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BENITO JUAREZ, GUERRERO 2021 - 2024\BENITO JUAREZ 2023\ASE_CP_2022_Ayuntamientos BJ 2022\CUENTA PUBLICA BENITO JUAREZ 2022\ARCHIVOS EXCEL CUENTA PUBLICA 2022 PNT\4.7. ED\"/>
    </mc:Choice>
  </mc:AlternateContent>
  <bookViews>
    <workbookView xWindow="-120" yWindow="-120" windowWidth="19440" windowHeight="11316" firstSheet="2" activeTab="2"/>
  </bookViews>
  <sheets>
    <sheet name="RESUMEN" sheetId="18" state="hidden" r:id="rId1"/>
    <sheet name="HOJA DE TRABAJO" sheetId="22" state="hidden" r:id="rId2"/>
    <sheet name="1-" sheetId="66" r:id="rId3"/>
    <sheet name="2-" sheetId="67" r:id="rId4"/>
    <sheet name="EDICTO" sheetId="61" r:id="rId5"/>
    <sheet name="3-" sheetId="69" r:id="rId6"/>
    <sheet name="DISPOSICIONES" sheetId="64" r:id="rId7"/>
    <sheet name="4-" sheetId="68" r:id="rId8"/>
    <sheet name="ASIGNACIONES" sheetId="63" r:id="rId9"/>
    <sheet name="1" sheetId="24" r:id="rId10"/>
    <sheet name="2" sheetId="25" r:id="rId11"/>
    <sheet name="3" sheetId="26" r:id="rId12"/>
    <sheet name="4" sheetId="27" r:id="rId13"/>
    <sheet name="5" sheetId="28" r:id="rId14"/>
    <sheet name="6" sheetId="29" r:id="rId15"/>
    <sheet name="7" sheetId="30" r:id="rId16"/>
    <sheet name="8" sheetId="31" r:id="rId17"/>
    <sheet name="9" sheetId="32" r:id="rId18"/>
    <sheet name="10" sheetId="33" r:id="rId19"/>
    <sheet name="11" sheetId="34" r:id="rId20"/>
    <sheet name="12" sheetId="35" r:id="rId21"/>
    <sheet name="13" sheetId="36" r:id="rId22"/>
    <sheet name="14" sheetId="37" r:id="rId23"/>
    <sheet name="15" sheetId="38" r:id="rId24"/>
    <sheet name="16" sheetId="39" r:id="rId25"/>
    <sheet name="17" sheetId="40" r:id="rId26"/>
    <sheet name="18" sheetId="41" r:id="rId27"/>
    <sheet name="19" sheetId="42" r:id="rId28"/>
    <sheet name="20" sheetId="43" r:id="rId29"/>
    <sheet name="21" sheetId="44" r:id="rId30"/>
    <sheet name="22" sheetId="45" r:id="rId31"/>
    <sheet name="23" sheetId="46" r:id="rId32"/>
    <sheet name="24" sheetId="47" r:id="rId33"/>
    <sheet name="25" sheetId="48" r:id="rId34"/>
    <sheet name="26" sheetId="49" r:id="rId35"/>
    <sheet name="27" sheetId="50" r:id="rId36"/>
    <sheet name="28" sheetId="51" r:id="rId37"/>
    <sheet name="29" sheetId="52" r:id="rId38"/>
    <sheet name="30" sheetId="53" r:id="rId39"/>
    <sheet name="31" sheetId="72" r:id="rId40"/>
    <sheet name="32" sheetId="54" r:id="rId41"/>
    <sheet name="TABULADOR SUELDOS GC" sheetId="20" r:id="rId42"/>
    <sheet name="TABULADOR SUELDOS FORTAMUN" sheetId="71" r:id="rId43"/>
    <sheet name="PROPUESTA INVERSION" sheetId="77" r:id="rId44"/>
    <sheet name="CA" sheetId="56" r:id="rId45"/>
    <sheet name="CA (2)" sheetId="57" r:id="rId46"/>
    <sheet name="C. ECONO" sheetId="65" r:id="rId47"/>
    <sheet name="C. FUNCIONAL" sheetId="78" r:id="rId48"/>
    <sheet name="C. OBJETO DEL GASTO" sheetId="23" r:id="rId49"/>
    <sheet name="BASE MENSUAL" sheetId="70" r:id="rId50"/>
    <sheet name="ANALITICO DE PLAZAS" sheetId="73" r:id="rId51"/>
    <sheet name="RESUMEN PERSONAL" sheetId="74" r:id="rId52"/>
    <sheet name="INDICADORES" sheetId="75" r:id="rId53"/>
  </sheets>
  <externalReferences>
    <externalReference r:id="rId54"/>
    <externalReference r:id="rId55"/>
    <externalReference r:id="rId56"/>
  </externalReferences>
  <definedNames>
    <definedName name="_xlnm.Print_Area" localSheetId="9">'1'!$A$1:$H$841</definedName>
    <definedName name="_xlnm.Print_Area" localSheetId="18">'10'!$A$1:$H$841</definedName>
    <definedName name="_xlnm.Print_Area" localSheetId="19">'11'!$A$1:$H$841</definedName>
    <definedName name="_xlnm.Print_Area" localSheetId="20">'12'!$A$1:$H$841</definedName>
    <definedName name="_xlnm.Print_Area" localSheetId="21">'13'!$A$1:$H$841</definedName>
    <definedName name="_xlnm.Print_Area" localSheetId="22">'14'!$A$1:$H$841</definedName>
    <definedName name="_xlnm.Print_Area" localSheetId="23">'15'!$A$1:$H$841</definedName>
    <definedName name="_xlnm.Print_Area" localSheetId="24">'16'!$A$1:$H$841</definedName>
    <definedName name="_xlnm.Print_Area" localSheetId="25">'17'!$A$1:$H$841</definedName>
    <definedName name="_xlnm.Print_Area" localSheetId="26">'18'!$A$1:$H$841</definedName>
    <definedName name="_xlnm.Print_Area" localSheetId="27">'19'!$A$1:$H$841</definedName>
    <definedName name="_xlnm.Print_Area" localSheetId="10">'2'!$A$1:$H$841</definedName>
    <definedName name="_xlnm.Print_Area" localSheetId="28">'20'!$A$1:$H$841</definedName>
    <definedName name="_xlnm.Print_Area" localSheetId="29">'21'!$A$1:$H$841</definedName>
    <definedName name="_xlnm.Print_Area" localSheetId="30">'22'!$A$1:$H$841</definedName>
    <definedName name="_xlnm.Print_Area" localSheetId="31">'23'!$A$1:$H$841</definedName>
    <definedName name="_xlnm.Print_Area" localSheetId="32">'24'!$A$1:$H$841</definedName>
    <definedName name="_xlnm.Print_Area" localSheetId="33">'25'!$A$1:$H$841</definedName>
    <definedName name="_xlnm.Print_Area" localSheetId="34">'26'!$A$1:$H$841</definedName>
    <definedName name="_xlnm.Print_Area" localSheetId="35">'27'!$A$1:$H$841</definedName>
    <definedName name="_xlnm.Print_Area" localSheetId="36">'28'!$A$1:$H$841</definedName>
    <definedName name="_xlnm.Print_Area" localSheetId="37">'29'!$A$1:$H$841</definedName>
    <definedName name="_xlnm.Print_Area" localSheetId="11">'3'!$A$1:$H$841</definedName>
    <definedName name="_xlnm.Print_Area" localSheetId="38">'30'!$A$1:$H$841</definedName>
    <definedName name="_xlnm.Print_Area" localSheetId="39">'31'!$A$1:$H$841</definedName>
    <definedName name="_xlnm.Print_Area" localSheetId="40">'32'!$A$1:$H$841</definedName>
    <definedName name="_xlnm.Print_Area" localSheetId="12">'4'!$A$1:$H$841</definedName>
    <definedName name="_xlnm.Print_Area" localSheetId="13">'5'!$A$1:$H$841</definedName>
    <definedName name="_xlnm.Print_Area" localSheetId="14">'6'!$A$1:$H$841</definedName>
    <definedName name="_xlnm.Print_Area" localSheetId="15">'7'!$A$1:$H$841</definedName>
    <definedName name="_xlnm.Print_Area" localSheetId="16">'8'!$A$1:$H$841</definedName>
    <definedName name="_xlnm.Print_Area" localSheetId="17">'9'!$A$1:$H$841</definedName>
    <definedName name="_xlnm.Print_Area" localSheetId="50">'ANALITICO DE PLAZAS'!$A$1:$E$60</definedName>
    <definedName name="_xlnm.Print_Area" localSheetId="8">ASIGNACIONES!$A$1:$I$38</definedName>
    <definedName name="_xlnm.Print_Area" localSheetId="49">'BASE MENSUAL'!$A$1:$AZ$841</definedName>
    <definedName name="_xlnm.Print_Area" localSheetId="48">'C. OBJETO DEL GASTO'!$A$1:$AN$843</definedName>
    <definedName name="_xlnm.Print_Area" localSheetId="4">EDICTO!$A$1:$J$25</definedName>
    <definedName name="_xlnm.Print_Area" localSheetId="43">'PROPUESTA INVERSION'!$A$1:$L$103</definedName>
    <definedName name="_xlnm.Print_Area" localSheetId="51">'RESUMEN PERSONAL'!$A$1:$E$41</definedName>
    <definedName name="CORTEZ" localSheetId="39">'[1]ANEXO 4'!#REF!</definedName>
    <definedName name="CORTEZ">'[1]ANEXO 4'!#REF!</definedName>
    <definedName name="CUMPLE" localSheetId="39">#REF!</definedName>
    <definedName name="CUMPLE" localSheetId="49">#REF!</definedName>
    <definedName name="CUMPLE" localSheetId="6">#REF!</definedName>
    <definedName name="CUMPLE" localSheetId="42">#REF!</definedName>
    <definedName name="CUMPLE">#REF!</definedName>
    <definedName name="DI">[2]Datos!$B$102:$B$109</definedName>
    <definedName name="DIM" localSheetId="39">#REF!</definedName>
    <definedName name="DIM" localSheetId="49">#REF!</definedName>
    <definedName name="DIM" localSheetId="6">#REF!</definedName>
    <definedName name="DIM" localSheetId="42">#REF!</definedName>
    <definedName name="DIM">#REF!</definedName>
    <definedName name="EQUIPO" localSheetId="39">#REF!</definedName>
    <definedName name="EQUIPO">#REF!</definedName>
    <definedName name="EyO">[3]Dictamen!$B$16:$C$1012</definedName>
    <definedName name="G.I.">[1]LISTAS!$D$4:$D$9</definedName>
    <definedName name="GENERAL" localSheetId="39">#REF!</definedName>
    <definedName name="GENERAL" localSheetId="49">#REF!</definedName>
    <definedName name="GENERAL" localSheetId="6">#REF!</definedName>
    <definedName name="GENERAL" localSheetId="42">#REF!</definedName>
    <definedName name="GENERAL">#REF!</definedName>
    <definedName name="GERARDO" localSheetId="39">#REF!</definedName>
    <definedName name="GERARDO">#REF!</definedName>
    <definedName name="GI">[2]Datos!$B$95:$B$99</definedName>
    <definedName name="JAVIER" localSheetId="39">#REF!</definedName>
    <definedName name="JAVIER">#REF!</definedName>
    <definedName name="OPINION">[3]Dictamen!$B$6:$C$11</definedName>
    <definedName name="OTRO" localSheetId="39">#REF!</definedName>
    <definedName name="OTRO">#REF!</definedName>
    <definedName name="PRODIM" localSheetId="39">'[1]ANEXO 4'!#REF!</definedName>
    <definedName name="PRODIM" localSheetId="49">'[1]ANEXO 4'!#REF!</definedName>
    <definedName name="PRODIM" localSheetId="6">'[1]ANEXO 4'!#REF!</definedName>
    <definedName name="PRODIM">'[1]ANEXO 4'!#REF!</definedName>
    <definedName name="PRODIMDF">[1]LISTAS!$B$4:$B$11</definedName>
    <definedName name="Rubro">[2]Datos!$M$2:$M$8</definedName>
    <definedName name="rvtwgwt4c" localSheetId="39">#REF!</definedName>
    <definedName name="rvtwgwt4c" localSheetId="49">#REF!</definedName>
    <definedName name="rvtwgwt4c" localSheetId="6">#REF!</definedName>
    <definedName name="rvtwgwt4c" localSheetId="42">#REF!</definedName>
    <definedName name="rvtwgwt4c">#REF!</definedName>
    <definedName name="S" localSheetId="39">#REF!</definedName>
    <definedName name="S" localSheetId="49">#REF!</definedName>
    <definedName name="S" localSheetId="6">#REF!</definedName>
    <definedName name="S" localSheetId="42">#REF!</definedName>
    <definedName name="S">#REF!</definedName>
    <definedName name="SDD" localSheetId="39">#REF!</definedName>
    <definedName name="SDD" localSheetId="49">#REF!</definedName>
    <definedName name="SDD" localSheetId="6">#REF!</definedName>
    <definedName name="SDD" localSheetId="42">#REF!</definedName>
    <definedName name="SDD">#REF!</definedName>
    <definedName name="SiNo">'[2]Anexo 4A'!$X$2:$X$3</definedName>
    <definedName name="ssssssssssss" localSheetId="39">#REF!</definedName>
    <definedName name="ssssssssssss" localSheetId="49">#REF!</definedName>
    <definedName name="ssssssssssss" localSheetId="6">#REF!</definedName>
    <definedName name="ssssssssssss" localSheetId="42">#REF!</definedName>
    <definedName name="ssssssssssss">#REF!</definedName>
    <definedName name="_xlnm.Print_Titles" localSheetId="9">'1'!$1:$7</definedName>
    <definedName name="_xlnm.Print_Titles" localSheetId="18">'10'!$1:$7</definedName>
    <definedName name="_xlnm.Print_Titles" localSheetId="19">'11'!$1:$7</definedName>
    <definedName name="_xlnm.Print_Titles" localSheetId="20">'12'!$1:$7</definedName>
    <definedName name="_xlnm.Print_Titles" localSheetId="21">'13'!$1:$7</definedName>
    <definedName name="_xlnm.Print_Titles" localSheetId="22">'14'!$1:$7</definedName>
    <definedName name="_xlnm.Print_Titles" localSheetId="23">'15'!$1:$7</definedName>
    <definedName name="_xlnm.Print_Titles" localSheetId="24">'16'!$1:$7</definedName>
    <definedName name="_xlnm.Print_Titles" localSheetId="25">'17'!$1:$7</definedName>
    <definedName name="_xlnm.Print_Titles" localSheetId="26">'18'!$1:$7</definedName>
    <definedName name="_xlnm.Print_Titles" localSheetId="27">'19'!$1:$7</definedName>
    <definedName name="_xlnm.Print_Titles" localSheetId="10">'2'!$1:$7</definedName>
    <definedName name="_xlnm.Print_Titles" localSheetId="28">'20'!$1:$7</definedName>
    <definedName name="_xlnm.Print_Titles" localSheetId="29">'21'!$1:$7</definedName>
    <definedName name="_xlnm.Print_Titles" localSheetId="30">'22'!$1:$7</definedName>
    <definedName name="_xlnm.Print_Titles" localSheetId="31">'23'!$1:$7</definedName>
    <definedName name="_xlnm.Print_Titles" localSheetId="32">'24'!$1:$7</definedName>
    <definedName name="_xlnm.Print_Titles" localSheetId="33">'25'!$1:$7</definedName>
    <definedName name="_xlnm.Print_Titles" localSheetId="34">'26'!$1:$7</definedName>
    <definedName name="_xlnm.Print_Titles" localSheetId="35">'27'!$1:$7</definedName>
    <definedName name="_xlnm.Print_Titles" localSheetId="36">'28'!$1:$7</definedName>
    <definedName name="_xlnm.Print_Titles" localSheetId="37">'29'!$1:$7</definedName>
    <definedName name="_xlnm.Print_Titles" localSheetId="11">'3'!$1:$7</definedName>
    <definedName name="_xlnm.Print_Titles" localSheetId="38">'30'!$1:$7</definedName>
    <definedName name="_xlnm.Print_Titles" localSheetId="39">'31'!$1:$7</definedName>
    <definedName name="_xlnm.Print_Titles" localSheetId="40">'32'!$1:$7</definedName>
    <definedName name="_xlnm.Print_Titles" localSheetId="12">'4'!$1:$7</definedName>
    <definedName name="_xlnm.Print_Titles" localSheetId="13">'5'!$1:$7</definedName>
    <definedName name="_xlnm.Print_Titles" localSheetId="14">'6'!$1:$7</definedName>
    <definedName name="_xlnm.Print_Titles" localSheetId="15">'7'!$1:$7</definedName>
    <definedName name="_xlnm.Print_Titles" localSheetId="16">'8'!$1:$7</definedName>
    <definedName name="_xlnm.Print_Titles" localSheetId="17">'9'!$1:$7</definedName>
    <definedName name="_xlnm.Print_Titles" localSheetId="49">'BASE MENSUAL'!$1:$6</definedName>
    <definedName name="_xlnm.Print_Titles" localSheetId="47">'C. FUNCIONAL'!$1:$10</definedName>
    <definedName name="_xlnm.Print_Titles" localSheetId="48">'C. OBJETO DEL GASTO'!$1:$6</definedName>
    <definedName name="_xlnm.Print_Titles" localSheetId="43">'PROPUESTA INVERSION'!$1:$10</definedName>
    <definedName name="_xlnm.Print_Titles" localSheetId="42">'TABULADOR SUELDOS FORTAMUN'!$1:$6</definedName>
    <definedName name="_xlnm.Print_Titles" localSheetId="41">'TABULADOR SUELDOS GC'!$1:$5</definedName>
    <definedName name="ZORRA" localSheetId="39">#REF!</definedName>
    <definedName name="ZORRA">#REF!</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9" i="78" l="1"/>
  <c r="C29" i="78"/>
  <c r="C21" i="78"/>
  <c r="C12" i="78"/>
  <c r="C44" i="78" s="1"/>
  <c r="J96" i="77"/>
  <c r="H96" i="77"/>
  <c r="G96" i="77"/>
  <c r="I96" i="77"/>
  <c r="J92" i="77"/>
  <c r="H92" i="77"/>
  <c r="G92" i="77"/>
  <c r="I92" i="77"/>
  <c r="J88" i="77"/>
  <c r="I88" i="77"/>
  <c r="H88" i="77"/>
  <c r="G88" i="77"/>
  <c r="F87" i="77"/>
  <c r="F86" i="77"/>
  <c r="F85" i="77"/>
  <c r="F84" i="77"/>
  <c r="F83" i="77"/>
  <c r="F82" i="77"/>
  <c r="J79" i="77"/>
  <c r="I79" i="77"/>
  <c r="H79" i="77"/>
  <c r="G79" i="77"/>
  <c r="F78" i="77"/>
  <c r="F79" i="77" s="1"/>
  <c r="J75" i="77"/>
  <c r="I75" i="77"/>
  <c r="H75" i="77"/>
  <c r="G75" i="77"/>
  <c r="F74" i="77"/>
  <c r="F73" i="77"/>
  <c r="F72" i="77"/>
  <c r="F71" i="77"/>
  <c r="F70" i="77"/>
  <c r="F69" i="77"/>
  <c r="F68" i="77"/>
  <c r="F67" i="77"/>
  <c r="F66" i="77"/>
  <c r="F65" i="77"/>
  <c r="F64" i="77"/>
  <c r="F63" i="77"/>
  <c r="F62" i="77"/>
  <c r="F61" i="77"/>
  <c r="F60" i="77"/>
  <c r="F59" i="77"/>
  <c r="F58" i="77"/>
  <c r="F57" i="77"/>
  <c r="F56" i="77"/>
  <c r="F55" i="77"/>
  <c r="F54" i="77"/>
  <c r="F53" i="77"/>
  <c r="F52" i="77"/>
  <c r="F51" i="77"/>
  <c r="F50" i="77"/>
  <c r="F49" i="77"/>
  <c r="F48" i="77"/>
  <c r="F47" i="77"/>
  <c r="F46" i="77"/>
  <c r="F45" i="77"/>
  <c r="F44" i="77"/>
  <c r="F43" i="77"/>
  <c r="F42" i="77"/>
  <c r="F41" i="77"/>
  <c r="F40" i="77"/>
  <c r="F39" i="77"/>
  <c r="I36" i="77"/>
  <c r="G36" i="77"/>
  <c r="F35" i="77"/>
  <c r="F36" i="77" s="1"/>
  <c r="J32" i="77"/>
  <c r="J36" i="77" s="1"/>
  <c r="I32" i="77"/>
  <c r="H32" i="77"/>
  <c r="H36" i="77" s="1"/>
  <c r="G32" i="77"/>
  <c r="F31" i="77"/>
  <c r="F30" i="77"/>
  <c r="F29" i="77"/>
  <c r="F28" i="77"/>
  <c r="F32" i="77" s="1"/>
  <c r="J25" i="77"/>
  <c r="I25" i="77"/>
  <c r="H25" i="77"/>
  <c r="G25" i="77"/>
  <c r="F24" i="77"/>
  <c r="F23" i="77"/>
  <c r="F22" i="77"/>
  <c r="F21" i="77"/>
  <c r="F20" i="77"/>
  <c r="F19" i="77"/>
  <c r="F18" i="77"/>
  <c r="F17" i="77"/>
  <c r="F16" i="77"/>
  <c r="F15" i="77"/>
  <c r="F14" i="77"/>
  <c r="F13" i="77"/>
  <c r="J99" i="77" l="1"/>
  <c r="H99" i="77"/>
  <c r="F25" i="77"/>
  <c r="G99" i="77"/>
  <c r="F75" i="77"/>
  <c r="F88" i="77"/>
  <c r="F95" i="77"/>
  <c r="F96" i="77" s="1"/>
  <c r="F91" i="77"/>
  <c r="F92" i="77" s="1"/>
  <c r="I99" i="77"/>
  <c r="F99" i="77" l="1"/>
  <c r="H33" i="31" l="1"/>
  <c r="AW10" i="57"/>
  <c r="AN503" i="23" l="1"/>
  <c r="AN502" i="23"/>
  <c r="AN509" i="23"/>
  <c r="AN510" i="23"/>
  <c r="AN508" i="23"/>
  <c r="AN205" i="23" l="1"/>
  <c r="AN41" i="23" l="1"/>
  <c r="AN34" i="23"/>
  <c r="AN35" i="23"/>
  <c r="AN17" i="23"/>
  <c r="AN16" i="23"/>
  <c r="E34" i="74" l="1"/>
  <c r="E35" i="74"/>
  <c r="E36" i="74"/>
  <c r="E37" i="74"/>
  <c r="E38" i="74"/>
  <c r="C39" i="74" l="1"/>
  <c r="D39" i="74" l="1"/>
  <c r="A10" i="57" l="1"/>
  <c r="E33" i="74"/>
  <c r="E32" i="74"/>
  <c r="E31" i="74"/>
  <c r="E30" i="74"/>
  <c r="E29" i="74"/>
  <c r="E28" i="74"/>
  <c r="E27" i="74"/>
  <c r="E26" i="74"/>
  <c r="E25" i="74"/>
  <c r="E24" i="74"/>
  <c r="E23" i="74"/>
  <c r="E22" i="74"/>
  <c r="E21" i="74"/>
  <c r="E20" i="74"/>
  <c r="E19" i="74"/>
  <c r="E18" i="74"/>
  <c r="E17" i="74"/>
  <c r="E16" i="74"/>
  <c r="E15" i="74"/>
  <c r="E14" i="74"/>
  <c r="E13" i="74"/>
  <c r="E12" i="74"/>
  <c r="E11" i="74"/>
  <c r="E10" i="74"/>
  <c r="E9" i="74"/>
  <c r="E8" i="74"/>
  <c r="E7" i="74"/>
  <c r="E39" i="74" l="1"/>
  <c r="AN103" i="23"/>
  <c r="AL420" i="56"/>
  <c r="AN35" i="70"/>
  <c r="AN34" i="70"/>
  <c r="AN16" i="70"/>
  <c r="AN17" i="70"/>
  <c r="AN14" i="70"/>
  <c r="M116" i="20"/>
  <c r="M87" i="20"/>
  <c r="M86" i="20"/>
  <c r="M52" i="20"/>
  <c r="M51" i="20"/>
  <c r="I51" i="20"/>
  <c r="L13" i="20"/>
  <c r="M15" i="20"/>
  <c r="M14" i="20"/>
  <c r="M13" i="20"/>
  <c r="E57" i="73" l="1"/>
  <c r="D57" i="73"/>
  <c r="C57" i="73"/>
  <c r="AM102" i="70" l="1"/>
  <c r="AM104" i="70"/>
  <c r="AM110" i="70"/>
  <c r="AM112" i="70"/>
  <c r="AM115" i="70"/>
  <c r="AM118" i="70"/>
  <c r="AM120" i="70"/>
  <c r="AM123" i="70"/>
  <c r="AM126" i="70"/>
  <c r="AM125" i="70" s="1"/>
  <c r="AM132" i="70"/>
  <c r="AM135" i="70"/>
  <c r="AM138" i="70"/>
  <c r="AM137" i="70" s="1"/>
  <c r="AM140" i="70"/>
  <c r="AM142" i="70"/>
  <c r="AM144" i="70"/>
  <c r="AM146" i="70"/>
  <c r="AM148" i="70"/>
  <c r="AM150" i="70"/>
  <c r="AM152" i="70"/>
  <c r="AM154" i="70"/>
  <c r="AM157" i="70"/>
  <c r="AM159" i="70"/>
  <c r="AM161" i="70"/>
  <c r="AM163" i="70"/>
  <c r="AM156" i="70" s="1"/>
  <c r="AM165" i="70"/>
  <c r="AM167" i="70"/>
  <c r="AM169" i="70"/>
  <c r="AM171" i="70"/>
  <c r="AM173" i="70"/>
  <c r="AM181" i="70"/>
  <c r="AM180" i="70" s="1"/>
  <c r="AM183" i="70"/>
  <c r="AM185" i="70"/>
  <c r="AM188" i="70"/>
  <c r="AM190" i="70"/>
  <c r="AM192" i="70"/>
  <c r="AM194" i="70"/>
  <c r="AM198" i="70"/>
  <c r="AM197" i="70" s="1"/>
  <c r="AM201" i="70"/>
  <c r="AM204" i="70"/>
  <c r="AM207" i="70"/>
  <c r="AM203" i="70" s="1"/>
  <c r="AM40" i="70"/>
  <c r="AM33" i="70"/>
  <c r="AN13" i="70"/>
  <c r="AM20" i="70"/>
  <c r="AM15" i="70"/>
  <c r="AM10" i="70"/>
  <c r="AM207" i="23"/>
  <c r="AM204" i="23"/>
  <c r="AM40" i="23"/>
  <c r="AM33" i="23"/>
  <c r="AL16" i="56"/>
  <c r="AM15" i="23"/>
  <c r="AM10" i="23"/>
  <c r="AL17" i="56"/>
  <c r="AN13" i="23"/>
  <c r="AM101" i="70" l="1"/>
  <c r="AM100" i="70" s="1"/>
  <c r="AM30" i="70"/>
  <c r="AM203" i="23"/>
  <c r="AM30" i="23"/>
  <c r="AM9" i="23" s="1"/>
  <c r="AL34" i="56"/>
  <c r="AL208" i="56"/>
  <c r="AL205" i="56"/>
  <c r="AL70" i="56"/>
  <c r="AL41" i="56"/>
  <c r="AL35" i="56"/>
  <c r="AK833" i="56"/>
  <c r="AK832" i="56"/>
  <c r="AK830" i="56"/>
  <c r="AK829" i="56"/>
  <c r="AK827" i="56"/>
  <c r="AK826" i="56" s="1"/>
  <c r="AK824" i="56"/>
  <c r="AK823" i="56"/>
  <c r="AK821" i="56"/>
  <c r="AK820" i="56" s="1"/>
  <c r="AK817" i="56"/>
  <c r="AK815" i="56"/>
  <c r="AK812" i="56"/>
  <c r="AK811" i="56" s="1"/>
  <c r="AK808" i="56"/>
  <c r="AK806" i="56"/>
  <c r="AK803" i="56"/>
  <c r="AK802" i="56"/>
  <c r="AK799" i="56"/>
  <c r="AK797" i="56"/>
  <c r="AK795" i="56"/>
  <c r="AK794" i="56" s="1"/>
  <c r="AK792" i="56"/>
  <c r="AK790" i="56"/>
  <c r="AK786" i="56"/>
  <c r="AK777" i="56"/>
  <c r="AK774" i="56"/>
  <c r="AK772" i="56"/>
  <c r="AK764" i="56"/>
  <c r="AK762" i="56"/>
  <c r="AK760" i="56"/>
  <c r="AK757" i="56"/>
  <c r="AK748" i="56"/>
  <c r="AK746" i="56"/>
  <c r="AK745" i="56" s="1"/>
  <c r="AK743" i="56"/>
  <c r="AK736" i="56"/>
  <c r="AK735" i="56" s="1"/>
  <c r="AK730" i="56"/>
  <c r="AK728" i="56"/>
  <c r="AK727" i="56" s="1"/>
  <c r="AK723" i="56"/>
  <c r="AK721" i="56"/>
  <c r="AK719" i="56"/>
  <c r="AK718" i="56" s="1"/>
  <c r="AK711" i="56"/>
  <c r="AK710" i="56" s="1"/>
  <c r="AK707" i="56"/>
  <c r="AK704" i="56"/>
  <c r="AK703" i="56" s="1"/>
  <c r="AK702" i="56" s="1"/>
  <c r="AK694" i="56"/>
  <c r="AK693" i="56"/>
  <c r="AK689" i="56"/>
  <c r="AK686" i="56"/>
  <c r="AK683" i="56"/>
  <c r="AK679" i="56" s="1"/>
  <c r="AK674" i="56"/>
  <c r="AK672" i="56"/>
  <c r="AK670" i="56"/>
  <c r="AK668" i="56"/>
  <c r="AK666" i="56"/>
  <c r="AK665" i="56" s="1"/>
  <c r="AK663" i="56"/>
  <c r="AK653" i="56"/>
  <c r="AK651" i="56"/>
  <c r="AK649" i="56"/>
  <c r="AK646" i="56" s="1"/>
  <c r="AK647" i="56"/>
  <c r="AK644" i="56"/>
  <c r="AK642" i="56"/>
  <c r="AK639" i="56"/>
  <c r="AK636" i="56"/>
  <c r="AK634" i="56"/>
  <c r="AK631" i="56"/>
  <c r="AK629" i="56"/>
  <c r="AK627" i="56"/>
  <c r="AK624" i="56"/>
  <c r="AK620" i="56"/>
  <c r="AK618" i="56"/>
  <c r="AK615" i="56"/>
  <c r="AK612" i="56"/>
  <c r="AK610" i="56"/>
  <c r="AK608" i="56"/>
  <c r="AK601" i="56" s="1"/>
  <c r="AK606" i="56"/>
  <c r="AK604" i="56"/>
  <c r="AK602" i="56"/>
  <c r="AK598" i="56"/>
  <c r="AK597" i="56" s="1"/>
  <c r="AK594" i="56"/>
  <c r="AK592" i="56"/>
  <c r="AK590" i="56"/>
  <c r="AK588" i="56"/>
  <c r="AK586" i="56"/>
  <c r="AK584" i="56"/>
  <c r="AK581" i="56"/>
  <c r="AK578" i="56" s="1"/>
  <c r="AK579" i="56"/>
  <c r="AK576" i="56"/>
  <c r="AK574" i="56"/>
  <c r="AK572" i="56"/>
  <c r="AK570" i="56"/>
  <c r="AK566" i="56"/>
  <c r="AK564" i="56"/>
  <c r="AK562" i="56"/>
  <c r="AK560" i="56"/>
  <c r="AK555" i="56"/>
  <c r="AK552" i="56"/>
  <c r="AK551" i="56"/>
  <c r="AK549" i="56"/>
  <c r="AK547" i="56"/>
  <c r="AK545" i="56"/>
  <c r="AK543" i="56"/>
  <c r="AK540" i="56" s="1"/>
  <c r="AK541" i="56"/>
  <c r="AK538" i="56"/>
  <c r="AK537" i="56"/>
  <c r="AK533" i="56"/>
  <c r="AK529" i="56"/>
  <c r="AK528" i="56" s="1"/>
  <c r="AK526" i="56"/>
  <c r="AK524" i="56"/>
  <c r="AK522" i="56"/>
  <c r="AK519" i="56"/>
  <c r="AK513" i="56"/>
  <c r="AK511" i="56"/>
  <c r="AK501" i="56"/>
  <c r="AK498" i="56"/>
  <c r="AK489" i="56"/>
  <c r="AK488" i="56" s="1"/>
  <c r="AK485" i="56"/>
  <c r="AK480" i="56" s="1"/>
  <c r="AK481" i="56"/>
  <c r="AK474" i="56"/>
  <c r="AK469" i="56"/>
  <c r="AK468" i="56" s="1"/>
  <c r="AK459" i="56"/>
  <c r="AK457" i="56"/>
  <c r="AK455" i="56"/>
  <c r="AK451" i="56"/>
  <c r="AK446" i="56"/>
  <c r="AK443" i="56"/>
  <c r="AK441" i="56"/>
  <c r="AK434" i="56"/>
  <c r="AK432" i="56"/>
  <c r="AK431" i="56" s="1"/>
  <c r="AK429" i="56"/>
  <c r="AK427" i="56"/>
  <c r="AK424" i="56"/>
  <c r="AK416" i="56" s="1"/>
  <c r="AK419" i="56"/>
  <c r="AK417" i="56"/>
  <c r="AK411" i="56"/>
  <c r="AK409" i="56"/>
  <c r="AK407" i="56"/>
  <c r="AK405" i="56"/>
  <c r="AK403" i="56"/>
  <c r="AK401" i="56"/>
  <c r="AK398" i="56"/>
  <c r="AK395" i="56"/>
  <c r="AK392" i="56"/>
  <c r="AK391" i="56" s="1"/>
  <c r="AK386" i="56"/>
  <c r="AK384" i="56"/>
  <c r="AK382" i="56"/>
  <c r="AK380" i="56"/>
  <c r="AK378" i="56"/>
  <c r="AK376" i="56"/>
  <c r="AK371" i="56"/>
  <c r="AK370" i="56" s="1"/>
  <c r="AK368" i="56"/>
  <c r="AK365" i="56"/>
  <c r="AK354" i="56"/>
  <c r="AK352" i="56"/>
  <c r="AK350" i="56"/>
  <c r="AK348" i="56"/>
  <c r="AK345" i="56"/>
  <c r="AK343" i="56"/>
  <c r="AK341" i="56"/>
  <c r="AK338" i="56"/>
  <c r="AK336" i="56"/>
  <c r="AK334" i="56"/>
  <c r="AK332" i="56"/>
  <c r="AK330" i="56"/>
  <c r="AK328" i="56"/>
  <c r="AK326" i="56"/>
  <c r="AK324" i="56"/>
  <c r="AK320" i="56"/>
  <c r="AK312" i="56"/>
  <c r="AK310" i="56"/>
  <c r="AK308" i="56"/>
  <c r="AK304" i="56"/>
  <c r="AK302" i="56"/>
  <c r="AK299" i="56"/>
  <c r="AK296" i="56"/>
  <c r="AK293" i="56"/>
  <c r="AK291" i="56"/>
  <c r="AK287" i="56"/>
  <c r="AK284" i="56"/>
  <c r="AK282" i="56"/>
  <c r="AK278" i="56"/>
  <c r="AK276" i="56"/>
  <c r="AK274" i="56"/>
  <c r="AK271" i="56"/>
  <c r="AK269" i="56"/>
  <c r="AK267" i="56"/>
  <c r="AK266" i="56" s="1"/>
  <c r="AK264" i="56"/>
  <c r="AK261" i="56"/>
  <c r="AK259" i="56"/>
  <c r="AK256" i="56"/>
  <c r="AK254" i="56"/>
  <c r="AK251" i="56"/>
  <c r="AK249" i="56"/>
  <c r="AK247" i="56"/>
  <c r="AK244" i="56"/>
  <c r="AK240" i="56"/>
  <c r="AK238" i="56"/>
  <c r="AK236" i="56"/>
  <c r="AK233" i="56"/>
  <c r="AK231" i="56"/>
  <c r="AK229" i="56"/>
  <c r="AK227" i="56"/>
  <c r="AK225" i="56"/>
  <c r="AK223" i="56"/>
  <c r="AK222" i="56" s="1"/>
  <c r="AK220" i="56"/>
  <c r="AK218" i="56"/>
  <c r="AK216" i="56"/>
  <c r="AK215" i="56" s="1"/>
  <c r="AK213" i="56"/>
  <c r="AK211" i="56"/>
  <c r="AK209" i="56"/>
  <c r="AK207" i="56"/>
  <c r="AK204" i="56"/>
  <c r="AK203" i="56" s="1"/>
  <c r="AK201" i="56"/>
  <c r="AK197" i="56" s="1"/>
  <c r="AK198" i="56"/>
  <c r="AK194" i="56"/>
  <c r="AK192" i="56"/>
  <c r="AK190" i="56"/>
  <c r="AK188" i="56"/>
  <c r="AK185" i="56"/>
  <c r="AK183" i="56"/>
  <c r="AK180" i="56" s="1"/>
  <c r="AK181" i="56"/>
  <c r="AK173" i="56"/>
  <c r="AK171" i="56"/>
  <c r="AK169" i="56"/>
  <c r="AK167" i="56"/>
  <c r="AK165" i="56"/>
  <c r="AK163" i="56"/>
  <c r="AK161" i="56"/>
  <c r="AK159" i="56"/>
  <c r="AK157" i="56"/>
  <c r="AK154" i="56"/>
  <c r="AK152" i="56"/>
  <c r="AK150" i="56"/>
  <c r="AK148" i="56"/>
  <c r="AK146" i="56"/>
  <c r="AK144" i="56"/>
  <c r="AK137" i="56" s="1"/>
  <c r="AK142" i="56"/>
  <c r="AK140" i="56"/>
  <c r="AK138" i="56"/>
  <c r="AK135" i="56"/>
  <c r="AK132" i="56"/>
  <c r="AK126" i="56"/>
  <c r="AK123" i="56"/>
  <c r="AK120" i="56"/>
  <c r="AK118" i="56"/>
  <c r="AK115" i="56"/>
  <c r="AK112" i="56"/>
  <c r="AK110" i="56"/>
  <c r="AK104" i="56"/>
  <c r="AK102" i="56"/>
  <c r="AK97" i="56"/>
  <c r="AK96" i="56"/>
  <c r="AK90" i="56"/>
  <c r="AK89" i="56"/>
  <c r="AK87" i="56"/>
  <c r="AK86" i="56"/>
  <c r="AK84" i="56"/>
  <c r="AK82" i="56"/>
  <c r="AK73" i="56"/>
  <c r="AK71" i="56"/>
  <c r="AK69" i="56"/>
  <c r="AK67" i="56"/>
  <c r="AK64" i="56"/>
  <c r="AK62" i="56"/>
  <c r="AK53" i="56" s="1"/>
  <c r="AK59" i="56"/>
  <c r="AK54" i="56"/>
  <c r="AK49" i="56"/>
  <c r="AK47" i="56"/>
  <c r="AK45" i="56"/>
  <c r="AK43" i="56"/>
  <c r="AK40" i="56"/>
  <c r="AK38" i="56"/>
  <c r="AK33" i="56"/>
  <c r="AK31" i="56"/>
  <c r="AK28" i="56"/>
  <c r="AK26" i="56"/>
  <c r="AK23" i="56"/>
  <c r="AK21" i="56"/>
  <c r="AK18" i="56"/>
  <c r="AK15" i="56"/>
  <c r="AK11" i="56"/>
  <c r="AJ40" i="56"/>
  <c r="K13" i="36"/>
  <c r="H833" i="72"/>
  <c r="H832" i="72" s="1"/>
  <c r="H830" i="72"/>
  <c r="H829" i="72" s="1"/>
  <c r="H827" i="72"/>
  <c r="H826" i="72" s="1"/>
  <c r="H824" i="72"/>
  <c r="H823" i="72"/>
  <c r="H821" i="72"/>
  <c r="H820" i="72" s="1"/>
  <c r="H817" i="72"/>
  <c r="H815" i="72"/>
  <c r="H812" i="72"/>
  <c r="H811" i="72" s="1"/>
  <c r="H808" i="72"/>
  <c r="H806" i="72"/>
  <c r="H803" i="72"/>
  <c r="H802" i="72" s="1"/>
  <c r="H799" i="72"/>
  <c r="H797" i="72"/>
  <c r="H795" i="72"/>
  <c r="H794" i="72"/>
  <c r="H792" i="72"/>
  <c r="H790" i="72"/>
  <c r="H786" i="72"/>
  <c r="H777" i="72"/>
  <c r="H776" i="72" s="1"/>
  <c r="H774" i="72"/>
  <c r="H772" i="72"/>
  <c r="H764" i="72"/>
  <c r="H762" i="72"/>
  <c r="H756" i="72" s="1"/>
  <c r="H760" i="72"/>
  <c r="H757" i="72"/>
  <c r="H748" i="72"/>
  <c r="H746" i="72"/>
  <c r="H745" i="72" s="1"/>
  <c r="H743" i="72"/>
  <c r="H736" i="72"/>
  <c r="H735" i="72" s="1"/>
  <c r="H730" i="72"/>
  <c r="H727" i="72" s="1"/>
  <c r="H728" i="72"/>
  <c r="H723" i="72"/>
  <c r="H721" i="72"/>
  <c r="H719" i="72"/>
  <c r="H718" i="72" s="1"/>
  <c r="H711" i="72"/>
  <c r="H710" i="72" s="1"/>
  <c r="H709" i="72" s="1"/>
  <c r="H707" i="72"/>
  <c r="H704" i="72"/>
  <c r="H703" i="72" s="1"/>
  <c r="H702" i="72" s="1"/>
  <c r="H694" i="72"/>
  <c r="H693" i="72" s="1"/>
  <c r="H689" i="72"/>
  <c r="H686" i="72"/>
  <c r="H683" i="72"/>
  <c r="H679" i="72"/>
  <c r="H674" i="72"/>
  <c r="H672" i="72"/>
  <c r="H670" i="72"/>
  <c r="H668" i="72"/>
  <c r="H666" i="72"/>
  <c r="H665" i="72" s="1"/>
  <c r="H663" i="72"/>
  <c r="H653" i="72"/>
  <c r="H651" i="72"/>
  <c r="H649" i="72"/>
  <c r="H647" i="72"/>
  <c r="H644" i="72"/>
  <c r="H642" i="72"/>
  <c r="H639" i="72"/>
  <c r="H636" i="72"/>
  <c r="H634" i="72"/>
  <c r="H631" i="72"/>
  <c r="H629" i="72"/>
  <c r="H627" i="72"/>
  <c r="H624" i="72"/>
  <c r="H620" i="72"/>
  <c r="H618" i="72"/>
  <c r="H615" i="72"/>
  <c r="H612" i="72"/>
  <c r="H610" i="72"/>
  <c r="H608" i="72"/>
  <c r="H606" i="72"/>
  <c r="H604" i="72"/>
  <c r="H602" i="72"/>
  <c r="H601" i="72" s="1"/>
  <c r="H598" i="72"/>
  <c r="H597" i="72" s="1"/>
  <c r="H594" i="72"/>
  <c r="H592" i="72"/>
  <c r="H590" i="72"/>
  <c r="H588" i="72"/>
  <c r="H586" i="72"/>
  <c r="H584" i="72"/>
  <c r="H583" i="72" s="1"/>
  <c r="H581" i="72"/>
  <c r="H579" i="72"/>
  <c r="H578" i="72" s="1"/>
  <c r="H576" i="72"/>
  <c r="H574" i="72"/>
  <c r="H572" i="72"/>
  <c r="H570" i="72"/>
  <c r="H566" i="72"/>
  <c r="H564" i="72"/>
  <c r="H559" i="72" s="1"/>
  <c r="H562" i="72"/>
  <c r="H560" i="72"/>
  <c r="H555" i="72"/>
  <c r="H552" i="72"/>
  <c r="H549" i="72"/>
  <c r="H547" i="72"/>
  <c r="H545" i="72"/>
  <c r="H540" i="72" s="1"/>
  <c r="H543" i="72"/>
  <c r="H541" i="72"/>
  <c r="H538" i="72"/>
  <c r="H537" i="72" s="1"/>
  <c r="H533" i="72"/>
  <c r="H529" i="72"/>
  <c r="H528" i="72" s="1"/>
  <c r="H526" i="72"/>
  <c r="H524" i="72"/>
  <c r="H522" i="72"/>
  <c r="H519" i="72"/>
  <c r="H513" i="72"/>
  <c r="H511" i="72"/>
  <c r="H501" i="72"/>
  <c r="H500" i="72" s="1"/>
  <c r="H498" i="72"/>
  <c r="H489" i="72"/>
  <c r="H488" i="72" s="1"/>
  <c r="H485" i="72"/>
  <c r="H481" i="72"/>
  <c r="H480" i="72" s="1"/>
  <c r="H474" i="72"/>
  <c r="H469" i="72"/>
  <c r="H468" i="72" s="1"/>
  <c r="H459" i="72"/>
  <c r="H457" i="72"/>
  <c r="H455" i="72"/>
  <c r="H451" i="72"/>
  <c r="H446" i="72"/>
  <c r="H443" i="72"/>
  <c r="H441" i="72"/>
  <c r="H434" i="72"/>
  <c r="H432" i="72"/>
  <c r="H429" i="72"/>
  <c r="H427" i="72"/>
  <c r="H424" i="72"/>
  <c r="H419" i="72"/>
  <c r="H417" i="72"/>
  <c r="H416" i="72"/>
  <c r="H411" i="72"/>
  <c r="H409" i="72"/>
  <c r="H407" i="72"/>
  <c r="H405" i="72"/>
  <c r="H403" i="72"/>
  <c r="H401" i="72"/>
  <c r="H398" i="72"/>
  <c r="H395" i="72"/>
  <c r="H392" i="72"/>
  <c r="H386" i="72"/>
  <c r="H384" i="72"/>
  <c r="H382" i="72"/>
  <c r="H380" i="72"/>
  <c r="H378" i="72"/>
  <c r="H376" i="72"/>
  <c r="H371" i="72"/>
  <c r="H370" i="72" s="1"/>
  <c r="H368" i="72"/>
  <c r="H365" i="72"/>
  <c r="H354" i="72"/>
  <c r="H352" i="72"/>
  <c r="H350" i="72"/>
  <c r="H348" i="72"/>
  <c r="H345" i="72"/>
  <c r="H343" i="72"/>
  <c r="H341" i="72"/>
  <c r="H338" i="72"/>
  <c r="H336" i="72"/>
  <c r="H334" i="72"/>
  <c r="H332" i="72"/>
  <c r="H330" i="72"/>
  <c r="H328" i="72"/>
  <c r="H326" i="72"/>
  <c r="H324" i="72"/>
  <c r="H320" i="72"/>
  <c r="H312" i="72"/>
  <c r="H310" i="72"/>
  <c r="H308" i="72"/>
  <c r="H304" i="72"/>
  <c r="H302" i="72"/>
  <c r="H299" i="72"/>
  <c r="H296" i="72"/>
  <c r="H293" i="72"/>
  <c r="H291" i="72"/>
  <c r="H290" i="72"/>
  <c r="H287" i="72"/>
  <c r="H284" i="72"/>
  <c r="H282" i="72"/>
  <c r="H278" i="72"/>
  <c r="H276" i="72"/>
  <c r="H274" i="72"/>
  <c r="H271" i="72"/>
  <c r="H269" i="72"/>
  <c r="H267" i="72"/>
  <c r="H264" i="72"/>
  <c r="H261" i="72"/>
  <c r="H259" i="72"/>
  <c r="H256" i="72"/>
  <c r="H254" i="72"/>
  <c r="H251" i="72"/>
  <c r="H249" i="72"/>
  <c r="H247" i="72"/>
  <c r="H244" i="72"/>
  <c r="H240" i="72"/>
  <c r="H238" i="72"/>
  <c r="H236" i="72"/>
  <c r="H233" i="72"/>
  <c r="H231" i="72"/>
  <c r="H229" i="72"/>
  <c r="H227" i="72"/>
  <c r="H225" i="72"/>
  <c r="H223" i="72"/>
  <c r="H220" i="72"/>
  <c r="H218" i="72"/>
  <c r="H216" i="72"/>
  <c r="H213" i="72"/>
  <c r="H211" i="72"/>
  <c r="H209" i="72"/>
  <c r="H207" i="72"/>
  <c r="H204" i="72"/>
  <c r="H201" i="72"/>
  <c r="H198" i="72"/>
  <c r="H194" i="72"/>
  <c r="H192" i="72"/>
  <c r="H190" i="72"/>
  <c r="H188" i="72"/>
  <c r="H185" i="72"/>
  <c r="H183" i="72"/>
  <c r="H181" i="72"/>
  <c r="H180" i="72" s="1"/>
  <c r="H173" i="72"/>
  <c r="H171" i="72"/>
  <c r="H169" i="72"/>
  <c r="H167" i="72"/>
  <c r="H165" i="72"/>
  <c r="H163" i="72"/>
  <c r="H161" i="72"/>
  <c r="H159" i="72"/>
  <c r="H157" i="72"/>
  <c r="H154" i="72"/>
  <c r="H152" i="72"/>
  <c r="H150" i="72"/>
  <c r="H148" i="72"/>
  <c r="H146" i="72"/>
  <c r="H144" i="72"/>
  <c r="H142" i="72"/>
  <c r="H137" i="72" s="1"/>
  <c r="H140" i="72"/>
  <c r="H138" i="72"/>
  <c r="H135" i="72"/>
  <c r="H132" i="72"/>
  <c r="H126" i="72"/>
  <c r="H123" i="72"/>
  <c r="H120" i="72"/>
  <c r="H118" i="72"/>
  <c r="H115" i="72"/>
  <c r="H112" i="72"/>
  <c r="H110" i="72"/>
  <c r="H104" i="72"/>
  <c r="H102" i="72"/>
  <c r="H97" i="72"/>
  <c r="H96" i="72"/>
  <c r="H90" i="72"/>
  <c r="H89" i="72" s="1"/>
  <c r="H87" i="72"/>
  <c r="H86" i="72" s="1"/>
  <c r="H84" i="72"/>
  <c r="H82" i="72"/>
  <c r="H73" i="72"/>
  <c r="H71" i="72"/>
  <c r="H69" i="72"/>
  <c r="H67" i="72"/>
  <c r="H64" i="72"/>
  <c r="H62" i="72"/>
  <c r="H59" i="72"/>
  <c r="H54" i="72"/>
  <c r="H53" i="72" s="1"/>
  <c r="H49" i="72"/>
  <c r="H47" i="72"/>
  <c r="H45" i="72"/>
  <c r="H43" i="72"/>
  <c r="H40" i="72"/>
  <c r="H38" i="72"/>
  <c r="H33" i="72"/>
  <c r="H31" i="72"/>
  <c r="H28" i="72"/>
  <c r="H26" i="72"/>
  <c r="H23" i="72"/>
  <c r="H20" i="72" s="1"/>
  <c r="H21" i="72"/>
  <c r="H18" i="72"/>
  <c r="H15" i="72"/>
  <c r="H11" i="72"/>
  <c r="H203" i="72" l="1"/>
  <c r="AK290" i="56"/>
  <c r="AK583" i="56"/>
  <c r="AK677" i="56"/>
  <c r="AK676" i="56" s="1"/>
  <c r="H66" i="72"/>
  <c r="H125" i="72"/>
  <c r="H215" i="72"/>
  <c r="H243" i="72"/>
  <c r="H431" i="72"/>
  <c r="H569" i="72"/>
  <c r="H558" i="72" s="1"/>
  <c r="H623" i="72"/>
  <c r="H646" i="72"/>
  <c r="AK66" i="56"/>
  <c r="AK101" i="56"/>
  <c r="AK100" i="56" s="1"/>
  <c r="AK156" i="56"/>
  <c r="AK243" i="56"/>
  <c r="AK623" i="56"/>
  <c r="AK776" i="56"/>
  <c r="H156" i="72"/>
  <c r="AK709" i="56"/>
  <c r="AK801" i="56"/>
  <c r="H677" i="72"/>
  <c r="H676" i="72" s="1"/>
  <c r="AK20" i="56"/>
  <c r="AK319" i="56"/>
  <c r="H10" i="72"/>
  <c r="H101" i="72"/>
  <c r="H197" i="72"/>
  <c r="H222" i="72"/>
  <c r="H266" i="72"/>
  <c r="H319" i="72"/>
  <c r="H340" i="72"/>
  <c r="H391" i="72"/>
  <c r="H521" i="72"/>
  <c r="H467" i="72" s="1"/>
  <c r="H551" i="72"/>
  <c r="AK10" i="56"/>
  <c r="AK125" i="56"/>
  <c r="AK340" i="56"/>
  <c r="AK500" i="56"/>
  <c r="AK467" i="56" s="1"/>
  <c r="AK521" i="56"/>
  <c r="AK559" i="56"/>
  <c r="AK569" i="56"/>
  <c r="AK756" i="56"/>
  <c r="AK755" i="56" s="1"/>
  <c r="AM100" i="23"/>
  <c r="AM8" i="23" s="1"/>
  <c r="H30" i="72"/>
  <c r="AM9" i="70"/>
  <c r="AM8" i="70" s="1"/>
  <c r="AK30" i="56"/>
  <c r="AK242" i="56"/>
  <c r="AK558" i="56"/>
  <c r="AK9" i="56"/>
  <c r="H801" i="72"/>
  <c r="H100" i="72"/>
  <c r="H755" i="72"/>
  <c r="H9" i="72"/>
  <c r="AO16" i="70"/>
  <c r="F170" i="71"/>
  <c r="D170" i="71"/>
  <c r="C170" i="71"/>
  <c r="B170" i="71"/>
  <c r="I148" i="71"/>
  <c r="H148" i="71"/>
  <c r="G148" i="71"/>
  <c r="E148" i="71"/>
  <c r="I147" i="71"/>
  <c r="H147" i="71"/>
  <c r="G147" i="71"/>
  <c r="E147" i="71"/>
  <c r="I146" i="71"/>
  <c r="I170" i="71" s="1"/>
  <c r="H146" i="71"/>
  <c r="H170" i="71" s="1"/>
  <c r="G146" i="71"/>
  <c r="G170" i="71" s="1"/>
  <c r="E146" i="71"/>
  <c r="E170" i="71" s="1"/>
  <c r="F132" i="71"/>
  <c r="D132" i="71"/>
  <c r="C132" i="71"/>
  <c r="B132" i="71"/>
  <c r="I116" i="71"/>
  <c r="H116" i="71"/>
  <c r="E116" i="71"/>
  <c r="I115" i="71"/>
  <c r="H115" i="71"/>
  <c r="G115" i="71"/>
  <c r="E115" i="71"/>
  <c r="I114" i="71"/>
  <c r="H114" i="71"/>
  <c r="G114" i="71"/>
  <c r="E114" i="71"/>
  <c r="I113" i="71"/>
  <c r="H113" i="71"/>
  <c r="G113" i="71"/>
  <c r="E113" i="71"/>
  <c r="I112" i="71"/>
  <c r="H112" i="71"/>
  <c r="G112" i="71"/>
  <c r="E112" i="71"/>
  <c r="I111" i="71"/>
  <c r="H111" i="71"/>
  <c r="G111" i="71"/>
  <c r="E111" i="71"/>
  <c r="I110" i="71"/>
  <c r="H110" i="71"/>
  <c r="G110" i="71"/>
  <c r="E110" i="71"/>
  <c r="I109" i="71"/>
  <c r="H109" i="71"/>
  <c r="G109" i="71"/>
  <c r="E109" i="71"/>
  <c r="I108" i="71"/>
  <c r="I132" i="71" s="1"/>
  <c r="H108" i="71"/>
  <c r="G108" i="71"/>
  <c r="G132" i="71" s="1"/>
  <c r="E108" i="71"/>
  <c r="E132" i="71" s="1"/>
  <c r="F85" i="71"/>
  <c r="D85" i="71"/>
  <c r="C85" i="71"/>
  <c r="B85" i="71"/>
  <c r="I78" i="71"/>
  <c r="H78" i="71"/>
  <c r="G78" i="71"/>
  <c r="E78" i="71"/>
  <c r="I77" i="71"/>
  <c r="H77" i="71"/>
  <c r="E77" i="71"/>
  <c r="I76" i="71"/>
  <c r="H76" i="71"/>
  <c r="G76" i="71"/>
  <c r="E76" i="71"/>
  <c r="I75" i="71"/>
  <c r="H75" i="71"/>
  <c r="G75" i="71"/>
  <c r="E75" i="71"/>
  <c r="I74" i="71"/>
  <c r="H74" i="71"/>
  <c r="G74" i="71"/>
  <c r="E74" i="71"/>
  <c r="I73" i="71"/>
  <c r="H73" i="71"/>
  <c r="G73" i="71"/>
  <c r="E73" i="71"/>
  <c r="I72" i="71"/>
  <c r="H72" i="71"/>
  <c r="G72" i="71"/>
  <c r="E72" i="71"/>
  <c r="I71" i="71"/>
  <c r="H71" i="71"/>
  <c r="G71" i="71"/>
  <c r="E71" i="71"/>
  <c r="I70" i="71"/>
  <c r="H70" i="71"/>
  <c r="G70" i="71"/>
  <c r="E70" i="71"/>
  <c r="I69" i="71"/>
  <c r="H69" i="71"/>
  <c r="G69" i="71"/>
  <c r="E69" i="71"/>
  <c r="I68" i="71"/>
  <c r="H68" i="71"/>
  <c r="G68" i="71"/>
  <c r="E68" i="71"/>
  <c r="I67" i="71"/>
  <c r="H67" i="71"/>
  <c r="G67" i="71"/>
  <c r="E67" i="71"/>
  <c r="I66" i="71"/>
  <c r="H66" i="71"/>
  <c r="G66" i="71"/>
  <c r="E66" i="71"/>
  <c r="I65" i="71"/>
  <c r="H65" i="71"/>
  <c r="G65" i="71"/>
  <c r="E65" i="71"/>
  <c r="I64" i="71"/>
  <c r="H64" i="71"/>
  <c r="G64" i="71"/>
  <c r="G85" i="71" s="1"/>
  <c r="E64" i="71"/>
  <c r="E85" i="71" s="1"/>
  <c r="F49" i="71"/>
  <c r="D49" i="71"/>
  <c r="C49" i="71"/>
  <c r="B49" i="71"/>
  <c r="I48" i="71"/>
  <c r="H48" i="71"/>
  <c r="E48" i="71"/>
  <c r="I47" i="71"/>
  <c r="H47" i="71"/>
  <c r="E47" i="71"/>
  <c r="I46" i="71"/>
  <c r="H46" i="71"/>
  <c r="E46" i="71"/>
  <c r="I45" i="71"/>
  <c r="H45" i="71"/>
  <c r="G45" i="71"/>
  <c r="E45" i="71"/>
  <c r="I44" i="71"/>
  <c r="H44" i="71"/>
  <c r="G44" i="71"/>
  <c r="E44" i="71"/>
  <c r="I43" i="71"/>
  <c r="H43" i="71"/>
  <c r="G43" i="71"/>
  <c r="E43" i="71"/>
  <c r="I42" i="71"/>
  <c r="H42" i="71"/>
  <c r="G42" i="71"/>
  <c r="E42" i="71"/>
  <c r="I41" i="71"/>
  <c r="H41" i="71"/>
  <c r="G41" i="71"/>
  <c r="E41" i="71"/>
  <c r="I40" i="71"/>
  <c r="H40" i="71"/>
  <c r="G40" i="71"/>
  <c r="E40" i="71"/>
  <c r="I39" i="71"/>
  <c r="H39" i="71"/>
  <c r="G39" i="71"/>
  <c r="E39" i="71"/>
  <c r="I38" i="71"/>
  <c r="H38" i="71"/>
  <c r="G38" i="71"/>
  <c r="E38" i="71"/>
  <c r="I37" i="71"/>
  <c r="H37" i="71"/>
  <c r="G37" i="71"/>
  <c r="E37" i="71"/>
  <c r="I36" i="71"/>
  <c r="H36" i="71"/>
  <c r="G36" i="71"/>
  <c r="E36" i="71"/>
  <c r="I35" i="71"/>
  <c r="H35" i="71"/>
  <c r="G35" i="71"/>
  <c r="E35" i="71"/>
  <c r="I34" i="71"/>
  <c r="H34" i="71"/>
  <c r="G34" i="71"/>
  <c r="E34" i="71"/>
  <c r="I33" i="71"/>
  <c r="H33" i="71"/>
  <c r="G33" i="71"/>
  <c r="E33" i="71"/>
  <c r="I32" i="71"/>
  <c r="H32" i="71"/>
  <c r="G32" i="71"/>
  <c r="E32" i="71"/>
  <c r="I31" i="71"/>
  <c r="H31" i="71"/>
  <c r="G31" i="71"/>
  <c r="E31" i="71"/>
  <c r="I30" i="71"/>
  <c r="H30" i="71"/>
  <c r="G30" i="71"/>
  <c r="E30" i="71"/>
  <c r="I29" i="71"/>
  <c r="H29" i="71"/>
  <c r="G29" i="71"/>
  <c r="E29" i="71"/>
  <c r="I28" i="71"/>
  <c r="H28" i="71"/>
  <c r="G28" i="71"/>
  <c r="E28" i="71"/>
  <c r="I27" i="71"/>
  <c r="H27" i="71"/>
  <c r="G27" i="71"/>
  <c r="E27" i="71"/>
  <c r="I26" i="71"/>
  <c r="H26" i="71"/>
  <c r="G26" i="71"/>
  <c r="E26" i="71"/>
  <c r="I25" i="71"/>
  <c r="H25" i="71"/>
  <c r="G25" i="71"/>
  <c r="E25" i="71"/>
  <c r="I24" i="71"/>
  <c r="H24" i="71"/>
  <c r="G24" i="71"/>
  <c r="E24" i="71"/>
  <c r="I23" i="71"/>
  <c r="H23" i="71"/>
  <c r="G23" i="71"/>
  <c r="E23" i="71"/>
  <c r="I22" i="71"/>
  <c r="H22" i="71"/>
  <c r="G22" i="71"/>
  <c r="E22" i="71"/>
  <c r="I21" i="71"/>
  <c r="H21" i="71"/>
  <c r="G21" i="71"/>
  <c r="E21" i="71"/>
  <c r="I20" i="71"/>
  <c r="H20" i="71"/>
  <c r="G20" i="71"/>
  <c r="E20" i="71"/>
  <c r="I19" i="71"/>
  <c r="H19" i="71"/>
  <c r="G19" i="71"/>
  <c r="E19" i="71"/>
  <c r="I18" i="71"/>
  <c r="H18" i="71"/>
  <c r="G18" i="71"/>
  <c r="E18" i="71"/>
  <c r="I17" i="71"/>
  <c r="H17" i="71"/>
  <c r="G17" i="71"/>
  <c r="E17" i="71"/>
  <c r="I16" i="71"/>
  <c r="H16" i="71"/>
  <c r="G16" i="71"/>
  <c r="E16" i="71"/>
  <c r="I15" i="71"/>
  <c r="H15" i="71"/>
  <c r="G15" i="71"/>
  <c r="E15" i="71"/>
  <c r="I14" i="71"/>
  <c r="H14" i="71"/>
  <c r="H49" i="71" s="1"/>
  <c r="G14" i="71"/>
  <c r="E14" i="71"/>
  <c r="I13" i="71"/>
  <c r="H13" i="71"/>
  <c r="G13" i="71"/>
  <c r="G49" i="71" s="1"/>
  <c r="E13" i="71"/>
  <c r="H85" i="71" l="1"/>
  <c r="H132" i="71"/>
  <c r="E49" i="71"/>
  <c r="K49" i="71" s="1"/>
  <c r="K136" i="71" s="1"/>
  <c r="I85" i="71"/>
  <c r="AK8" i="56"/>
  <c r="I49" i="71"/>
  <c r="S53" i="71"/>
  <c r="K132" i="71"/>
  <c r="H242" i="72"/>
  <c r="H8" i="72"/>
  <c r="K170" i="71"/>
  <c r="K85" i="71"/>
  <c r="M1052" i="20" l="1"/>
  <c r="M1053" i="20"/>
  <c r="M1054" i="20"/>
  <c r="M1055" i="20"/>
  <c r="M1056" i="20"/>
  <c r="M1051" i="20"/>
  <c r="M1050" i="20"/>
  <c r="F1056" i="20"/>
  <c r="G1056" i="20" s="1"/>
  <c r="L1056" i="20"/>
  <c r="I971" i="20"/>
  <c r="M852" i="20"/>
  <c r="M853" i="20"/>
  <c r="L853" i="20"/>
  <c r="F853" i="20"/>
  <c r="G853" i="20" s="1"/>
  <c r="D608" i="20"/>
  <c r="M591" i="20"/>
  <c r="L591" i="20"/>
  <c r="F591" i="20"/>
  <c r="G591" i="20" s="1"/>
  <c r="M430" i="20"/>
  <c r="F430" i="20"/>
  <c r="G430" i="20" s="1"/>
  <c r="L430" i="20"/>
  <c r="F88" i="20"/>
  <c r="G88" i="20" s="1"/>
  <c r="M88" i="20"/>
  <c r="L88" i="20"/>
  <c r="AN836" i="70" l="1"/>
  <c r="AU835" i="70"/>
  <c r="AS835" i="70"/>
  <c r="AN835" i="70"/>
  <c r="AZ834" i="70"/>
  <c r="AT834" i="70"/>
  <c r="AR834" i="70"/>
  <c r="AN834" i="70"/>
  <c r="AS834" i="70" s="1"/>
  <c r="AL833" i="70"/>
  <c r="AL832" i="70" s="1"/>
  <c r="AK833" i="70"/>
  <c r="AK832" i="70" s="1"/>
  <c r="AJ833" i="70"/>
  <c r="AI833" i="70"/>
  <c r="AH833" i="70"/>
  <c r="AH832" i="70" s="1"/>
  <c r="AG833" i="70"/>
  <c r="AG832" i="70" s="1"/>
  <c r="AF833" i="70"/>
  <c r="AF832" i="70" s="1"/>
  <c r="AE833" i="70"/>
  <c r="AD833" i="70"/>
  <c r="AC833" i="70"/>
  <c r="AB833" i="70"/>
  <c r="AA833" i="70"/>
  <c r="AA832" i="70" s="1"/>
  <c r="Z833" i="70"/>
  <c r="Z832" i="70" s="1"/>
  <c r="Y833" i="70"/>
  <c r="Y832" i="70" s="1"/>
  <c r="X833" i="70"/>
  <c r="X832" i="70" s="1"/>
  <c r="W833" i="70"/>
  <c r="V833" i="70"/>
  <c r="U833" i="70"/>
  <c r="U832" i="70" s="1"/>
  <c r="T833" i="70"/>
  <c r="S833" i="70"/>
  <c r="R833" i="70"/>
  <c r="R832" i="70" s="1"/>
  <c r="Q833" i="70"/>
  <c r="Q832" i="70" s="1"/>
  <c r="P833" i="70"/>
  <c r="P832" i="70" s="1"/>
  <c r="O833" i="70"/>
  <c r="N833" i="70"/>
  <c r="N832" i="70" s="1"/>
  <c r="M833" i="70"/>
  <c r="K833" i="70"/>
  <c r="J833" i="70"/>
  <c r="I833" i="70"/>
  <c r="I832" i="70" s="1"/>
  <c r="H833" i="70"/>
  <c r="H832" i="70" s="1"/>
  <c r="AJ832" i="70"/>
  <c r="AI832" i="70"/>
  <c r="AE832" i="70"/>
  <c r="AD832" i="70"/>
  <c r="AC832" i="70"/>
  <c r="AB832" i="70"/>
  <c r="W832" i="70"/>
  <c r="V832" i="70"/>
  <c r="T832" i="70"/>
  <c r="S832" i="70"/>
  <c r="O832" i="70"/>
  <c r="M832" i="70"/>
  <c r="K832" i="70"/>
  <c r="J832" i="70"/>
  <c r="AX831" i="70"/>
  <c r="AW831" i="70"/>
  <c r="AP831" i="70"/>
  <c r="AO831" i="70"/>
  <c r="AN831" i="70"/>
  <c r="AV831" i="70" s="1"/>
  <c r="AL830" i="70"/>
  <c r="AL829" i="70" s="1"/>
  <c r="AK830" i="70"/>
  <c r="AK829" i="70" s="1"/>
  <c r="AJ830" i="70"/>
  <c r="AI830" i="70"/>
  <c r="AI829" i="70" s="1"/>
  <c r="AH830" i="70"/>
  <c r="AG830" i="70"/>
  <c r="AF830" i="70"/>
  <c r="AE830" i="70"/>
  <c r="AE829" i="70" s="1"/>
  <c r="AD830" i="70"/>
  <c r="AC830" i="70"/>
  <c r="AC829" i="70" s="1"/>
  <c r="AB830" i="70"/>
  <c r="AA830" i="70"/>
  <c r="AA829" i="70" s="1"/>
  <c r="Z830" i="70"/>
  <c r="Z829" i="70" s="1"/>
  <c r="Y830" i="70"/>
  <c r="X830" i="70"/>
  <c r="W830" i="70"/>
  <c r="W829" i="70" s="1"/>
  <c r="V830" i="70"/>
  <c r="V829" i="70" s="1"/>
  <c r="U830" i="70"/>
  <c r="U829" i="70" s="1"/>
  <c r="T830" i="70"/>
  <c r="S830" i="70"/>
  <c r="S829" i="70" s="1"/>
  <c r="R830" i="70"/>
  <c r="Q830" i="70"/>
  <c r="P830" i="70"/>
  <c r="O830" i="70"/>
  <c r="N830" i="70"/>
  <c r="M830" i="70"/>
  <c r="M829" i="70" s="1"/>
  <c r="K830" i="70"/>
  <c r="J830" i="70"/>
  <c r="J829" i="70" s="1"/>
  <c r="I830" i="70"/>
  <c r="I829" i="70" s="1"/>
  <c r="H830" i="70"/>
  <c r="AJ829" i="70"/>
  <c r="AH829" i="70"/>
  <c r="AG829" i="70"/>
  <c r="AF829" i="70"/>
  <c r="AD829" i="70"/>
  <c r="AB829" i="70"/>
  <c r="Y829" i="70"/>
  <c r="X829" i="70"/>
  <c r="T829" i="70"/>
  <c r="R829" i="70"/>
  <c r="Q829" i="70"/>
  <c r="P829" i="70"/>
  <c r="O829" i="70"/>
  <c r="N829" i="70"/>
  <c r="K829" i="70"/>
  <c r="H829" i="70"/>
  <c r="AX828" i="70"/>
  <c r="AN828" i="70"/>
  <c r="AL827" i="70"/>
  <c r="AL826" i="70" s="1"/>
  <c r="AK827" i="70"/>
  <c r="AJ827" i="70"/>
  <c r="AI827" i="70"/>
  <c r="AH827" i="70"/>
  <c r="AH826" i="70" s="1"/>
  <c r="AG827" i="70"/>
  <c r="AF827" i="70"/>
  <c r="AF826" i="70" s="1"/>
  <c r="AE827" i="70"/>
  <c r="AD827" i="70"/>
  <c r="AD826" i="70" s="1"/>
  <c r="AC827" i="70"/>
  <c r="AB827" i="70"/>
  <c r="AA827" i="70"/>
  <c r="AA826" i="70" s="1"/>
  <c r="Z827" i="70"/>
  <c r="Y827" i="70"/>
  <c r="Y826" i="70" s="1"/>
  <c r="X827" i="70"/>
  <c r="X826" i="70" s="1"/>
  <c r="W827" i="70"/>
  <c r="V827" i="70"/>
  <c r="V826" i="70" s="1"/>
  <c r="U827" i="70"/>
  <c r="T827" i="70"/>
  <c r="S827" i="70"/>
  <c r="R827" i="70"/>
  <c r="Q827" i="70"/>
  <c r="P827" i="70"/>
  <c r="P826" i="70" s="1"/>
  <c r="O827" i="70"/>
  <c r="O826" i="70" s="1"/>
  <c r="N827" i="70"/>
  <c r="N826" i="70" s="1"/>
  <c r="M827" i="70"/>
  <c r="K827" i="70"/>
  <c r="J827" i="70"/>
  <c r="J826" i="70" s="1"/>
  <c r="I827" i="70"/>
  <c r="I826" i="70" s="1"/>
  <c r="H827" i="70"/>
  <c r="AK826" i="70"/>
  <c r="AJ826" i="70"/>
  <c r="AI826" i="70"/>
  <c r="AG826" i="70"/>
  <c r="AE826" i="70"/>
  <c r="AC826" i="70"/>
  <c r="AB826" i="70"/>
  <c r="Z826" i="70"/>
  <c r="W826" i="70"/>
  <c r="U826" i="70"/>
  <c r="T826" i="70"/>
  <c r="S826" i="70"/>
  <c r="R826" i="70"/>
  <c r="Q826" i="70"/>
  <c r="M826" i="70"/>
  <c r="K826" i="70"/>
  <c r="H826" i="70"/>
  <c r="AV825" i="70"/>
  <c r="AN825" i="70"/>
  <c r="AS825" i="70" s="1"/>
  <c r="AL824" i="70"/>
  <c r="AL823" i="70" s="1"/>
  <c r="AK824" i="70"/>
  <c r="AK823" i="70" s="1"/>
  <c r="AJ824" i="70"/>
  <c r="AI824" i="70"/>
  <c r="AI823" i="70" s="1"/>
  <c r="AH824" i="70"/>
  <c r="AH823" i="70" s="1"/>
  <c r="AG824" i="70"/>
  <c r="AG823" i="70" s="1"/>
  <c r="AF824" i="70"/>
  <c r="AE824" i="70"/>
  <c r="AD824" i="70"/>
  <c r="AD823" i="70" s="1"/>
  <c r="AC824" i="70"/>
  <c r="AC823" i="70" s="1"/>
  <c r="AB824" i="70"/>
  <c r="AB823" i="70" s="1"/>
  <c r="AA824" i="70"/>
  <c r="AA823" i="70" s="1"/>
  <c r="Z824" i="70"/>
  <c r="Z823" i="70" s="1"/>
  <c r="Y824" i="70"/>
  <c r="Y823" i="70" s="1"/>
  <c r="X824" i="70"/>
  <c r="W824" i="70"/>
  <c r="V824" i="70"/>
  <c r="V823" i="70" s="1"/>
  <c r="U824" i="70"/>
  <c r="U823" i="70" s="1"/>
  <c r="T824" i="70"/>
  <c r="T823" i="70" s="1"/>
  <c r="S824" i="70"/>
  <c r="S823" i="70" s="1"/>
  <c r="R824" i="70"/>
  <c r="R823" i="70" s="1"/>
  <c r="Q824" i="70"/>
  <c r="Q823" i="70" s="1"/>
  <c r="P824" i="70"/>
  <c r="O824" i="70"/>
  <c r="N824" i="70"/>
  <c r="N823" i="70" s="1"/>
  <c r="M824" i="70"/>
  <c r="M823" i="70" s="1"/>
  <c r="K824" i="70"/>
  <c r="K823" i="70" s="1"/>
  <c r="J824" i="70"/>
  <c r="J823" i="70" s="1"/>
  <c r="I824" i="70"/>
  <c r="H824" i="70"/>
  <c r="AJ823" i="70"/>
  <c r="AF823" i="70"/>
  <c r="AE823" i="70"/>
  <c r="X823" i="70"/>
  <c r="W823" i="70"/>
  <c r="P823" i="70"/>
  <c r="O823" i="70"/>
  <c r="I823" i="70"/>
  <c r="AN822" i="70"/>
  <c r="AL821" i="70"/>
  <c r="AK821" i="70"/>
  <c r="AJ821" i="70"/>
  <c r="AJ820" i="70" s="1"/>
  <c r="AI821" i="70"/>
  <c r="AI820" i="70" s="1"/>
  <c r="AH821" i="70"/>
  <c r="AH820" i="70" s="1"/>
  <c r="AG821" i="70"/>
  <c r="AF821" i="70"/>
  <c r="AF820" i="70" s="1"/>
  <c r="AE821" i="70"/>
  <c r="AE820" i="70" s="1"/>
  <c r="AD821" i="70"/>
  <c r="AC821" i="70"/>
  <c r="AB821" i="70"/>
  <c r="AB820" i="70" s="1"/>
  <c r="AA821" i="70"/>
  <c r="AA820" i="70" s="1"/>
  <c r="Z821" i="70"/>
  <c r="Z820" i="70" s="1"/>
  <c r="Y821" i="70"/>
  <c r="X821" i="70"/>
  <c r="X820" i="70" s="1"/>
  <c r="W821" i="70"/>
  <c r="W820" i="70" s="1"/>
  <c r="V821" i="70"/>
  <c r="U821" i="70"/>
  <c r="R821" i="70"/>
  <c r="R820" i="70" s="1"/>
  <c r="P821" i="70"/>
  <c r="P820" i="70" s="1"/>
  <c r="N821" i="70"/>
  <c r="M821" i="70"/>
  <c r="K821" i="70"/>
  <c r="K820" i="70" s="1"/>
  <c r="J821" i="70"/>
  <c r="I821" i="70"/>
  <c r="I820" i="70" s="1"/>
  <c r="H821" i="70"/>
  <c r="AL820" i="70"/>
  <c r="AK820" i="70"/>
  <c r="AG820" i="70"/>
  <c r="AD820" i="70"/>
  <c r="AC820" i="70"/>
  <c r="Y820" i="70"/>
  <c r="V820" i="70"/>
  <c r="U820" i="70"/>
  <c r="T820" i="70"/>
  <c r="S820" i="70"/>
  <c r="Q820" i="70"/>
  <c r="O820" i="70"/>
  <c r="N820" i="70"/>
  <c r="M820" i="70"/>
  <c r="H820" i="70"/>
  <c r="AX819" i="70"/>
  <c r="AW819" i="70"/>
  <c r="AS819" i="70"/>
  <c r="AP819" i="70"/>
  <c r="AO819" i="70"/>
  <c r="AN819" i="70"/>
  <c r="AV819" i="70" s="1"/>
  <c r="AZ818" i="70"/>
  <c r="AX818" i="70"/>
  <c r="AR818" i="70"/>
  <c r="AP818" i="70"/>
  <c r="AN818" i="70"/>
  <c r="AS818" i="70" s="1"/>
  <c r="AL817" i="70"/>
  <c r="AK817" i="70"/>
  <c r="AJ817" i="70"/>
  <c r="AI817" i="70"/>
  <c r="AH817" i="70"/>
  <c r="AG817" i="70"/>
  <c r="AF817" i="70"/>
  <c r="AE817" i="70"/>
  <c r="AD817" i="70"/>
  <c r="AC817" i="70"/>
  <c r="AB817" i="70"/>
  <c r="AA817" i="70"/>
  <c r="Z817" i="70"/>
  <c r="Y817" i="70"/>
  <c r="X817" i="70"/>
  <c r="W817" i="70"/>
  <c r="V817" i="70"/>
  <c r="U817" i="70"/>
  <c r="T817" i="70"/>
  <c r="S817" i="70"/>
  <c r="R817" i="70"/>
  <c r="Q817" i="70"/>
  <c r="P817" i="70"/>
  <c r="O817" i="70"/>
  <c r="N817" i="70"/>
  <c r="M817" i="70"/>
  <c r="K817" i="70"/>
  <c r="J817" i="70"/>
  <c r="I817" i="70"/>
  <c r="H817" i="70"/>
  <c r="AZ816" i="70"/>
  <c r="AX816" i="70"/>
  <c r="AT816" i="70"/>
  <c r="AR816" i="70"/>
  <c r="AP816" i="70"/>
  <c r="AN816" i="70"/>
  <c r="AS816" i="70" s="1"/>
  <c r="AL815" i="70"/>
  <c r="AK815" i="70"/>
  <c r="AJ815" i="70"/>
  <c r="AI815" i="70"/>
  <c r="AH815" i="70"/>
  <c r="AH811" i="70" s="1"/>
  <c r="AG815" i="70"/>
  <c r="AG811" i="70" s="1"/>
  <c r="AF815" i="70"/>
  <c r="AE815" i="70"/>
  <c r="AD815" i="70"/>
  <c r="AC815" i="70"/>
  <c r="AB815" i="70"/>
  <c r="AA815" i="70"/>
  <c r="Z815" i="70"/>
  <c r="Z811" i="70" s="1"/>
  <c r="Y815" i="70"/>
  <c r="X815" i="70"/>
  <c r="W815" i="70"/>
  <c r="V815" i="70"/>
  <c r="V811" i="70" s="1"/>
  <c r="U815" i="70"/>
  <c r="T815" i="70"/>
  <c r="S815" i="70"/>
  <c r="R815" i="70"/>
  <c r="Q815" i="70"/>
  <c r="Q811" i="70" s="1"/>
  <c r="P815" i="70"/>
  <c r="O815" i="70"/>
  <c r="N815" i="70"/>
  <c r="N811" i="70" s="1"/>
  <c r="M815" i="70"/>
  <c r="K815" i="70"/>
  <c r="J815" i="70"/>
  <c r="I815" i="70"/>
  <c r="I811" i="70" s="1"/>
  <c r="H815" i="70"/>
  <c r="H811" i="70" s="1"/>
  <c r="AT814" i="70"/>
  <c r="AN814" i="70"/>
  <c r="AS813" i="70"/>
  <c r="AO813" i="70"/>
  <c r="AN813" i="70"/>
  <c r="AU813" i="70" s="1"/>
  <c r="AL812" i="70"/>
  <c r="AK812" i="70"/>
  <c r="AJ812" i="70"/>
  <c r="AJ811" i="70" s="1"/>
  <c r="AI812" i="70"/>
  <c r="AI811" i="70" s="1"/>
  <c r="AH812" i="70"/>
  <c r="AG812" i="70"/>
  <c r="AF812" i="70"/>
  <c r="AF811" i="70" s="1"/>
  <c r="AE812" i="70"/>
  <c r="AE811" i="70" s="1"/>
  <c r="AD812" i="70"/>
  <c r="AC812" i="70"/>
  <c r="AB812" i="70"/>
  <c r="AB811" i="70" s="1"/>
  <c r="AA812" i="70"/>
  <c r="AA811" i="70" s="1"/>
  <c r="Z812" i="70"/>
  <c r="Y812" i="70"/>
  <c r="X812" i="70"/>
  <c r="X811" i="70" s="1"/>
  <c r="W812" i="70"/>
  <c r="W811" i="70" s="1"/>
  <c r="V812" i="70"/>
  <c r="U812" i="70"/>
  <c r="T812" i="70"/>
  <c r="T811" i="70" s="1"/>
  <c r="S812" i="70"/>
  <c r="S811" i="70" s="1"/>
  <c r="R812" i="70"/>
  <c r="Q812" i="70"/>
  <c r="P812" i="70"/>
  <c r="P811" i="70" s="1"/>
  <c r="O812" i="70"/>
  <c r="O811" i="70" s="1"/>
  <c r="N812" i="70"/>
  <c r="M812" i="70"/>
  <c r="K812" i="70"/>
  <c r="J812" i="70"/>
  <c r="I812" i="70"/>
  <c r="H812" i="70"/>
  <c r="AL811" i="70"/>
  <c r="AD811" i="70"/>
  <c r="Y811" i="70"/>
  <c r="R811" i="70"/>
  <c r="K811" i="70"/>
  <c r="J811" i="70"/>
  <c r="AZ810" i="70"/>
  <c r="AX810" i="70"/>
  <c r="AR810" i="70"/>
  <c r="AP810" i="70"/>
  <c r="AN810" i="70"/>
  <c r="AS810" i="70" s="1"/>
  <c r="AY809" i="70"/>
  <c r="AX809" i="70"/>
  <c r="AN809" i="70"/>
  <c r="AL808" i="70"/>
  <c r="AK808" i="70"/>
  <c r="AJ808" i="70"/>
  <c r="AI808" i="70"/>
  <c r="AH808" i="70"/>
  <c r="AG808" i="70"/>
  <c r="AF808" i="70"/>
  <c r="AE808" i="70"/>
  <c r="AD808" i="70"/>
  <c r="AC808" i="70"/>
  <c r="AB808" i="70"/>
  <c r="AA808" i="70"/>
  <c r="Z808" i="70"/>
  <c r="Y808" i="70"/>
  <c r="X808" i="70"/>
  <c r="W808" i="70"/>
  <c r="V808" i="70"/>
  <c r="U808" i="70"/>
  <c r="T808" i="70"/>
  <c r="S808" i="70"/>
  <c r="R808" i="70"/>
  <c r="Q808" i="70"/>
  <c r="P808" i="70"/>
  <c r="O808" i="70"/>
  <c r="N808" i="70"/>
  <c r="M808" i="70"/>
  <c r="K808" i="70"/>
  <c r="J808" i="70"/>
  <c r="I808" i="70"/>
  <c r="H808" i="70"/>
  <c r="AZ807" i="70"/>
  <c r="AW807" i="70"/>
  <c r="AU807" i="70"/>
  <c r="AS807" i="70"/>
  <c r="AQ807" i="70"/>
  <c r="AP807" i="70"/>
  <c r="AO807" i="70"/>
  <c r="AN807" i="70"/>
  <c r="AV807" i="70" s="1"/>
  <c r="AL806" i="70"/>
  <c r="AK806" i="70"/>
  <c r="AJ806" i="70"/>
  <c r="AI806" i="70"/>
  <c r="AH806" i="70"/>
  <c r="AG806" i="70"/>
  <c r="AF806" i="70"/>
  <c r="AE806" i="70"/>
  <c r="AD806" i="70"/>
  <c r="AC806" i="70"/>
  <c r="AB806" i="70"/>
  <c r="AA806" i="70"/>
  <c r="Z806" i="70"/>
  <c r="Y806" i="70"/>
  <c r="Y802" i="70" s="1"/>
  <c r="Y801" i="70" s="1"/>
  <c r="X806" i="70"/>
  <c r="W806" i="70"/>
  <c r="V806" i="70"/>
  <c r="U806" i="70"/>
  <c r="T806" i="70"/>
  <c r="S806" i="70"/>
  <c r="R806" i="70"/>
  <c r="Q806" i="70"/>
  <c r="P806" i="70"/>
  <c r="O806" i="70"/>
  <c r="N806" i="70"/>
  <c r="M806" i="70"/>
  <c r="K806" i="70"/>
  <c r="J806" i="70"/>
  <c r="I806" i="70"/>
  <c r="H806" i="70"/>
  <c r="AR805" i="70"/>
  <c r="AQ805" i="70"/>
  <c r="AN805" i="70"/>
  <c r="AW805" i="70" s="1"/>
  <c r="AV804" i="70"/>
  <c r="AN804" i="70"/>
  <c r="AZ804" i="70" s="1"/>
  <c r="AL803" i="70"/>
  <c r="AL802" i="70" s="1"/>
  <c r="AK803" i="70"/>
  <c r="AJ803" i="70"/>
  <c r="AI803" i="70"/>
  <c r="AH803" i="70"/>
  <c r="AH802" i="70" s="1"/>
  <c r="AH801" i="70" s="1"/>
  <c r="AG803" i="70"/>
  <c r="AF803" i="70"/>
  <c r="AE803" i="70"/>
  <c r="AD803" i="70"/>
  <c r="AD802" i="70" s="1"/>
  <c r="AC803" i="70"/>
  <c r="AB803" i="70"/>
  <c r="AA803" i="70"/>
  <c r="Z803" i="70"/>
  <c r="Z802" i="70" s="1"/>
  <c r="Z801" i="70" s="1"/>
  <c r="Y803" i="70"/>
  <c r="X803" i="70"/>
  <c r="W803" i="70"/>
  <c r="V803" i="70"/>
  <c r="V802" i="70" s="1"/>
  <c r="U803" i="70"/>
  <c r="T803" i="70"/>
  <c r="S803" i="70"/>
  <c r="R803" i="70"/>
  <c r="R802" i="70" s="1"/>
  <c r="R801" i="70" s="1"/>
  <c r="Q803" i="70"/>
  <c r="P803" i="70"/>
  <c r="O803" i="70"/>
  <c r="N803" i="70"/>
  <c r="N802" i="70" s="1"/>
  <c r="N801" i="70" s="1"/>
  <c r="M803" i="70"/>
  <c r="K803" i="70"/>
  <c r="J803" i="70"/>
  <c r="I803" i="70"/>
  <c r="I802" i="70" s="1"/>
  <c r="I801" i="70" s="1"/>
  <c r="H803" i="70"/>
  <c r="AA802" i="70"/>
  <c r="W802" i="70"/>
  <c r="O802" i="70"/>
  <c r="O801" i="70" s="1"/>
  <c r="AN800" i="70"/>
  <c r="AL799" i="70"/>
  <c r="AK799" i="70"/>
  <c r="AJ799" i="70"/>
  <c r="AI799" i="70"/>
  <c r="AH799" i="70"/>
  <c r="AG799" i="70"/>
  <c r="AF799" i="70"/>
  <c r="AE799" i="70"/>
  <c r="AD799" i="70"/>
  <c r="AC799" i="70"/>
  <c r="AB799" i="70"/>
  <c r="AA799" i="70"/>
  <c r="Z799" i="70"/>
  <c r="Y799" i="70"/>
  <c r="X799" i="70"/>
  <c r="W799" i="70"/>
  <c r="V799" i="70"/>
  <c r="U799" i="70"/>
  <c r="T799" i="70"/>
  <c r="S799" i="70"/>
  <c r="R799" i="70"/>
  <c r="Q799" i="70"/>
  <c r="P799" i="70"/>
  <c r="O799" i="70"/>
  <c r="N799" i="70"/>
  <c r="M799" i="70"/>
  <c r="K799" i="70"/>
  <c r="J799" i="70"/>
  <c r="I799" i="70"/>
  <c r="H799" i="70"/>
  <c r="AU798" i="70"/>
  <c r="AT798" i="70"/>
  <c r="AP798" i="70"/>
  <c r="AN798" i="70"/>
  <c r="AL797" i="70"/>
  <c r="AK797" i="70"/>
  <c r="AJ797" i="70"/>
  <c r="AI797" i="70"/>
  <c r="AH797" i="70"/>
  <c r="AG797" i="70"/>
  <c r="AF797" i="70"/>
  <c r="AE797" i="70"/>
  <c r="AD797" i="70"/>
  <c r="AD794" i="70" s="1"/>
  <c r="AC797" i="70"/>
  <c r="AC794" i="70" s="1"/>
  <c r="AB797" i="70"/>
  <c r="AA797" i="70"/>
  <c r="Z797" i="70"/>
  <c r="Y797" i="70"/>
  <c r="X797" i="70"/>
  <c r="W797" i="70"/>
  <c r="V797" i="70"/>
  <c r="U797" i="70"/>
  <c r="T797" i="70"/>
  <c r="S797" i="70"/>
  <c r="R797" i="70"/>
  <c r="Q797" i="70"/>
  <c r="P797" i="70"/>
  <c r="O797" i="70"/>
  <c r="N797" i="70"/>
  <c r="N794" i="70" s="1"/>
  <c r="M797" i="70"/>
  <c r="M794" i="70" s="1"/>
  <c r="K797" i="70"/>
  <c r="J797" i="70"/>
  <c r="I797" i="70"/>
  <c r="H797" i="70"/>
  <c r="AN797" i="70" s="1"/>
  <c r="AN796" i="70"/>
  <c r="AL795" i="70"/>
  <c r="AK795" i="70"/>
  <c r="AJ795" i="70"/>
  <c r="AJ794" i="70" s="1"/>
  <c r="AI795" i="70"/>
  <c r="AI794" i="70" s="1"/>
  <c r="AH795" i="70"/>
  <c r="AG795" i="70"/>
  <c r="AF795" i="70"/>
  <c r="AF794" i="70" s="1"/>
  <c r="AE795" i="70"/>
  <c r="AE794" i="70" s="1"/>
  <c r="AD795" i="70"/>
  <c r="AC795" i="70"/>
  <c r="AB795" i="70"/>
  <c r="AB794" i="70" s="1"/>
  <c r="AA795" i="70"/>
  <c r="AA794" i="70" s="1"/>
  <c r="Z795" i="70"/>
  <c r="Y795" i="70"/>
  <c r="X795" i="70"/>
  <c r="X794" i="70" s="1"/>
  <c r="W795" i="70"/>
  <c r="W794" i="70" s="1"/>
  <c r="V795" i="70"/>
  <c r="U795" i="70"/>
  <c r="T795" i="70"/>
  <c r="T794" i="70" s="1"/>
  <c r="S795" i="70"/>
  <c r="S794" i="70" s="1"/>
  <c r="R795" i="70"/>
  <c r="Q795" i="70"/>
  <c r="P795" i="70"/>
  <c r="P794" i="70" s="1"/>
  <c r="O795" i="70"/>
  <c r="O794" i="70" s="1"/>
  <c r="N795" i="70"/>
  <c r="M795" i="70"/>
  <c r="K795" i="70"/>
  <c r="K794" i="70" s="1"/>
  <c r="J795" i="70"/>
  <c r="J794" i="70" s="1"/>
  <c r="I795" i="70"/>
  <c r="H795" i="70"/>
  <c r="AL794" i="70"/>
  <c r="AK794" i="70"/>
  <c r="V794" i="70"/>
  <c r="U794" i="70"/>
  <c r="AN793" i="70"/>
  <c r="AV793" i="70" s="1"/>
  <c r="AL792" i="70"/>
  <c r="AK792" i="70"/>
  <c r="AJ792" i="70"/>
  <c r="AI792" i="70"/>
  <c r="AH792" i="70"/>
  <c r="AG792" i="70"/>
  <c r="AF792" i="70"/>
  <c r="AE792" i="70"/>
  <c r="AD792" i="70"/>
  <c r="AC792" i="70"/>
  <c r="AB792" i="70"/>
  <c r="AA792" i="70"/>
  <c r="Z792" i="70"/>
  <c r="Y792" i="70"/>
  <c r="X792" i="70"/>
  <c r="W792" i="70"/>
  <c r="V792" i="70"/>
  <c r="U792" i="70"/>
  <c r="T792" i="70"/>
  <c r="S792" i="70"/>
  <c r="R792" i="70"/>
  <c r="Q792" i="70"/>
  <c r="P792" i="70"/>
  <c r="O792" i="70"/>
  <c r="N792" i="70"/>
  <c r="M792" i="70"/>
  <c r="K792" i="70"/>
  <c r="J792" i="70"/>
  <c r="I792" i="70"/>
  <c r="H792" i="70"/>
  <c r="AN791" i="70"/>
  <c r="AL790" i="70"/>
  <c r="AL776" i="70" s="1"/>
  <c r="AK790" i="70"/>
  <c r="AJ790" i="70"/>
  <c r="AI790" i="70"/>
  <c r="AH790" i="70"/>
  <c r="AG790" i="70"/>
  <c r="AF790" i="70"/>
  <c r="AE790" i="70"/>
  <c r="AD790" i="70"/>
  <c r="AC790" i="70"/>
  <c r="AC776" i="70" s="1"/>
  <c r="AB790" i="70"/>
  <c r="AA790" i="70"/>
  <c r="Z790" i="70"/>
  <c r="Z776" i="70" s="1"/>
  <c r="Y790" i="70"/>
  <c r="X790" i="70"/>
  <c r="W790" i="70"/>
  <c r="V790" i="70"/>
  <c r="U790" i="70"/>
  <c r="U776" i="70" s="1"/>
  <c r="T790" i="70"/>
  <c r="S790" i="70"/>
  <c r="R790" i="70"/>
  <c r="Q790" i="70"/>
  <c r="P790" i="70"/>
  <c r="O790" i="70"/>
  <c r="N790" i="70"/>
  <c r="M790" i="70"/>
  <c r="M776" i="70" s="1"/>
  <c r="K790" i="70"/>
  <c r="J790" i="70"/>
  <c r="I790" i="70"/>
  <c r="H790" i="70"/>
  <c r="AW789" i="70"/>
  <c r="AN789" i="70"/>
  <c r="AY788" i="70"/>
  <c r="AX788" i="70"/>
  <c r="AU788" i="70"/>
  <c r="AS788" i="70"/>
  <c r="AQ788" i="70"/>
  <c r="AP788" i="70"/>
  <c r="AN788" i="70"/>
  <c r="AZ788" i="70" s="1"/>
  <c r="AZ787" i="70"/>
  <c r="AY787" i="70"/>
  <c r="AX787" i="70"/>
  <c r="AR787" i="70"/>
  <c r="AQ787" i="70"/>
  <c r="AP787" i="70"/>
  <c r="AN787" i="70"/>
  <c r="AW787" i="70" s="1"/>
  <c r="AL786" i="70"/>
  <c r="AK786" i="70"/>
  <c r="AJ786" i="70"/>
  <c r="AI786" i="70"/>
  <c r="AH786" i="70"/>
  <c r="AG786" i="70"/>
  <c r="AF786" i="70"/>
  <c r="AE786" i="70"/>
  <c r="AD786" i="70"/>
  <c r="AC786" i="70"/>
  <c r="AB786" i="70"/>
  <c r="AA786" i="70"/>
  <c r="Z786" i="70"/>
  <c r="Y786" i="70"/>
  <c r="X786" i="70"/>
  <c r="W786" i="70"/>
  <c r="V786" i="70"/>
  <c r="U786" i="70"/>
  <c r="T786" i="70"/>
  <c r="S786" i="70"/>
  <c r="R786" i="70"/>
  <c r="Q786" i="70"/>
  <c r="P786" i="70"/>
  <c r="O786" i="70"/>
  <c r="N786" i="70"/>
  <c r="M786" i="70"/>
  <c r="K786" i="70"/>
  <c r="J786" i="70"/>
  <c r="I786" i="70"/>
  <c r="H786" i="70"/>
  <c r="AX785" i="70"/>
  <c r="AU785" i="70"/>
  <c r="AP785" i="70"/>
  <c r="AN785" i="70"/>
  <c r="AU784" i="70"/>
  <c r="AO784" i="70"/>
  <c r="AN784" i="70"/>
  <c r="AW784" i="70" s="1"/>
  <c r="AX783" i="70"/>
  <c r="AW783" i="70"/>
  <c r="AT783" i="70"/>
  <c r="AR783" i="70"/>
  <c r="AP783" i="70"/>
  <c r="AO783" i="70"/>
  <c r="AN783" i="70"/>
  <c r="AY783" i="70" s="1"/>
  <c r="AZ782" i="70"/>
  <c r="AY782" i="70"/>
  <c r="AU782" i="70"/>
  <c r="AT782" i="70"/>
  <c r="AS782" i="70"/>
  <c r="AQ782" i="70"/>
  <c r="AP782" i="70"/>
  <c r="AO782" i="70"/>
  <c r="AN782" i="70"/>
  <c r="AV782" i="70" s="1"/>
  <c r="AV781" i="70"/>
  <c r="AU781" i="70"/>
  <c r="AN781" i="70"/>
  <c r="AN780" i="70"/>
  <c r="AN779" i="70"/>
  <c r="AP778" i="70"/>
  <c r="AN778" i="70"/>
  <c r="AL777" i="70"/>
  <c r="AK777" i="70"/>
  <c r="AJ777" i="70"/>
  <c r="AJ776" i="70" s="1"/>
  <c r="AI777" i="70"/>
  <c r="AI776" i="70" s="1"/>
  <c r="AH777" i="70"/>
  <c r="AG777" i="70"/>
  <c r="AF777" i="70"/>
  <c r="AE777" i="70"/>
  <c r="AE776" i="70" s="1"/>
  <c r="AD777" i="70"/>
  <c r="AC777" i="70"/>
  <c r="AB777" i="70"/>
  <c r="AB776" i="70" s="1"/>
  <c r="AA777" i="70"/>
  <c r="AA776" i="70" s="1"/>
  <c r="Z777" i="70"/>
  <c r="Y777" i="70"/>
  <c r="X777" i="70"/>
  <c r="W777" i="70"/>
  <c r="W776" i="70" s="1"/>
  <c r="V777" i="70"/>
  <c r="U777" i="70"/>
  <c r="T777" i="70"/>
  <c r="S777" i="70"/>
  <c r="S776" i="70" s="1"/>
  <c r="R777" i="70"/>
  <c r="Q777" i="70"/>
  <c r="P777" i="70"/>
  <c r="O777" i="70"/>
  <c r="O776" i="70" s="1"/>
  <c r="N777" i="70"/>
  <c r="M777" i="70"/>
  <c r="K777" i="70"/>
  <c r="K776" i="70" s="1"/>
  <c r="J777" i="70"/>
  <c r="I777" i="70"/>
  <c r="H777" i="70"/>
  <c r="AK776" i="70"/>
  <c r="I776" i="70"/>
  <c r="AV775" i="70"/>
  <c r="AS775" i="70"/>
  <c r="AP775" i="70"/>
  <c r="AO775" i="70"/>
  <c r="AN775" i="70"/>
  <c r="AX775" i="70" s="1"/>
  <c r="AL774" i="70"/>
  <c r="AK774" i="70"/>
  <c r="AJ774" i="70"/>
  <c r="AI774" i="70"/>
  <c r="AH774" i="70"/>
  <c r="AG774" i="70"/>
  <c r="AF774" i="70"/>
  <c r="AE774" i="70"/>
  <c r="AD774" i="70"/>
  <c r="AC774" i="70"/>
  <c r="AB774" i="70"/>
  <c r="AA774" i="70"/>
  <c r="Z774" i="70"/>
  <c r="Y774" i="70"/>
  <c r="X774" i="70"/>
  <c r="W774" i="70"/>
  <c r="V774" i="70"/>
  <c r="U774" i="70"/>
  <c r="T774" i="70"/>
  <c r="S774" i="70"/>
  <c r="R774" i="70"/>
  <c r="Q774" i="70"/>
  <c r="P774" i="70"/>
  <c r="O774" i="70"/>
  <c r="N774" i="70"/>
  <c r="M774" i="70"/>
  <c r="K774" i="70"/>
  <c r="J774" i="70"/>
  <c r="I774" i="70"/>
  <c r="H774" i="70"/>
  <c r="AZ773" i="70"/>
  <c r="AX773" i="70"/>
  <c r="AT773" i="70"/>
  <c r="AS773" i="70"/>
  <c r="AQ773" i="70"/>
  <c r="AP773" i="70"/>
  <c r="AO773" i="70"/>
  <c r="AN773" i="70"/>
  <c r="AU773" i="70" s="1"/>
  <c r="AL772" i="70"/>
  <c r="AK772" i="70"/>
  <c r="AJ772" i="70"/>
  <c r="AI772" i="70"/>
  <c r="AH772" i="70"/>
  <c r="AG772" i="70"/>
  <c r="AF772" i="70"/>
  <c r="AE772" i="70"/>
  <c r="AD772" i="70"/>
  <c r="AC772" i="70"/>
  <c r="AB772" i="70"/>
  <c r="AA772" i="70"/>
  <c r="Z772" i="70"/>
  <c r="Y772" i="70"/>
  <c r="X772" i="70"/>
  <c r="W772" i="70"/>
  <c r="V772" i="70"/>
  <c r="U772" i="70"/>
  <c r="T772" i="70"/>
  <c r="S772" i="70"/>
  <c r="R772" i="70"/>
  <c r="Q772" i="70"/>
  <c r="P772" i="70"/>
  <c r="O772" i="70"/>
  <c r="N772" i="70"/>
  <c r="M772" i="70"/>
  <c r="K772" i="70"/>
  <c r="J772" i="70"/>
  <c r="I772" i="70"/>
  <c r="H772" i="70"/>
  <c r="AN771" i="70"/>
  <c r="AU770" i="70"/>
  <c r="AT770" i="70"/>
  <c r="AP770" i="70"/>
  <c r="AO770" i="70"/>
  <c r="AN770" i="70"/>
  <c r="AV770" i="70" s="1"/>
  <c r="AU769" i="70"/>
  <c r="AT769" i="70"/>
  <c r="AN769" i="70"/>
  <c r="AV769" i="70" s="1"/>
  <c r="AY768" i="70"/>
  <c r="AX768" i="70"/>
  <c r="AP768" i="70"/>
  <c r="AO768" i="70"/>
  <c r="AN768" i="70"/>
  <c r="AT768" i="70" s="1"/>
  <c r="AU767" i="70"/>
  <c r="AT767" i="70"/>
  <c r="AS767" i="70"/>
  <c r="AN767" i="70"/>
  <c r="AV767" i="70" s="1"/>
  <c r="AZ766" i="70"/>
  <c r="AY766" i="70"/>
  <c r="AX766" i="70"/>
  <c r="AU766" i="70"/>
  <c r="AT766" i="70"/>
  <c r="AS766" i="70"/>
  <c r="AQ766" i="70"/>
  <c r="AP766" i="70"/>
  <c r="AO766" i="70"/>
  <c r="AN766" i="70"/>
  <c r="AV766" i="70" s="1"/>
  <c r="AV765" i="70"/>
  <c r="AU765" i="70"/>
  <c r="AN765" i="70"/>
  <c r="AL764" i="70"/>
  <c r="AK764" i="70"/>
  <c r="AJ764" i="70"/>
  <c r="AI764" i="70"/>
  <c r="AH764" i="70"/>
  <c r="AG764" i="70"/>
  <c r="AF764" i="70"/>
  <c r="AE764" i="70"/>
  <c r="AD764" i="70"/>
  <c r="AC764" i="70"/>
  <c r="AB764" i="70"/>
  <c r="AA764" i="70"/>
  <c r="Z764" i="70"/>
  <c r="Y764" i="70"/>
  <c r="X764" i="70"/>
  <c r="W764" i="70"/>
  <c r="V764" i="70"/>
  <c r="U764" i="70"/>
  <c r="T764" i="70"/>
  <c r="S764" i="70"/>
  <c r="R764" i="70"/>
  <c r="Q764" i="70"/>
  <c r="P764" i="70"/>
  <c r="O764" i="70"/>
  <c r="N764" i="70"/>
  <c r="M764" i="70"/>
  <c r="K764" i="70"/>
  <c r="J764" i="70"/>
  <c r="I764" i="70"/>
  <c r="H764" i="70"/>
  <c r="AY763" i="70"/>
  <c r="AS763" i="70"/>
  <c r="AR763" i="70"/>
  <c r="AO763" i="70"/>
  <c r="AN763" i="70"/>
  <c r="AL762" i="70"/>
  <c r="AK762" i="70"/>
  <c r="AJ762" i="70"/>
  <c r="AI762" i="70"/>
  <c r="AH762" i="70"/>
  <c r="AG762" i="70"/>
  <c r="AF762" i="70"/>
  <c r="AE762" i="70"/>
  <c r="AD762" i="70"/>
  <c r="AC762" i="70"/>
  <c r="AB762" i="70"/>
  <c r="AA762" i="70"/>
  <c r="Z762" i="70"/>
  <c r="Y762" i="70"/>
  <c r="X762" i="70"/>
  <c r="X756" i="70" s="1"/>
  <c r="W762" i="70"/>
  <c r="V762" i="70"/>
  <c r="U762" i="70"/>
  <c r="T762" i="70"/>
  <c r="S762" i="70"/>
  <c r="R762" i="70"/>
  <c r="Q762" i="70"/>
  <c r="P762" i="70"/>
  <c r="O762" i="70"/>
  <c r="N762" i="70"/>
  <c r="M762" i="70"/>
  <c r="K762" i="70"/>
  <c r="J762" i="70"/>
  <c r="I762" i="70"/>
  <c r="H762" i="70"/>
  <c r="AZ761" i="70"/>
  <c r="AY761" i="70"/>
  <c r="AT761" i="70"/>
  <c r="AS761" i="70"/>
  <c r="AP761" i="70"/>
  <c r="AO761" i="70"/>
  <c r="AN761" i="70"/>
  <c r="AV761" i="70" s="1"/>
  <c r="AL760" i="70"/>
  <c r="AK760" i="70"/>
  <c r="AJ760" i="70"/>
  <c r="AI760" i="70"/>
  <c r="AH760" i="70"/>
  <c r="AG760" i="70"/>
  <c r="AF760" i="70"/>
  <c r="AE760" i="70"/>
  <c r="AD760" i="70"/>
  <c r="AC760" i="70"/>
  <c r="AB760" i="70"/>
  <c r="AA760" i="70"/>
  <c r="Z760" i="70"/>
  <c r="Y760" i="70"/>
  <c r="X760" i="70"/>
  <c r="W760" i="70"/>
  <c r="V760" i="70"/>
  <c r="U760" i="70"/>
  <c r="T760" i="70"/>
  <c r="S760" i="70"/>
  <c r="R760" i="70"/>
  <c r="Q760" i="70"/>
  <c r="P760" i="70"/>
  <c r="O760" i="70"/>
  <c r="N760" i="70"/>
  <c r="M760" i="70"/>
  <c r="K760" i="70"/>
  <c r="J760" i="70"/>
  <c r="I760" i="70"/>
  <c r="H760" i="70"/>
  <c r="AZ759" i="70"/>
  <c r="AY759" i="70"/>
  <c r="AW759" i="70"/>
  <c r="AT759" i="70"/>
  <c r="AS759" i="70"/>
  <c r="AQ759" i="70"/>
  <c r="AP759" i="70"/>
  <c r="AO759" i="70"/>
  <c r="AN759" i="70"/>
  <c r="AV759" i="70" s="1"/>
  <c r="AV758" i="70"/>
  <c r="AU758" i="70"/>
  <c r="AO758" i="70"/>
  <c r="AN758" i="70"/>
  <c r="AW758" i="70" s="1"/>
  <c r="AL757" i="70"/>
  <c r="AK757" i="70"/>
  <c r="AJ757" i="70"/>
  <c r="AI757" i="70"/>
  <c r="AH757" i="70"/>
  <c r="AG757" i="70"/>
  <c r="AF757" i="70"/>
  <c r="AE757" i="70"/>
  <c r="AD757" i="70"/>
  <c r="AC757" i="70"/>
  <c r="AB757" i="70"/>
  <c r="AA757" i="70"/>
  <c r="Z757" i="70"/>
  <c r="Y757" i="70"/>
  <c r="X757" i="70"/>
  <c r="W757" i="70"/>
  <c r="V757" i="70"/>
  <c r="U757" i="70"/>
  <c r="T757" i="70"/>
  <c r="S757" i="70"/>
  <c r="R757" i="70"/>
  <c r="Q757" i="70"/>
  <c r="P757" i="70"/>
  <c r="O757" i="70"/>
  <c r="N757" i="70"/>
  <c r="M757" i="70"/>
  <c r="K757" i="70"/>
  <c r="J757" i="70"/>
  <c r="I757" i="70"/>
  <c r="H757" i="70"/>
  <c r="AU754" i="70"/>
  <c r="AT754" i="70"/>
  <c r="AS754" i="70"/>
  <c r="AN754" i="70"/>
  <c r="AZ754" i="70" s="1"/>
  <c r="AZ753" i="70"/>
  <c r="AY753" i="70"/>
  <c r="AT753" i="70"/>
  <c r="AS753" i="70"/>
  <c r="AP753" i="70"/>
  <c r="AO753" i="70"/>
  <c r="AN753" i="70"/>
  <c r="AV753" i="70" s="1"/>
  <c r="AU752" i="70"/>
  <c r="AO752" i="70"/>
  <c r="AN752" i="70"/>
  <c r="AW752" i="70" s="1"/>
  <c r="AT751" i="70"/>
  <c r="AN751" i="70"/>
  <c r="AZ750" i="70"/>
  <c r="AW750" i="70"/>
  <c r="AS750" i="70"/>
  <c r="AP750" i="70"/>
  <c r="AO750" i="70"/>
  <c r="AN750" i="70"/>
  <c r="AV750" i="70" s="1"/>
  <c r="AN749" i="70"/>
  <c r="AL748" i="70"/>
  <c r="AK748" i="70"/>
  <c r="AJ748" i="70"/>
  <c r="AI748" i="70"/>
  <c r="AH748" i="70"/>
  <c r="AG748" i="70"/>
  <c r="AF748" i="70"/>
  <c r="AE748" i="70"/>
  <c r="AE745" i="70" s="1"/>
  <c r="AD748" i="70"/>
  <c r="AC748" i="70"/>
  <c r="AB748" i="70"/>
  <c r="AA748" i="70"/>
  <c r="Z748" i="70"/>
  <c r="Y748" i="70"/>
  <c r="X748" i="70"/>
  <c r="W748" i="70"/>
  <c r="W745" i="70" s="1"/>
  <c r="V748" i="70"/>
  <c r="U748" i="70"/>
  <c r="T748" i="70"/>
  <c r="S748" i="70"/>
  <c r="R748" i="70"/>
  <c r="Q748" i="70"/>
  <c r="P748" i="70"/>
  <c r="O748" i="70"/>
  <c r="O745" i="70" s="1"/>
  <c r="N748" i="70"/>
  <c r="M748" i="70"/>
  <c r="K748" i="70"/>
  <c r="J748" i="70"/>
  <c r="I748" i="70"/>
  <c r="H748" i="70"/>
  <c r="AN747" i="70"/>
  <c r="AL746" i="70"/>
  <c r="AL745" i="70" s="1"/>
  <c r="AK746" i="70"/>
  <c r="AK745" i="70" s="1"/>
  <c r="AJ746" i="70"/>
  <c r="AJ745" i="70" s="1"/>
  <c r="AI746" i="70"/>
  <c r="AH746" i="70"/>
  <c r="AG746" i="70"/>
  <c r="AG745" i="70" s="1"/>
  <c r="AF746" i="70"/>
  <c r="AE746" i="70"/>
  <c r="AD746" i="70"/>
  <c r="AD745" i="70" s="1"/>
  <c r="AC746" i="70"/>
  <c r="AC745" i="70" s="1"/>
  <c r="AB746" i="70"/>
  <c r="AB745" i="70" s="1"/>
  <c r="AA746" i="70"/>
  <c r="Z746" i="70"/>
  <c r="Y746" i="70"/>
  <c r="Y745" i="70" s="1"/>
  <c r="X746" i="70"/>
  <c r="W746" i="70"/>
  <c r="V746" i="70"/>
  <c r="V745" i="70" s="1"/>
  <c r="U746" i="70"/>
  <c r="U745" i="70" s="1"/>
  <c r="T746" i="70"/>
  <c r="T745" i="70" s="1"/>
  <c r="S746" i="70"/>
  <c r="R746" i="70"/>
  <c r="Q746" i="70"/>
  <c r="Q745" i="70" s="1"/>
  <c r="P746" i="70"/>
  <c r="P745" i="70" s="1"/>
  <c r="O746" i="70"/>
  <c r="N746" i="70"/>
  <c r="N745" i="70" s="1"/>
  <c r="M746" i="70"/>
  <c r="M745" i="70" s="1"/>
  <c r="K746" i="70"/>
  <c r="K745" i="70" s="1"/>
  <c r="J746" i="70"/>
  <c r="I746" i="70"/>
  <c r="H746" i="70"/>
  <c r="AF745" i="70"/>
  <c r="X745" i="70"/>
  <c r="H745" i="70"/>
  <c r="AZ744" i="70"/>
  <c r="AW744" i="70"/>
  <c r="AS744" i="70"/>
  <c r="AP744" i="70"/>
  <c r="AO744" i="70"/>
  <c r="AN744" i="70"/>
  <c r="AV744" i="70" s="1"/>
  <c r="AL743" i="70"/>
  <c r="AK743" i="70"/>
  <c r="AJ743" i="70"/>
  <c r="AI743" i="70"/>
  <c r="AH743" i="70"/>
  <c r="AG743" i="70"/>
  <c r="AF743" i="70"/>
  <c r="AE743" i="70"/>
  <c r="AD743" i="70"/>
  <c r="AC743" i="70"/>
  <c r="AB743" i="70"/>
  <c r="AA743" i="70"/>
  <c r="Z743" i="70"/>
  <c r="Y743" i="70"/>
  <c r="X743" i="70"/>
  <c r="W743" i="70"/>
  <c r="V743" i="70"/>
  <c r="U743" i="70"/>
  <c r="T743" i="70"/>
  <c r="T735" i="70" s="1"/>
  <c r="S743" i="70"/>
  <c r="R743" i="70"/>
  <c r="Q743" i="70"/>
  <c r="P743" i="70"/>
  <c r="P735" i="70" s="1"/>
  <c r="O743" i="70"/>
  <c r="N743" i="70"/>
  <c r="M743" i="70"/>
  <c r="K743" i="70"/>
  <c r="J743" i="70"/>
  <c r="I743" i="70"/>
  <c r="H743" i="70"/>
  <c r="AZ742" i="70"/>
  <c r="AW742" i="70"/>
  <c r="AS742" i="70"/>
  <c r="AP742" i="70"/>
  <c r="AO742" i="70"/>
  <c r="AN742" i="70"/>
  <c r="AV742" i="70" s="1"/>
  <c r="AN741" i="70"/>
  <c r="AZ740" i="70"/>
  <c r="AY740" i="70"/>
  <c r="AX740" i="70"/>
  <c r="AU740" i="70"/>
  <c r="AT740" i="70"/>
  <c r="AS740" i="70"/>
  <c r="AQ740" i="70"/>
  <c r="AP740" i="70"/>
  <c r="AO740" i="70"/>
  <c r="AN740" i="70"/>
  <c r="AV740" i="70" s="1"/>
  <c r="AX739" i="70"/>
  <c r="AW739" i="70"/>
  <c r="AQ739" i="70"/>
  <c r="AP739" i="70"/>
  <c r="AN739" i="70"/>
  <c r="AV739" i="70" s="1"/>
  <c r="AV738" i="70"/>
  <c r="AU738" i="70"/>
  <c r="AN738" i="70"/>
  <c r="AN737" i="70"/>
  <c r="AL736" i="70"/>
  <c r="AL735" i="70" s="1"/>
  <c r="AK736" i="70"/>
  <c r="AJ736" i="70"/>
  <c r="AI736" i="70"/>
  <c r="AH736" i="70"/>
  <c r="AH735" i="70" s="1"/>
  <c r="AG736" i="70"/>
  <c r="AF736" i="70"/>
  <c r="AE736" i="70"/>
  <c r="AE735" i="70" s="1"/>
  <c r="AD736" i="70"/>
  <c r="AD735" i="70" s="1"/>
  <c r="AC736" i="70"/>
  <c r="AB736" i="70"/>
  <c r="AA736" i="70"/>
  <c r="Z736" i="70"/>
  <c r="Z735" i="70" s="1"/>
  <c r="Y736" i="70"/>
  <c r="X736" i="70"/>
  <c r="W736" i="70"/>
  <c r="V736" i="70"/>
  <c r="V735" i="70" s="1"/>
  <c r="U736" i="70"/>
  <c r="T736" i="70"/>
  <c r="S736" i="70"/>
  <c r="S735" i="70" s="1"/>
  <c r="R736" i="70"/>
  <c r="R735" i="70" s="1"/>
  <c r="Q736" i="70"/>
  <c r="P736" i="70"/>
  <c r="O736" i="70"/>
  <c r="N736" i="70"/>
  <c r="N735" i="70" s="1"/>
  <c r="M736" i="70"/>
  <c r="K736" i="70"/>
  <c r="J736" i="70"/>
  <c r="I736" i="70"/>
  <c r="I735" i="70" s="1"/>
  <c r="H736" i="70"/>
  <c r="K735" i="70"/>
  <c r="AN734" i="70"/>
  <c r="AV733" i="70"/>
  <c r="AN733" i="70"/>
  <c r="AY732" i="70"/>
  <c r="AS732" i="70"/>
  <c r="AN732" i="70"/>
  <c r="AU731" i="70"/>
  <c r="AN731" i="70"/>
  <c r="AL730" i="70"/>
  <c r="AL727" i="70" s="1"/>
  <c r="AK730" i="70"/>
  <c r="AJ730" i="70"/>
  <c r="AI730" i="70"/>
  <c r="AH730" i="70"/>
  <c r="AG730" i="70"/>
  <c r="AG727" i="70" s="1"/>
  <c r="AF730" i="70"/>
  <c r="AE730" i="70"/>
  <c r="AD730" i="70"/>
  <c r="AD727" i="70" s="1"/>
  <c r="AC730" i="70"/>
  <c r="AB730" i="70"/>
  <c r="AA730" i="70"/>
  <c r="Z730" i="70"/>
  <c r="Y730" i="70"/>
  <c r="X730" i="70"/>
  <c r="W730" i="70"/>
  <c r="V730" i="70"/>
  <c r="V727" i="70" s="1"/>
  <c r="U730" i="70"/>
  <c r="T730" i="70"/>
  <c r="S730" i="70"/>
  <c r="R730" i="70"/>
  <c r="Q730" i="70"/>
  <c r="Q727" i="70" s="1"/>
  <c r="P730" i="70"/>
  <c r="O730" i="70"/>
  <c r="N730" i="70"/>
  <c r="N727" i="70" s="1"/>
  <c r="M730" i="70"/>
  <c r="K730" i="70"/>
  <c r="J730" i="70"/>
  <c r="I730" i="70"/>
  <c r="H730" i="70"/>
  <c r="AN729" i="70"/>
  <c r="AL728" i="70"/>
  <c r="AK728" i="70"/>
  <c r="AJ728" i="70"/>
  <c r="AJ727" i="70" s="1"/>
  <c r="AI728" i="70"/>
  <c r="AI727" i="70" s="1"/>
  <c r="AH728" i="70"/>
  <c r="AG728" i="70"/>
  <c r="AF728" i="70"/>
  <c r="AE728" i="70"/>
  <c r="AE727" i="70" s="1"/>
  <c r="AD728" i="70"/>
  <c r="AC728" i="70"/>
  <c r="AB728" i="70"/>
  <c r="AB727" i="70" s="1"/>
  <c r="AA728" i="70"/>
  <c r="AA727" i="70" s="1"/>
  <c r="Z728" i="70"/>
  <c r="Y728" i="70"/>
  <c r="X728" i="70"/>
  <c r="X727" i="70" s="1"/>
  <c r="W728" i="70"/>
  <c r="W727" i="70" s="1"/>
  <c r="V728" i="70"/>
  <c r="U728" i="70"/>
  <c r="T728" i="70"/>
  <c r="T727" i="70" s="1"/>
  <c r="S728" i="70"/>
  <c r="S727" i="70" s="1"/>
  <c r="R728" i="70"/>
  <c r="Q728" i="70"/>
  <c r="P728" i="70"/>
  <c r="P727" i="70" s="1"/>
  <c r="O728" i="70"/>
  <c r="O727" i="70" s="1"/>
  <c r="N728" i="70"/>
  <c r="M728" i="70"/>
  <c r="K728" i="70"/>
  <c r="K727" i="70" s="1"/>
  <c r="J728" i="70"/>
  <c r="J727" i="70" s="1"/>
  <c r="I728" i="70"/>
  <c r="H728" i="70"/>
  <c r="AF727" i="70"/>
  <c r="Y727" i="70"/>
  <c r="H727" i="70"/>
  <c r="AZ726" i="70"/>
  <c r="AX726" i="70"/>
  <c r="AW726" i="70"/>
  <c r="AS726" i="70"/>
  <c r="AQ726" i="70"/>
  <c r="AP726" i="70"/>
  <c r="AO726" i="70"/>
  <c r="AN726" i="70"/>
  <c r="AV726" i="70" s="1"/>
  <c r="AX725" i="70"/>
  <c r="AW725" i="70"/>
  <c r="AP725" i="70"/>
  <c r="AO725" i="70"/>
  <c r="AN725" i="70"/>
  <c r="AV725" i="70" s="1"/>
  <c r="AY724" i="70"/>
  <c r="AS724" i="70"/>
  <c r="AR724" i="70"/>
  <c r="AQ724" i="70"/>
  <c r="AN724" i="70"/>
  <c r="AL723" i="70"/>
  <c r="AK723" i="70"/>
  <c r="AJ723" i="70"/>
  <c r="AI723" i="70"/>
  <c r="AH723" i="70"/>
  <c r="AG723" i="70"/>
  <c r="AF723" i="70"/>
  <c r="AE723" i="70"/>
  <c r="AD723" i="70"/>
  <c r="AC723" i="70"/>
  <c r="AB723" i="70"/>
  <c r="AA723" i="70"/>
  <c r="Z723" i="70"/>
  <c r="Y723" i="70"/>
  <c r="X723" i="70"/>
  <c r="W723" i="70"/>
  <c r="V723" i="70"/>
  <c r="U723" i="70"/>
  <c r="T723" i="70"/>
  <c r="S723" i="70"/>
  <c r="R723" i="70"/>
  <c r="Q723" i="70"/>
  <c r="P723" i="70"/>
  <c r="O723" i="70"/>
  <c r="N723" i="70"/>
  <c r="M723" i="70"/>
  <c r="K723" i="70"/>
  <c r="J723" i="70"/>
  <c r="I723" i="70"/>
  <c r="H723" i="70"/>
  <c r="AY722" i="70"/>
  <c r="AT722" i="70"/>
  <c r="AR722" i="70"/>
  <c r="AQ722" i="70"/>
  <c r="AN722" i="70"/>
  <c r="AL721" i="70"/>
  <c r="AK721" i="70"/>
  <c r="AJ721" i="70"/>
  <c r="AI721" i="70"/>
  <c r="AH721" i="70"/>
  <c r="AG721" i="70"/>
  <c r="AF721" i="70"/>
  <c r="AE721" i="70"/>
  <c r="AD721" i="70"/>
  <c r="AC721" i="70"/>
  <c r="AB721" i="70"/>
  <c r="AA721" i="70"/>
  <c r="Z721" i="70"/>
  <c r="Y721" i="70"/>
  <c r="X721" i="70"/>
  <c r="W721" i="70"/>
  <c r="V721" i="70"/>
  <c r="U721" i="70"/>
  <c r="T721" i="70"/>
  <c r="S721" i="70"/>
  <c r="R721" i="70"/>
  <c r="Q721" i="70"/>
  <c r="P721" i="70"/>
  <c r="O721" i="70"/>
  <c r="N721" i="70"/>
  <c r="M721" i="70"/>
  <c r="K721" i="70"/>
  <c r="J721" i="70"/>
  <c r="I721" i="70"/>
  <c r="H721" i="70"/>
  <c r="AN720" i="70"/>
  <c r="AL719" i="70"/>
  <c r="AL718" i="70" s="1"/>
  <c r="AK719" i="70"/>
  <c r="AJ719" i="70"/>
  <c r="AI719" i="70"/>
  <c r="AH719" i="70"/>
  <c r="AG719" i="70"/>
  <c r="AF719" i="70"/>
  <c r="AE719" i="70"/>
  <c r="AD719" i="70"/>
  <c r="AD718" i="70" s="1"/>
  <c r="AC719" i="70"/>
  <c r="AB719" i="70"/>
  <c r="AA719" i="70"/>
  <c r="Z719" i="70"/>
  <c r="Y719" i="70"/>
  <c r="X719" i="70"/>
  <c r="W719" i="70"/>
  <c r="V719" i="70"/>
  <c r="U719" i="70"/>
  <c r="T719" i="70"/>
  <c r="S719" i="70"/>
  <c r="R719" i="70"/>
  <c r="Q719" i="70"/>
  <c r="P719" i="70"/>
  <c r="O719" i="70"/>
  <c r="N719" i="70"/>
  <c r="M719" i="70"/>
  <c r="K719" i="70"/>
  <c r="J719" i="70"/>
  <c r="I719" i="70"/>
  <c r="H719" i="70"/>
  <c r="T718" i="70"/>
  <c r="AN717" i="70"/>
  <c r="AN716" i="70"/>
  <c r="AW715" i="70"/>
  <c r="AR715" i="70"/>
  <c r="AN715" i="70"/>
  <c r="AS714" i="70"/>
  <c r="AN714" i="70"/>
  <c r="AW714" i="70" s="1"/>
  <c r="AZ713" i="70"/>
  <c r="AY713" i="70"/>
  <c r="AU713" i="70"/>
  <c r="AT713" i="70"/>
  <c r="AQ713" i="70"/>
  <c r="AP713" i="70"/>
  <c r="AN713" i="70"/>
  <c r="AV713" i="70" s="1"/>
  <c r="AN712" i="70"/>
  <c r="AL711" i="70"/>
  <c r="AL710" i="70" s="1"/>
  <c r="AK711" i="70"/>
  <c r="AK710" i="70" s="1"/>
  <c r="AJ711" i="70"/>
  <c r="AJ710" i="70" s="1"/>
  <c r="AI711" i="70"/>
  <c r="AI710" i="70" s="1"/>
  <c r="AH711" i="70"/>
  <c r="AH710" i="70" s="1"/>
  <c r="AG711" i="70"/>
  <c r="AF711" i="70"/>
  <c r="AE711" i="70"/>
  <c r="AE710" i="70" s="1"/>
  <c r="AD711" i="70"/>
  <c r="AD710" i="70" s="1"/>
  <c r="AC711" i="70"/>
  <c r="AC710" i="70" s="1"/>
  <c r="AB711" i="70"/>
  <c r="AB710" i="70" s="1"/>
  <c r="AA711" i="70"/>
  <c r="AA710" i="70" s="1"/>
  <c r="Z711" i="70"/>
  <c r="Y711" i="70"/>
  <c r="X711" i="70"/>
  <c r="W711" i="70"/>
  <c r="W710" i="70" s="1"/>
  <c r="V711" i="70"/>
  <c r="U711" i="70"/>
  <c r="U710" i="70" s="1"/>
  <c r="T711" i="70"/>
  <c r="T710" i="70" s="1"/>
  <c r="S711" i="70"/>
  <c r="S710" i="70" s="1"/>
  <c r="R711" i="70"/>
  <c r="R710" i="70" s="1"/>
  <c r="Q711" i="70"/>
  <c r="P711" i="70"/>
  <c r="O711" i="70"/>
  <c r="O710" i="70" s="1"/>
  <c r="N711" i="70"/>
  <c r="N710" i="70" s="1"/>
  <c r="M711" i="70"/>
  <c r="M710" i="70" s="1"/>
  <c r="K711" i="70"/>
  <c r="K710" i="70" s="1"/>
  <c r="J711" i="70"/>
  <c r="AN711" i="70" s="1"/>
  <c r="AU711" i="70" s="1"/>
  <c r="I711" i="70"/>
  <c r="I710" i="70" s="1"/>
  <c r="H711" i="70"/>
  <c r="H710" i="70" s="1"/>
  <c r="AG710" i="70"/>
  <c r="AF710" i="70"/>
  <c r="Z710" i="70"/>
  <c r="Y710" i="70"/>
  <c r="X710" i="70"/>
  <c r="V710" i="70"/>
  <c r="Q710" i="70"/>
  <c r="P710" i="70"/>
  <c r="AN708" i="70"/>
  <c r="AL707" i="70"/>
  <c r="AK707" i="70"/>
  <c r="AJ707" i="70"/>
  <c r="AI707" i="70"/>
  <c r="AH707" i="70"/>
  <c r="AG707" i="70"/>
  <c r="AF707" i="70"/>
  <c r="AE707" i="70"/>
  <c r="AD707" i="70"/>
  <c r="AC707" i="70"/>
  <c r="AB707" i="70"/>
  <c r="AA707" i="70"/>
  <c r="Z707" i="70"/>
  <c r="Y707" i="70"/>
  <c r="X707" i="70"/>
  <c r="W707" i="70"/>
  <c r="V707" i="70"/>
  <c r="U707" i="70"/>
  <c r="T707" i="70"/>
  <c r="S707" i="70"/>
  <c r="R707" i="70"/>
  <c r="Q707" i="70"/>
  <c r="P707" i="70"/>
  <c r="O707" i="70"/>
  <c r="O702" i="70" s="1"/>
  <c r="N707" i="70"/>
  <c r="M707" i="70"/>
  <c r="K707" i="70"/>
  <c r="J707" i="70"/>
  <c r="I707" i="70"/>
  <c r="H707" i="70"/>
  <c r="AN706" i="70"/>
  <c r="AP706" i="70" s="1"/>
  <c r="AS705" i="70"/>
  <c r="AR705" i="70"/>
  <c r="AQ705" i="70"/>
  <c r="AN705" i="70"/>
  <c r="AX705" i="70" s="1"/>
  <c r="AL704" i="70"/>
  <c r="AL703" i="70" s="1"/>
  <c r="AL702" i="70" s="1"/>
  <c r="AJ704" i="70"/>
  <c r="AJ703" i="70" s="1"/>
  <c r="AJ702" i="70" s="1"/>
  <c r="AI704" i="70"/>
  <c r="AI703" i="70" s="1"/>
  <c r="AH704" i="70"/>
  <c r="AG704" i="70"/>
  <c r="AG703" i="70" s="1"/>
  <c r="AG702" i="70" s="1"/>
  <c r="AF704" i="70"/>
  <c r="AF703" i="70" s="1"/>
  <c r="AF702" i="70" s="1"/>
  <c r="AE704" i="70"/>
  <c r="AE703" i="70" s="1"/>
  <c r="AD704" i="70"/>
  <c r="AD703" i="70" s="1"/>
  <c r="AD702" i="70" s="1"/>
  <c r="AC704" i="70"/>
  <c r="AC703" i="70" s="1"/>
  <c r="AB704" i="70"/>
  <c r="AB703" i="70" s="1"/>
  <c r="AB702" i="70" s="1"/>
  <c r="AA704" i="70"/>
  <c r="Z704" i="70"/>
  <c r="Y704" i="70"/>
  <c r="Y703" i="70" s="1"/>
  <c r="X704" i="70"/>
  <c r="X703" i="70" s="1"/>
  <c r="X702" i="70" s="1"/>
  <c r="W704" i="70"/>
  <c r="W703" i="70" s="1"/>
  <c r="V704" i="70"/>
  <c r="V703" i="70" s="1"/>
  <c r="U704" i="70"/>
  <c r="U703" i="70" s="1"/>
  <c r="U702" i="70" s="1"/>
  <c r="T704" i="70"/>
  <c r="T703" i="70" s="1"/>
  <c r="T702" i="70" s="1"/>
  <c r="S704" i="70"/>
  <c r="S703" i="70" s="1"/>
  <c r="R704" i="70"/>
  <c r="Q704" i="70"/>
  <c r="Q703" i="70" s="1"/>
  <c r="Q702" i="70" s="1"/>
  <c r="P704" i="70"/>
  <c r="P703" i="70" s="1"/>
  <c r="P702" i="70" s="1"/>
  <c r="O704" i="70"/>
  <c r="O703" i="70" s="1"/>
  <c r="N704" i="70"/>
  <c r="N703" i="70" s="1"/>
  <c r="N702" i="70" s="1"/>
  <c r="M704" i="70"/>
  <c r="L704" i="70"/>
  <c r="L703" i="70" s="1"/>
  <c r="K704" i="70"/>
  <c r="J704" i="70"/>
  <c r="I704" i="70"/>
  <c r="I703" i="70" s="1"/>
  <c r="H704" i="70"/>
  <c r="H703" i="70" s="1"/>
  <c r="AK703" i="70"/>
  <c r="AK702" i="70" s="1"/>
  <c r="AH703" i="70"/>
  <c r="AA703" i="70"/>
  <c r="Z703" i="70"/>
  <c r="R703" i="70"/>
  <c r="K703" i="70"/>
  <c r="K702" i="70" s="1"/>
  <c r="J703" i="70"/>
  <c r="V702" i="70"/>
  <c r="AX701" i="70"/>
  <c r="AO701" i="70"/>
  <c r="AN701" i="70"/>
  <c r="AS701" i="70" s="1"/>
  <c r="AN700" i="70"/>
  <c r="AV700" i="70" s="1"/>
  <c r="AY699" i="70"/>
  <c r="AS699" i="70"/>
  <c r="AR699" i="70"/>
  <c r="AN699" i="70"/>
  <c r="AX698" i="70"/>
  <c r="AV698" i="70"/>
  <c r="AP698" i="70"/>
  <c r="AO698" i="70"/>
  <c r="AN698" i="70"/>
  <c r="AW698" i="70" s="1"/>
  <c r="AU697" i="70"/>
  <c r="AT697" i="70"/>
  <c r="AS697" i="70"/>
  <c r="AN697" i="70"/>
  <c r="AZ697" i="70" s="1"/>
  <c r="AZ696" i="70"/>
  <c r="AY696" i="70"/>
  <c r="AX696" i="70"/>
  <c r="AR696" i="70"/>
  <c r="AQ696" i="70"/>
  <c r="AP696" i="70"/>
  <c r="AN696" i="70"/>
  <c r="AW696" i="70" s="1"/>
  <c r="AN695" i="70"/>
  <c r="AL694" i="70"/>
  <c r="AL693" i="70" s="1"/>
  <c r="AK694" i="70"/>
  <c r="AK693" i="70" s="1"/>
  <c r="AJ694" i="70"/>
  <c r="AI694" i="70"/>
  <c r="AI693" i="70" s="1"/>
  <c r="AH694" i="70"/>
  <c r="AH693" i="70" s="1"/>
  <c r="AG694" i="70"/>
  <c r="AG693" i="70" s="1"/>
  <c r="AF694" i="70"/>
  <c r="AE694" i="70"/>
  <c r="AD694" i="70"/>
  <c r="AD693" i="70" s="1"/>
  <c r="AC694" i="70"/>
  <c r="AC693" i="70" s="1"/>
  <c r="AB694" i="70"/>
  <c r="AB693" i="70" s="1"/>
  <c r="AA694" i="70"/>
  <c r="AA693" i="70" s="1"/>
  <c r="Z694" i="70"/>
  <c r="Z693" i="70" s="1"/>
  <c r="Y694" i="70"/>
  <c r="Y693" i="70" s="1"/>
  <c r="X694" i="70"/>
  <c r="W694" i="70"/>
  <c r="W693" i="70" s="1"/>
  <c r="V694" i="70"/>
  <c r="V693" i="70" s="1"/>
  <c r="U694" i="70"/>
  <c r="U693" i="70" s="1"/>
  <c r="T694" i="70"/>
  <c r="T693" i="70" s="1"/>
  <c r="S694" i="70"/>
  <c r="S693" i="70" s="1"/>
  <c r="R694" i="70"/>
  <c r="R693" i="70" s="1"/>
  <c r="Q694" i="70"/>
  <c r="Q693" i="70" s="1"/>
  <c r="P694" i="70"/>
  <c r="P693" i="70" s="1"/>
  <c r="O694" i="70"/>
  <c r="O693" i="70" s="1"/>
  <c r="N694" i="70"/>
  <c r="N693" i="70" s="1"/>
  <c r="M694" i="70"/>
  <c r="M693" i="70" s="1"/>
  <c r="K694" i="70"/>
  <c r="K693" i="70" s="1"/>
  <c r="J694" i="70"/>
  <c r="J693" i="70" s="1"/>
  <c r="I694" i="70"/>
  <c r="H694" i="70"/>
  <c r="AF693" i="70"/>
  <c r="AE693" i="70"/>
  <c r="X693" i="70"/>
  <c r="I693" i="70"/>
  <c r="AQ692" i="70"/>
  <c r="AN692" i="70"/>
  <c r="AY692" i="70" s="1"/>
  <c r="AN691" i="70"/>
  <c r="AZ690" i="70"/>
  <c r="AY690" i="70"/>
  <c r="AR690" i="70"/>
  <c r="AQ690" i="70"/>
  <c r="AN690" i="70"/>
  <c r="AW690" i="70" s="1"/>
  <c r="AL689" i="70"/>
  <c r="AK689" i="70"/>
  <c r="AJ689" i="70"/>
  <c r="AI689" i="70"/>
  <c r="AH689" i="70"/>
  <c r="AG689" i="70"/>
  <c r="AF689" i="70"/>
  <c r="AE689" i="70"/>
  <c r="AD689" i="70"/>
  <c r="AC689" i="70"/>
  <c r="AB689" i="70"/>
  <c r="AA689" i="70"/>
  <c r="Z689" i="70"/>
  <c r="Y689" i="70"/>
  <c r="X689" i="70"/>
  <c r="W689" i="70"/>
  <c r="V689" i="70"/>
  <c r="U689" i="70"/>
  <c r="T689" i="70"/>
  <c r="S689" i="70"/>
  <c r="R689" i="70"/>
  <c r="Q689" i="70"/>
  <c r="P689" i="70"/>
  <c r="O689" i="70"/>
  <c r="N689" i="70"/>
  <c r="M689" i="70"/>
  <c r="L689" i="70"/>
  <c r="K689" i="70"/>
  <c r="J689" i="70"/>
  <c r="I689" i="70"/>
  <c r="H689" i="70"/>
  <c r="AY688" i="70"/>
  <c r="AW688" i="70"/>
  <c r="AR688" i="70"/>
  <c r="AQ688" i="70"/>
  <c r="AN688" i="70"/>
  <c r="AX688" i="70" s="1"/>
  <c r="AY687" i="70"/>
  <c r="AX687" i="70"/>
  <c r="AN687" i="70"/>
  <c r="AV687" i="70" s="1"/>
  <c r="AL686" i="70"/>
  <c r="AK686" i="70"/>
  <c r="AJ686" i="70"/>
  <c r="AI686" i="70"/>
  <c r="AH686" i="70"/>
  <c r="AG686" i="70"/>
  <c r="AF686" i="70"/>
  <c r="AE686" i="70"/>
  <c r="AD686" i="70"/>
  <c r="AC686" i="70"/>
  <c r="AB686" i="70"/>
  <c r="AA686" i="70"/>
  <c r="Z686" i="70"/>
  <c r="Y686" i="70"/>
  <c r="X686" i="70"/>
  <c r="W686" i="70"/>
  <c r="V686" i="70"/>
  <c r="U686" i="70"/>
  <c r="T686" i="70"/>
  <c r="S686" i="70"/>
  <c r="R686" i="70"/>
  <c r="Q686" i="70"/>
  <c r="P686" i="70"/>
  <c r="O686" i="70"/>
  <c r="N686" i="70"/>
  <c r="M686" i="70"/>
  <c r="K686" i="70"/>
  <c r="J686" i="70"/>
  <c r="I686" i="70"/>
  <c r="H686" i="70"/>
  <c r="AN685" i="70"/>
  <c r="AX685" i="70" s="1"/>
  <c r="AY684" i="70"/>
  <c r="AV684" i="70"/>
  <c r="AT684" i="70"/>
  <c r="AS684" i="70"/>
  <c r="AQ684" i="70"/>
  <c r="AN684" i="70"/>
  <c r="AU684" i="70" s="1"/>
  <c r="AL683" i="70"/>
  <c r="AK683" i="70"/>
  <c r="AJ683" i="70"/>
  <c r="AI683" i="70"/>
  <c r="AI679" i="70" s="1"/>
  <c r="AH683" i="70"/>
  <c r="AH679" i="70" s="1"/>
  <c r="AG683" i="70"/>
  <c r="AG679" i="70" s="1"/>
  <c r="AF683" i="70"/>
  <c r="AF679" i="70" s="1"/>
  <c r="AF677" i="70" s="1"/>
  <c r="AF676" i="70" s="1"/>
  <c r="AE683" i="70"/>
  <c r="AE679" i="70" s="1"/>
  <c r="AD683" i="70"/>
  <c r="AC683" i="70"/>
  <c r="AC679" i="70" s="1"/>
  <c r="AB683" i="70"/>
  <c r="AB679" i="70" s="1"/>
  <c r="AB677" i="70" s="1"/>
  <c r="AA683" i="70"/>
  <c r="Z683" i="70"/>
  <c r="Z679" i="70" s="1"/>
  <c r="Y683" i="70"/>
  <c r="Y679" i="70" s="1"/>
  <c r="X683" i="70"/>
  <c r="X679" i="70" s="1"/>
  <c r="X677" i="70" s="1"/>
  <c r="X676" i="70" s="1"/>
  <c r="W683" i="70"/>
  <c r="W679" i="70" s="1"/>
  <c r="V683" i="70"/>
  <c r="U683" i="70"/>
  <c r="U679" i="70" s="1"/>
  <c r="T683" i="70"/>
  <c r="T679" i="70" s="1"/>
  <c r="T677" i="70" s="1"/>
  <c r="T676" i="70" s="1"/>
  <c r="S683" i="70"/>
  <c r="S679" i="70" s="1"/>
  <c r="R683" i="70"/>
  <c r="R679" i="70" s="1"/>
  <c r="Q683" i="70"/>
  <c r="Q679" i="70" s="1"/>
  <c r="P683" i="70"/>
  <c r="P679" i="70" s="1"/>
  <c r="P677" i="70" s="1"/>
  <c r="P676" i="70" s="1"/>
  <c r="O683" i="70"/>
  <c r="O679" i="70" s="1"/>
  <c r="N683" i="70"/>
  <c r="M683" i="70"/>
  <c r="M679" i="70" s="1"/>
  <c r="K683" i="70"/>
  <c r="K679" i="70" s="1"/>
  <c r="K677" i="70" s="1"/>
  <c r="J683" i="70"/>
  <c r="J679" i="70" s="1"/>
  <c r="I683" i="70"/>
  <c r="I679" i="70" s="1"/>
  <c r="H683" i="70"/>
  <c r="AN682" i="70"/>
  <c r="AN681" i="70"/>
  <c r="AO680" i="70"/>
  <c r="AN680" i="70"/>
  <c r="AX680" i="70" s="1"/>
  <c r="AL679" i="70"/>
  <c r="AK679" i="70"/>
  <c r="AJ679" i="70"/>
  <c r="AJ677" i="70" s="1"/>
  <c r="AD679" i="70"/>
  <c r="AA679" i="70"/>
  <c r="V679" i="70"/>
  <c r="N679" i="70"/>
  <c r="H679" i="70"/>
  <c r="AV678" i="70"/>
  <c r="AQ678" i="70"/>
  <c r="AN678" i="70"/>
  <c r="AZ678" i="70" s="1"/>
  <c r="AU675" i="70"/>
  <c r="AT675" i="70"/>
  <c r="AR675" i="70"/>
  <c r="AN675" i="70"/>
  <c r="AS675" i="70" s="1"/>
  <c r="AL674" i="70"/>
  <c r="AK674" i="70"/>
  <c r="AJ674" i="70"/>
  <c r="AI674" i="70"/>
  <c r="AH674" i="70"/>
  <c r="AG674" i="70"/>
  <c r="AF674" i="70"/>
  <c r="AE674" i="70"/>
  <c r="AD674" i="70"/>
  <c r="AC674" i="70"/>
  <c r="AB674" i="70"/>
  <c r="AA674" i="70"/>
  <c r="Z674" i="70"/>
  <c r="Y674" i="70"/>
  <c r="X674" i="70"/>
  <c r="W674" i="70"/>
  <c r="V674" i="70"/>
  <c r="U674" i="70"/>
  <c r="T674" i="70"/>
  <c r="S674" i="70"/>
  <c r="R674" i="70"/>
  <c r="Q674" i="70"/>
  <c r="P674" i="70"/>
  <c r="O674" i="70"/>
  <c r="N674" i="70"/>
  <c r="M674" i="70"/>
  <c r="K674" i="70"/>
  <c r="J674" i="70"/>
  <c r="I674" i="70"/>
  <c r="H674" i="70"/>
  <c r="AT673" i="70"/>
  <c r="AR673" i="70"/>
  <c r="AN673" i="70"/>
  <c r="AS673" i="70" s="1"/>
  <c r="AL672" i="70"/>
  <c r="AK672" i="70"/>
  <c r="AJ672" i="70"/>
  <c r="AI672" i="70"/>
  <c r="AH672" i="70"/>
  <c r="AG672" i="70"/>
  <c r="AF672" i="70"/>
  <c r="AE672" i="70"/>
  <c r="AD672" i="70"/>
  <c r="AC672" i="70"/>
  <c r="AB672" i="70"/>
  <c r="AA672" i="70"/>
  <c r="Z672" i="70"/>
  <c r="Y672" i="70"/>
  <c r="X672" i="70"/>
  <c r="W672" i="70"/>
  <c r="V672" i="70"/>
  <c r="U672" i="70"/>
  <c r="T672" i="70"/>
  <c r="S672" i="70"/>
  <c r="R672" i="70"/>
  <c r="Q672" i="70"/>
  <c r="P672" i="70"/>
  <c r="O672" i="70"/>
  <c r="N672" i="70"/>
  <c r="M672" i="70"/>
  <c r="K672" i="70"/>
  <c r="J672" i="70"/>
  <c r="I672" i="70"/>
  <c r="H672" i="70"/>
  <c r="AN671" i="70"/>
  <c r="AL670" i="70"/>
  <c r="AK670" i="70"/>
  <c r="AJ670" i="70"/>
  <c r="AI670" i="70"/>
  <c r="AH670" i="70"/>
  <c r="AG670" i="70"/>
  <c r="AF670" i="70"/>
  <c r="AE670" i="70"/>
  <c r="AD670" i="70"/>
  <c r="AC670" i="70"/>
  <c r="AB670" i="70"/>
  <c r="AA670" i="70"/>
  <c r="Z670" i="70"/>
  <c r="Y670" i="70"/>
  <c r="X670" i="70"/>
  <c r="W670" i="70"/>
  <c r="V670" i="70"/>
  <c r="U670" i="70"/>
  <c r="T670" i="70"/>
  <c r="S670" i="70"/>
  <c r="R670" i="70"/>
  <c r="Q670" i="70"/>
  <c r="P670" i="70"/>
  <c r="O670" i="70"/>
  <c r="N670" i="70"/>
  <c r="M670" i="70"/>
  <c r="K670" i="70"/>
  <c r="J670" i="70"/>
  <c r="I670" i="70"/>
  <c r="H670" i="70"/>
  <c r="AU669" i="70"/>
  <c r="AN669" i="70"/>
  <c r="AZ669" i="70" s="1"/>
  <c r="AL668" i="70"/>
  <c r="AK668" i="70"/>
  <c r="AJ668" i="70"/>
  <c r="AI668" i="70"/>
  <c r="AH668" i="70"/>
  <c r="AG668" i="70"/>
  <c r="AF668" i="70"/>
  <c r="AE668" i="70"/>
  <c r="AD668" i="70"/>
  <c r="AC668" i="70"/>
  <c r="AB668" i="70"/>
  <c r="AA668" i="70"/>
  <c r="Z668" i="70"/>
  <c r="Y668" i="70"/>
  <c r="X668" i="70"/>
  <c r="W668" i="70"/>
  <c r="V668" i="70"/>
  <c r="U668" i="70"/>
  <c r="T668" i="70"/>
  <c r="S668" i="70"/>
  <c r="R668" i="70"/>
  <c r="Q668" i="70"/>
  <c r="P668" i="70"/>
  <c r="O668" i="70"/>
  <c r="N668" i="70"/>
  <c r="M668" i="70"/>
  <c r="K668" i="70"/>
  <c r="J668" i="70"/>
  <c r="I668" i="70"/>
  <c r="H668" i="70"/>
  <c r="AU667" i="70"/>
  <c r="AT667" i="70"/>
  <c r="AR667" i="70"/>
  <c r="AN667" i="70"/>
  <c r="AS667" i="70" s="1"/>
  <c r="AL666" i="70"/>
  <c r="AK666" i="70"/>
  <c r="AJ666" i="70"/>
  <c r="AI666" i="70"/>
  <c r="AH666" i="70"/>
  <c r="AG666" i="70"/>
  <c r="AF666" i="70"/>
  <c r="AE666" i="70"/>
  <c r="AD666" i="70"/>
  <c r="AC666" i="70"/>
  <c r="AB666" i="70"/>
  <c r="AA666" i="70"/>
  <c r="Z666" i="70"/>
  <c r="Y666" i="70"/>
  <c r="X666" i="70"/>
  <c r="W666" i="70"/>
  <c r="V666" i="70"/>
  <c r="U666" i="70"/>
  <c r="T666" i="70"/>
  <c r="S666" i="70"/>
  <c r="R666" i="70"/>
  <c r="Q666" i="70"/>
  <c r="P666" i="70"/>
  <c r="O666" i="70"/>
  <c r="N666" i="70"/>
  <c r="M666" i="70"/>
  <c r="K666" i="70"/>
  <c r="J666" i="70"/>
  <c r="I666" i="70"/>
  <c r="H666" i="70"/>
  <c r="AZ664" i="70"/>
  <c r="AY664" i="70"/>
  <c r="AU664" i="70"/>
  <c r="AT664" i="70"/>
  <c r="AQ664" i="70"/>
  <c r="AP664" i="70"/>
  <c r="AO664" i="70"/>
  <c r="AN664" i="70"/>
  <c r="AV664" i="70" s="1"/>
  <c r="AL663" i="70"/>
  <c r="AK663" i="70"/>
  <c r="AJ663" i="70"/>
  <c r="AI663" i="70"/>
  <c r="AH663" i="70"/>
  <c r="AG663" i="70"/>
  <c r="AF663" i="70"/>
  <c r="AE663" i="70"/>
  <c r="AD663" i="70"/>
  <c r="AC663" i="70"/>
  <c r="AB663" i="70"/>
  <c r="AA663" i="70"/>
  <c r="Z663" i="70"/>
  <c r="Y663" i="70"/>
  <c r="X663" i="70"/>
  <c r="W663" i="70"/>
  <c r="V663" i="70"/>
  <c r="U663" i="70"/>
  <c r="T663" i="70"/>
  <c r="S663" i="70"/>
  <c r="R663" i="70"/>
  <c r="Q663" i="70"/>
  <c r="P663" i="70"/>
  <c r="O663" i="70"/>
  <c r="N663" i="70"/>
  <c r="M663" i="70"/>
  <c r="K663" i="70"/>
  <c r="J663" i="70"/>
  <c r="I663" i="70"/>
  <c r="H663" i="70"/>
  <c r="AX662" i="70"/>
  <c r="AO662" i="70"/>
  <c r="AN662" i="70"/>
  <c r="AS662" i="70" s="1"/>
  <c r="AT661" i="70"/>
  <c r="AR661" i="70"/>
  <c r="AN661" i="70"/>
  <c r="AS661" i="70" s="1"/>
  <c r="AR660" i="70"/>
  <c r="AN660" i="70"/>
  <c r="AW660" i="70" s="1"/>
  <c r="AN659" i="70"/>
  <c r="AT658" i="70"/>
  <c r="AO658" i="70"/>
  <c r="AN658" i="70"/>
  <c r="AU658" i="70" s="1"/>
  <c r="AN657" i="70"/>
  <c r="AV656" i="70"/>
  <c r="AS656" i="70"/>
  <c r="AN656" i="70"/>
  <c r="AW656" i="70" s="1"/>
  <c r="AT655" i="70"/>
  <c r="AP655" i="70"/>
  <c r="AN655" i="70"/>
  <c r="AX655" i="70" s="1"/>
  <c r="AN654" i="70"/>
  <c r="AL653" i="70"/>
  <c r="AK653" i="70"/>
  <c r="AJ653" i="70"/>
  <c r="AI653" i="70"/>
  <c r="AH653" i="70"/>
  <c r="AG653" i="70"/>
  <c r="AF653" i="70"/>
  <c r="AE653" i="70"/>
  <c r="AD653" i="70"/>
  <c r="AC653" i="70"/>
  <c r="AB653" i="70"/>
  <c r="AA653" i="70"/>
  <c r="Z653" i="70"/>
  <c r="Y653" i="70"/>
  <c r="X653" i="70"/>
  <c r="W653" i="70"/>
  <c r="V653" i="70"/>
  <c r="U653" i="70"/>
  <c r="T653" i="70"/>
  <c r="S653" i="70"/>
  <c r="R653" i="70"/>
  <c r="Q653" i="70"/>
  <c r="P653" i="70"/>
  <c r="O653" i="70"/>
  <c r="N653" i="70"/>
  <c r="M653" i="70"/>
  <c r="K653" i="70"/>
  <c r="J653" i="70"/>
  <c r="I653" i="70"/>
  <c r="H653" i="70"/>
  <c r="AZ652" i="70"/>
  <c r="AY652" i="70"/>
  <c r="AU652" i="70"/>
  <c r="AT652" i="70"/>
  <c r="AQ652" i="70"/>
  <c r="AP652" i="70"/>
  <c r="AN652" i="70"/>
  <c r="AV652" i="70" s="1"/>
  <c r="AL651" i="70"/>
  <c r="AK651" i="70"/>
  <c r="AJ651" i="70"/>
  <c r="AI651" i="70"/>
  <c r="AH651" i="70"/>
  <c r="AG651" i="70"/>
  <c r="AF651" i="70"/>
  <c r="AE651" i="70"/>
  <c r="AD651" i="70"/>
  <c r="AC651" i="70"/>
  <c r="AB651" i="70"/>
  <c r="AA651" i="70"/>
  <c r="Z651" i="70"/>
  <c r="Y651" i="70"/>
  <c r="X651" i="70"/>
  <c r="W651" i="70"/>
  <c r="V651" i="70"/>
  <c r="U651" i="70"/>
  <c r="T651" i="70"/>
  <c r="S651" i="70"/>
  <c r="R651" i="70"/>
  <c r="Q651" i="70"/>
  <c r="P651" i="70"/>
  <c r="O651" i="70"/>
  <c r="N651" i="70"/>
  <c r="M651" i="70"/>
  <c r="K651" i="70"/>
  <c r="J651" i="70"/>
  <c r="I651" i="70"/>
  <c r="H651" i="70"/>
  <c r="AX650" i="70"/>
  <c r="AO650" i="70"/>
  <c r="AN650" i="70"/>
  <c r="AS650" i="70" s="1"/>
  <c r="AL649" i="70"/>
  <c r="AK649" i="70"/>
  <c r="AJ649" i="70"/>
  <c r="AI649" i="70"/>
  <c r="AH649" i="70"/>
  <c r="AG649" i="70"/>
  <c r="AF649" i="70"/>
  <c r="AE649" i="70"/>
  <c r="AD649" i="70"/>
  <c r="AC649" i="70"/>
  <c r="AB649" i="70"/>
  <c r="AA649" i="70"/>
  <c r="Z649" i="70"/>
  <c r="Y649" i="70"/>
  <c r="X649" i="70"/>
  <c r="X646" i="70" s="1"/>
  <c r="W649" i="70"/>
  <c r="V649" i="70"/>
  <c r="U649" i="70"/>
  <c r="T649" i="70"/>
  <c r="S649" i="70"/>
  <c r="S646" i="70" s="1"/>
  <c r="R649" i="70"/>
  <c r="Q649" i="70"/>
  <c r="P649" i="70"/>
  <c r="O649" i="70"/>
  <c r="N649" i="70"/>
  <c r="M649" i="70"/>
  <c r="K649" i="70"/>
  <c r="K646" i="70" s="1"/>
  <c r="J649" i="70"/>
  <c r="I649" i="70"/>
  <c r="H649" i="70"/>
  <c r="AZ648" i="70"/>
  <c r="AY648" i="70"/>
  <c r="AU648" i="70"/>
  <c r="AT648" i="70"/>
  <c r="AQ648" i="70"/>
  <c r="AP648" i="70"/>
  <c r="AN648" i="70"/>
  <c r="AV648" i="70" s="1"/>
  <c r="AL647" i="70"/>
  <c r="AK647" i="70"/>
  <c r="AJ647" i="70"/>
  <c r="AI647" i="70"/>
  <c r="AH647" i="70"/>
  <c r="AH646" i="70" s="1"/>
  <c r="AG647" i="70"/>
  <c r="AG646" i="70" s="1"/>
  <c r="AF647" i="70"/>
  <c r="AE647" i="70"/>
  <c r="AD647" i="70"/>
  <c r="AC647" i="70"/>
  <c r="AB647" i="70"/>
  <c r="AA647" i="70"/>
  <c r="Z647" i="70"/>
  <c r="Y647" i="70"/>
  <c r="Y646" i="70" s="1"/>
  <c r="X647" i="70"/>
  <c r="W647" i="70"/>
  <c r="V647" i="70"/>
  <c r="U647" i="70"/>
  <c r="U646" i="70" s="1"/>
  <c r="T647" i="70"/>
  <c r="S647" i="70"/>
  <c r="R647" i="70"/>
  <c r="Q647" i="70"/>
  <c r="Q646" i="70" s="1"/>
  <c r="P647" i="70"/>
  <c r="O647" i="70"/>
  <c r="N647" i="70"/>
  <c r="M647" i="70"/>
  <c r="M646" i="70" s="1"/>
  <c r="K647" i="70"/>
  <c r="J647" i="70"/>
  <c r="I647" i="70"/>
  <c r="I646" i="70" s="1"/>
  <c r="H647" i="70"/>
  <c r="H646" i="70" s="1"/>
  <c r="AN645" i="70"/>
  <c r="AW645" i="70" s="1"/>
  <c r="AL644" i="70"/>
  <c r="AK644" i="70"/>
  <c r="AJ644" i="70"/>
  <c r="AI644" i="70"/>
  <c r="AH644" i="70"/>
  <c r="AG644" i="70"/>
  <c r="AF644" i="70"/>
  <c r="AE644" i="70"/>
  <c r="AD644" i="70"/>
  <c r="AC644" i="70"/>
  <c r="AB644" i="70"/>
  <c r="AA644" i="70"/>
  <c r="Z644" i="70"/>
  <c r="Y644" i="70"/>
  <c r="X644" i="70"/>
  <c r="W644" i="70"/>
  <c r="V644" i="70"/>
  <c r="U644" i="70"/>
  <c r="T644" i="70"/>
  <c r="S644" i="70"/>
  <c r="R644" i="70"/>
  <c r="Q644" i="70"/>
  <c r="P644" i="70"/>
  <c r="O644" i="70"/>
  <c r="N644" i="70"/>
  <c r="M644" i="70"/>
  <c r="K644" i="70"/>
  <c r="J644" i="70"/>
  <c r="I644" i="70"/>
  <c r="H644" i="70"/>
  <c r="AZ643" i="70"/>
  <c r="AX643" i="70"/>
  <c r="AS643" i="70"/>
  <c r="AR643" i="70"/>
  <c r="AN643" i="70"/>
  <c r="AY643" i="70" s="1"/>
  <c r="AL642" i="70"/>
  <c r="AK642" i="70"/>
  <c r="AJ642" i="70"/>
  <c r="AI642" i="70"/>
  <c r="AH642" i="70"/>
  <c r="AG642" i="70"/>
  <c r="AF642" i="70"/>
  <c r="AE642" i="70"/>
  <c r="AD642" i="70"/>
  <c r="AC642" i="70"/>
  <c r="AB642" i="70"/>
  <c r="AA642" i="70"/>
  <c r="Z642" i="70"/>
  <c r="Y642" i="70"/>
  <c r="X642" i="70"/>
  <c r="W642" i="70"/>
  <c r="V642" i="70"/>
  <c r="U642" i="70"/>
  <c r="T642" i="70"/>
  <c r="S642" i="70"/>
  <c r="R642" i="70"/>
  <c r="Q642" i="70"/>
  <c r="P642" i="70"/>
  <c r="O642" i="70"/>
  <c r="N642" i="70"/>
  <c r="M642" i="70"/>
  <c r="K642" i="70"/>
  <c r="J642" i="70"/>
  <c r="I642" i="70"/>
  <c r="H642" i="70"/>
  <c r="AP641" i="70"/>
  <c r="AN641" i="70"/>
  <c r="AU641" i="70" s="1"/>
  <c r="AX640" i="70"/>
  <c r="AW640" i="70"/>
  <c r="AQ640" i="70"/>
  <c r="AP640" i="70"/>
  <c r="AN640" i="70"/>
  <c r="AV640" i="70" s="1"/>
  <c r="AL639" i="70"/>
  <c r="AK639" i="70"/>
  <c r="AJ639" i="70"/>
  <c r="AI639" i="70"/>
  <c r="AH639" i="70"/>
  <c r="AG639" i="70"/>
  <c r="AF639" i="70"/>
  <c r="AE639" i="70"/>
  <c r="AD639" i="70"/>
  <c r="AC639" i="70"/>
  <c r="AB639" i="70"/>
  <c r="AA639" i="70"/>
  <c r="Z639" i="70"/>
  <c r="Y639" i="70"/>
  <c r="X639" i="70"/>
  <c r="W639" i="70"/>
  <c r="V639" i="70"/>
  <c r="U639" i="70"/>
  <c r="T639" i="70"/>
  <c r="S639" i="70"/>
  <c r="R639" i="70"/>
  <c r="Q639" i="70"/>
  <c r="P639" i="70"/>
  <c r="O639" i="70"/>
  <c r="N639" i="70"/>
  <c r="M639" i="70"/>
  <c r="K639" i="70"/>
  <c r="J639" i="70"/>
  <c r="I639" i="70"/>
  <c r="H639" i="70"/>
  <c r="AX638" i="70"/>
  <c r="AW638" i="70"/>
  <c r="AQ638" i="70"/>
  <c r="AP638" i="70"/>
  <c r="AN638" i="70"/>
  <c r="AV638" i="70" s="1"/>
  <c r="AN637" i="70"/>
  <c r="AL636" i="70"/>
  <c r="AK636" i="70"/>
  <c r="AJ636" i="70"/>
  <c r="AI636" i="70"/>
  <c r="AH636" i="70"/>
  <c r="AG636" i="70"/>
  <c r="AF636" i="70"/>
  <c r="AE636" i="70"/>
  <c r="AD636" i="70"/>
  <c r="AC636" i="70"/>
  <c r="AB636" i="70"/>
  <c r="AA636" i="70"/>
  <c r="Z636" i="70"/>
  <c r="Y636" i="70"/>
  <c r="X636" i="70"/>
  <c r="W636" i="70"/>
  <c r="V636" i="70"/>
  <c r="U636" i="70"/>
  <c r="T636" i="70"/>
  <c r="S636" i="70"/>
  <c r="R636" i="70"/>
  <c r="Q636" i="70"/>
  <c r="P636" i="70"/>
  <c r="O636" i="70"/>
  <c r="N636" i="70"/>
  <c r="M636" i="70"/>
  <c r="K636" i="70"/>
  <c r="J636" i="70"/>
  <c r="I636" i="70"/>
  <c r="H636" i="70"/>
  <c r="AN635" i="70"/>
  <c r="AL634" i="70"/>
  <c r="AK634" i="70"/>
  <c r="AJ634" i="70"/>
  <c r="AI634" i="70"/>
  <c r="AH634" i="70"/>
  <c r="AG634" i="70"/>
  <c r="AF634" i="70"/>
  <c r="AE634" i="70"/>
  <c r="AD634" i="70"/>
  <c r="AC634" i="70"/>
  <c r="AB634" i="70"/>
  <c r="AA634" i="70"/>
  <c r="Z634" i="70"/>
  <c r="Y634" i="70"/>
  <c r="X634" i="70"/>
  <c r="W634" i="70"/>
  <c r="V634" i="70"/>
  <c r="U634" i="70"/>
  <c r="T634" i="70"/>
  <c r="S634" i="70"/>
  <c r="R634" i="70"/>
  <c r="Q634" i="70"/>
  <c r="P634" i="70"/>
  <c r="O634" i="70"/>
  <c r="N634" i="70"/>
  <c r="M634" i="70"/>
  <c r="K634" i="70"/>
  <c r="J634" i="70"/>
  <c r="I634" i="70"/>
  <c r="H634" i="70"/>
  <c r="AN633" i="70"/>
  <c r="AY632" i="70"/>
  <c r="AW632" i="70"/>
  <c r="AR632" i="70"/>
  <c r="AQ632" i="70"/>
  <c r="AN632" i="70"/>
  <c r="AX632" i="70" s="1"/>
  <c r="AL631" i="70"/>
  <c r="AK631" i="70"/>
  <c r="AJ631" i="70"/>
  <c r="AI631" i="70"/>
  <c r="AH631" i="70"/>
  <c r="AG631" i="70"/>
  <c r="AF631" i="70"/>
  <c r="AE631" i="70"/>
  <c r="AD631" i="70"/>
  <c r="AC631" i="70"/>
  <c r="AB631" i="70"/>
  <c r="AA631" i="70"/>
  <c r="Z631" i="70"/>
  <c r="Y631" i="70"/>
  <c r="X631" i="70"/>
  <c r="W631" i="70"/>
  <c r="V631" i="70"/>
  <c r="U631" i="70"/>
  <c r="T631" i="70"/>
  <c r="S631" i="70"/>
  <c r="R631" i="70"/>
  <c r="Q631" i="70"/>
  <c r="P631" i="70"/>
  <c r="O631" i="70"/>
  <c r="N631" i="70"/>
  <c r="M631" i="70"/>
  <c r="K631" i="70"/>
  <c r="J631" i="70"/>
  <c r="I631" i="70"/>
  <c r="H631" i="70"/>
  <c r="AW630" i="70"/>
  <c r="AT630" i="70"/>
  <c r="AQ630" i="70"/>
  <c r="AP630" i="70"/>
  <c r="AN630" i="70"/>
  <c r="AX630" i="70" s="1"/>
  <c r="AL629" i="70"/>
  <c r="AK629" i="70"/>
  <c r="AJ629" i="70"/>
  <c r="AI629" i="70"/>
  <c r="AH629" i="70"/>
  <c r="AG629" i="70"/>
  <c r="AF629" i="70"/>
  <c r="AE629" i="70"/>
  <c r="AD629" i="70"/>
  <c r="AC629" i="70"/>
  <c r="AB629" i="70"/>
  <c r="AA629" i="70"/>
  <c r="Z629" i="70"/>
  <c r="Y629" i="70"/>
  <c r="X629" i="70"/>
  <c r="W629" i="70"/>
  <c r="V629" i="70"/>
  <c r="U629" i="70"/>
  <c r="T629" i="70"/>
  <c r="S629" i="70"/>
  <c r="R629" i="70"/>
  <c r="Q629" i="70"/>
  <c r="P629" i="70"/>
  <c r="O629" i="70"/>
  <c r="N629" i="70"/>
  <c r="M629" i="70"/>
  <c r="K629" i="70"/>
  <c r="J629" i="70"/>
  <c r="I629" i="70"/>
  <c r="H629" i="70"/>
  <c r="AY628" i="70"/>
  <c r="AW628" i="70"/>
  <c r="AT628" i="70"/>
  <c r="AR628" i="70"/>
  <c r="AQ628" i="70"/>
  <c r="AO628" i="70"/>
  <c r="AN628" i="70"/>
  <c r="AX628" i="70" s="1"/>
  <c r="AL627" i="70"/>
  <c r="AK627" i="70"/>
  <c r="AJ627" i="70"/>
  <c r="AI627" i="70"/>
  <c r="AH627" i="70"/>
  <c r="AG627" i="70"/>
  <c r="AF627" i="70"/>
  <c r="AF623" i="70" s="1"/>
  <c r="AE627" i="70"/>
  <c r="AD627" i="70"/>
  <c r="AC627" i="70"/>
  <c r="AB627" i="70"/>
  <c r="AA627" i="70"/>
  <c r="Z627" i="70"/>
  <c r="Y627" i="70"/>
  <c r="X627" i="70"/>
  <c r="X623" i="70" s="1"/>
  <c r="W627" i="70"/>
  <c r="V627" i="70"/>
  <c r="U627" i="70"/>
  <c r="T627" i="70"/>
  <c r="S627" i="70"/>
  <c r="R627" i="70"/>
  <c r="Q627" i="70"/>
  <c r="P627" i="70"/>
  <c r="P623" i="70" s="1"/>
  <c r="O627" i="70"/>
  <c r="N627" i="70"/>
  <c r="M627" i="70"/>
  <c r="K627" i="70"/>
  <c r="J627" i="70"/>
  <c r="I627" i="70"/>
  <c r="H627" i="70"/>
  <c r="AZ626" i="70"/>
  <c r="AW626" i="70"/>
  <c r="AT626" i="70"/>
  <c r="AQ626" i="70"/>
  <c r="AP626" i="70"/>
  <c r="AN626" i="70"/>
  <c r="AV626" i="70" s="1"/>
  <c r="AX625" i="70"/>
  <c r="AP625" i="70"/>
  <c r="AN625" i="70"/>
  <c r="AW625" i="70" s="1"/>
  <c r="AL624" i="70"/>
  <c r="AK624" i="70"/>
  <c r="AJ624" i="70"/>
  <c r="AI624" i="70"/>
  <c r="AH624" i="70"/>
  <c r="AG624" i="70"/>
  <c r="AF624" i="70"/>
  <c r="AE624" i="70"/>
  <c r="AD624" i="70"/>
  <c r="AC624" i="70"/>
  <c r="AB624" i="70"/>
  <c r="AA624" i="70"/>
  <c r="Z624" i="70"/>
  <c r="Y624" i="70"/>
  <c r="X624" i="70"/>
  <c r="W624" i="70"/>
  <c r="V624" i="70"/>
  <c r="U624" i="70"/>
  <c r="T624" i="70"/>
  <c r="S624" i="70"/>
  <c r="R624" i="70"/>
  <c r="Q624" i="70"/>
  <c r="P624" i="70"/>
  <c r="O624" i="70"/>
  <c r="N624" i="70"/>
  <c r="M624" i="70"/>
  <c r="K624" i="70"/>
  <c r="J624" i="70"/>
  <c r="I624" i="70"/>
  <c r="H624" i="70"/>
  <c r="AN622" i="70"/>
  <c r="AX621" i="70"/>
  <c r="AN621" i="70"/>
  <c r="AL620" i="70"/>
  <c r="AK620" i="70"/>
  <c r="AJ620" i="70"/>
  <c r="AI620" i="70"/>
  <c r="AH620" i="70"/>
  <c r="AG620" i="70"/>
  <c r="AF620" i="70"/>
  <c r="AE620" i="70"/>
  <c r="AD620" i="70"/>
  <c r="AC620" i="70"/>
  <c r="AB620" i="70"/>
  <c r="AA620" i="70"/>
  <c r="Z620" i="70"/>
  <c r="Y620" i="70"/>
  <c r="X620" i="70"/>
  <c r="W620" i="70"/>
  <c r="V620" i="70"/>
  <c r="U620" i="70"/>
  <c r="T620" i="70"/>
  <c r="S620" i="70"/>
  <c r="R620" i="70"/>
  <c r="Q620" i="70"/>
  <c r="P620" i="70"/>
  <c r="O620" i="70"/>
  <c r="N620" i="70"/>
  <c r="M620" i="70"/>
  <c r="K620" i="70"/>
  <c r="J620" i="70"/>
  <c r="I620" i="70"/>
  <c r="H620" i="70"/>
  <c r="AN619" i="70"/>
  <c r="AL618" i="70"/>
  <c r="AK618" i="70"/>
  <c r="AJ618" i="70"/>
  <c r="AI618" i="70"/>
  <c r="AH618" i="70"/>
  <c r="AG618" i="70"/>
  <c r="AF618" i="70"/>
  <c r="AE618" i="70"/>
  <c r="AD618" i="70"/>
  <c r="AC618" i="70"/>
  <c r="AB618" i="70"/>
  <c r="AA618" i="70"/>
  <c r="Z618" i="70"/>
  <c r="Y618" i="70"/>
  <c r="X618" i="70"/>
  <c r="W618" i="70"/>
  <c r="V618" i="70"/>
  <c r="U618" i="70"/>
  <c r="T618" i="70"/>
  <c r="S618" i="70"/>
  <c r="R618" i="70"/>
  <c r="Q618" i="70"/>
  <c r="P618" i="70"/>
  <c r="O618" i="70"/>
  <c r="N618" i="70"/>
  <c r="M618" i="70"/>
  <c r="K618" i="70"/>
  <c r="J618" i="70"/>
  <c r="I618" i="70"/>
  <c r="H618" i="70"/>
  <c r="AX617" i="70"/>
  <c r="AP617" i="70"/>
  <c r="AO617" i="70"/>
  <c r="AN617" i="70"/>
  <c r="AW617" i="70" s="1"/>
  <c r="AU616" i="70"/>
  <c r="AT616" i="70"/>
  <c r="AS616" i="70"/>
  <c r="AN616" i="70"/>
  <c r="AZ616" i="70" s="1"/>
  <c r="AL615" i="70"/>
  <c r="AK615" i="70"/>
  <c r="AJ615" i="70"/>
  <c r="AI615" i="70"/>
  <c r="AH615" i="70"/>
  <c r="AG615" i="70"/>
  <c r="AF615" i="70"/>
  <c r="AE615" i="70"/>
  <c r="AD615" i="70"/>
  <c r="AC615" i="70"/>
  <c r="AB615" i="70"/>
  <c r="AA615" i="70"/>
  <c r="Z615" i="70"/>
  <c r="Y615" i="70"/>
  <c r="X615" i="70"/>
  <c r="W615" i="70"/>
  <c r="V615" i="70"/>
  <c r="U615" i="70"/>
  <c r="T615" i="70"/>
  <c r="S615" i="70"/>
  <c r="R615" i="70"/>
  <c r="Q615" i="70"/>
  <c r="P615" i="70"/>
  <c r="O615" i="70"/>
  <c r="N615" i="70"/>
  <c r="M615" i="70"/>
  <c r="K615" i="70"/>
  <c r="J615" i="70"/>
  <c r="I615" i="70"/>
  <c r="H615" i="70"/>
  <c r="AU614" i="70"/>
  <c r="AN614" i="70"/>
  <c r="AX613" i="70"/>
  <c r="AR613" i="70"/>
  <c r="AN613" i="70"/>
  <c r="AL612" i="70"/>
  <c r="AK612" i="70"/>
  <c r="AJ612" i="70"/>
  <c r="AI612" i="70"/>
  <c r="AH612" i="70"/>
  <c r="AG612" i="70"/>
  <c r="AF612" i="70"/>
  <c r="AE612" i="70"/>
  <c r="AD612" i="70"/>
  <c r="AC612" i="70"/>
  <c r="AB612" i="70"/>
  <c r="AA612" i="70"/>
  <c r="Z612" i="70"/>
  <c r="Y612" i="70"/>
  <c r="X612" i="70"/>
  <c r="W612" i="70"/>
  <c r="V612" i="70"/>
  <c r="U612" i="70"/>
  <c r="T612" i="70"/>
  <c r="S612" i="70"/>
  <c r="R612" i="70"/>
  <c r="Q612" i="70"/>
  <c r="P612" i="70"/>
  <c r="O612" i="70"/>
  <c r="N612" i="70"/>
  <c r="M612" i="70"/>
  <c r="K612" i="70"/>
  <c r="J612" i="70"/>
  <c r="I612" i="70"/>
  <c r="H612" i="70"/>
  <c r="AN611" i="70"/>
  <c r="AL610" i="70"/>
  <c r="AK610" i="70"/>
  <c r="AJ610" i="70"/>
  <c r="AI610" i="70"/>
  <c r="AH610" i="70"/>
  <c r="AG610" i="70"/>
  <c r="AF610" i="70"/>
  <c r="AE610" i="70"/>
  <c r="AD610" i="70"/>
  <c r="AC610" i="70"/>
  <c r="AB610" i="70"/>
  <c r="AA610" i="70"/>
  <c r="Z610" i="70"/>
  <c r="Y610" i="70"/>
  <c r="X610" i="70"/>
  <c r="W610" i="70"/>
  <c r="V610" i="70"/>
  <c r="U610" i="70"/>
  <c r="T610" i="70"/>
  <c r="S610" i="70"/>
  <c r="R610" i="70"/>
  <c r="Q610" i="70"/>
  <c r="P610" i="70"/>
  <c r="O610" i="70"/>
  <c r="N610" i="70"/>
  <c r="M610" i="70"/>
  <c r="K610" i="70"/>
  <c r="J610" i="70"/>
  <c r="I610" i="70"/>
  <c r="H610" i="70"/>
  <c r="AZ609" i="70"/>
  <c r="AY609" i="70"/>
  <c r="AR609" i="70"/>
  <c r="AQ609" i="70"/>
  <c r="AP609" i="70"/>
  <c r="AN609" i="70"/>
  <c r="AW609" i="70" s="1"/>
  <c r="AL608" i="70"/>
  <c r="AK608" i="70"/>
  <c r="AJ608" i="70"/>
  <c r="AI608" i="70"/>
  <c r="AH608" i="70"/>
  <c r="AG608" i="70"/>
  <c r="AF608" i="70"/>
  <c r="AE608" i="70"/>
  <c r="AD608" i="70"/>
  <c r="AC608" i="70"/>
  <c r="AB608" i="70"/>
  <c r="AA608" i="70"/>
  <c r="Z608" i="70"/>
  <c r="Y608" i="70"/>
  <c r="X608" i="70"/>
  <c r="W608" i="70"/>
  <c r="V608" i="70"/>
  <c r="U608" i="70"/>
  <c r="T608" i="70"/>
  <c r="S608" i="70"/>
  <c r="R608" i="70"/>
  <c r="Q608" i="70"/>
  <c r="P608" i="70"/>
  <c r="O608" i="70"/>
  <c r="N608" i="70"/>
  <c r="M608" i="70"/>
  <c r="K608" i="70"/>
  <c r="J608" i="70"/>
  <c r="I608" i="70"/>
  <c r="H608" i="70"/>
  <c r="AZ607" i="70"/>
  <c r="AR607" i="70"/>
  <c r="AQ607" i="70"/>
  <c r="AN607" i="70"/>
  <c r="AW607" i="70" s="1"/>
  <c r="AL606" i="70"/>
  <c r="AK606" i="70"/>
  <c r="AJ606" i="70"/>
  <c r="AI606" i="70"/>
  <c r="AH606" i="70"/>
  <c r="AG606" i="70"/>
  <c r="AG601" i="70" s="1"/>
  <c r="AF606" i="70"/>
  <c r="AE606" i="70"/>
  <c r="AD606" i="70"/>
  <c r="AC606" i="70"/>
  <c r="AB606" i="70"/>
  <c r="AA606" i="70"/>
  <c r="Z606" i="70"/>
  <c r="Y606" i="70"/>
  <c r="Y601" i="70" s="1"/>
  <c r="X606" i="70"/>
  <c r="W606" i="70"/>
  <c r="V606" i="70"/>
  <c r="U606" i="70"/>
  <c r="T606" i="70"/>
  <c r="S606" i="70"/>
  <c r="R606" i="70"/>
  <c r="Q606" i="70"/>
  <c r="P606" i="70"/>
  <c r="O606" i="70"/>
  <c r="N606" i="70"/>
  <c r="M606" i="70"/>
  <c r="K606" i="70"/>
  <c r="J606" i="70"/>
  <c r="I606" i="70"/>
  <c r="H606" i="70"/>
  <c r="AN605" i="70"/>
  <c r="AL604" i="70"/>
  <c r="AK604" i="70"/>
  <c r="AJ604" i="70"/>
  <c r="AI604" i="70"/>
  <c r="AH604" i="70"/>
  <c r="AG604" i="70"/>
  <c r="AF604" i="70"/>
  <c r="AE604" i="70"/>
  <c r="AD604" i="70"/>
  <c r="AC604" i="70"/>
  <c r="AB604" i="70"/>
  <c r="AA604" i="70"/>
  <c r="Z604" i="70"/>
  <c r="Y604" i="70"/>
  <c r="X604" i="70"/>
  <c r="W604" i="70"/>
  <c r="V604" i="70"/>
  <c r="U604" i="70"/>
  <c r="T604" i="70"/>
  <c r="S604" i="70"/>
  <c r="R604" i="70"/>
  <c r="Q604" i="70"/>
  <c r="P604" i="70"/>
  <c r="O604" i="70"/>
  <c r="N604" i="70"/>
  <c r="M604" i="70"/>
  <c r="K604" i="70"/>
  <c r="J604" i="70"/>
  <c r="I604" i="70"/>
  <c r="H604" i="70"/>
  <c r="AX603" i="70"/>
  <c r="AP603" i="70"/>
  <c r="AN603" i="70"/>
  <c r="AY603" i="70" s="1"/>
  <c r="AL602" i="70"/>
  <c r="AK602" i="70"/>
  <c r="AJ602" i="70"/>
  <c r="AI602" i="70"/>
  <c r="AH602" i="70"/>
  <c r="AG602" i="70"/>
  <c r="AF602" i="70"/>
  <c r="AE602" i="70"/>
  <c r="AD602" i="70"/>
  <c r="AC602" i="70"/>
  <c r="AB602" i="70"/>
  <c r="AA602" i="70"/>
  <c r="Z602" i="70"/>
  <c r="Y602" i="70"/>
  <c r="X602" i="70"/>
  <c r="W602" i="70"/>
  <c r="V602" i="70"/>
  <c r="U602" i="70"/>
  <c r="T602" i="70"/>
  <c r="S602" i="70"/>
  <c r="R602" i="70"/>
  <c r="Q602" i="70"/>
  <c r="P602" i="70"/>
  <c r="O602" i="70"/>
  <c r="N602" i="70"/>
  <c r="M602" i="70"/>
  <c r="K602" i="70"/>
  <c r="J602" i="70"/>
  <c r="I602" i="70"/>
  <c r="H602" i="70"/>
  <c r="H601" i="70"/>
  <c r="AV600" i="70"/>
  <c r="AU600" i="70"/>
  <c r="AN600" i="70"/>
  <c r="AY600" i="70" s="1"/>
  <c r="AX599" i="70"/>
  <c r="AV599" i="70"/>
  <c r="AN599" i="70"/>
  <c r="AY599" i="70" s="1"/>
  <c r="AL598" i="70"/>
  <c r="AL597" i="70" s="1"/>
  <c r="AK598" i="70"/>
  <c r="AK597" i="70" s="1"/>
  <c r="AJ598" i="70"/>
  <c r="AJ597" i="70" s="1"/>
  <c r="AI598" i="70"/>
  <c r="AH598" i="70"/>
  <c r="AH597" i="70" s="1"/>
  <c r="AG598" i="70"/>
  <c r="AG597" i="70" s="1"/>
  <c r="AF598" i="70"/>
  <c r="AF597" i="70" s="1"/>
  <c r="AE598" i="70"/>
  <c r="AE597" i="70" s="1"/>
  <c r="AD598" i="70"/>
  <c r="AD597" i="70" s="1"/>
  <c r="AC598" i="70"/>
  <c r="AC597" i="70" s="1"/>
  <c r="AB598" i="70"/>
  <c r="AB597" i="70" s="1"/>
  <c r="AA598" i="70"/>
  <c r="Z598" i="70"/>
  <c r="Z597" i="70" s="1"/>
  <c r="Y598" i="70"/>
  <c r="Y597" i="70" s="1"/>
  <c r="X598" i="70"/>
  <c r="X597" i="70" s="1"/>
  <c r="W598" i="70"/>
  <c r="W597" i="70" s="1"/>
  <c r="V598" i="70"/>
  <c r="V597" i="70" s="1"/>
  <c r="U598" i="70"/>
  <c r="U597" i="70" s="1"/>
  <c r="T598" i="70"/>
  <c r="T597" i="70" s="1"/>
  <c r="S598" i="70"/>
  <c r="S597" i="70" s="1"/>
  <c r="R598" i="70"/>
  <c r="R597" i="70" s="1"/>
  <c r="Q598" i="70"/>
  <c r="Q597" i="70" s="1"/>
  <c r="P598" i="70"/>
  <c r="P597" i="70" s="1"/>
  <c r="O598" i="70"/>
  <c r="O597" i="70" s="1"/>
  <c r="N598" i="70"/>
  <c r="N597" i="70" s="1"/>
  <c r="M598" i="70"/>
  <c r="M597" i="70" s="1"/>
  <c r="K598" i="70"/>
  <c r="J598" i="70"/>
  <c r="J597" i="70" s="1"/>
  <c r="I598" i="70"/>
  <c r="H598" i="70"/>
  <c r="AI597" i="70"/>
  <c r="AA597" i="70"/>
  <c r="I597" i="70"/>
  <c r="H597" i="70"/>
  <c r="AN596" i="70"/>
  <c r="AY595" i="70"/>
  <c r="AX595" i="70"/>
  <c r="AS595" i="70"/>
  <c r="AR595" i="70"/>
  <c r="AQ595" i="70"/>
  <c r="AN595" i="70"/>
  <c r="AV595" i="70" s="1"/>
  <c r="AL594" i="70"/>
  <c r="AK594" i="70"/>
  <c r="AJ594" i="70"/>
  <c r="AI594" i="70"/>
  <c r="AH594" i="70"/>
  <c r="AG594" i="70"/>
  <c r="AF594" i="70"/>
  <c r="AE594" i="70"/>
  <c r="AD594" i="70"/>
  <c r="AC594" i="70"/>
  <c r="AB594" i="70"/>
  <c r="AA594" i="70"/>
  <c r="Z594" i="70"/>
  <c r="Y594" i="70"/>
  <c r="X594" i="70"/>
  <c r="W594" i="70"/>
  <c r="V594" i="70"/>
  <c r="U594" i="70"/>
  <c r="T594" i="70"/>
  <c r="S594" i="70"/>
  <c r="R594" i="70"/>
  <c r="Q594" i="70"/>
  <c r="P594" i="70"/>
  <c r="O594" i="70"/>
  <c r="N594" i="70"/>
  <c r="M594" i="70"/>
  <c r="K594" i="70"/>
  <c r="J594" i="70"/>
  <c r="I594" i="70"/>
  <c r="H594" i="70"/>
  <c r="AU593" i="70"/>
  <c r="AT593" i="70"/>
  <c r="AN593" i="70"/>
  <c r="AL592" i="70"/>
  <c r="AK592" i="70"/>
  <c r="AJ592" i="70"/>
  <c r="AI592" i="70"/>
  <c r="AH592" i="70"/>
  <c r="AG592" i="70"/>
  <c r="AF592" i="70"/>
  <c r="AE592" i="70"/>
  <c r="AD592" i="70"/>
  <c r="AC592" i="70"/>
  <c r="AB592" i="70"/>
  <c r="AA592" i="70"/>
  <c r="Z592" i="70"/>
  <c r="Y592" i="70"/>
  <c r="X592" i="70"/>
  <c r="W592" i="70"/>
  <c r="V592" i="70"/>
  <c r="U592" i="70"/>
  <c r="T592" i="70"/>
  <c r="S592" i="70"/>
  <c r="R592" i="70"/>
  <c r="Q592" i="70"/>
  <c r="P592" i="70"/>
  <c r="O592" i="70"/>
  <c r="N592" i="70"/>
  <c r="M592" i="70"/>
  <c r="K592" i="70"/>
  <c r="J592" i="70"/>
  <c r="I592" i="70"/>
  <c r="H592" i="70"/>
  <c r="AN591" i="70"/>
  <c r="AL590" i="70"/>
  <c r="AK590" i="70"/>
  <c r="AJ590" i="70"/>
  <c r="AI590" i="70"/>
  <c r="AH590" i="70"/>
  <c r="AG590" i="70"/>
  <c r="AF590" i="70"/>
  <c r="AE590" i="70"/>
  <c r="AD590" i="70"/>
  <c r="AC590" i="70"/>
  <c r="AB590" i="70"/>
  <c r="AA590" i="70"/>
  <c r="Z590" i="70"/>
  <c r="Y590" i="70"/>
  <c r="X590" i="70"/>
  <c r="W590" i="70"/>
  <c r="V590" i="70"/>
  <c r="U590" i="70"/>
  <c r="T590" i="70"/>
  <c r="S590" i="70"/>
  <c r="R590" i="70"/>
  <c r="Q590" i="70"/>
  <c r="P590" i="70"/>
  <c r="O590" i="70"/>
  <c r="N590" i="70"/>
  <c r="M590" i="70"/>
  <c r="K590" i="70"/>
  <c r="J590" i="70"/>
  <c r="I590" i="70"/>
  <c r="H590" i="70"/>
  <c r="AX589" i="70"/>
  <c r="AW589" i="70"/>
  <c r="AP589" i="70"/>
  <c r="AO589" i="70"/>
  <c r="AN589" i="70"/>
  <c r="AS589" i="70" s="1"/>
  <c r="AL588" i="70"/>
  <c r="AK588" i="70"/>
  <c r="AJ588" i="70"/>
  <c r="AI588" i="70"/>
  <c r="AH588" i="70"/>
  <c r="AG588" i="70"/>
  <c r="AF588" i="70"/>
  <c r="AE588" i="70"/>
  <c r="AD588" i="70"/>
  <c r="AC588" i="70"/>
  <c r="AB588" i="70"/>
  <c r="AA588" i="70"/>
  <c r="Z588" i="70"/>
  <c r="Y588" i="70"/>
  <c r="X588" i="70"/>
  <c r="W588" i="70"/>
  <c r="V588" i="70"/>
  <c r="U588" i="70"/>
  <c r="T588" i="70"/>
  <c r="S588" i="70"/>
  <c r="R588" i="70"/>
  <c r="Q588" i="70"/>
  <c r="P588" i="70"/>
  <c r="O588" i="70"/>
  <c r="N588" i="70"/>
  <c r="M588" i="70"/>
  <c r="K588" i="70"/>
  <c r="J588" i="70"/>
  <c r="I588" i="70"/>
  <c r="H588" i="70"/>
  <c r="AX587" i="70"/>
  <c r="AW587" i="70"/>
  <c r="AT587" i="70"/>
  <c r="AP587" i="70"/>
  <c r="AO587" i="70"/>
  <c r="AN587" i="70"/>
  <c r="AS587" i="70" s="1"/>
  <c r="AL586" i="70"/>
  <c r="AK586" i="70"/>
  <c r="AK583" i="70" s="1"/>
  <c r="AJ586" i="70"/>
  <c r="AI586" i="70"/>
  <c r="AH586" i="70"/>
  <c r="AG586" i="70"/>
  <c r="AF586" i="70"/>
  <c r="AE586" i="70"/>
  <c r="AD586" i="70"/>
  <c r="AC586" i="70"/>
  <c r="AC583" i="70" s="1"/>
  <c r="AB586" i="70"/>
  <c r="AA586" i="70"/>
  <c r="Z586" i="70"/>
  <c r="Y586" i="70"/>
  <c r="Y583" i="70" s="1"/>
  <c r="X586" i="70"/>
  <c r="W586" i="70"/>
  <c r="V586" i="70"/>
  <c r="U586" i="70"/>
  <c r="U583" i="70" s="1"/>
  <c r="T586" i="70"/>
  <c r="S586" i="70"/>
  <c r="R586" i="70"/>
  <c r="Q586" i="70"/>
  <c r="Q583" i="70" s="1"/>
  <c r="P586" i="70"/>
  <c r="O586" i="70"/>
  <c r="N586" i="70"/>
  <c r="M586" i="70"/>
  <c r="K586" i="70"/>
  <c r="J586" i="70"/>
  <c r="I586" i="70"/>
  <c r="H586" i="70"/>
  <c r="AN585" i="70"/>
  <c r="AL584" i="70"/>
  <c r="AK584" i="70"/>
  <c r="AJ584" i="70"/>
  <c r="AI584" i="70"/>
  <c r="AH584" i="70"/>
  <c r="AG584" i="70"/>
  <c r="AF584" i="70"/>
  <c r="AE584" i="70"/>
  <c r="AE583" i="70" s="1"/>
  <c r="AD584" i="70"/>
  <c r="AC584" i="70"/>
  <c r="AB584" i="70"/>
  <c r="AA584" i="70"/>
  <c r="Z584" i="70"/>
  <c r="Y584" i="70"/>
  <c r="X584" i="70"/>
  <c r="W584" i="70"/>
  <c r="W583" i="70" s="1"/>
  <c r="V584" i="70"/>
  <c r="U584" i="70"/>
  <c r="T584" i="70"/>
  <c r="S584" i="70"/>
  <c r="R584" i="70"/>
  <c r="Q584" i="70"/>
  <c r="P584" i="70"/>
  <c r="O584" i="70"/>
  <c r="O583" i="70" s="1"/>
  <c r="N584" i="70"/>
  <c r="M584" i="70"/>
  <c r="K584" i="70"/>
  <c r="J584" i="70"/>
  <c r="I584" i="70"/>
  <c r="H584" i="70"/>
  <c r="AG583" i="70"/>
  <c r="AF583" i="70"/>
  <c r="H583" i="70"/>
  <c r="AZ582" i="70"/>
  <c r="AW582" i="70"/>
  <c r="AS582" i="70"/>
  <c r="AP582" i="70"/>
  <c r="AO582" i="70"/>
  <c r="AN582" i="70"/>
  <c r="AV582" i="70" s="1"/>
  <c r="AL581" i="70"/>
  <c r="AK581" i="70"/>
  <c r="AJ581" i="70"/>
  <c r="AJ578" i="70" s="1"/>
  <c r="AI581" i="70"/>
  <c r="AH581" i="70"/>
  <c r="AG581" i="70"/>
  <c r="AF581" i="70"/>
  <c r="AE581" i="70"/>
  <c r="AD581" i="70"/>
  <c r="AC581" i="70"/>
  <c r="AB581" i="70"/>
  <c r="AB578" i="70" s="1"/>
  <c r="AA581" i="70"/>
  <c r="Z581" i="70"/>
  <c r="Y581" i="70"/>
  <c r="X581" i="70"/>
  <c r="W581" i="70"/>
  <c r="V581" i="70"/>
  <c r="U581" i="70"/>
  <c r="T581" i="70"/>
  <c r="S581" i="70"/>
  <c r="R581" i="70"/>
  <c r="Q581" i="70"/>
  <c r="P581" i="70"/>
  <c r="P578" i="70" s="1"/>
  <c r="O581" i="70"/>
  <c r="N581" i="70"/>
  <c r="M581" i="70"/>
  <c r="K581" i="70"/>
  <c r="J581" i="70"/>
  <c r="I581" i="70"/>
  <c r="H581" i="70"/>
  <c r="AZ580" i="70"/>
  <c r="AW580" i="70"/>
  <c r="AT580" i="70"/>
  <c r="AQ580" i="70"/>
  <c r="AP580" i="70"/>
  <c r="AN580" i="70"/>
  <c r="AV580" i="70" s="1"/>
  <c r="AL579" i="70"/>
  <c r="AL578" i="70" s="1"/>
  <c r="AK579" i="70"/>
  <c r="AJ579" i="70"/>
  <c r="AI579" i="70"/>
  <c r="AI578" i="70" s="1"/>
  <c r="AH579" i="70"/>
  <c r="AG579" i="70"/>
  <c r="AG578" i="70" s="1"/>
  <c r="AF579" i="70"/>
  <c r="AE579" i="70"/>
  <c r="AE578" i="70" s="1"/>
  <c r="AD579" i="70"/>
  <c r="AD578" i="70" s="1"/>
  <c r="AC579" i="70"/>
  <c r="AB579" i="70"/>
  <c r="AA579" i="70"/>
  <c r="AA578" i="70" s="1"/>
  <c r="Z579" i="70"/>
  <c r="Z578" i="70" s="1"/>
  <c r="Y579" i="70"/>
  <c r="X579" i="70"/>
  <c r="W579" i="70"/>
  <c r="W578" i="70" s="1"/>
  <c r="V579" i="70"/>
  <c r="V578" i="70" s="1"/>
  <c r="U579" i="70"/>
  <c r="T579" i="70"/>
  <c r="S579" i="70"/>
  <c r="S578" i="70" s="1"/>
  <c r="R579" i="70"/>
  <c r="R578" i="70" s="1"/>
  <c r="Q579" i="70"/>
  <c r="Q578" i="70" s="1"/>
  <c r="P579" i="70"/>
  <c r="O579" i="70"/>
  <c r="O578" i="70" s="1"/>
  <c r="N579" i="70"/>
  <c r="N578" i="70" s="1"/>
  <c r="M579" i="70"/>
  <c r="K579" i="70"/>
  <c r="J579" i="70"/>
  <c r="J578" i="70" s="1"/>
  <c r="I579" i="70"/>
  <c r="I578" i="70" s="1"/>
  <c r="H579" i="70"/>
  <c r="X578" i="70"/>
  <c r="T578" i="70"/>
  <c r="K578" i="70"/>
  <c r="H578" i="70"/>
  <c r="AN577" i="70"/>
  <c r="AL576" i="70"/>
  <c r="AK576" i="70"/>
  <c r="AJ576" i="70"/>
  <c r="AI576" i="70"/>
  <c r="AH576" i="70"/>
  <c r="AG576" i="70"/>
  <c r="AF576" i="70"/>
  <c r="AE576" i="70"/>
  <c r="AD576" i="70"/>
  <c r="AC576" i="70"/>
  <c r="AB576" i="70"/>
  <c r="AA576" i="70"/>
  <c r="Z576" i="70"/>
  <c r="Y576" i="70"/>
  <c r="X576" i="70"/>
  <c r="W576" i="70"/>
  <c r="V576" i="70"/>
  <c r="U576" i="70"/>
  <c r="T576" i="70"/>
  <c r="S576" i="70"/>
  <c r="R576" i="70"/>
  <c r="Q576" i="70"/>
  <c r="P576" i="70"/>
  <c r="O576" i="70"/>
  <c r="N576" i="70"/>
  <c r="M576" i="70"/>
  <c r="K576" i="70"/>
  <c r="J576" i="70"/>
  <c r="I576" i="70"/>
  <c r="H576" i="70"/>
  <c r="AN575" i="70"/>
  <c r="AZ575" i="70" s="1"/>
  <c r="AL574" i="70"/>
  <c r="AK574" i="70"/>
  <c r="AJ574" i="70"/>
  <c r="AI574" i="70"/>
  <c r="AH574" i="70"/>
  <c r="AG574" i="70"/>
  <c r="AF574" i="70"/>
  <c r="AE574" i="70"/>
  <c r="AD574" i="70"/>
  <c r="AC574" i="70"/>
  <c r="AB574" i="70"/>
  <c r="AA574" i="70"/>
  <c r="Z574" i="70"/>
  <c r="Y574" i="70"/>
  <c r="X574" i="70"/>
  <c r="W574" i="70"/>
  <c r="V574" i="70"/>
  <c r="U574" i="70"/>
  <c r="T574" i="70"/>
  <c r="S574" i="70"/>
  <c r="R574" i="70"/>
  <c r="Q574" i="70"/>
  <c r="P574" i="70"/>
  <c r="O574" i="70"/>
  <c r="N574" i="70"/>
  <c r="M574" i="70"/>
  <c r="K574" i="70"/>
  <c r="J574" i="70"/>
  <c r="I574" i="70"/>
  <c r="H574" i="70"/>
  <c r="AN573" i="70"/>
  <c r="AZ573" i="70" s="1"/>
  <c r="AL572" i="70"/>
  <c r="AK572" i="70"/>
  <c r="AJ572" i="70"/>
  <c r="AI572" i="70"/>
  <c r="AH572" i="70"/>
  <c r="AG572" i="70"/>
  <c r="AF572" i="70"/>
  <c r="AE572" i="70"/>
  <c r="AD572" i="70"/>
  <c r="AC572" i="70"/>
  <c r="AB572" i="70"/>
  <c r="AA572" i="70"/>
  <c r="Z572" i="70"/>
  <c r="Y572" i="70"/>
  <c r="X572" i="70"/>
  <c r="W572" i="70"/>
  <c r="V572" i="70"/>
  <c r="U572" i="70"/>
  <c r="T572" i="70"/>
  <c r="S572" i="70"/>
  <c r="R572" i="70"/>
  <c r="Q572" i="70"/>
  <c r="P572" i="70"/>
  <c r="O572" i="70"/>
  <c r="N572" i="70"/>
  <c r="M572" i="70"/>
  <c r="K572" i="70"/>
  <c r="J572" i="70"/>
  <c r="I572" i="70"/>
  <c r="H572" i="70"/>
  <c r="AN571" i="70"/>
  <c r="AZ571" i="70" s="1"/>
  <c r="AL570" i="70"/>
  <c r="AK570" i="70"/>
  <c r="AJ570" i="70"/>
  <c r="AJ569" i="70" s="1"/>
  <c r="AI570" i="70"/>
  <c r="AI569" i="70" s="1"/>
  <c r="AH570" i="70"/>
  <c r="AG570" i="70"/>
  <c r="AF570" i="70"/>
  <c r="AE570" i="70"/>
  <c r="AE569" i="70" s="1"/>
  <c r="AD570" i="70"/>
  <c r="AC570" i="70"/>
  <c r="AB570" i="70"/>
  <c r="AB569" i="70" s="1"/>
  <c r="AA570" i="70"/>
  <c r="AA569" i="70" s="1"/>
  <c r="Z570" i="70"/>
  <c r="Y570" i="70"/>
  <c r="X570" i="70"/>
  <c r="W570" i="70"/>
  <c r="W569" i="70" s="1"/>
  <c r="V570" i="70"/>
  <c r="U570" i="70"/>
  <c r="T570" i="70"/>
  <c r="T569" i="70" s="1"/>
  <c r="S570" i="70"/>
  <c r="S569" i="70" s="1"/>
  <c r="R570" i="70"/>
  <c r="Q570" i="70"/>
  <c r="P570" i="70"/>
  <c r="O570" i="70"/>
  <c r="O569" i="70" s="1"/>
  <c r="N570" i="70"/>
  <c r="M570" i="70"/>
  <c r="K570" i="70"/>
  <c r="K569" i="70" s="1"/>
  <c r="J570" i="70"/>
  <c r="J569" i="70" s="1"/>
  <c r="I570" i="70"/>
  <c r="H570" i="70"/>
  <c r="AL569" i="70"/>
  <c r="AK569" i="70"/>
  <c r="AD569" i="70"/>
  <c r="V569" i="70"/>
  <c r="N569" i="70"/>
  <c r="AV568" i="70"/>
  <c r="AN568" i="70"/>
  <c r="AN567" i="70"/>
  <c r="AL566" i="70"/>
  <c r="AK566" i="70"/>
  <c r="AJ566" i="70"/>
  <c r="AI566" i="70"/>
  <c r="AH566" i="70"/>
  <c r="AG566" i="70"/>
  <c r="AF566" i="70"/>
  <c r="AE566" i="70"/>
  <c r="AD566" i="70"/>
  <c r="AC566" i="70"/>
  <c r="AB566" i="70"/>
  <c r="AA566" i="70"/>
  <c r="Z566" i="70"/>
  <c r="Y566" i="70"/>
  <c r="X566" i="70"/>
  <c r="W566" i="70"/>
  <c r="V566" i="70"/>
  <c r="U566" i="70"/>
  <c r="T566" i="70"/>
  <c r="S566" i="70"/>
  <c r="R566" i="70"/>
  <c r="Q566" i="70"/>
  <c r="P566" i="70"/>
  <c r="O566" i="70"/>
  <c r="N566" i="70"/>
  <c r="M566" i="70"/>
  <c r="K566" i="70"/>
  <c r="J566" i="70"/>
  <c r="I566" i="70"/>
  <c r="H566" i="70"/>
  <c r="AN566" i="70" s="1"/>
  <c r="AN565" i="70"/>
  <c r="AL564" i="70"/>
  <c r="AK564" i="70"/>
  <c r="AJ564" i="70"/>
  <c r="AI564" i="70"/>
  <c r="AH564" i="70"/>
  <c r="AG564" i="70"/>
  <c r="AF564" i="70"/>
  <c r="AE564" i="70"/>
  <c r="AD564" i="70"/>
  <c r="AC564" i="70"/>
  <c r="AB564" i="70"/>
  <c r="AA564" i="70"/>
  <c r="Z564" i="70"/>
  <c r="Y564" i="70"/>
  <c r="X564" i="70"/>
  <c r="W564" i="70"/>
  <c r="V564" i="70"/>
  <c r="U564" i="70"/>
  <c r="T564" i="70"/>
  <c r="S564" i="70"/>
  <c r="R564" i="70"/>
  <c r="Q564" i="70"/>
  <c r="P564" i="70"/>
  <c r="O564" i="70"/>
  <c r="N564" i="70"/>
  <c r="M564" i="70"/>
  <c r="L564" i="70"/>
  <c r="K564" i="70"/>
  <c r="J564" i="70"/>
  <c r="I564" i="70"/>
  <c r="H564" i="70"/>
  <c r="AN563" i="70"/>
  <c r="AL562" i="70"/>
  <c r="AK562" i="70"/>
  <c r="AJ562" i="70"/>
  <c r="AI562" i="70"/>
  <c r="AH562" i="70"/>
  <c r="AG562" i="70"/>
  <c r="AF562" i="70"/>
  <c r="AE562" i="70"/>
  <c r="AE559" i="70" s="1"/>
  <c r="AD562" i="70"/>
  <c r="AC562" i="70"/>
  <c r="AB562" i="70"/>
  <c r="AA562" i="70"/>
  <c r="Z562" i="70"/>
  <c r="Y562" i="70"/>
  <c r="X562" i="70"/>
  <c r="W562" i="70"/>
  <c r="W559" i="70" s="1"/>
  <c r="V562" i="70"/>
  <c r="U562" i="70"/>
  <c r="T562" i="70"/>
  <c r="S562" i="70"/>
  <c r="R562" i="70"/>
  <c r="Q562" i="70"/>
  <c r="P562" i="70"/>
  <c r="O562" i="70"/>
  <c r="O559" i="70" s="1"/>
  <c r="N562" i="70"/>
  <c r="M562" i="70"/>
  <c r="L562" i="70"/>
  <c r="K562" i="70"/>
  <c r="J562" i="70"/>
  <c r="I562" i="70"/>
  <c r="H562" i="70"/>
  <c r="AX561" i="70"/>
  <c r="AW561" i="70"/>
  <c r="AT561" i="70"/>
  <c r="AP561" i="70"/>
  <c r="AO561" i="70"/>
  <c r="AN561" i="70"/>
  <c r="AS561" i="70" s="1"/>
  <c r="AL560" i="70"/>
  <c r="AL559" i="70" s="1"/>
  <c r="AK560" i="70"/>
  <c r="AJ560" i="70"/>
  <c r="AI560" i="70"/>
  <c r="AH560" i="70"/>
  <c r="AG560" i="70"/>
  <c r="AF560" i="70"/>
  <c r="AE560" i="70"/>
  <c r="AD560" i="70"/>
  <c r="AD559" i="70" s="1"/>
  <c r="AC560" i="70"/>
  <c r="AB560" i="70"/>
  <c r="AA560" i="70"/>
  <c r="Z560" i="70"/>
  <c r="Y560" i="70"/>
  <c r="X560" i="70"/>
  <c r="W560" i="70"/>
  <c r="V560" i="70"/>
  <c r="U560" i="70"/>
  <c r="T560" i="70"/>
  <c r="S560" i="70"/>
  <c r="R560" i="70"/>
  <c r="Q560" i="70"/>
  <c r="P560" i="70"/>
  <c r="O560" i="70"/>
  <c r="N560" i="70"/>
  <c r="N559" i="70" s="1"/>
  <c r="M560" i="70"/>
  <c r="L560" i="70"/>
  <c r="K560" i="70"/>
  <c r="J560" i="70"/>
  <c r="I560" i="70"/>
  <c r="H560" i="70"/>
  <c r="V559" i="70"/>
  <c r="AZ557" i="70"/>
  <c r="AY557" i="70"/>
  <c r="AX557" i="70"/>
  <c r="AW557" i="70"/>
  <c r="AV557" i="70"/>
  <c r="AU557" i="70"/>
  <c r="AT557" i="70"/>
  <c r="AS557" i="70"/>
  <c r="AR557" i="70"/>
  <c r="AQ557" i="70"/>
  <c r="AP557" i="70"/>
  <c r="AO557" i="70"/>
  <c r="AY556" i="70"/>
  <c r="AU556" i="70"/>
  <c r="AR556" i="70"/>
  <c r="AQ556" i="70"/>
  <c r="AN556" i="70"/>
  <c r="AX556" i="70" s="1"/>
  <c r="AL555" i="70"/>
  <c r="AK555" i="70"/>
  <c r="AJ555" i="70"/>
  <c r="AI555" i="70"/>
  <c r="AH555" i="70"/>
  <c r="AG555" i="70"/>
  <c r="AF555" i="70"/>
  <c r="AE555" i="70"/>
  <c r="AD555" i="70"/>
  <c r="AC555" i="70"/>
  <c r="AB555" i="70"/>
  <c r="AA555" i="70"/>
  <c r="Z555" i="70"/>
  <c r="Y555" i="70"/>
  <c r="X555" i="70"/>
  <c r="W555" i="70"/>
  <c r="V555" i="70"/>
  <c r="U555" i="70"/>
  <c r="T555" i="70"/>
  <c r="S555" i="70"/>
  <c r="R555" i="70"/>
  <c r="Q555" i="70"/>
  <c r="P555" i="70"/>
  <c r="O555" i="70"/>
  <c r="N555" i="70"/>
  <c r="M555" i="70"/>
  <c r="L555" i="70"/>
  <c r="K555" i="70"/>
  <c r="J555" i="70"/>
  <c r="I555" i="70"/>
  <c r="H555" i="70"/>
  <c r="AS554" i="70"/>
  <c r="AN554" i="70"/>
  <c r="AZ554" i="70" s="1"/>
  <c r="AZ553" i="70"/>
  <c r="AY553" i="70"/>
  <c r="AT553" i="70"/>
  <c r="AS553" i="70"/>
  <c r="AP553" i="70"/>
  <c r="AO553" i="70"/>
  <c r="AN553" i="70"/>
  <c r="AV553" i="70" s="1"/>
  <c r="AL552" i="70"/>
  <c r="AL551" i="70" s="1"/>
  <c r="AK552" i="70"/>
  <c r="AJ552" i="70"/>
  <c r="AJ551" i="70" s="1"/>
  <c r="AI552" i="70"/>
  <c r="AH552" i="70"/>
  <c r="AG552" i="70"/>
  <c r="AG551" i="70" s="1"/>
  <c r="AF552" i="70"/>
  <c r="AE552" i="70"/>
  <c r="AE551" i="70" s="1"/>
  <c r="AD552" i="70"/>
  <c r="AD551" i="70" s="1"/>
  <c r="AC552" i="70"/>
  <c r="AB552" i="70"/>
  <c r="AB551" i="70" s="1"/>
  <c r="AA552" i="70"/>
  <c r="Z552" i="70"/>
  <c r="Y552" i="70"/>
  <c r="Y551" i="70" s="1"/>
  <c r="X552" i="70"/>
  <c r="W552" i="70"/>
  <c r="W551" i="70" s="1"/>
  <c r="V552" i="70"/>
  <c r="V551" i="70" s="1"/>
  <c r="U552" i="70"/>
  <c r="T552" i="70"/>
  <c r="T551" i="70" s="1"/>
  <c r="S552" i="70"/>
  <c r="R552" i="70"/>
  <c r="Q552" i="70"/>
  <c r="Q551" i="70" s="1"/>
  <c r="P552" i="70"/>
  <c r="O552" i="70"/>
  <c r="O551" i="70" s="1"/>
  <c r="N552" i="70"/>
  <c r="N551" i="70" s="1"/>
  <c r="M552" i="70"/>
  <c r="L552" i="70"/>
  <c r="L551" i="70" s="1"/>
  <c r="K552" i="70"/>
  <c r="J552" i="70"/>
  <c r="I552" i="70"/>
  <c r="I551" i="70" s="1"/>
  <c r="H552" i="70"/>
  <c r="AH551" i="70"/>
  <c r="Z551" i="70"/>
  <c r="R551" i="70"/>
  <c r="J551" i="70"/>
  <c r="AT550" i="70"/>
  <c r="AN550" i="70"/>
  <c r="AS550" i="70" s="1"/>
  <c r="AL549" i="70"/>
  <c r="AK549" i="70"/>
  <c r="AJ549" i="70"/>
  <c r="AI549" i="70"/>
  <c r="AH549" i="70"/>
  <c r="AG549" i="70"/>
  <c r="AF549" i="70"/>
  <c r="AE549" i="70"/>
  <c r="AD549" i="70"/>
  <c r="AC549" i="70"/>
  <c r="AB549" i="70"/>
  <c r="AA549" i="70"/>
  <c r="Z549" i="70"/>
  <c r="Y549" i="70"/>
  <c r="X549" i="70"/>
  <c r="W549" i="70"/>
  <c r="V549" i="70"/>
  <c r="U549" i="70"/>
  <c r="T549" i="70"/>
  <c r="S549" i="70"/>
  <c r="R549" i="70"/>
  <c r="Q549" i="70"/>
  <c r="P549" i="70"/>
  <c r="O549" i="70"/>
  <c r="N549" i="70"/>
  <c r="M549" i="70"/>
  <c r="L549" i="70"/>
  <c r="K549" i="70"/>
  <c r="J549" i="70"/>
  <c r="I549" i="70"/>
  <c r="H549" i="70"/>
  <c r="AV548" i="70"/>
  <c r="AN548" i="70"/>
  <c r="AU548" i="70" s="1"/>
  <c r="AL547" i="70"/>
  <c r="AK547" i="70"/>
  <c r="AJ547" i="70"/>
  <c r="AI547" i="70"/>
  <c r="AH547" i="70"/>
  <c r="AG547" i="70"/>
  <c r="AF547" i="70"/>
  <c r="AE547" i="70"/>
  <c r="AD547" i="70"/>
  <c r="AC547" i="70"/>
  <c r="AB547" i="70"/>
  <c r="AA547" i="70"/>
  <c r="Z547" i="70"/>
  <c r="Y547" i="70"/>
  <c r="X547" i="70"/>
  <c r="W547" i="70"/>
  <c r="V547" i="70"/>
  <c r="U547" i="70"/>
  <c r="T547" i="70"/>
  <c r="S547" i="70"/>
  <c r="R547" i="70"/>
  <c r="Q547" i="70"/>
  <c r="P547" i="70"/>
  <c r="O547" i="70"/>
  <c r="N547" i="70"/>
  <c r="M547" i="70"/>
  <c r="L547" i="70"/>
  <c r="K547" i="70"/>
  <c r="J547" i="70"/>
  <c r="I547" i="70"/>
  <c r="H547" i="70"/>
  <c r="AN546" i="70"/>
  <c r="AZ546" i="70" s="1"/>
  <c r="AL545" i="70"/>
  <c r="AK545" i="70"/>
  <c r="AJ545" i="70"/>
  <c r="AI545" i="70"/>
  <c r="AH545" i="70"/>
  <c r="AG545" i="70"/>
  <c r="AF545" i="70"/>
  <c r="AE545" i="70"/>
  <c r="AD545" i="70"/>
  <c r="AC545" i="70"/>
  <c r="AB545" i="70"/>
  <c r="AA545" i="70"/>
  <c r="Z545" i="70"/>
  <c r="Y545" i="70"/>
  <c r="X545" i="70"/>
  <c r="W545" i="70"/>
  <c r="V545" i="70"/>
  <c r="U545" i="70"/>
  <c r="T545" i="70"/>
  <c r="S545" i="70"/>
  <c r="R545" i="70"/>
  <c r="Q545" i="70"/>
  <c r="P545" i="70"/>
  <c r="O545" i="70"/>
  <c r="N545" i="70"/>
  <c r="M545" i="70"/>
  <c r="L545" i="70"/>
  <c r="K545" i="70"/>
  <c r="J545" i="70"/>
  <c r="I545" i="70"/>
  <c r="H545" i="70"/>
  <c r="AZ544" i="70"/>
  <c r="AW544" i="70"/>
  <c r="AS544" i="70"/>
  <c r="AP544" i="70"/>
  <c r="AO544" i="70"/>
  <c r="AN544" i="70"/>
  <c r="AV544" i="70" s="1"/>
  <c r="AL543" i="70"/>
  <c r="AK543" i="70"/>
  <c r="AJ543" i="70"/>
  <c r="AI543" i="70"/>
  <c r="AH543" i="70"/>
  <c r="AG543" i="70"/>
  <c r="AF543" i="70"/>
  <c r="AE543" i="70"/>
  <c r="AD543" i="70"/>
  <c r="AC543" i="70"/>
  <c r="AB543" i="70"/>
  <c r="AA543" i="70"/>
  <c r="Z543" i="70"/>
  <c r="Y543" i="70"/>
  <c r="X543" i="70"/>
  <c r="W543" i="70"/>
  <c r="V543" i="70"/>
  <c r="U543" i="70"/>
  <c r="T543" i="70"/>
  <c r="S543" i="70"/>
  <c r="R543" i="70"/>
  <c r="Q543" i="70"/>
  <c r="P543" i="70"/>
  <c r="O543" i="70"/>
  <c r="N543" i="70"/>
  <c r="M543" i="70"/>
  <c r="L543" i="70"/>
  <c r="K543" i="70"/>
  <c r="J543" i="70"/>
  <c r="I543" i="70"/>
  <c r="H543" i="70"/>
  <c r="AX542" i="70"/>
  <c r="AT542" i="70"/>
  <c r="AQ542" i="70"/>
  <c r="AP542" i="70"/>
  <c r="AN542" i="70"/>
  <c r="AW542" i="70" s="1"/>
  <c r="AL541" i="70"/>
  <c r="AK541" i="70"/>
  <c r="AJ541" i="70"/>
  <c r="AI541" i="70"/>
  <c r="AH541" i="70"/>
  <c r="AG541" i="70"/>
  <c r="AG540" i="70" s="1"/>
  <c r="AF541" i="70"/>
  <c r="AE541" i="70"/>
  <c r="AD541" i="70"/>
  <c r="AC541" i="70"/>
  <c r="AB541" i="70"/>
  <c r="AA541" i="70"/>
  <c r="Z541" i="70"/>
  <c r="Y541" i="70"/>
  <c r="Y540" i="70" s="1"/>
  <c r="X541" i="70"/>
  <c r="W541" i="70"/>
  <c r="V541" i="70"/>
  <c r="U541" i="70"/>
  <c r="T541" i="70"/>
  <c r="S541" i="70"/>
  <c r="R541" i="70"/>
  <c r="Q541" i="70"/>
  <c r="Q540" i="70" s="1"/>
  <c r="P541" i="70"/>
  <c r="O541" i="70"/>
  <c r="N541" i="70"/>
  <c r="M541" i="70"/>
  <c r="L541" i="70"/>
  <c r="K541" i="70"/>
  <c r="J541" i="70"/>
  <c r="I541" i="70"/>
  <c r="I540" i="70" s="1"/>
  <c r="H541" i="70"/>
  <c r="AN539" i="70"/>
  <c r="AL538" i="70"/>
  <c r="AL537" i="70" s="1"/>
  <c r="AK538" i="70"/>
  <c r="AK537" i="70" s="1"/>
  <c r="AJ538" i="70"/>
  <c r="AJ537" i="70" s="1"/>
  <c r="AI538" i="70"/>
  <c r="AI537" i="70" s="1"/>
  <c r="AH538" i="70"/>
  <c r="V538" i="70"/>
  <c r="V537" i="70" s="1"/>
  <c r="U538" i="70"/>
  <c r="R538" i="70"/>
  <c r="R537" i="70" s="1"/>
  <c r="P538" i="70"/>
  <c r="N538" i="70"/>
  <c r="N537" i="70" s="1"/>
  <c r="M538" i="70"/>
  <c r="M537" i="70" s="1"/>
  <c r="L538" i="70"/>
  <c r="K538" i="70"/>
  <c r="K537" i="70" s="1"/>
  <c r="J538" i="70"/>
  <c r="J537" i="70" s="1"/>
  <c r="I538" i="70"/>
  <c r="H538" i="70"/>
  <c r="H537" i="70" s="1"/>
  <c r="AH537" i="70"/>
  <c r="AG537" i="70"/>
  <c r="AF537" i="70"/>
  <c r="AE537" i="70"/>
  <c r="AD537" i="70"/>
  <c r="AC537" i="70"/>
  <c r="AB537" i="70"/>
  <c r="AA537" i="70"/>
  <c r="Z537" i="70"/>
  <c r="Y537" i="70"/>
  <c r="X537" i="70"/>
  <c r="W537" i="70"/>
  <c r="U537" i="70"/>
  <c r="T537" i="70"/>
  <c r="S537" i="70"/>
  <c r="Q537" i="70"/>
  <c r="P537" i="70"/>
  <c r="O537" i="70"/>
  <c r="L537" i="70"/>
  <c r="I537" i="70"/>
  <c r="AN536" i="70"/>
  <c r="AX535" i="70"/>
  <c r="AT535" i="70"/>
  <c r="AQ535" i="70"/>
  <c r="AP535" i="70"/>
  <c r="AN535" i="70"/>
  <c r="AW535" i="70" s="1"/>
  <c r="AN534" i="70"/>
  <c r="AU534" i="70" s="1"/>
  <c r="AL533" i="70"/>
  <c r="AK533" i="70"/>
  <c r="AJ533" i="70"/>
  <c r="AI533" i="70"/>
  <c r="AH533" i="70"/>
  <c r="AG533" i="70"/>
  <c r="AF533" i="70"/>
  <c r="AE533" i="70"/>
  <c r="AD533" i="70"/>
  <c r="AC533" i="70"/>
  <c r="AB533" i="70"/>
  <c r="AA533" i="70"/>
  <c r="Z533" i="70"/>
  <c r="Y533" i="70"/>
  <c r="X533" i="70"/>
  <c r="W533" i="70"/>
  <c r="V533" i="70"/>
  <c r="U533" i="70"/>
  <c r="T533" i="70"/>
  <c r="S533" i="70"/>
  <c r="R533" i="70"/>
  <c r="Q533" i="70"/>
  <c r="P533" i="70"/>
  <c r="O533" i="70"/>
  <c r="N533" i="70"/>
  <c r="M533" i="70"/>
  <c r="L533" i="70"/>
  <c r="K533" i="70"/>
  <c r="J533" i="70"/>
  <c r="I533" i="70"/>
  <c r="H533" i="70"/>
  <c r="AW532" i="70"/>
  <c r="AO532" i="70"/>
  <c r="AN532" i="70"/>
  <c r="AZ532" i="70" s="1"/>
  <c r="AT531" i="70"/>
  <c r="AS531" i="70"/>
  <c r="AO531" i="70"/>
  <c r="AN531" i="70"/>
  <c r="AZ531" i="70" s="1"/>
  <c r="AY530" i="70"/>
  <c r="AR530" i="70"/>
  <c r="AN530" i="70"/>
  <c r="AW530" i="70" s="1"/>
  <c r="AL529" i="70"/>
  <c r="AL528" i="70" s="1"/>
  <c r="AK529" i="70"/>
  <c r="AJ529" i="70"/>
  <c r="AI529" i="70"/>
  <c r="AH529" i="70"/>
  <c r="AH528" i="70" s="1"/>
  <c r="AG529" i="70"/>
  <c r="AG528" i="70" s="1"/>
  <c r="AF529" i="70"/>
  <c r="AE529" i="70"/>
  <c r="AE528" i="70" s="1"/>
  <c r="AD529" i="70"/>
  <c r="AD528" i="70" s="1"/>
  <c r="AC529" i="70"/>
  <c r="AB529" i="70"/>
  <c r="AA529" i="70"/>
  <c r="AA528" i="70" s="1"/>
  <c r="Z529" i="70"/>
  <c r="Z528" i="70" s="1"/>
  <c r="Y529" i="70"/>
  <c r="Y528" i="70" s="1"/>
  <c r="X529" i="70"/>
  <c r="W529" i="70"/>
  <c r="W528" i="70" s="1"/>
  <c r="V529" i="70"/>
  <c r="V528" i="70" s="1"/>
  <c r="U529" i="70"/>
  <c r="T529" i="70"/>
  <c r="S529" i="70"/>
  <c r="R529" i="70"/>
  <c r="R528" i="70" s="1"/>
  <c r="Q529" i="70"/>
  <c r="Q528" i="70" s="1"/>
  <c r="P529" i="70"/>
  <c r="O529" i="70"/>
  <c r="O528" i="70" s="1"/>
  <c r="N529" i="70"/>
  <c r="N528" i="70" s="1"/>
  <c r="M529" i="70"/>
  <c r="L529" i="70"/>
  <c r="K529" i="70"/>
  <c r="J529" i="70"/>
  <c r="J528" i="70" s="1"/>
  <c r="I529" i="70"/>
  <c r="I528" i="70" s="1"/>
  <c r="H529" i="70"/>
  <c r="AK528" i="70"/>
  <c r="AF528" i="70"/>
  <c r="AC528" i="70"/>
  <c r="X528" i="70"/>
  <c r="U528" i="70"/>
  <c r="P528" i="70"/>
  <c r="M528" i="70"/>
  <c r="H528" i="70"/>
  <c r="AN527" i="70"/>
  <c r="AV527" i="70" s="1"/>
  <c r="AL526" i="70"/>
  <c r="AK526" i="70"/>
  <c r="AJ526" i="70"/>
  <c r="AI526" i="70"/>
  <c r="AH526" i="70"/>
  <c r="AH521" i="70" s="1"/>
  <c r="AG526" i="70"/>
  <c r="AF526" i="70"/>
  <c r="AE526" i="70"/>
  <c r="AD526" i="70"/>
  <c r="AC526" i="70"/>
  <c r="AB526" i="70"/>
  <c r="AA526" i="70"/>
  <c r="Z526" i="70"/>
  <c r="Z521" i="70" s="1"/>
  <c r="Y526" i="70"/>
  <c r="X526" i="70"/>
  <c r="W526" i="70"/>
  <c r="V526" i="70"/>
  <c r="U526" i="70"/>
  <c r="T526" i="70"/>
  <c r="S526" i="70"/>
  <c r="R526" i="70"/>
  <c r="R521" i="70" s="1"/>
  <c r="Q526" i="70"/>
  <c r="P526" i="70"/>
  <c r="O526" i="70"/>
  <c r="N526" i="70"/>
  <c r="M526" i="70"/>
  <c r="L526" i="70"/>
  <c r="K526" i="70"/>
  <c r="J526" i="70"/>
  <c r="J521" i="70" s="1"/>
  <c r="I526" i="70"/>
  <c r="H526" i="70"/>
  <c r="AN525" i="70"/>
  <c r="AL524" i="70"/>
  <c r="AK524" i="70"/>
  <c r="AJ524" i="70"/>
  <c r="AI524" i="70"/>
  <c r="AH524" i="70"/>
  <c r="AG524" i="70"/>
  <c r="AF524" i="70"/>
  <c r="AE524" i="70"/>
  <c r="AD524" i="70"/>
  <c r="AC524" i="70"/>
  <c r="AB524" i="70"/>
  <c r="AA524" i="70"/>
  <c r="Z524" i="70"/>
  <c r="Y524" i="70"/>
  <c r="X524" i="70"/>
  <c r="W524" i="70"/>
  <c r="W521" i="70" s="1"/>
  <c r="V524" i="70"/>
  <c r="U524" i="70"/>
  <c r="T524" i="70"/>
  <c r="S524" i="70"/>
  <c r="R524" i="70"/>
  <c r="Q524" i="70"/>
  <c r="P524" i="70"/>
  <c r="O524" i="70"/>
  <c r="O521" i="70" s="1"/>
  <c r="N524" i="70"/>
  <c r="M524" i="70"/>
  <c r="L524" i="70"/>
  <c r="K524" i="70"/>
  <c r="J524" i="70"/>
  <c r="I524" i="70"/>
  <c r="H524" i="70"/>
  <c r="AZ523" i="70"/>
  <c r="AW523" i="70"/>
  <c r="AS523" i="70"/>
  <c r="AP523" i="70"/>
  <c r="AO523" i="70"/>
  <c r="AN523" i="70"/>
  <c r="AV523" i="70" s="1"/>
  <c r="AL522" i="70"/>
  <c r="AK522" i="70"/>
  <c r="AJ522" i="70"/>
  <c r="AI522" i="70"/>
  <c r="AH522" i="70"/>
  <c r="AG522" i="70"/>
  <c r="AG521" i="70" s="1"/>
  <c r="AF522" i="70"/>
  <c r="AE522" i="70"/>
  <c r="AE521" i="70" s="1"/>
  <c r="AD522" i="70"/>
  <c r="AC522" i="70"/>
  <c r="AB522" i="70"/>
  <c r="AB521" i="70" s="1"/>
  <c r="AA522" i="70"/>
  <c r="Z522" i="70"/>
  <c r="Y522" i="70"/>
  <c r="Y521" i="70" s="1"/>
  <c r="X522" i="70"/>
  <c r="W522" i="70"/>
  <c r="V522" i="70"/>
  <c r="U522" i="70"/>
  <c r="T522" i="70"/>
  <c r="T521" i="70" s="1"/>
  <c r="S522" i="70"/>
  <c r="R522" i="70"/>
  <c r="Q522" i="70"/>
  <c r="Q521" i="70" s="1"/>
  <c r="P522" i="70"/>
  <c r="O522" i="70"/>
  <c r="N522" i="70"/>
  <c r="M522" i="70"/>
  <c r="L522" i="70"/>
  <c r="L521" i="70" s="1"/>
  <c r="K522" i="70"/>
  <c r="J522" i="70"/>
  <c r="I522" i="70"/>
  <c r="I521" i="70" s="1"/>
  <c r="H522" i="70"/>
  <c r="H521" i="70" s="1"/>
  <c r="X521" i="70"/>
  <c r="AU520" i="70"/>
  <c r="AN520" i="70"/>
  <c r="AX520" i="70" s="1"/>
  <c r="AL519" i="70"/>
  <c r="AK519" i="70"/>
  <c r="AJ519" i="70"/>
  <c r="AI519" i="70"/>
  <c r="AH519" i="70"/>
  <c r="AG519" i="70"/>
  <c r="AF519" i="70"/>
  <c r="AE519" i="70"/>
  <c r="AD519" i="70"/>
  <c r="AC519" i="70"/>
  <c r="AB519" i="70"/>
  <c r="AA519" i="70"/>
  <c r="Z519" i="70"/>
  <c r="Y519" i="70"/>
  <c r="X519" i="70"/>
  <c r="W519" i="70"/>
  <c r="V519" i="70"/>
  <c r="U519" i="70"/>
  <c r="T519" i="70"/>
  <c r="S519" i="70"/>
  <c r="R519" i="70"/>
  <c r="Q519" i="70"/>
  <c r="P519" i="70"/>
  <c r="O519" i="70"/>
  <c r="N519" i="70"/>
  <c r="M519" i="70"/>
  <c r="L519" i="70"/>
  <c r="K519" i="70"/>
  <c r="J519" i="70"/>
  <c r="I519" i="70"/>
  <c r="H519" i="70"/>
  <c r="AN518" i="70"/>
  <c r="AW517" i="70"/>
  <c r="AQ517" i="70"/>
  <c r="AN517" i="70"/>
  <c r="AV517" i="70" s="1"/>
  <c r="AN516" i="70"/>
  <c r="AS515" i="70"/>
  <c r="AN515" i="70"/>
  <c r="AX515" i="70" s="1"/>
  <c r="AN514" i="70"/>
  <c r="AL513" i="70"/>
  <c r="AK513" i="70"/>
  <c r="AJ513" i="70"/>
  <c r="AI513" i="70"/>
  <c r="AH513" i="70"/>
  <c r="AG513" i="70"/>
  <c r="AF513" i="70"/>
  <c r="AE513" i="70"/>
  <c r="AD513" i="70"/>
  <c r="AC513" i="70"/>
  <c r="AB513" i="70"/>
  <c r="AA513" i="70"/>
  <c r="Z513" i="70"/>
  <c r="Y513" i="70"/>
  <c r="X513" i="70"/>
  <c r="W513" i="70"/>
  <c r="V513" i="70"/>
  <c r="U513" i="70"/>
  <c r="T513" i="70"/>
  <c r="S513" i="70"/>
  <c r="R513" i="70"/>
  <c r="Q513" i="70"/>
  <c r="P513" i="70"/>
  <c r="O513" i="70"/>
  <c r="N513" i="70"/>
  <c r="M513" i="70"/>
  <c r="L513" i="70"/>
  <c r="K513" i="70"/>
  <c r="J513" i="70"/>
  <c r="I513" i="70"/>
  <c r="AZ512" i="70"/>
  <c r="AY512" i="70"/>
  <c r="AT512" i="70"/>
  <c r="AS512" i="70"/>
  <c r="AP512" i="70"/>
  <c r="AO512" i="70"/>
  <c r="AN512" i="70"/>
  <c r="AV512" i="70" s="1"/>
  <c r="AL511" i="70"/>
  <c r="AK511" i="70"/>
  <c r="AJ511" i="70"/>
  <c r="AI511" i="70"/>
  <c r="AH511" i="70"/>
  <c r="AG511" i="70"/>
  <c r="AF511" i="70"/>
  <c r="AE511" i="70"/>
  <c r="AD511" i="70"/>
  <c r="AC511" i="70"/>
  <c r="AB511" i="70"/>
  <c r="AB500" i="70" s="1"/>
  <c r="AA511" i="70"/>
  <c r="Z511" i="70"/>
  <c r="Y511" i="70"/>
  <c r="X511" i="70"/>
  <c r="W511" i="70"/>
  <c r="V511" i="70"/>
  <c r="U511" i="70"/>
  <c r="T511" i="70"/>
  <c r="S511" i="70"/>
  <c r="R511" i="70"/>
  <c r="Q511" i="70"/>
  <c r="P511" i="70"/>
  <c r="O511" i="70"/>
  <c r="N511" i="70"/>
  <c r="M511" i="70"/>
  <c r="L511" i="70"/>
  <c r="K511" i="70"/>
  <c r="J511" i="70"/>
  <c r="I511" i="70"/>
  <c r="H511" i="70"/>
  <c r="AZ510" i="70"/>
  <c r="AY510" i="70"/>
  <c r="AX510" i="70"/>
  <c r="AW510" i="70"/>
  <c r="AV510" i="70"/>
  <c r="AU510" i="70"/>
  <c r="AT510" i="70"/>
  <c r="AS510" i="70"/>
  <c r="AR510" i="70"/>
  <c r="AQ510" i="70"/>
  <c r="AP510" i="70"/>
  <c r="AO510" i="70"/>
  <c r="AZ509" i="70"/>
  <c r="AY509" i="70"/>
  <c r="AX509" i="70"/>
  <c r="AW509" i="70"/>
  <c r="AV509" i="70"/>
  <c r="AU509" i="70"/>
  <c r="AT509" i="70"/>
  <c r="AS509" i="70"/>
  <c r="AR509" i="70"/>
  <c r="AQ509" i="70"/>
  <c r="AP509" i="70"/>
  <c r="AO509" i="70"/>
  <c r="AN508" i="70"/>
  <c r="AW508" i="70" s="1"/>
  <c r="AV507" i="70"/>
  <c r="AN507" i="70"/>
  <c r="AN506" i="70"/>
  <c r="AZ506" i="70" s="1"/>
  <c r="AW505" i="70"/>
  <c r="AT505" i="70"/>
  <c r="AP505" i="70"/>
  <c r="AO505" i="70"/>
  <c r="AN505" i="70"/>
  <c r="AV505" i="70" s="1"/>
  <c r="AU504" i="70"/>
  <c r="AT504" i="70"/>
  <c r="AP504" i="70"/>
  <c r="AN504" i="70"/>
  <c r="AS504" i="70" s="1"/>
  <c r="AU503" i="70"/>
  <c r="AR503" i="70"/>
  <c r="AN503" i="70"/>
  <c r="AZ503" i="70" s="1"/>
  <c r="AW502" i="70"/>
  <c r="AR502" i="70"/>
  <c r="AO502" i="70"/>
  <c r="AN502" i="70"/>
  <c r="AV502" i="70" s="1"/>
  <c r="AL501" i="70"/>
  <c r="AL500" i="70" s="1"/>
  <c r="AK501" i="70"/>
  <c r="AJ501" i="70"/>
  <c r="AI501" i="70"/>
  <c r="AH501" i="70"/>
  <c r="AG501" i="70"/>
  <c r="AG500" i="70" s="1"/>
  <c r="AF501" i="70"/>
  <c r="AE501" i="70"/>
  <c r="AD501" i="70"/>
  <c r="AD500" i="70" s="1"/>
  <c r="AC501" i="70"/>
  <c r="AB501" i="70"/>
  <c r="AA501" i="70"/>
  <c r="Z501" i="70"/>
  <c r="Y501" i="70"/>
  <c r="X501" i="70"/>
  <c r="W501" i="70"/>
  <c r="V501" i="70"/>
  <c r="V500" i="70" s="1"/>
  <c r="U501" i="70"/>
  <c r="T501" i="70"/>
  <c r="S501" i="70"/>
  <c r="R501" i="70"/>
  <c r="Q501" i="70"/>
  <c r="Q500" i="70" s="1"/>
  <c r="P501" i="70"/>
  <c r="O501" i="70"/>
  <c r="N501" i="70"/>
  <c r="N500" i="70" s="1"/>
  <c r="M501" i="70"/>
  <c r="L501" i="70"/>
  <c r="K501" i="70"/>
  <c r="J501" i="70"/>
  <c r="I501" i="70"/>
  <c r="H501" i="70"/>
  <c r="Y500" i="70"/>
  <c r="I500" i="70"/>
  <c r="AT499" i="70"/>
  <c r="AP499" i="70"/>
  <c r="AN499" i="70"/>
  <c r="AW499" i="70" s="1"/>
  <c r="AL498" i="70"/>
  <c r="AK498" i="70"/>
  <c r="AJ498" i="70"/>
  <c r="AI498" i="70"/>
  <c r="AH498" i="70"/>
  <c r="AG498" i="70"/>
  <c r="AF498" i="70"/>
  <c r="AE498" i="70"/>
  <c r="AD498" i="70"/>
  <c r="AC498" i="70"/>
  <c r="AB498" i="70"/>
  <c r="AA498" i="70"/>
  <c r="Z498" i="70"/>
  <c r="Y498" i="70"/>
  <c r="X498" i="70"/>
  <c r="W498" i="70"/>
  <c r="V498" i="70"/>
  <c r="U498" i="70"/>
  <c r="T498" i="70"/>
  <c r="S498" i="70"/>
  <c r="R498" i="70"/>
  <c r="Q498" i="70"/>
  <c r="P498" i="70"/>
  <c r="O498" i="70"/>
  <c r="N498" i="70"/>
  <c r="M498" i="70"/>
  <c r="L498" i="70"/>
  <c r="K498" i="70"/>
  <c r="J498" i="70"/>
  <c r="I498" i="70"/>
  <c r="H498" i="70"/>
  <c r="AU497" i="70"/>
  <c r="AT497" i="70"/>
  <c r="AN497" i="70"/>
  <c r="AS497" i="70" s="1"/>
  <c r="AZ496" i="70"/>
  <c r="AY496" i="70"/>
  <c r="AS496" i="70"/>
  <c r="AR496" i="70"/>
  <c r="AQ496" i="70"/>
  <c r="AN496" i="70"/>
  <c r="AX496" i="70" s="1"/>
  <c r="AW495" i="70"/>
  <c r="AR495" i="70"/>
  <c r="AN495" i="70"/>
  <c r="AV495" i="70" s="1"/>
  <c r="AX494" i="70"/>
  <c r="AW494" i="70"/>
  <c r="AS494" i="70"/>
  <c r="AP494" i="70"/>
  <c r="AN494" i="70"/>
  <c r="AZ494" i="70" s="1"/>
  <c r="AZ493" i="70"/>
  <c r="AY493" i="70"/>
  <c r="AU493" i="70"/>
  <c r="AT493" i="70"/>
  <c r="AQ493" i="70"/>
  <c r="AP493" i="70"/>
  <c r="AN493" i="70"/>
  <c r="AV493" i="70" s="1"/>
  <c r="AV492" i="70"/>
  <c r="AN492" i="70"/>
  <c r="AN491" i="70"/>
  <c r="AZ491" i="70" s="1"/>
  <c r="AZ490" i="70"/>
  <c r="AY490" i="70"/>
  <c r="AW490" i="70"/>
  <c r="AT490" i="70"/>
  <c r="AS490" i="70"/>
  <c r="AQ490" i="70"/>
  <c r="AP490" i="70"/>
  <c r="AO490" i="70"/>
  <c r="AN490" i="70"/>
  <c r="AV490" i="70" s="1"/>
  <c r="AL489" i="70"/>
  <c r="AL488" i="70" s="1"/>
  <c r="AK489" i="70"/>
  <c r="AK488" i="70" s="1"/>
  <c r="AJ489" i="70"/>
  <c r="AJ488" i="70" s="1"/>
  <c r="AI489" i="70"/>
  <c r="AH489" i="70"/>
  <c r="AG489" i="70"/>
  <c r="AG488" i="70" s="1"/>
  <c r="AF489" i="70"/>
  <c r="AE489" i="70"/>
  <c r="AD489" i="70"/>
  <c r="AD488" i="70" s="1"/>
  <c r="AC489" i="70"/>
  <c r="AC488" i="70" s="1"/>
  <c r="AB489" i="70"/>
  <c r="AB488" i="70" s="1"/>
  <c r="AA489" i="70"/>
  <c r="Z489" i="70"/>
  <c r="Y489" i="70"/>
  <c r="Y488" i="70" s="1"/>
  <c r="X489" i="70"/>
  <c r="W489" i="70"/>
  <c r="V489" i="70"/>
  <c r="V488" i="70" s="1"/>
  <c r="U489" i="70"/>
  <c r="U488" i="70" s="1"/>
  <c r="T489" i="70"/>
  <c r="T488" i="70" s="1"/>
  <c r="S489" i="70"/>
  <c r="R489" i="70"/>
  <c r="Q489" i="70"/>
  <c r="Q488" i="70" s="1"/>
  <c r="P489" i="70"/>
  <c r="O489" i="70"/>
  <c r="N489" i="70"/>
  <c r="M489" i="70"/>
  <c r="M488" i="70" s="1"/>
  <c r="L489" i="70"/>
  <c r="L488" i="70" s="1"/>
  <c r="K489" i="70"/>
  <c r="J489" i="70"/>
  <c r="I489" i="70"/>
  <c r="I488" i="70" s="1"/>
  <c r="H489" i="70"/>
  <c r="AI488" i="70"/>
  <c r="AF488" i="70"/>
  <c r="AA488" i="70"/>
  <c r="X488" i="70"/>
  <c r="S488" i="70"/>
  <c r="P488" i="70"/>
  <c r="K488" i="70"/>
  <c r="H488" i="70"/>
  <c r="AU487" i="70"/>
  <c r="AT487" i="70"/>
  <c r="AP487" i="70"/>
  <c r="AN487" i="70"/>
  <c r="AS487" i="70" s="1"/>
  <c r="AY486" i="70"/>
  <c r="AQ486" i="70"/>
  <c r="AN486" i="70"/>
  <c r="AX486" i="70" s="1"/>
  <c r="AL485" i="70"/>
  <c r="AK485" i="70"/>
  <c r="AJ485" i="70"/>
  <c r="AI485" i="70"/>
  <c r="AH485" i="70"/>
  <c r="AG485" i="70"/>
  <c r="AF485" i="70"/>
  <c r="AE485" i="70"/>
  <c r="AD485" i="70"/>
  <c r="AC485" i="70"/>
  <c r="AB485" i="70"/>
  <c r="AA485" i="70"/>
  <c r="Z485" i="70"/>
  <c r="Y485" i="70"/>
  <c r="X485" i="70"/>
  <c r="W485" i="70"/>
  <c r="V485" i="70"/>
  <c r="U485" i="70"/>
  <c r="T485" i="70"/>
  <c r="S485" i="70"/>
  <c r="R485" i="70"/>
  <c r="Q485" i="70"/>
  <c r="P485" i="70"/>
  <c r="O485" i="70"/>
  <c r="N485" i="70"/>
  <c r="M485" i="70"/>
  <c r="L485" i="70"/>
  <c r="K485" i="70"/>
  <c r="J485" i="70"/>
  <c r="I485" i="70"/>
  <c r="H485" i="70"/>
  <c r="AS484" i="70"/>
  <c r="AN484" i="70"/>
  <c r="AZ484" i="70" s="1"/>
  <c r="AY483" i="70"/>
  <c r="AS483" i="70"/>
  <c r="AO483" i="70"/>
  <c r="AN483" i="70"/>
  <c r="AV483" i="70" s="1"/>
  <c r="AU482" i="70"/>
  <c r="AT482" i="70"/>
  <c r="AP482" i="70"/>
  <c r="AN482" i="70"/>
  <c r="AS482" i="70" s="1"/>
  <c r="AL481" i="70"/>
  <c r="AK481" i="70"/>
  <c r="AK480" i="70" s="1"/>
  <c r="AJ481" i="70"/>
  <c r="AI481" i="70"/>
  <c r="AH481" i="70"/>
  <c r="AG481" i="70"/>
  <c r="AF481" i="70"/>
  <c r="AE481" i="70"/>
  <c r="AD481" i="70"/>
  <c r="AC481" i="70"/>
  <c r="AB481" i="70"/>
  <c r="AA481" i="70"/>
  <c r="Z481" i="70"/>
  <c r="Y481" i="70"/>
  <c r="X481" i="70"/>
  <c r="W481" i="70"/>
  <c r="V481" i="70"/>
  <c r="U481" i="70"/>
  <c r="U480" i="70" s="1"/>
  <c r="T481" i="70"/>
  <c r="S481" i="70"/>
  <c r="R481" i="70"/>
  <c r="Q481" i="70"/>
  <c r="P481" i="70"/>
  <c r="O481" i="70"/>
  <c r="N481" i="70"/>
  <c r="M481" i="70"/>
  <c r="L481" i="70"/>
  <c r="K481" i="70"/>
  <c r="J481" i="70"/>
  <c r="J480" i="70" s="1"/>
  <c r="I481" i="70"/>
  <c r="H481" i="70"/>
  <c r="AH480" i="70"/>
  <c r="AC480" i="70"/>
  <c r="Z480" i="70"/>
  <c r="R480" i="70"/>
  <c r="M480" i="70"/>
  <c r="AZ479" i="70"/>
  <c r="AS479" i="70"/>
  <c r="AR479" i="70"/>
  <c r="AN479" i="70"/>
  <c r="AX479" i="70" s="1"/>
  <c r="AZ478" i="70"/>
  <c r="AX478" i="70"/>
  <c r="AP478" i="70"/>
  <c r="AO478" i="70"/>
  <c r="AN478" i="70"/>
  <c r="AV478" i="70" s="1"/>
  <c r="AW477" i="70"/>
  <c r="AU477" i="70"/>
  <c r="AP477" i="70"/>
  <c r="AO477" i="70"/>
  <c r="AN477" i="70"/>
  <c r="AZ477" i="70" s="1"/>
  <c r="AY476" i="70"/>
  <c r="AX476" i="70"/>
  <c r="AT476" i="70"/>
  <c r="AS476" i="70"/>
  <c r="AP476" i="70"/>
  <c r="AO476" i="70"/>
  <c r="AN476" i="70"/>
  <c r="AV476" i="70" s="1"/>
  <c r="AN475" i="70"/>
  <c r="AL474" i="70"/>
  <c r="AK474" i="70"/>
  <c r="AJ474" i="70"/>
  <c r="AI474" i="70"/>
  <c r="AH474" i="70"/>
  <c r="AG474" i="70"/>
  <c r="AF474" i="70"/>
  <c r="AE474" i="70"/>
  <c r="AD474" i="70"/>
  <c r="AC474" i="70"/>
  <c r="AB474" i="70"/>
  <c r="AA474" i="70"/>
  <c r="Z474" i="70"/>
  <c r="Y474" i="70"/>
  <c r="X474" i="70"/>
  <c r="W474" i="70"/>
  <c r="V474" i="70"/>
  <c r="U474" i="70"/>
  <c r="T474" i="70"/>
  <c r="S474" i="70"/>
  <c r="R474" i="70"/>
  <c r="Q474" i="70"/>
  <c r="P474" i="70"/>
  <c r="O474" i="70"/>
  <c r="N474" i="70"/>
  <c r="M474" i="70"/>
  <c r="L474" i="70"/>
  <c r="K474" i="70"/>
  <c r="J474" i="70"/>
  <c r="I474" i="70"/>
  <c r="H474" i="70"/>
  <c r="AX473" i="70"/>
  <c r="AO473" i="70"/>
  <c r="AN473" i="70"/>
  <c r="AV473" i="70" s="1"/>
  <c r="AU472" i="70"/>
  <c r="AO472" i="70"/>
  <c r="AN472" i="70"/>
  <c r="AZ472" i="70" s="1"/>
  <c r="AX471" i="70"/>
  <c r="AS471" i="70"/>
  <c r="AO471" i="70"/>
  <c r="AN471" i="70"/>
  <c r="AV471" i="70" s="1"/>
  <c r="AN470" i="70"/>
  <c r="AV470" i="70" s="1"/>
  <c r="AL469" i="70"/>
  <c r="AL468" i="70" s="1"/>
  <c r="AK469" i="70"/>
  <c r="AK468" i="70" s="1"/>
  <c r="AJ469" i="70"/>
  <c r="AI469" i="70"/>
  <c r="AI468" i="70" s="1"/>
  <c r="AH469" i="70"/>
  <c r="AH468" i="70" s="1"/>
  <c r="AG469" i="70"/>
  <c r="AG468" i="70" s="1"/>
  <c r="AF469" i="70"/>
  <c r="AE469" i="70"/>
  <c r="AD469" i="70"/>
  <c r="AD468" i="70" s="1"/>
  <c r="AC469" i="70"/>
  <c r="AC468" i="70" s="1"/>
  <c r="AB469" i="70"/>
  <c r="AA469" i="70"/>
  <c r="AA468" i="70" s="1"/>
  <c r="Z469" i="70"/>
  <c r="Z468" i="70" s="1"/>
  <c r="Y469" i="70"/>
  <c r="Y468" i="70" s="1"/>
  <c r="X469" i="70"/>
  <c r="W469" i="70"/>
  <c r="V469" i="70"/>
  <c r="V468" i="70" s="1"/>
  <c r="U469" i="70"/>
  <c r="U468" i="70" s="1"/>
  <c r="T469" i="70"/>
  <c r="S469" i="70"/>
  <c r="S468" i="70" s="1"/>
  <c r="R469" i="70"/>
  <c r="R468" i="70" s="1"/>
  <c r="Q469" i="70"/>
  <c r="Q468" i="70" s="1"/>
  <c r="P469" i="70"/>
  <c r="O469" i="70"/>
  <c r="N469" i="70"/>
  <c r="N468" i="70" s="1"/>
  <c r="M469" i="70"/>
  <c r="M468" i="70" s="1"/>
  <c r="L469" i="70"/>
  <c r="K469" i="70"/>
  <c r="K468" i="70" s="1"/>
  <c r="J469" i="70"/>
  <c r="J468" i="70" s="1"/>
  <c r="I469" i="70"/>
  <c r="I468" i="70" s="1"/>
  <c r="H469" i="70"/>
  <c r="AF468" i="70"/>
  <c r="X468" i="70"/>
  <c r="P468" i="70"/>
  <c r="H468" i="70"/>
  <c r="AZ466" i="70"/>
  <c r="AX466" i="70"/>
  <c r="AR466" i="70"/>
  <c r="AP466" i="70"/>
  <c r="AO466" i="70"/>
  <c r="AN466" i="70"/>
  <c r="AV466" i="70" s="1"/>
  <c r="AW465" i="70"/>
  <c r="AU465" i="70"/>
  <c r="AP465" i="70"/>
  <c r="AO465" i="70"/>
  <c r="AN465" i="70"/>
  <c r="AZ465" i="70" s="1"/>
  <c r="AY464" i="70"/>
  <c r="AX464" i="70"/>
  <c r="AT464" i="70"/>
  <c r="AS464" i="70"/>
  <c r="AP464" i="70"/>
  <c r="AO464" i="70"/>
  <c r="AN464" i="70"/>
  <c r="AV464" i="70" s="1"/>
  <c r="AQ463" i="70"/>
  <c r="AN463" i="70"/>
  <c r="AV463" i="70" s="1"/>
  <c r="AN462" i="70"/>
  <c r="AN461" i="70"/>
  <c r="AV461" i="70" s="1"/>
  <c r="AN460" i="70"/>
  <c r="AT460" i="70" s="1"/>
  <c r="AL459" i="70"/>
  <c r="AK459" i="70"/>
  <c r="AJ459" i="70"/>
  <c r="AI459" i="70"/>
  <c r="AH459" i="70"/>
  <c r="AG459" i="70"/>
  <c r="AF459" i="70"/>
  <c r="AE459" i="70"/>
  <c r="AD459" i="70"/>
  <c r="AC459" i="70"/>
  <c r="AB459" i="70"/>
  <c r="AA459" i="70"/>
  <c r="Z459" i="70"/>
  <c r="Y459" i="70"/>
  <c r="X459" i="70"/>
  <c r="W459" i="70"/>
  <c r="V459" i="70"/>
  <c r="U459" i="70"/>
  <c r="T459" i="70"/>
  <c r="S459" i="70"/>
  <c r="R459" i="70"/>
  <c r="Q459" i="70"/>
  <c r="P459" i="70"/>
  <c r="O459" i="70"/>
  <c r="N459" i="70"/>
  <c r="M459" i="70"/>
  <c r="L459" i="70"/>
  <c r="K459" i="70"/>
  <c r="J459" i="70"/>
  <c r="I459" i="70"/>
  <c r="H459" i="70"/>
  <c r="AY458" i="70"/>
  <c r="AQ458" i="70"/>
  <c r="AN458" i="70"/>
  <c r="AL457" i="70"/>
  <c r="AK457" i="70"/>
  <c r="AJ457" i="70"/>
  <c r="AI457" i="70"/>
  <c r="AH457" i="70"/>
  <c r="AG457" i="70"/>
  <c r="AF457" i="70"/>
  <c r="AE457" i="70"/>
  <c r="AD457" i="70"/>
  <c r="AC457" i="70"/>
  <c r="AB457" i="70"/>
  <c r="AA457" i="70"/>
  <c r="Z457" i="70"/>
  <c r="Y457" i="70"/>
  <c r="X457" i="70"/>
  <c r="W457" i="70"/>
  <c r="V457" i="70"/>
  <c r="U457" i="70"/>
  <c r="T457" i="70"/>
  <c r="S457" i="70"/>
  <c r="R457" i="70"/>
  <c r="Q457" i="70"/>
  <c r="P457" i="70"/>
  <c r="O457" i="70"/>
  <c r="N457" i="70"/>
  <c r="M457" i="70"/>
  <c r="L457" i="70"/>
  <c r="K457" i="70"/>
  <c r="J457" i="70"/>
  <c r="I457" i="70"/>
  <c r="H457" i="70"/>
  <c r="AN456" i="70"/>
  <c r="AW456" i="70" s="1"/>
  <c r="AL455" i="70"/>
  <c r="AK455" i="70"/>
  <c r="AJ455" i="70"/>
  <c r="AI455" i="70"/>
  <c r="AH455" i="70"/>
  <c r="AG455" i="70"/>
  <c r="AF455" i="70"/>
  <c r="AE455" i="70"/>
  <c r="AD455" i="70"/>
  <c r="AC455" i="70"/>
  <c r="AB455" i="70"/>
  <c r="AA455" i="70"/>
  <c r="Z455" i="70"/>
  <c r="Y455" i="70"/>
  <c r="X455" i="70"/>
  <c r="W455" i="70"/>
  <c r="V455" i="70"/>
  <c r="U455" i="70"/>
  <c r="T455" i="70"/>
  <c r="S455" i="70"/>
  <c r="R455" i="70"/>
  <c r="Q455" i="70"/>
  <c r="P455" i="70"/>
  <c r="O455" i="70"/>
  <c r="N455" i="70"/>
  <c r="M455" i="70"/>
  <c r="L455" i="70"/>
  <c r="K455" i="70"/>
  <c r="J455" i="70"/>
  <c r="I455" i="70"/>
  <c r="H455" i="70"/>
  <c r="AS454" i="70"/>
  <c r="AN454" i="70"/>
  <c r="AV453" i="70"/>
  <c r="AN453" i="70"/>
  <c r="AU453" i="70" s="1"/>
  <c r="AZ452" i="70"/>
  <c r="AY452" i="70"/>
  <c r="AR452" i="70"/>
  <c r="AQ452" i="70"/>
  <c r="AN452" i="70"/>
  <c r="AX452" i="70" s="1"/>
  <c r="AL451" i="70"/>
  <c r="AK451" i="70"/>
  <c r="AJ451" i="70"/>
  <c r="AI451" i="70"/>
  <c r="AH451" i="70"/>
  <c r="AG451" i="70"/>
  <c r="AF451" i="70"/>
  <c r="AE451" i="70"/>
  <c r="AD451" i="70"/>
  <c r="AC451" i="70"/>
  <c r="AB451" i="70"/>
  <c r="AA451" i="70"/>
  <c r="Z451" i="70"/>
  <c r="Y451" i="70"/>
  <c r="X451" i="70"/>
  <c r="W451" i="70"/>
  <c r="V451" i="70"/>
  <c r="U451" i="70"/>
  <c r="T451" i="70"/>
  <c r="S451" i="70"/>
  <c r="R451" i="70"/>
  <c r="Q451" i="70"/>
  <c r="P451" i="70"/>
  <c r="O451" i="70"/>
  <c r="N451" i="70"/>
  <c r="M451" i="70"/>
  <c r="K451" i="70"/>
  <c r="J451" i="70"/>
  <c r="I451" i="70"/>
  <c r="H451" i="70"/>
  <c r="AN451" i="70" s="1"/>
  <c r="AX451" i="70" s="1"/>
  <c r="AN450" i="70"/>
  <c r="AX449" i="70"/>
  <c r="AS449" i="70"/>
  <c r="AP449" i="70"/>
  <c r="AN449" i="70"/>
  <c r="AV449" i="70" s="1"/>
  <c r="AX448" i="70"/>
  <c r="AS448" i="70"/>
  <c r="AQ448" i="70"/>
  <c r="AN448" i="70"/>
  <c r="AN447" i="70"/>
  <c r="AU447" i="70" s="1"/>
  <c r="AL446" i="70"/>
  <c r="AK446" i="70"/>
  <c r="AJ446" i="70"/>
  <c r="AI446" i="70"/>
  <c r="AH446" i="70"/>
  <c r="AG446" i="70"/>
  <c r="AF446" i="70"/>
  <c r="AE446" i="70"/>
  <c r="AD446" i="70"/>
  <c r="AC446" i="70"/>
  <c r="AB446" i="70"/>
  <c r="AA446" i="70"/>
  <c r="Z446" i="70"/>
  <c r="Y446" i="70"/>
  <c r="X446" i="70"/>
  <c r="W446" i="70"/>
  <c r="V446" i="70"/>
  <c r="U446" i="70"/>
  <c r="T446" i="70"/>
  <c r="S446" i="70"/>
  <c r="R446" i="70"/>
  <c r="Q446" i="70"/>
  <c r="P446" i="70"/>
  <c r="O446" i="70"/>
  <c r="N446" i="70"/>
  <c r="M446" i="70"/>
  <c r="L446" i="70"/>
  <c r="K446" i="70"/>
  <c r="J446" i="70"/>
  <c r="I446" i="70"/>
  <c r="H446" i="70"/>
  <c r="AZ445" i="70"/>
  <c r="AS445" i="70"/>
  <c r="AN445" i="70"/>
  <c r="AN444" i="70"/>
  <c r="AL443" i="70"/>
  <c r="AK443" i="70"/>
  <c r="AJ443" i="70"/>
  <c r="AI443" i="70"/>
  <c r="AH443" i="70"/>
  <c r="AG443" i="70"/>
  <c r="AF443" i="70"/>
  <c r="AE443" i="70"/>
  <c r="AD443" i="70"/>
  <c r="AC443" i="70"/>
  <c r="AB443" i="70"/>
  <c r="AA443" i="70"/>
  <c r="Z443" i="70"/>
  <c r="Y443" i="70"/>
  <c r="X443" i="70"/>
  <c r="W443" i="70"/>
  <c r="V443" i="70"/>
  <c r="U443" i="70"/>
  <c r="T443" i="70"/>
  <c r="S443" i="70"/>
  <c r="R443" i="70"/>
  <c r="Q443" i="70"/>
  <c r="P443" i="70"/>
  <c r="O443" i="70"/>
  <c r="N443" i="70"/>
  <c r="M443" i="70"/>
  <c r="L443" i="70"/>
  <c r="K443" i="70"/>
  <c r="J443" i="70"/>
  <c r="I443" i="70"/>
  <c r="H443" i="70"/>
  <c r="AN442" i="70"/>
  <c r="AS442" i="70" s="1"/>
  <c r="AL441" i="70"/>
  <c r="AK441" i="70"/>
  <c r="AJ441" i="70"/>
  <c r="AI441" i="70"/>
  <c r="AH441" i="70"/>
  <c r="AG441" i="70"/>
  <c r="AF441" i="70"/>
  <c r="AE441" i="70"/>
  <c r="AD441" i="70"/>
  <c r="AC441" i="70"/>
  <c r="AB441" i="70"/>
  <c r="AA441" i="70"/>
  <c r="Z441" i="70"/>
  <c r="Y441" i="70"/>
  <c r="X441" i="70"/>
  <c r="W441" i="70"/>
  <c r="V441" i="70"/>
  <c r="U441" i="70"/>
  <c r="T441" i="70"/>
  <c r="S441" i="70"/>
  <c r="R441" i="70"/>
  <c r="Q441" i="70"/>
  <c r="P441" i="70"/>
  <c r="O441" i="70"/>
  <c r="N441" i="70"/>
  <c r="M441" i="70"/>
  <c r="L441" i="70"/>
  <c r="K441" i="70"/>
  <c r="J441" i="70"/>
  <c r="I441" i="70"/>
  <c r="H441" i="70"/>
  <c r="AZ440" i="70"/>
  <c r="AY440" i="70"/>
  <c r="AR440" i="70"/>
  <c r="AQ440" i="70"/>
  <c r="AN440" i="70"/>
  <c r="AN439" i="70"/>
  <c r="AY439" i="70" s="1"/>
  <c r="AN438" i="70"/>
  <c r="AU437" i="70"/>
  <c r="AT437" i="70"/>
  <c r="AP437" i="70"/>
  <c r="AO437" i="70"/>
  <c r="AN437" i="70"/>
  <c r="AQ436" i="70"/>
  <c r="AN436" i="70"/>
  <c r="AY436" i="70" s="1"/>
  <c r="AN435" i="70"/>
  <c r="AZ435" i="70" s="1"/>
  <c r="AL434" i="70"/>
  <c r="AK434" i="70"/>
  <c r="AJ434" i="70"/>
  <c r="AI434" i="70"/>
  <c r="AH434" i="70"/>
  <c r="AG434" i="70"/>
  <c r="AF434" i="70"/>
  <c r="AE434" i="70"/>
  <c r="AD434" i="70"/>
  <c r="AC434" i="70"/>
  <c r="AB434" i="70"/>
  <c r="AA434" i="70"/>
  <c r="Z434" i="70"/>
  <c r="Y434" i="70"/>
  <c r="X434" i="70"/>
  <c r="W434" i="70"/>
  <c r="V434" i="70"/>
  <c r="U434" i="70"/>
  <c r="T434" i="70"/>
  <c r="S434" i="70"/>
  <c r="R434" i="70"/>
  <c r="Q434" i="70"/>
  <c r="P434" i="70"/>
  <c r="O434" i="70"/>
  <c r="N434" i="70"/>
  <c r="M434" i="70"/>
  <c r="L434" i="70"/>
  <c r="K434" i="70"/>
  <c r="J434" i="70"/>
  <c r="I434" i="70"/>
  <c r="H434" i="70"/>
  <c r="AS433" i="70"/>
  <c r="AR433" i="70"/>
  <c r="AN433" i="70"/>
  <c r="AZ433" i="70" s="1"/>
  <c r="AL432" i="70"/>
  <c r="AK432" i="70"/>
  <c r="AK431" i="70" s="1"/>
  <c r="AJ432" i="70"/>
  <c r="AI432" i="70"/>
  <c r="AH432" i="70"/>
  <c r="AG432" i="70"/>
  <c r="AG431" i="70" s="1"/>
  <c r="AF432" i="70"/>
  <c r="AE432" i="70"/>
  <c r="AD432" i="70"/>
  <c r="AC432" i="70"/>
  <c r="AB432" i="70"/>
  <c r="AA432" i="70"/>
  <c r="Z432" i="70"/>
  <c r="Y432" i="70"/>
  <c r="Y431" i="70" s="1"/>
  <c r="X432" i="70"/>
  <c r="W432" i="70"/>
  <c r="V432" i="70"/>
  <c r="U432" i="70"/>
  <c r="T432" i="70"/>
  <c r="S432" i="70"/>
  <c r="R432" i="70"/>
  <c r="Q432" i="70"/>
  <c r="Q431" i="70" s="1"/>
  <c r="P432" i="70"/>
  <c r="O432" i="70"/>
  <c r="N432" i="70"/>
  <c r="M432" i="70"/>
  <c r="L432" i="70"/>
  <c r="L431" i="70" s="1"/>
  <c r="K432" i="70"/>
  <c r="J432" i="70"/>
  <c r="I432" i="70"/>
  <c r="I431" i="70" s="1"/>
  <c r="H432" i="70"/>
  <c r="AN430" i="70"/>
  <c r="AV430" i="70" s="1"/>
  <c r="AL429" i="70"/>
  <c r="AK429" i="70"/>
  <c r="AJ429" i="70"/>
  <c r="AI429" i="70"/>
  <c r="AH429" i="70"/>
  <c r="AG429" i="70"/>
  <c r="AF429" i="70"/>
  <c r="AE429" i="70"/>
  <c r="AD429" i="70"/>
  <c r="AC429" i="70"/>
  <c r="AB429" i="70"/>
  <c r="AA429" i="70"/>
  <c r="Z429" i="70"/>
  <c r="Y429" i="70"/>
  <c r="X429" i="70"/>
  <c r="W429" i="70"/>
  <c r="V429" i="70"/>
  <c r="U429" i="70"/>
  <c r="T429" i="70"/>
  <c r="S429" i="70"/>
  <c r="R429" i="70"/>
  <c r="Q429" i="70"/>
  <c r="P429" i="70"/>
  <c r="O429" i="70"/>
  <c r="N429" i="70"/>
  <c r="M429" i="70"/>
  <c r="L429" i="70"/>
  <c r="K429" i="70"/>
  <c r="J429" i="70"/>
  <c r="I429" i="70"/>
  <c r="H429" i="70"/>
  <c r="AY428" i="70"/>
  <c r="AX428" i="70"/>
  <c r="AT428" i="70"/>
  <c r="AS428" i="70"/>
  <c r="AP428" i="70"/>
  <c r="AO428" i="70"/>
  <c r="AN428" i="70"/>
  <c r="AV428" i="70" s="1"/>
  <c r="AL427" i="70"/>
  <c r="AK427" i="70"/>
  <c r="AJ427" i="70"/>
  <c r="AI427" i="70"/>
  <c r="AH427" i="70"/>
  <c r="AG427" i="70"/>
  <c r="AF427" i="70"/>
  <c r="AE427" i="70"/>
  <c r="AD427" i="70"/>
  <c r="AC427" i="70"/>
  <c r="AB427" i="70"/>
  <c r="AA427" i="70"/>
  <c r="Z427" i="70"/>
  <c r="Y427" i="70"/>
  <c r="X427" i="70"/>
  <c r="W427" i="70"/>
  <c r="V427" i="70"/>
  <c r="U427" i="70"/>
  <c r="T427" i="70"/>
  <c r="S427" i="70"/>
  <c r="R427" i="70"/>
  <c r="Q427" i="70"/>
  <c r="P427" i="70"/>
  <c r="O427" i="70"/>
  <c r="N427" i="70"/>
  <c r="M427" i="70"/>
  <c r="L427" i="70"/>
  <c r="K427" i="70"/>
  <c r="J427" i="70"/>
  <c r="I427" i="70"/>
  <c r="H427" i="70"/>
  <c r="AQ426" i="70"/>
  <c r="AP426" i="70"/>
  <c r="AN426" i="70"/>
  <c r="AW426" i="70" s="1"/>
  <c r="AN425" i="70"/>
  <c r="AL424" i="70"/>
  <c r="AK424" i="70"/>
  <c r="AJ424" i="70"/>
  <c r="AI424" i="70"/>
  <c r="AH424" i="70"/>
  <c r="AG424" i="70"/>
  <c r="AF424" i="70"/>
  <c r="AE424" i="70"/>
  <c r="AD424" i="70"/>
  <c r="AC424" i="70"/>
  <c r="AB424" i="70"/>
  <c r="AA424" i="70"/>
  <c r="Z424" i="70"/>
  <c r="Y424" i="70"/>
  <c r="X424" i="70"/>
  <c r="W424" i="70"/>
  <c r="V424" i="70"/>
  <c r="U424" i="70"/>
  <c r="T424" i="70"/>
  <c r="S424" i="70"/>
  <c r="R424" i="70"/>
  <c r="Q424" i="70"/>
  <c r="P424" i="70"/>
  <c r="O424" i="70"/>
  <c r="N424" i="70"/>
  <c r="M424" i="70"/>
  <c r="L424" i="70"/>
  <c r="K424" i="70"/>
  <c r="J424" i="70"/>
  <c r="I424" i="70"/>
  <c r="H424" i="70"/>
  <c r="AO423" i="70"/>
  <c r="AN423" i="70"/>
  <c r="AV423" i="70" s="1"/>
  <c r="AU422" i="70"/>
  <c r="AP422" i="70"/>
  <c r="AN422" i="70"/>
  <c r="AZ422" i="70" s="1"/>
  <c r="AY421" i="70"/>
  <c r="AN421" i="70"/>
  <c r="AW421" i="70" s="1"/>
  <c r="AN420" i="70"/>
  <c r="AL419" i="70"/>
  <c r="AK419" i="70"/>
  <c r="AJ419" i="70"/>
  <c r="AI419" i="70"/>
  <c r="AH419" i="70"/>
  <c r="AG419" i="70"/>
  <c r="AF419" i="70"/>
  <c r="AE419" i="70"/>
  <c r="AD419" i="70"/>
  <c r="AC419" i="70"/>
  <c r="AB419" i="70"/>
  <c r="AA419" i="70"/>
  <c r="Z419" i="70"/>
  <c r="Y419" i="70"/>
  <c r="X419" i="70"/>
  <c r="W419" i="70"/>
  <c r="V419" i="70"/>
  <c r="U419" i="70"/>
  <c r="T419" i="70"/>
  <c r="S419" i="70"/>
  <c r="R419" i="70"/>
  <c r="Q419" i="70"/>
  <c r="P419" i="70"/>
  <c r="O419" i="70"/>
  <c r="N419" i="70"/>
  <c r="M419" i="70"/>
  <c r="L419" i="70"/>
  <c r="K419" i="70"/>
  <c r="J419" i="70"/>
  <c r="I419" i="70"/>
  <c r="H419" i="70"/>
  <c r="AW418" i="70"/>
  <c r="AO418" i="70"/>
  <c r="AN418" i="70"/>
  <c r="AV418" i="70" s="1"/>
  <c r="AL417" i="70"/>
  <c r="AK417" i="70"/>
  <c r="AJ417" i="70"/>
  <c r="AJ416" i="70" s="1"/>
  <c r="AI417" i="70"/>
  <c r="AH417" i="70"/>
  <c r="AG417" i="70"/>
  <c r="AF417" i="70"/>
  <c r="AF416" i="70" s="1"/>
  <c r="AE417" i="70"/>
  <c r="AD417" i="70"/>
  <c r="AC417" i="70"/>
  <c r="AB417" i="70"/>
  <c r="AB416" i="70" s="1"/>
  <c r="AA417" i="70"/>
  <c r="Z417" i="70"/>
  <c r="Y417" i="70"/>
  <c r="X417" i="70"/>
  <c r="X416" i="70" s="1"/>
  <c r="W417" i="70"/>
  <c r="V417" i="70"/>
  <c r="U417" i="70"/>
  <c r="T417" i="70"/>
  <c r="T416" i="70" s="1"/>
  <c r="S417" i="70"/>
  <c r="R417" i="70"/>
  <c r="Q417" i="70"/>
  <c r="P417" i="70"/>
  <c r="P416" i="70" s="1"/>
  <c r="O417" i="70"/>
  <c r="N417" i="70"/>
  <c r="M417" i="70"/>
  <c r="L417" i="70"/>
  <c r="L416" i="70" s="1"/>
  <c r="K417" i="70"/>
  <c r="J417" i="70"/>
  <c r="I417" i="70"/>
  <c r="H417" i="70"/>
  <c r="AY415" i="70"/>
  <c r="AS415" i="70"/>
  <c r="AN415" i="70"/>
  <c r="AZ415" i="70" s="1"/>
  <c r="AN414" i="70"/>
  <c r="AW414" i="70" s="1"/>
  <c r="AN413" i="70"/>
  <c r="AW412" i="70"/>
  <c r="AR412" i="70"/>
  <c r="AN412" i="70"/>
  <c r="AY412" i="70" s="1"/>
  <c r="AL411" i="70"/>
  <c r="AK411" i="70"/>
  <c r="AJ411" i="70"/>
  <c r="AI411" i="70"/>
  <c r="AH411" i="70"/>
  <c r="AG411" i="70"/>
  <c r="AF411" i="70"/>
  <c r="AE411" i="70"/>
  <c r="AD411" i="70"/>
  <c r="AC411" i="70"/>
  <c r="AB411" i="70"/>
  <c r="AA411" i="70"/>
  <c r="Z411" i="70"/>
  <c r="Y411" i="70"/>
  <c r="X411" i="70"/>
  <c r="W411" i="70"/>
  <c r="V411" i="70"/>
  <c r="U411" i="70"/>
  <c r="T411" i="70"/>
  <c r="S411" i="70"/>
  <c r="R411" i="70"/>
  <c r="Q411" i="70"/>
  <c r="P411" i="70"/>
  <c r="O411" i="70"/>
  <c r="N411" i="70"/>
  <c r="M411" i="70"/>
  <c r="L411" i="70"/>
  <c r="K411" i="70"/>
  <c r="J411" i="70"/>
  <c r="I411" i="70"/>
  <c r="H411" i="70"/>
  <c r="AY410" i="70"/>
  <c r="AX410" i="70"/>
  <c r="AS410" i="70"/>
  <c r="AQ410" i="70"/>
  <c r="AN410" i="70"/>
  <c r="AZ410" i="70" s="1"/>
  <c r="AL409" i="70"/>
  <c r="AK409" i="70"/>
  <c r="AJ409" i="70"/>
  <c r="AI409" i="70"/>
  <c r="AH409" i="70"/>
  <c r="AG409" i="70"/>
  <c r="AF409" i="70"/>
  <c r="AE409" i="70"/>
  <c r="AD409" i="70"/>
  <c r="AC409" i="70"/>
  <c r="AB409" i="70"/>
  <c r="AA409" i="70"/>
  <c r="Z409" i="70"/>
  <c r="Y409" i="70"/>
  <c r="X409" i="70"/>
  <c r="W409" i="70"/>
  <c r="V409" i="70"/>
  <c r="U409" i="70"/>
  <c r="T409" i="70"/>
  <c r="S409" i="70"/>
  <c r="R409" i="70"/>
  <c r="Q409" i="70"/>
  <c r="P409" i="70"/>
  <c r="O409" i="70"/>
  <c r="N409" i="70"/>
  <c r="M409" i="70"/>
  <c r="K409" i="70"/>
  <c r="J409" i="70"/>
  <c r="I409" i="70"/>
  <c r="H409" i="70"/>
  <c r="AN408" i="70"/>
  <c r="AZ408" i="70" s="1"/>
  <c r="AL407" i="70"/>
  <c r="AK407" i="70"/>
  <c r="AJ407" i="70"/>
  <c r="AI407" i="70"/>
  <c r="AH407" i="70"/>
  <c r="AG407" i="70"/>
  <c r="AF407" i="70"/>
  <c r="AE407" i="70"/>
  <c r="AD407" i="70"/>
  <c r="AC407" i="70"/>
  <c r="AB407" i="70"/>
  <c r="AA407" i="70"/>
  <c r="Z407" i="70"/>
  <c r="Y407" i="70"/>
  <c r="X407" i="70"/>
  <c r="W407" i="70"/>
  <c r="V407" i="70"/>
  <c r="U407" i="70"/>
  <c r="T407" i="70"/>
  <c r="S407" i="70"/>
  <c r="R407" i="70"/>
  <c r="Q407" i="70"/>
  <c r="P407" i="70"/>
  <c r="O407" i="70"/>
  <c r="N407" i="70"/>
  <c r="M407" i="70"/>
  <c r="K407" i="70"/>
  <c r="J407" i="70"/>
  <c r="I407" i="70"/>
  <c r="H407" i="70"/>
  <c r="AY406" i="70"/>
  <c r="AX406" i="70"/>
  <c r="AS406" i="70"/>
  <c r="AQ406" i="70"/>
  <c r="AN406" i="70"/>
  <c r="AZ406" i="70" s="1"/>
  <c r="AL405" i="70"/>
  <c r="AK405" i="70"/>
  <c r="AJ405" i="70"/>
  <c r="AI405" i="70"/>
  <c r="AH405" i="70"/>
  <c r="AG405" i="70"/>
  <c r="AF405" i="70"/>
  <c r="AE405" i="70"/>
  <c r="AD405" i="70"/>
  <c r="AC405" i="70"/>
  <c r="AB405" i="70"/>
  <c r="AA405" i="70"/>
  <c r="Z405" i="70"/>
  <c r="Y405" i="70"/>
  <c r="X405" i="70"/>
  <c r="W405" i="70"/>
  <c r="V405" i="70"/>
  <c r="U405" i="70"/>
  <c r="T405" i="70"/>
  <c r="S405" i="70"/>
  <c r="R405" i="70"/>
  <c r="Q405" i="70"/>
  <c r="P405" i="70"/>
  <c r="O405" i="70"/>
  <c r="N405" i="70"/>
  <c r="M405" i="70"/>
  <c r="K405" i="70"/>
  <c r="J405" i="70"/>
  <c r="I405" i="70"/>
  <c r="H405" i="70"/>
  <c r="AN404" i="70"/>
  <c r="AZ404" i="70" s="1"/>
  <c r="AL403" i="70"/>
  <c r="AK403" i="70"/>
  <c r="AJ403" i="70"/>
  <c r="AI403" i="70"/>
  <c r="AH403" i="70"/>
  <c r="AG403" i="70"/>
  <c r="AF403" i="70"/>
  <c r="AE403" i="70"/>
  <c r="AD403" i="70"/>
  <c r="AC403" i="70"/>
  <c r="AB403" i="70"/>
  <c r="AA403" i="70"/>
  <c r="Z403" i="70"/>
  <c r="Y403" i="70"/>
  <c r="X403" i="70"/>
  <c r="W403" i="70"/>
  <c r="V403" i="70"/>
  <c r="U403" i="70"/>
  <c r="T403" i="70"/>
  <c r="S403" i="70"/>
  <c r="R403" i="70"/>
  <c r="Q403" i="70"/>
  <c r="P403" i="70"/>
  <c r="O403" i="70"/>
  <c r="N403" i="70"/>
  <c r="M403" i="70"/>
  <c r="L403" i="70"/>
  <c r="K403" i="70"/>
  <c r="J403" i="70"/>
  <c r="I403" i="70"/>
  <c r="H403" i="70"/>
  <c r="AT402" i="70"/>
  <c r="AN402" i="70"/>
  <c r="AS402" i="70" s="1"/>
  <c r="AL401" i="70"/>
  <c r="AK401" i="70"/>
  <c r="AJ401" i="70"/>
  <c r="AI401" i="70"/>
  <c r="AH401" i="70"/>
  <c r="AG401" i="70"/>
  <c r="AF401" i="70"/>
  <c r="AE401" i="70"/>
  <c r="AD401" i="70"/>
  <c r="AC401" i="70"/>
  <c r="AB401" i="70"/>
  <c r="AA401" i="70"/>
  <c r="Z401" i="70"/>
  <c r="Y401" i="70"/>
  <c r="X401" i="70"/>
  <c r="W401" i="70"/>
  <c r="V401" i="70"/>
  <c r="U401" i="70"/>
  <c r="T401" i="70"/>
  <c r="S401" i="70"/>
  <c r="R401" i="70"/>
  <c r="Q401" i="70"/>
  <c r="P401" i="70"/>
  <c r="O401" i="70"/>
  <c r="N401" i="70"/>
  <c r="M401" i="70"/>
  <c r="L401" i="70"/>
  <c r="K401" i="70"/>
  <c r="J401" i="70"/>
  <c r="I401" i="70"/>
  <c r="H401" i="70"/>
  <c r="AN400" i="70"/>
  <c r="AZ399" i="70"/>
  <c r="AU399" i="70"/>
  <c r="AT399" i="70"/>
  <c r="AP399" i="70"/>
  <c r="AO399" i="70"/>
  <c r="AN399" i="70"/>
  <c r="AY399" i="70" s="1"/>
  <c r="AL398" i="70"/>
  <c r="AK398" i="70"/>
  <c r="AJ398" i="70"/>
  <c r="AI398" i="70"/>
  <c r="AH398" i="70"/>
  <c r="AG398" i="70"/>
  <c r="AF398" i="70"/>
  <c r="AE398" i="70"/>
  <c r="AD398" i="70"/>
  <c r="AC398" i="70"/>
  <c r="AB398" i="70"/>
  <c r="AA398" i="70"/>
  <c r="Z398" i="70"/>
  <c r="Y398" i="70"/>
  <c r="X398" i="70"/>
  <c r="W398" i="70"/>
  <c r="V398" i="70"/>
  <c r="U398" i="70"/>
  <c r="T398" i="70"/>
  <c r="S398" i="70"/>
  <c r="R398" i="70"/>
  <c r="Q398" i="70"/>
  <c r="P398" i="70"/>
  <c r="O398" i="70"/>
  <c r="N398" i="70"/>
  <c r="M398" i="70"/>
  <c r="K398" i="70"/>
  <c r="J398" i="70"/>
  <c r="I398" i="70"/>
  <c r="H398" i="70"/>
  <c r="AZ397" i="70"/>
  <c r="AU397" i="70"/>
  <c r="AT397" i="70"/>
  <c r="AP397" i="70"/>
  <c r="AO397" i="70"/>
  <c r="AN397" i="70"/>
  <c r="AY397" i="70" s="1"/>
  <c r="AY396" i="70"/>
  <c r="AX396" i="70"/>
  <c r="AT396" i="70"/>
  <c r="AS396" i="70"/>
  <c r="AP396" i="70"/>
  <c r="AO396" i="70"/>
  <c r="AN396" i="70"/>
  <c r="AV396" i="70" s="1"/>
  <c r="AL395" i="70"/>
  <c r="AK395" i="70"/>
  <c r="AJ395" i="70"/>
  <c r="AI395" i="70"/>
  <c r="AH395" i="70"/>
  <c r="AG395" i="70"/>
  <c r="AF395" i="70"/>
  <c r="AE395" i="70"/>
  <c r="AD395" i="70"/>
  <c r="AC395" i="70"/>
  <c r="AB395" i="70"/>
  <c r="AA395" i="70"/>
  <c r="Z395" i="70"/>
  <c r="Y395" i="70"/>
  <c r="X395" i="70"/>
  <c r="W395" i="70"/>
  <c r="V395" i="70"/>
  <c r="U395" i="70"/>
  <c r="T395" i="70"/>
  <c r="S395" i="70"/>
  <c r="R395" i="70"/>
  <c r="Q395" i="70"/>
  <c r="P395" i="70"/>
  <c r="O395" i="70"/>
  <c r="N395" i="70"/>
  <c r="M395" i="70"/>
  <c r="L395" i="70"/>
  <c r="K395" i="70"/>
  <c r="J395" i="70"/>
  <c r="I395" i="70"/>
  <c r="H395" i="70"/>
  <c r="AN394" i="70"/>
  <c r="AX394" i="70" s="1"/>
  <c r="AN393" i="70"/>
  <c r="AL392" i="70"/>
  <c r="AK392" i="70"/>
  <c r="AJ392" i="70"/>
  <c r="AI392" i="70"/>
  <c r="AH392" i="70"/>
  <c r="AG392" i="70"/>
  <c r="AF392" i="70"/>
  <c r="AF391" i="70" s="1"/>
  <c r="AE392" i="70"/>
  <c r="AD392" i="70"/>
  <c r="AC392" i="70"/>
  <c r="AB392" i="70"/>
  <c r="AA392" i="70"/>
  <c r="Z392" i="70"/>
  <c r="Y392" i="70"/>
  <c r="X392" i="70"/>
  <c r="X391" i="70" s="1"/>
  <c r="W392" i="70"/>
  <c r="W391" i="70" s="1"/>
  <c r="V392" i="70"/>
  <c r="U392" i="70"/>
  <c r="T392" i="70"/>
  <c r="S392" i="70"/>
  <c r="R392" i="70"/>
  <c r="Q392" i="70"/>
  <c r="P392" i="70"/>
  <c r="P391" i="70" s="1"/>
  <c r="O392" i="70"/>
  <c r="N392" i="70"/>
  <c r="M392" i="70"/>
  <c r="L392" i="70"/>
  <c r="K392" i="70"/>
  <c r="J392" i="70"/>
  <c r="I392" i="70"/>
  <c r="H392" i="70"/>
  <c r="AC391" i="70"/>
  <c r="H391" i="70"/>
  <c r="AT390" i="70"/>
  <c r="AO390" i="70"/>
  <c r="AN390" i="70"/>
  <c r="AY390" i="70" s="1"/>
  <c r="AX389" i="70"/>
  <c r="AS389" i="70"/>
  <c r="AO389" i="70"/>
  <c r="AN389" i="70"/>
  <c r="AV389" i="70" s="1"/>
  <c r="AN388" i="70"/>
  <c r="AS388" i="70" s="1"/>
  <c r="AZ387" i="70"/>
  <c r="AR387" i="70"/>
  <c r="AQ387" i="70"/>
  <c r="AN387" i="70"/>
  <c r="AX387" i="70" s="1"/>
  <c r="AL386" i="70"/>
  <c r="AK386" i="70"/>
  <c r="AJ386" i="70"/>
  <c r="AI386" i="70"/>
  <c r="AH386" i="70"/>
  <c r="AG386" i="70"/>
  <c r="AF386" i="70"/>
  <c r="AE386" i="70"/>
  <c r="AD386" i="70"/>
  <c r="AC386" i="70"/>
  <c r="AB386" i="70"/>
  <c r="AA386" i="70"/>
  <c r="Z386" i="70"/>
  <c r="Y386" i="70"/>
  <c r="X386" i="70"/>
  <c r="W386" i="70"/>
  <c r="V386" i="70"/>
  <c r="U386" i="70"/>
  <c r="T386" i="70"/>
  <c r="S386" i="70"/>
  <c r="R386" i="70"/>
  <c r="Q386" i="70"/>
  <c r="P386" i="70"/>
  <c r="O386" i="70"/>
  <c r="N386" i="70"/>
  <c r="M386" i="70"/>
  <c r="L386" i="70"/>
  <c r="K386" i="70"/>
  <c r="J386" i="70"/>
  <c r="I386" i="70"/>
  <c r="H386" i="70"/>
  <c r="AX385" i="70"/>
  <c r="AW385" i="70"/>
  <c r="AR385" i="70"/>
  <c r="AP385" i="70"/>
  <c r="AN385" i="70"/>
  <c r="AY385" i="70" s="1"/>
  <c r="AL384" i="70"/>
  <c r="AK384" i="70"/>
  <c r="AJ384" i="70"/>
  <c r="AI384" i="70"/>
  <c r="AH384" i="70"/>
  <c r="AG384" i="70"/>
  <c r="AF384" i="70"/>
  <c r="AE384" i="70"/>
  <c r="AD384" i="70"/>
  <c r="AC384" i="70"/>
  <c r="AB384" i="70"/>
  <c r="AA384" i="70"/>
  <c r="Z384" i="70"/>
  <c r="Y384" i="70"/>
  <c r="X384" i="70"/>
  <c r="W384" i="70"/>
  <c r="V384" i="70"/>
  <c r="U384" i="70"/>
  <c r="T384" i="70"/>
  <c r="S384" i="70"/>
  <c r="R384" i="70"/>
  <c r="Q384" i="70"/>
  <c r="P384" i="70"/>
  <c r="O384" i="70"/>
  <c r="N384" i="70"/>
  <c r="M384" i="70"/>
  <c r="L384" i="70"/>
  <c r="K384" i="70"/>
  <c r="J384" i="70"/>
  <c r="I384" i="70"/>
  <c r="H384" i="70"/>
  <c r="AY383" i="70"/>
  <c r="AX383" i="70"/>
  <c r="AU383" i="70"/>
  <c r="AS383" i="70"/>
  <c r="AQ383" i="70"/>
  <c r="AP383" i="70"/>
  <c r="AN383" i="70"/>
  <c r="AZ383" i="70" s="1"/>
  <c r="AL382" i="70"/>
  <c r="AK382" i="70"/>
  <c r="AJ382" i="70"/>
  <c r="AI382" i="70"/>
  <c r="AH382" i="70"/>
  <c r="AG382" i="70"/>
  <c r="AF382" i="70"/>
  <c r="AE382" i="70"/>
  <c r="AD382" i="70"/>
  <c r="AC382" i="70"/>
  <c r="AB382" i="70"/>
  <c r="AA382" i="70"/>
  <c r="Z382" i="70"/>
  <c r="Y382" i="70"/>
  <c r="X382" i="70"/>
  <c r="W382" i="70"/>
  <c r="V382" i="70"/>
  <c r="U382" i="70"/>
  <c r="T382" i="70"/>
  <c r="S382" i="70"/>
  <c r="R382" i="70"/>
  <c r="Q382" i="70"/>
  <c r="P382" i="70"/>
  <c r="O382" i="70"/>
  <c r="N382" i="70"/>
  <c r="M382" i="70"/>
  <c r="L382" i="70"/>
  <c r="K382" i="70"/>
  <c r="J382" i="70"/>
  <c r="I382" i="70"/>
  <c r="H382" i="70"/>
  <c r="AN381" i="70"/>
  <c r="AS381" i="70" s="1"/>
  <c r="AL380" i="70"/>
  <c r="AK380" i="70"/>
  <c r="AJ380" i="70"/>
  <c r="AI380" i="70"/>
  <c r="AH380" i="70"/>
  <c r="AG380" i="70"/>
  <c r="AF380" i="70"/>
  <c r="AE380" i="70"/>
  <c r="AD380" i="70"/>
  <c r="AC380" i="70"/>
  <c r="AB380" i="70"/>
  <c r="AA380" i="70"/>
  <c r="Z380" i="70"/>
  <c r="Y380" i="70"/>
  <c r="X380" i="70"/>
  <c r="W380" i="70"/>
  <c r="V380" i="70"/>
  <c r="U380" i="70"/>
  <c r="T380" i="70"/>
  <c r="S380" i="70"/>
  <c r="R380" i="70"/>
  <c r="Q380" i="70"/>
  <c r="P380" i="70"/>
  <c r="O380" i="70"/>
  <c r="N380" i="70"/>
  <c r="M380" i="70"/>
  <c r="L380" i="70"/>
  <c r="K380" i="70"/>
  <c r="J380" i="70"/>
  <c r="I380" i="70"/>
  <c r="H380" i="70"/>
  <c r="AZ379" i="70"/>
  <c r="AV379" i="70"/>
  <c r="AN379" i="70"/>
  <c r="AL378" i="70"/>
  <c r="AK378" i="70"/>
  <c r="AJ378" i="70"/>
  <c r="AI378" i="70"/>
  <c r="AH378" i="70"/>
  <c r="AG378" i="70"/>
  <c r="AF378" i="70"/>
  <c r="AE378" i="70"/>
  <c r="AD378" i="70"/>
  <c r="AC378" i="70"/>
  <c r="AB378" i="70"/>
  <c r="AA378" i="70"/>
  <c r="Z378" i="70"/>
  <c r="Y378" i="70"/>
  <c r="X378" i="70"/>
  <c r="W378" i="70"/>
  <c r="V378" i="70"/>
  <c r="U378" i="70"/>
  <c r="T378" i="70"/>
  <c r="S378" i="70"/>
  <c r="R378" i="70"/>
  <c r="Q378" i="70"/>
  <c r="P378" i="70"/>
  <c r="O378" i="70"/>
  <c r="N378" i="70"/>
  <c r="M378" i="70"/>
  <c r="L378" i="70"/>
  <c r="K378" i="70"/>
  <c r="J378" i="70"/>
  <c r="I378" i="70"/>
  <c r="H378" i="70"/>
  <c r="AO377" i="70"/>
  <c r="AN377" i="70"/>
  <c r="AW377" i="70" s="1"/>
  <c r="AL376" i="70"/>
  <c r="AK376" i="70"/>
  <c r="AJ376" i="70"/>
  <c r="AI376" i="70"/>
  <c r="AH376" i="70"/>
  <c r="AG376" i="70"/>
  <c r="AF376" i="70"/>
  <c r="AE376" i="70"/>
  <c r="AD376" i="70"/>
  <c r="AC376" i="70"/>
  <c r="AB376" i="70"/>
  <c r="AA376" i="70"/>
  <c r="Z376" i="70"/>
  <c r="Y376" i="70"/>
  <c r="X376" i="70"/>
  <c r="W376" i="70"/>
  <c r="V376" i="70"/>
  <c r="U376" i="70"/>
  <c r="T376" i="70"/>
  <c r="S376" i="70"/>
  <c r="R376" i="70"/>
  <c r="Q376" i="70"/>
  <c r="P376" i="70"/>
  <c r="O376" i="70"/>
  <c r="N376" i="70"/>
  <c r="M376" i="70"/>
  <c r="L376" i="70"/>
  <c r="K376" i="70"/>
  <c r="J376" i="70"/>
  <c r="I376" i="70"/>
  <c r="H376" i="70"/>
  <c r="AN375" i="70"/>
  <c r="AV375" i="70" s="1"/>
  <c r="AN374" i="70"/>
  <c r="AZ374" i="70" s="1"/>
  <c r="AY373" i="70"/>
  <c r="AR373" i="70"/>
  <c r="AQ373" i="70"/>
  <c r="AN373" i="70"/>
  <c r="AW373" i="70" s="1"/>
  <c r="AX372" i="70"/>
  <c r="AV372" i="70"/>
  <c r="AS372" i="70"/>
  <c r="AP372" i="70"/>
  <c r="AO372" i="70"/>
  <c r="AN372" i="70"/>
  <c r="AW372" i="70" s="1"/>
  <c r="AL371" i="70"/>
  <c r="AK371" i="70"/>
  <c r="AJ371" i="70"/>
  <c r="AI371" i="70"/>
  <c r="AH371" i="70"/>
  <c r="AG371" i="70"/>
  <c r="AG370" i="70" s="1"/>
  <c r="AF371" i="70"/>
  <c r="AE371" i="70"/>
  <c r="AD371" i="70"/>
  <c r="AC371" i="70"/>
  <c r="AB371" i="70"/>
  <c r="AA371" i="70"/>
  <c r="Z371" i="70"/>
  <c r="Y371" i="70"/>
  <c r="Y370" i="70" s="1"/>
  <c r="X371" i="70"/>
  <c r="W371" i="70"/>
  <c r="V371" i="70"/>
  <c r="U371" i="70"/>
  <c r="T371" i="70"/>
  <c r="S371" i="70"/>
  <c r="R371" i="70"/>
  <c r="Q371" i="70"/>
  <c r="Q370" i="70" s="1"/>
  <c r="P371" i="70"/>
  <c r="P370" i="70" s="1"/>
  <c r="O371" i="70"/>
  <c r="N371" i="70"/>
  <c r="M371" i="70"/>
  <c r="M370" i="70" s="1"/>
  <c r="L371" i="70"/>
  <c r="K371" i="70"/>
  <c r="J371" i="70"/>
  <c r="I371" i="70"/>
  <c r="I370" i="70" s="1"/>
  <c r="H371" i="70"/>
  <c r="AV369" i="70"/>
  <c r="AU369" i="70"/>
  <c r="AN369" i="70"/>
  <c r="AX369" i="70" s="1"/>
  <c r="AL368" i="70"/>
  <c r="AK368" i="70"/>
  <c r="AJ368" i="70"/>
  <c r="AI368" i="70"/>
  <c r="AH368" i="70"/>
  <c r="AG368" i="70"/>
  <c r="AF368" i="70"/>
  <c r="AE368" i="70"/>
  <c r="AD368" i="70"/>
  <c r="AC368" i="70"/>
  <c r="AB368" i="70"/>
  <c r="AA368" i="70"/>
  <c r="Z368" i="70"/>
  <c r="Y368" i="70"/>
  <c r="X368" i="70"/>
  <c r="W368" i="70"/>
  <c r="V368" i="70"/>
  <c r="U368" i="70"/>
  <c r="T368" i="70"/>
  <c r="S368" i="70"/>
  <c r="R368" i="70"/>
  <c r="Q368" i="70"/>
  <c r="P368" i="70"/>
  <c r="O368" i="70"/>
  <c r="N368" i="70"/>
  <c r="M368" i="70"/>
  <c r="L368" i="70"/>
  <c r="K368" i="70"/>
  <c r="J368" i="70"/>
  <c r="I368" i="70"/>
  <c r="H368" i="70"/>
  <c r="AN367" i="70"/>
  <c r="AS367" i="70" s="1"/>
  <c r="AS366" i="70"/>
  <c r="AN366" i="70"/>
  <c r="AT366" i="70" s="1"/>
  <c r="AL365" i="70"/>
  <c r="AK365" i="70"/>
  <c r="AJ365" i="70"/>
  <c r="AI365" i="70"/>
  <c r="AH365" i="70"/>
  <c r="AG365" i="70"/>
  <c r="AF365" i="70"/>
  <c r="AE365" i="70"/>
  <c r="AD365" i="70"/>
  <c r="AC365" i="70"/>
  <c r="AB365" i="70"/>
  <c r="AA365" i="70"/>
  <c r="Z365" i="70"/>
  <c r="Y365" i="70"/>
  <c r="X365" i="70"/>
  <c r="W365" i="70"/>
  <c r="V365" i="70"/>
  <c r="U365" i="70"/>
  <c r="T365" i="70"/>
  <c r="S365" i="70"/>
  <c r="R365" i="70"/>
  <c r="Q365" i="70"/>
  <c r="P365" i="70"/>
  <c r="O365" i="70"/>
  <c r="N365" i="70"/>
  <c r="M365" i="70"/>
  <c r="L365" i="70"/>
  <c r="K365" i="70"/>
  <c r="J365" i="70"/>
  <c r="I365" i="70"/>
  <c r="H365" i="70"/>
  <c r="AN365" i="70" s="1"/>
  <c r="AZ364" i="70"/>
  <c r="AS364" i="70"/>
  <c r="AR364" i="70"/>
  <c r="AN364" i="70"/>
  <c r="AV364" i="70" s="1"/>
  <c r="AZ363" i="70"/>
  <c r="AY363" i="70"/>
  <c r="AU363" i="70"/>
  <c r="AT363" i="70"/>
  <c r="AQ363" i="70"/>
  <c r="AP363" i="70"/>
  <c r="AN363" i="70"/>
  <c r="AV363" i="70" s="1"/>
  <c r="AZ362" i="70"/>
  <c r="AY362" i="70"/>
  <c r="AR362" i="70"/>
  <c r="AQ362" i="70"/>
  <c r="AN362" i="70"/>
  <c r="AS362" i="70" s="1"/>
  <c r="AV361" i="70"/>
  <c r="AN361" i="70"/>
  <c r="AX360" i="70"/>
  <c r="AV360" i="70"/>
  <c r="AQ360" i="70"/>
  <c r="AP360" i="70"/>
  <c r="AN360" i="70"/>
  <c r="AU360" i="70" s="1"/>
  <c r="AN359" i="70"/>
  <c r="AS359" i="70" s="1"/>
  <c r="AP358" i="70"/>
  <c r="AN358" i="70"/>
  <c r="AV358" i="70" s="1"/>
  <c r="AV357" i="70"/>
  <c r="AU357" i="70"/>
  <c r="AQ357" i="70"/>
  <c r="AP357" i="70"/>
  <c r="AN357" i="70"/>
  <c r="AT357" i="70" s="1"/>
  <c r="AN356" i="70"/>
  <c r="AN355" i="70"/>
  <c r="AV355" i="70" s="1"/>
  <c r="AL354" i="70"/>
  <c r="AK354" i="70"/>
  <c r="AJ354" i="70"/>
  <c r="AI354" i="70"/>
  <c r="AH354" i="70"/>
  <c r="AG354" i="70"/>
  <c r="AF354" i="70"/>
  <c r="AE354" i="70"/>
  <c r="AD354" i="70"/>
  <c r="AC354" i="70"/>
  <c r="AB354" i="70"/>
  <c r="AA354" i="70"/>
  <c r="Z354" i="70"/>
  <c r="Y354" i="70"/>
  <c r="X354" i="70"/>
  <c r="W354" i="70"/>
  <c r="V354" i="70"/>
  <c r="U354" i="70"/>
  <c r="T354" i="70"/>
  <c r="S354" i="70"/>
  <c r="R354" i="70"/>
  <c r="Q354" i="70"/>
  <c r="P354" i="70"/>
  <c r="O354" i="70"/>
  <c r="N354" i="70"/>
  <c r="M354" i="70"/>
  <c r="L354" i="70"/>
  <c r="K354" i="70"/>
  <c r="J354" i="70"/>
  <c r="I354" i="70"/>
  <c r="H354" i="70"/>
  <c r="AZ353" i="70"/>
  <c r="AP353" i="70"/>
  <c r="AN353" i="70"/>
  <c r="AV353" i="70" s="1"/>
  <c r="AL352" i="70"/>
  <c r="AK352" i="70"/>
  <c r="AJ352" i="70"/>
  <c r="AI352" i="70"/>
  <c r="AH352" i="70"/>
  <c r="AG352" i="70"/>
  <c r="AF352" i="70"/>
  <c r="AE352" i="70"/>
  <c r="AD352" i="70"/>
  <c r="AC352" i="70"/>
  <c r="AB352" i="70"/>
  <c r="AA352" i="70"/>
  <c r="Z352" i="70"/>
  <c r="Y352" i="70"/>
  <c r="X352" i="70"/>
  <c r="W352" i="70"/>
  <c r="V352" i="70"/>
  <c r="U352" i="70"/>
  <c r="T352" i="70"/>
  <c r="S352" i="70"/>
  <c r="R352" i="70"/>
  <c r="Q352" i="70"/>
  <c r="P352" i="70"/>
  <c r="O352" i="70"/>
  <c r="N352" i="70"/>
  <c r="M352" i="70"/>
  <c r="L352" i="70"/>
  <c r="K352" i="70"/>
  <c r="J352" i="70"/>
  <c r="I352" i="70"/>
  <c r="H352" i="70"/>
  <c r="AW351" i="70"/>
  <c r="AN351" i="70"/>
  <c r="AL350" i="70"/>
  <c r="AK350" i="70"/>
  <c r="AJ350" i="70"/>
  <c r="AI350" i="70"/>
  <c r="AH350" i="70"/>
  <c r="AG350" i="70"/>
  <c r="AF350" i="70"/>
  <c r="AE350" i="70"/>
  <c r="AD350" i="70"/>
  <c r="AC350" i="70"/>
  <c r="AB350" i="70"/>
  <c r="AA350" i="70"/>
  <c r="Z350" i="70"/>
  <c r="Y350" i="70"/>
  <c r="X350" i="70"/>
  <c r="W350" i="70"/>
  <c r="V350" i="70"/>
  <c r="U350" i="70"/>
  <c r="T350" i="70"/>
  <c r="S350" i="70"/>
  <c r="R350" i="70"/>
  <c r="Q350" i="70"/>
  <c r="P350" i="70"/>
  <c r="O350" i="70"/>
  <c r="N350" i="70"/>
  <c r="M350" i="70"/>
  <c r="L350" i="70"/>
  <c r="K350" i="70"/>
  <c r="J350" i="70"/>
  <c r="I350" i="70"/>
  <c r="H350" i="70"/>
  <c r="AN349" i="70"/>
  <c r="AV349" i="70" s="1"/>
  <c r="AL348" i="70"/>
  <c r="AK348" i="70"/>
  <c r="AJ348" i="70"/>
  <c r="AI348" i="70"/>
  <c r="AH348" i="70"/>
  <c r="AG348" i="70"/>
  <c r="AF348" i="70"/>
  <c r="AE348" i="70"/>
  <c r="AD348" i="70"/>
  <c r="AC348" i="70"/>
  <c r="AB348" i="70"/>
  <c r="AA348" i="70"/>
  <c r="Z348" i="70"/>
  <c r="Y348" i="70"/>
  <c r="X348" i="70"/>
  <c r="W348" i="70"/>
  <c r="V348" i="70"/>
  <c r="U348" i="70"/>
  <c r="T348" i="70"/>
  <c r="S348" i="70"/>
  <c r="R348" i="70"/>
  <c r="Q348" i="70"/>
  <c r="P348" i="70"/>
  <c r="O348" i="70"/>
  <c r="N348" i="70"/>
  <c r="M348" i="70"/>
  <c r="L348" i="70"/>
  <c r="K348" i="70"/>
  <c r="J348" i="70"/>
  <c r="I348" i="70"/>
  <c r="H348" i="70"/>
  <c r="AW347" i="70"/>
  <c r="AP347" i="70"/>
  <c r="AN347" i="70"/>
  <c r="AV347" i="70" s="1"/>
  <c r="AZ346" i="70"/>
  <c r="AR346" i="70"/>
  <c r="AN346" i="70"/>
  <c r="AY346" i="70" s="1"/>
  <c r="AL345" i="70"/>
  <c r="AK345" i="70"/>
  <c r="AJ345" i="70"/>
  <c r="AI345" i="70"/>
  <c r="AH345" i="70"/>
  <c r="AG345" i="70"/>
  <c r="AF345" i="70"/>
  <c r="AE345" i="70"/>
  <c r="AD345" i="70"/>
  <c r="AC345" i="70"/>
  <c r="AB345" i="70"/>
  <c r="AA345" i="70"/>
  <c r="Z345" i="70"/>
  <c r="Y345" i="70"/>
  <c r="X345" i="70"/>
  <c r="W345" i="70"/>
  <c r="V345" i="70"/>
  <c r="U345" i="70"/>
  <c r="T345" i="70"/>
  <c r="S345" i="70"/>
  <c r="R345" i="70"/>
  <c r="Q345" i="70"/>
  <c r="P345" i="70"/>
  <c r="O345" i="70"/>
  <c r="N345" i="70"/>
  <c r="M345" i="70"/>
  <c r="L345" i="70"/>
  <c r="K345" i="70"/>
  <c r="J345" i="70"/>
  <c r="I345" i="70"/>
  <c r="H345" i="70"/>
  <c r="AU344" i="70"/>
  <c r="AN344" i="70"/>
  <c r="AT344" i="70" s="1"/>
  <c r="AL343" i="70"/>
  <c r="AK343" i="70"/>
  <c r="AJ343" i="70"/>
  <c r="AI343" i="70"/>
  <c r="AH343" i="70"/>
  <c r="AG343" i="70"/>
  <c r="AF343" i="70"/>
  <c r="AE343" i="70"/>
  <c r="AD343" i="70"/>
  <c r="AC343" i="70"/>
  <c r="AB343" i="70"/>
  <c r="AA343" i="70"/>
  <c r="Z343" i="70"/>
  <c r="Y343" i="70"/>
  <c r="X343" i="70"/>
  <c r="W343" i="70"/>
  <c r="V343" i="70"/>
  <c r="U343" i="70"/>
  <c r="T343" i="70"/>
  <c r="S343" i="70"/>
  <c r="R343" i="70"/>
  <c r="Q343" i="70"/>
  <c r="P343" i="70"/>
  <c r="O343" i="70"/>
  <c r="N343" i="70"/>
  <c r="M343" i="70"/>
  <c r="L343" i="70"/>
  <c r="K343" i="70"/>
  <c r="J343" i="70"/>
  <c r="I343" i="70"/>
  <c r="H343" i="70"/>
  <c r="AN342" i="70"/>
  <c r="AL341" i="70"/>
  <c r="AK341" i="70"/>
  <c r="AJ341" i="70"/>
  <c r="AI341" i="70"/>
  <c r="AH341" i="70"/>
  <c r="AG341" i="70"/>
  <c r="AF341" i="70"/>
  <c r="AE341" i="70"/>
  <c r="AD341" i="70"/>
  <c r="AC341" i="70"/>
  <c r="AB341" i="70"/>
  <c r="AA341" i="70"/>
  <c r="Z341" i="70"/>
  <c r="Y341" i="70"/>
  <c r="X341" i="70"/>
  <c r="W341" i="70"/>
  <c r="V341" i="70"/>
  <c r="U341" i="70"/>
  <c r="T341" i="70"/>
  <c r="S341" i="70"/>
  <c r="R341" i="70"/>
  <c r="Q341" i="70"/>
  <c r="P341" i="70"/>
  <c r="O341" i="70"/>
  <c r="N341" i="70"/>
  <c r="M341" i="70"/>
  <c r="L341" i="70"/>
  <c r="K341" i="70"/>
  <c r="J341" i="70"/>
  <c r="I341" i="70"/>
  <c r="H341" i="70"/>
  <c r="H340" i="70" s="1"/>
  <c r="AN339" i="70"/>
  <c r="AX339" i="70" s="1"/>
  <c r="AL338" i="70"/>
  <c r="AK338" i="70"/>
  <c r="AJ338" i="70"/>
  <c r="AI338" i="70"/>
  <c r="AH338" i="70"/>
  <c r="AG338" i="70"/>
  <c r="AF338" i="70"/>
  <c r="AE338" i="70"/>
  <c r="AD338" i="70"/>
  <c r="AC338" i="70"/>
  <c r="AB338" i="70"/>
  <c r="AA338" i="70"/>
  <c r="Z338" i="70"/>
  <c r="Y338" i="70"/>
  <c r="X338" i="70"/>
  <c r="W338" i="70"/>
  <c r="V338" i="70"/>
  <c r="U338" i="70"/>
  <c r="T338" i="70"/>
  <c r="S338" i="70"/>
  <c r="R338" i="70"/>
  <c r="Q338" i="70"/>
  <c r="P338" i="70"/>
  <c r="O338" i="70"/>
  <c r="N338" i="70"/>
  <c r="M338" i="70"/>
  <c r="L338" i="70"/>
  <c r="K338" i="70"/>
  <c r="J338" i="70"/>
  <c r="I338" i="70"/>
  <c r="H338" i="70"/>
  <c r="AZ337" i="70"/>
  <c r="AR337" i="70"/>
  <c r="AN337" i="70"/>
  <c r="AY337" i="70" s="1"/>
  <c r="AL336" i="70"/>
  <c r="AK336" i="70"/>
  <c r="AJ336" i="70"/>
  <c r="AI336" i="70"/>
  <c r="AH336" i="70"/>
  <c r="AG336" i="70"/>
  <c r="AF336" i="70"/>
  <c r="AE336" i="70"/>
  <c r="AD336" i="70"/>
  <c r="AC336" i="70"/>
  <c r="AB336" i="70"/>
  <c r="AA336" i="70"/>
  <c r="Z336" i="70"/>
  <c r="Y336" i="70"/>
  <c r="X336" i="70"/>
  <c r="W336" i="70"/>
  <c r="V336" i="70"/>
  <c r="U336" i="70"/>
  <c r="T336" i="70"/>
  <c r="S336" i="70"/>
  <c r="R336" i="70"/>
  <c r="Q336" i="70"/>
  <c r="P336" i="70"/>
  <c r="O336" i="70"/>
  <c r="N336" i="70"/>
  <c r="M336" i="70"/>
  <c r="L336" i="70"/>
  <c r="K336" i="70"/>
  <c r="J336" i="70"/>
  <c r="I336" i="70"/>
  <c r="H336" i="70"/>
  <c r="AU335" i="70"/>
  <c r="AN335" i="70"/>
  <c r="AT335" i="70" s="1"/>
  <c r="AL334" i="70"/>
  <c r="AK334" i="70"/>
  <c r="AJ334" i="70"/>
  <c r="AI334" i="70"/>
  <c r="AH334" i="70"/>
  <c r="AG334" i="70"/>
  <c r="AF334" i="70"/>
  <c r="AE334" i="70"/>
  <c r="AD334" i="70"/>
  <c r="AC334" i="70"/>
  <c r="AB334" i="70"/>
  <c r="AA334" i="70"/>
  <c r="Z334" i="70"/>
  <c r="Y334" i="70"/>
  <c r="X334" i="70"/>
  <c r="W334" i="70"/>
  <c r="V334" i="70"/>
  <c r="U334" i="70"/>
  <c r="T334" i="70"/>
  <c r="S334" i="70"/>
  <c r="R334" i="70"/>
  <c r="Q334" i="70"/>
  <c r="P334" i="70"/>
  <c r="O334" i="70"/>
  <c r="N334" i="70"/>
  <c r="M334" i="70"/>
  <c r="L334" i="70"/>
  <c r="K334" i="70"/>
  <c r="J334" i="70"/>
  <c r="I334" i="70"/>
  <c r="AN334" i="70" s="1"/>
  <c r="AZ334" i="70" s="1"/>
  <c r="H334" i="70"/>
  <c r="AN333" i="70"/>
  <c r="AL332" i="70"/>
  <c r="AK332" i="70"/>
  <c r="AJ332" i="70"/>
  <c r="AI332" i="70"/>
  <c r="AH332" i="70"/>
  <c r="AG332" i="70"/>
  <c r="AF332" i="70"/>
  <c r="AE332" i="70"/>
  <c r="AD332" i="70"/>
  <c r="AC332" i="70"/>
  <c r="AB332" i="70"/>
  <c r="AA332" i="70"/>
  <c r="Z332" i="70"/>
  <c r="Y332" i="70"/>
  <c r="X332" i="70"/>
  <c r="W332" i="70"/>
  <c r="V332" i="70"/>
  <c r="U332" i="70"/>
  <c r="T332" i="70"/>
  <c r="S332" i="70"/>
  <c r="R332" i="70"/>
  <c r="Q332" i="70"/>
  <c r="P332" i="70"/>
  <c r="O332" i="70"/>
  <c r="N332" i="70"/>
  <c r="M332" i="70"/>
  <c r="L332" i="70"/>
  <c r="K332" i="70"/>
  <c r="J332" i="70"/>
  <c r="I332" i="70"/>
  <c r="H332" i="70"/>
  <c r="AP331" i="70"/>
  <c r="AO331" i="70"/>
  <c r="AN331" i="70"/>
  <c r="AV331" i="70" s="1"/>
  <c r="AL330" i="70"/>
  <c r="AK330" i="70"/>
  <c r="AJ330" i="70"/>
  <c r="AI330" i="70"/>
  <c r="AH330" i="70"/>
  <c r="AG330" i="70"/>
  <c r="AF330" i="70"/>
  <c r="AE330" i="70"/>
  <c r="AD330" i="70"/>
  <c r="AC330" i="70"/>
  <c r="AB330" i="70"/>
  <c r="AA330" i="70"/>
  <c r="Z330" i="70"/>
  <c r="Y330" i="70"/>
  <c r="X330" i="70"/>
  <c r="W330" i="70"/>
  <c r="V330" i="70"/>
  <c r="U330" i="70"/>
  <c r="T330" i="70"/>
  <c r="S330" i="70"/>
  <c r="R330" i="70"/>
  <c r="Q330" i="70"/>
  <c r="P330" i="70"/>
  <c r="O330" i="70"/>
  <c r="N330" i="70"/>
  <c r="M330" i="70"/>
  <c r="L330" i="70"/>
  <c r="K330" i="70"/>
  <c r="J330" i="70"/>
  <c r="I330" i="70"/>
  <c r="H330" i="70"/>
  <c r="AQ329" i="70"/>
  <c r="AP329" i="70"/>
  <c r="AN329" i="70"/>
  <c r="AW329" i="70" s="1"/>
  <c r="AL328" i="70"/>
  <c r="AK328" i="70"/>
  <c r="AJ328" i="70"/>
  <c r="AI328" i="70"/>
  <c r="AH328" i="70"/>
  <c r="AG328" i="70"/>
  <c r="AF328" i="70"/>
  <c r="AE328" i="70"/>
  <c r="AD328" i="70"/>
  <c r="AC328" i="70"/>
  <c r="AB328" i="70"/>
  <c r="AA328" i="70"/>
  <c r="Z328" i="70"/>
  <c r="Y328" i="70"/>
  <c r="X328" i="70"/>
  <c r="W328" i="70"/>
  <c r="V328" i="70"/>
  <c r="U328" i="70"/>
  <c r="T328" i="70"/>
  <c r="S328" i="70"/>
  <c r="R328" i="70"/>
  <c r="Q328" i="70"/>
  <c r="P328" i="70"/>
  <c r="O328" i="70"/>
  <c r="N328" i="70"/>
  <c r="M328" i="70"/>
  <c r="L328" i="70"/>
  <c r="K328" i="70"/>
  <c r="J328" i="70"/>
  <c r="I328" i="70"/>
  <c r="H328" i="70"/>
  <c r="AN327" i="70"/>
  <c r="AV327" i="70" s="1"/>
  <c r="AL326" i="70"/>
  <c r="AK326" i="70"/>
  <c r="AJ326" i="70"/>
  <c r="AI326" i="70"/>
  <c r="AH326" i="70"/>
  <c r="AG326" i="70"/>
  <c r="AF326" i="70"/>
  <c r="AE326" i="70"/>
  <c r="AD326" i="70"/>
  <c r="AC326" i="70"/>
  <c r="AB326" i="70"/>
  <c r="AA326" i="70"/>
  <c r="Z326" i="70"/>
  <c r="Y326" i="70"/>
  <c r="X326" i="70"/>
  <c r="W326" i="70"/>
  <c r="V326" i="70"/>
  <c r="U326" i="70"/>
  <c r="T326" i="70"/>
  <c r="S326" i="70"/>
  <c r="R326" i="70"/>
  <c r="Q326" i="70"/>
  <c r="P326" i="70"/>
  <c r="O326" i="70"/>
  <c r="N326" i="70"/>
  <c r="M326" i="70"/>
  <c r="L326" i="70"/>
  <c r="K326" i="70"/>
  <c r="J326" i="70"/>
  <c r="I326" i="70"/>
  <c r="H326" i="70"/>
  <c r="AN325" i="70"/>
  <c r="AW325" i="70" s="1"/>
  <c r="AL324" i="70"/>
  <c r="AK324" i="70"/>
  <c r="AJ324" i="70"/>
  <c r="AI324" i="70"/>
  <c r="AH324" i="70"/>
  <c r="AG324" i="70"/>
  <c r="AF324" i="70"/>
  <c r="AE324" i="70"/>
  <c r="AD324" i="70"/>
  <c r="AC324" i="70"/>
  <c r="AB324" i="70"/>
  <c r="AA324" i="70"/>
  <c r="Z324" i="70"/>
  <c r="Y324" i="70"/>
  <c r="X324" i="70"/>
  <c r="W324" i="70"/>
  <c r="V324" i="70"/>
  <c r="U324" i="70"/>
  <c r="T324" i="70"/>
  <c r="S324" i="70"/>
  <c r="R324" i="70"/>
  <c r="Q324" i="70"/>
  <c r="P324" i="70"/>
  <c r="O324" i="70"/>
  <c r="N324" i="70"/>
  <c r="M324" i="70"/>
  <c r="L324" i="70"/>
  <c r="K324" i="70"/>
  <c r="J324" i="70"/>
  <c r="I324" i="70"/>
  <c r="H324" i="70"/>
  <c r="AZ323" i="70"/>
  <c r="AT323" i="70"/>
  <c r="AO323" i="70"/>
  <c r="AN323" i="70"/>
  <c r="AX323" i="70" s="1"/>
  <c r="AQ322" i="70"/>
  <c r="AP322" i="70"/>
  <c r="AN322" i="70"/>
  <c r="AW322" i="70" s="1"/>
  <c r="AN321" i="70"/>
  <c r="AT321" i="70" s="1"/>
  <c r="AL320" i="70"/>
  <c r="AK320" i="70"/>
  <c r="AJ320" i="70"/>
  <c r="AI320" i="70"/>
  <c r="AH320" i="70"/>
  <c r="AG320" i="70"/>
  <c r="AF320" i="70"/>
  <c r="AE320" i="70"/>
  <c r="AD320" i="70"/>
  <c r="AC320" i="70"/>
  <c r="AB320" i="70"/>
  <c r="AA320" i="70"/>
  <c r="Z320" i="70"/>
  <c r="Y320" i="70"/>
  <c r="X320" i="70"/>
  <c r="W320" i="70"/>
  <c r="V320" i="70"/>
  <c r="U320" i="70"/>
  <c r="T320" i="70"/>
  <c r="S320" i="70"/>
  <c r="R320" i="70"/>
  <c r="Q320" i="70"/>
  <c r="P320" i="70"/>
  <c r="O320" i="70"/>
  <c r="O319" i="70" s="1"/>
  <c r="N320" i="70"/>
  <c r="M320" i="70"/>
  <c r="L320" i="70"/>
  <c r="K320" i="70"/>
  <c r="J320" i="70"/>
  <c r="I320" i="70"/>
  <c r="H320" i="70"/>
  <c r="AE319" i="70"/>
  <c r="AT318" i="70"/>
  <c r="AP318" i="70"/>
  <c r="AN318" i="70"/>
  <c r="AW318" i="70" s="1"/>
  <c r="AP317" i="70"/>
  <c r="AO317" i="70"/>
  <c r="AN317" i="70"/>
  <c r="AV317" i="70" s="1"/>
  <c r="AN316" i="70"/>
  <c r="AY316" i="70" s="1"/>
  <c r="AZ315" i="70"/>
  <c r="AW315" i="70"/>
  <c r="AU315" i="70"/>
  <c r="AQ315" i="70"/>
  <c r="AP315" i="70"/>
  <c r="AN315" i="70"/>
  <c r="AV315" i="70" s="1"/>
  <c r="AN314" i="70"/>
  <c r="AZ313" i="70"/>
  <c r="AU313" i="70"/>
  <c r="AT313" i="70"/>
  <c r="AQ313" i="70"/>
  <c r="AO313" i="70"/>
  <c r="AN313" i="70"/>
  <c r="AX313" i="70" s="1"/>
  <c r="AL312" i="70"/>
  <c r="AK312" i="70"/>
  <c r="AJ312" i="70"/>
  <c r="AI312" i="70"/>
  <c r="AH312" i="70"/>
  <c r="AG312" i="70"/>
  <c r="AF312" i="70"/>
  <c r="AE312" i="70"/>
  <c r="AD312" i="70"/>
  <c r="AC312" i="70"/>
  <c r="AB312" i="70"/>
  <c r="AA312" i="70"/>
  <c r="Z312" i="70"/>
  <c r="Y312" i="70"/>
  <c r="X312" i="70"/>
  <c r="W312" i="70"/>
  <c r="V312" i="70"/>
  <c r="U312" i="70"/>
  <c r="T312" i="70"/>
  <c r="S312" i="70"/>
  <c r="R312" i="70"/>
  <c r="Q312" i="70"/>
  <c r="P312" i="70"/>
  <c r="O312" i="70"/>
  <c r="N312" i="70"/>
  <c r="M312" i="70"/>
  <c r="L312" i="70"/>
  <c r="K312" i="70"/>
  <c r="J312" i="70"/>
  <c r="I312" i="70"/>
  <c r="H312" i="70"/>
  <c r="AT311" i="70"/>
  <c r="AS311" i="70"/>
  <c r="AN311" i="70"/>
  <c r="AY311" i="70" s="1"/>
  <c r="AL310" i="70"/>
  <c r="AK310" i="70"/>
  <c r="AJ310" i="70"/>
  <c r="AI310" i="70"/>
  <c r="AH310" i="70"/>
  <c r="AG310" i="70"/>
  <c r="AF310" i="70"/>
  <c r="AE310" i="70"/>
  <c r="AD310" i="70"/>
  <c r="AC310" i="70"/>
  <c r="AB310" i="70"/>
  <c r="AA310" i="70"/>
  <c r="Z310" i="70"/>
  <c r="Y310" i="70"/>
  <c r="X310" i="70"/>
  <c r="W310" i="70"/>
  <c r="V310" i="70"/>
  <c r="U310" i="70"/>
  <c r="T310" i="70"/>
  <c r="S310" i="70"/>
  <c r="R310" i="70"/>
  <c r="Q310" i="70"/>
  <c r="P310" i="70"/>
  <c r="O310" i="70"/>
  <c r="N310" i="70"/>
  <c r="M310" i="70"/>
  <c r="L310" i="70"/>
  <c r="K310" i="70"/>
  <c r="J310" i="70"/>
  <c r="I310" i="70"/>
  <c r="H310" i="70"/>
  <c r="AN309" i="70"/>
  <c r="AT309" i="70" s="1"/>
  <c r="AL308" i="70"/>
  <c r="AK308" i="70"/>
  <c r="AJ308" i="70"/>
  <c r="AI308" i="70"/>
  <c r="AH308" i="70"/>
  <c r="AG308" i="70"/>
  <c r="AF308" i="70"/>
  <c r="AE308" i="70"/>
  <c r="AD308" i="70"/>
  <c r="AC308" i="70"/>
  <c r="AB308" i="70"/>
  <c r="AA308" i="70"/>
  <c r="Z308" i="70"/>
  <c r="Y308" i="70"/>
  <c r="X308" i="70"/>
  <c r="W308" i="70"/>
  <c r="V308" i="70"/>
  <c r="U308" i="70"/>
  <c r="T308" i="70"/>
  <c r="S308" i="70"/>
  <c r="R308" i="70"/>
  <c r="Q308" i="70"/>
  <c r="P308" i="70"/>
  <c r="O308" i="70"/>
  <c r="N308" i="70"/>
  <c r="M308" i="70"/>
  <c r="L308" i="70"/>
  <c r="K308" i="70"/>
  <c r="J308" i="70"/>
  <c r="I308" i="70"/>
  <c r="H308" i="70"/>
  <c r="AN307" i="70"/>
  <c r="AN306" i="70"/>
  <c r="AV306" i="70" s="1"/>
  <c r="AP305" i="70"/>
  <c r="AN305" i="70"/>
  <c r="AW305" i="70" s="1"/>
  <c r="AL304" i="70"/>
  <c r="AK304" i="70"/>
  <c r="AJ304" i="70"/>
  <c r="AI304" i="70"/>
  <c r="AH304" i="70"/>
  <c r="AG304" i="70"/>
  <c r="AF304" i="70"/>
  <c r="AE304" i="70"/>
  <c r="AD304" i="70"/>
  <c r="AC304" i="70"/>
  <c r="AB304" i="70"/>
  <c r="AA304" i="70"/>
  <c r="Z304" i="70"/>
  <c r="Y304" i="70"/>
  <c r="X304" i="70"/>
  <c r="W304" i="70"/>
  <c r="V304" i="70"/>
  <c r="U304" i="70"/>
  <c r="T304" i="70"/>
  <c r="S304" i="70"/>
  <c r="R304" i="70"/>
  <c r="Q304" i="70"/>
  <c r="P304" i="70"/>
  <c r="O304" i="70"/>
  <c r="N304" i="70"/>
  <c r="M304" i="70"/>
  <c r="L304" i="70"/>
  <c r="K304" i="70"/>
  <c r="J304" i="70"/>
  <c r="I304" i="70"/>
  <c r="H304" i="70"/>
  <c r="AZ303" i="70"/>
  <c r="AW303" i="70"/>
  <c r="AU303" i="70"/>
  <c r="AQ303" i="70"/>
  <c r="AP303" i="70"/>
  <c r="AN303" i="70"/>
  <c r="AV303" i="70" s="1"/>
  <c r="AL302" i="70"/>
  <c r="AK302" i="70"/>
  <c r="AJ302" i="70"/>
  <c r="AI302" i="70"/>
  <c r="AH302" i="70"/>
  <c r="AG302" i="70"/>
  <c r="AF302" i="70"/>
  <c r="AE302" i="70"/>
  <c r="AD302" i="70"/>
  <c r="AC302" i="70"/>
  <c r="AB302" i="70"/>
  <c r="AA302" i="70"/>
  <c r="Z302" i="70"/>
  <c r="Y302" i="70"/>
  <c r="X302" i="70"/>
  <c r="W302" i="70"/>
  <c r="V302" i="70"/>
  <c r="U302" i="70"/>
  <c r="T302" i="70"/>
  <c r="S302" i="70"/>
  <c r="R302" i="70"/>
  <c r="Q302" i="70"/>
  <c r="P302" i="70"/>
  <c r="O302" i="70"/>
  <c r="N302" i="70"/>
  <c r="M302" i="70"/>
  <c r="L302" i="70"/>
  <c r="K302" i="70"/>
  <c r="J302" i="70"/>
  <c r="I302" i="70"/>
  <c r="H302" i="70"/>
  <c r="AY301" i="70"/>
  <c r="AX301" i="70"/>
  <c r="AR301" i="70"/>
  <c r="AQ301" i="70"/>
  <c r="AN301" i="70"/>
  <c r="AW301" i="70" s="1"/>
  <c r="AN300" i="70"/>
  <c r="AV300" i="70" s="1"/>
  <c r="AL299" i="70"/>
  <c r="AK299" i="70"/>
  <c r="AJ299" i="70"/>
  <c r="AI299" i="70"/>
  <c r="AH299" i="70"/>
  <c r="AG299" i="70"/>
  <c r="AF299" i="70"/>
  <c r="AE299" i="70"/>
  <c r="AD299" i="70"/>
  <c r="AC299" i="70"/>
  <c r="AB299" i="70"/>
  <c r="AA299" i="70"/>
  <c r="Z299" i="70"/>
  <c r="Y299" i="70"/>
  <c r="X299" i="70"/>
  <c r="W299" i="70"/>
  <c r="V299" i="70"/>
  <c r="U299" i="70"/>
  <c r="T299" i="70"/>
  <c r="S299" i="70"/>
  <c r="R299" i="70"/>
  <c r="Q299" i="70"/>
  <c r="P299" i="70"/>
  <c r="O299" i="70"/>
  <c r="N299" i="70"/>
  <c r="M299" i="70"/>
  <c r="L299" i="70"/>
  <c r="K299" i="70"/>
  <c r="J299" i="70"/>
  <c r="I299" i="70"/>
  <c r="H299" i="70"/>
  <c r="AN298" i="70"/>
  <c r="AW298" i="70" s="1"/>
  <c r="AU297" i="70"/>
  <c r="AN297" i="70"/>
  <c r="AL296" i="70"/>
  <c r="AK296" i="70"/>
  <c r="AJ296" i="70"/>
  <c r="AI296" i="70"/>
  <c r="AH296" i="70"/>
  <c r="AG296" i="70"/>
  <c r="AF296" i="70"/>
  <c r="AE296" i="70"/>
  <c r="AD296" i="70"/>
  <c r="AC296" i="70"/>
  <c r="AB296" i="70"/>
  <c r="AA296" i="70"/>
  <c r="Z296" i="70"/>
  <c r="Y296" i="70"/>
  <c r="X296" i="70"/>
  <c r="W296" i="70"/>
  <c r="V296" i="70"/>
  <c r="U296" i="70"/>
  <c r="T296" i="70"/>
  <c r="S296" i="70"/>
  <c r="R296" i="70"/>
  <c r="Q296" i="70"/>
  <c r="P296" i="70"/>
  <c r="O296" i="70"/>
  <c r="N296" i="70"/>
  <c r="M296" i="70"/>
  <c r="L296" i="70"/>
  <c r="K296" i="70"/>
  <c r="J296" i="70"/>
  <c r="I296" i="70"/>
  <c r="H296" i="70"/>
  <c r="AU295" i="70"/>
  <c r="AO295" i="70"/>
  <c r="AN295" i="70"/>
  <c r="AV295" i="70" s="1"/>
  <c r="AY294" i="70"/>
  <c r="AX294" i="70"/>
  <c r="AT294" i="70"/>
  <c r="AS294" i="70"/>
  <c r="AP294" i="70"/>
  <c r="AO294" i="70"/>
  <c r="AN294" i="70"/>
  <c r="AV294" i="70" s="1"/>
  <c r="AL293" i="70"/>
  <c r="AK293" i="70"/>
  <c r="AK290" i="70" s="1"/>
  <c r="AJ293" i="70"/>
  <c r="AI293" i="70"/>
  <c r="AH293" i="70"/>
  <c r="AG293" i="70"/>
  <c r="AF293" i="70"/>
  <c r="AE293" i="70"/>
  <c r="AD293" i="70"/>
  <c r="AC293" i="70"/>
  <c r="AC290" i="70" s="1"/>
  <c r="AB293" i="70"/>
  <c r="AA293" i="70"/>
  <c r="Z293" i="70"/>
  <c r="Y293" i="70"/>
  <c r="X293" i="70"/>
  <c r="W293" i="70"/>
  <c r="V293" i="70"/>
  <c r="U293" i="70"/>
  <c r="T293" i="70"/>
  <c r="S293" i="70"/>
  <c r="R293" i="70"/>
  <c r="Q293" i="70"/>
  <c r="P293" i="70"/>
  <c r="O293" i="70"/>
  <c r="N293" i="70"/>
  <c r="M293" i="70"/>
  <c r="M290" i="70" s="1"/>
  <c r="L293" i="70"/>
  <c r="K293" i="70"/>
  <c r="J293" i="70"/>
  <c r="I293" i="70"/>
  <c r="H293" i="70"/>
  <c r="AZ292" i="70"/>
  <c r="AT292" i="70"/>
  <c r="AS292" i="70"/>
  <c r="AR292" i="70"/>
  <c r="AN292" i="70"/>
  <c r="AY292" i="70" s="1"/>
  <c r="AL291" i="70"/>
  <c r="AK291" i="70"/>
  <c r="AJ291" i="70"/>
  <c r="AI291" i="70"/>
  <c r="AH291" i="70"/>
  <c r="AG291" i="70"/>
  <c r="AF291" i="70"/>
  <c r="AE291" i="70"/>
  <c r="AD291" i="70"/>
  <c r="AC291" i="70"/>
  <c r="AB291" i="70"/>
  <c r="AA291" i="70"/>
  <c r="Z291" i="70"/>
  <c r="Y291" i="70"/>
  <c r="X291" i="70"/>
  <c r="W291" i="70"/>
  <c r="V291" i="70"/>
  <c r="U291" i="70"/>
  <c r="U290" i="70" s="1"/>
  <c r="T291" i="70"/>
  <c r="S291" i="70"/>
  <c r="R291" i="70"/>
  <c r="Q291" i="70"/>
  <c r="P291" i="70"/>
  <c r="O291" i="70"/>
  <c r="N291" i="70"/>
  <c r="M291" i="70"/>
  <c r="L291" i="70"/>
  <c r="K291" i="70"/>
  <c r="J291" i="70"/>
  <c r="I291" i="70"/>
  <c r="H291" i="70"/>
  <c r="AZ289" i="70"/>
  <c r="AY289" i="70"/>
  <c r="AU289" i="70"/>
  <c r="AS289" i="70"/>
  <c r="AP289" i="70"/>
  <c r="AO289" i="70"/>
  <c r="AN289" i="70"/>
  <c r="AV289" i="70" s="1"/>
  <c r="AT288" i="70"/>
  <c r="AO288" i="70"/>
  <c r="AN288" i="70"/>
  <c r="AW288" i="70" s="1"/>
  <c r="AL287" i="70"/>
  <c r="AK287" i="70"/>
  <c r="AJ287" i="70"/>
  <c r="AI287" i="70"/>
  <c r="AH287" i="70"/>
  <c r="AG287" i="70"/>
  <c r="AF287" i="70"/>
  <c r="AE287" i="70"/>
  <c r="AD287" i="70"/>
  <c r="AC287" i="70"/>
  <c r="AB287" i="70"/>
  <c r="AA287" i="70"/>
  <c r="Z287" i="70"/>
  <c r="Y287" i="70"/>
  <c r="X287" i="70"/>
  <c r="W287" i="70"/>
  <c r="V287" i="70"/>
  <c r="U287" i="70"/>
  <c r="T287" i="70"/>
  <c r="S287" i="70"/>
  <c r="R287" i="70"/>
  <c r="Q287" i="70"/>
  <c r="P287" i="70"/>
  <c r="O287" i="70"/>
  <c r="N287" i="70"/>
  <c r="M287" i="70"/>
  <c r="L287" i="70"/>
  <c r="K287" i="70"/>
  <c r="J287" i="70"/>
  <c r="I287" i="70"/>
  <c r="H287" i="70"/>
  <c r="AV286" i="70"/>
  <c r="AP286" i="70"/>
  <c r="AN286" i="70"/>
  <c r="AW286" i="70" s="1"/>
  <c r="AN285" i="70"/>
  <c r="AY285" i="70" s="1"/>
  <c r="AL284" i="70"/>
  <c r="AK284" i="70"/>
  <c r="AJ284" i="70"/>
  <c r="AI284" i="70"/>
  <c r="AH284" i="70"/>
  <c r="AG284" i="70"/>
  <c r="AF284" i="70"/>
  <c r="AE284" i="70"/>
  <c r="AD284" i="70"/>
  <c r="AC284" i="70"/>
  <c r="AB284" i="70"/>
  <c r="AA284" i="70"/>
  <c r="Z284" i="70"/>
  <c r="Y284" i="70"/>
  <c r="X284" i="70"/>
  <c r="W284" i="70"/>
  <c r="V284" i="70"/>
  <c r="U284" i="70"/>
  <c r="T284" i="70"/>
  <c r="S284" i="70"/>
  <c r="R284" i="70"/>
  <c r="Q284" i="70"/>
  <c r="P284" i="70"/>
  <c r="O284" i="70"/>
  <c r="N284" i="70"/>
  <c r="M284" i="70"/>
  <c r="L284" i="70"/>
  <c r="K284" i="70"/>
  <c r="J284" i="70"/>
  <c r="I284" i="70"/>
  <c r="H284" i="70"/>
  <c r="AN283" i="70"/>
  <c r="AV283" i="70" s="1"/>
  <c r="AL282" i="70"/>
  <c r="AK282" i="70"/>
  <c r="AJ282" i="70"/>
  <c r="AI282" i="70"/>
  <c r="AH282" i="70"/>
  <c r="AG282" i="70"/>
  <c r="AF282" i="70"/>
  <c r="AE282" i="70"/>
  <c r="AD282" i="70"/>
  <c r="AC282" i="70"/>
  <c r="AB282" i="70"/>
  <c r="AA282" i="70"/>
  <c r="Z282" i="70"/>
  <c r="Y282" i="70"/>
  <c r="X282" i="70"/>
  <c r="W282" i="70"/>
  <c r="V282" i="70"/>
  <c r="U282" i="70"/>
  <c r="T282" i="70"/>
  <c r="S282" i="70"/>
  <c r="R282" i="70"/>
  <c r="Q282" i="70"/>
  <c r="P282" i="70"/>
  <c r="O282" i="70"/>
  <c r="N282" i="70"/>
  <c r="M282" i="70"/>
  <c r="L282" i="70"/>
  <c r="K282" i="70"/>
  <c r="J282" i="70"/>
  <c r="I282" i="70"/>
  <c r="H282" i="70"/>
  <c r="AR281" i="70"/>
  <c r="AN281" i="70"/>
  <c r="AV281" i="70" s="1"/>
  <c r="AN280" i="70"/>
  <c r="AV280" i="70" s="1"/>
  <c r="AZ279" i="70"/>
  <c r="AU279" i="70"/>
  <c r="AT279" i="70"/>
  <c r="AQ279" i="70"/>
  <c r="AO279" i="70"/>
  <c r="AN279" i="70"/>
  <c r="AX279" i="70" s="1"/>
  <c r="AL278" i="70"/>
  <c r="AK278" i="70"/>
  <c r="AJ278" i="70"/>
  <c r="AI278" i="70"/>
  <c r="AH278" i="70"/>
  <c r="AG278" i="70"/>
  <c r="AF278" i="70"/>
  <c r="AE278" i="70"/>
  <c r="AD278" i="70"/>
  <c r="AC278" i="70"/>
  <c r="AB278" i="70"/>
  <c r="AA278" i="70"/>
  <c r="Z278" i="70"/>
  <c r="Y278" i="70"/>
  <c r="X278" i="70"/>
  <c r="W278" i="70"/>
  <c r="V278" i="70"/>
  <c r="U278" i="70"/>
  <c r="T278" i="70"/>
  <c r="S278" i="70"/>
  <c r="R278" i="70"/>
  <c r="Q278" i="70"/>
  <c r="P278" i="70"/>
  <c r="O278" i="70"/>
  <c r="N278" i="70"/>
  <c r="M278" i="70"/>
  <c r="L278" i="70"/>
  <c r="K278" i="70"/>
  <c r="J278" i="70"/>
  <c r="I278" i="70"/>
  <c r="H278" i="70"/>
  <c r="AU277" i="70"/>
  <c r="AP277" i="70"/>
  <c r="AN277" i="70"/>
  <c r="AY277" i="70" s="1"/>
  <c r="AL276" i="70"/>
  <c r="AK276" i="70"/>
  <c r="AJ276" i="70"/>
  <c r="AI276" i="70"/>
  <c r="AH276" i="70"/>
  <c r="AG276" i="70"/>
  <c r="AF276" i="70"/>
  <c r="AE276" i="70"/>
  <c r="AD276" i="70"/>
  <c r="AC276" i="70"/>
  <c r="AB276" i="70"/>
  <c r="AA276" i="70"/>
  <c r="Z276" i="70"/>
  <c r="Y276" i="70"/>
  <c r="X276" i="70"/>
  <c r="W276" i="70"/>
  <c r="V276" i="70"/>
  <c r="U276" i="70"/>
  <c r="T276" i="70"/>
  <c r="S276" i="70"/>
  <c r="R276" i="70"/>
  <c r="Q276" i="70"/>
  <c r="P276" i="70"/>
  <c r="O276" i="70"/>
  <c r="N276" i="70"/>
  <c r="M276" i="70"/>
  <c r="K276" i="70"/>
  <c r="J276" i="70"/>
  <c r="I276" i="70"/>
  <c r="H276" i="70"/>
  <c r="AZ275" i="70"/>
  <c r="AX275" i="70"/>
  <c r="AS275" i="70"/>
  <c r="AR275" i="70"/>
  <c r="AN275" i="70"/>
  <c r="AY275" i="70" s="1"/>
  <c r="AL274" i="70"/>
  <c r="AK274" i="70"/>
  <c r="AJ274" i="70"/>
  <c r="AI274" i="70"/>
  <c r="AH274" i="70"/>
  <c r="AG274" i="70"/>
  <c r="AF274" i="70"/>
  <c r="AE274" i="70"/>
  <c r="AD274" i="70"/>
  <c r="AC274" i="70"/>
  <c r="AB274" i="70"/>
  <c r="AA274" i="70"/>
  <c r="Z274" i="70"/>
  <c r="Y274" i="70"/>
  <c r="X274" i="70"/>
  <c r="W274" i="70"/>
  <c r="V274" i="70"/>
  <c r="U274" i="70"/>
  <c r="T274" i="70"/>
  <c r="S274" i="70"/>
  <c r="R274" i="70"/>
  <c r="Q274" i="70"/>
  <c r="P274" i="70"/>
  <c r="O274" i="70"/>
  <c r="N274" i="70"/>
  <c r="M274" i="70"/>
  <c r="K274" i="70"/>
  <c r="J274" i="70"/>
  <c r="I274" i="70"/>
  <c r="H274" i="70"/>
  <c r="AU273" i="70"/>
  <c r="AP273" i="70"/>
  <c r="AN273" i="70"/>
  <c r="AY273" i="70" s="1"/>
  <c r="AX272" i="70"/>
  <c r="AS272" i="70"/>
  <c r="AO272" i="70"/>
  <c r="AN272" i="70"/>
  <c r="AV272" i="70" s="1"/>
  <c r="AL271" i="70"/>
  <c r="AK271" i="70"/>
  <c r="AJ271" i="70"/>
  <c r="AI271" i="70"/>
  <c r="AH271" i="70"/>
  <c r="AG271" i="70"/>
  <c r="AF271" i="70"/>
  <c r="AE271" i="70"/>
  <c r="AD271" i="70"/>
  <c r="AC271" i="70"/>
  <c r="AB271" i="70"/>
  <c r="AA271" i="70"/>
  <c r="Z271" i="70"/>
  <c r="Y271" i="70"/>
  <c r="X271" i="70"/>
  <c r="W271" i="70"/>
  <c r="V271" i="70"/>
  <c r="U271" i="70"/>
  <c r="T271" i="70"/>
  <c r="S271" i="70"/>
  <c r="R271" i="70"/>
  <c r="Q271" i="70"/>
  <c r="P271" i="70"/>
  <c r="O271" i="70"/>
  <c r="N271" i="70"/>
  <c r="M271" i="70"/>
  <c r="L271" i="70"/>
  <c r="K271" i="70"/>
  <c r="J271" i="70"/>
  <c r="I271" i="70"/>
  <c r="H271" i="70"/>
  <c r="AY270" i="70"/>
  <c r="AN270" i="70"/>
  <c r="AX270" i="70" s="1"/>
  <c r="AL269" i="70"/>
  <c r="AK269" i="70"/>
  <c r="AJ269" i="70"/>
  <c r="AI269" i="70"/>
  <c r="AH269" i="70"/>
  <c r="AG269" i="70"/>
  <c r="AF269" i="70"/>
  <c r="AE269" i="70"/>
  <c r="AD269" i="70"/>
  <c r="AC269" i="70"/>
  <c r="AB269" i="70"/>
  <c r="AA269" i="70"/>
  <c r="Z269" i="70"/>
  <c r="Y269" i="70"/>
  <c r="X269" i="70"/>
  <c r="W269" i="70"/>
  <c r="V269" i="70"/>
  <c r="U269" i="70"/>
  <c r="R269" i="70"/>
  <c r="P269" i="70"/>
  <c r="N269" i="70"/>
  <c r="M269" i="70"/>
  <c r="L269" i="70"/>
  <c r="K269" i="70"/>
  <c r="J269" i="70"/>
  <c r="I269" i="70"/>
  <c r="H269" i="70"/>
  <c r="AN268" i="70"/>
  <c r="AL267" i="70"/>
  <c r="AK267" i="70"/>
  <c r="AJ267" i="70"/>
  <c r="AI267" i="70"/>
  <c r="AH267" i="70"/>
  <c r="AG267" i="70"/>
  <c r="AF267" i="70"/>
  <c r="AE267" i="70"/>
  <c r="AD267" i="70"/>
  <c r="AC267" i="70"/>
  <c r="AB267" i="70"/>
  <c r="AA267" i="70"/>
  <c r="Z267" i="70"/>
  <c r="Y267" i="70"/>
  <c r="X267" i="70"/>
  <c r="W267" i="70"/>
  <c r="V267" i="70"/>
  <c r="U267" i="70"/>
  <c r="T267" i="70"/>
  <c r="S267" i="70"/>
  <c r="R267" i="70"/>
  <c r="Q267" i="70"/>
  <c r="P267" i="70"/>
  <c r="O267" i="70"/>
  <c r="N267" i="70"/>
  <c r="M267" i="70"/>
  <c r="M266" i="70" s="1"/>
  <c r="L267" i="70"/>
  <c r="K267" i="70"/>
  <c r="J267" i="70"/>
  <c r="I267" i="70"/>
  <c r="I266" i="70" s="1"/>
  <c r="H267" i="70"/>
  <c r="H266" i="70"/>
  <c r="AN265" i="70"/>
  <c r="AY265" i="70" s="1"/>
  <c r="AL264" i="70"/>
  <c r="AK264" i="70"/>
  <c r="AJ264" i="70"/>
  <c r="AI264" i="70"/>
  <c r="AH264" i="70"/>
  <c r="AG264" i="70"/>
  <c r="AF264" i="70"/>
  <c r="AE264" i="70"/>
  <c r="AD264" i="70"/>
  <c r="AC264" i="70"/>
  <c r="AB264" i="70"/>
  <c r="AA264" i="70"/>
  <c r="Z264" i="70"/>
  <c r="Y264" i="70"/>
  <c r="X264" i="70"/>
  <c r="W264" i="70"/>
  <c r="V264" i="70"/>
  <c r="U264" i="70"/>
  <c r="T264" i="70"/>
  <c r="S264" i="70"/>
  <c r="R264" i="70"/>
  <c r="Q264" i="70"/>
  <c r="P264" i="70"/>
  <c r="O264" i="70"/>
  <c r="N264" i="70"/>
  <c r="M264" i="70"/>
  <c r="L264" i="70"/>
  <c r="K264" i="70"/>
  <c r="J264" i="70"/>
  <c r="I264" i="70"/>
  <c r="H264" i="70"/>
  <c r="AN263" i="70"/>
  <c r="AS263" i="70" s="1"/>
  <c r="AY262" i="70"/>
  <c r="AN262" i="70"/>
  <c r="AX262" i="70" s="1"/>
  <c r="AL261" i="70"/>
  <c r="AK261" i="70"/>
  <c r="AJ261" i="70"/>
  <c r="AI261" i="70"/>
  <c r="AH261" i="70"/>
  <c r="AG261" i="70"/>
  <c r="AF261" i="70"/>
  <c r="AE261" i="70"/>
  <c r="AD261" i="70"/>
  <c r="AC261" i="70"/>
  <c r="AB261" i="70"/>
  <c r="AA261" i="70"/>
  <c r="Z261" i="70"/>
  <c r="Y261" i="70"/>
  <c r="X261" i="70"/>
  <c r="W261" i="70"/>
  <c r="V261" i="70"/>
  <c r="U261" i="70"/>
  <c r="T261" i="70"/>
  <c r="S261" i="70"/>
  <c r="R261" i="70"/>
  <c r="Q261" i="70"/>
  <c r="P261" i="70"/>
  <c r="O261" i="70"/>
  <c r="N261" i="70"/>
  <c r="M261" i="70"/>
  <c r="K261" i="70"/>
  <c r="J261" i="70"/>
  <c r="I261" i="70"/>
  <c r="H261" i="70"/>
  <c r="AN260" i="70"/>
  <c r="AX260" i="70" s="1"/>
  <c r="AL259" i="70"/>
  <c r="AK259" i="70"/>
  <c r="AJ259" i="70"/>
  <c r="AI259" i="70"/>
  <c r="AH259" i="70"/>
  <c r="AG259" i="70"/>
  <c r="AF259" i="70"/>
  <c r="AE259" i="70"/>
  <c r="AD259" i="70"/>
  <c r="AC259" i="70"/>
  <c r="AB259" i="70"/>
  <c r="AA259" i="70"/>
  <c r="Z259" i="70"/>
  <c r="Y259" i="70"/>
  <c r="X259" i="70"/>
  <c r="W259" i="70"/>
  <c r="V259" i="70"/>
  <c r="U259" i="70"/>
  <c r="T259" i="70"/>
  <c r="S259" i="70"/>
  <c r="R259" i="70"/>
  <c r="Q259" i="70"/>
  <c r="P259" i="70"/>
  <c r="O259" i="70"/>
  <c r="N259" i="70"/>
  <c r="M259" i="70"/>
  <c r="L259" i="70"/>
  <c r="K259" i="70"/>
  <c r="J259" i="70"/>
  <c r="I259" i="70"/>
  <c r="H259" i="70"/>
  <c r="AZ258" i="70"/>
  <c r="AT258" i="70"/>
  <c r="AO258" i="70"/>
  <c r="AN258" i="70"/>
  <c r="AX258" i="70" s="1"/>
  <c r="AW257" i="70"/>
  <c r="AO257" i="70"/>
  <c r="AN257" i="70"/>
  <c r="AV257" i="70" s="1"/>
  <c r="AL256" i="70"/>
  <c r="AK256" i="70"/>
  <c r="AJ256" i="70"/>
  <c r="AI256" i="70"/>
  <c r="AH256" i="70"/>
  <c r="AG256" i="70"/>
  <c r="AF256" i="70"/>
  <c r="AE256" i="70"/>
  <c r="AD256" i="70"/>
  <c r="AC256" i="70"/>
  <c r="AB256" i="70"/>
  <c r="AA256" i="70"/>
  <c r="Z256" i="70"/>
  <c r="Y256" i="70"/>
  <c r="X256" i="70"/>
  <c r="W256" i="70"/>
  <c r="V256" i="70"/>
  <c r="U256" i="70"/>
  <c r="T256" i="70"/>
  <c r="S256" i="70"/>
  <c r="R256" i="70"/>
  <c r="Q256" i="70"/>
  <c r="P256" i="70"/>
  <c r="O256" i="70"/>
  <c r="N256" i="70"/>
  <c r="M256" i="70"/>
  <c r="K256" i="70"/>
  <c r="J256" i="70"/>
  <c r="I256" i="70"/>
  <c r="H256" i="70"/>
  <c r="AY255" i="70"/>
  <c r="AX255" i="70"/>
  <c r="AQ255" i="70"/>
  <c r="AP255" i="70"/>
  <c r="AN255" i="70"/>
  <c r="AV255" i="70" s="1"/>
  <c r="AL254" i="70"/>
  <c r="AK254" i="70"/>
  <c r="AJ254" i="70"/>
  <c r="AI254" i="70"/>
  <c r="AH254" i="70"/>
  <c r="AG254" i="70"/>
  <c r="AF254" i="70"/>
  <c r="AE254" i="70"/>
  <c r="AD254" i="70"/>
  <c r="AC254" i="70"/>
  <c r="AB254" i="70"/>
  <c r="AA254" i="70"/>
  <c r="Z254" i="70"/>
  <c r="Y254" i="70"/>
  <c r="X254" i="70"/>
  <c r="W254" i="70"/>
  <c r="V254" i="70"/>
  <c r="U254" i="70"/>
  <c r="T254" i="70"/>
  <c r="S254" i="70"/>
  <c r="R254" i="70"/>
  <c r="Q254" i="70"/>
  <c r="P254" i="70"/>
  <c r="O254" i="70"/>
  <c r="N254" i="70"/>
  <c r="M254" i="70"/>
  <c r="L254" i="70"/>
  <c r="K254" i="70"/>
  <c r="J254" i="70"/>
  <c r="I254" i="70"/>
  <c r="H254" i="70"/>
  <c r="AY253" i="70"/>
  <c r="AS253" i="70"/>
  <c r="AO253" i="70"/>
  <c r="AN253" i="70"/>
  <c r="AV253" i="70" s="1"/>
  <c r="AR252" i="70"/>
  <c r="AN252" i="70"/>
  <c r="AT252" i="70" s="1"/>
  <c r="AL251" i="70"/>
  <c r="AK251" i="70"/>
  <c r="AJ251" i="70"/>
  <c r="AI251" i="70"/>
  <c r="AH251" i="70"/>
  <c r="AG251" i="70"/>
  <c r="AF251" i="70"/>
  <c r="AE251" i="70"/>
  <c r="AD251" i="70"/>
  <c r="AC251" i="70"/>
  <c r="AB251" i="70"/>
  <c r="AA251" i="70"/>
  <c r="Z251" i="70"/>
  <c r="Y251" i="70"/>
  <c r="X251" i="70"/>
  <c r="W251" i="70"/>
  <c r="V251" i="70"/>
  <c r="U251" i="70"/>
  <c r="T251" i="70"/>
  <c r="S251" i="70"/>
  <c r="R251" i="70"/>
  <c r="Q251" i="70"/>
  <c r="P251" i="70"/>
  <c r="O251" i="70"/>
  <c r="N251" i="70"/>
  <c r="M251" i="70"/>
  <c r="L251" i="70"/>
  <c r="L243" i="70" s="1"/>
  <c r="K251" i="70"/>
  <c r="J251" i="70"/>
  <c r="I251" i="70"/>
  <c r="H251" i="70"/>
  <c r="AN250" i="70"/>
  <c r="AL249" i="70"/>
  <c r="AK249" i="70"/>
  <c r="AJ249" i="70"/>
  <c r="AI249" i="70"/>
  <c r="AH249" i="70"/>
  <c r="AG249" i="70"/>
  <c r="AF249" i="70"/>
  <c r="AE249" i="70"/>
  <c r="AD249" i="70"/>
  <c r="AC249" i="70"/>
  <c r="AB249" i="70"/>
  <c r="AA249" i="70"/>
  <c r="Z249" i="70"/>
  <c r="Y249" i="70"/>
  <c r="X249" i="70"/>
  <c r="W249" i="70"/>
  <c r="V249" i="70"/>
  <c r="U249" i="70"/>
  <c r="T249" i="70"/>
  <c r="S249" i="70"/>
  <c r="R249" i="70"/>
  <c r="Q249" i="70"/>
  <c r="P249" i="70"/>
  <c r="O249" i="70"/>
  <c r="N249" i="70"/>
  <c r="M249" i="70"/>
  <c r="K249" i="70"/>
  <c r="J249" i="70"/>
  <c r="I249" i="70"/>
  <c r="H249" i="70"/>
  <c r="AV248" i="70"/>
  <c r="AN248" i="70"/>
  <c r="AL247" i="70"/>
  <c r="AK247" i="70"/>
  <c r="AJ247" i="70"/>
  <c r="AI247" i="70"/>
  <c r="AH247" i="70"/>
  <c r="AG247" i="70"/>
  <c r="AF247" i="70"/>
  <c r="AE247" i="70"/>
  <c r="AD247" i="70"/>
  <c r="AC247" i="70"/>
  <c r="AB247" i="70"/>
  <c r="AA247" i="70"/>
  <c r="Z247" i="70"/>
  <c r="Y247" i="70"/>
  <c r="X247" i="70"/>
  <c r="W247" i="70"/>
  <c r="V247" i="70"/>
  <c r="U247" i="70"/>
  <c r="T247" i="70"/>
  <c r="S247" i="70"/>
  <c r="R247" i="70"/>
  <c r="Q247" i="70"/>
  <c r="P247" i="70"/>
  <c r="O247" i="70"/>
  <c r="N247" i="70"/>
  <c r="M247" i="70"/>
  <c r="K247" i="70"/>
  <c r="J247" i="70"/>
  <c r="I247" i="70"/>
  <c r="H247" i="70"/>
  <c r="AZ245" i="70"/>
  <c r="AX245" i="70"/>
  <c r="AU245" i="70"/>
  <c r="AT245" i="70"/>
  <c r="AS245" i="70"/>
  <c r="AR245" i="70"/>
  <c r="AP245" i="70"/>
  <c r="AY245" i="70"/>
  <c r="AL244" i="70"/>
  <c r="AK244" i="70"/>
  <c r="AK243" i="70" s="1"/>
  <c r="AJ244" i="70"/>
  <c r="AI244" i="70"/>
  <c r="AH244" i="70"/>
  <c r="AG244" i="70"/>
  <c r="AF244" i="70"/>
  <c r="AE244" i="70"/>
  <c r="AD244" i="70"/>
  <c r="AC244" i="70"/>
  <c r="AB244" i="70"/>
  <c r="AA244" i="70"/>
  <c r="Z244" i="70"/>
  <c r="Z243" i="70" s="1"/>
  <c r="Y244" i="70"/>
  <c r="X244" i="70"/>
  <c r="W244" i="70"/>
  <c r="V244" i="70"/>
  <c r="U244" i="70"/>
  <c r="T244" i="70"/>
  <c r="S244" i="70"/>
  <c r="R244" i="70"/>
  <c r="Q244" i="70"/>
  <c r="P244" i="70"/>
  <c r="O244" i="70"/>
  <c r="N244" i="70"/>
  <c r="M244" i="70"/>
  <c r="L244" i="70"/>
  <c r="K244" i="70"/>
  <c r="J244" i="70"/>
  <c r="J243" i="70" s="1"/>
  <c r="I244" i="70"/>
  <c r="H244" i="70"/>
  <c r="AY241" i="70"/>
  <c r="AQ241" i="70"/>
  <c r="AN241" i="70"/>
  <c r="AL240" i="70"/>
  <c r="AK240" i="70"/>
  <c r="AJ240" i="70"/>
  <c r="AI240" i="70"/>
  <c r="AH240" i="70"/>
  <c r="AG240" i="70"/>
  <c r="AF240" i="70"/>
  <c r="AE240" i="70"/>
  <c r="AD240" i="70"/>
  <c r="AC240" i="70"/>
  <c r="AB240" i="70"/>
  <c r="AA240" i="70"/>
  <c r="Z240" i="70"/>
  <c r="Y240" i="70"/>
  <c r="X240" i="70"/>
  <c r="W240" i="70"/>
  <c r="V240" i="70"/>
  <c r="U240" i="70"/>
  <c r="T240" i="70"/>
  <c r="S240" i="70"/>
  <c r="R240" i="70"/>
  <c r="Q240" i="70"/>
  <c r="P240" i="70"/>
  <c r="O240" i="70"/>
  <c r="N240" i="70"/>
  <c r="M240" i="70"/>
  <c r="L240" i="70"/>
  <c r="K240" i="70"/>
  <c r="J240" i="70"/>
  <c r="I240" i="70"/>
  <c r="H240" i="70"/>
  <c r="AN239" i="70"/>
  <c r="AL238" i="70"/>
  <c r="AK238" i="70"/>
  <c r="AJ238" i="70"/>
  <c r="AI238" i="70"/>
  <c r="AH238" i="70"/>
  <c r="AG238" i="70"/>
  <c r="AF238" i="70"/>
  <c r="AE238" i="70"/>
  <c r="AD238" i="70"/>
  <c r="AC238" i="70"/>
  <c r="AB238" i="70"/>
  <c r="AA238" i="70"/>
  <c r="Z238" i="70"/>
  <c r="Y238" i="70"/>
  <c r="X238" i="70"/>
  <c r="W238" i="70"/>
  <c r="V238" i="70"/>
  <c r="U238" i="70"/>
  <c r="T238" i="70"/>
  <c r="S238" i="70"/>
  <c r="R238" i="70"/>
  <c r="Q238" i="70"/>
  <c r="P238" i="70"/>
  <c r="O238" i="70"/>
  <c r="N238" i="70"/>
  <c r="M238" i="70"/>
  <c r="L238" i="70"/>
  <c r="K238" i="70"/>
  <c r="J238" i="70"/>
  <c r="I238" i="70"/>
  <c r="H238" i="70"/>
  <c r="AN237" i="70"/>
  <c r="AV237" i="70" s="1"/>
  <c r="AL236" i="70"/>
  <c r="AK236" i="70"/>
  <c r="AJ236" i="70"/>
  <c r="AI236" i="70"/>
  <c r="AH236" i="70"/>
  <c r="AG236" i="70"/>
  <c r="AF236" i="70"/>
  <c r="AE236" i="70"/>
  <c r="AD236" i="70"/>
  <c r="AC236" i="70"/>
  <c r="AB236" i="70"/>
  <c r="AA236" i="70"/>
  <c r="Z236" i="70"/>
  <c r="Y236" i="70"/>
  <c r="X236" i="70"/>
  <c r="W236" i="70"/>
  <c r="V236" i="70"/>
  <c r="U236" i="70"/>
  <c r="T236" i="70"/>
  <c r="S236" i="70"/>
  <c r="R236" i="70"/>
  <c r="Q236" i="70"/>
  <c r="P236" i="70"/>
  <c r="O236" i="70"/>
  <c r="N236" i="70"/>
  <c r="M236" i="70"/>
  <c r="L236" i="70"/>
  <c r="K236" i="70"/>
  <c r="J236" i="70"/>
  <c r="I236" i="70"/>
  <c r="H236" i="70"/>
  <c r="AY235" i="70"/>
  <c r="AT235" i="70"/>
  <c r="AN235" i="70"/>
  <c r="AY234" i="70"/>
  <c r="AQ234" i="70"/>
  <c r="AN234" i="70"/>
  <c r="AL233" i="70"/>
  <c r="AK233" i="70"/>
  <c r="AJ233" i="70"/>
  <c r="AI233" i="70"/>
  <c r="AH233" i="70"/>
  <c r="AG233" i="70"/>
  <c r="AF233" i="70"/>
  <c r="AE233" i="70"/>
  <c r="AD233" i="70"/>
  <c r="AC233" i="70"/>
  <c r="AB233" i="70"/>
  <c r="AA233" i="70"/>
  <c r="Z233" i="70"/>
  <c r="Y233" i="70"/>
  <c r="X233" i="70"/>
  <c r="W233" i="70"/>
  <c r="V233" i="70"/>
  <c r="U233" i="70"/>
  <c r="T233" i="70"/>
  <c r="S233" i="70"/>
  <c r="R233" i="70"/>
  <c r="Q233" i="70"/>
  <c r="P233" i="70"/>
  <c r="O233" i="70"/>
  <c r="N233" i="70"/>
  <c r="M233" i="70"/>
  <c r="L233" i="70"/>
  <c r="K233" i="70"/>
  <c r="J233" i="70"/>
  <c r="I233" i="70"/>
  <c r="H233" i="70"/>
  <c r="AN232" i="70"/>
  <c r="AL231" i="70"/>
  <c r="AK231" i="70"/>
  <c r="AJ231" i="70"/>
  <c r="AI231" i="70"/>
  <c r="AH231" i="70"/>
  <c r="AG231" i="70"/>
  <c r="AF231" i="70"/>
  <c r="AE231" i="70"/>
  <c r="AD231" i="70"/>
  <c r="AC231" i="70"/>
  <c r="AB231" i="70"/>
  <c r="AA231" i="70"/>
  <c r="Z231" i="70"/>
  <c r="Y231" i="70"/>
  <c r="X231" i="70"/>
  <c r="W231" i="70"/>
  <c r="V231" i="70"/>
  <c r="U231" i="70"/>
  <c r="T231" i="70"/>
  <c r="S231" i="70"/>
  <c r="R231" i="70"/>
  <c r="Q231" i="70"/>
  <c r="P231" i="70"/>
  <c r="O231" i="70"/>
  <c r="N231" i="70"/>
  <c r="M231" i="70"/>
  <c r="L231" i="70"/>
  <c r="K231" i="70"/>
  <c r="J231" i="70"/>
  <c r="I231" i="70"/>
  <c r="H231" i="70"/>
  <c r="AN230" i="70"/>
  <c r="AV230" i="70" s="1"/>
  <c r="AL229" i="70"/>
  <c r="AK229" i="70"/>
  <c r="AJ229" i="70"/>
  <c r="AI229" i="70"/>
  <c r="AH229" i="70"/>
  <c r="AG229" i="70"/>
  <c r="AF229" i="70"/>
  <c r="AE229" i="70"/>
  <c r="AD229" i="70"/>
  <c r="AC229" i="70"/>
  <c r="AB229" i="70"/>
  <c r="AA229" i="70"/>
  <c r="Z229" i="70"/>
  <c r="Y229" i="70"/>
  <c r="X229" i="70"/>
  <c r="W229" i="70"/>
  <c r="V229" i="70"/>
  <c r="U229" i="70"/>
  <c r="T229" i="70"/>
  <c r="S229" i="70"/>
  <c r="R229" i="70"/>
  <c r="Q229" i="70"/>
  <c r="P229" i="70"/>
  <c r="O229" i="70"/>
  <c r="N229" i="70"/>
  <c r="M229" i="70"/>
  <c r="L229" i="70"/>
  <c r="K229" i="70"/>
  <c r="J229" i="70"/>
  <c r="I229" i="70"/>
  <c r="H229" i="70"/>
  <c r="AY228" i="70"/>
  <c r="AQ228" i="70"/>
  <c r="AN228" i="70"/>
  <c r="AV228" i="70" s="1"/>
  <c r="AL227" i="70"/>
  <c r="AK227" i="70"/>
  <c r="AJ227" i="70"/>
  <c r="AI227" i="70"/>
  <c r="AH227" i="70"/>
  <c r="AG227" i="70"/>
  <c r="AF227" i="70"/>
  <c r="AE227" i="70"/>
  <c r="AD227" i="70"/>
  <c r="AC227" i="70"/>
  <c r="AB227" i="70"/>
  <c r="AA227" i="70"/>
  <c r="Z227" i="70"/>
  <c r="Y227" i="70"/>
  <c r="X227" i="70"/>
  <c r="W227" i="70"/>
  <c r="V227" i="70"/>
  <c r="U227" i="70"/>
  <c r="T227" i="70"/>
  <c r="S227" i="70"/>
  <c r="R227" i="70"/>
  <c r="Q227" i="70"/>
  <c r="P227" i="70"/>
  <c r="O227" i="70"/>
  <c r="N227" i="70"/>
  <c r="M227" i="70"/>
  <c r="L227" i="70"/>
  <c r="K227" i="70"/>
  <c r="J227" i="70"/>
  <c r="I227" i="70"/>
  <c r="H227" i="70"/>
  <c r="AZ226" i="70"/>
  <c r="AY226" i="70"/>
  <c r="AU226" i="70"/>
  <c r="AT226" i="70"/>
  <c r="AQ226" i="70"/>
  <c r="AP226" i="70"/>
  <c r="AN226" i="70"/>
  <c r="AV226" i="70" s="1"/>
  <c r="AL225" i="70"/>
  <c r="AK225" i="70"/>
  <c r="AJ225" i="70"/>
  <c r="AI225" i="70"/>
  <c r="AH225" i="70"/>
  <c r="AG225" i="70"/>
  <c r="AF225" i="70"/>
  <c r="AE225" i="70"/>
  <c r="AD225" i="70"/>
  <c r="AC225" i="70"/>
  <c r="AB225" i="70"/>
  <c r="AA225" i="70"/>
  <c r="Z225" i="70"/>
  <c r="Y225" i="70"/>
  <c r="X225" i="70"/>
  <c r="W225" i="70"/>
  <c r="V225" i="70"/>
  <c r="U225" i="70"/>
  <c r="T225" i="70"/>
  <c r="S225" i="70"/>
  <c r="R225" i="70"/>
  <c r="Q225" i="70"/>
  <c r="P225" i="70"/>
  <c r="O225" i="70"/>
  <c r="N225" i="70"/>
  <c r="M225" i="70"/>
  <c r="L225" i="70"/>
  <c r="K225" i="70"/>
  <c r="J225" i="70"/>
  <c r="I225" i="70"/>
  <c r="H225" i="70"/>
  <c r="AV224" i="70"/>
  <c r="AQ224" i="70"/>
  <c r="AN224" i="70"/>
  <c r="AY224" i="70" s="1"/>
  <c r="AL223" i="70"/>
  <c r="AK223" i="70"/>
  <c r="AJ223" i="70"/>
  <c r="AI223" i="70"/>
  <c r="AH223" i="70"/>
  <c r="AG223" i="70"/>
  <c r="AF223" i="70"/>
  <c r="AF222" i="70" s="1"/>
  <c r="AE223" i="70"/>
  <c r="AD223" i="70"/>
  <c r="AC223" i="70"/>
  <c r="AB223" i="70"/>
  <c r="AA223" i="70"/>
  <c r="Z223" i="70"/>
  <c r="Y223" i="70"/>
  <c r="X223" i="70"/>
  <c r="X222" i="70" s="1"/>
  <c r="W223" i="70"/>
  <c r="V223" i="70"/>
  <c r="U223" i="70"/>
  <c r="T223" i="70"/>
  <c r="S223" i="70"/>
  <c r="R223" i="70"/>
  <c r="Q223" i="70"/>
  <c r="P223" i="70"/>
  <c r="P222" i="70" s="1"/>
  <c r="O223" i="70"/>
  <c r="N223" i="70"/>
  <c r="M223" i="70"/>
  <c r="L223" i="70"/>
  <c r="K223" i="70"/>
  <c r="J223" i="70"/>
  <c r="I223" i="70"/>
  <c r="H223" i="70"/>
  <c r="H222" i="70" s="1"/>
  <c r="AN221" i="70"/>
  <c r="AS221" i="70" s="1"/>
  <c r="AL220" i="70"/>
  <c r="AK220" i="70"/>
  <c r="AJ220" i="70"/>
  <c r="AI220" i="70"/>
  <c r="AH220" i="70"/>
  <c r="AG220" i="70"/>
  <c r="AF220" i="70"/>
  <c r="AE220" i="70"/>
  <c r="AE215" i="70" s="1"/>
  <c r="AD220" i="70"/>
  <c r="AC220" i="70"/>
  <c r="AB220" i="70"/>
  <c r="AA220" i="70"/>
  <c r="Z220" i="70"/>
  <c r="Y220" i="70"/>
  <c r="X220" i="70"/>
  <c r="W220" i="70"/>
  <c r="V220" i="70"/>
  <c r="U220" i="70"/>
  <c r="T220" i="70"/>
  <c r="S220" i="70"/>
  <c r="R220" i="70"/>
  <c r="Q220" i="70"/>
  <c r="P220" i="70"/>
  <c r="O220" i="70"/>
  <c r="N220" i="70"/>
  <c r="M220" i="70"/>
  <c r="L220" i="70"/>
  <c r="K220" i="70"/>
  <c r="J220" i="70"/>
  <c r="I220" i="70"/>
  <c r="H220" i="70"/>
  <c r="AY219" i="70"/>
  <c r="AQ219" i="70"/>
  <c r="AN219" i="70"/>
  <c r="AV219" i="70" s="1"/>
  <c r="AL218" i="70"/>
  <c r="AK218" i="70"/>
  <c r="AJ218" i="70"/>
  <c r="AI218" i="70"/>
  <c r="AH218" i="70"/>
  <c r="AH215" i="70" s="1"/>
  <c r="AG218" i="70"/>
  <c r="AF218" i="70"/>
  <c r="AE218" i="70"/>
  <c r="AD218" i="70"/>
  <c r="AC218" i="70"/>
  <c r="AB218" i="70"/>
  <c r="AA218" i="70"/>
  <c r="Z218" i="70"/>
  <c r="Z215" i="70" s="1"/>
  <c r="Y218" i="70"/>
  <c r="X218" i="70"/>
  <c r="W218" i="70"/>
  <c r="V218" i="70"/>
  <c r="U218" i="70"/>
  <c r="T218" i="70"/>
  <c r="S218" i="70"/>
  <c r="R218" i="70"/>
  <c r="R215" i="70" s="1"/>
  <c r="Q218" i="70"/>
  <c r="P218" i="70"/>
  <c r="O218" i="70"/>
  <c r="N218" i="70"/>
  <c r="M218" i="70"/>
  <c r="L218" i="70"/>
  <c r="K218" i="70"/>
  <c r="J218" i="70"/>
  <c r="J215" i="70" s="1"/>
  <c r="I218" i="70"/>
  <c r="H218" i="70"/>
  <c r="AZ217" i="70"/>
  <c r="AY217" i="70"/>
  <c r="AU217" i="70"/>
  <c r="AT217" i="70"/>
  <c r="AQ217" i="70"/>
  <c r="AP217" i="70"/>
  <c r="AN217" i="70"/>
  <c r="AV217" i="70" s="1"/>
  <c r="AL216" i="70"/>
  <c r="AK216" i="70"/>
  <c r="AJ216" i="70"/>
  <c r="AI216" i="70"/>
  <c r="AH216" i="70"/>
  <c r="AG216" i="70"/>
  <c r="AF216" i="70"/>
  <c r="AE216" i="70"/>
  <c r="AD216" i="70"/>
  <c r="AC216" i="70"/>
  <c r="AB216" i="70"/>
  <c r="AA216" i="70"/>
  <c r="Z216" i="70"/>
  <c r="Y216" i="70"/>
  <c r="X216" i="70"/>
  <c r="W216" i="70"/>
  <c r="V216" i="70"/>
  <c r="U216" i="70"/>
  <c r="T216" i="70"/>
  <c r="S216" i="70"/>
  <c r="R216" i="70"/>
  <c r="Q216" i="70"/>
  <c r="P216" i="70"/>
  <c r="O216" i="70"/>
  <c r="N216" i="70"/>
  <c r="M216" i="70"/>
  <c r="L216" i="70"/>
  <c r="K216" i="70"/>
  <c r="J216" i="70"/>
  <c r="I216" i="70"/>
  <c r="H216" i="70"/>
  <c r="H215" i="70" s="1"/>
  <c r="AN214" i="70"/>
  <c r="AL213" i="70"/>
  <c r="AK213" i="70"/>
  <c r="AJ213" i="70"/>
  <c r="AI213" i="70"/>
  <c r="AH213" i="70"/>
  <c r="AG213" i="70"/>
  <c r="AF213" i="70"/>
  <c r="AE213" i="70"/>
  <c r="AD213" i="70"/>
  <c r="AC213" i="70"/>
  <c r="AB213" i="70"/>
  <c r="AA213" i="70"/>
  <c r="Z213" i="70"/>
  <c r="Y213" i="70"/>
  <c r="X213" i="70"/>
  <c r="W213" i="70"/>
  <c r="V213" i="70"/>
  <c r="U213" i="70"/>
  <c r="T213" i="70"/>
  <c r="S213" i="70"/>
  <c r="R213" i="70"/>
  <c r="Q213" i="70"/>
  <c r="P213" i="70"/>
  <c r="O213" i="70"/>
  <c r="N213" i="70"/>
  <c r="M213" i="70"/>
  <c r="L213" i="70"/>
  <c r="K213" i="70"/>
  <c r="J213" i="70"/>
  <c r="I213" i="70"/>
  <c r="H213" i="70"/>
  <c r="AX212" i="70"/>
  <c r="AW212" i="70"/>
  <c r="AS212" i="70"/>
  <c r="AP212" i="70"/>
  <c r="AO212" i="70"/>
  <c r="AN212" i="70"/>
  <c r="AV212" i="70" s="1"/>
  <c r="AL211" i="70"/>
  <c r="AK211" i="70"/>
  <c r="AJ211" i="70"/>
  <c r="AI211" i="70"/>
  <c r="AH211" i="70"/>
  <c r="AG211" i="70"/>
  <c r="AF211" i="70"/>
  <c r="AE211" i="70"/>
  <c r="AD211" i="70"/>
  <c r="AC211" i="70"/>
  <c r="AB211" i="70"/>
  <c r="AA211" i="70"/>
  <c r="Z211" i="70"/>
  <c r="Y211" i="70"/>
  <c r="X211" i="70"/>
  <c r="W211" i="70"/>
  <c r="V211" i="70"/>
  <c r="U211" i="70"/>
  <c r="T211" i="70"/>
  <c r="S211" i="70"/>
  <c r="R211" i="70"/>
  <c r="Q211" i="70"/>
  <c r="P211" i="70"/>
  <c r="O211" i="70"/>
  <c r="N211" i="70"/>
  <c r="M211" i="70"/>
  <c r="L211" i="70"/>
  <c r="K211" i="70"/>
  <c r="J211" i="70"/>
  <c r="I211" i="70"/>
  <c r="H211" i="70"/>
  <c r="AT210" i="70"/>
  <c r="AQ210" i="70"/>
  <c r="AO210" i="70"/>
  <c r="AN210" i="70"/>
  <c r="AW210" i="70" s="1"/>
  <c r="AL209" i="70"/>
  <c r="AK209" i="70"/>
  <c r="AJ209" i="70"/>
  <c r="AI209" i="70"/>
  <c r="AH209" i="70"/>
  <c r="AG209" i="70"/>
  <c r="AF209" i="70"/>
  <c r="AE209" i="70"/>
  <c r="AD209" i="70"/>
  <c r="AC209" i="70"/>
  <c r="AB209" i="70"/>
  <c r="AA209" i="70"/>
  <c r="Z209" i="70"/>
  <c r="Y209" i="70"/>
  <c r="X209" i="70"/>
  <c r="W209" i="70"/>
  <c r="V209" i="70"/>
  <c r="U209" i="70"/>
  <c r="T209" i="70"/>
  <c r="S209" i="70"/>
  <c r="R209" i="70"/>
  <c r="Q209" i="70"/>
  <c r="P209" i="70"/>
  <c r="O209" i="70"/>
  <c r="N209" i="70"/>
  <c r="M209" i="70"/>
  <c r="L209" i="70"/>
  <c r="K209" i="70"/>
  <c r="J209" i="70"/>
  <c r="I209" i="70"/>
  <c r="H209" i="70"/>
  <c r="AZ208" i="70"/>
  <c r="AY208" i="70"/>
  <c r="AX208" i="70"/>
  <c r="AW208" i="70"/>
  <c r="AU208" i="70"/>
  <c r="AT208" i="70"/>
  <c r="AS208" i="70"/>
  <c r="AR208" i="70"/>
  <c r="AQ208" i="70"/>
  <c r="AP208" i="70"/>
  <c r="AO208" i="70"/>
  <c r="AV208" i="70"/>
  <c r="AL207" i="70"/>
  <c r="AK207" i="70"/>
  <c r="AJ207" i="70"/>
  <c r="AI207" i="70"/>
  <c r="AH207" i="70"/>
  <c r="AG207" i="70"/>
  <c r="AF207" i="70"/>
  <c r="AE207" i="70"/>
  <c r="AD207" i="70"/>
  <c r="AC207" i="70"/>
  <c r="AB207" i="70"/>
  <c r="AA207" i="70"/>
  <c r="Z207" i="70"/>
  <c r="Y207" i="70"/>
  <c r="X207" i="70"/>
  <c r="W207" i="70"/>
  <c r="W203" i="70" s="1"/>
  <c r="V207" i="70"/>
  <c r="U207" i="70"/>
  <c r="T207" i="70"/>
  <c r="S207" i="70"/>
  <c r="R207" i="70"/>
  <c r="Q207" i="70"/>
  <c r="P207" i="70"/>
  <c r="O207" i="70"/>
  <c r="N207" i="70"/>
  <c r="M207" i="70"/>
  <c r="L207" i="70"/>
  <c r="K207" i="70"/>
  <c r="J207" i="70"/>
  <c r="I207" i="70"/>
  <c r="H207" i="70"/>
  <c r="AX206" i="70"/>
  <c r="AR206" i="70"/>
  <c r="AQ206" i="70"/>
  <c r="AN206" i="70"/>
  <c r="AY206" i="70" s="1"/>
  <c r="AW205" i="70"/>
  <c r="AV205" i="70"/>
  <c r="AU205" i="70"/>
  <c r="AS205" i="70"/>
  <c r="AP205" i="70"/>
  <c r="AO205" i="70"/>
  <c r="AX205" i="70"/>
  <c r="AL204" i="70"/>
  <c r="AK204" i="70"/>
  <c r="AJ204" i="70"/>
  <c r="AJ203" i="70" s="1"/>
  <c r="AI204" i="70"/>
  <c r="AH204" i="70"/>
  <c r="AG204" i="70"/>
  <c r="AF204" i="70"/>
  <c r="AF203" i="70" s="1"/>
  <c r="AE204" i="70"/>
  <c r="AD204" i="70"/>
  <c r="AC204" i="70"/>
  <c r="AC203" i="70" s="1"/>
  <c r="AB204" i="70"/>
  <c r="AB203" i="70" s="1"/>
  <c r="AA204" i="70"/>
  <c r="Z204" i="70"/>
  <c r="Y204" i="70"/>
  <c r="X204" i="70"/>
  <c r="W204" i="70"/>
  <c r="V204" i="70"/>
  <c r="U204" i="70"/>
  <c r="T204" i="70"/>
  <c r="T203" i="70" s="1"/>
  <c r="S204" i="70"/>
  <c r="R204" i="70"/>
  <c r="Q204" i="70"/>
  <c r="P204" i="70"/>
  <c r="P203" i="70" s="1"/>
  <c r="O204" i="70"/>
  <c r="N204" i="70"/>
  <c r="M204" i="70"/>
  <c r="L204" i="70"/>
  <c r="L203" i="70" s="1"/>
  <c r="K204" i="70"/>
  <c r="J204" i="70"/>
  <c r="I204" i="70"/>
  <c r="H204" i="70"/>
  <c r="R203" i="70"/>
  <c r="H203" i="70"/>
  <c r="AR202" i="70"/>
  <c r="AN202" i="70"/>
  <c r="AU202" i="70" s="1"/>
  <c r="AL201" i="70"/>
  <c r="AK201" i="70"/>
  <c r="AJ201" i="70"/>
  <c r="AI201" i="70"/>
  <c r="AH201" i="70"/>
  <c r="AG201" i="70"/>
  <c r="AF201" i="70"/>
  <c r="AE201" i="70"/>
  <c r="AD201" i="70"/>
  <c r="AC201" i="70"/>
  <c r="AB201" i="70"/>
  <c r="AA201" i="70"/>
  <c r="Z201" i="70"/>
  <c r="Y201" i="70"/>
  <c r="X201" i="70"/>
  <c r="W201" i="70"/>
  <c r="V201" i="70"/>
  <c r="U201" i="70"/>
  <c r="T201" i="70"/>
  <c r="S201" i="70"/>
  <c r="R201" i="70"/>
  <c r="Q201" i="70"/>
  <c r="P201" i="70"/>
  <c r="O201" i="70"/>
  <c r="N201" i="70"/>
  <c r="M201" i="70"/>
  <c r="L201" i="70"/>
  <c r="K201" i="70"/>
  <c r="J201" i="70"/>
  <c r="I201" i="70"/>
  <c r="H201" i="70"/>
  <c r="AX200" i="70"/>
  <c r="AW200" i="70"/>
  <c r="AU200" i="70"/>
  <c r="AS200" i="70"/>
  <c r="AP200" i="70"/>
  <c r="AO200" i="70"/>
  <c r="AN200" i="70"/>
  <c r="AZ200" i="70" s="1"/>
  <c r="M199" i="70"/>
  <c r="AN199" i="70" s="1"/>
  <c r="AR199" i="70" s="1"/>
  <c r="AL198" i="70"/>
  <c r="AK198" i="70"/>
  <c r="AK197" i="70" s="1"/>
  <c r="AJ198" i="70"/>
  <c r="AJ197" i="70" s="1"/>
  <c r="AI198" i="70"/>
  <c r="AH198" i="70"/>
  <c r="AG198" i="70"/>
  <c r="AG197" i="70" s="1"/>
  <c r="AF198" i="70"/>
  <c r="AE198" i="70"/>
  <c r="AD198" i="70"/>
  <c r="AC198" i="70"/>
  <c r="AC197" i="70" s="1"/>
  <c r="AB198" i="70"/>
  <c r="AB197" i="70" s="1"/>
  <c r="AA198" i="70"/>
  <c r="Z198" i="70"/>
  <c r="Y198" i="70"/>
  <c r="Y197" i="70" s="1"/>
  <c r="X198" i="70"/>
  <c r="W198" i="70"/>
  <c r="V198" i="70"/>
  <c r="U198" i="70"/>
  <c r="U197" i="70" s="1"/>
  <c r="T198" i="70"/>
  <c r="T197" i="70" s="1"/>
  <c r="S198" i="70"/>
  <c r="R198" i="70"/>
  <c r="Q198" i="70"/>
  <c r="Q197" i="70" s="1"/>
  <c r="P198" i="70"/>
  <c r="O198" i="70"/>
  <c r="N198" i="70"/>
  <c r="L198" i="70"/>
  <c r="L197" i="70" s="1"/>
  <c r="K198" i="70"/>
  <c r="J198" i="70"/>
  <c r="I198" i="70"/>
  <c r="H198" i="70"/>
  <c r="H197" i="70" s="1"/>
  <c r="AE197" i="70"/>
  <c r="W197" i="70"/>
  <c r="O197" i="70"/>
  <c r="AN196" i="70"/>
  <c r="AW196" i="70" s="1"/>
  <c r="AN195" i="70"/>
  <c r="AZ195" i="70" s="1"/>
  <c r="AL194" i="70"/>
  <c r="AK194" i="70"/>
  <c r="AJ194" i="70"/>
  <c r="AI194" i="70"/>
  <c r="AH194" i="70"/>
  <c r="AG194" i="70"/>
  <c r="AF194" i="70"/>
  <c r="AE194" i="70"/>
  <c r="AD194" i="70"/>
  <c r="AC194" i="70"/>
  <c r="AB194" i="70"/>
  <c r="AA194" i="70"/>
  <c r="Z194" i="70"/>
  <c r="Y194" i="70"/>
  <c r="X194" i="70"/>
  <c r="W194" i="70"/>
  <c r="V194" i="70"/>
  <c r="U194" i="70"/>
  <c r="T194" i="70"/>
  <c r="S194" i="70"/>
  <c r="R194" i="70"/>
  <c r="Q194" i="70"/>
  <c r="P194" i="70"/>
  <c r="O194" i="70"/>
  <c r="N194" i="70"/>
  <c r="M194" i="70"/>
  <c r="L194" i="70"/>
  <c r="K194" i="70"/>
  <c r="J194" i="70"/>
  <c r="I194" i="70"/>
  <c r="H194" i="70"/>
  <c r="AN193" i="70"/>
  <c r="AL192" i="70"/>
  <c r="AK192" i="70"/>
  <c r="AJ192" i="70"/>
  <c r="AI192" i="70"/>
  <c r="AH192" i="70"/>
  <c r="AG192" i="70"/>
  <c r="AF192" i="70"/>
  <c r="AE192" i="70"/>
  <c r="AD192" i="70"/>
  <c r="AC192" i="70"/>
  <c r="AB192" i="70"/>
  <c r="AA192" i="70"/>
  <c r="Z192" i="70"/>
  <c r="Y192" i="70"/>
  <c r="X192" i="70"/>
  <c r="W192" i="70"/>
  <c r="V192" i="70"/>
  <c r="U192" i="70"/>
  <c r="T192" i="70"/>
  <c r="S192" i="70"/>
  <c r="R192" i="70"/>
  <c r="Q192" i="70"/>
  <c r="P192" i="70"/>
  <c r="O192" i="70"/>
  <c r="N192" i="70"/>
  <c r="M192" i="70"/>
  <c r="L192" i="70"/>
  <c r="K192" i="70"/>
  <c r="J192" i="70"/>
  <c r="I192" i="70"/>
  <c r="H192" i="70"/>
  <c r="AZ191" i="70"/>
  <c r="AW191" i="70"/>
  <c r="AR191" i="70"/>
  <c r="AO191" i="70"/>
  <c r="AN191" i="70"/>
  <c r="AV191" i="70" s="1"/>
  <c r="AL190" i="70"/>
  <c r="AK190" i="70"/>
  <c r="AJ190" i="70"/>
  <c r="AI190" i="70"/>
  <c r="AH190" i="70"/>
  <c r="AG190" i="70"/>
  <c r="AF190" i="70"/>
  <c r="AE190" i="70"/>
  <c r="AD190" i="70"/>
  <c r="AC190" i="70"/>
  <c r="AB190" i="70"/>
  <c r="AA190" i="70"/>
  <c r="Z190" i="70"/>
  <c r="Y190" i="70"/>
  <c r="X190" i="70"/>
  <c r="W190" i="70"/>
  <c r="V190" i="70"/>
  <c r="U190" i="70"/>
  <c r="T190" i="70"/>
  <c r="S190" i="70"/>
  <c r="R190" i="70"/>
  <c r="Q190" i="70"/>
  <c r="P190" i="70"/>
  <c r="O190" i="70"/>
  <c r="N190" i="70"/>
  <c r="M190" i="70"/>
  <c r="L190" i="70"/>
  <c r="K190" i="70"/>
  <c r="J190" i="70"/>
  <c r="I190" i="70"/>
  <c r="H190" i="70"/>
  <c r="AX189" i="70"/>
  <c r="AP189" i="70"/>
  <c r="AN189" i="70"/>
  <c r="AW189" i="70" s="1"/>
  <c r="AL188" i="70"/>
  <c r="AK188" i="70"/>
  <c r="AJ188" i="70"/>
  <c r="AI188" i="70"/>
  <c r="AH188" i="70"/>
  <c r="AG188" i="70"/>
  <c r="AF188" i="70"/>
  <c r="AE188" i="70"/>
  <c r="AD188" i="70"/>
  <c r="AC188" i="70"/>
  <c r="AB188" i="70"/>
  <c r="AA188" i="70"/>
  <c r="Z188" i="70"/>
  <c r="Y188" i="70"/>
  <c r="X188" i="70"/>
  <c r="W188" i="70"/>
  <c r="V188" i="70"/>
  <c r="U188" i="70"/>
  <c r="T188" i="70"/>
  <c r="S188" i="70"/>
  <c r="R188" i="70"/>
  <c r="Q188" i="70"/>
  <c r="P188" i="70"/>
  <c r="O188" i="70"/>
  <c r="N188" i="70"/>
  <c r="M188" i="70"/>
  <c r="L188" i="70"/>
  <c r="K188" i="70"/>
  <c r="J188" i="70"/>
  <c r="I188" i="70"/>
  <c r="H188" i="70"/>
  <c r="AX187" i="70"/>
  <c r="AT187" i="70"/>
  <c r="AQ187" i="70"/>
  <c r="AO187" i="70"/>
  <c r="AN187" i="70"/>
  <c r="AV187" i="70" s="1"/>
  <c r="AN186" i="70"/>
  <c r="AL185" i="70"/>
  <c r="AK185" i="70"/>
  <c r="AJ185" i="70"/>
  <c r="AI185" i="70"/>
  <c r="AH185" i="70"/>
  <c r="AG185" i="70"/>
  <c r="AF185" i="70"/>
  <c r="AE185" i="70"/>
  <c r="AD185" i="70"/>
  <c r="AC185" i="70"/>
  <c r="AB185" i="70"/>
  <c r="AA185" i="70"/>
  <c r="Z185" i="70"/>
  <c r="Y185" i="70"/>
  <c r="X185" i="70"/>
  <c r="W185" i="70"/>
  <c r="V185" i="70"/>
  <c r="U185" i="70"/>
  <c r="T185" i="70"/>
  <c r="S185" i="70"/>
  <c r="R185" i="70"/>
  <c r="Q185" i="70"/>
  <c r="P185" i="70"/>
  <c r="O185" i="70"/>
  <c r="N185" i="70"/>
  <c r="M185" i="70"/>
  <c r="L185" i="70"/>
  <c r="K185" i="70"/>
  <c r="J185" i="70"/>
  <c r="I185" i="70"/>
  <c r="H185" i="70"/>
  <c r="AZ184" i="70"/>
  <c r="AW184" i="70"/>
  <c r="AR184" i="70"/>
  <c r="AO184" i="70"/>
  <c r="AN184" i="70"/>
  <c r="AV184" i="70" s="1"/>
  <c r="AL183" i="70"/>
  <c r="AK183" i="70"/>
  <c r="AJ183" i="70"/>
  <c r="AI183" i="70"/>
  <c r="AH183" i="70"/>
  <c r="AG183" i="70"/>
  <c r="AF183" i="70"/>
  <c r="AE183" i="70"/>
  <c r="AD183" i="70"/>
  <c r="AC183" i="70"/>
  <c r="AB183" i="70"/>
  <c r="AA183" i="70"/>
  <c r="Z183" i="70"/>
  <c r="Y183" i="70"/>
  <c r="X183" i="70"/>
  <c r="W183" i="70"/>
  <c r="V183" i="70"/>
  <c r="U183" i="70"/>
  <c r="T183" i="70"/>
  <c r="S183" i="70"/>
  <c r="R183" i="70"/>
  <c r="Q183" i="70"/>
  <c r="P183" i="70"/>
  <c r="O183" i="70"/>
  <c r="N183" i="70"/>
  <c r="M183" i="70"/>
  <c r="L183" i="70"/>
  <c r="K183" i="70"/>
  <c r="J183" i="70"/>
  <c r="I183" i="70"/>
  <c r="H183" i="70"/>
  <c r="AX182" i="70"/>
  <c r="AP182" i="70"/>
  <c r="AN182" i="70"/>
  <c r="AW182" i="70" s="1"/>
  <c r="AL181" i="70"/>
  <c r="AK181" i="70"/>
  <c r="AJ181" i="70"/>
  <c r="AI181" i="70"/>
  <c r="AH181" i="70"/>
  <c r="AH180" i="70" s="1"/>
  <c r="AG181" i="70"/>
  <c r="AF181" i="70"/>
  <c r="AE181" i="70"/>
  <c r="AD181" i="70"/>
  <c r="AC181" i="70"/>
  <c r="AB181" i="70"/>
  <c r="AA181" i="70"/>
  <c r="Z181" i="70"/>
  <c r="Z180" i="70" s="1"/>
  <c r="Y181" i="70"/>
  <c r="X181" i="70"/>
  <c r="W181" i="70"/>
  <c r="V181" i="70"/>
  <c r="U181" i="70"/>
  <c r="T181" i="70"/>
  <c r="S181" i="70"/>
  <c r="R181" i="70"/>
  <c r="R180" i="70" s="1"/>
  <c r="Q181" i="70"/>
  <c r="P181" i="70"/>
  <c r="O181" i="70"/>
  <c r="N181" i="70"/>
  <c r="M181" i="70"/>
  <c r="L181" i="70"/>
  <c r="K181" i="70"/>
  <c r="J181" i="70"/>
  <c r="J180" i="70" s="1"/>
  <c r="I181" i="70"/>
  <c r="H181" i="70"/>
  <c r="H180" i="70" s="1"/>
  <c r="AX179" i="70"/>
  <c r="AU179" i="70"/>
  <c r="AS179" i="70"/>
  <c r="AO179" i="70"/>
  <c r="AN179" i="70"/>
  <c r="AZ179" i="70" s="1"/>
  <c r="AZ178" i="70"/>
  <c r="AX178" i="70"/>
  <c r="AU178" i="70"/>
  <c r="AS178" i="70"/>
  <c r="AQ178" i="70"/>
  <c r="AO178" i="70"/>
  <c r="AN178" i="70"/>
  <c r="AV178" i="70" s="1"/>
  <c r="AZ177" i="70"/>
  <c r="AW177" i="70"/>
  <c r="AR177" i="70"/>
  <c r="AO177" i="70"/>
  <c r="AN177" i="70"/>
  <c r="AV177" i="70" s="1"/>
  <c r="AT176" i="70"/>
  <c r="AN176" i="70"/>
  <c r="AS176" i="70" s="1"/>
  <c r="AN175" i="70"/>
  <c r="AV175" i="70" s="1"/>
  <c r="AN174" i="70"/>
  <c r="AL173" i="70"/>
  <c r="AK173" i="70"/>
  <c r="AJ173" i="70"/>
  <c r="AI173" i="70"/>
  <c r="AH173" i="70"/>
  <c r="AG173" i="70"/>
  <c r="AF173" i="70"/>
  <c r="AE173" i="70"/>
  <c r="AD173" i="70"/>
  <c r="AC173" i="70"/>
  <c r="AB173" i="70"/>
  <c r="AA173" i="70"/>
  <c r="Z173" i="70"/>
  <c r="Y173" i="70"/>
  <c r="X173" i="70"/>
  <c r="W173" i="70"/>
  <c r="V173" i="70"/>
  <c r="U173" i="70"/>
  <c r="T173" i="70"/>
  <c r="S173" i="70"/>
  <c r="R173" i="70"/>
  <c r="Q173" i="70"/>
  <c r="P173" i="70"/>
  <c r="O173" i="70"/>
  <c r="N173" i="70"/>
  <c r="M173" i="70"/>
  <c r="L173" i="70"/>
  <c r="K173" i="70"/>
  <c r="J173" i="70"/>
  <c r="I173" i="70"/>
  <c r="H173" i="70"/>
  <c r="AN172" i="70"/>
  <c r="AV172" i="70" s="1"/>
  <c r="AL171" i="70"/>
  <c r="AK171" i="70"/>
  <c r="AJ171" i="70"/>
  <c r="AI171" i="70"/>
  <c r="AH171" i="70"/>
  <c r="AG171" i="70"/>
  <c r="AF171" i="70"/>
  <c r="AE171" i="70"/>
  <c r="AD171" i="70"/>
  <c r="AC171" i="70"/>
  <c r="AB171" i="70"/>
  <c r="AA171" i="70"/>
  <c r="Z171" i="70"/>
  <c r="Y171" i="70"/>
  <c r="X171" i="70"/>
  <c r="W171" i="70"/>
  <c r="V171" i="70"/>
  <c r="U171" i="70"/>
  <c r="T171" i="70"/>
  <c r="S171" i="70"/>
  <c r="R171" i="70"/>
  <c r="Q171" i="70"/>
  <c r="P171" i="70"/>
  <c r="O171" i="70"/>
  <c r="N171" i="70"/>
  <c r="M171" i="70"/>
  <c r="L171" i="70"/>
  <c r="K171" i="70"/>
  <c r="J171" i="70"/>
  <c r="I171" i="70"/>
  <c r="H171" i="70"/>
  <c r="AN170" i="70"/>
  <c r="AW170" i="70" s="1"/>
  <c r="AL169" i="70"/>
  <c r="AK169" i="70"/>
  <c r="AJ169" i="70"/>
  <c r="AI169" i="70"/>
  <c r="AH169" i="70"/>
  <c r="AG169" i="70"/>
  <c r="AF169" i="70"/>
  <c r="AE169" i="70"/>
  <c r="AD169" i="70"/>
  <c r="AC169" i="70"/>
  <c r="AB169" i="70"/>
  <c r="AA169" i="70"/>
  <c r="Z169" i="70"/>
  <c r="Y169" i="70"/>
  <c r="X169" i="70"/>
  <c r="W169" i="70"/>
  <c r="V169" i="70"/>
  <c r="U169" i="70"/>
  <c r="T169" i="70"/>
  <c r="S169" i="70"/>
  <c r="R169" i="70"/>
  <c r="Q169" i="70"/>
  <c r="P169" i="70"/>
  <c r="O169" i="70"/>
  <c r="N169" i="70"/>
  <c r="M169" i="70"/>
  <c r="L169" i="70"/>
  <c r="K169" i="70"/>
  <c r="J169" i="70"/>
  <c r="I169" i="70"/>
  <c r="H169" i="70"/>
  <c r="AZ168" i="70"/>
  <c r="AT168" i="70"/>
  <c r="AP168" i="70"/>
  <c r="AN168" i="70"/>
  <c r="AV168" i="70" s="1"/>
  <c r="AL167" i="70"/>
  <c r="AK167" i="70"/>
  <c r="AJ167" i="70"/>
  <c r="AI167" i="70"/>
  <c r="AH167" i="70"/>
  <c r="AG167" i="70"/>
  <c r="AF167" i="70"/>
  <c r="AE167" i="70"/>
  <c r="AD167" i="70"/>
  <c r="AC167" i="70"/>
  <c r="AB167" i="70"/>
  <c r="AA167" i="70"/>
  <c r="Z167" i="70"/>
  <c r="Y167" i="70"/>
  <c r="X167" i="70"/>
  <c r="W167" i="70"/>
  <c r="V167" i="70"/>
  <c r="U167" i="70"/>
  <c r="T167" i="70"/>
  <c r="S167" i="70"/>
  <c r="R167" i="70"/>
  <c r="Q167" i="70"/>
  <c r="P167" i="70"/>
  <c r="O167" i="70"/>
  <c r="N167" i="70"/>
  <c r="M167" i="70"/>
  <c r="L167" i="70"/>
  <c r="K167" i="70"/>
  <c r="J167" i="70"/>
  <c r="I167" i="70"/>
  <c r="H167" i="70"/>
  <c r="AZ166" i="70"/>
  <c r="AY166" i="70"/>
  <c r="AX166" i="70"/>
  <c r="AU166" i="70"/>
  <c r="AT166" i="70"/>
  <c r="AS166" i="70"/>
  <c r="AQ166" i="70"/>
  <c r="AP166" i="70"/>
  <c r="AO166" i="70"/>
  <c r="AN166" i="70"/>
  <c r="AV166" i="70" s="1"/>
  <c r="AL165" i="70"/>
  <c r="AK165" i="70"/>
  <c r="AJ165" i="70"/>
  <c r="AI165" i="70"/>
  <c r="AH165" i="70"/>
  <c r="AG165" i="70"/>
  <c r="AF165" i="70"/>
  <c r="AE165" i="70"/>
  <c r="AD165" i="70"/>
  <c r="AC165" i="70"/>
  <c r="AB165" i="70"/>
  <c r="AA165" i="70"/>
  <c r="Z165" i="70"/>
  <c r="Y165" i="70"/>
  <c r="X165" i="70"/>
  <c r="W165" i="70"/>
  <c r="V165" i="70"/>
  <c r="U165" i="70"/>
  <c r="R165" i="70"/>
  <c r="Q165" i="70"/>
  <c r="P165" i="70"/>
  <c r="O165" i="70"/>
  <c r="N165" i="70"/>
  <c r="M165" i="70"/>
  <c r="L165" i="70"/>
  <c r="K165" i="70"/>
  <c r="J165" i="70"/>
  <c r="I165" i="70"/>
  <c r="H165" i="70"/>
  <c r="AZ164" i="70"/>
  <c r="AY164" i="70"/>
  <c r="AW164" i="70"/>
  <c r="AT164" i="70"/>
  <c r="AS164" i="70"/>
  <c r="AQ164" i="70"/>
  <c r="AP164" i="70"/>
  <c r="AO164" i="70"/>
  <c r="AN164" i="70"/>
  <c r="AV164" i="70" s="1"/>
  <c r="AL163" i="70"/>
  <c r="AK163" i="70"/>
  <c r="AJ163" i="70"/>
  <c r="AI163" i="70"/>
  <c r="AH163" i="70"/>
  <c r="AG163" i="70"/>
  <c r="AF163" i="70"/>
  <c r="AE163" i="70"/>
  <c r="AD163" i="70"/>
  <c r="AC163" i="70"/>
  <c r="AB163" i="70"/>
  <c r="AA163" i="70"/>
  <c r="Z163" i="70"/>
  <c r="Y163" i="70"/>
  <c r="X163" i="70"/>
  <c r="W163" i="70"/>
  <c r="V163" i="70"/>
  <c r="U163" i="70"/>
  <c r="R163" i="70"/>
  <c r="Q163" i="70"/>
  <c r="P163" i="70"/>
  <c r="O163" i="70"/>
  <c r="N163" i="70"/>
  <c r="M163" i="70"/>
  <c r="L163" i="70"/>
  <c r="K163" i="70"/>
  <c r="J163" i="70"/>
  <c r="I163" i="70"/>
  <c r="H163" i="70"/>
  <c r="AX162" i="70"/>
  <c r="AP162" i="70"/>
  <c r="AN162" i="70"/>
  <c r="AW162" i="70" s="1"/>
  <c r="AL161" i="70"/>
  <c r="AK161" i="70"/>
  <c r="AJ161" i="70"/>
  <c r="AI161" i="70"/>
  <c r="AH161" i="70"/>
  <c r="AG161" i="70"/>
  <c r="AF161" i="70"/>
  <c r="AE161" i="70"/>
  <c r="AD161" i="70"/>
  <c r="AC161" i="70"/>
  <c r="AB161" i="70"/>
  <c r="AA161" i="70"/>
  <c r="Z161" i="70"/>
  <c r="Y161" i="70"/>
  <c r="X161" i="70"/>
  <c r="W161" i="70"/>
  <c r="V161" i="70"/>
  <c r="U161" i="70"/>
  <c r="T161" i="70"/>
  <c r="S161" i="70"/>
  <c r="R161" i="70"/>
  <c r="Q161" i="70"/>
  <c r="P161" i="70"/>
  <c r="O161" i="70"/>
  <c r="N161" i="70"/>
  <c r="M161" i="70"/>
  <c r="L161" i="70"/>
  <c r="K161" i="70"/>
  <c r="J161" i="70"/>
  <c r="I161" i="70"/>
  <c r="H161" i="70"/>
  <c r="AZ160" i="70"/>
  <c r="AY160" i="70"/>
  <c r="AW160" i="70"/>
  <c r="AT160" i="70"/>
  <c r="AS160" i="70"/>
  <c r="AQ160" i="70"/>
  <c r="AP160" i="70"/>
  <c r="AO160" i="70"/>
  <c r="AN160" i="70"/>
  <c r="AV160" i="70" s="1"/>
  <c r="AL159" i="70"/>
  <c r="AK159" i="70"/>
  <c r="AJ159" i="70"/>
  <c r="AJ156" i="70" s="1"/>
  <c r="AI159" i="70"/>
  <c r="AH159" i="70"/>
  <c r="AG159" i="70"/>
  <c r="AF159" i="70"/>
  <c r="AE159" i="70"/>
  <c r="AD159" i="70"/>
  <c r="AC159" i="70"/>
  <c r="AB159" i="70"/>
  <c r="AA159" i="70"/>
  <c r="Z159" i="70"/>
  <c r="Y159" i="70"/>
  <c r="X159" i="70"/>
  <c r="W159" i="70"/>
  <c r="V159" i="70"/>
  <c r="U159" i="70"/>
  <c r="T159" i="70"/>
  <c r="T156" i="70" s="1"/>
  <c r="S159" i="70"/>
  <c r="R159" i="70"/>
  <c r="Q159" i="70"/>
  <c r="P159" i="70"/>
  <c r="O159" i="70"/>
  <c r="N159" i="70"/>
  <c r="M159" i="70"/>
  <c r="L159" i="70"/>
  <c r="L156" i="70" s="1"/>
  <c r="K159" i="70"/>
  <c r="J159" i="70"/>
  <c r="I159" i="70"/>
  <c r="H159" i="70"/>
  <c r="AN158" i="70"/>
  <c r="AV158" i="70" s="1"/>
  <c r="AL157" i="70"/>
  <c r="AK157" i="70"/>
  <c r="AJ157" i="70"/>
  <c r="AI157" i="70"/>
  <c r="AH157" i="70"/>
  <c r="AG157" i="70"/>
  <c r="AG156" i="70" s="1"/>
  <c r="AF157" i="70"/>
  <c r="AE157" i="70"/>
  <c r="AD157" i="70"/>
  <c r="AC157" i="70"/>
  <c r="AB157" i="70"/>
  <c r="AA157" i="70"/>
  <c r="Z157" i="70"/>
  <c r="Y157" i="70"/>
  <c r="Y156" i="70" s="1"/>
  <c r="X157" i="70"/>
  <c r="W157" i="70"/>
  <c r="V157" i="70"/>
  <c r="U157" i="70"/>
  <c r="T157" i="70"/>
  <c r="S157" i="70"/>
  <c r="R157" i="70"/>
  <c r="Q157" i="70"/>
  <c r="P157" i="70"/>
  <c r="O157" i="70"/>
  <c r="N157" i="70"/>
  <c r="M157" i="70"/>
  <c r="L157" i="70"/>
  <c r="K157" i="70"/>
  <c r="J157" i="70"/>
  <c r="I157" i="70"/>
  <c r="I156" i="70" s="1"/>
  <c r="H157" i="70"/>
  <c r="AZ155" i="70"/>
  <c r="AW155" i="70"/>
  <c r="AR155" i="70"/>
  <c r="AO155" i="70"/>
  <c r="AN155" i="70"/>
  <c r="AV155" i="70" s="1"/>
  <c r="AL154" i="70"/>
  <c r="AK154" i="70"/>
  <c r="AJ154" i="70"/>
  <c r="AI154" i="70"/>
  <c r="AH154" i="70"/>
  <c r="AG154" i="70"/>
  <c r="AF154" i="70"/>
  <c r="AE154" i="70"/>
  <c r="AD154" i="70"/>
  <c r="AC154" i="70"/>
  <c r="AB154" i="70"/>
  <c r="AA154" i="70"/>
  <c r="Z154" i="70"/>
  <c r="Y154" i="70"/>
  <c r="X154" i="70"/>
  <c r="W154" i="70"/>
  <c r="V154" i="70"/>
  <c r="U154" i="70"/>
  <c r="T154" i="70"/>
  <c r="S154" i="70"/>
  <c r="R154" i="70"/>
  <c r="Q154" i="70"/>
  <c r="P154" i="70"/>
  <c r="O154" i="70"/>
  <c r="N154" i="70"/>
  <c r="M154" i="70"/>
  <c r="L154" i="70"/>
  <c r="K154" i="70"/>
  <c r="J154" i="70"/>
  <c r="I154" i="70"/>
  <c r="H154" i="70"/>
  <c r="AX153" i="70"/>
  <c r="AR153" i="70"/>
  <c r="AN153" i="70"/>
  <c r="AZ153" i="70" s="1"/>
  <c r="AL152" i="70"/>
  <c r="AK152" i="70"/>
  <c r="AJ152" i="70"/>
  <c r="AI152" i="70"/>
  <c r="AH152" i="70"/>
  <c r="AG152" i="70"/>
  <c r="AF152" i="70"/>
  <c r="AE152" i="70"/>
  <c r="AD152" i="70"/>
  <c r="AC152" i="70"/>
  <c r="AB152" i="70"/>
  <c r="AA152" i="70"/>
  <c r="Z152" i="70"/>
  <c r="Y152" i="70"/>
  <c r="X152" i="70"/>
  <c r="W152" i="70"/>
  <c r="V152" i="70"/>
  <c r="U152" i="70"/>
  <c r="T152" i="70"/>
  <c r="S152" i="70"/>
  <c r="R152" i="70"/>
  <c r="Q152" i="70"/>
  <c r="P152" i="70"/>
  <c r="O152" i="70"/>
  <c r="N152" i="70"/>
  <c r="M152" i="70"/>
  <c r="L152" i="70"/>
  <c r="K152" i="70"/>
  <c r="J152" i="70"/>
  <c r="I152" i="70"/>
  <c r="H152" i="70"/>
  <c r="AY151" i="70"/>
  <c r="AW151" i="70"/>
  <c r="AS151" i="70"/>
  <c r="AQ151" i="70"/>
  <c r="AO151" i="70"/>
  <c r="AN151" i="70"/>
  <c r="AV151" i="70" s="1"/>
  <c r="AL150" i="70"/>
  <c r="AK150" i="70"/>
  <c r="AJ150" i="70"/>
  <c r="AI150" i="70"/>
  <c r="AH150" i="70"/>
  <c r="AG150" i="70"/>
  <c r="AF150" i="70"/>
  <c r="AE150" i="70"/>
  <c r="AD150" i="70"/>
  <c r="AC150" i="70"/>
  <c r="AB150" i="70"/>
  <c r="AA150" i="70"/>
  <c r="Z150" i="70"/>
  <c r="Y150" i="70"/>
  <c r="X150" i="70"/>
  <c r="W150" i="70"/>
  <c r="V150" i="70"/>
  <c r="U150" i="70"/>
  <c r="T150" i="70"/>
  <c r="S150" i="70"/>
  <c r="R150" i="70"/>
  <c r="Q150" i="70"/>
  <c r="P150" i="70"/>
  <c r="O150" i="70"/>
  <c r="N150" i="70"/>
  <c r="M150" i="70"/>
  <c r="L150" i="70"/>
  <c r="K150" i="70"/>
  <c r="J150" i="70"/>
  <c r="I150" i="70"/>
  <c r="H150" i="70"/>
  <c r="AY149" i="70"/>
  <c r="AT149" i="70"/>
  <c r="AP149" i="70"/>
  <c r="AN149" i="70"/>
  <c r="AV149" i="70" s="1"/>
  <c r="AL148" i="70"/>
  <c r="AK148" i="70"/>
  <c r="AJ148" i="70"/>
  <c r="AI148" i="70"/>
  <c r="AH148" i="70"/>
  <c r="AG148" i="70"/>
  <c r="AF148" i="70"/>
  <c r="AE148" i="70"/>
  <c r="AD148" i="70"/>
  <c r="AC148" i="70"/>
  <c r="AB148" i="70"/>
  <c r="AA148" i="70"/>
  <c r="Z148" i="70"/>
  <c r="Y148" i="70"/>
  <c r="X148" i="70"/>
  <c r="W148" i="70"/>
  <c r="V148" i="70"/>
  <c r="U148" i="70"/>
  <c r="T148" i="70"/>
  <c r="S148" i="70"/>
  <c r="R148" i="70"/>
  <c r="Q148" i="70"/>
  <c r="P148" i="70"/>
  <c r="O148" i="70"/>
  <c r="N148" i="70"/>
  <c r="M148" i="70"/>
  <c r="L148" i="70"/>
  <c r="K148" i="70"/>
  <c r="J148" i="70"/>
  <c r="I148" i="70"/>
  <c r="H148" i="70"/>
  <c r="AN147" i="70"/>
  <c r="AL146" i="70"/>
  <c r="AK146" i="70"/>
  <c r="AJ146" i="70"/>
  <c r="AI146" i="70"/>
  <c r="AH146" i="70"/>
  <c r="AG146" i="70"/>
  <c r="AF146" i="70"/>
  <c r="AE146" i="70"/>
  <c r="AD146" i="70"/>
  <c r="AC146" i="70"/>
  <c r="AB146" i="70"/>
  <c r="AA146" i="70"/>
  <c r="Z146" i="70"/>
  <c r="Y146" i="70"/>
  <c r="X146" i="70"/>
  <c r="W146" i="70"/>
  <c r="V146" i="70"/>
  <c r="U146" i="70"/>
  <c r="T146" i="70"/>
  <c r="S146" i="70"/>
  <c r="R146" i="70"/>
  <c r="Q146" i="70"/>
  <c r="P146" i="70"/>
  <c r="O146" i="70"/>
  <c r="N146" i="70"/>
  <c r="M146" i="70"/>
  <c r="L146" i="70"/>
  <c r="K146" i="70"/>
  <c r="J146" i="70"/>
  <c r="I146" i="70"/>
  <c r="H146" i="70"/>
  <c r="AW145" i="70"/>
  <c r="AN145" i="70"/>
  <c r="AZ145" i="70" s="1"/>
  <c r="AL144" i="70"/>
  <c r="AK144" i="70"/>
  <c r="AJ144" i="70"/>
  <c r="AI144" i="70"/>
  <c r="AH144" i="70"/>
  <c r="AG144" i="70"/>
  <c r="AF144" i="70"/>
  <c r="AE144" i="70"/>
  <c r="AD144" i="70"/>
  <c r="AC144" i="70"/>
  <c r="AB144" i="70"/>
  <c r="AA144" i="70"/>
  <c r="Z144" i="70"/>
  <c r="Y144" i="70"/>
  <c r="X144" i="70"/>
  <c r="W144" i="70"/>
  <c r="V144" i="70"/>
  <c r="U144" i="70"/>
  <c r="T144" i="70"/>
  <c r="S144" i="70"/>
  <c r="R144" i="70"/>
  <c r="Q144" i="70"/>
  <c r="P144" i="70"/>
  <c r="O144" i="70"/>
  <c r="N144" i="70"/>
  <c r="M144" i="70"/>
  <c r="L144" i="70"/>
  <c r="K144" i="70"/>
  <c r="J144" i="70"/>
  <c r="I144" i="70"/>
  <c r="H144" i="70"/>
  <c r="AW143" i="70"/>
  <c r="AP143" i="70"/>
  <c r="AN143" i="70"/>
  <c r="AZ143" i="70" s="1"/>
  <c r="AL142" i="70"/>
  <c r="AK142" i="70"/>
  <c r="AJ142" i="70"/>
  <c r="AI142" i="70"/>
  <c r="AH142" i="70"/>
  <c r="AG142" i="70"/>
  <c r="AF142" i="70"/>
  <c r="AE142" i="70"/>
  <c r="AD142" i="70"/>
  <c r="AC142" i="70"/>
  <c r="AB142" i="70"/>
  <c r="AA142" i="70"/>
  <c r="Z142" i="70"/>
  <c r="Y142" i="70"/>
  <c r="X142" i="70"/>
  <c r="W142" i="70"/>
  <c r="V142" i="70"/>
  <c r="U142" i="70"/>
  <c r="T142" i="70"/>
  <c r="S142" i="70"/>
  <c r="R142" i="70"/>
  <c r="Q142" i="70"/>
  <c r="P142" i="70"/>
  <c r="O142" i="70"/>
  <c r="N142" i="70"/>
  <c r="M142" i="70"/>
  <c r="L142" i="70"/>
  <c r="K142" i="70"/>
  <c r="J142" i="70"/>
  <c r="I142" i="70"/>
  <c r="H142" i="70"/>
  <c r="AN141" i="70"/>
  <c r="AV141" i="70" s="1"/>
  <c r="AL140" i="70"/>
  <c r="AK140" i="70"/>
  <c r="AJ140" i="70"/>
  <c r="AI140" i="70"/>
  <c r="AH140" i="70"/>
  <c r="AG140" i="70"/>
  <c r="AF140" i="70"/>
  <c r="AE140" i="70"/>
  <c r="AD140" i="70"/>
  <c r="AC140" i="70"/>
  <c r="AB140" i="70"/>
  <c r="AA140" i="70"/>
  <c r="Z140" i="70"/>
  <c r="Y140" i="70"/>
  <c r="X140" i="70"/>
  <c r="W140" i="70"/>
  <c r="V140" i="70"/>
  <c r="U140" i="70"/>
  <c r="T140" i="70"/>
  <c r="S140" i="70"/>
  <c r="R140" i="70"/>
  <c r="Q140" i="70"/>
  <c r="P140" i="70"/>
  <c r="O140" i="70"/>
  <c r="N140" i="70"/>
  <c r="M140" i="70"/>
  <c r="L140" i="70"/>
  <c r="K140" i="70"/>
  <c r="J140" i="70"/>
  <c r="I140" i="70"/>
  <c r="H140" i="70"/>
  <c r="AZ139" i="70"/>
  <c r="AW139" i="70"/>
  <c r="AR139" i="70"/>
  <c r="AO139" i="70"/>
  <c r="AN139" i="70"/>
  <c r="AV139" i="70" s="1"/>
  <c r="AL138" i="70"/>
  <c r="AK138" i="70"/>
  <c r="AJ138" i="70"/>
  <c r="AI138" i="70"/>
  <c r="AH138" i="70"/>
  <c r="AG138" i="70"/>
  <c r="AF138" i="70"/>
  <c r="AE138" i="70"/>
  <c r="AD138" i="70"/>
  <c r="AC138" i="70"/>
  <c r="AB138" i="70"/>
  <c r="AA138" i="70"/>
  <c r="Z138" i="70"/>
  <c r="Y138" i="70"/>
  <c r="X138" i="70"/>
  <c r="W138" i="70"/>
  <c r="V138" i="70"/>
  <c r="U138" i="70"/>
  <c r="T138" i="70"/>
  <c r="S138" i="70"/>
  <c r="R138" i="70"/>
  <c r="Q138" i="70"/>
  <c r="P138" i="70"/>
  <c r="O138" i="70"/>
  <c r="N138" i="70"/>
  <c r="M138" i="70"/>
  <c r="L138" i="70"/>
  <c r="K138" i="70"/>
  <c r="J138" i="70"/>
  <c r="I138" i="70"/>
  <c r="H138" i="70"/>
  <c r="AZ136" i="70"/>
  <c r="AW136" i="70"/>
  <c r="AT136" i="70"/>
  <c r="AR136" i="70"/>
  <c r="AO136" i="70"/>
  <c r="AN136" i="70"/>
  <c r="AV136" i="70" s="1"/>
  <c r="AL135" i="70"/>
  <c r="AK135" i="70"/>
  <c r="AJ135" i="70"/>
  <c r="AI135" i="70"/>
  <c r="AH135" i="70"/>
  <c r="AG135" i="70"/>
  <c r="AF135" i="70"/>
  <c r="AE135" i="70"/>
  <c r="AD135" i="70"/>
  <c r="AC135" i="70"/>
  <c r="AB135" i="70"/>
  <c r="AA135" i="70"/>
  <c r="Z135" i="70"/>
  <c r="Y135" i="70"/>
  <c r="X135" i="70"/>
  <c r="W135" i="70"/>
  <c r="V135" i="70"/>
  <c r="U135" i="70"/>
  <c r="T135" i="70"/>
  <c r="S135" i="70"/>
  <c r="R135" i="70"/>
  <c r="Q135" i="70"/>
  <c r="P135" i="70"/>
  <c r="O135" i="70"/>
  <c r="N135" i="70"/>
  <c r="M135" i="70"/>
  <c r="L135" i="70"/>
  <c r="K135" i="70"/>
  <c r="J135" i="70"/>
  <c r="I135" i="70"/>
  <c r="H135" i="70"/>
  <c r="AN134" i="70"/>
  <c r="AZ134" i="70" s="1"/>
  <c r="AN133" i="70"/>
  <c r="AV133" i="70" s="1"/>
  <c r="AL132" i="70"/>
  <c r="AK132" i="70"/>
  <c r="AJ132" i="70"/>
  <c r="AI132" i="70"/>
  <c r="AH132" i="70"/>
  <c r="AG132" i="70"/>
  <c r="AF132" i="70"/>
  <c r="AE132" i="70"/>
  <c r="AE125" i="70" s="1"/>
  <c r="AD132" i="70"/>
  <c r="AC132" i="70"/>
  <c r="AB132" i="70"/>
  <c r="AA132" i="70"/>
  <c r="Z132" i="70"/>
  <c r="Y132" i="70"/>
  <c r="X132" i="70"/>
  <c r="W132" i="70"/>
  <c r="V132" i="70"/>
  <c r="U132" i="70"/>
  <c r="T132" i="70"/>
  <c r="S132" i="70"/>
  <c r="R132" i="70"/>
  <c r="Q132" i="70"/>
  <c r="P132" i="70"/>
  <c r="O132" i="70"/>
  <c r="O125" i="70" s="1"/>
  <c r="N132" i="70"/>
  <c r="M132" i="70"/>
  <c r="L132" i="70"/>
  <c r="K132" i="70"/>
  <c r="J132" i="70"/>
  <c r="I132" i="70"/>
  <c r="H132" i="70"/>
  <c r="AU131" i="70"/>
  <c r="AQ131" i="70"/>
  <c r="AN131" i="70"/>
  <c r="AY131" i="70" s="1"/>
  <c r="AX130" i="70"/>
  <c r="AN130" i="70"/>
  <c r="AW129" i="70"/>
  <c r="AP129" i="70"/>
  <c r="AN129" i="70"/>
  <c r="AZ129" i="70" s="1"/>
  <c r="AZ128" i="70"/>
  <c r="AY128" i="70"/>
  <c r="AX128" i="70"/>
  <c r="AW128" i="70"/>
  <c r="AU128" i="70"/>
  <c r="AT128" i="70"/>
  <c r="AS128" i="70"/>
  <c r="AR128" i="70"/>
  <c r="AQ128" i="70"/>
  <c r="AP128" i="70"/>
  <c r="AO128" i="70"/>
  <c r="AV128" i="70"/>
  <c r="AY127" i="70"/>
  <c r="AW127" i="70"/>
  <c r="AV127" i="70"/>
  <c r="AU127" i="70"/>
  <c r="AR127" i="70"/>
  <c r="AQ127" i="70"/>
  <c r="AO127" i="70"/>
  <c r="AL126" i="70"/>
  <c r="AK126" i="70"/>
  <c r="AK125" i="70" s="1"/>
  <c r="AJ126" i="70"/>
  <c r="AJ125" i="70" s="1"/>
  <c r="AI126" i="70"/>
  <c r="AH126" i="70"/>
  <c r="AG126" i="70"/>
  <c r="AG125" i="70" s="1"/>
  <c r="AF126" i="70"/>
  <c r="AE126" i="70"/>
  <c r="AD126" i="70"/>
  <c r="AC126" i="70"/>
  <c r="AC125" i="70" s="1"/>
  <c r="AB126" i="70"/>
  <c r="AB125" i="70" s="1"/>
  <c r="AA126" i="70"/>
  <c r="Z126" i="70"/>
  <c r="Y126" i="70"/>
  <c r="Y125" i="70" s="1"/>
  <c r="X126" i="70"/>
  <c r="X125" i="70" s="1"/>
  <c r="W126" i="70"/>
  <c r="V126" i="70"/>
  <c r="U126" i="70"/>
  <c r="U125" i="70" s="1"/>
  <c r="T126" i="70"/>
  <c r="T125" i="70" s="1"/>
  <c r="S126" i="70"/>
  <c r="R126" i="70"/>
  <c r="Q126" i="70"/>
  <c r="Q125" i="70" s="1"/>
  <c r="P126" i="70"/>
  <c r="P125" i="70" s="1"/>
  <c r="O126" i="70"/>
  <c r="N126" i="70"/>
  <c r="M126" i="70"/>
  <c r="M125" i="70" s="1"/>
  <c r="L126" i="70"/>
  <c r="L125" i="70" s="1"/>
  <c r="K126" i="70"/>
  <c r="J126" i="70"/>
  <c r="I126" i="70"/>
  <c r="H126" i="70"/>
  <c r="W125" i="70"/>
  <c r="I125" i="70"/>
  <c r="AV124" i="70"/>
  <c r="AN124" i="70"/>
  <c r="AZ124" i="70" s="1"/>
  <c r="AL123" i="70"/>
  <c r="AK123" i="70"/>
  <c r="AJ123" i="70"/>
  <c r="AI123" i="70"/>
  <c r="AH123" i="70"/>
  <c r="AG123" i="70"/>
  <c r="AF123" i="70"/>
  <c r="AE123" i="70"/>
  <c r="AD123" i="70"/>
  <c r="AC123" i="70"/>
  <c r="AB123" i="70"/>
  <c r="AA123" i="70"/>
  <c r="Z123" i="70"/>
  <c r="Y123" i="70"/>
  <c r="X123" i="70"/>
  <c r="W123" i="70"/>
  <c r="V123" i="70"/>
  <c r="U123" i="70"/>
  <c r="T123" i="70"/>
  <c r="S123" i="70"/>
  <c r="R123" i="70"/>
  <c r="Q123" i="70"/>
  <c r="P123" i="70"/>
  <c r="O123" i="70"/>
  <c r="N123" i="70"/>
  <c r="M123" i="70"/>
  <c r="L123" i="70"/>
  <c r="K123" i="70"/>
  <c r="J123" i="70"/>
  <c r="I123" i="70"/>
  <c r="H123" i="70"/>
  <c r="AX122" i="70"/>
  <c r="AW122" i="70"/>
  <c r="AU122" i="70"/>
  <c r="AS122" i="70"/>
  <c r="AP122" i="70"/>
  <c r="AO122" i="70"/>
  <c r="AN122" i="70"/>
  <c r="AZ122" i="70" s="1"/>
  <c r="AZ121" i="70"/>
  <c r="AY121" i="70"/>
  <c r="AX121" i="70"/>
  <c r="AU121" i="70"/>
  <c r="AT121" i="70"/>
  <c r="AS121" i="70"/>
  <c r="AQ121" i="70"/>
  <c r="AP121" i="70"/>
  <c r="AO121" i="70"/>
  <c r="AN121" i="70"/>
  <c r="AV121" i="70" s="1"/>
  <c r="AL120" i="70"/>
  <c r="AK120" i="70"/>
  <c r="AJ120" i="70"/>
  <c r="AI120" i="70"/>
  <c r="AH120" i="70"/>
  <c r="AG120" i="70"/>
  <c r="AF120" i="70"/>
  <c r="AE120" i="70"/>
  <c r="AD120" i="70"/>
  <c r="AC120" i="70"/>
  <c r="AB120" i="70"/>
  <c r="AA120" i="70"/>
  <c r="Z120" i="70"/>
  <c r="Y120" i="70"/>
  <c r="X120" i="70"/>
  <c r="W120" i="70"/>
  <c r="V120" i="70"/>
  <c r="U120" i="70"/>
  <c r="T120" i="70"/>
  <c r="S120" i="70"/>
  <c r="R120" i="70"/>
  <c r="Q120" i="70"/>
  <c r="P120" i="70"/>
  <c r="O120" i="70"/>
  <c r="N120" i="70"/>
  <c r="M120" i="70"/>
  <c r="L120" i="70"/>
  <c r="K120" i="70"/>
  <c r="J120" i="70"/>
  <c r="I120" i="70"/>
  <c r="H120" i="70"/>
  <c r="AN120" i="70" s="1"/>
  <c r="AN119" i="70"/>
  <c r="AZ119" i="70" s="1"/>
  <c r="AL118" i="70"/>
  <c r="AK118" i="70"/>
  <c r="AJ118" i="70"/>
  <c r="AI118" i="70"/>
  <c r="AH118" i="70"/>
  <c r="AG118" i="70"/>
  <c r="AF118" i="70"/>
  <c r="AE118" i="70"/>
  <c r="AD118" i="70"/>
  <c r="AC118" i="70"/>
  <c r="AB118" i="70"/>
  <c r="AA118" i="70"/>
  <c r="Z118" i="70"/>
  <c r="Y118" i="70"/>
  <c r="X118" i="70"/>
  <c r="W118" i="70"/>
  <c r="V118" i="70"/>
  <c r="U118" i="70"/>
  <c r="T118" i="70"/>
  <c r="S118" i="70"/>
  <c r="R118" i="70"/>
  <c r="Q118" i="70"/>
  <c r="P118" i="70"/>
  <c r="O118" i="70"/>
  <c r="N118" i="70"/>
  <c r="M118" i="70"/>
  <c r="L118" i="70"/>
  <c r="K118" i="70"/>
  <c r="J118" i="70"/>
  <c r="I118" i="70"/>
  <c r="H118" i="70"/>
  <c r="AN117" i="70"/>
  <c r="AZ117" i="70" s="1"/>
  <c r="AZ116" i="70"/>
  <c r="AW116" i="70"/>
  <c r="AT116" i="70"/>
  <c r="AQ116" i="70"/>
  <c r="AP116" i="70"/>
  <c r="AN116" i="70"/>
  <c r="AV116" i="70" s="1"/>
  <c r="AL115" i="70"/>
  <c r="AK115" i="70"/>
  <c r="AJ115" i="70"/>
  <c r="AI115" i="70"/>
  <c r="AH115" i="70"/>
  <c r="AG115" i="70"/>
  <c r="AF115" i="70"/>
  <c r="AE115" i="70"/>
  <c r="AD115" i="70"/>
  <c r="AC115" i="70"/>
  <c r="AB115" i="70"/>
  <c r="AA115" i="70"/>
  <c r="Z115" i="70"/>
  <c r="Y115" i="70"/>
  <c r="X115" i="70"/>
  <c r="W115" i="70"/>
  <c r="V115" i="70"/>
  <c r="U115" i="70"/>
  <c r="T115" i="70"/>
  <c r="S115" i="70"/>
  <c r="R115" i="70"/>
  <c r="Q115" i="70"/>
  <c r="P115" i="70"/>
  <c r="O115" i="70"/>
  <c r="N115" i="70"/>
  <c r="M115" i="70"/>
  <c r="L115" i="70"/>
  <c r="K115" i="70"/>
  <c r="J115" i="70"/>
  <c r="I115" i="70"/>
  <c r="H115" i="70"/>
  <c r="AZ114" i="70"/>
  <c r="AY114" i="70"/>
  <c r="AX114" i="70"/>
  <c r="AU114" i="70"/>
  <c r="AT114" i="70"/>
  <c r="AS114" i="70"/>
  <c r="AQ114" i="70"/>
  <c r="AP114" i="70"/>
  <c r="AO114" i="70"/>
  <c r="AN114" i="70"/>
  <c r="AV114" i="70" s="1"/>
  <c r="AN113" i="70"/>
  <c r="AW113" i="70" s="1"/>
  <c r="AL112" i="70"/>
  <c r="AL101" i="70" s="1"/>
  <c r="AK112" i="70"/>
  <c r="AJ112" i="70"/>
  <c r="AI112" i="70"/>
  <c r="AH112" i="70"/>
  <c r="AG112" i="70"/>
  <c r="AF112" i="70"/>
  <c r="AE112" i="70"/>
  <c r="AD112" i="70"/>
  <c r="AC112" i="70"/>
  <c r="AB112" i="70"/>
  <c r="AA112" i="70"/>
  <c r="Z112" i="70"/>
  <c r="Y112" i="70"/>
  <c r="X112" i="70"/>
  <c r="W112" i="70"/>
  <c r="V112" i="70"/>
  <c r="U112" i="70"/>
  <c r="T112" i="70"/>
  <c r="S112" i="70"/>
  <c r="R112" i="70"/>
  <c r="Q112" i="70"/>
  <c r="P112" i="70"/>
  <c r="O112" i="70"/>
  <c r="N112" i="70"/>
  <c r="M112" i="70"/>
  <c r="L112" i="70"/>
  <c r="K112" i="70"/>
  <c r="J112" i="70"/>
  <c r="I112" i="70"/>
  <c r="H112" i="70"/>
  <c r="AN111" i="70"/>
  <c r="AT111" i="70" s="1"/>
  <c r="AL110" i="70"/>
  <c r="AK110" i="70"/>
  <c r="AJ110" i="70"/>
  <c r="AI110" i="70"/>
  <c r="AH110" i="70"/>
  <c r="AG110" i="70"/>
  <c r="AF110" i="70"/>
  <c r="AE110" i="70"/>
  <c r="AD110" i="70"/>
  <c r="AC110" i="70"/>
  <c r="AB110" i="70"/>
  <c r="AA110" i="70"/>
  <c r="Z110" i="70"/>
  <c r="Y110" i="70"/>
  <c r="X110" i="70"/>
  <c r="W110" i="70"/>
  <c r="V110" i="70"/>
  <c r="U110" i="70"/>
  <c r="T110" i="70"/>
  <c r="S110" i="70"/>
  <c r="R110" i="70"/>
  <c r="Q110" i="70"/>
  <c r="P110" i="70"/>
  <c r="O110" i="70"/>
  <c r="N110" i="70"/>
  <c r="M110" i="70"/>
  <c r="L110" i="70"/>
  <c r="K110" i="70"/>
  <c r="J110" i="70"/>
  <c r="I110" i="70"/>
  <c r="H110" i="70"/>
  <c r="AN109" i="70"/>
  <c r="AU109" i="70" s="1"/>
  <c r="AN108" i="70"/>
  <c r="AV108" i="70" s="1"/>
  <c r="AT107" i="70"/>
  <c r="AN107" i="70"/>
  <c r="AV107" i="70" s="1"/>
  <c r="AZ106" i="70"/>
  <c r="AV106" i="70"/>
  <c r="AU106" i="70"/>
  <c r="AQ106" i="70"/>
  <c r="AP106" i="70"/>
  <c r="AN106" i="70"/>
  <c r="AT106" i="70" s="1"/>
  <c r="AZ105" i="70"/>
  <c r="AX105" i="70"/>
  <c r="AV105" i="70"/>
  <c r="AS105" i="70"/>
  <c r="AP105" i="70"/>
  <c r="AO105" i="70"/>
  <c r="AU105" i="70"/>
  <c r="AL104" i="70"/>
  <c r="AK104" i="70"/>
  <c r="AJ104" i="70"/>
  <c r="AI104" i="70"/>
  <c r="AH104" i="70"/>
  <c r="AG104" i="70"/>
  <c r="AF104" i="70"/>
  <c r="AE104" i="70"/>
  <c r="AD104" i="70"/>
  <c r="AC104" i="70"/>
  <c r="AB104" i="70"/>
  <c r="AA104" i="70"/>
  <c r="Z104" i="70"/>
  <c r="Y104" i="70"/>
  <c r="X104" i="70"/>
  <c r="W104" i="70"/>
  <c r="V104" i="70"/>
  <c r="U104" i="70"/>
  <c r="T104" i="70"/>
  <c r="S104" i="70"/>
  <c r="R104" i="70"/>
  <c r="Q104" i="70"/>
  <c r="P104" i="70"/>
  <c r="O104" i="70"/>
  <c r="N104" i="70"/>
  <c r="M104" i="70"/>
  <c r="L104" i="70"/>
  <c r="K104" i="70"/>
  <c r="J104" i="70"/>
  <c r="I104" i="70"/>
  <c r="H104" i="70"/>
  <c r="AN104" i="70" s="1"/>
  <c r="AN103" i="70"/>
  <c r="AT103" i="70" s="1"/>
  <c r="AL102" i="70"/>
  <c r="AK102" i="70"/>
  <c r="AJ102" i="70"/>
  <c r="AI102" i="70"/>
  <c r="AH102" i="70"/>
  <c r="AG102" i="70"/>
  <c r="AG101" i="70" s="1"/>
  <c r="AF102" i="70"/>
  <c r="AE102" i="70"/>
  <c r="AD102" i="70"/>
  <c r="AC102" i="70"/>
  <c r="AB102" i="70"/>
  <c r="AA102" i="70"/>
  <c r="Z102" i="70"/>
  <c r="Y102" i="70"/>
  <c r="Y101" i="70" s="1"/>
  <c r="X102" i="70"/>
  <c r="W102" i="70"/>
  <c r="V102" i="70"/>
  <c r="U102" i="70"/>
  <c r="T102" i="70"/>
  <c r="S102" i="70"/>
  <c r="R102" i="70"/>
  <c r="Q102" i="70"/>
  <c r="P102" i="70"/>
  <c r="O102" i="70"/>
  <c r="N102" i="70"/>
  <c r="M102" i="70"/>
  <c r="L102" i="70"/>
  <c r="K102" i="70"/>
  <c r="J102" i="70"/>
  <c r="I102" i="70"/>
  <c r="H102" i="70"/>
  <c r="AY99" i="70"/>
  <c r="AR99" i="70"/>
  <c r="AP99" i="70"/>
  <c r="AN99" i="70"/>
  <c r="AS99" i="70" s="1"/>
  <c r="AY98" i="70"/>
  <c r="AR98" i="70"/>
  <c r="AN98" i="70"/>
  <c r="AU98" i="70" s="1"/>
  <c r="AL97" i="70"/>
  <c r="AL96" i="70" s="1"/>
  <c r="AK97" i="70"/>
  <c r="AJ97" i="70"/>
  <c r="AI97" i="70"/>
  <c r="AI96" i="70" s="1"/>
  <c r="AH97" i="70"/>
  <c r="AG97" i="70"/>
  <c r="AG96" i="70" s="1"/>
  <c r="AF97" i="70"/>
  <c r="AF96" i="70" s="1"/>
  <c r="AE97" i="70"/>
  <c r="AE96" i="70" s="1"/>
  <c r="AD97" i="70"/>
  <c r="AD96" i="70" s="1"/>
  <c r="AC97" i="70"/>
  <c r="AB97" i="70"/>
  <c r="AA97" i="70"/>
  <c r="AA96" i="70" s="1"/>
  <c r="Z97" i="70"/>
  <c r="Z96" i="70" s="1"/>
  <c r="Y97" i="70"/>
  <c r="Y96" i="70" s="1"/>
  <c r="X97" i="70"/>
  <c r="X96" i="70" s="1"/>
  <c r="W97" i="70"/>
  <c r="V97" i="70"/>
  <c r="V96" i="70" s="1"/>
  <c r="U97" i="70"/>
  <c r="R97" i="70"/>
  <c r="P97" i="70"/>
  <c r="P96" i="70" s="1"/>
  <c r="N97" i="70"/>
  <c r="N96" i="70" s="1"/>
  <c r="M97" i="70"/>
  <c r="M96" i="70" s="1"/>
  <c r="K97" i="70"/>
  <c r="K96" i="70" s="1"/>
  <c r="J97" i="70"/>
  <c r="I97" i="70"/>
  <c r="H97" i="70"/>
  <c r="AK96" i="70"/>
  <c r="AJ96" i="70"/>
  <c r="AH96" i="70"/>
  <c r="AC96" i="70"/>
  <c r="AB96" i="70"/>
  <c r="W96" i="70"/>
  <c r="U96" i="70"/>
  <c r="T96" i="70"/>
  <c r="S96" i="70"/>
  <c r="R96" i="70"/>
  <c r="Q96" i="70"/>
  <c r="O96" i="70"/>
  <c r="L96" i="70"/>
  <c r="J96" i="70"/>
  <c r="H96" i="70"/>
  <c r="AN95" i="70"/>
  <c r="AV95" i="70" s="1"/>
  <c r="AN94" i="70"/>
  <c r="AV94" i="70" s="1"/>
  <c r="AN93" i="70"/>
  <c r="AV93" i="70" s="1"/>
  <c r="AX92" i="70"/>
  <c r="AW92" i="70"/>
  <c r="AQ92" i="70"/>
  <c r="AP92" i="70"/>
  <c r="AN92" i="70"/>
  <c r="AV92" i="70" s="1"/>
  <c r="AN91" i="70"/>
  <c r="AV91" i="70" s="1"/>
  <c r="AL90" i="70"/>
  <c r="AL89" i="70" s="1"/>
  <c r="AK90" i="70"/>
  <c r="AK89" i="70" s="1"/>
  <c r="AJ90" i="70"/>
  <c r="AJ89" i="70" s="1"/>
  <c r="AI90" i="70"/>
  <c r="AI89" i="70" s="1"/>
  <c r="AH90" i="70"/>
  <c r="AH89" i="70" s="1"/>
  <c r="AG90" i="70"/>
  <c r="AF90" i="70"/>
  <c r="AE90" i="70"/>
  <c r="AE89" i="70" s="1"/>
  <c r="AD90" i="70"/>
  <c r="AD89" i="70" s="1"/>
  <c r="AC90" i="70"/>
  <c r="AC89" i="70" s="1"/>
  <c r="AB90" i="70"/>
  <c r="AB89" i="70" s="1"/>
  <c r="AA90" i="70"/>
  <c r="AA89" i="70" s="1"/>
  <c r="Z90" i="70"/>
  <c r="Z89" i="70" s="1"/>
  <c r="Y90" i="70"/>
  <c r="Y89" i="70" s="1"/>
  <c r="X90" i="70"/>
  <c r="X89" i="70" s="1"/>
  <c r="W90" i="70"/>
  <c r="W89" i="70" s="1"/>
  <c r="V90" i="70"/>
  <c r="V89" i="70" s="1"/>
  <c r="U90" i="70"/>
  <c r="U89" i="70" s="1"/>
  <c r="R90" i="70"/>
  <c r="R89" i="70" s="1"/>
  <c r="P90" i="70"/>
  <c r="P89" i="70" s="1"/>
  <c r="N90" i="70"/>
  <c r="M90" i="70"/>
  <c r="M89" i="70" s="1"/>
  <c r="K90" i="70"/>
  <c r="J90" i="70"/>
  <c r="J89" i="70" s="1"/>
  <c r="I90" i="70"/>
  <c r="H90" i="70"/>
  <c r="H89" i="70" s="1"/>
  <c r="AG89" i="70"/>
  <c r="AF89" i="70"/>
  <c r="T89" i="70"/>
  <c r="S89" i="70"/>
  <c r="Q89" i="70"/>
  <c r="O89" i="70"/>
  <c r="N89" i="70"/>
  <c r="L89" i="70"/>
  <c r="K89" i="70"/>
  <c r="I89" i="70"/>
  <c r="AN88" i="70"/>
  <c r="AV88" i="70" s="1"/>
  <c r="AL87" i="70"/>
  <c r="AL86" i="70" s="1"/>
  <c r="AK87" i="70"/>
  <c r="AK86" i="70" s="1"/>
  <c r="AJ87" i="70"/>
  <c r="AJ86" i="70" s="1"/>
  <c r="AI87" i="70"/>
  <c r="AH87" i="70"/>
  <c r="AH86" i="70" s="1"/>
  <c r="AG87" i="70"/>
  <c r="AG86" i="70" s="1"/>
  <c r="AF87" i="70"/>
  <c r="AE87" i="70"/>
  <c r="AE86" i="70" s="1"/>
  <c r="AD87" i="70"/>
  <c r="AD86" i="70" s="1"/>
  <c r="AC87" i="70"/>
  <c r="AC86" i="70" s="1"/>
  <c r="AB87" i="70"/>
  <c r="AB86" i="70" s="1"/>
  <c r="AA87" i="70"/>
  <c r="AA86" i="70" s="1"/>
  <c r="Z87" i="70"/>
  <c r="Z86" i="70" s="1"/>
  <c r="Y87" i="70"/>
  <c r="Y86" i="70" s="1"/>
  <c r="X87" i="70"/>
  <c r="W87" i="70"/>
  <c r="W86" i="70" s="1"/>
  <c r="V87" i="70"/>
  <c r="V86" i="70" s="1"/>
  <c r="U87" i="70"/>
  <c r="U86" i="70" s="1"/>
  <c r="R87" i="70"/>
  <c r="R86" i="70" s="1"/>
  <c r="P87" i="70"/>
  <c r="P86" i="70" s="1"/>
  <c r="N87" i="70"/>
  <c r="N86" i="70" s="1"/>
  <c r="M87" i="70"/>
  <c r="M86" i="70" s="1"/>
  <c r="K87" i="70"/>
  <c r="K86" i="70" s="1"/>
  <c r="J87" i="70"/>
  <c r="I87" i="70"/>
  <c r="I86" i="70" s="1"/>
  <c r="H87" i="70"/>
  <c r="H86" i="70" s="1"/>
  <c r="AI86" i="70"/>
  <c r="AF86" i="70"/>
  <c r="X86" i="70"/>
  <c r="T86" i="70"/>
  <c r="S86" i="70"/>
  <c r="Q86" i="70"/>
  <c r="L86" i="70"/>
  <c r="J86" i="70"/>
  <c r="AN85" i="70"/>
  <c r="AT85" i="70" s="1"/>
  <c r="AL84" i="70"/>
  <c r="AK84" i="70"/>
  <c r="AJ84" i="70"/>
  <c r="AI84" i="70"/>
  <c r="AH84" i="70"/>
  <c r="AG84" i="70"/>
  <c r="AF84" i="70"/>
  <c r="AE84" i="70"/>
  <c r="AD84" i="70"/>
  <c r="AC84" i="70"/>
  <c r="AB84" i="70"/>
  <c r="AA84" i="70"/>
  <c r="Z84" i="70"/>
  <c r="Y84" i="70"/>
  <c r="X84" i="70"/>
  <c r="W84" i="70"/>
  <c r="V84" i="70"/>
  <c r="U84" i="70"/>
  <c r="R84" i="70"/>
  <c r="P84" i="70"/>
  <c r="N84" i="70"/>
  <c r="M84" i="70"/>
  <c r="K84" i="70"/>
  <c r="J84" i="70"/>
  <c r="I84" i="70"/>
  <c r="H84" i="70"/>
  <c r="AX83" i="70"/>
  <c r="AQ83" i="70"/>
  <c r="AN83" i="70"/>
  <c r="AV83" i="70" s="1"/>
  <c r="AL82" i="70"/>
  <c r="AK82" i="70"/>
  <c r="AJ82" i="70"/>
  <c r="AI82" i="70"/>
  <c r="AH82" i="70"/>
  <c r="AG82" i="70"/>
  <c r="AF82" i="70"/>
  <c r="AE82" i="70"/>
  <c r="AD82" i="70"/>
  <c r="AC82" i="70"/>
  <c r="AB82" i="70"/>
  <c r="AA82" i="70"/>
  <c r="Z82" i="70"/>
  <c r="Y82" i="70"/>
  <c r="X82" i="70"/>
  <c r="W82" i="70"/>
  <c r="V82" i="70"/>
  <c r="U82" i="70"/>
  <c r="R82" i="70"/>
  <c r="P82" i="70"/>
  <c r="N82" i="70"/>
  <c r="M82" i="70"/>
  <c r="K82" i="70"/>
  <c r="J82" i="70"/>
  <c r="I82" i="70"/>
  <c r="H82" i="70"/>
  <c r="AN81" i="70"/>
  <c r="AT81" i="70" s="1"/>
  <c r="AZ80" i="70"/>
  <c r="AW80" i="70"/>
  <c r="AU80" i="70"/>
  <c r="AQ80" i="70"/>
  <c r="AP80" i="70"/>
  <c r="AN80" i="70"/>
  <c r="AV80" i="70" s="1"/>
  <c r="AZ79" i="70"/>
  <c r="AX79" i="70"/>
  <c r="AR79" i="70"/>
  <c r="AP79" i="70"/>
  <c r="AN79" i="70"/>
  <c r="AV79" i="70" s="1"/>
  <c r="AN78" i="70"/>
  <c r="AX78" i="70" s="1"/>
  <c r="AX77" i="70"/>
  <c r="AW77" i="70"/>
  <c r="AQ77" i="70"/>
  <c r="AP77" i="70"/>
  <c r="AN77" i="70"/>
  <c r="AV77" i="70" s="1"/>
  <c r="AN76" i="70"/>
  <c r="AV76" i="70" s="1"/>
  <c r="AN75" i="70"/>
  <c r="AZ75" i="70" s="1"/>
  <c r="AY74" i="70"/>
  <c r="AS74" i="70"/>
  <c r="AQ74" i="70"/>
  <c r="AP74" i="70"/>
  <c r="AN74" i="70"/>
  <c r="AW74" i="70" s="1"/>
  <c r="AL73" i="70"/>
  <c r="AK73" i="70"/>
  <c r="AJ73" i="70"/>
  <c r="AI73" i="70"/>
  <c r="AH73" i="70"/>
  <c r="AG73" i="70"/>
  <c r="AF73" i="70"/>
  <c r="AE73" i="70"/>
  <c r="AD73" i="70"/>
  <c r="AC73" i="70"/>
  <c r="AB73" i="70"/>
  <c r="AA73" i="70"/>
  <c r="Z73" i="70"/>
  <c r="Y73" i="70"/>
  <c r="X73" i="70"/>
  <c r="W73" i="70"/>
  <c r="V73" i="70"/>
  <c r="U73" i="70"/>
  <c r="R73" i="70"/>
  <c r="P73" i="70"/>
  <c r="N73" i="70"/>
  <c r="M73" i="70"/>
  <c r="K73" i="70"/>
  <c r="J73" i="70"/>
  <c r="I73" i="70"/>
  <c r="H73" i="70"/>
  <c r="AZ72" i="70"/>
  <c r="AU72" i="70"/>
  <c r="AT72" i="70"/>
  <c r="AQ72" i="70"/>
  <c r="AO72" i="70"/>
  <c r="AN72" i="70"/>
  <c r="AX72" i="70" s="1"/>
  <c r="AL71" i="70"/>
  <c r="AK71" i="70"/>
  <c r="AJ71" i="70"/>
  <c r="AI71" i="70"/>
  <c r="AH71" i="70"/>
  <c r="AG71" i="70"/>
  <c r="AF71" i="70"/>
  <c r="AE71" i="70"/>
  <c r="AD71" i="70"/>
  <c r="AC71" i="70"/>
  <c r="AB71" i="70"/>
  <c r="AA71" i="70"/>
  <c r="Z71" i="70"/>
  <c r="Y71" i="70"/>
  <c r="X71" i="70"/>
  <c r="W71" i="70"/>
  <c r="V71" i="70"/>
  <c r="U71" i="70"/>
  <c r="R71" i="70"/>
  <c r="P71" i="70"/>
  <c r="N71" i="70"/>
  <c r="M71" i="70"/>
  <c r="K71" i="70"/>
  <c r="J71" i="70"/>
  <c r="I71" i="70"/>
  <c r="H71" i="70"/>
  <c r="AY70" i="70"/>
  <c r="AX70" i="70"/>
  <c r="AS70" i="70"/>
  <c r="AQ70" i="70"/>
  <c r="AP70" i="70"/>
  <c r="AW70" i="70"/>
  <c r="AL69" i="70"/>
  <c r="AK69" i="70"/>
  <c r="AJ69" i="70"/>
  <c r="AI69" i="70"/>
  <c r="AH69" i="70"/>
  <c r="AG69" i="70"/>
  <c r="AF69" i="70"/>
  <c r="AE69" i="70"/>
  <c r="AD69" i="70"/>
  <c r="AC69" i="70"/>
  <c r="AB69" i="70"/>
  <c r="AA69" i="70"/>
  <c r="Z69" i="70"/>
  <c r="Y69" i="70"/>
  <c r="X69" i="70"/>
  <c r="W69" i="70"/>
  <c r="V69" i="70"/>
  <c r="U69" i="70"/>
  <c r="R69" i="70"/>
  <c r="P69" i="70"/>
  <c r="N69" i="70"/>
  <c r="M69" i="70"/>
  <c r="K69" i="70"/>
  <c r="J69" i="70"/>
  <c r="I69" i="70"/>
  <c r="H69" i="70"/>
  <c r="AZ68" i="70"/>
  <c r="AS68" i="70"/>
  <c r="AN68" i="70"/>
  <c r="AY68" i="70" s="1"/>
  <c r="AL67" i="70"/>
  <c r="AK67" i="70"/>
  <c r="AJ67" i="70"/>
  <c r="AI67" i="70"/>
  <c r="AI66" i="70" s="1"/>
  <c r="AH67" i="70"/>
  <c r="AG67" i="70"/>
  <c r="AF67" i="70"/>
  <c r="AE67" i="70"/>
  <c r="AE66" i="70" s="1"/>
  <c r="AD67" i="70"/>
  <c r="AC67" i="70"/>
  <c r="AB67" i="70"/>
  <c r="AA67" i="70"/>
  <c r="AA66" i="70" s="1"/>
  <c r="Z67" i="70"/>
  <c r="Y67" i="70"/>
  <c r="X67" i="70"/>
  <c r="W67" i="70"/>
  <c r="V67" i="70"/>
  <c r="U67" i="70"/>
  <c r="R67" i="70"/>
  <c r="P67" i="70"/>
  <c r="N67" i="70"/>
  <c r="M67" i="70"/>
  <c r="K67" i="70"/>
  <c r="J67" i="70"/>
  <c r="I67" i="70"/>
  <c r="H67" i="70"/>
  <c r="W66" i="70"/>
  <c r="T66" i="70"/>
  <c r="S66" i="70"/>
  <c r="Q66" i="70"/>
  <c r="O66" i="70"/>
  <c r="L66" i="70"/>
  <c r="AW65" i="70"/>
  <c r="AQ65" i="70"/>
  <c r="AN65" i="70"/>
  <c r="AV65" i="70" s="1"/>
  <c r="AL64" i="70"/>
  <c r="AK64" i="70"/>
  <c r="AJ64" i="70"/>
  <c r="AI64" i="70"/>
  <c r="AH64" i="70"/>
  <c r="AG64" i="70"/>
  <c r="AF64" i="70"/>
  <c r="AE64" i="70"/>
  <c r="AD64" i="70"/>
  <c r="AC64" i="70"/>
  <c r="AB64" i="70"/>
  <c r="AA64" i="70"/>
  <c r="Z64" i="70"/>
  <c r="Y64" i="70"/>
  <c r="X64" i="70"/>
  <c r="W64" i="70"/>
  <c r="V64" i="70"/>
  <c r="U64" i="70"/>
  <c r="R64" i="70"/>
  <c r="P64" i="70"/>
  <c r="N64" i="70"/>
  <c r="M64" i="70"/>
  <c r="K64" i="70"/>
  <c r="J64" i="70"/>
  <c r="I64" i="70"/>
  <c r="H64" i="70"/>
  <c r="AN63" i="70"/>
  <c r="AL62" i="70"/>
  <c r="AK62" i="70"/>
  <c r="AJ62" i="70"/>
  <c r="AI62" i="70"/>
  <c r="AH62" i="70"/>
  <c r="AG62" i="70"/>
  <c r="AF62" i="70"/>
  <c r="AE62" i="70"/>
  <c r="AD62" i="70"/>
  <c r="AC62" i="70"/>
  <c r="AB62" i="70"/>
  <c r="AA62" i="70"/>
  <c r="Z62" i="70"/>
  <c r="Y62" i="70"/>
  <c r="X62" i="70"/>
  <c r="W62" i="70"/>
  <c r="V62" i="70"/>
  <c r="U62" i="70"/>
  <c r="R62" i="70"/>
  <c r="P62" i="70"/>
  <c r="N62" i="70"/>
  <c r="M62" i="70"/>
  <c r="K62" i="70"/>
  <c r="J62" i="70"/>
  <c r="I62" i="70"/>
  <c r="H62" i="70"/>
  <c r="AZ61" i="70"/>
  <c r="AO61" i="70"/>
  <c r="AN61" i="70"/>
  <c r="AN60" i="70"/>
  <c r="AO60" i="70" s="1"/>
  <c r="AL59" i="70"/>
  <c r="AK59" i="70"/>
  <c r="AJ59" i="70"/>
  <c r="AI59" i="70"/>
  <c r="AH59" i="70"/>
  <c r="AG59" i="70"/>
  <c r="AF59" i="70"/>
  <c r="AE59" i="70"/>
  <c r="AD59" i="70"/>
  <c r="AC59" i="70"/>
  <c r="AB59" i="70"/>
  <c r="AA59" i="70"/>
  <c r="Z59" i="70"/>
  <c r="Y59" i="70"/>
  <c r="Y53" i="70" s="1"/>
  <c r="X59" i="70"/>
  <c r="W59" i="70"/>
  <c r="V59" i="70"/>
  <c r="U59" i="70"/>
  <c r="R59" i="70"/>
  <c r="P59" i="70"/>
  <c r="N59" i="70"/>
  <c r="M59" i="70"/>
  <c r="K59" i="70"/>
  <c r="J59" i="70"/>
  <c r="I59" i="70"/>
  <c r="H59" i="70"/>
  <c r="AX58" i="70"/>
  <c r="AS58" i="70"/>
  <c r="AR58" i="70"/>
  <c r="AO58" i="70"/>
  <c r="AN58" i="70"/>
  <c r="AW57" i="70"/>
  <c r="AU57" i="70"/>
  <c r="AO57" i="70"/>
  <c r="AN57" i="70"/>
  <c r="AU56" i="70"/>
  <c r="AT56" i="70"/>
  <c r="AO56" i="70"/>
  <c r="AN56" i="70"/>
  <c r="AW55" i="70"/>
  <c r="AN55" i="70"/>
  <c r="AR55" i="70" s="1"/>
  <c r="AL54" i="70"/>
  <c r="AL53" i="70" s="1"/>
  <c r="AK54" i="70"/>
  <c r="AJ54" i="70"/>
  <c r="AI54" i="70"/>
  <c r="AH54" i="70"/>
  <c r="AG54" i="70"/>
  <c r="AF54" i="70"/>
  <c r="AE54" i="70"/>
  <c r="AD54" i="70"/>
  <c r="AD53" i="70" s="1"/>
  <c r="AC54" i="70"/>
  <c r="AB54" i="70"/>
  <c r="AA54" i="70"/>
  <c r="Z54" i="70"/>
  <c r="Y54" i="70"/>
  <c r="X54" i="70"/>
  <c r="W54" i="70"/>
  <c r="V54" i="70"/>
  <c r="V53" i="70" s="1"/>
  <c r="U54" i="70"/>
  <c r="R54" i="70"/>
  <c r="P54" i="70"/>
  <c r="N54" i="70"/>
  <c r="N53" i="70" s="1"/>
  <c r="M54" i="70"/>
  <c r="K54" i="70"/>
  <c r="J54" i="70"/>
  <c r="I54" i="70"/>
  <c r="I53" i="70" s="1"/>
  <c r="H54" i="70"/>
  <c r="T53" i="70"/>
  <c r="S53" i="70"/>
  <c r="Q53" i="70"/>
  <c r="O53" i="70"/>
  <c r="L53" i="70"/>
  <c r="AZ52" i="70"/>
  <c r="AY52" i="70"/>
  <c r="AT52" i="70"/>
  <c r="AS52" i="70"/>
  <c r="AP52" i="70"/>
  <c r="AO52" i="70"/>
  <c r="AN52" i="70"/>
  <c r="AV52" i="70" s="1"/>
  <c r="AN51" i="70"/>
  <c r="AY51" i="70" s="1"/>
  <c r="AT50" i="70"/>
  <c r="AS50" i="70"/>
  <c r="AN50" i="70"/>
  <c r="AL49" i="70"/>
  <c r="AK49" i="70"/>
  <c r="AJ49" i="70"/>
  <c r="AI49" i="70"/>
  <c r="AH49" i="70"/>
  <c r="AG49" i="70"/>
  <c r="AF49" i="70"/>
  <c r="AE49" i="70"/>
  <c r="AD49" i="70"/>
  <c r="AC49" i="70"/>
  <c r="AB49" i="70"/>
  <c r="AA49" i="70"/>
  <c r="Z49" i="70"/>
  <c r="Y49" i="70"/>
  <c r="X49" i="70"/>
  <c r="W49" i="70"/>
  <c r="V49" i="70"/>
  <c r="U49" i="70"/>
  <c r="T49" i="70"/>
  <c r="S49" i="70"/>
  <c r="R49" i="70"/>
  <c r="Q49" i="70"/>
  <c r="P49" i="70"/>
  <c r="O49" i="70"/>
  <c r="N49" i="70"/>
  <c r="M49" i="70"/>
  <c r="L49" i="70"/>
  <c r="K49" i="70"/>
  <c r="J49" i="70"/>
  <c r="I49" i="70"/>
  <c r="H49" i="70"/>
  <c r="AN49" i="70" s="1"/>
  <c r="AN48" i="70"/>
  <c r="AY48" i="70" s="1"/>
  <c r="AL47" i="70"/>
  <c r="AK47" i="70"/>
  <c r="AJ47" i="70"/>
  <c r="AI47" i="70"/>
  <c r="AH47" i="70"/>
  <c r="AG47" i="70"/>
  <c r="AF47" i="70"/>
  <c r="AE47" i="70"/>
  <c r="AD47" i="70"/>
  <c r="AC47" i="70"/>
  <c r="AB47" i="70"/>
  <c r="AA47" i="70"/>
  <c r="Z47" i="70"/>
  <c r="Y47" i="70"/>
  <c r="X47" i="70"/>
  <c r="W47" i="70"/>
  <c r="V47" i="70"/>
  <c r="U47" i="70"/>
  <c r="R47" i="70"/>
  <c r="P47" i="70"/>
  <c r="N47" i="70"/>
  <c r="M47" i="70"/>
  <c r="K47" i="70"/>
  <c r="J47" i="70"/>
  <c r="I47" i="70"/>
  <c r="H47" i="70"/>
  <c r="AN46" i="70"/>
  <c r="AW46" i="70" s="1"/>
  <c r="AL45" i="70"/>
  <c r="AK45" i="70"/>
  <c r="AJ45" i="70"/>
  <c r="AI45" i="70"/>
  <c r="AH45" i="70"/>
  <c r="AG45" i="70"/>
  <c r="AF45" i="70"/>
  <c r="AE45" i="70"/>
  <c r="AD45" i="70"/>
  <c r="AC45" i="70"/>
  <c r="AB45" i="70"/>
  <c r="AA45" i="70"/>
  <c r="Z45" i="70"/>
  <c r="Y45" i="70"/>
  <c r="X45" i="70"/>
  <c r="W45" i="70"/>
  <c r="V45" i="70"/>
  <c r="U45" i="70"/>
  <c r="R45" i="70"/>
  <c r="P45" i="70"/>
  <c r="N45" i="70"/>
  <c r="M45" i="70"/>
  <c r="K45" i="70"/>
  <c r="J45" i="70"/>
  <c r="I45" i="70"/>
  <c r="H45" i="70"/>
  <c r="AZ44" i="70"/>
  <c r="AW44" i="70"/>
  <c r="AS44" i="70"/>
  <c r="AR44" i="70"/>
  <c r="AN44" i="70"/>
  <c r="AY44" i="70" s="1"/>
  <c r="AL43" i="70"/>
  <c r="AK43" i="70"/>
  <c r="AJ43" i="70"/>
  <c r="AI43" i="70"/>
  <c r="AH43" i="70"/>
  <c r="AG43" i="70"/>
  <c r="AF43" i="70"/>
  <c r="AE43" i="70"/>
  <c r="AD43" i="70"/>
  <c r="AC43" i="70"/>
  <c r="AB43" i="70"/>
  <c r="AA43" i="70"/>
  <c r="Z43" i="70"/>
  <c r="Y43" i="70"/>
  <c r="X43" i="70"/>
  <c r="W43" i="70"/>
  <c r="V43" i="70"/>
  <c r="U43" i="70"/>
  <c r="R43" i="70"/>
  <c r="P43" i="70"/>
  <c r="N43" i="70"/>
  <c r="M43" i="70"/>
  <c r="K43" i="70"/>
  <c r="J43" i="70"/>
  <c r="I43" i="70"/>
  <c r="H43" i="70"/>
  <c r="AN43" i="70" s="1"/>
  <c r="AQ42" i="70"/>
  <c r="AN42" i="70"/>
  <c r="AX42" i="70" s="1"/>
  <c r="AV41" i="70"/>
  <c r="AU41" i="70"/>
  <c r="AS41" i="70"/>
  <c r="AX41" i="70"/>
  <c r="AL40" i="70"/>
  <c r="AK40" i="70"/>
  <c r="AJ40" i="70"/>
  <c r="AI40" i="70"/>
  <c r="AH40" i="70"/>
  <c r="AG40" i="70"/>
  <c r="AF40" i="70"/>
  <c r="AE40" i="70"/>
  <c r="AD40" i="70"/>
  <c r="AC40" i="70"/>
  <c r="AB40" i="70"/>
  <c r="AA40" i="70"/>
  <c r="Z40" i="70"/>
  <c r="Y40" i="70"/>
  <c r="X40" i="70"/>
  <c r="W40" i="70"/>
  <c r="V40" i="70"/>
  <c r="U40" i="70"/>
  <c r="T40" i="70"/>
  <c r="S40" i="70"/>
  <c r="R40" i="70"/>
  <c r="Q40" i="70"/>
  <c r="P40" i="70"/>
  <c r="O40" i="70"/>
  <c r="N40" i="70"/>
  <c r="M40" i="70"/>
  <c r="L40" i="70"/>
  <c r="K40" i="70"/>
  <c r="J40" i="70"/>
  <c r="I40" i="70"/>
  <c r="H40" i="70"/>
  <c r="AN39" i="70"/>
  <c r="AY39" i="70" s="1"/>
  <c r="AL38" i="70"/>
  <c r="AK38" i="70"/>
  <c r="AJ38" i="70"/>
  <c r="AI38" i="70"/>
  <c r="AH38" i="70"/>
  <c r="AG38" i="70"/>
  <c r="AF38" i="70"/>
  <c r="AE38" i="70"/>
  <c r="AD38" i="70"/>
  <c r="AC38" i="70"/>
  <c r="AB38" i="70"/>
  <c r="AA38" i="70"/>
  <c r="Z38" i="70"/>
  <c r="Y38" i="70"/>
  <c r="X38" i="70"/>
  <c r="W38" i="70"/>
  <c r="V38" i="70"/>
  <c r="U38" i="70"/>
  <c r="R38" i="70"/>
  <c r="P38" i="70"/>
  <c r="N38" i="70"/>
  <c r="M38" i="70"/>
  <c r="K38" i="70"/>
  <c r="J38" i="70"/>
  <c r="I38" i="70"/>
  <c r="H38" i="70"/>
  <c r="AX37" i="70"/>
  <c r="AT37" i="70"/>
  <c r="AR37" i="70"/>
  <c r="AP37" i="70"/>
  <c r="AN37" i="70"/>
  <c r="AY37" i="70" s="1"/>
  <c r="AZ36" i="70"/>
  <c r="AW36" i="70"/>
  <c r="AR36" i="70"/>
  <c r="AO36" i="70"/>
  <c r="AN36" i="70"/>
  <c r="AV36" i="70" s="1"/>
  <c r="AZ35" i="70"/>
  <c r="AZ34" i="70"/>
  <c r="AL33" i="70"/>
  <c r="AK33" i="70"/>
  <c r="AJ33" i="70"/>
  <c r="AI33" i="70"/>
  <c r="AH33" i="70"/>
  <c r="AG33" i="70"/>
  <c r="AF33" i="70"/>
  <c r="AE33" i="70"/>
  <c r="AD33" i="70"/>
  <c r="AC33" i="70"/>
  <c r="AB33" i="70"/>
  <c r="AA33" i="70"/>
  <c r="Z33" i="70"/>
  <c r="Y33" i="70"/>
  <c r="X33" i="70"/>
  <c r="W33" i="70"/>
  <c r="V33" i="70"/>
  <c r="U33" i="70"/>
  <c r="T33" i="70"/>
  <c r="T30" i="70" s="1"/>
  <c r="S33" i="70"/>
  <c r="R33" i="70"/>
  <c r="Q33" i="70"/>
  <c r="P33" i="70"/>
  <c r="O33" i="70"/>
  <c r="O30" i="70" s="1"/>
  <c r="N33" i="70"/>
  <c r="M33" i="70"/>
  <c r="L33" i="70"/>
  <c r="K33" i="70"/>
  <c r="J33" i="70"/>
  <c r="I33" i="70"/>
  <c r="H33" i="70"/>
  <c r="AN33" i="70" s="1"/>
  <c r="AW32" i="70"/>
  <c r="AT32" i="70"/>
  <c r="AO32" i="70"/>
  <c r="AN32" i="70"/>
  <c r="AS32" i="70" s="1"/>
  <c r="AL31" i="70"/>
  <c r="AK31" i="70"/>
  <c r="AJ31" i="70"/>
  <c r="AI31" i="70"/>
  <c r="AH31" i="70"/>
  <c r="AG31" i="70"/>
  <c r="AF31" i="70"/>
  <c r="AE31" i="70"/>
  <c r="AD31" i="70"/>
  <c r="AC31" i="70"/>
  <c r="AB31" i="70"/>
  <c r="AA31" i="70"/>
  <c r="Z31" i="70"/>
  <c r="Y31" i="70"/>
  <c r="X31" i="70"/>
  <c r="W31" i="70"/>
  <c r="V31" i="70"/>
  <c r="U31" i="70"/>
  <c r="R31" i="70"/>
  <c r="P31" i="70"/>
  <c r="N31" i="70"/>
  <c r="M31" i="70"/>
  <c r="K31" i="70"/>
  <c r="J31" i="70"/>
  <c r="I31" i="70"/>
  <c r="H31" i="70"/>
  <c r="AJ30" i="70"/>
  <c r="W30" i="70"/>
  <c r="AZ29" i="70"/>
  <c r="AR29" i="70"/>
  <c r="AN29" i="70"/>
  <c r="AS29" i="70" s="1"/>
  <c r="AL28" i="70"/>
  <c r="AK28" i="70"/>
  <c r="AJ28" i="70"/>
  <c r="AI28" i="70"/>
  <c r="AH28" i="70"/>
  <c r="AG28" i="70"/>
  <c r="AF28" i="70"/>
  <c r="AE28" i="70"/>
  <c r="AD28" i="70"/>
  <c r="AC28" i="70"/>
  <c r="AB28" i="70"/>
  <c r="AA28" i="70"/>
  <c r="Z28" i="70"/>
  <c r="Y28" i="70"/>
  <c r="X28" i="70"/>
  <c r="W28" i="70"/>
  <c r="V28" i="70"/>
  <c r="U28" i="70"/>
  <c r="R28" i="70"/>
  <c r="P28" i="70"/>
  <c r="N28" i="70"/>
  <c r="M28" i="70"/>
  <c r="K28" i="70"/>
  <c r="J28" i="70"/>
  <c r="I28" i="70"/>
  <c r="H28" i="70"/>
  <c r="AN28" i="70" s="1"/>
  <c r="AN27" i="70"/>
  <c r="AV27" i="70" s="1"/>
  <c r="AL26" i="70"/>
  <c r="AK26" i="70"/>
  <c r="AJ26" i="70"/>
  <c r="AI26" i="70"/>
  <c r="AH26" i="70"/>
  <c r="AG26" i="70"/>
  <c r="AF26" i="70"/>
  <c r="AE26" i="70"/>
  <c r="AD26" i="70"/>
  <c r="AC26" i="70"/>
  <c r="AB26" i="70"/>
  <c r="AA26" i="70"/>
  <c r="Z26" i="70"/>
  <c r="Y26" i="70"/>
  <c r="X26" i="70"/>
  <c r="W26" i="70"/>
  <c r="V26" i="70"/>
  <c r="U26" i="70"/>
  <c r="R26" i="70"/>
  <c r="P26" i="70"/>
  <c r="N26" i="70"/>
  <c r="M26" i="70"/>
  <c r="K26" i="70"/>
  <c r="J26" i="70"/>
  <c r="I26" i="70"/>
  <c r="H26" i="70"/>
  <c r="AW25" i="70"/>
  <c r="AS25" i="70"/>
  <c r="AO25" i="70"/>
  <c r="AN25" i="70"/>
  <c r="AT25" i="70" s="1"/>
  <c r="AW24" i="70"/>
  <c r="AP24" i="70"/>
  <c r="AN24" i="70"/>
  <c r="AY24" i="70" s="1"/>
  <c r="AL23" i="70"/>
  <c r="AK23" i="70"/>
  <c r="AK20" i="70" s="1"/>
  <c r="AJ23" i="70"/>
  <c r="AI23" i="70"/>
  <c r="AH23" i="70"/>
  <c r="AG23" i="70"/>
  <c r="AF23" i="70"/>
  <c r="AE23" i="70"/>
  <c r="AD23" i="70"/>
  <c r="AC23" i="70"/>
  <c r="AC20" i="70" s="1"/>
  <c r="AB23" i="70"/>
  <c r="AA23" i="70"/>
  <c r="Z23" i="70"/>
  <c r="Y23" i="70"/>
  <c r="X23" i="70"/>
  <c r="W23" i="70"/>
  <c r="V23" i="70"/>
  <c r="U23" i="70"/>
  <c r="R23" i="70"/>
  <c r="P23" i="70"/>
  <c r="N23" i="70"/>
  <c r="M23" i="70"/>
  <c r="K23" i="70"/>
  <c r="J23" i="70"/>
  <c r="I23" i="70"/>
  <c r="H23" i="70"/>
  <c r="AN23" i="70" s="1"/>
  <c r="AN22" i="70"/>
  <c r="AU22" i="70" s="1"/>
  <c r="AL21" i="70"/>
  <c r="AK21" i="70"/>
  <c r="AJ21" i="70"/>
  <c r="AI21" i="70"/>
  <c r="AH21" i="70"/>
  <c r="AG21" i="70"/>
  <c r="AF21" i="70"/>
  <c r="AE21" i="70"/>
  <c r="AD21" i="70"/>
  <c r="AC21" i="70"/>
  <c r="AB21" i="70"/>
  <c r="AA21" i="70"/>
  <c r="AA20" i="70" s="1"/>
  <c r="Z21" i="70"/>
  <c r="Y21" i="70"/>
  <c r="X21" i="70"/>
  <c r="W21" i="70"/>
  <c r="V21" i="70"/>
  <c r="U21" i="70"/>
  <c r="R21" i="70"/>
  <c r="P21" i="70"/>
  <c r="P20" i="70" s="1"/>
  <c r="N21" i="70"/>
  <c r="M21" i="70"/>
  <c r="K21" i="70"/>
  <c r="J21" i="70"/>
  <c r="I21" i="70"/>
  <c r="H21" i="70"/>
  <c r="AI20" i="70"/>
  <c r="T20" i="70"/>
  <c r="S20" i="70"/>
  <c r="Q20" i="70"/>
  <c r="O20" i="70"/>
  <c r="L20" i="70"/>
  <c r="AN19" i="70"/>
  <c r="AU19" i="70" s="1"/>
  <c r="AL18" i="70"/>
  <c r="AK18" i="70"/>
  <c r="AJ18" i="70"/>
  <c r="AI18" i="70"/>
  <c r="AH18" i="70"/>
  <c r="AG18" i="70"/>
  <c r="AF18" i="70"/>
  <c r="AE18" i="70"/>
  <c r="AD18" i="70"/>
  <c r="AC18" i="70"/>
  <c r="AB18" i="70"/>
  <c r="AA18" i="70"/>
  <c r="Z18" i="70"/>
  <c r="Y18" i="70"/>
  <c r="X18" i="70"/>
  <c r="W18" i="70"/>
  <c r="V18" i="70"/>
  <c r="U18" i="70"/>
  <c r="R18" i="70"/>
  <c r="P18" i="70"/>
  <c r="N18" i="70"/>
  <c r="M18" i="70"/>
  <c r="K18" i="70"/>
  <c r="J18" i="70"/>
  <c r="I18" i="70"/>
  <c r="H18" i="70"/>
  <c r="AZ17" i="70"/>
  <c r="AX17" i="70"/>
  <c r="AW17" i="70"/>
  <c r="AT17" i="70"/>
  <c r="AS17" i="70"/>
  <c r="AR17" i="70"/>
  <c r="AP17" i="70"/>
  <c r="AO17" i="70"/>
  <c r="AY17" i="70"/>
  <c r="AY16" i="70"/>
  <c r="AX16" i="70"/>
  <c r="AW16" i="70"/>
  <c r="AU16" i="70"/>
  <c r="AT16" i="70"/>
  <c r="AS16" i="70"/>
  <c r="AQ16" i="70"/>
  <c r="AP16" i="70"/>
  <c r="AV16" i="70"/>
  <c r="AL15" i="70"/>
  <c r="AK15" i="70"/>
  <c r="AJ15" i="70"/>
  <c r="AI15" i="70"/>
  <c r="AH15" i="70"/>
  <c r="AG15" i="70"/>
  <c r="AF15" i="70"/>
  <c r="AE15" i="70"/>
  <c r="AD15" i="70"/>
  <c r="AC15" i="70"/>
  <c r="AB15" i="70"/>
  <c r="AA15" i="70"/>
  <c r="Z15" i="70"/>
  <c r="Y15" i="70"/>
  <c r="X15" i="70"/>
  <c r="W15" i="70"/>
  <c r="V15" i="70"/>
  <c r="U15" i="70"/>
  <c r="T15" i="70"/>
  <c r="S15" i="70"/>
  <c r="S10" i="70" s="1"/>
  <c r="R15" i="70"/>
  <c r="Q15" i="70"/>
  <c r="P15" i="70"/>
  <c r="O15" i="70"/>
  <c r="N15" i="70"/>
  <c r="M15" i="70"/>
  <c r="L15" i="70"/>
  <c r="K15" i="70"/>
  <c r="J15" i="70"/>
  <c r="I15" i="70"/>
  <c r="H15" i="70"/>
  <c r="AZ14" i="70"/>
  <c r="AY14" i="70"/>
  <c r="AX14" i="70"/>
  <c r="AU14" i="70"/>
  <c r="AR14" i="70"/>
  <c r="AQ14" i="70"/>
  <c r="AP14" i="70"/>
  <c r="AW14" i="70"/>
  <c r="AZ13" i="70"/>
  <c r="AW13" i="70"/>
  <c r="AU13" i="70"/>
  <c r="AR13" i="70"/>
  <c r="AO13" i="70"/>
  <c r="AT13" i="70"/>
  <c r="AW12" i="70"/>
  <c r="AP12" i="70"/>
  <c r="AN12" i="70"/>
  <c r="AY12" i="70" s="1"/>
  <c r="AL11" i="70"/>
  <c r="AK11" i="70"/>
  <c r="AJ11" i="70"/>
  <c r="AI11" i="70"/>
  <c r="AH11" i="70"/>
  <c r="AG11" i="70"/>
  <c r="AG10" i="70" s="1"/>
  <c r="AF11" i="70"/>
  <c r="AF10" i="70" s="1"/>
  <c r="AE11" i="70"/>
  <c r="AD11" i="70"/>
  <c r="AC11" i="70"/>
  <c r="AB11" i="70"/>
  <c r="AA11" i="70"/>
  <c r="Z11" i="70"/>
  <c r="Y11" i="70"/>
  <c r="Y10" i="70" s="1"/>
  <c r="X11" i="70"/>
  <c r="X10" i="70" s="1"/>
  <c r="W11" i="70"/>
  <c r="V11" i="70"/>
  <c r="U11" i="70"/>
  <c r="R11" i="70"/>
  <c r="P11" i="70"/>
  <c r="P10" i="70" s="1"/>
  <c r="N11" i="70"/>
  <c r="M11" i="70"/>
  <c r="K11" i="70"/>
  <c r="J11" i="70"/>
  <c r="I11" i="70"/>
  <c r="H11" i="70"/>
  <c r="AN11" i="70" s="1"/>
  <c r="W10" i="70"/>
  <c r="T10" i="70"/>
  <c r="Q10" i="70"/>
  <c r="O10" i="70"/>
  <c r="L10" i="70"/>
  <c r="I10" i="70"/>
  <c r="K10" i="70" l="1"/>
  <c r="AO12" i="70"/>
  <c r="AT12" i="70"/>
  <c r="K20" i="70"/>
  <c r="X20" i="70"/>
  <c r="AF20" i="70"/>
  <c r="AO24" i="70"/>
  <c r="AT24" i="70"/>
  <c r="AU25" i="70"/>
  <c r="AR27" i="70"/>
  <c r="AZ27" i="70"/>
  <c r="AO29" i="70"/>
  <c r="AW29" i="70"/>
  <c r="AN31" i="70"/>
  <c r="AR32" i="70"/>
  <c r="AZ32" i="70"/>
  <c r="AE30" i="70"/>
  <c r="AP36" i="70"/>
  <c r="AX36" i="70"/>
  <c r="AQ37" i="70"/>
  <c r="AU37" i="70"/>
  <c r="AP42" i="70"/>
  <c r="AY42" i="70"/>
  <c r="AO44" i="70"/>
  <c r="AU44" i="70"/>
  <c r="AS46" i="70"/>
  <c r="AS48" i="70"/>
  <c r="AZ48" i="70"/>
  <c r="AR52" i="70"/>
  <c r="AX52" i="70"/>
  <c r="AV61" i="70"/>
  <c r="AX61" i="70"/>
  <c r="AQ61" i="70"/>
  <c r="AW61" i="70"/>
  <c r="AP61" i="70"/>
  <c r="AY61" i="70"/>
  <c r="P53" i="70"/>
  <c r="AV63" i="70"/>
  <c r="AU63" i="70"/>
  <c r="AE10" i="70"/>
  <c r="AS27" i="70"/>
  <c r="AX46" i="70"/>
  <c r="AT48" i="70"/>
  <c r="AN59" i="70"/>
  <c r="AT59" i="70" s="1"/>
  <c r="AR12" i="70"/>
  <c r="AX12" i="70"/>
  <c r="AN15" i="70"/>
  <c r="H20" i="70"/>
  <c r="AN21" i="70"/>
  <c r="M20" i="70"/>
  <c r="Y20" i="70"/>
  <c r="AG20" i="70"/>
  <c r="AR24" i="70"/>
  <c r="AX24" i="70"/>
  <c r="AR25" i="70"/>
  <c r="AZ25" i="70"/>
  <c r="AO27" i="70"/>
  <c r="AU27" i="70"/>
  <c r="AT29" i="70"/>
  <c r="AU32" i="70"/>
  <c r="AU36" i="70"/>
  <c r="AS37" i="70"/>
  <c r="AZ37" i="70"/>
  <c r="AT39" i="70"/>
  <c r="AV42" i="70"/>
  <c r="AP46" i="70"/>
  <c r="AY46" i="70"/>
  <c r="AO48" i="70"/>
  <c r="AU48" i="70"/>
  <c r="AV55" i="70"/>
  <c r="AZ55" i="70"/>
  <c r="AT55" i="70"/>
  <c r="AP55" i="70"/>
  <c r="AY55" i="70"/>
  <c r="AS55" i="70"/>
  <c r="AO55" i="70"/>
  <c r="AX55" i="70"/>
  <c r="AR61" i="70"/>
  <c r="AS12" i="70"/>
  <c r="AZ12" i="70"/>
  <c r="AN18" i="70"/>
  <c r="AS24" i="70"/>
  <c r="AZ24" i="70"/>
  <c r="AN26" i="70"/>
  <c r="U20" i="70"/>
  <c r="AP27" i="70"/>
  <c r="AY27" i="70"/>
  <c r="AU29" i="70"/>
  <c r="AN38" i="70"/>
  <c r="AT44" i="70"/>
  <c r="AN45" i="70"/>
  <c r="AQ46" i="70"/>
  <c r="AN47" i="70"/>
  <c r="AR48" i="70"/>
  <c r="AW48" i="70"/>
  <c r="AQ52" i="70"/>
  <c r="AW52" i="70"/>
  <c r="AQ55" i="70"/>
  <c r="AY56" i="70"/>
  <c r="AZ56" i="70"/>
  <c r="AS56" i="70"/>
  <c r="AW56" i="70"/>
  <c r="AR56" i="70"/>
  <c r="AV57" i="70"/>
  <c r="AZ57" i="70"/>
  <c r="AR57" i="70"/>
  <c r="AX57" i="70"/>
  <c r="AP57" i="70"/>
  <c r="AV58" i="70"/>
  <c r="AZ58" i="70"/>
  <c r="AU58" i="70"/>
  <c r="AQ58" i="70"/>
  <c r="AY58" i="70"/>
  <c r="AT58" i="70"/>
  <c r="AP58" i="70"/>
  <c r="AW58" i="70"/>
  <c r="AT61" i="70"/>
  <c r="AR65" i="70"/>
  <c r="AX65" i="70"/>
  <c r="AT68" i="70"/>
  <c r="AN69" i="70"/>
  <c r="AN71" i="70"/>
  <c r="AN73" i="70"/>
  <c r="AO78" i="70"/>
  <c r="AT78" i="70"/>
  <c r="AZ78" i="70"/>
  <c r="AR83" i="70"/>
  <c r="AY83" i="70"/>
  <c r="AO93" i="70"/>
  <c r="AS93" i="70"/>
  <c r="AX93" i="70"/>
  <c r="AO94" i="70"/>
  <c r="AW94" i="70"/>
  <c r="AO95" i="70"/>
  <c r="AS95" i="70"/>
  <c r="AY95" i="70"/>
  <c r="AS98" i="70"/>
  <c r="AZ98" i="70"/>
  <c r="AN102" i="70"/>
  <c r="AO103" i="70"/>
  <c r="AU103" i="70"/>
  <c r="AZ107" i="70"/>
  <c r="AO109" i="70"/>
  <c r="AV109" i="70"/>
  <c r="AN110" i="70"/>
  <c r="AO111" i="70"/>
  <c r="AS111" i="70"/>
  <c r="AZ111" i="70"/>
  <c r="AC101" i="70"/>
  <c r="AS129" i="70"/>
  <c r="AX129" i="70"/>
  <c r="AO133" i="70"/>
  <c r="AS133" i="70"/>
  <c r="AX133" i="70"/>
  <c r="AO134" i="70"/>
  <c r="AU134" i="70"/>
  <c r="AU139" i="70"/>
  <c r="AP141" i="70"/>
  <c r="AX141" i="70"/>
  <c r="AS143" i="70"/>
  <c r="AX143" i="70"/>
  <c r="AQ149" i="70"/>
  <c r="AU149" i="70"/>
  <c r="AZ149" i="70"/>
  <c r="AR151" i="70"/>
  <c r="AX151" i="70"/>
  <c r="AU155" i="70"/>
  <c r="AO158" i="70"/>
  <c r="AS158" i="70"/>
  <c r="AX158" i="70"/>
  <c r="AZ162" i="70"/>
  <c r="AQ168" i="70"/>
  <c r="AW168" i="70"/>
  <c r="AP170" i="70"/>
  <c r="AO172" i="70"/>
  <c r="AW172" i="70"/>
  <c r="AO175" i="70"/>
  <c r="AS175" i="70"/>
  <c r="AY175" i="70"/>
  <c r="AU177" i="70"/>
  <c r="AR178" i="70"/>
  <c r="AW178" i="70"/>
  <c r="AT179" i="70"/>
  <c r="AZ182" i="70"/>
  <c r="AU184" i="70"/>
  <c r="AS187" i="70"/>
  <c r="AY187" i="70"/>
  <c r="AZ189" i="70"/>
  <c r="AU191" i="70"/>
  <c r="AO195" i="70"/>
  <c r="AU195" i="70"/>
  <c r="AP196" i="70"/>
  <c r="N197" i="70"/>
  <c r="V197" i="70"/>
  <c r="AD197" i="70"/>
  <c r="AH197" i="70"/>
  <c r="AL197" i="70"/>
  <c r="AS202" i="70"/>
  <c r="AT219" i="70"/>
  <c r="AO221" i="70"/>
  <c r="AT228" i="70"/>
  <c r="AT232" i="70"/>
  <c r="AU232" i="70"/>
  <c r="AN62" i="70"/>
  <c r="AO65" i="70"/>
  <c r="AS65" i="70"/>
  <c r="AY65" i="70"/>
  <c r="AF66" i="70"/>
  <c r="AO68" i="70"/>
  <c r="AU68" i="70"/>
  <c r="AR72" i="70"/>
  <c r="AW72" i="70"/>
  <c r="AS75" i="70"/>
  <c r="AR77" i="70"/>
  <c r="AY77" i="70"/>
  <c r="AQ78" i="70"/>
  <c r="AU78" i="70"/>
  <c r="AU79" i="70"/>
  <c r="AR80" i="70"/>
  <c r="AX80" i="70"/>
  <c r="AU81" i="70"/>
  <c r="R66" i="70"/>
  <c r="AO83" i="70"/>
  <c r="AT83" i="70"/>
  <c r="AZ83" i="70"/>
  <c r="AU85" i="70"/>
  <c r="AR92" i="70"/>
  <c r="AY92" i="70"/>
  <c r="AP93" i="70"/>
  <c r="AT93" i="70"/>
  <c r="AY93" i="70"/>
  <c r="AP94" i="70"/>
  <c r="AX94" i="70"/>
  <c r="AP95" i="70"/>
  <c r="AU95" i="70"/>
  <c r="AZ95" i="70"/>
  <c r="AO98" i="70"/>
  <c r="AT98" i="70"/>
  <c r="AV99" i="70"/>
  <c r="AQ103" i="70"/>
  <c r="AV103" i="70"/>
  <c r="AR106" i="70"/>
  <c r="AX106" i="70"/>
  <c r="AQ107" i="70"/>
  <c r="AP109" i="70"/>
  <c r="AX109" i="70"/>
  <c r="AP111" i="70"/>
  <c r="AU111" i="70"/>
  <c r="AN112" i="70"/>
  <c r="AR116" i="70"/>
  <c r="AX116" i="70"/>
  <c r="AV117" i="70"/>
  <c r="W101" i="70"/>
  <c r="AT129" i="70"/>
  <c r="AZ130" i="70"/>
  <c r="AN126" i="70"/>
  <c r="AP133" i="70"/>
  <c r="AT133" i="70"/>
  <c r="AY133" i="70"/>
  <c r="AP134" i="70"/>
  <c r="AW134" i="70"/>
  <c r="AQ141" i="70"/>
  <c r="AY141" i="70"/>
  <c r="AT143" i="70"/>
  <c r="AR149" i="70"/>
  <c r="AW149" i="70"/>
  <c r="AP158" i="70"/>
  <c r="AT158" i="70"/>
  <c r="AY158" i="70"/>
  <c r="N156" i="70"/>
  <c r="AL156" i="70"/>
  <c r="O156" i="70"/>
  <c r="AR168" i="70"/>
  <c r="AX168" i="70"/>
  <c r="AR170" i="70"/>
  <c r="AQ172" i="70"/>
  <c r="AY172" i="70"/>
  <c r="AN173" i="70"/>
  <c r="AS173" i="70" s="1"/>
  <c r="AP175" i="70"/>
  <c r="AT175" i="70"/>
  <c r="AZ175" i="70"/>
  <c r="AP195" i="70"/>
  <c r="AW195" i="70"/>
  <c r="AR196" i="70"/>
  <c r="AV202" i="70"/>
  <c r="AS206" i="70"/>
  <c r="K215" i="70"/>
  <c r="S215" i="70"/>
  <c r="AA215" i="70"/>
  <c r="AI215" i="70"/>
  <c r="AR217" i="70"/>
  <c r="AW217" i="70"/>
  <c r="AO219" i="70"/>
  <c r="AW219" i="70"/>
  <c r="I215" i="70"/>
  <c r="Q215" i="70"/>
  <c r="Y215" i="70"/>
  <c r="AG215" i="70"/>
  <c r="AR226" i="70"/>
  <c r="AW226" i="70"/>
  <c r="AO228" i="70"/>
  <c r="AW228" i="70"/>
  <c r="AR232" i="70"/>
  <c r="AV235" i="70"/>
  <c r="AW235" i="70"/>
  <c r="AO235" i="70"/>
  <c r="AX235" i="70"/>
  <c r="AP235" i="70"/>
  <c r="AT239" i="70"/>
  <c r="AR239" i="70"/>
  <c r="AU239" i="70"/>
  <c r="AG53" i="70"/>
  <c r="AN64" i="70"/>
  <c r="AP65" i="70"/>
  <c r="AT65" i="70"/>
  <c r="AZ65" i="70"/>
  <c r="AN67" i="70"/>
  <c r="AR68" i="70"/>
  <c r="AW68" i="70"/>
  <c r="J66" i="70"/>
  <c r="AS72" i="70"/>
  <c r="AY72" i="70"/>
  <c r="AX74" i="70"/>
  <c r="AT75" i="70"/>
  <c r="AO77" i="70"/>
  <c r="AT77" i="70"/>
  <c r="AZ77" i="70"/>
  <c r="AR78" i="70"/>
  <c r="AW78" i="70"/>
  <c r="AO79" i="70"/>
  <c r="AW79" i="70"/>
  <c r="AO80" i="70"/>
  <c r="AS80" i="70"/>
  <c r="AY80" i="70"/>
  <c r="AN82" i="70"/>
  <c r="AP83" i="70"/>
  <c r="AW83" i="70"/>
  <c r="AO92" i="70"/>
  <c r="AT92" i="70"/>
  <c r="AZ92" i="70"/>
  <c r="AQ93" i="70"/>
  <c r="AU93" i="70"/>
  <c r="AZ93" i="70"/>
  <c r="AR94" i="70"/>
  <c r="AZ94" i="70"/>
  <c r="AQ95" i="70"/>
  <c r="AW95" i="70"/>
  <c r="AQ98" i="70"/>
  <c r="AV98" i="70"/>
  <c r="AO99" i="70"/>
  <c r="AX99" i="70"/>
  <c r="AS103" i="70"/>
  <c r="AX103" i="70"/>
  <c r="AO106" i="70"/>
  <c r="AS106" i="70"/>
  <c r="AY106" i="70"/>
  <c r="AR107" i="70"/>
  <c r="AQ109" i="70"/>
  <c r="AY109" i="70"/>
  <c r="AQ111" i="70"/>
  <c r="AX111" i="70"/>
  <c r="AR114" i="70"/>
  <c r="AW114" i="70"/>
  <c r="AN115" i="70"/>
  <c r="AO116" i="70"/>
  <c r="AS116" i="70"/>
  <c r="AY116" i="70"/>
  <c r="AN118" i="70"/>
  <c r="AV119" i="70"/>
  <c r="AR121" i="70"/>
  <c r="AW121" i="70"/>
  <c r="AT122" i="70"/>
  <c r="AN123" i="70"/>
  <c r="AR124" i="70"/>
  <c r="K125" i="70"/>
  <c r="AO129" i="70"/>
  <c r="AU129" i="70"/>
  <c r="AR130" i="70"/>
  <c r="AS131" i="70"/>
  <c r="AQ133" i="70"/>
  <c r="AU133" i="70"/>
  <c r="AZ133" i="70"/>
  <c r="AS134" i="70"/>
  <c r="AX134" i="70"/>
  <c r="AQ139" i="70"/>
  <c r="AY139" i="70"/>
  <c r="AT141" i="70"/>
  <c r="L137" i="70"/>
  <c r="AB137" i="70"/>
  <c r="AO143" i="70"/>
  <c r="AU143" i="70"/>
  <c r="AO149" i="70"/>
  <c r="AS149" i="70"/>
  <c r="AX149" i="70"/>
  <c r="AP151" i="70"/>
  <c r="AT151" i="70"/>
  <c r="AZ151" i="70"/>
  <c r="W137" i="70"/>
  <c r="AQ155" i="70"/>
  <c r="AY155" i="70"/>
  <c r="AQ158" i="70"/>
  <c r="AU158" i="70"/>
  <c r="AZ158" i="70"/>
  <c r="AR160" i="70"/>
  <c r="AX160" i="70"/>
  <c r="AR162" i="70"/>
  <c r="AR164" i="70"/>
  <c r="AX164" i="70"/>
  <c r="AR166" i="70"/>
  <c r="AW166" i="70"/>
  <c r="AO168" i="70"/>
  <c r="AS168" i="70"/>
  <c r="AY168" i="70"/>
  <c r="AX170" i="70"/>
  <c r="AR172" i="70"/>
  <c r="AZ172" i="70"/>
  <c r="AQ175" i="70"/>
  <c r="AW175" i="70"/>
  <c r="AQ177" i="70"/>
  <c r="AY177" i="70"/>
  <c r="AP178" i="70"/>
  <c r="AT178" i="70"/>
  <c r="AY178" i="70"/>
  <c r="AP179" i="70"/>
  <c r="AW179" i="70"/>
  <c r="AR182" i="70"/>
  <c r="AQ184" i="70"/>
  <c r="AY184" i="70"/>
  <c r="AN185" i="70"/>
  <c r="AP187" i="70"/>
  <c r="AW187" i="70"/>
  <c r="AR189" i="70"/>
  <c r="AQ191" i="70"/>
  <c r="AY191" i="70"/>
  <c r="AS195" i="70"/>
  <c r="AX195" i="70"/>
  <c r="AX196" i="70"/>
  <c r="AT200" i="70"/>
  <c r="AO202" i="70"/>
  <c r="AX202" i="70"/>
  <c r="AP206" i="70"/>
  <c r="AV206" i="70"/>
  <c r="AX210" i="70"/>
  <c r="AO217" i="70"/>
  <c r="AS217" i="70"/>
  <c r="AX217" i="70"/>
  <c r="AP219" i="70"/>
  <c r="AX219" i="70"/>
  <c r="AO226" i="70"/>
  <c r="AS226" i="70"/>
  <c r="AX226" i="70"/>
  <c r="AP228" i="70"/>
  <c r="AX228" i="70"/>
  <c r="AZ232" i="70"/>
  <c r="AS234" i="70"/>
  <c r="AT234" i="70"/>
  <c r="AU234" i="70"/>
  <c r="AQ235" i="70"/>
  <c r="AZ239" i="70"/>
  <c r="AS241" i="70"/>
  <c r="AT241" i="70"/>
  <c r="AU241" i="70"/>
  <c r="X66" i="70"/>
  <c r="AS78" i="70"/>
  <c r="AY78" i="70"/>
  <c r="AR93" i="70"/>
  <c r="AW93" i="70"/>
  <c r="AU94" i="70"/>
  <c r="AR95" i="70"/>
  <c r="AX95" i="70"/>
  <c r="AR109" i="70"/>
  <c r="AZ109" i="70"/>
  <c r="AR111" i="70"/>
  <c r="AY111" i="70"/>
  <c r="AR133" i="70"/>
  <c r="AW133" i="70"/>
  <c r="AT134" i="70"/>
  <c r="AR158" i="70"/>
  <c r="AW158" i="70"/>
  <c r="AZ170" i="70"/>
  <c r="AU172" i="70"/>
  <c r="AR175" i="70"/>
  <c r="AX175" i="70"/>
  <c r="AT195" i="70"/>
  <c r="AZ196" i="70"/>
  <c r="AA222" i="70"/>
  <c r="AZ252" i="70"/>
  <c r="AQ253" i="70"/>
  <c r="AW253" i="70"/>
  <c r="AO255" i="70"/>
  <c r="AW255" i="70"/>
  <c r="AQ257" i="70"/>
  <c r="AY257" i="70"/>
  <c r="AR258" i="70"/>
  <c r="AW258" i="70"/>
  <c r="AY260" i="70"/>
  <c r="AQ262" i="70"/>
  <c r="AT263" i="70"/>
  <c r="AR265" i="70"/>
  <c r="AX265" i="70"/>
  <c r="AQ270" i="70"/>
  <c r="AQ272" i="70"/>
  <c r="AU272" i="70"/>
  <c r="AZ272" i="70"/>
  <c r="AS273" i="70"/>
  <c r="AZ273" i="70"/>
  <c r="AP275" i="70"/>
  <c r="AU275" i="70"/>
  <c r="AS277" i="70"/>
  <c r="AZ277" i="70"/>
  <c r="AS279" i="70"/>
  <c r="AY279" i="70"/>
  <c r="AU280" i="70"/>
  <c r="AS283" i="70"/>
  <c r="AS285" i="70"/>
  <c r="AX286" i="70"/>
  <c r="AR289" i="70"/>
  <c r="AX289" i="70"/>
  <c r="L290" i="70"/>
  <c r="T290" i="70"/>
  <c r="AB290" i="70"/>
  <c r="AJ290" i="70"/>
  <c r="AR294" i="70"/>
  <c r="AW294" i="70"/>
  <c r="AW295" i="70"/>
  <c r="AQ298" i="70"/>
  <c r="AP300" i="70"/>
  <c r="AP301" i="70"/>
  <c r="AT301" i="70"/>
  <c r="AO303" i="70"/>
  <c r="AS303" i="70"/>
  <c r="AY303" i="70"/>
  <c r="AX305" i="70"/>
  <c r="AP306" i="70"/>
  <c r="AT306" i="70"/>
  <c r="AY306" i="70"/>
  <c r="AR311" i="70"/>
  <c r="AZ311" i="70"/>
  <c r="AS313" i="70"/>
  <c r="AY313" i="70"/>
  <c r="AO315" i="70"/>
  <c r="AS315" i="70"/>
  <c r="AY315" i="70"/>
  <c r="AS316" i="70"/>
  <c r="AX317" i="70"/>
  <c r="AR318" i="70"/>
  <c r="AY318" i="70"/>
  <c r="AY322" i="70"/>
  <c r="AR323" i="70"/>
  <c r="AW323" i="70"/>
  <c r="AQ325" i="70"/>
  <c r="AX325" i="70"/>
  <c r="AP327" i="70"/>
  <c r="AU327" i="70"/>
  <c r="AZ327" i="70"/>
  <c r="AY329" i="70"/>
  <c r="AX331" i="70"/>
  <c r="AT337" i="70"/>
  <c r="AQ339" i="70"/>
  <c r="AU339" i="70"/>
  <c r="AT346" i="70"/>
  <c r="AO347" i="70"/>
  <c r="AR353" i="70"/>
  <c r="AP355" i="70"/>
  <c r="AT355" i="70"/>
  <c r="AY355" i="70"/>
  <c r="AO357" i="70"/>
  <c r="AS357" i="70"/>
  <c r="AZ357" i="70"/>
  <c r="AY358" i="70"/>
  <c r="AT359" i="70"/>
  <c r="AO360" i="70"/>
  <c r="AS360" i="70"/>
  <c r="AZ360" i="70"/>
  <c r="AP362" i="70"/>
  <c r="AU362" i="70"/>
  <c r="AO363" i="70"/>
  <c r="AS363" i="70"/>
  <c r="AX363" i="70"/>
  <c r="AP364" i="70"/>
  <c r="AU364" i="70"/>
  <c r="AU366" i="70"/>
  <c r="AP367" i="70"/>
  <c r="AV367" i="70"/>
  <c r="AT369" i="70"/>
  <c r="AT372" i="70"/>
  <c r="AO373" i="70"/>
  <c r="AV373" i="70"/>
  <c r="AR374" i="70"/>
  <c r="AP375" i="70"/>
  <c r="AT375" i="70"/>
  <c r="AY375" i="70"/>
  <c r="AT377" i="70"/>
  <c r="AC370" i="70"/>
  <c r="AR381" i="70"/>
  <c r="AZ381" i="70"/>
  <c r="AT383" i="70"/>
  <c r="AO385" i="70"/>
  <c r="AT385" i="70"/>
  <c r="AO387" i="70"/>
  <c r="AY387" i="70"/>
  <c r="AR388" i="70"/>
  <c r="AZ388" i="70"/>
  <c r="AQ389" i="70"/>
  <c r="AU389" i="70"/>
  <c r="AZ389" i="70"/>
  <c r="AR390" i="70"/>
  <c r="AX390" i="70"/>
  <c r="AY394" i="70"/>
  <c r="AR396" i="70"/>
  <c r="AW396" i="70"/>
  <c r="AS397" i="70"/>
  <c r="AX397" i="70"/>
  <c r="AS399" i="70"/>
  <c r="AX399" i="70"/>
  <c r="AR402" i="70"/>
  <c r="AZ402" i="70"/>
  <c r="AP406" i="70"/>
  <c r="AU406" i="70"/>
  <c r="AS408" i="70"/>
  <c r="AY408" i="70"/>
  <c r="AP410" i="70"/>
  <c r="AU410" i="70"/>
  <c r="AP412" i="70"/>
  <c r="AU412" i="70"/>
  <c r="AX414" i="70"/>
  <c r="AQ415" i="70"/>
  <c r="AX415" i="70"/>
  <c r="I416" i="70"/>
  <c r="Y416" i="70"/>
  <c r="AS422" i="70"/>
  <c r="AY422" i="70"/>
  <c r="AY426" i="70"/>
  <c r="AR428" i="70"/>
  <c r="AW428" i="70"/>
  <c r="AC431" i="70"/>
  <c r="AS435" i="70"/>
  <c r="AV437" i="70"/>
  <c r="AW437" i="70"/>
  <c r="AS437" i="70"/>
  <c r="AY437" i="70"/>
  <c r="AW440" i="70"/>
  <c r="AU440" i="70"/>
  <c r="AP440" i="70"/>
  <c r="AX440" i="70"/>
  <c r="AQ442" i="70"/>
  <c r="AU445" i="70"/>
  <c r="AY445" i="70"/>
  <c r="AT447" i="70"/>
  <c r="AR253" i="70"/>
  <c r="AX253" i="70"/>
  <c r="AT257" i="70"/>
  <c r="AS258" i="70"/>
  <c r="AY258" i="70"/>
  <c r="AU263" i="70"/>
  <c r="AS265" i="70"/>
  <c r="AZ265" i="70"/>
  <c r="U266" i="70"/>
  <c r="AC266" i="70"/>
  <c r="AK266" i="70"/>
  <c r="AN271" i="70"/>
  <c r="AR272" i="70"/>
  <c r="AW272" i="70"/>
  <c r="AT273" i="70"/>
  <c r="AN274" i="70"/>
  <c r="AT277" i="70"/>
  <c r="AN278" i="70"/>
  <c r="AO278" i="70" s="1"/>
  <c r="X266" i="70"/>
  <c r="AF266" i="70"/>
  <c r="AT283" i="70"/>
  <c r="AT285" i="70"/>
  <c r="AX298" i="70"/>
  <c r="AW300" i="70"/>
  <c r="AY305" i="70"/>
  <c r="AQ306" i="70"/>
  <c r="AU306" i="70"/>
  <c r="AZ306" i="70"/>
  <c r="AT316" i="70"/>
  <c r="AS318" i="70"/>
  <c r="AZ318" i="70"/>
  <c r="AS323" i="70"/>
  <c r="AY323" i="70"/>
  <c r="AR325" i="70"/>
  <c r="AY325" i="70"/>
  <c r="AQ327" i="70"/>
  <c r="AW327" i="70"/>
  <c r="AU337" i="70"/>
  <c r="AR339" i="70"/>
  <c r="AW339" i="70"/>
  <c r="AU346" i="70"/>
  <c r="AY353" i="70"/>
  <c r="AQ355" i="70"/>
  <c r="AU355" i="70"/>
  <c r="AZ355" i="70"/>
  <c r="AZ358" i="70"/>
  <c r="AU359" i="70"/>
  <c r="AV366" i="70"/>
  <c r="AQ367" i="70"/>
  <c r="AX367" i="70"/>
  <c r="AT374" i="70"/>
  <c r="AQ375" i="70"/>
  <c r="AU375" i="70"/>
  <c r="AZ375" i="70"/>
  <c r="AD370" i="70"/>
  <c r="AT381" i="70"/>
  <c r="AT388" i="70"/>
  <c r="AR389" i="70"/>
  <c r="AW389" i="70"/>
  <c r="AS390" i="70"/>
  <c r="AZ390" i="70"/>
  <c r="AT408" i="70"/>
  <c r="AY414" i="70"/>
  <c r="AT422" i="70"/>
  <c r="Q416" i="70"/>
  <c r="AG416" i="70"/>
  <c r="AZ438" i="70"/>
  <c r="AO438" i="70"/>
  <c r="AV454" i="70"/>
  <c r="AT454" i="70"/>
  <c r="AO454" i="70"/>
  <c r="AX454" i="70"/>
  <c r="AQ454" i="70"/>
  <c r="AW454" i="70"/>
  <c r="AP454" i="70"/>
  <c r="AH243" i="70"/>
  <c r="AY263" i="70"/>
  <c r="AT265" i="70"/>
  <c r="AW283" i="70"/>
  <c r="AU285" i="70"/>
  <c r="AY298" i="70"/>
  <c r="AX300" i="70"/>
  <c r="AR306" i="70"/>
  <c r="AW306" i="70"/>
  <c r="N290" i="70"/>
  <c r="AU316" i="70"/>
  <c r="AS325" i="70"/>
  <c r="AZ325" i="70"/>
  <c r="AR327" i="70"/>
  <c r="AX327" i="70"/>
  <c r="AS339" i="70"/>
  <c r="AY339" i="70"/>
  <c r="O340" i="70"/>
  <c r="W340" i="70"/>
  <c r="AE340" i="70"/>
  <c r="AR355" i="70"/>
  <c r="AW355" i="70"/>
  <c r="AV359" i="70"/>
  <c r="P340" i="70"/>
  <c r="X340" i="70"/>
  <c r="AR367" i="70"/>
  <c r="AY367" i="70"/>
  <c r="AR375" i="70"/>
  <c r="AW375" i="70"/>
  <c r="AU381" i="70"/>
  <c r="AU388" i="70"/>
  <c r="O391" i="70"/>
  <c r="AE391" i="70"/>
  <c r="AU402" i="70"/>
  <c r="AP408" i="70"/>
  <c r="AU408" i="70"/>
  <c r="AS412" i="70"/>
  <c r="AX412" i="70"/>
  <c r="AP414" i="70"/>
  <c r="AT415" i="70"/>
  <c r="AV442" i="70"/>
  <c r="AX442" i="70"/>
  <c r="AY442" i="70"/>
  <c r="AT442" i="70"/>
  <c r="AO442" i="70"/>
  <c r="AU442" i="70"/>
  <c r="AW447" i="70"/>
  <c r="AX447" i="70"/>
  <c r="AQ447" i="70"/>
  <c r="AY447" i="70"/>
  <c r="AR447" i="70"/>
  <c r="AZ447" i="70"/>
  <c r="K243" i="70"/>
  <c r="S243" i="70"/>
  <c r="AA243" i="70"/>
  <c r="AI243" i="70"/>
  <c r="AU252" i="70"/>
  <c r="AP253" i="70"/>
  <c r="AU253" i="70"/>
  <c r="AZ253" i="70"/>
  <c r="AT255" i="70"/>
  <c r="AP257" i="70"/>
  <c r="AX257" i="70"/>
  <c r="AQ258" i="70"/>
  <c r="AU258" i="70"/>
  <c r="AQ260" i="70"/>
  <c r="AQ263" i="70"/>
  <c r="AP265" i="70"/>
  <c r="AU265" i="70"/>
  <c r="P266" i="70"/>
  <c r="AP272" i="70"/>
  <c r="AT272" i="70"/>
  <c r="AY272" i="70"/>
  <c r="AR273" i="70"/>
  <c r="AX273" i="70"/>
  <c r="AT275" i="70"/>
  <c r="AN276" i="70"/>
  <c r="AR277" i="70"/>
  <c r="AX277" i="70"/>
  <c r="AR279" i="70"/>
  <c r="AW279" i="70"/>
  <c r="AR280" i="70"/>
  <c r="AO283" i="70"/>
  <c r="AR285" i="70"/>
  <c r="AZ285" i="70"/>
  <c r="AU288" i="70"/>
  <c r="AQ289" i="70"/>
  <c r="AW289" i="70"/>
  <c r="AU292" i="70"/>
  <c r="AQ294" i="70"/>
  <c r="AU294" i="70"/>
  <c r="AZ294" i="70"/>
  <c r="AP298" i="70"/>
  <c r="AO300" i="70"/>
  <c r="AS301" i="70"/>
  <c r="AZ301" i="70"/>
  <c r="AR303" i="70"/>
  <c r="AX303" i="70"/>
  <c r="AQ305" i="70"/>
  <c r="AO306" i="70"/>
  <c r="AS306" i="70"/>
  <c r="AX306" i="70"/>
  <c r="AU309" i="70"/>
  <c r="AU311" i="70"/>
  <c r="AR313" i="70"/>
  <c r="AW313" i="70"/>
  <c r="AR315" i="70"/>
  <c r="AX315" i="70"/>
  <c r="AR316" i="70"/>
  <c r="AZ316" i="70"/>
  <c r="AW317" i="70"/>
  <c r="AQ318" i="70"/>
  <c r="AX318" i="70"/>
  <c r="AU321" i="70"/>
  <c r="AX322" i="70"/>
  <c r="AQ323" i="70"/>
  <c r="AU323" i="70"/>
  <c r="AP325" i="70"/>
  <c r="AT325" i="70"/>
  <c r="AO327" i="70"/>
  <c r="AS327" i="70"/>
  <c r="AY327" i="70"/>
  <c r="AX329" i="70"/>
  <c r="AW331" i="70"/>
  <c r="AS337" i="70"/>
  <c r="AO339" i="70"/>
  <c r="AT339" i="70"/>
  <c r="AZ339" i="70"/>
  <c r="AS346" i="70"/>
  <c r="AX347" i="70"/>
  <c r="N340" i="70"/>
  <c r="V340" i="70"/>
  <c r="AD340" i="70"/>
  <c r="AL340" i="70"/>
  <c r="AQ353" i="70"/>
  <c r="AO355" i="70"/>
  <c r="AS355" i="70"/>
  <c r="AX355" i="70"/>
  <c r="AR357" i="70"/>
  <c r="AX357" i="70"/>
  <c r="AQ358" i="70"/>
  <c r="AR360" i="70"/>
  <c r="AY360" i="70"/>
  <c r="AT362" i="70"/>
  <c r="AR363" i="70"/>
  <c r="AW363" i="70"/>
  <c r="AT364" i="70"/>
  <c r="AO367" i="70"/>
  <c r="AT367" i="70"/>
  <c r="AZ367" i="70"/>
  <c r="AS373" i="70"/>
  <c r="AQ374" i="70"/>
  <c r="AO375" i="70"/>
  <c r="AS375" i="70"/>
  <c r="AX375" i="70"/>
  <c r="AS377" i="70"/>
  <c r="AQ381" i="70"/>
  <c r="AY381" i="70"/>
  <c r="AS385" i="70"/>
  <c r="AZ385" i="70"/>
  <c r="AW387" i="70"/>
  <c r="AQ388" i="70"/>
  <c r="AY388" i="70"/>
  <c r="AP389" i="70"/>
  <c r="AT389" i="70"/>
  <c r="AY389" i="70"/>
  <c r="AP390" i="70"/>
  <c r="AW390" i="70"/>
  <c r="M391" i="70"/>
  <c r="U391" i="70"/>
  <c r="AK391" i="70"/>
  <c r="AQ394" i="70"/>
  <c r="AQ396" i="70"/>
  <c r="AU396" i="70"/>
  <c r="AZ396" i="70"/>
  <c r="AR397" i="70"/>
  <c r="AW397" i="70"/>
  <c r="AR399" i="70"/>
  <c r="AW399" i="70"/>
  <c r="AQ402" i="70"/>
  <c r="AY402" i="70"/>
  <c r="AT406" i="70"/>
  <c r="AQ408" i="70"/>
  <c r="AX408" i="70"/>
  <c r="AT410" i="70"/>
  <c r="AO412" i="70"/>
  <c r="AT412" i="70"/>
  <c r="AZ412" i="70"/>
  <c r="AQ414" i="70"/>
  <c r="AP415" i="70"/>
  <c r="AU415" i="70"/>
  <c r="H416" i="70"/>
  <c r="AQ422" i="70"/>
  <c r="AX422" i="70"/>
  <c r="AW423" i="70"/>
  <c r="AX426" i="70"/>
  <c r="AQ428" i="70"/>
  <c r="AU428" i="70"/>
  <c r="AZ428" i="70"/>
  <c r="AR435" i="70"/>
  <c r="AT436" i="70"/>
  <c r="AQ437" i="70"/>
  <c r="AX437" i="70"/>
  <c r="AO439" i="70"/>
  <c r="AT440" i="70"/>
  <c r="AP442" i="70"/>
  <c r="AW442" i="70"/>
  <c r="T431" i="70"/>
  <c r="AP447" i="70"/>
  <c r="AZ448" i="70"/>
  <c r="AT448" i="70"/>
  <c r="AO448" i="70"/>
  <c r="AW448" i="70"/>
  <c r="AU448" i="70"/>
  <c r="AP448" i="70"/>
  <c r="AZ450" i="70"/>
  <c r="AQ450" i="70"/>
  <c r="AU450" i="70"/>
  <c r="AS450" i="70"/>
  <c r="AY454" i="70"/>
  <c r="AV456" i="70"/>
  <c r="AX456" i="70"/>
  <c r="AO456" i="70"/>
  <c r="AR456" i="70"/>
  <c r="AZ456" i="70"/>
  <c r="AP456" i="70"/>
  <c r="AB431" i="70"/>
  <c r="AO449" i="70"/>
  <c r="AW449" i="70"/>
  <c r="AU452" i="70"/>
  <c r="AU460" i="70"/>
  <c r="AP461" i="70"/>
  <c r="AT461" i="70"/>
  <c r="AR464" i="70"/>
  <c r="AW464" i="70"/>
  <c r="AT465" i="70"/>
  <c r="AW466" i="70"/>
  <c r="AQ471" i="70"/>
  <c r="AU471" i="70"/>
  <c r="AZ471" i="70"/>
  <c r="AS472" i="70"/>
  <c r="AX472" i="70"/>
  <c r="AR473" i="70"/>
  <c r="AR476" i="70"/>
  <c r="AW476" i="70"/>
  <c r="AT477" i="70"/>
  <c r="AW478" i="70"/>
  <c r="AQ479" i="70"/>
  <c r="AY479" i="70"/>
  <c r="K480" i="70"/>
  <c r="O480" i="70"/>
  <c r="S480" i="70"/>
  <c r="W480" i="70"/>
  <c r="AA480" i="70"/>
  <c r="AE480" i="70"/>
  <c r="AI480" i="70"/>
  <c r="AX482" i="70"/>
  <c r="AQ483" i="70"/>
  <c r="AW483" i="70"/>
  <c r="AS486" i="70"/>
  <c r="AX487" i="70"/>
  <c r="AR490" i="70"/>
  <c r="AX490" i="70"/>
  <c r="AS491" i="70"/>
  <c r="AO493" i="70"/>
  <c r="AS493" i="70"/>
  <c r="AX493" i="70"/>
  <c r="AO494" i="70"/>
  <c r="AU494" i="70"/>
  <c r="AO495" i="70"/>
  <c r="AU496" i="70"/>
  <c r="AP497" i="70"/>
  <c r="AO499" i="70"/>
  <c r="L500" i="70"/>
  <c r="P500" i="70"/>
  <c r="T500" i="70"/>
  <c r="X500" i="70"/>
  <c r="AF500" i="70"/>
  <c r="AJ500" i="70"/>
  <c r="AQ503" i="70"/>
  <c r="AR508" i="70"/>
  <c r="AL540" i="70"/>
  <c r="AX460" i="70"/>
  <c r="AQ461" i="70"/>
  <c r="AW461" i="70"/>
  <c r="AR471" i="70"/>
  <c r="AW471" i="70"/>
  <c r="AT472" i="70"/>
  <c r="AW473" i="70"/>
  <c r="L480" i="70"/>
  <c r="T480" i="70"/>
  <c r="AB480" i="70"/>
  <c r="AJ480" i="70"/>
  <c r="AR483" i="70"/>
  <c r="AX483" i="70"/>
  <c r="AU486" i="70"/>
  <c r="AR461" i="70"/>
  <c r="AX461" i="70"/>
  <c r="AV508" i="70"/>
  <c r="AZ508" i="70"/>
  <c r="AU508" i="70"/>
  <c r="AQ508" i="70"/>
  <c r="AY508" i="70"/>
  <c r="AT508" i="70"/>
  <c r="AP508" i="70"/>
  <c r="AX508" i="70"/>
  <c r="AS508" i="70"/>
  <c r="AV514" i="70"/>
  <c r="AW514" i="70"/>
  <c r="AR514" i="70"/>
  <c r="AO514" i="70"/>
  <c r="AS516" i="70"/>
  <c r="AU516" i="70"/>
  <c r="AT516" i="70"/>
  <c r="AP516" i="70"/>
  <c r="AZ536" i="70"/>
  <c r="AT536" i="70"/>
  <c r="AS536" i="70"/>
  <c r="AO536" i="70"/>
  <c r="AS452" i="70"/>
  <c r="AP460" i="70"/>
  <c r="AO461" i="70"/>
  <c r="AS461" i="70"/>
  <c r="AY461" i="70"/>
  <c r="AQ464" i="70"/>
  <c r="AU464" i="70"/>
  <c r="AZ464" i="70"/>
  <c r="AS465" i="70"/>
  <c r="AX465" i="70"/>
  <c r="AP471" i="70"/>
  <c r="AT471" i="70"/>
  <c r="AY471" i="70"/>
  <c r="AP472" i="70"/>
  <c r="AW472" i="70"/>
  <c r="AP473" i="70"/>
  <c r="AZ473" i="70"/>
  <c r="AQ476" i="70"/>
  <c r="AU476" i="70"/>
  <c r="AZ476" i="70"/>
  <c r="AS477" i="70"/>
  <c r="AX477" i="70"/>
  <c r="AR478" i="70"/>
  <c r="AU479" i="70"/>
  <c r="AP483" i="70"/>
  <c r="AT483" i="70"/>
  <c r="AZ483" i="70"/>
  <c r="AR486" i="70"/>
  <c r="AZ486" i="70"/>
  <c r="N488" i="70"/>
  <c r="R488" i="70"/>
  <c r="AR493" i="70"/>
  <c r="AW493" i="70"/>
  <c r="AT494" i="70"/>
  <c r="AZ495" i="70"/>
  <c r="AX497" i="70"/>
  <c r="AZ499" i="70"/>
  <c r="AX499" i="70"/>
  <c r="AS499" i="70"/>
  <c r="AU499" i="70"/>
  <c r="AX503" i="70"/>
  <c r="AS503" i="70"/>
  <c r="AY503" i="70"/>
  <c r="AS506" i="70"/>
  <c r="AO508" i="70"/>
  <c r="AZ514" i="70"/>
  <c r="AX516" i="70"/>
  <c r="AZ518" i="70"/>
  <c r="AS518" i="70"/>
  <c r="AZ525" i="70"/>
  <c r="AW525" i="70"/>
  <c r="AW536" i="70"/>
  <c r="AZ563" i="70"/>
  <c r="AO563" i="70"/>
  <c r="AS585" i="70"/>
  <c r="AX585" i="70"/>
  <c r="AP585" i="70"/>
  <c r="AW585" i="70"/>
  <c r="AO585" i="70"/>
  <c r="AS591" i="70"/>
  <c r="AT591" i="70"/>
  <c r="AX591" i="70"/>
  <c r="AP591" i="70"/>
  <c r="AN604" i="70"/>
  <c r="AW611" i="70"/>
  <c r="AR611" i="70"/>
  <c r="AZ611" i="70"/>
  <c r="AQ611" i="70"/>
  <c r="AV619" i="70"/>
  <c r="AP619" i="70"/>
  <c r="AO619" i="70"/>
  <c r="AX622" i="70"/>
  <c r="AZ622" i="70"/>
  <c r="AT622" i="70"/>
  <c r="AP622" i="70"/>
  <c r="AY622" i="70"/>
  <c r="AS622" i="70"/>
  <c r="AO622" i="70"/>
  <c r="AW622" i="70"/>
  <c r="AV654" i="70"/>
  <c r="AZ654" i="70"/>
  <c r="AU654" i="70"/>
  <c r="AQ654" i="70"/>
  <c r="AY654" i="70"/>
  <c r="AT654" i="70"/>
  <c r="AP654" i="70"/>
  <c r="AW654" i="70"/>
  <c r="AS671" i="70"/>
  <c r="AU671" i="70"/>
  <c r="AT671" i="70"/>
  <c r="AY681" i="70"/>
  <c r="AX681" i="70"/>
  <c r="AP681" i="70"/>
  <c r="AW695" i="70"/>
  <c r="AV695" i="70"/>
  <c r="AW708" i="70"/>
  <c r="AP708" i="70"/>
  <c r="AV712" i="70"/>
  <c r="AU712" i="70"/>
  <c r="AX716" i="70"/>
  <c r="AZ716" i="70"/>
  <c r="AS716" i="70"/>
  <c r="AY716" i="70"/>
  <c r="AR716" i="70"/>
  <c r="AV717" i="70"/>
  <c r="AT717" i="70"/>
  <c r="AX717" i="70"/>
  <c r="AP717" i="70"/>
  <c r="AX720" i="70"/>
  <c r="AY720" i="70"/>
  <c r="AR720" i="70"/>
  <c r="AU720" i="70"/>
  <c r="AQ720" i="70"/>
  <c r="AV729" i="70"/>
  <c r="AT729" i="70"/>
  <c r="AX729" i="70"/>
  <c r="AP729" i="70"/>
  <c r="AW729" i="70"/>
  <c r="AU729" i="70"/>
  <c r="AV737" i="70"/>
  <c r="AZ737" i="70"/>
  <c r="AT737" i="70"/>
  <c r="AP737" i="70"/>
  <c r="AY737" i="70"/>
  <c r="AS737" i="70"/>
  <c r="AO737" i="70"/>
  <c r="AR737" i="70"/>
  <c r="AQ737" i="70"/>
  <c r="AV749" i="70"/>
  <c r="AT749" i="70"/>
  <c r="AX779" i="70"/>
  <c r="AS779" i="70"/>
  <c r="AV779" i="70"/>
  <c r="AP779" i="70"/>
  <c r="AU515" i="70"/>
  <c r="AR517" i="70"/>
  <c r="AX517" i="70"/>
  <c r="AY520" i="70"/>
  <c r="AN524" i="70"/>
  <c r="AT524" i="70" s="1"/>
  <c r="P521" i="70"/>
  <c r="AF521" i="70"/>
  <c r="AS530" i="70"/>
  <c r="AZ530" i="70"/>
  <c r="L540" i="70"/>
  <c r="T540" i="70"/>
  <c r="AB540" i="70"/>
  <c r="AJ540" i="70"/>
  <c r="K540" i="70"/>
  <c r="S540" i="70"/>
  <c r="AA540" i="70"/>
  <c r="AI540" i="70"/>
  <c r="AY548" i="70"/>
  <c r="AU550" i="70"/>
  <c r="M551" i="70"/>
  <c r="U551" i="70"/>
  <c r="AC551" i="70"/>
  <c r="AK551" i="70"/>
  <c r="AS563" i="70"/>
  <c r="AY577" i="70"/>
  <c r="AZ577" i="70"/>
  <c r="AS577" i="70"/>
  <c r="AT585" i="70"/>
  <c r="AO591" i="70"/>
  <c r="AY596" i="70"/>
  <c r="AS596" i="70"/>
  <c r="AV596" i="70"/>
  <c r="AQ596" i="70"/>
  <c r="AW605" i="70"/>
  <c r="AZ605" i="70"/>
  <c r="AQ605" i="70"/>
  <c r="AY605" i="70"/>
  <c r="AP605" i="70"/>
  <c r="AP611" i="70"/>
  <c r="I601" i="70"/>
  <c r="AZ614" i="70"/>
  <c r="AT614" i="70"/>
  <c r="AS614" i="70"/>
  <c r="AW619" i="70"/>
  <c r="AV621" i="70"/>
  <c r="AW621" i="70"/>
  <c r="AP621" i="70"/>
  <c r="AQ622" i="70"/>
  <c r="AT641" i="70"/>
  <c r="AR650" i="70"/>
  <c r="T646" i="70"/>
  <c r="AJ646" i="70"/>
  <c r="AO654" i="70"/>
  <c r="AX654" i="70"/>
  <c r="AS660" i="70"/>
  <c r="AR662" i="70"/>
  <c r="AR671" i="70"/>
  <c r="AA677" i="70"/>
  <c r="K676" i="70"/>
  <c r="AX699" i="70"/>
  <c r="AW699" i="70"/>
  <c r="AQ699" i="70"/>
  <c r="AT699" i="70"/>
  <c r="AO699" i="70"/>
  <c r="AZ699" i="70"/>
  <c r="AR701" i="70"/>
  <c r="S702" i="70"/>
  <c r="W702" i="70"/>
  <c r="AE702" i="70"/>
  <c r="AI702" i="70"/>
  <c r="AO708" i="70"/>
  <c r="AP712" i="70"/>
  <c r="AX715" i="70"/>
  <c r="AZ715" i="70"/>
  <c r="AQ715" i="70"/>
  <c r="AY715" i="70"/>
  <c r="AO715" i="70"/>
  <c r="AQ716" i="70"/>
  <c r="AO717" i="70"/>
  <c r="K718" i="70"/>
  <c r="AS720" i="70"/>
  <c r="AO729" i="70"/>
  <c r="AW737" i="70"/>
  <c r="AO779" i="70"/>
  <c r="AZ502" i="70"/>
  <c r="AX504" i="70"/>
  <c r="AQ505" i="70"/>
  <c r="AX505" i="70"/>
  <c r="AQ512" i="70"/>
  <c r="AW512" i="70"/>
  <c r="AQ515" i="70"/>
  <c r="AY515" i="70"/>
  <c r="AO517" i="70"/>
  <c r="AS517" i="70"/>
  <c r="AY517" i="70"/>
  <c r="AQ520" i="70"/>
  <c r="AZ520" i="70"/>
  <c r="AQ523" i="70"/>
  <c r="AX523" i="70"/>
  <c r="AQ527" i="70"/>
  <c r="AP530" i="70"/>
  <c r="AT530" i="70"/>
  <c r="AW531" i="70"/>
  <c r="AR535" i="70"/>
  <c r="AY535" i="70"/>
  <c r="R540" i="70"/>
  <c r="Z540" i="70"/>
  <c r="AH540" i="70"/>
  <c r="AR542" i="70"/>
  <c r="AY542" i="70"/>
  <c r="AQ544" i="70"/>
  <c r="AX544" i="70"/>
  <c r="AQ548" i="70"/>
  <c r="AO550" i="70"/>
  <c r="AW550" i="70"/>
  <c r="AQ553" i="70"/>
  <c r="AW553" i="70"/>
  <c r="AS556" i="70"/>
  <c r="AZ556" i="70"/>
  <c r="K559" i="70"/>
  <c r="S559" i="70"/>
  <c r="AA559" i="70"/>
  <c r="AI559" i="70"/>
  <c r="AU561" i="70"/>
  <c r="AT563" i="70"/>
  <c r="AZ567" i="70"/>
  <c r="AS567" i="70"/>
  <c r="AS571" i="70"/>
  <c r="AS573" i="70"/>
  <c r="AS575" i="70"/>
  <c r="AR577" i="70"/>
  <c r="AU585" i="70"/>
  <c r="P583" i="70"/>
  <c r="AU591" i="70"/>
  <c r="AS593" i="70"/>
  <c r="AX593" i="70"/>
  <c r="AP593" i="70"/>
  <c r="AW593" i="70"/>
  <c r="AO593" i="70"/>
  <c r="AT596" i="70"/>
  <c r="AR605" i="70"/>
  <c r="AX611" i="70"/>
  <c r="AW613" i="70"/>
  <c r="AZ613" i="70"/>
  <c r="AQ613" i="70"/>
  <c r="AY613" i="70"/>
  <c r="AP613" i="70"/>
  <c r="AQ614" i="70"/>
  <c r="AX619" i="70"/>
  <c r="AO621" i="70"/>
  <c r="AR622" i="70"/>
  <c r="M623" i="70"/>
  <c r="U623" i="70"/>
  <c r="AC623" i="70"/>
  <c r="AK623" i="70"/>
  <c r="AR654" i="70"/>
  <c r="AY655" i="70"/>
  <c r="AS655" i="70"/>
  <c r="AZ655" i="70"/>
  <c r="AR655" i="70"/>
  <c r="AZ658" i="70"/>
  <c r="AY658" i="70"/>
  <c r="AS658" i="70"/>
  <c r="AW658" i="70"/>
  <c r="AQ658" i="70"/>
  <c r="N665" i="70"/>
  <c r="V665" i="70"/>
  <c r="AD665" i="70"/>
  <c r="AL665" i="70"/>
  <c r="AZ671" i="70"/>
  <c r="AT678" i="70"/>
  <c r="AU678" i="70"/>
  <c r="AS678" i="70"/>
  <c r="Q677" i="70"/>
  <c r="AK677" i="70"/>
  <c r="AX712" i="70"/>
  <c r="AT716" i="70"/>
  <c r="AU717" i="70"/>
  <c r="AT720" i="70"/>
  <c r="AV732" i="70"/>
  <c r="AX732" i="70"/>
  <c r="AQ732" i="70"/>
  <c r="AW732" i="70"/>
  <c r="AP732" i="70"/>
  <c r="AR732" i="70"/>
  <c r="AZ732" i="70"/>
  <c r="AO732" i="70"/>
  <c r="AX737" i="70"/>
  <c r="AU771" i="70"/>
  <c r="AX771" i="70"/>
  <c r="AV771" i="70"/>
  <c r="AO771" i="70"/>
  <c r="J776" i="70"/>
  <c r="AZ778" i="70"/>
  <c r="AY778" i="70"/>
  <c r="AS778" i="70"/>
  <c r="AX778" i="70"/>
  <c r="AQ778" i="70"/>
  <c r="AU778" i="70"/>
  <c r="AT778" i="70"/>
  <c r="AS505" i="70"/>
  <c r="AY505" i="70"/>
  <c r="AR512" i="70"/>
  <c r="AX512" i="70"/>
  <c r="J500" i="70"/>
  <c r="R500" i="70"/>
  <c r="Z500" i="70"/>
  <c r="AH500" i="70"/>
  <c r="AR515" i="70"/>
  <c r="AZ515" i="70"/>
  <c r="AP517" i="70"/>
  <c r="AT517" i="70"/>
  <c r="AZ517" i="70"/>
  <c r="AR520" i="70"/>
  <c r="K521" i="70"/>
  <c r="S521" i="70"/>
  <c r="AA521" i="70"/>
  <c r="AI521" i="70"/>
  <c r="AR523" i="70"/>
  <c r="AY523" i="70"/>
  <c r="AY527" i="70"/>
  <c r="AQ530" i="70"/>
  <c r="AX530" i="70"/>
  <c r="AS535" i="70"/>
  <c r="AZ535" i="70"/>
  <c r="AS542" i="70"/>
  <c r="AZ542" i="70"/>
  <c r="AR544" i="70"/>
  <c r="AY544" i="70"/>
  <c r="AP550" i="70"/>
  <c r="AX550" i="70"/>
  <c r="AR553" i="70"/>
  <c r="AX553" i="70"/>
  <c r="AT556" i="70"/>
  <c r="AW563" i="70"/>
  <c r="AZ565" i="70"/>
  <c r="AS565" i="70"/>
  <c r="Y578" i="70"/>
  <c r="AW591" i="70"/>
  <c r="AU596" i="70"/>
  <c r="J601" i="70"/>
  <c r="S601" i="70"/>
  <c r="AA601" i="70"/>
  <c r="AI601" i="70"/>
  <c r="AW603" i="70"/>
  <c r="AR603" i="70"/>
  <c r="AZ603" i="70"/>
  <c r="AQ603" i="70"/>
  <c r="AX605" i="70"/>
  <c r="AY611" i="70"/>
  <c r="AN618" i="70"/>
  <c r="AU618" i="70" s="1"/>
  <c r="AU622" i="70"/>
  <c r="AY641" i="70"/>
  <c r="AZ641" i="70"/>
  <c r="AS641" i="70"/>
  <c r="AX641" i="70"/>
  <c r="AR641" i="70"/>
  <c r="AN642" i="70"/>
  <c r="AY642" i="70" s="1"/>
  <c r="J646" i="70"/>
  <c r="AA646" i="70"/>
  <c r="AI646" i="70"/>
  <c r="AV650" i="70"/>
  <c r="AZ650" i="70"/>
  <c r="AU650" i="70"/>
  <c r="AQ650" i="70"/>
  <c r="AY650" i="70"/>
  <c r="AT650" i="70"/>
  <c r="AP650" i="70"/>
  <c r="AW650" i="70"/>
  <c r="AS654" i="70"/>
  <c r="AX660" i="70"/>
  <c r="AU660" i="70"/>
  <c r="AQ660" i="70"/>
  <c r="AZ660" i="70"/>
  <c r="AT660" i="70"/>
  <c r="AO660" i="70"/>
  <c r="AY660" i="70"/>
  <c r="AV662" i="70"/>
  <c r="AZ662" i="70"/>
  <c r="AU662" i="70"/>
  <c r="AQ662" i="70"/>
  <c r="AY662" i="70"/>
  <c r="AT662" i="70"/>
  <c r="AP662" i="70"/>
  <c r="AW662" i="70"/>
  <c r="H665" i="70"/>
  <c r="M665" i="70"/>
  <c r="Q665" i="70"/>
  <c r="Y665" i="70"/>
  <c r="AC665" i="70"/>
  <c r="AG665" i="70"/>
  <c r="W665" i="70"/>
  <c r="AS669" i="70"/>
  <c r="AT669" i="70"/>
  <c r="AR669" i="70"/>
  <c r="AV701" i="70"/>
  <c r="AZ701" i="70"/>
  <c r="AU701" i="70"/>
  <c r="AQ701" i="70"/>
  <c r="AY701" i="70"/>
  <c r="AT701" i="70"/>
  <c r="AP701" i="70"/>
  <c r="AW701" i="70"/>
  <c r="J702" i="70"/>
  <c r="AA702" i="70"/>
  <c r="AY712" i="70"/>
  <c r="AU716" i="70"/>
  <c r="AW717" i="70"/>
  <c r="AZ720" i="70"/>
  <c r="AW734" i="70"/>
  <c r="AX734" i="70"/>
  <c r="AQ734" i="70"/>
  <c r="AY734" i="70"/>
  <c r="AP734" i="70"/>
  <c r="AY751" i="70"/>
  <c r="AS751" i="70"/>
  <c r="AZ751" i="70"/>
  <c r="AR751" i="70"/>
  <c r="AU751" i="70"/>
  <c r="AN790" i="70"/>
  <c r="AT790" i="70" s="1"/>
  <c r="AZ796" i="70"/>
  <c r="AY796" i="70"/>
  <c r="AS796" i="70"/>
  <c r="AX796" i="70"/>
  <c r="AQ796" i="70"/>
  <c r="AU796" i="70"/>
  <c r="AT796" i="70"/>
  <c r="AP796" i="70"/>
  <c r="M569" i="70"/>
  <c r="U569" i="70"/>
  <c r="AC569" i="70"/>
  <c r="AN576" i="70"/>
  <c r="AR580" i="70"/>
  <c r="AX580" i="70"/>
  <c r="AH578" i="70"/>
  <c r="AQ582" i="70"/>
  <c r="AX582" i="70"/>
  <c r="K583" i="70"/>
  <c r="T583" i="70"/>
  <c r="AB583" i="70"/>
  <c r="AJ583" i="70"/>
  <c r="AU587" i="70"/>
  <c r="AT589" i="70"/>
  <c r="Q601" i="70"/>
  <c r="AX607" i="70"/>
  <c r="N623" i="70"/>
  <c r="V623" i="70"/>
  <c r="AD623" i="70"/>
  <c r="AL623" i="70"/>
  <c r="AR626" i="70"/>
  <c r="AX626" i="70"/>
  <c r="AR630" i="70"/>
  <c r="AY630" i="70"/>
  <c r="AS632" i="70"/>
  <c r="AZ632" i="70"/>
  <c r="AR638" i="70"/>
  <c r="AY638" i="70"/>
  <c r="AR640" i="70"/>
  <c r="AY640" i="70"/>
  <c r="AT643" i="70"/>
  <c r="AR648" i="70"/>
  <c r="AW648" i="70"/>
  <c r="AR652" i="70"/>
  <c r="AW652" i="70"/>
  <c r="AU661" i="70"/>
  <c r="AR664" i="70"/>
  <c r="AW664" i="70"/>
  <c r="O665" i="70"/>
  <c r="AE665" i="70"/>
  <c r="AZ667" i="70"/>
  <c r="AU673" i="70"/>
  <c r="AZ675" i="70"/>
  <c r="AS688" i="70"/>
  <c r="AZ688" i="70"/>
  <c r="AS690" i="70"/>
  <c r="AR713" i="70"/>
  <c r="AW713" i="70"/>
  <c r="AB718" i="70"/>
  <c r="AB709" i="70" s="1"/>
  <c r="AJ718" i="70"/>
  <c r="AV731" i="70"/>
  <c r="AX731" i="70"/>
  <c r="AP731" i="70"/>
  <c r="AW731" i="70"/>
  <c r="AO731" i="70"/>
  <c r="AT738" i="70"/>
  <c r="AW738" i="70"/>
  <c r="AS738" i="70"/>
  <c r="I756" i="70"/>
  <c r="R756" i="70"/>
  <c r="Z756" i="70"/>
  <c r="AH756" i="70"/>
  <c r="AS780" i="70"/>
  <c r="AZ780" i="70"/>
  <c r="AR780" i="70"/>
  <c r="AY780" i="70"/>
  <c r="AV780" i="70"/>
  <c r="AX797" i="70"/>
  <c r="AP797" i="70"/>
  <c r="AZ800" i="70"/>
  <c r="AY800" i="70"/>
  <c r="AS800" i="70"/>
  <c r="AX800" i="70"/>
  <c r="AQ800" i="70"/>
  <c r="AU800" i="70"/>
  <c r="AT800" i="70"/>
  <c r="AV809" i="70"/>
  <c r="AW809" i="70"/>
  <c r="AQ809" i="70"/>
  <c r="AZ809" i="70"/>
  <c r="AU809" i="70"/>
  <c r="AP809" i="70"/>
  <c r="AS809" i="70"/>
  <c r="AR809" i="70"/>
  <c r="V801" i="70"/>
  <c r="AD801" i="70"/>
  <c r="AF578" i="70"/>
  <c r="AO580" i="70"/>
  <c r="AS580" i="70"/>
  <c r="AY580" i="70"/>
  <c r="AR582" i="70"/>
  <c r="AY582" i="70"/>
  <c r="M583" i="70"/>
  <c r="X583" i="70"/>
  <c r="AU589" i="70"/>
  <c r="V583" i="70"/>
  <c r="AP599" i="70"/>
  <c r="R601" i="70"/>
  <c r="Z601" i="70"/>
  <c r="AH601" i="70"/>
  <c r="AP607" i="70"/>
  <c r="AY607" i="70"/>
  <c r="AX609" i="70"/>
  <c r="AO626" i="70"/>
  <c r="AS626" i="70"/>
  <c r="AY626" i="70"/>
  <c r="AS628" i="70"/>
  <c r="AZ628" i="70"/>
  <c r="AO630" i="70"/>
  <c r="AS630" i="70"/>
  <c r="AZ630" i="70"/>
  <c r="AO632" i="70"/>
  <c r="AT632" i="70"/>
  <c r="AO638" i="70"/>
  <c r="AU638" i="70"/>
  <c r="AZ638" i="70"/>
  <c r="AO640" i="70"/>
  <c r="AU640" i="70"/>
  <c r="AZ640" i="70"/>
  <c r="AP643" i="70"/>
  <c r="AU643" i="70"/>
  <c r="AF646" i="70"/>
  <c r="AO648" i="70"/>
  <c r="AS648" i="70"/>
  <c r="AX648" i="70"/>
  <c r="AO652" i="70"/>
  <c r="AS652" i="70"/>
  <c r="AX652" i="70"/>
  <c r="AZ661" i="70"/>
  <c r="AS664" i="70"/>
  <c r="AX664" i="70"/>
  <c r="U665" i="70"/>
  <c r="AK665" i="70"/>
  <c r="AZ673" i="70"/>
  <c r="J677" i="70"/>
  <c r="J676" i="70" s="1"/>
  <c r="S677" i="70"/>
  <c r="S676" i="70" s="1"/>
  <c r="AI677" i="70"/>
  <c r="AI676" i="70" s="1"/>
  <c r="AQ685" i="70"/>
  <c r="AO688" i="70"/>
  <c r="AT688" i="70"/>
  <c r="AP690" i="70"/>
  <c r="AX690" i="70"/>
  <c r="AS696" i="70"/>
  <c r="AT705" i="70"/>
  <c r="AD709" i="70"/>
  <c r="AO713" i="70"/>
  <c r="AS713" i="70"/>
  <c r="AX713" i="70"/>
  <c r="AO714" i="70"/>
  <c r="H718" i="70"/>
  <c r="M718" i="70"/>
  <c r="U718" i="70"/>
  <c r="AC718" i="70"/>
  <c r="AK718" i="70"/>
  <c r="AX722" i="70"/>
  <c r="AZ722" i="70"/>
  <c r="AS722" i="70"/>
  <c r="AU722" i="70"/>
  <c r="AW724" i="70"/>
  <c r="AU724" i="70"/>
  <c r="AZ724" i="70"/>
  <c r="AT724" i="70"/>
  <c r="AP724" i="70"/>
  <c r="AX724" i="70"/>
  <c r="AT731" i="70"/>
  <c r="AO738" i="70"/>
  <c r="AV763" i="70"/>
  <c r="AW763" i="70"/>
  <c r="AQ763" i="70"/>
  <c r="AZ763" i="70"/>
  <c r="AT763" i="70"/>
  <c r="AP763" i="70"/>
  <c r="AX763" i="70"/>
  <c r="AE756" i="70"/>
  <c r="AE755" i="70" s="1"/>
  <c r="AS765" i="70"/>
  <c r="AT765" i="70"/>
  <c r="AR765" i="70"/>
  <c r="AQ780" i="70"/>
  <c r="AP800" i="70"/>
  <c r="AG802" i="70"/>
  <c r="AG801" i="70" s="1"/>
  <c r="AO809" i="70"/>
  <c r="AS814" i="70"/>
  <c r="AZ814" i="70"/>
  <c r="AR814" i="70"/>
  <c r="AX814" i="70"/>
  <c r="AP814" i="70"/>
  <c r="AU814" i="70"/>
  <c r="N718" i="70"/>
  <c r="V718" i="70"/>
  <c r="AT725" i="70"/>
  <c r="AR726" i="70"/>
  <c r="AY726" i="70"/>
  <c r="AB735" i="70"/>
  <c r="AJ735" i="70"/>
  <c r="AR739" i="70"/>
  <c r="AR740" i="70"/>
  <c r="AW740" i="70"/>
  <c r="AQ742" i="70"/>
  <c r="AX742" i="70"/>
  <c r="AQ744" i="70"/>
  <c r="AX744" i="70"/>
  <c r="AQ750" i="70"/>
  <c r="AX750" i="70"/>
  <c r="AQ753" i="70"/>
  <c r="AW753" i="70"/>
  <c r="J756" i="70"/>
  <c r="J755" i="70" s="1"/>
  <c r="S756" i="70"/>
  <c r="S755" i="70" s="1"/>
  <c r="W756" i="70"/>
  <c r="W755" i="70" s="1"/>
  <c r="AA756" i="70"/>
  <c r="AA755" i="70" s="1"/>
  <c r="AI756" i="70"/>
  <c r="AI755" i="70" s="1"/>
  <c r="AR759" i="70"/>
  <c r="AX759" i="70"/>
  <c r="N756" i="70"/>
  <c r="AQ761" i="70"/>
  <c r="AW761" i="70"/>
  <c r="AR766" i="70"/>
  <c r="AW766" i="70"/>
  <c r="AQ768" i="70"/>
  <c r="AZ768" i="70"/>
  <c r="AQ770" i="70"/>
  <c r="AX770" i="70"/>
  <c r="O756" i="70"/>
  <c r="O755" i="70" s="1"/>
  <c r="AR773" i="70"/>
  <c r="AY773" i="70"/>
  <c r="AT775" i="70"/>
  <c r="Q776" i="70"/>
  <c r="Y776" i="70"/>
  <c r="AG776" i="70"/>
  <c r="AW785" i="70"/>
  <c r="AZ785" i="70"/>
  <c r="AR785" i="70"/>
  <c r="AY785" i="70"/>
  <c r="AQ785" i="70"/>
  <c r="AZ798" i="70"/>
  <c r="AY798" i="70"/>
  <c r="AS798" i="70"/>
  <c r="AX798" i="70"/>
  <c r="AQ798" i="70"/>
  <c r="AN799" i="70"/>
  <c r="W801" i="70"/>
  <c r="AZ836" i="70"/>
  <c r="AX836" i="70"/>
  <c r="AS836" i="70"/>
  <c r="AU725" i="70"/>
  <c r="I727" i="70"/>
  <c r="R727" i="70"/>
  <c r="Z727" i="70"/>
  <c r="AH727" i="70"/>
  <c r="M735" i="70"/>
  <c r="Q735" i="70"/>
  <c r="U735" i="70"/>
  <c r="Y735" i="70"/>
  <c r="AC735" i="70"/>
  <c r="AG735" i="70"/>
  <c r="AK735" i="70"/>
  <c r="AR742" i="70"/>
  <c r="AY742" i="70"/>
  <c r="J735" i="70"/>
  <c r="O735" i="70"/>
  <c r="W735" i="70"/>
  <c r="AA735" i="70"/>
  <c r="AI735" i="70"/>
  <c r="AR744" i="70"/>
  <c r="AY744" i="70"/>
  <c r="AR750" i="70"/>
  <c r="AY750" i="70"/>
  <c r="AR753" i="70"/>
  <c r="AX753" i="70"/>
  <c r="AR761" i="70"/>
  <c r="AX761" i="70"/>
  <c r="AR768" i="70"/>
  <c r="AS770" i="70"/>
  <c r="AY770" i="70"/>
  <c r="R776" i="70"/>
  <c r="V776" i="70"/>
  <c r="AD776" i="70"/>
  <c r="AH776" i="70"/>
  <c r="AN786" i="70"/>
  <c r="H802" i="70"/>
  <c r="M802" i="70"/>
  <c r="Q802" i="70"/>
  <c r="Q801" i="70" s="1"/>
  <c r="U802" i="70"/>
  <c r="U801" i="70" s="1"/>
  <c r="AC802" i="70"/>
  <c r="AC801" i="70" s="1"/>
  <c r="AK802" i="70"/>
  <c r="AV805" i="70"/>
  <c r="AZ805" i="70"/>
  <c r="AU805" i="70"/>
  <c r="AP805" i="70"/>
  <c r="AY805" i="70"/>
  <c r="AS805" i="70"/>
  <c r="AO805" i="70"/>
  <c r="AX805" i="70"/>
  <c r="AX813" i="70"/>
  <c r="AY813" i="70"/>
  <c r="AR813" i="70"/>
  <c r="AW813" i="70"/>
  <c r="AQ813" i="70"/>
  <c r="AZ813" i="70"/>
  <c r="AN821" i="70"/>
  <c r="AZ828" i="70"/>
  <c r="AS828" i="70"/>
  <c r="AP828" i="70"/>
  <c r="AV835" i="70"/>
  <c r="AX835" i="70"/>
  <c r="AP835" i="70"/>
  <c r="AW835" i="70"/>
  <c r="AO835" i="70"/>
  <c r="AP836" i="70"/>
  <c r="AR782" i="70"/>
  <c r="AW782" i="70"/>
  <c r="AS783" i="70"/>
  <c r="AZ783" i="70"/>
  <c r="AV784" i="70"/>
  <c r="AU787" i="70"/>
  <c r="AT788" i="70"/>
  <c r="Q794" i="70"/>
  <c r="Y794" i="70"/>
  <c r="AG794" i="70"/>
  <c r="AN806" i="70"/>
  <c r="S802" i="70"/>
  <c r="S801" i="70" s="1"/>
  <c r="AE802" i="70"/>
  <c r="AE801" i="70" s="1"/>
  <c r="AI802" i="70"/>
  <c r="AI801" i="70" s="1"/>
  <c r="AR807" i="70"/>
  <c r="AX807" i="70"/>
  <c r="AT810" i="70"/>
  <c r="M811" i="70"/>
  <c r="U811" i="70"/>
  <c r="AC811" i="70"/>
  <c r="AK811" i="70"/>
  <c r="AU816" i="70"/>
  <c r="AT818" i="70"/>
  <c r="AU819" i="70"/>
  <c r="AA801" i="70"/>
  <c r="AS831" i="70"/>
  <c r="AU834" i="70"/>
  <c r="AX782" i="70"/>
  <c r="T776" i="70"/>
  <c r="AN792" i="70"/>
  <c r="I794" i="70"/>
  <c r="R794" i="70"/>
  <c r="Z794" i="70"/>
  <c r="AH794" i="70"/>
  <c r="K802" i="70"/>
  <c r="P802" i="70"/>
  <c r="P801" i="70" s="1"/>
  <c r="T802" i="70"/>
  <c r="T801" i="70" s="1"/>
  <c r="X802" i="70"/>
  <c r="X801" i="70" s="1"/>
  <c r="AB802" i="70"/>
  <c r="AF802" i="70"/>
  <c r="AF801" i="70" s="1"/>
  <c r="AJ802" i="70"/>
  <c r="AJ801" i="70" s="1"/>
  <c r="AT804" i="70"/>
  <c r="AY807" i="70"/>
  <c r="AN808" i="70"/>
  <c r="AT808" i="70" s="1"/>
  <c r="AU810" i="70"/>
  <c r="AU818" i="70"/>
  <c r="K801" i="70"/>
  <c r="AB801" i="70"/>
  <c r="AN830" i="70"/>
  <c r="AU831" i="70"/>
  <c r="AP834" i="70"/>
  <c r="AX834" i="70"/>
  <c r="AN403" i="70"/>
  <c r="AY403" i="70" s="1"/>
  <c r="AU404" i="70"/>
  <c r="AX404" i="70"/>
  <c r="AY404" i="70"/>
  <c r="AP404" i="70"/>
  <c r="AQ404" i="70"/>
  <c r="AS404" i="70"/>
  <c r="AT404" i="70"/>
  <c r="AN429" i="70"/>
  <c r="AT429" i="70" s="1"/>
  <c r="AO430" i="70"/>
  <c r="AW430" i="70"/>
  <c r="AZ199" i="70"/>
  <c r="J197" i="70"/>
  <c r="AP421" i="70"/>
  <c r="AQ421" i="70"/>
  <c r="AX421" i="70"/>
  <c r="AN40" i="70"/>
  <c r="M66" i="70"/>
  <c r="AJ137" i="70"/>
  <c r="V10" i="70"/>
  <c r="AD10" i="70"/>
  <c r="AL10" i="70"/>
  <c r="AB10" i="70"/>
  <c r="R20" i="70"/>
  <c r="AB20" i="70"/>
  <c r="AJ20" i="70"/>
  <c r="J20" i="70"/>
  <c r="W20" i="70"/>
  <c r="AE20" i="70"/>
  <c r="Q30" i="70"/>
  <c r="Q9" i="70" s="1"/>
  <c r="J53" i="70"/>
  <c r="W53" i="70"/>
  <c r="AE53" i="70"/>
  <c r="AU73" i="70"/>
  <c r="S101" i="70"/>
  <c r="AI101" i="70"/>
  <c r="AH101" i="70"/>
  <c r="AW118" i="70"/>
  <c r="AN132" i="70"/>
  <c r="AF125" i="70"/>
  <c r="J156" i="70"/>
  <c r="R156" i="70"/>
  <c r="Z156" i="70"/>
  <c r="AH156" i="70"/>
  <c r="AN159" i="70"/>
  <c r="AR159" i="70" s="1"/>
  <c r="N180" i="70"/>
  <c r="V180" i="70"/>
  <c r="AD180" i="70"/>
  <c r="AL180" i="70"/>
  <c r="AJ431" i="70"/>
  <c r="AP102" i="70"/>
  <c r="AY102" i="70"/>
  <c r="T137" i="70"/>
  <c r="Q156" i="70"/>
  <c r="AT47" i="70"/>
  <c r="M53" i="70"/>
  <c r="AY67" i="70"/>
  <c r="U66" i="70"/>
  <c r="AC66" i="70"/>
  <c r="AK66" i="70"/>
  <c r="AN97" i="70"/>
  <c r="K101" i="70"/>
  <c r="AA101" i="70"/>
  <c r="J101" i="70"/>
  <c r="Z101" i="70"/>
  <c r="K156" i="70"/>
  <c r="S156" i="70"/>
  <c r="AA156" i="70"/>
  <c r="AI156" i="70"/>
  <c r="V156" i="70"/>
  <c r="R243" i="70"/>
  <c r="N370" i="70"/>
  <c r="T9" i="70"/>
  <c r="I20" i="70"/>
  <c r="V20" i="70"/>
  <c r="AD20" i="70"/>
  <c r="AL20" i="70"/>
  <c r="AS45" i="70"/>
  <c r="AB66" i="70"/>
  <c r="AN84" i="70"/>
  <c r="AZ84" i="70" s="1"/>
  <c r="AA125" i="70"/>
  <c r="AN154" i="70"/>
  <c r="AV154" i="70" s="1"/>
  <c r="AF340" i="70"/>
  <c r="M10" i="70"/>
  <c r="AA10" i="70"/>
  <c r="AH53" i="70"/>
  <c r="AI53" i="70"/>
  <c r="U101" i="70"/>
  <c r="AK101" i="70"/>
  <c r="S125" i="70"/>
  <c r="AI125" i="70"/>
  <c r="I180" i="70"/>
  <c r="Q180" i="70"/>
  <c r="Y180" i="70"/>
  <c r="AG180" i="70"/>
  <c r="U180" i="70"/>
  <c r="AC180" i="70"/>
  <c r="AK180" i="70"/>
  <c r="P197" i="70"/>
  <c r="X197" i="70"/>
  <c r="AF197" i="70"/>
  <c r="AX276" i="70"/>
  <c r="AP276" i="70"/>
  <c r="AI10" i="70"/>
  <c r="Z53" i="70"/>
  <c r="AA53" i="70"/>
  <c r="N10" i="70"/>
  <c r="P30" i="70"/>
  <c r="AT64" i="70"/>
  <c r="K66" i="70"/>
  <c r="V66" i="70"/>
  <c r="AD66" i="70"/>
  <c r="AL66" i="70"/>
  <c r="AN138" i="70"/>
  <c r="AE137" i="70"/>
  <c r="I137" i="70"/>
  <c r="Y137" i="70"/>
  <c r="AN146" i="70"/>
  <c r="AX146" i="70" s="1"/>
  <c r="Q137" i="70"/>
  <c r="AG137" i="70"/>
  <c r="AD156" i="70"/>
  <c r="AN163" i="70"/>
  <c r="AD290" i="70"/>
  <c r="J340" i="70"/>
  <c r="R340" i="70"/>
  <c r="Z340" i="70"/>
  <c r="AH340" i="70"/>
  <c r="AX576" i="70"/>
  <c r="AP576" i="70"/>
  <c r="Y66" i="70"/>
  <c r="AG66" i="70"/>
  <c r="O101" i="70"/>
  <c r="AB156" i="70"/>
  <c r="AX274" i="70"/>
  <c r="AP274" i="70"/>
  <c r="Q266" i="70"/>
  <c r="Y266" i="70"/>
  <c r="N20" i="70"/>
  <c r="Z20" i="70"/>
  <c r="AH20" i="70"/>
  <c r="U30" i="70"/>
  <c r="AC30" i="70"/>
  <c r="AK30" i="70"/>
  <c r="N66" i="70"/>
  <c r="Z66" i="70"/>
  <c r="P101" i="70"/>
  <c r="X101" i="70"/>
  <c r="AF101" i="70"/>
  <c r="V101" i="70"/>
  <c r="AD101" i="70"/>
  <c r="N101" i="70"/>
  <c r="AN150" i="70"/>
  <c r="K137" i="70"/>
  <c r="S137" i="70"/>
  <c r="AA137" i="70"/>
  <c r="AI137" i="70"/>
  <c r="L180" i="70"/>
  <c r="T180" i="70"/>
  <c r="AB180" i="70"/>
  <c r="AJ180" i="70"/>
  <c r="AN194" i="70"/>
  <c r="AZ194" i="70" s="1"/>
  <c r="M222" i="70"/>
  <c r="U222" i="70"/>
  <c r="AC222" i="70"/>
  <c r="AK222" i="70"/>
  <c r="AN233" i="70"/>
  <c r="K222" i="70"/>
  <c r="S222" i="70"/>
  <c r="AI222" i="70"/>
  <c r="N243" i="70"/>
  <c r="V243" i="70"/>
  <c r="AD243" i="70"/>
  <c r="AL243" i="70"/>
  <c r="I340" i="70"/>
  <c r="Q340" i="70"/>
  <c r="Y340" i="70"/>
  <c r="AG340" i="70"/>
  <c r="AN386" i="70"/>
  <c r="K391" i="70"/>
  <c r="S391" i="70"/>
  <c r="AA391" i="70"/>
  <c r="AI391" i="70"/>
  <c r="AN401" i="70"/>
  <c r="AZ401" i="70" s="1"/>
  <c r="M416" i="70"/>
  <c r="U416" i="70"/>
  <c r="AC416" i="70"/>
  <c r="AK416" i="70"/>
  <c r="K416" i="70"/>
  <c r="S416" i="70"/>
  <c r="AA416" i="70"/>
  <c r="AI416" i="70"/>
  <c r="N416" i="70"/>
  <c r="V416" i="70"/>
  <c r="AD416" i="70"/>
  <c r="AL416" i="70"/>
  <c r="J431" i="70"/>
  <c r="R431" i="70"/>
  <c r="Z431" i="70"/>
  <c r="AH431" i="70"/>
  <c r="AN434" i="70"/>
  <c r="AS434" i="70" s="1"/>
  <c r="T468" i="70"/>
  <c r="AB468" i="70"/>
  <c r="AJ468" i="70"/>
  <c r="N646" i="70"/>
  <c r="AB646" i="70"/>
  <c r="AK676" i="70"/>
  <c r="AE101" i="70"/>
  <c r="M101" i="70"/>
  <c r="AO115" i="70"/>
  <c r="N125" i="70"/>
  <c r="V125" i="70"/>
  <c r="AD125" i="70"/>
  <c r="AL125" i="70"/>
  <c r="AN140" i="70"/>
  <c r="AV140" i="70" s="1"/>
  <c r="AN171" i="70"/>
  <c r="P180" i="70"/>
  <c r="X180" i="70"/>
  <c r="AF180" i="70"/>
  <c r="R197" i="70"/>
  <c r="Z197" i="70"/>
  <c r="O203" i="70"/>
  <c r="AE203" i="70"/>
  <c r="M203" i="70"/>
  <c r="U203" i="70"/>
  <c r="AN223" i="70"/>
  <c r="AN247" i="70"/>
  <c r="AQ247" i="70" s="1"/>
  <c r="AN249" i="70"/>
  <c r="AS249" i="70" s="1"/>
  <c r="AN251" i="70"/>
  <c r="AR251" i="70" s="1"/>
  <c r="S266" i="70"/>
  <c r="AA266" i="70"/>
  <c r="AI266" i="70"/>
  <c r="AN269" i="70"/>
  <c r="W266" i="70"/>
  <c r="AE266" i="70"/>
  <c r="O290" i="70"/>
  <c r="W290" i="70"/>
  <c r="AE290" i="70"/>
  <c r="AN310" i="70"/>
  <c r="AY310" i="70" s="1"/>
  <c r="AN380" i="70"/>
  <c r="AO380" i="70" s="1"/>
  <c r="AN382" i="70"/>
  <c r="AV382" i="70" s="1"/>
  <c r="L391" i="70"/>
  <c r="T391" i="70"/>
  <c r="AB391" i="70"/>
  <c r="AJ391" i="70"/>
  <c r="P431" i="70"/>
  <c r="X431" i="70"/>
  <c r="AN192" i="70"/>
  <c r="I203" i="70"/>
  <c r="Q203" i="70"/>
  <c r="Y203" i="70"/>
  <c r="AG203" i="70"/>
  <c r="N215" i="70"/>
  <c r="V215" i="70"/>
  <c r="AD215" i="70"/>
  <c r="AL215" i="70"/>
  <c r="L215" i="70"/>
  <c r="T215" i="70"/>
  <c r="AB215" i="70"/>
  <c r="AJ215" i="70"/>
  <c r="AN240" i="70"/>
  <c r="AY240" i="70" s="1"/>
  <c r="P243" i="70"/>
  <c r="X243" i="70"/>
  <c r="AF243" i="70"/>
  <c r="U243" i="70"/>
  <c r="L266" i="70"/>
  <c r="T266" i="70"/>
  <c r="AB266" i="70"/>
  <c r="AJ266" i="70"/>
  <c r="AN326" i="70"/>
  <c r="AR326" i="70" s="1"/>
  <c r="W319" i="70"/>
  <c r="M340" i="70"/>
  <c r="U340" i="70"/>
  <c r="AC340" i="70"/>
  <c r="AK340" i="70"/>
  <c r="K370" i="70"/>
  <c r="S370" i="70"/>
  <c r="AA370" i="70"/>
  <c r="AI370" i="70"/>
  <c r="O416" i="70"/>
  <c r="W416" i="70"/>
  <c r="AE416" i="70"/>
  <c r="AN427" i="70"/>
  <c r="AU427" i="70" s="1"/>
  <c r="AN446" i="70"/>
  <c r="AJ709" i="70"/>
  <c r="AK203" i="70"/>
  <c r="AN216" i="70"/>
  <c r="AT216" i="70" s="1"/>
  <c r="W215" i="70"/>
  <c r="N222" i="70"/>
  <c r="V222" i="70"/>
  <c r="AD222" i="70"/>
  <c r="AL222" i="70"/>
  <c r="AN231" i="70"/>
  <c r="AR231" i="70" s="1"/>
  <c r="O266" i="70"/>
  <c r="AN320" i="70"/>
  <c r="AZ320" i="70" s="1"/>
  <c r="Q319" i="70"/>
  <c r="Y319" i="70"/>
  <c r="AG319" i="70"/>
  <c r="P319" i="70"/>
  <c r="X319" i="70"/>
  <c r="AF319" i="70"/>
  <c r="V319" i="70"/>
  <c r="AD319" i="70"/>
  <c r="AL319" i="70"/>
  <c r="U370" i="70"/>
  <c r="AK370" i="70"/>
  <c r="AN376" i="70"/>
  <c r="AP376" i="70" s="1"/>
  <c r="N391" i="70"/>
  <c r="V391" i="70"/>
  <c r="AD391" i="70"/>
  <c r="AL391" i="70"/>
  <c r="J391" i="70"/>
  <c r="R391" i="70"/>
  <c r="Z391" i="70"/>
  <c r="AH391" i="70"/>
  <c r="AN411" i="70"/>
  <c r="AP411" i="70" s="1"/>
  <c r="K431" i="70"/>
  <c r="S431" i="70"/>
  <c r="AA431" i="70"/>
  <c r="AI431" i="70"/>
  <c r="M431" i="70"/>
  <c r="U431" i="70"/>
  <c r="AN459" i="70"/>
  <c r="O468" i="70"/>
  <c r="W468" i="70"/>
  <c r="AE468" i="70"/>
  <c r="M540" i="70"/>
  <c r="U540" i="70"/>
  <c r="AC540" i="70"/>
  <c r="AK540" i="70"/>
  <c r="K709" i="70"/>
  <c r="R101" i="70"/>
  <c r="Q101" i="70"/>
  <c r="P156" i="70"/>
  <c r="X156" i="70"/>
  <c r="AF156" i="70"/>
  <c r="M156" i="70"/>
  <c r="U156" i="70"/>
  <c r="AC156" i="70"/>
  <c r="AK156" i="70"/>
  <c r="O180" i="70"/>
  <c r="W180" i="70"/>
  <c r="AE180" i="70"/>
  <c r="K203" i="70"/>
  <c r="S203" i="70"/>
  <c r="AA203" i="70"/>
  <c r="AI203" i="70"/>
  <c r="J203" i="70"/>
  <c r="Z203" i="70"/>
  <c r="AH203" i="70"/>
  <c r="P215" i="70"/>
  <c r="X215" i="70"/>
  <c r="AF215" i="70"/>
  <c r="O222" i="70"/>
  <c r="W222" i="70"/>
  <c r="AE222" i="70"/>
  <c r="AB243" i="70"/>
  <c r="AJ243" i="70"/>
  <c r="M243" i="70"/>
  <c r="M242" i="70" s="1"/>
  <c r="AC243" i="70"/>
  <c r="AN302" i="70"/>
  <c r="J319" i="70"/>
  <c r="R319" i="70"/>
  <c r="Z319" i="70"/>
  <c r="AN330" i="70"/>
  <c r="AN368" i="70"/>
  <c r="AN409" i="70"/>
  <c r="AY409" i="70" s="1"/>
  <c r="AN417" i="70"/>
  <c r="AT417" i="70" s="1"/>
  <c r="AN441" i="70"/>
  <c r="AN457" i="70"/>
  <c r="AN474" i="70"/>
  <c r="AS474" i="70" s="1"/>
  <c r="N709" i="70"/>
  <c r="O243" i="70"/>
  <c r="W243" i="70"/>
  <c r="AE243" i="70"/>
  <c r="J266" i="70"/>
  <c r="Z266" i="70"/>
  <c r="AH266" i="70"/>
  <c r="AN332" i="70"/>
  <c r="AS332" i="70" s="1"/>
  <c r="AN352" i="70"/>
  <c r="AU352" i="70" s="1"/>
  <c r="AN392" i="70"/>
  <c r="AS392" i="70" s="1"/>
  <c r="AN407" i="70"/>
  <c r="AY407" i="70" s="1"/>
  <c r="J416" i="70"/>
  <c r="R416" i="70"/>
  <c r="Z416" i="70"/>
  <c r="AH416" i="70"/>
  <c r="AN419" i="70"/>
  <c r="AZ419" i="70" s="1"/>
  <c r="AN598" i="70"/>
  <c r="AZ598" i="70" s="1"/>
  <c r="K597" i="70"/>
  <c r="AN597" i="70" s="1"/>
  <c r="T709" i="70"/>
  <c r="AC709" i="70"/>
  <c r="AN190" i="70"/>
  <c r="AN207" i="70"/>
  <c r="AT207" i="70" s="1"/>
  <c r="X203" i="70"/>
  <c r="AN211" i="70"/>
  <c r="AV211" i="70" s="1"/>
  <c r="O215" i="70"/>
  <c r="I222" i="70"/>
  <c r="Q222" i="70"/>
  <c r="Y222" i="70"/>
  <c r="AG222" i="70"/>
  <c r="AN261" i="70"/>
  <c r="AN282" i="70"/>
  <c r="AQ282" i="70" s="1"/>
  <c r="V290" i="70"/>
  <c r="AL290" i="70"/>
  <c r="AN304" i="70"/>
  <c r="L319" i="70"/>
  <c r="T319" i="70"/>
  <c r="AB319" i="70"/>
  <c r="AJ319" i="70"/>
  <c r="M319" i="70"/>
  <c r="U319" i="70"/>
  <c r="AC319" i="70"/>
  <c r="AK319" i="70"/>
  <c r="AK242" i="70" s="1"/>
  <c r="AN345" i="70"/>
  <c r="AY345" i="70" s="1"/>
  <c r="V370" i="70"/>
  <c r="AL370" i="70"/>
  <c r="I391" i="70"/>
  <c r="Q391" i="70"/>
  <c r="Y391" i="70"/>
  <c r="AG391" i="70"/>
  <c r="AN398" i="70"/>
  <c r="AN405" i="70"/>
  <c r="AY405" i="70" s="1"/>
  <c r="N583" i="70"/>
  <c r="AD583" i="70"/>
  <c r="AL583" i="70"/>
  <c r="AC677" i="70"/>
  <c r="M500" i="70"/>
  <c r="U500" i="70"/>
  <c r="AC500" i="70"/>
  <c r="AK500" i="70"/>
  <c r="AK467" i="70" s="1"/>
  <c r="L559" i="70"/>
  <c r="L558" i="70" s="1"/>
  <c r="T559" i="70"/>
  <c r="AB559" i="70"/>
  <c r="AJ559" i="70"/>
  <c r="K601" i="70"/>
  <c r="T601" i="70"/>
  <c r="AB601" i="70"/>
  <c r="AJ601" i="70"/>
  <c r="I623" i="70"/>
  <c r="R623" i="70"/>
  <c r="Z623" i="70"/>
  <c r="AH623" i="70"/>
  <c r="M727" i="70"/>
  <c r="AN727" i="70" s="1"/>
  <c r="U727" i="70"/>
  <c r="U709" i="70" s="1"/>
  <c r="AC727" i="70"/>
  <c r="AK727" i="70"/>
  <c r="K756" i="70"/>
  <c r="K755" i="70" s="1"/>
  <c r="T756" i="70"/>
  <c r="AB756" i="70"/>
  <c r="AB755" i="70" s="1"/>
  <c r="AJ756" i="70"/>
  <c r="AJ755" i="70" s="1"/>
  <c r="P480" i="70"/>
  <c r="X480" i="70"/>
  <c r="AF480" i="70"/>
  <c r="S528" i="70"/>
  <c r="AI528" i="70"/>
  <c r="M559" i="70"/>
  <c r="U559" i="70"/>
  <c r="AC559" i="70"/>
  <c r="AK559" i="70"/>
  <c r="M578" i="70"/>
  <c r="U578" i="70"/>
  <c r="AC578" i="70"/>
  <c r="AK578" i="70"/>
  <c r="J623" i="70"/>
  <c r="S623" i="70"/>
  <c r="AA623" i="70"/>
  <c r="AI623" i="70"/>
  <c r="AN649" i="70"/>
  <c r="R646" i="70"/>
  <c r="Z646" i="70"/>
  <c r="W677" i="70"/>
  <c r="W676" i="70" s="1"/>
  <c r="AE677" i="70"/>
  <c r="AE676" i="70" s="1"/>
  <c r="AK709" i="70"/>
  <c r="O718" i="70"/>
  <c r="O709" i="70" s="1"/>
  <c r="W718" i="70"/>
  <c r="W709" i="70" s="1"/>
  <c r="AE718" i="70"/>
  <c r="AE709" i="70" s="1"/>
  <c r="X735" i="70"/>
  <c r="AF735" i="70"/>
  <c r="M756" i="70"/>
  <c r="M755" i="70" s="1"/>
  <c r="U756" i="70"/>
  <c r="U755" i="70" s="1"/>
  <c r="AC756" i="70"/>
  <c r="AC755" i="70" s="1"/>
  <c r="AK756" i="70"/>
  <c r="AK755" i="70" s="1"/>
  <c r="P756" i="70"/>
  <c r="AF756" i="70"/>
  <c r="AN764" i="70"/>
  <c r="Q756" i="70"/>
  <c r="Q755" i="70" s="1"/>
  <c r="Y756" i="70"/>
  <c r="Y755" i="70" s="1"/>
  <c r="AG756" i="70"/>
  <c r="AG755" i="70" s="1"/>
  <c r="R755" i="70"/>
  <c r="AH755" i="70"/>
  <c r="I480" i="70"/>
  <c r="Q480" i="70"/>
  <c r="Y480" i="70"/>
  <c r="AG480" i="70"/>
  <c r="J488" i="70"/>
  <c r="Z488" i="70"/>
  <c r="AH488" i="70"/>
  <c r="AH467" i="70" s="1"/>
  <c r="L528" i="70"/>
  <c r="T528" i="70"/>
  <c r="AB528" i="70"/>
  <c r="AJ528" i="70"/>
  <c r="AN555" i="70"/>
  <c r="AO555" i="70" s="1"/>
  <c r="AN562" i="70"/>
  <c r="AQ562" i="70" s="1"/>
  <c r="I583" i="70"/>
  <c r="R583" i="70"/>
  <c r="Z583" i="70"/>
  <c r="AH583" i="70"/>
  <c r="AN590" i="70"/>
  <c r="AN608" i="70"/>
  <c r="M601" i="70"/>
  <c r="U601" i="70"/>
  <c r="AC601" i="70"/>
  <c r="AK601" i="70"/>
  <c r="K665" i="70"/>
  <c r="T665" i="70"/>
  <c r="AB665" i="70"/>
  <c r="AJ665" i="70"/>
  <c r="AJ676" i="70"/>
  <c r="M677" i="70"/>
  <c r="V709" i="70"/>
  <c r="AL709" i="70"/>
  <c r="O500" i="70"/>
  <c r="W500" i="70"/>
  <c r="AE500" i="70"/>
  <c r="AJ521" i="70"/>
  <c r="AN545" i="70"/>
  <c r="AN547" i="70"/>
  <c r="I559" i="70"/>
  <c r="P569" i="70"/>
  <c r="X569" i="70"/>
  <c r="AF569" i="70"/>
  <c r="AN602" i="70"/>
  <c r="W601" i="70"/>
  <c r="AE601" i="70"/>
  <c r="AN612" i="70"/>
  <c r="Y677" i="70"/>
  <c r="AG677" i="70"/>
  <c r="AG676" i="70" s="1"/>
  <c r="AN686" i="70"/>
  <c r="AV686" i="70" s="1"/>
  <c r="AN689" i="70"/>
  <c r="AC702" i="70"/>
  <c r="Q718" i="70"/>
  <c r="Q709" i="70" s="1"/>
  <c r="Y718" i="70"/>
  <c r="Y709" i="70" s="1"/>
  <c r="AG718" i="70"/>
  <c r="AG709" i="70" s="1"/>
  <c r="O488" i="70"/>
  <c r="W488" i="70"/>
  <c r="AE488" i="70"/>
  <c r="N521" i="70"/>
  <c r="V521" i="70"/>
  <c r="AD521" i="70"/>
  <c r="AL521" i="70"/>
  <c r="M521" i="70"/>
  <c r="U521" i="70"/>
  <c r="AC521" i="70"/>
  <c r="AK521" i="70"/>
  <c r="AN526" i="70"/>
  <c r="J559" i="70"/>
  <c r="R559" i="70"/>
  <c r="Z559" i="70"/>
  <c r="AH559" i="70"/>
  <c r="Q569" i="70"/>
  <c r="Y569" i="70"/>
  <c r="AG569" i="70"/>
  <c r="AN572" i="70"/>
  <c r="O646" i="70"/>
  <c r="W646" i="70"/>
  <c r="AE646" i="70"/>
  <c r="AC646" i="70"/>
  <c r="AK646" i="70"/>
  <c r="J665" i="70"/>
  <c r="AI665" i="70"/>
  <c r="I677" i="70"/>
  <c r="R677" i="70"/>
  <c r="Z677" i="70"/>
  <c r="AH677" i="70"/>
  <c r="R718" i="70"/>
  <c r="Z718" i="70"/>
  <c r="AH718" i="70"/>
  <c r="AN728" i="70"/>
  <c r="AU728" i="70" s="1"/>
  <c r="J745" i="70"/>
  <c r="S745" i="70"/>
  <c r="AA745" i="70"/>
  <c r="AI745" i="70"/>
  <c r="AN511" i="70"/>
  <c r="AU511" i="70" s="1"/>
  <c r="K500" i="70"/>
  <c r="S500" i="70"/>
  <c r="AA500" i="70"/>
  <c r="AI500" i="70"/>
  <c r="AN537" i="70"/>
  <c r="K551" i="70"/>
  <c r="S551" i="70"/>
  <c r="AA551" i="70"/>
  <c r="AI551" i="70"/>
  <c r="AN560" i="70"/>
  <c r="I569" i="70"/>
  <c r="R569" i="70"/>
  <c r="Z569" i="70"/>
  <c r="AH569" i="70"/>
  <c r="AN579" i="70"/>
  <c r="AU579" i="70" s="1"/>
  <c r="AN588" i="70"/>
  <c r="AZ588" i="70" s="1"/>
  <c r="AN606" i="70"/>
  <c r="AP606" i="70" s="1"/>
  <c r="AN629" i="70"/>
  <c r="AG623" i="70"/>
  <c r="AN631" i="70"/>
  <c r="O623" i="70"/>
  <c r="W623" i="70"/>
  <c r="AE623" i="70"/>
  <c r="P646" i="70"/>
  <c r="N480" i="70"/>
  <c r="V480" i="70"/>
  <c r="AD480" i="70"/>
  <c r="AL480" i="70"/>
  <c r="N540" i="70"/>
  <c r="P559" i="70"/>
  <c r="X559" i="70"/>
  <c r="AF559" i="70"/>
  <c r="AN574" i="70"/>
  <c r="AR574" i="70" s="1"/>
  <c r="AN581" i="70"/>
  <c r="AU581" i="70" s="1"/>
  <c r="AN586" i="70"/>
  <c r="AN594" i="70"/>
  <c r="AN627" i="70"/>
  <c r="AX627" i="70" s="1"/>
  <c r="Q623" i="70"/>
  <c r="Y623" i="70"/>
  <c r="AN651" i="70"/>
  <c r="AZ651" i="70" s="1"/>
  <c r="AN670" i="70"/>
  <c r="AW670" i="70" s="1"/>
  <c r="AA676" i="70"/>
  <c r="AB676" i="70"/>
  <c r="AN743" i="70"/>
  <c r="V756" i="70"/>
  <c r="V755" i="70" s="1"/>
  <c r="AD756" i="70"/>
  <c r="AD755" i="70" s="1"/>
  <c r="AL756" i="70"/>
  <c r="AL755" i="70" s="1"/>
  <c r="P776" i="70"/>
  <c r="X776" i="70"/>
  <c r="X755" i="70" s="1"/>
  <c r="AF776" i="70"/>
  <c r="T243" i="70"/>
  <c r="J30" i="70"/>
  <c r="AA9" i="70"/>
  <c r="AA30" i="70"/>
  <c r="AI30" i="70"/>
  <c r="M30" i="70"/>
  <c r="M9" i="70" s="1"/>
  <c r="R30" i="70"/>
  <c r="S30" i="70"/>
  <c r="S9" i="70" s="1"/>
  <c r="L30" i="70"/>
  <c r="L9" i="70" s="1"/>
  <c r="AB30" i="70"/>
  <c r="Z30" i="70"/>
  <c r="AH30" i="70"/>
  <c r="P9" i="70"/>
  <c r="O9" i="70"/>
  <c r="AG30" i="70"/>
  <c r="AG9" i="70" s="1"/>
  <c r="Y30" i="70"/>
  <c r="I30" i="70"/>
  <c r="Z10" i="70"/>
  <c r="AH10" i="70"/>
  <c r="R10" i="70"/>
  <c r="U10" i="70"/>
  <c r="AC10" i="70"/>
  <c r="AK10" i="70"/>
  <c r="AJ10" i="70"/>
  <c r="J10" i="70"/>
  <c r="J9" i="70" s="1"/>
  <c r="AT45" i="70"/>
  <c r="AO45" i="70"/>
  <c r="AP45" i="70"/>
  <c r="AV11" i="70"/>
  <c r="AU11" i="70"/>
  <c r="AT11" i="70"/>
  <c r="AO11" i="70"/>
  <c r="AW11" i="70"/>
  <c r="AS11" i="70"/>
  <c r="AZ11" i="70"/>
  <c r="AR11" i="70"/>
  <c r="AQ11" i="70"/>
  <c r="AY11" i="70"/>
  <c r="AX11" i="70"/>
  <c r="AP11" i="70"/>
  <c r="AU64" i="70"/>
  <c r="AX64" i="70"/>
  <c r="AP64" i="70"/>
  <c r="AS15" i="70"/>
  <c r="AZ15" i="70"/>
  <c r="AR15" i="70"/>
  <c r="AY15" i="70"/>
  <c r="AQ15" i="70"/>
  <c r="AT15" i="70"/>
  <c r="AX15" i="70"/>
  <c r="AP15" i="70"/>
  <c r="AW15" i="70"/>
  <c r="AO15" i="70"/>
  <c r="AV15" i="70"/>
  <c r="AU15" i="70"/>
  <c r="AZ21" i="70"/>
  <c r="AR21" i="70"/>
  <c r="AY21" i="70"/>
  <c r="AQ21" i="70"/>
  <c r="AX21" i="70"/>
  <c r="AP21" i="70"/>
  <c r="AW21" i="70"/>
  <c r="AO21" i="70"/>
  <c r="AS21" i="70"/>
  <c r="AV21" i="70"/>
  <c r="AU21" i="70"/>
  <c r="AT21" i="70"/>
  <c r="AZ18" i="70"/>
  <c r="AR18" i="70"/>
  <c r="AY18" i="70"/>
  <c r="AQ18" i="70"/>
  <c r="AX18" i="70"/>
  <c r="AP18" i="70"/>
  <c r="AW18" i="70"/>
  <c r="AO18" i="70"/>
  <c r="AV18" i="70"/>
  <c r="AU18" i="70"/>
  <c r="AT18" i="70"/>
  <c r="AS18" i="70"/>
  <c r="W9" i="70"/>
  <c r="AX28" i="70"/>
  <c r="AP28" i="70"/>
  <c r="AU28" i="70"/>
  <c r="AV28" i="70"/>
  <c r="AT28" i="70"/>
  <c r="AS28" i="70"/>
  <c r="AW28" i="70"/>
  <c r="AR28" i="70"/>
  <c r="AQ28" i="70"/>
  <c r="AZ28" i="70"/>
  <c r="AO28" i="70"/>
  <c r="AY28" i="70"/>
  <c r="AW33" i="70"/>
  <c r="AO33" i="70"/>
  <c r="AU33" i="70"/>
  <c r="AT33" i="70"/>
  <c r="AZ33" i="70"/>
  <c r="AR33" i="70"/>
  <c r="AY33" i="70"/>
  <c r="AP33" i="70"/>
  <c r="AX33" i="70"/>
  <c r="AV33" i="70"/>
  <c r="AS33" i="70"/>
  <c r="AQ33" i="70"/>
  <c r="AU82" i="70"/>
  <c r="AT82" i="70"/>
  <c r="AS82" i="70"/>
  <c r="AZ82" i="70"/>
  <c r="AR82" i="70"/>
  <c r="AY82" i="70"/>
  <c r="AQ82" i="70"/>
  <c r="AX82" i="70"/>
  <c r="AP82" i="70"/>
  <c r="AW82" i="70"/>
  <c r="AO82" i="70"/>
  <c r="AV82" i="70"/>
  <c r="Y9" i="70"/>
  <c r="AE9" i="70"/>
  <c r="AV23" i="70"/>
  <c r="AU23" i="70"/>
  <c r="AW23" i="70"/>
  <c r="AT23" i="70"/>
  <c r="AO23" i="70"/>
  <c r="AS23" i="70"/>
  <c r="AZ23" i="70"/>
  <c r="AR23" i="70"/>
  <c r="AY23" i="70"/>
  <c r="AQ23" i="70"/>
  <c r="AX23" i="70"/>
  <c r="AP23" i="70"/>
  <c r="AZ38" i="70"/>
  <c r="AR38" i="70"/>
  <c r="AX38" i="70"/>
  <c r="AP38" i="70"/>
  <c r="AW38" i="70"/>
  <c r="AO38" i="70"/>
  <c r="AU38" i="70"/>
  <c r="AT38" i="70"/>
  <c r="AS38" i="70"/>
  <c r="AQ38" i="70"/>
  <c r="AY38" i="70"/>
  <c r="AV38" i="70"/>
  <c r="H10" i="70"/>
  <c r="AV13" i="70"/>
  <c r="AO19" i="70"/>
  <c r="AW19" i="70"/>
  <c r="AO22" i="70"/>
  <c r="AW22" i="70"/>
  <c r="AV25" i="70"/>
  <c r="AX47" i="70"/>
  <c r="AP47" i="70"/>
  <c r="AW47" i="70"/>
  <c r="AO47" i="70"/>
  <c r="AV47" i="70"/>
  <c r="AU47" i="70"/>
  <c r="AS47" i="70"/>
  <c r="AO51" i="70"/>
  <c r="AN86" i="70"/>
  <c r="AN89" i="70"/>
  <c r="AS115" i="70"/>
  <c r="AZ115" i="70"/>
  <c r="AR115" i="70"/>
  <c r="AW115" i="70"/>
  <c r="AY115" i="70"/>
  <c r="AX115" i="70"/>
  <c r="AV115" i="70"/>
  <c r="AU115" i="70"/>
  <c r="AT115" i="70"/>
  <c r="AQ115" i="70"/>
  <c r="AP115" i="70"/>
  <c r="AZ140" i="70"/>
  <c r="AR140" i="70"/>
  <c r="AX140" i="70"/>
  <c r="AP140" i="70"/>
  <c r="AW140" i="70"/>
  <c r="AO140" i="70"/>
  <c r="AT140" i="70"/>
  <c r="AU140" i="70"/>
  <c r="AS140" i="70"/>
  <c r="AQ140" i="70"/>
  <c r="AY140" i="70"/>
  <c r="AZ146" i="70"/>
  <c r="AU261" i="70"/>
  <c r="AT261" i="70"/>
  <c r="AS261" i="70"/>
  <c r="AZ261" i="70"/>
  <c r="AR261" i="70"/>
  <c r="AY261" i="70"/>
  <c r="AQ261" i="70"/>
  <c r="AX261" i="70"/>
  <c r="AP261" i="70"/>
  <c r="AW261" i="70"/>
  <c r="AO261" i="70"/>
  <c r="AV261" i="70"/>
  <c r="H30" i="70"/>
  <c r="AP19" i="70"/>
  <c r="AP22" i="70"/>
  <c r="AX22" i="70"/>
  <c r="AU39" i="70"/>
  <c r="AS39" i="70"/>
  <c r="AZ39" i="70"/>
  <c r="AR39" i="70"/>
  <c r="AX39" i="70"/>
  <c r="AP39" i="70"/>
  <c r="AQ51" i="70"/>
  <c r="AS59" i="70"/>
  <c r="AQ67" i="70"/>
  <c r="AR84" i="70"/>
  <c r="AS154" i="70"/>
  <c r="AY154" i="70"/>
  <c r="AQ154" i="70"/>
  <c r="AX154" i="70"/>
  <c r="AP154" i="70"/>
  <c r="AU154" i="70"/>
  <c r="AT154" i="70"/>
  <c r="AR154" i="70"/>
  <c r="AO154" i="70"/>
  <c r="AZ154" i="70"/>
  <c r="AW154" i="70"/>
  <c r="AU163" i="70"/>
  <c r="AT163" i="70"/>
  <c r="AS163" i="70"/>
  <c r="AZ163" i="70"/>
  <c r="AR163" i="70"/>
  <c r="AY163" i="70"/>
  <c r="AQ163" i="70"/>
  <c r="AW163" i="70"/>
  <c r="AO163" i="70"/>
  <c r="AV163" i="70"/>
  <c r="AP163" i="70"/>
  <c r="AX163" i="70"/>
  <c r="AX19" i="70"/>
  <c r="AU12" i="70"/>
  <c r="AP13" i="70"/>
  <c r="AX13" i="70"/>
  <c r="AS14" i="70"/>
  <c r="AR16" i="70"/>
  <c r="AZ16" i="70"/>
  <c r="AU17" i="70"/>
  <c r="AQ19" i="70"/>
  <c r="AY19" i="70"/>
  <c r="AQ22" i="70"/>
  <c r="AY22" i="70"/>
  <c r="AU24" i="70"/>
  <c r="AP25" i="70"/>
  <c r="AX25" i="70"/>
  <c r="K30" i="70"/>
  <c r="X30" i="70"/>
  <c r="AF30" i="70"/>
  <c r="AO39" i="70"/>
  <c r="AQ47" i="70"/>
  <c r="AV51" i="70"/>
  <c r="H53" i="70"/>
  <c r="U53" i="70"/>
  <c r="AC53" i="70"/>
  <c r="AC9" i="70" s="1"/>
  <c r="AK53" i="70"/>
  <c r="AS113" i="70"/>
  <c r="AV113" i="70"/>
  <c r="AU113" i="70"/>
  <c r="AT113" i="70"/>
  <c r="AR113" i="70"/>
  <c r="AZ113" i="70"/>
  <c r="AQ113" i="70"/>
  <c r="AY113" i="70"/>
  <c r="AP113" i="70"/>
  <c r="AX113" i="70"/>
  <c r="AO113" i="70"/>
  <c r="AU150" i="70"/>
  <c r="AS150" i="70"/>
  <c r="AZ150" i="70"/>
  <c r="AR150" i="70"/>
  <c r="AW150" i="70"/>
  <c r="AO150" i="70"/>
  <c r="AY150" i="70"/>
  <c r="AX150" i="70"/>
  <c r="AV150" i="70"/>
  <c r="AT150" i="70"/>
  <c r="AQ150" i="70"/>
  <c r="AP150" i="70"/>
  <c r="AZ185" i="70"/>
  <c r="AR185" i="70"/>
  <c r="AY185" i="70"/>
  <c r="AQ185" i="70"/>
  <c r="AX185" i="70"/>
  <c r="AP185" i="70"/>
  <c r="AW185" i="70"/>
  <c r="AO185" i="70"/>
  <c r="AV185" i="70"/>
  <c r="AU185" i="70"/>
  <c r="AT185" i="70"/>
  <c r="AS185" i="70"/>
  <c r="AZ192" i="70"/>
  <c r="AR192" i="70"/>
  <c r="AY192" i="70"/>
  <c r="AQ192" i="70"/>
  <c r="AX192" i="70"/>
  <c r="AP192" i="70"/>
  <c r="AW192" i="70"/>
  <c r="AO192" i="70"/>
  <c r="AV192" i="70"/>
  <c r="AU192" i="70"/>
  <c r="AT192" i="70"/>
  <c r="AS192" i="70"/>
  <c r="AV12" i="70"/>
  <c r="AQ13" i="70"/>
  <c r="AY13" i="70"/>
  <c r="AT14" i="70"/>
  <c r="AV17" i="70"/>
  <c r="AR19" i="70"/>
  <c r="AZ19" i="70"/>
  <c r="AR22" i="70"/>
  <c r="AZ22" i="70"/>
  <c r="AV24" i="70"/>
  <c r="AQ25" i="70"/>
  <c r="AY25" i="70"/>
  <c r="AW27" i="70"/>
  <c r="AT27" i="70"/>
  <c r="AX27" i="70"/>
  <c r="AQ39" i="70"/>
  <c r="AW42" i="70"/>
  <c r="AO42" i="70"/>
  <c r="AU42" i="70"/>
  <c r="AT42" i="70"/>
  <c r="AZ42" i="70"/>
  <c r="AR42" i="70"/>
  <c r="AR47" i="70"/>
  <c r="AZ50" i="70"/>
  <c r="AR50" i="70"/>
  <c r="AY50" i="70"/>
  <c r="AQ50" i="70"/>
  <c r="AX50" i="70"/>
  <c r="AP50" i="70"/>
  <c r="AW50" i="70"/>
  <c r="AO50" i="70"/>
  <c r="AU50" i="70"/>
  <c r="AW51" i="70"/>
  <c r="AU60" i="70"/>
  <c r="AT60" i="70"/>
  <c r="AS60" i="70"/>
  <c r="AZ60" i="70"/>
  <c r="AR60" i="70"/>
  <c r="AY60" i="70"/>
  <c r="AQ60" i="70"/>
  <c r="AX60" i="70"/>
  <c r="AP60" i="70"/>
  <c r="AT73" i="70"/>
  <c r="AS73" i="70"/>
  <c r="AZ73" i="70"/>
  <c r="AR73" i="70"/>
  <c r="AY73" i="70"/>
  <c r="AQ73" i="70"/>
  <c r="AX73" i="70"/>
  <c r="AP73" i="70"/>
  <c r="AW73" i="70"/>
  <c r="AO73" i="70"/>
  <c r="AV73" i="70"/>
  <c r="AU88" i="70"/>
  <c r="AT88" i="70"/>
  <c r="AS88" i="70"/>
  <c r="AZ88" i="70"/>
  <c r="AR88" i="70"/>
  <c r="AY88" i="70"/>
  <c r="AQ88" i="70"/>
  <c r="AX88" i="70"/>
  <c r="AP88" i="70"/>
  <c r="AW88" i="70"/>
  <c r="AO88" i="70"/>
  <c r="AU91" i="70"/>
  <c r="AT91" i="70"/>
  <c r="AS91" i="70"/>
  <c r="AZ91" i="70"/>
  <c r="AR91" i="70"/>
  <c r="AY91" i="70"/>
  <c r="AQ91" i="70"/>
  <c r="AX91" i="70"/>
  <c r="AP91" i="70"/>
  <c r="AW91" i="70"/>
  <c r="AO91" i="70"/>
  <c r="AS171" i="70"/>
  <c r="AZ171" i="70"/>
  <c r="AR171" i="70"/>
  <c r="AY171" i="70"/>
  <c r="AQ171" i="70"/>
  <c r="AX171" i="70"/>
  <c r="AP171" i="70"/>
  <c r="AW171" i="70"/>
  <c r="AO171" i="70"/>
  <c r="AU171" i="70"/>
  <c r="AV171" i="70"/>
  <c r="AT171" i="70"/>
  <c r="AU269" i="70"/>
  <c r="AT269" i="70"/>
  <c r="AS269" i="70"/>
  <c r="AZ269" i="70"/>
  <c r="AR269" i="70"/>
  <c r="AY269" i="70"/>
  <c r="AQ269" i="70"/>
  <c r="AX269" i="70"/>
  <c r="AP269" i="70"/>
  <c r="AW269" i="70"/>
  <c r="AO269" i="70"/>
  <c r="AV269" i="70"/>
  <c r="AV22" i="70"/>
  <c r="AX67" i="70"/>
  <c r="AZ67" i="70"/>
  <c r="H101" i="70"/>
  <c r="AS19" i="70"/>
  <c r="AS22" i="70"/>
  <c r="N30" i="70"/>
  <c r="N9" i="70" s="1"/>
  <c r="AN54" i="70"/>
  <c r="I66" i="70"/>
  <c r="AV97" i="70"/>
  <c r="AU97" i="70"/>
  <c r="AT97" i="70"/>
  <c r="AS97" i="70"/>
  <c r="AZ97" i="70"/>
  <c r="AR97" i="70"/>
  <c r="AY97" i="70"/>
  <c r="AQ97" i="70"/>
  <c r="AX97" i="70"/>
  <c r="AP97" i="70"/>
  <c r="AZ159" i="70"/>
  <c r="AP159" i="70"/>
  <c r="AV19" i="70"/>
  <c r="AZ59" i="70"/>
  <c r="AR59" i="70"/>
  <c r="AY59" i="70"/>
  <c r="AQ59" i="70"/>
  <c r="AX59" i="70"/>
  <c r="AP59" i="70"/>
  <c r="AW59" i="70"/>
  <c r="AO59" i="70"/>
  <c r="AV59" i="70"/>
  <c r="AU59" i="70"/>
  <c r="AT120" i="70"/>
  <c r="AS120" i="70"/>
  <c r="AX120" i="70"/>
  <c r="AP120" i="70"/>
  <c r="AV120" i="70"/>
  <c r="AU120" i="70"/>
  <c r="AR120" i="70"/>
  <c r="AQ120" i="70"/>
  <c r="AO120" i="70"/>
  <c r="AZ120" i="70"/>
  <c r="AY120" i="70"/>
  <c r="AV14" i="70"/>
  <c r="AT19" i="70"/>
  <c r="AT22" i="70"/>
  <c r="AV39" i="70"/>
  <c r="AT41" i="70"/>
  <c r="AZ41" i="70"/>
  <c r="AR41" i="70"/>
  <c r="AY41" i="70"/>
  <c r="AQ41" i="70"/>
  <c r="AW41" i="70"/>
  <c r="AO41" i="70"/>
  <c r="AY47" i="70"/>
  <c r="K53" i="70"/>
  <c r="X53" i="70"/>
  <c r="AF53" i="70"/>
  <c r="AV60" i="70"/>
  <c r="AO97" i="70"/>
  <c r="AW102" i="70"/>
  <c r="AO102" i="70"/>
  <c r="AX102" i="70"/>
  <c r="AV102" i="70"/>
  <c r="AU102" i="70"/>
  <c r="AT102" i="70"/>
  <c r="AS102" i="70"/>
  <c r="AR102" i="70"/>
  <c r="AZ102" i="70"/>
  <c r="AQ102" i="70"/>
  <c r="AU118" i="70"/>
  <c r="AT118" i="70"/>
  <c r="AY118" i="70"/>
  <c r="AQ118" i="70"/>
  <c r="AV118" i="70"/>
  <c r="AS118" i="70"/>
  <c r="AR118" i="70"/>
  <c r="AP118" i="70"/>
  <c r="AO118" i="70"/>
  <c r="AZ118" i="70"/>
  <c r="AX118" i="70"/>
  <c r="AS138" i="70"/>
  <c r="AY138" i="70"/>
  <c r="AQ138" i="70"/>
  <c r="AX138" i="70"/>
  <c r="AP138" i="70"/>
  <c r="AU138" i="70"/>
  <c r="AO138" i="70"/>
  <c r="AZ138" i="70"/>
  <c r="AW138" i="70"/>
  <c r="AV138" i="70"/>
  <c r="AT138" i="70"/>
  <c r="AR138" i="70"/>
  <c r="AN167" i="70"/>
  <c r="AU174" i="70"/>
  <c r="AT174" i="70"/>
  <c r="AS174" i="70"/>
  <c r="AZ174" i="70"/>
  <c r="AR174" i="70"/>
  <c r="AY174" i="70"/>
  <c r="AQ174" i="70"/>
  <c r="AX174" i="70"/>
  <c r="AP174" i="70"/>
  <c r="AW174" i="70"/>
  <c r="AO174" i="70"/>
  <c r="AV174" i="70"/>
  <c r="AY194" i="70"/>
  <c r="AQ194" i="70"/>
  <c r="AX194" i="70"/>
  <c r="AP194" i="70"/>
  <c r="AW194" i="70"/>
  <c r="AO194" i="70"/>
  <c r="AV194" i="70"/>
  <c r="AU194" i="70"/>
  <c r="AT194" i="70"/>
  <c r="AS194" i="70"/>
  <c r="AR194" i="70"/>
  <c r="AU51" i="70"/>
  <c r="AT51" i="70"/>
  <c r="AS51" i="70"/>
  <c r="AZ51" i="70"/>
  <c r="AR51" i="70"/>
  <c r="AX51" i="70"/>
  <c r="AP51" i="70"/>
  <c r="AY84" i="70"/>
  <c r="AQ84" i="70"/>
  <c r="AX84" i="70"/>
  <c r="AP84" i="70"/>
  <c r="AW84" i="70"/>
  <c r="AO84" i="70"/>
  <c r="AV84" i="70"/>
  <c r="AU84" i="70"/>
  <c r="AT84" i="70"/>
  <c r="AS84" i="70"/>
  <c r="AW211" i="70"/>
  <c r="AO211" i="70"/>
  <c r="AS13" i="70"/>
  <c r="AQ12" i="70"/>
  <c r="AO14" i="70"/>
  <c r="AQ17" i="70"/>
  <c r="AQ24" i="70"/>
  <c r="AQ27" i="70"/>
  <c r="AW39" i="70"/>
  <c r="V30" i="70"/>
  <c r="V9" i="70" s="1"/>
  <c r="AD30" i="70"/>
  <c r="AD9" i="70" s="1"/>
  <c r="AL30" i="70"/>
  <c r="AL9" i="70" s="1"/>
  <c r="AP41" i="70"/>
  <c r="AS42" i="70"/>
  <c r="AZ47" i="70"/>
  <c r="AV50" i="70"/>
  <c r="R53" i="70"/>
  <c r="AB53" i="70"/>
  <c r="AB9" i="70" s="1"/>
  <c r="AJ53" i="70"/>
  <c r="AJ9" i="70" s="1"/>
  <c r="AW60" i="70"/>
  <c r="AT63" i="70"/>
  <c r="AS63" i="70"/>
  <c r="AZ63" i="70"/>
  <c r="AR63" i="70"/>
  <c r="AY63" i="70"/>
  <c r="AQ63" i="70"/>
  <c r="AX63" i="70"/>
  <c r="AP63" i="70"/>
  <c r="AW63" i="70"/>
  <c r="AO63" i="70"/>
  <c r="AU76" i="70"/>
  <c r="AT76" i="70"/>
  <c r="AS76" i="70"/>
  <c r="AZ76" i="70"/>
  <c r="AR76" i="70"/>
  <c r="AY76" i="70"/>
  <c r="AQ76" i="70"/>
  <c r="AX76" i="70"/>
  <c r="AP76" i="70"/>
  <c r="AW76" i="70"/>
  <c r="AO76" i="70"/>
  <c r="AW97" i="70"/>
  <c r="AW120" i="70"/>
  <c r="AZ147" i="70"/>
  <c r="AR147" i="70"/>
  <c r="AX147" i="70"/>
  <c r="AP147" i="70"/>
  <c r="AW147" i="70"/>
  <c r="AO147" i="70"/>
  <c r="AT147" i="70"/>
  <c r="AY147" i="70"/>
  <c r="AV147" i="70"/>
  <c r="AU147" i="70"/>
  <c r="AS147" i="70"/>
  <c r="AQ147" i="70"/>
  <c r="AV81" i="70"/>
  <c r="AV85" i="70"/>
  <c r="AZ108" i="70"/>
  <c r="AR108" i="70"/>
  <c r="AW108" i="70"/>
  <c r="AS109" i="70"/>
  <c r="AV111" i="70"/>
  <c r="AW117" i="70"/>
  <c r="AY119" i="70"/>
  <c r="AS124" i="70"/>
  <c r="AT127" i="70"/>
  <c r="AS127" i="70"/>
  <c r="AX127" i="70"/>
  <c r="AP127" i="70"/>
  <c r="AZ127" i="70"/>
  <c r="AS130" i="70"/>
  <c r="AV131" i="70"/>
  <c r="AN142" i="70"/>
  <c r="AN152" i="70"/>
  <c r="AS153" i="70"/>
  <c r="AN161" i="70"/>
  <c r="K180" i="70"/>
  <c r="S180" i="70"/>
  <c r="AA180" i="70"/>
  <c r="AI180" i="70"/>
  <c r="AN188" i="70"/>
  <c r="AU250" i="70"/>
  <c r="AT250" i="70"/>
  <c r="AS250" i="70"/>
  <c r="AZ250" i="70"/>
  <c r="AR250" i="70"/>
  <c r="AY250" i="70"/>
  <c r="AQ250" i="70"/>
  <c r="AX250" i="70"/>
  <c r="AP250" i="70"/>
  <c r="AW250" i="70"/>
  <c r="AO250" i="70"/>
  <c r="AV250" i="70"/>
  <c r="AT304" i="70"/>
  <c r="AS304" i="70"/>
  <c r="AZ304" i="70"/>
  <c r="AR304" i="70"/>
  <c r="AY304" i="70"/>
  <c r="AQ304" i="70"/>
  <c r="AX304" i="70"/>
  <c r="AP304" i="70"/>
  <c r="AW304" i="70"/>
  <c r="AO304" i="70"/>
  <c r="AV304" i="70"/>
  <c r="AU304" i="70"/>
  <c r="AV29" i="70"/>
  <c r="AV32" i="70"/>
  <c r="AQ36" i="70"/>
  <c r="AY36" i="70"/>
  <c r="AV44" i="70"/>
  <c r="AR46" i="70"/>
  <c r="AZ46" i="70"/>
  <c r="AV48" i="70"/>
  <c r="AV56" i="70"/>
  <c r="AQ57" i="70"/>
  <c r="AY57" i="70"/>
  <c r="AS61" i="70"/>
  <c r="H66" i="70"/>
  <c r="AN66" i="70" s="1"/>
  <c r="AV68" i="70"/>
  <c r="AR70" i="70"/>
  <c r="AZ70" i="70"/>
  <c r="AV72" i="70"/>
  <c r="AR74" i="70"/>
  <c r="AZ74" i="70"/>
  <c r="AU75" i="70"/>
  <c r="AS77" i="70"/>
  <c r="AV78" i="70"/>
  <c r="AQ79" i="70"/>
  <c r="AY79" i="70"/>
  <c r="AT80" i="70"/>
  <c r="AO81" i="70"/>
  <c r="AW81" i="70"/>
  <c r="AS83" i="70"/>
  <c r="AO85" i="70"/>
  <c r="AW85" i="70"/>
  <c r="AS92" i="70"/>
  <c r="AQ94" i="70"/>
  <c r="AY94" i="70"/>
  <c r="AT95" i="70"/>
  <c r="I96" i="70"/>
  <c r="AN96" i="70" s="1"/>
  <c r="AQ99" i="70"/>
  <c r="AZ99" i="70"/>
  <c r="I101" i="70"/>
  <c r="AZ103" i="70"/>
  <c r="AR103" i="70"/>
  <c r="AW103" i="70"/>
  <c r="AR105" i="70"/>
  <c r="AW106" i="70"/>
  <c r="AS107" i="70"/>
  <c r="AO108" i="70"/>
  <c r="AX108" i="70"/>
  <c r="AT109" i="70"/>
  <c r="AW111" i="70"/>
  <c r="AT124" i="70"/>
  <c r="AV130" i="70"/>
  <c r="AS136" i="70"/>
  <c r="AY136" i="70"/>
  <c r="AQ136" i="70"/>
  <c r="AX136" i="70"/>
  <c r="AP136" i="70"/>
  <c r="AU136" i="70"/>
  <c r="AU141" i="70"/>
  <c r="AS141" i="70"/>
  <c r="AZ141" i="70"/>
  <c r="AR141" i="70"/>
  <c r="AW141" i="70"/>
  <c r="AO141" i="70"/>
  <c r="AV153" i="70"/>
  <c r="W156" i="70"/>
  <c r="AE156" i="70"/>
  <c r="AZ173" i="70"/>
  <c r="AR173" i="70"/>
  <c r="AY173" i="70"/>
  <c r="AQ173" i="70"/>
  <c r="AX173" i="70"/>
  <c r="AP173" i="70"/>
  <c r="AW173" i="70"/>
  <c r="AO173" i="70"/>
  <c r="AV173" i="70"/>
  <c r="AU173" i="70"/>
  <c r="AT173" i="70"/>
  <c r="AY199" i="70"/>
  <c r="AQ199" i="70"/>
  <c r="AX199" i="70"/>
  <c r="AP199" i="70"/>
  <c r="AW199" i="70"/>
  <c r="AO199" i="70"/>
  <c r="AV199" i="70"/>
  <c r="AU199" i="70"/>
  <c r="AT199" i="70"/>
  <c r="AS199" i="70"/>
  <c r="AN209" i="70"/>
  <c r="AR247" i="70"/>
  <c r="AY247" i="70"/>
  <c r="AU247" i="70"/>
  <c r="AT247" i="70"/>
  <c r="AT271" i="70"/>
  <c r="AS271" i="70"/>
  <c r="AZ271" i="70"/>
  <c r="AR271" i="70"/>
  <c r="AY271" i="70"/>
  <c r="AQ271" i="70"/>
  <c r="AX271" i="70"/>
  <c r="AP271" i="70"/>
  <c r="AW271" i="70"/>
  <c r="AO271" i="70"/>
  <c r="AV271" i="70"/>
  <c r="AU271" i="70"/>
  <c r="AU365" i="70"/>
  <c r="AX365" i="70"/>
  <c r="AO365" i="70"/>
  <c r="AW365" i="70"/>
  <c r="AV365" i="70"/>
  <c r="AT365" i="70"/>
  <c r="AS365" i="70"/>
  <c r="AR365" i="70"/>
  <c r="AZ365" i="70"/>
  <c r="AQ365" i="70"/>
  <c r="AP365" i="70"/>
  <c r="AY365" i="70"/>
  <c r="AV75" i="70"/>
  <c r="AP81" i="70"/>
  <c r="AX81" i="70"/>
  <c r="AP85" i="70"/>
  <c r="AX85" i="70"/>
  <c r="AN87" i="70"/>
  <c r="AN90" i="70"/>
  <c r="AP108" i="70"/>
  <c r="AY108" i="70"/>
  <c r="AY117" i="70"/>
  <c r="AQ117" i="70"/>
  <c r="AX117" i="70"/>
  <c r="AP117" i="70"/>
  <c r="AU117" i="70"/>
  <c r="AX119" i="70"/>
  <c r="AP119" i="70"/>
  <c r="AW119" i="70"/>
  <c r="AO119" i="70"/>
  <c r="AT119" i="70"/>
  <c r="AV132" i="70"/>
  <c r="AT132" i="70"/>
  <c r="AS132" i="70"/>
  <c r="AX132" i="70"/>
  <c r="AP132" i="70"/>
  <c r="AQ132" i="70"/>
  <c r="AS145" i="70"/>
  <c r="AY145" i="70"/>
  <c r="AQ145" i="70"/>
  <c r="AX145" i="70"/>
  <c r="AP145" i="70"/>
  <c r="AU145" i="70"/>
  <c r="M180" i="70"/>
  <c r="AN183" i="70"/>
  <c r="AS190" i="70"/>
  <c r="AZ190" i="70"/>
  <c r="AR190" i="70"/>
  <c r="AY190" i="70"/>
  <c r="AQ190" i="70"/>
  <c r="AX190" i="70"/>
  <c r="AP190" i="70"/>
  <c r="AW190" i="70"/>
  <c r="AO190" i="70"/>
  <c r="AV190" i="70"/>
  <c r="AU190" i="70"/>
  <c r="I197" i="70"/>
  <c r="AP29" i="70"/>
  <c r="AX29" i="70"/>
  <c r="AP32" i="70"/>
  <c r="AX32" i="70"/>
  <c r="AS36" i="70"/>
  <c r="AV37" i="70"/>
  <c r="AP44" i="70"/>
  <c r="AX44" i="70"/>
  <c r="AT46" i="70"/>
  <c r="AP48" i="70"/>
  <c r="AX48" i="70"/>
  <c r="AU52" i="70"/>
  <c r="AU55" i="70"/>
  <c r="AP56" i="70"/>
  <c r="AX56" i="70"/>
  <c r="AS57" i="70"/>
  <c r="AU61" i="70"/>
  <c r="AU65" i="70"/>
  <c r="AP68" i="70"/>
  <c r="AX68" i="70"/>
  <c r="AT70" i="70"/>
  <c r="AP72" i="70"/>
  <c r="AT74" i="70"/>
  <c r="AO75" i="70"/>
  <c r="AW75" i="70"/>
  <c r="AU77" i="70"/>
  <c r="AP78" i="70"/>
  <c r="AS79" i="70"/>
  <c r="AQ81" i="70"/>
  <c r="AY81" i="70"/>
  <c r="AU83" i="70"/>
  <c r="AQ85" i="70"/>
  <c r="AY85" i="70"/>
  <c r="AU92" i="70"/>
  <c r="AS94" i="70"/>
  <c r="AX98" i="70"/>
  <c r="AP98" i="70"/>
  <c r="AW98" i="70"/>
  <c r="AT99" i="70"/>
  <c r="L101" i="70"/>
  <c r="T101" i="70"/>
  <c r="AB101" i="70"/>
  <c r="AJ101" i="70"/>
  <c r="AP103" i="70"/>
  <c r="AY103" i="70"/>
  <c r="AT105" i="70"/>
  <c r="AU107" i="70"/>
  <c r="AQ108" i="70"/>
  <c r="AW109" i="70"/>
  <c r="AO117" i="70"/>
  <c r="AQ119" i="70"/>
  <c r="AW124" i="70"/>
  <c r="AR132" i="70"/>
  <c r="O137" i="70"/>
  <c r="M137" i="70"/>
  <c r="U137" i="70"/>
  <c r="AC137" i="70"/>
  <c r="AC100" i="70" s="1"/>
  <c r="AK137" i="70"/>
  <c r="AO145" i="70"/>
  <c r="AN157" i="70"/>
  <c r="H156" i="70"/>
  <c r="AN165" i="70"/>
  <c r="S197" i="70"/>
  <c r="AA197" i="70"/>
  <c r="AI197" i="70"/>
  <c r="AQ29" i="70"/>
  <c r="AY29" i="70"/>
  <c r="AQ32" i="70"/>
  <c r="AY32" i="70"/>
  <c r="AT36" i="70"/>
  <c r="AO37" i="70"/>
  <c r="AW37" i="70"/>
  <c r="AQ44" i="70"/>
  <c r="AU46" i="70"/>
  <c r="AQ48" i="70"/>
  <c r="AQ56" i="70"/>
  <c r="AT57" i="70"/>
  <c r="AQ68" i="70"/>
  <c r="AU70" i="70"/>
  <c r="AU74" i="70"/>
  <c r="AP75" i="70"/>
  <c r="AX75" i="70"/>
  <c r="AT79" i="70"/>
  <c r="AR81" i="70"/>
  <c r="AZ81" i="70"/>
  <c r="AR85" i="70"/>
  <c r="AZ85" i="70"/>
  <c r="AT94" i="70"/>
  <c r="AU99" i="70"/>
  <c r="AS108" i="70"/>
  <c r="AR117" i="70"/>
  <c r="AR119" i="70"/>
  <c r="AZ131" i="70"/>
  <c r="AR131" i="70"/>
  <c r="AX131" i="70"/>
  <c r="AP131" i="70"/>
  <c r="AW131" i="70"/>
  <c r="AO131" i="70"/>
  <c r="AT131" i="70"/>
  <c r="J125" i="70"/>
  <c r="R125" i="70"/>
  <c r="Z125" i="70"/>
  <c r="AH125" i="70"/>
  <c r="AU132" i="70"/>
  <c r="AN135" i="70"/>
  <c r="N137" i="70"/>
  <c r="V137" i="70"/>
  <c r="AD137" i="70"/>
  <c r="AL137" i="70"/>
  <c r="AR145" i="70"/>
  <c r="AT190" i="70"/>
  <c r="K197" i="70"/>
  <c r="M215" i="70"/>
  <c r="U215" i="70"/>
  <c r="AC215" i="70"/>
  <c r="AK215" i="70"/>
  <c r="AV46" i="70"/>
  <c r="AV70" i="70"/>
  <c r="AV74" i="70"/>
  <c r="AQ75" i="70"/>
  <c r="AY75" i="70"/>
  <c r="AS81" i="70"/>
  <c r="AS85" i="70"/>
  <c r="AW107" i="70"/>
  <c r="AO107" i="70"/>
  <c r="AX107" i="70"/>
  <c r="AT108" i="70"/>
  <c r="AS117" i="70"/>
  <c r="AS119" i="70"/>
  <c r="AY124" i="70"/>
  <c r="AQ124" i="70"/>
  <c r="AX124" i="70"/>
  <c r="AP124" i="70"/>
  <c r="AU124" i="70"/>
  <c r="H125" i="70"/>
  <c r="AW130" i="70"/>
  <c r="AO130" i="70"/>
  <c r="AU130" i="70"/>
  <c r="AT130" i="70"/>
  <c r="AY130" i="70"/>
  <c r="AQ130" i="70"/>
  <c r="AW132" i="70"/>
  <c r="AN144" i="70"/>
  <c r="AT145" i="70"/>
  <c r="AN148" i="70"/>
  <c r="AW153" i="70"/>
  <c r="AO153" i="70"/>
  <c r="AU153" i="70"/>
  <c r="AT153" i="70"/>
  <c r="AY153" i="70"/>
  <c r="AQ153" i="70"/>
  <c r="AU186" i="70"/>
  <c r="AT186" i="70"/>
  <c r="AS186" i="70"/>
  <c r="AZ186" i="70"/>
  <c r="AR186" i="70"/>
  <c r="AY186" i="70"/>
  <c r="AQ186" i="70"/>
  <c r="AX186" i="70"/>
  <c r="AP186" i="70"/>
  <c r="AW186" i="70"/>
  <c r="AO186" i="70"/>
  <c r="AU193" i="70"/>
  <c r="AT193" i="70"/>
  <c r="AS193" i="70"/>
  <c r="AZ193" i="70"/>
  <c r="AR193" i="70"/>
  <c r="AY193" i="70"/>
  <c r="AQ193" i="70"/>
  <c r="AX193" i="70"/>
  <c r="AP193" i="70"/>
  <c r="AW193" i="70"/>
  <c r="AO193" i="70"/>
  <c r="AT214" i="70"/>
  <c r="AS214" i="70"/>
  <c r="AY214" i="70"/>
  <c r="AQ214" i="70"/>
  <c r="AX214" i="70"/>
  <c r="AP214" i="70"/>
  <c r="AZ214" i="70"/>
  <c r="AW214" i="70"/>
  <c r="AV214" i="70"/>
  <c r="AU214" i="70"/>
  <c r="AR214" i="70"/>
  <c r="AO214" i="70"/>
  <c r="AO46" i="70"/>
  <c r="AO70" i="70"/>
  <c r="AO74" i="70"/>
  <c r="AR75" i="70"/>
  <c r="AW99" i="70"/>
  <c r="AY105" i="70"/>
  <c r="AQ105" i="70"/>
  <c r="AW105" i="70"/>
  <c r="AP107" i="70"/>
  <c r="AY107" i="70"/>
  <c r="AU108" i="70"/>
  <c r="AT117" i="70"/>
  <c r="AU119" i="70"/>
  <c r="AO124" i="70"/>
  <c r="AP130" i="70"/>
  <c r="AY132" i="70"/>
  <c r="H137" i="70"/>
  <c r="P137" i="70"/>
  <c r="P100" i="70" s="1"/>
  <c r="X137" i="70"/>
  <c r="X100" i="70" s="1"/>
  <c r="AF137" i="70"/>
  <c r="J137" i="70"/>
  <c r="R137" i="70"/>
  <c r="Z137" i="70"/>
  <c r="AH137" i="70"/>
  <c r="AV145" i="70"/>
  <c r="AP153" i="70"/>
  <c r="AN169" i="70"/>
  <c r="AV186" i="70"/>
  <c r="AV193" i="70"/>
  <c r="AS207" i="70"/>
  <c r="AY207" i="70"/>
  <c r="AQ207" i="70"/>
  <c r="AX207" i="70"/>
  <c r="AP207" i="70"/>
  <c r="AR207" i="70"/>
  <c r="AO207" i="70"/>
  <c r="AZ207" i="70"/>
  <c r="AW207" i="70"/>
  <c r="AV207" i="70"/>
  <c r="AU207" i="70"/>
  <c r="AO216" i="70"/>
  <c r="AU223" i="70"/>
  <c r="AT223" i="70"/>
  <c r="AZ223" i="70"/>
  <c r="AR223" i="70"/>
  <c r="AY223" i="70"/>
  <c r="AQ223" i="70"/>
  <c r="AX223" i="70"/>
  <c r="AP223" i="70"/>
  <c r="AW223" i="70"/>
  <c r="AO223" i="70"/>
  <c r="AV223" i="70"/>
  <c r="AS223" i="70"/>
  <c r="AV122" i="70"/>
  <c r="AV129" i="70"/>
  <c r="AV134" i="70"/>
  <c r="AP139" i="70"/>
  <c r="AX139" i="70"/>
  <c r="AV143" i="70"/>
  <c r="AP155" i="70"/>
  <c r="AX155" i="70"/>
  <c r="AQ162" i="70"/>
  <c r="AY162" i="70"/>
  <c r="AQ170" i="70"/>
  <c r="AY170" i="70"/>
  <c r="AP172" i="70"/>
  <c r="AX172" i="70"/>
  <c r="AU176" i="70"/>
  <c r="AP177" i="70"/>
  <c r="AX177" i="70"/>
  <c r="AV179" i="70"/>
  <c r="AN181" i="70"/>
  <c r="AQ182" i="70"/>
  <c r="AY182" i="70"/>
  <c r="AP184" i="70"/>
  <c r="AX184" i="70"/>
  <c r="AR187" i="70"/>
  <c r="AZ187" i="70"/>
  <c r="AQ189" i="70"/>
  <c r="AY189" i="70"/>
  <c r="AP191" i="70"/>
  <c r="AX191" i="70"/>
  <c r="AV195" i="70"/>
  <c r="AQ196" i="70"/>
  <c r="AY196" i="70"/>
  <c r="AV200" i="70"/>
  <c r="AP202" i="70"/>
  <c r="AZ202" i="70"/>
  <c r="AP210" i="70"/>
  <c r="AU221" i="70"/>
  <c r="AT221" i="70"/>
  <c r="AZ221" i="70"/>
  <c r="AR221" i="70"/>
  <c r="AY221" i="70"/>
  <c r="AQ221" i="70"/>
  <c r="AX221" i="70"/>
  <c r="AP221" i="70"/>
  <c r="AN236" i="70"/>
  <c r="AU237" i="70"/>
  <c r="AT237" i="70"/>
  <c r="AS237" i="70"/>
  <c r="AZ237" i="70"/>
  <c r="AR237" i="70"/>
  <c r="AY237" i="70"/>
  <c r="AQ237" i="70"/>
  <c r="AX237" i="70"/>
  <c r="AP237" i="70"/>
  <c r="AW237" i="70"/>
  <c r="AO237" i="70"/>
  <c r="AW249" i="70"/>
  <c r="N266" i="70"/>
  <c r="V266" i="70"/>
  <c r="AD266" i="70"/>
  <c r="AL266" i="70"/>
  <c r="AW274" i="70"/>
  <c r="AO274" i="70"/>
  <c r="AV274" i="70"/>
  <c r="AU274" i="70"/>
  <c r="AT274" i="70"/>
  <c r="AS274" i="70"/>
  <c r="AZ274" i="70"/>
  <c r="AR274" i="70"/>
  <c r="AY274" i="70"/>
  <c r="AQ274" i="70"/>
  <c r="AW276" i="70"/>
  <c r="AO276" i="70"/>
  <c r="AV276" i="70"/>
  <c r="AU276" i="70"/>
  <c r="AT276" i="70"/>
  <c r="AS276" i="70"/>
  <c r="AZ276" i="70"/>
  <c r="AR276" i="70"/>
  <c r="AY276" i="70"/>
  <c r="AQ276" i="70"/>
  <c r="AV278" i="70"/>
  <c r="AU278" i="70"/>
  <c r="AT278" i="70"/>
  <c r="AS278" i="70"/>
  <c r="AZ278" i="70"/>
  <c r="AR278" i="70"/>
  <c r="AY278" i="70"/>
  <c r="AQ278" i="70"/>
  <c r="AX278" i="70"/>
  <c r="AP278" i="70"/>
  <c r="AW278" i="70"/>
  <c r="AW282" i="70"/>
  <c r="AO282" i="70"/>
  <c r="AV282" i="70"/>
  <c r="AU282" i="70"/>
  <c r="AP282" i="70"/>
  <c r="AZ282" i="70"/>
  <c r="AY282" i="70"/>
  <c r="AX282" i="70"/>
  <c r="AT282" i="70"/>
  <c r="AS282" i="70"/>
  <c r="AR282" i="70"/>
  <c r="AX310" i="70"/>
  <c r="AP310" i="70"/>
  <c r="AW310" i="70"/>
  <c r="AO310" i="70"/>
  <c r="AV310" i="70"/>
  <c r="AU310" i="70"/>
  <c r="AT310" i="70"/>
  <c r="AS310" i="70"/>
  <c r="AZ310" i="70"/>
  <c r="AR310" i="70"/>
  <c r="AQ310" i="70"/>
  <c r="AV176" i="70"/>
  <c r="AX240" i="70"/>
  <c r="AP240" i="70"/>
  <c r="AW240" i="70"/>
  <c r="AO240" i="70"/>
  <c r="AV240" i="70"/>
  <c r="AU240" i="70"/>
  <c r="AT240" i="70"/>
  <c r="AS240" i="70"/>
  <c r="AZ240" i="70"/>
  <c r="AR240" i="70"/>
  <c r="AY251" i="70"/>
  <c r="AQ251" i="70"/>
  <c r="AX251" i="70"/>
  <c r="AP251" i="70"/>
  <c r="AW251" i="70"/>
  <c r="AO251" i="70"/>
  <c r="AV251" i="70"/>
  <c r="AU251" i="70"/>
  <c r="AT251" i="70"/>
  <c r="AS251" i="70"/>
  <c r="AZ251" i="70"/>
  <c r="AN259" i="70"/>
  <c r="AS326" i="70"/>
  <c r="AZ326" i="70"/>
  <c r="AO326" i="70"/>
  <c r="AV326" i="70"/>
  <c r="AS162" i="70"/>
  <c r="AS170" i="70"/>
  <c r="AO176" i="70"/>
  <c r="AW176" i="70"/>
  <c r="AS182" i="70"/>
  <c r="AS189" i="70"/>
  <c r="AS196" i="70"/>
  <c r="AN213" i="70"/>
  <c r="AN225" i="70"/>
  <c r="AN238" i="70"/>
  <c r="AN256" i="70"/>
  <c r="AU268" i="70"/>
  <c r="AT268" i="70"/>
  <c r="AS268" i="70"/>
  <c r="AZ268" i="70"/>
  <c r="AR268" i="70"/>
  <c r="AY268" i="70"/>
  <c r="AQ268" i="70"/>
  <c r="AX268" i="70"/>
  <c r="AP268" i="70"/>
  <c r="AW268" i="70"/>
  <c r="AO268" i="70"/>
  <c r="AU302" i="70"/>
  <c r="AT302" i="70"/>
  <c r="AS302" i="70"/>
  <c r="AZ302" i="70"/>
  <c r="AR302" i="70"/>
  <c r="AY302" i="70"/>
  <c r="AQ302" i="70"/>
  <c r="AX302" i="70"/>
  <c r="AP302" i="70"/>
  <c r="AW302" i="70"/>
  <c r="AV302" i="70"/>
  <c r="AO302" i="70"/>
  <c r="AV386" i="70"/>
  <c r="AU386" i="70"/>
  <c r="AT386" i="70"/>
  <c r="AS386" i="70"/>
  <c r="AZ386" i="70"/>
  <c r="AR386" i="70"/>
  <c r="AY386" i="70"/>
  <c r="AQ386" i="70"/>
  <c r="AX386" i="70"/>
  <c r="AP386" i="70"/>
  <c r="AO386" i="70"/>
  <c r="AW386" i="70"/>
  <c r="AU116" i="70"/>
  <c r="AQ122" i="70"/>
  <c r="AY122" i="70"/>
  <c r="AQ129" i="70"/>
  <c r="AY129" i="70"/>
  <c r="AQ134" i="70"/>
  <c r="AY134" i="70"/>
  <c r="AS139" i="70"/>
  <c r="AQ143" i="70"/>
  <c r="AY143" i="70"/>
  <c r="AU151" i="70"/>
  <c r="AS155" i="70"/>
  <c r="AU160" i="70"/>
  <c r="AT162" i="70"/>
  <c r="AU164" i="70"/>
  <c r="AU168" i="70"/>
  <c r="AT170" i="70"/>
  <c r="AS172" i="70"/>
  <c r="AU175" i="70"/>
  <c r="AP176" i="70"/>
  <c r="AX176" i="70"/>
  <c r="AS177" i="70"/>
  <c r="AQ179" i="70"/>
  <c r="AY179" i="70"/>
  <c r="AT182" i="70"/>
  <c r="AS184" i="70"/>
  <c r="AU187" i="70"/>
  <c r="AT189" i="70"/>
  <c r="AS191" i="70"/>
  <c r="AQ195" i="70"/>
  <c r="AY195" i="70"/>
  <c r="AT196" i="70"/>
  <c r="M198" i="70"/>
  <c r="M197" i="70" s="1"/>
  <c r="AQ200" i="70"/>
  <c r="AY200" i="70"/>
  <c r="AT202" i="70"/>
  <c r="AV210" i="70"/>
  <c r="AU212" i="70"/>
  <c r="AT212" i="70"/>
  <c r="AZ212" i="70"/>
  <c r="AR212" i="70"/>
  <c r="AY212" i="70"/>
  <c r="AQ212" i="70"/>
  <c r="AV221" i="70"/>
  <c r="AX224" i="70"/>
  <c r="AP224" i="70"/>
  <c r="AW224" i="70"/>
  <c r="AO224" i="70"/>
  <c r="AU224" i="70"/>
  <c r="AT224" i="70"/>
  <c r="AS224" i="70"/>
  <c r="AZ224" i="70"/>
  <c r="AR224" i="70"/>
  <c r="AN229" i="70"/>
  <c r="AU230" i="70"/>
  <c r="AT230" i="70"/>
  <c r="AS230" i="70"/>
  <c r="AZ230" i="70"/>
  <c r="AR230" i="70"/>
  <c r="AY230" i="70"/>
  <c r="AQ230" i="70"/>
  <c r="AX230" i="70"/>
  <c r="AP230" i="70"/>
  <c r="AW230" i="70"/>
  <c r="AO230" i="70"/>
  <c r="AN254" i="70"/>
  <c r="AN267" i="70"/>
  <c r="AG266" i="70"/>
  <c r="AV268" i="70"/>
  <c r="AS330" i="70"/>
  <c r="AZ330" i="70"/>
  <c r="AR330" i="70"/>
  <c r="AY330" i="70"/>
  <c r="AQ330" i="70"/>
  <c r="AX330" i="70"/>
  <c r="AP330" i="70"/>
  <c r="AW330" i="70"/>
  <c r="AO330" i="70"/>
  <c r="AV330" i="70"/>
  <c r="AU330" i="70"/>
  <c r="AT330" i="70"/>
  <c r="AR122" i="70"/>
  <c r="AR129" i="70"/>
  <c r="AR134" i="70"/>
  <c r="AT139" i="70"/>
  <c r="AR143" i="70"/>
  <c r="AT155" i="70"/>
  <c r="AU162" i="70"/>
  <c r="AU170" i="70"/>
  <c r="AT172" i="70"/>
  <c r="AQ176" i="70"/>
  <c r="AY176" i="70"/>
  <c r="AT177" i="70"/>
  <c r="AR179" i="70"/>
  <c r="AU182" i="70"/>
  <c r="AT184" i="70"/>
  <c r="AU189" i="70"/>
  <c r="AT191" i="70"/>
  <c r="AR195" i="70"/>
  <c r="AU196" i="70"/>
  <c r="AR200" i="70"/>
  <c r="AN201" i="70"/>
  <c r="N203" i="70"/>
  <c r="V203" i="70"/>
  <c r="AD203" i="70"/>
  <c r="AL203" i="70"/>
  <c r="AT205" i="70"/>
  <c r="AZ205" i="70"/>
  <c r="AR205" i="70"/>
  <c r="AY205" i="70"/>
  <c r="AQ205" i="70"/>
  <c r="AW206" i="70"/>
  <c r="AO206" i="70"/>
  <c r="AU206" i="70"/>
  <c r="AT206" i="70"/>
  <c r="AZ206" i="70"/>
  <c r="AN218" i="70"/>
  <c r="AW221" i="70"/>
  <c r="AX233" i="70"/>
  <c r="AP233" i="70"/>
  <c r="AW233" i="70"/>
  <c r="AO233" i="70"/>
  <c r="AV233" i="70"/>
  <c r="AU233" i="70"/>
  <c r="AT233" i="70"/>
  <c r="AS233" i="70"/>
  <c r="AZ233" i="70"/>
  <c r="AR233" i="70"/>
  <c r="AN244" i="70"/>
  <c r="R266" i="70"/>
  <c r="AV162" i="70"/>
  <c r="AV170" i="70"/>
  <c r="AR176" i="70"/>
  <c r="AZ176" i="70"/>
  <c r="AV182" i="70"/>
  <c r="AV189" i="70"/>
  <c r="AV196" i="70"/>
  <c r="AN220" i="70"/>
  <c r="L222" i="70"/>
  <c r="T222" i="70"/>
  <c r="AB222" i="70"/>
  <c r="AJ222" i="70"/>
  <c r="J222" i="70"/>
  <c r="R222" i="70"/>
  <c r="Z222" i="70"/>
  <c r="AH222" i="70"/>
  <c r="AY231" i="70"/>
  <c r="AQ231" i="70"/>
  <c r="AX231" i="70"/>
  <c r="AP231" i="70"/>
  <c r="AW231" i="70"/>
  <c r="AO231" i="70"/>
  <c r="AV231" i="70"/>
  <c r="AU231" i="70"/>
  <c r="AT231" i="70"/>
  <c r="AS231" i="70"/>
  <c r="AZ231" i="70"/>
  <c r="I243" i="70"/>
  <c r="Q243" i="70"/>
  <c r="Y243" i="70"/>
  <c r="AG243" i="70"/>
  <c r="AU246" i="70"/>
  <c r="AT246" i="70"/>
  <c r="AS246" i="70"/>
  <c r="AZ246" i="70"/>
  <c r="AR246" i="70"/>
  <c r="AY246" i="70"/>
  <c r="AQ246" i="70"/>
  <c r="AX246" i="70"/>
  <c r="AP246" i="70"/>
  <c r="AW246" i="70"/>
  <c r="AO246" i="70"/>
  <c r="K266" i="70"/>
  <c r="AX345" i="70"/>
  <c r="AP345" i="70"/>
  <c r="AW345" i="70"/>
  <c r="AO345" i="70"/>
  <c r="AV345" i="70"/>
  <c r="AU345" i="70"/>
  <c r="AT345" i="70"/>
  <c r="AS345" i="70"/>
  <c r="AZ345" i="70"/>
  <c r="AR345" i="70"/>
  <c r="AQ345" i="70"/>
  <c r="AW368" i="70"/>
  <c r="AO368" i="70"/>
  <c r="AT368" i="70"/>
  <c r="AX368" i="70"/>
  <c r="AV368" i="70"/>
  <c r="AU368" i="70"/>
  <c r="AS368" i="70"/>
  <c r="AR368" i="70"/>
  <c r="AQ368" i="70"/>
  <c r="AZ368" i="70"/>
  <c r="AP368" i="70"/>
  <c r="AY368" i="70"/>
  <c r="AO162" i="70"/>
  <c r="AO170" i="70"/>
  <c r="AO182" i="70"/>
  <c r="AO189" i="70"/>
  <c r="AO196" i="70"/>
  <c r="AY202" i="70"/>
  <c r="AQ202" i="70"/>
  <c r="AW202" i="70"/>
  <c r="AN204" i="70"/>
  <c r="AU210" i="70"/>
  <c r="AS210" i="70"/>
  <c r="AZ210" i="70"/>
  <c r="AR210" i="70"/>
  <c r="AY210" i="70"/>
  <c r="AQ240" i="70"/>
  <c r="AV246" i="70"/>
  <c r="AU248" i="70"/>
  <c r="AT248" i="70"/>
  <c r="AS248" i="70"/>
  <c r="AZ248" i="70"/>
  <c r="AR248" i="70"/>
  <c r="AY248" i="70"/>
  <c r="AQ248" i="70"/>
  <c r="AX248" i="70"/>
  <c r="AP248" i="70"/>
  <c r="AW248" i="70"/>
  <c r="AO248" i="70"/>
  <c r="AN264" i="70"/>
  <c r="AN293" i="70"/>
  <c r="AO419" i="70"/>
  <c r="AU444" i="70"/>
  <c r="AT444" i="70"/>
  <c r="AY444" i="70"/>
  <c r="AQ444" i="70"/>
  <c r="AX444" i="70"/>
  <c r="AW444" i="70"/>
  <c r="AV444" i="70"/>
  <c r="AS444" i="70"/>
  <c r="AR444" i="70"/>
  <c r="AP444" i="70"/>
  <c r="AO444" i="70"/>
  <c r="AZ444" i="70"/>
  <c r="AV232" i="70"/>
  <c r="AV239" i="70"/>
  <c r="AV252" i="70"/>
  <c r="AR260" i="70"/>
  <c r="AZ260" i="70"/>
  <c r="AR262" i="70"/>
  <c r="AZ262" i="70"/>
  <c r="AR270" i="70"/>
  <c r="AZ270" i="70"/>
  <c r="AW280" i="70"/>
  <c r="AS281" i="70"/>
  <c r="AW320" i="70"/>
  <c r="AX380" i="70"/>
  <c r="AP380" i="70"/>
  <c r="AU380" i="70"/>
  <c r="AT380" i="70"/>
  <c r="AS380" i="70"/>
  <c r="AZ380" i="70"/>
  <c r="AY380" i="70"/>
  <c r="AW380" i="70"/>
  <c r="AV380" i="70"/>
  <c r="AR380" i="70"/>
  <c r="AQ380" i="70"/>
  <c r="X370" i="70"/>
  <c r="AF370" i="70"/>
  <c r="AW382" i="70"/>
  <c r="AO382" i="70"/>
  <c r="AU382" i="70"/>
  <c r="AT382" i="70"/>
  <c r="AS382" i="70"/>
  <c r="AZ382" i="70"/>
  <c r="AR382" i="70"/>
  <c r="AQ382" i="70"/>
  <c r="AP382" i="70"/>
  <c r="AY382" i="70"/>
  <c r="AX382" i="70"/>
  <c r="AN227" i="70"/>
  <c r="AO232" i="70"/>
  <c r="AW232" i="70"/>
  <c r="AV234" i="70"/>
  <c r="AO239" i="70"/>
  <c r="AW239" i="70"/>
  <c r="AV241" i="70"/>
  <c r="AO252" i="70"/>
  <c r="AW252" i="70"/>
  <c r="AS260" i="70"/>
  <c r="AS262" i="70"/>
  <c r="AV263" i="70"/>
  <c r="AS270" i="70"/>
  <c r="AO280" i="70"/>
  <c r="AX280" i="70"/>
  <c r="AT281" i="70"/>
  <c r="AN287" i="70"/>
  <c r="AU314" i="70"/>
  <c r="AT314" i="70"/>
  <c r="AS314" i="70"/>
  <c r="AZ314" i="70"/>
  <c r="AR314" i="70"/>
  <c r="AY314" i="70"/>
  <c r="AQ314" i="70"/>
  <c r="AX314" i="70"/>
  <c r="AP314" i="70"/>
  <c r="AW314" i="70"/>
  <c r="AO314" i="70"/>
  <c r="AH319" i="70"/>
  <c r="AN324" i="70"/>
  <c r="H319" i="70"/>
  <c r="AY332" i="70"/>
  <c r="AQ332" i="70"/>
  <c r="AT332" i="70"/>
  <c r="AU333" i="70"/>
  <c r="AT333" i="70"/>
  <c r="AS333" i="70"/>
  <c r="AZ333" i="70"/>
  <c r="AR333" i="70"/>
  <c r="AY333" i="70"/>
  <c r="AQ333" i="70"/>
  <c r="AX333" i="70"/>
  <c r="AP333" i="70"/>
  <c r="AW333" i="70"/>
  <c r="AO333" i="70"/>
  <c r="AY401" i="70"/>
  <c r="AQ401" i="70"/>
  <c r="AX401" i="70"/>
  <c r="AP401" i="70"/>
  <c r="AW401" i="70"/>
  <c r="AO401" i="70"/>
  <c r="AV401" i="70"/>
  <c r="AU401" i="70"/>
  <c r="AT401" i="70"/>
  <c r="AS401" i="70"/>
  <c r="AR401" i="70"/>
  <c r="AR219" i="70"/>
  <c r="AZ219" i="70"/>
  <c r="AR228" i="70"/>
  <c r="AZ228" i="70"/>
  <c r="AP232" i="70"/>
  <c r="AX232" i="70"/>
  <c r="AO234" i="70"/>
  <c r="AW234" i="70"/>
  <c r="AR235" i="70"/>
  <c r="AZ235" i="70"/>
  <c r="AP239" i="70"/>
  <c r="AX239" i="70"/>
  <c r="AO241" i="70"/>
  <c r="AW241" i="70"/>
  <c r="H243" i="70"/>
  <c r="AV245" i="70"/>
  <c r="AP252" i="70"/>
  <c r="AX252" i="70"/>
  <c r="AR255" i="70"/>
  <c r="AZ255" i="70"/>
  <c r="AR257" i="70"/>
  <c r="AZ257" i="70"/>
  <c r="AT260" i="70"/>
  <c r="AT262" i="70"/>
  <c r="AO263" i="70"/>
  <c r="AW263" i="70"/>
  <c r="AV265" i="70"/>
  <c r="AT270" i="70"/>
  <c r="AV273" i="70"/>
  <c r="AV275" i="70"/>
  <c r="AV277" i="70"/>
  <c r="AP280" i="70"/>
  <c r="AY280" i="70"/>
  <c r="AU281" i="70"/>
  <c r="AU283" i="70"/>
  <c r="AT286" i="70"/>
  <c r="AS286" i="70"/>
  <c r="AZ286" i="70"/>
  <c r="AR286" i="70"/>
  <c r="AY286" i="70"/>
  <c r="AQ286" i="70"/>
  <c r="AV288" i="70"/>
  <c r="AN296" i="70"/>
  <c r="AU307" i="70"/>
  <c r="AT307" i="70"/>
  <c r="AS307" i="70"/>
  <c r="AZ307" i="70"/>
  <c r="AR307" i="70"/>
  <c r="AY307" i="70"/>
  <c r="AQ307" i="70"/>
  <c r="AX307" i="70"/>
  <c r="AP307" i="70"/>
  <c r="AW307" i="70"/>
  <c r="AO307" i="70"/>
  <c r="AV314" i="70"/>
  <c r="K319" i="70"/>
  <c r="S319" i="70"/>
  <c r="AA319" i="70"/>
  <c r="AI319" i="70"/>
  <c r="AV333" i="70"/>
  <c r="AR334" i="70"/>
  <c r="AN341" i="70"/>
  <c r="AU342" i="70"/>
  <c r="AT342" i="70"/>
  <c r="AS342" i="70"/>
  <c r="AZ342" i="70"/>
  <c r="AR342" i="70"/>
  <c r="AY342" i="70"/>
  <c r="AQ342" i="70"/>
  <c r="AX342" i="70"/>
  <c r="AP342" i="70"/>
  <c r="AW342" i="70"/>
  <c r="AO342" i="70"/>
  <c r="AS352" i="70"/>
  <c r="AW352" i="70"/>
  <c r="AY356" i="70"/>
  <c r="AQ356" i="70"/>
  <c r="AV356" i="70"/>
  <c r="AU356" i="70"/>
  <c r="AT356" i="70"/>
  <c r="AS356" i="70"/>
  <c r="AR356" i="70"/>
  <c r="AZ356" i="70"/>
  <c r="AP356" i="70"/>
  <c r="AX356" i="70"/>
  <c r="AO356" i="70"/>
  <c r="AU475" i="70"/>
  <c r="AT475" i="70"/>
  <c r="AS475" i="70"/>
  <c r="AZ475" i="70"/>
  <c r="AR475" i="70"/>
  <c r="AY475" i="70"/>
  <c r="AQ475" i="70"/>
  <c r="AX475" i="70"/>
  <c r="AP475" i="70"/>
  <c r="AW475" i="70"/>
  <c r="AO475" i="70"/>
  <c r="AV475" i="70"/>
  <c r="AS219" i="70"/>
  <c r="AS228" i="70"/>
  <c r="AQ232" i="70"/>
  <c r="AY232" i="70"/>
  <c r="AP234" i="70"/>
  <c r="AX234" i="70"/>
  <c r="AS235" i="70"/>
  <c r="AQ239" i="70"/>
  <c r="AY239" i="70"/>
  <c r="AP241" i="70"/>
  <c r="AX241" i="70"/>
  <c r="AO245" i="70"/>
  <c r="AW245" i="70"/>
  <c r="AQ252" i="70"/>
  <c r="AY252" i="70"/>
  <c r="AT253" i="70"/>
  <c r="AS255" i="70"/>
  <c r="AS257" i="70"/>
  <c r="AV258" i="70"/>
  <c r="AU260" i="70"/>
  <c r="AU262" i="70"/>
  <c r="AP263" i="70"/>
  <c r="AX263" i="70"/>
  <c r="AO265" i="70"/>
  <c r="AW265" i="70"/>
  <c r="AU270" i="70"/>
  <c r="AO273" i="70"/>
  <c r="AW273" i="70"/>
  <c r="AO275" i="70"/>
  <c r="AW275" i="70"/>
  <c r="AO277" i="70"/>
  <c r="AW277" i="70"/>
  <c r="AV279" i="70"/>
  <c r="AQ280" i="70"/>
  <c r="AZ280" i="70"/>
  <c r="AO286" i="70"/>
  <c r="AN291" i="70"/>
  <c r="H290" i="70"/>
  <c r="P290" i="70"/>
  <c r="P242" i="70" s="1"/>
  <c r="X290" i="70"/>
  <c r="X242" i="70" s="1"/>
  <c r="AF290" i="70"/>
  <c r="AS295" i="70"/>
  <c r="AZ295" i="70"/>
  <c r="AR295" i="70"/>
  <c r="AY295" i="70"/>
  <c r="AQ295" i="70"/>
  <c r="AX295" i="70"/>
  <c r="AP295" i="70"/>
  <c r="AT297" i="70"/>
  <c r="AS297" i="70"/>
  <c r="AZ297" i="70"/>
  <c r="AR297" i="70"/>
  <c r="AY297" i="70"/>
  <c r="AQ297" i="70"/>
  <c r="AX297" i="70"/>
  <c r="AP297" i="70"/>
  <c r="AW297" i="70"/>
  <c r="AO297" i="70"/>
  <c r="AV307" i="70"/>
  <c r="AV342" i="70"/>
  <c r="AN348" i="70"/>
  <c r="AU349" i="70"/>
  <c r="AT349" i="70"/>
  <c r="AS349" i="70"/>
  <c r="AZ349" i="70"/>
  <c r="AR349" i="70"/>
  <c r="AY349" i="70"/>
  <c r="AQ349" i="70"/>
  <c r="AX349" i="70"/>
  <c r="AP349" i="70"/>
  <c r="AW349" i="70"/>
  <c r="AO349" i="70"/>
  <c r="AW356" i="70"/>
  <c r="AV260" i="70"/>
  <c r="AV262" i="70"/>
  <c r="AV270" i="70"/>
  <c r="AY281" i="70"/>
  <c r="AQ281" i="70"/>
  <c r="AW281" i="70"/>
  <c r="I290" i="70"/>
  <c r="Q290" i="70"/>
  <c r="Y290" i="70"/>
  <c r="AG290" i="70"/>
  <c r="AY334" i="70"/>
  <c r="AQ334" i="70"/>
  <c r="AX334" i="70"/>
  <c r="AP334" i="70"/>
  <c r="AW334" i="70"/>
  <c r="AO334" i="70"/>
  <c r="AV334" i="70"/>
  <c r="AU334" i="70"/>
  <c r="AT334" i="70"/>
  <c r="AS334" i="70"/>
  <c r="AN354" i="70"/>
  <c r="AT446" i="70"/>
  <c r="AS446" i="70"/>
  <c r="AX446" i="70"/>
  <c r="AP446" i="70"/>
  <c r="AY446" i="70"/>
  <c r="AW446" i="70"/>
  <c r="AV446" i="70"/>
  <c r="AU446" i="70"/>
  <c r="AR446" i="70"/>
  <c r="AQ446" i="70"/>
  <c r="AO446" i="70"/>
  <c r="AZ446" i="70"/>
  <c r="AU219" i="70"/>
  <c r="AU228" i="70"/>
  <c r="AS232" i="70"/>
  <c r="AR234" i="70"/>
  <c r="AZ234" i="70"/>
  <c r="AU235" i="70"/>
  <c r="AS239" i="70"/>
  <c r="AR241" i="70"/>
  <c r="AZ241" i="70"/>
  <c r="AQ245" i="70"/>
  <c r="AS252" i="70"/>
  <c r="AU255" i="70"/>
  <c r="AU257" i="70"/>
  <c r="AP258" i="70"/>
  <c r="AO260" i="70"/>
  <c r="AW260" i="70"/>
  <c r="AO262" i="70"/>
  <c r="AW262" i="70"/>
  <c r="AR263" i="70"/>
  <c r="AZ263" i="70"/>
  <c r="AQ265" i="70"/>
  <c r="AO270" i="70"/>
  <c r="AW270" i="70"/>
  <c r="AQ273" i="70"/>
  <c r="AQ275" i="70"/>
  <c r="AQ277" i="70"/>
  <c r="AP279" i="70"/>
  <c r="AS280" i="70"/>
  <c r="AO281" i="70"/>
  <c r="AX281" i="70"/>
  <c r="AN284" i="70"/>
  <c r="AU286" i="70"/>
  <c r="J290" i="70"/>
  <c r="R290" i="70"/>
  <c r="Z290" i="70"/>
  <c r="AH290" i="70"/>
  <c r="AT295" i="70"/>
  <c r="AV297" i="70"/>
  <c r="AN308" i="70"/>
  <c r="N319" i="70"/>
  <c r="AN328" i="70"/>
  <c r="AN338" i="70"/>
  <c r="K340" i="70"/>
  <c r="S340" i="70"/>
  <c r="AA340" i="70"/>
  <c r="AI340" i="70"/>
  <c r="AN343" i="70"/>
  <c r="AX351" i="70"/>
  <c r="AP351" i="70"/>
  <c r="AV351" i="70"/>
  <c r="AU351" i="70"/>
  <c r="AT351" i="70"/>
  <c r="AS351" i="70"/>
  <c r="AR351" i="70"/>
  <c r="AZ351" i="70"/>
  <c r="AQ351" i="70"/>
  <c r="AY351" i="70"/>
  <c r="AO351" i="70"/>
  <c r="J370" i="70"/>
  <c r="R370" i="70"/>
  <c r="Z370" i="70"/>
  <c r="AH370" i="70"/>
  <c r="H370" i="70"/>
  <c r="AP260" i="70"/>
  <c r="AP262" i="70"/>
  <c r="AP270" i="70"/>
  <c r="AT280" i="70"/>
  <c r="AP281" i="70"/>
  <c r="AZ281" i="70"/>
  <c r="AZ283" i="70"/>
  <c r="AR283" i="70"/>
  <c r="AY283" i="70"/>
  <c r="AQ283" i="70"/>
  <c r="AX283" i="70"/>
  <c r="AP283" i="70"/>
  <c r="AS288" i="70"/>
  <c r="AZ288" i="70"/>
  <c r="AR288" i="70"/>
  <c r="AY288" i="70"/>
  <c r="AQ288" i="70"/>
  <c r="AX288" i="70"/>
  <c r="AP288" i="70"/>
  <c r="K290" i="70"/>
  <c r="S290" i="70"/>
  <c r="AA290" i="70"/>
  <c r="AI290" i="70"/>
  <c r="AI242" i="70" s="1"/>
  <c r="AN299" i="70"/>
  <c r="AN312" i="70"/>
  <c r="AN336" i="70"/>
  <c r="L340" i="70"/>
  <c r="T340" i="70"/>
  <c r="AB340" i="70"/>
  <c r="AJ340" i="70"/>
  <c r="AN350" i="70"/>
  <c r="AU420" i="70"/>
  <c r="AT420" i="70"/>
  <c r="AS420" i="70"/>
  <c r="AZ420" i="70"/>
  <c r="AR420" i="70"/>
  <c r="AY420" i="70"/>
  <c r="AQ420" i="70"/>
  <c r="AX420" i="70"/>
  <c r="AP420" i="70"/>
  <c r="AW420" i="70"/>
  <c r="AO420" i="70"/>
  <c r="AV420" i="70"/>
  <c r="AS441" i="70"/>
  <c r="AZ441" i="70"/>
  <c r="AR441" i="70"/>
  <c r="AW441" i="70"/>
  <c r="AO441" i="70"/>
  <c r="AY441" i="70"/>
  <c r="AX441" i="70"/>
  <c r="AV441" i="70"/>
  <c r="AU441" i="70"/>
  <c r="AT441" i="70"/>
  <c r="AQ441" i="70"/>
  <c r="AP441" i="70"/>
  <c r="AV309" i="70"/>
  <c r="AV321" i="70"/>
  <c r="AV335" i="70"/>
  <c r="AV344" i="70"/>
  <c r="AX361" i="70"/>
  <c r="AP361" i="70"/>
  <c r="AW361" i="70"/>
  <c r="AZ376" i="70"/>
  <c r="AR376" i="70"/>
  <c r="AW376" i="70"/>
  <c r="AO376" i="70"/>
  <c r="AV376" i="70"/>
  <c r="AU376" i="70"/>
  <c r="AQ376" i="70"/>
  <c r="AZ392" i="70"/>
  <c r="AR392" i="70"/>
  <c r="AY392" i="70"/>
  <c r="AQ392" i="70"/>
  <c r="AX392" i="70"/>
  <c r="AP392" i="70"/>
  <c r="AW392" i="70"/>
  <c r="AO392" i="70"/>
  <c r="AV392" i="70"/>
  <c r="AU392" i="70"/>
  <c r="AT392" i="70"/>
  <c r="AU393" i="70"/>
  <c r="AT393" i="70"/>
  <c r="AS393" i="70"/>
  <c r="AZ393" i="70"/>
  <c r="AR393" i="70"/>
  <c r="AY393" i="70"/>
  <c r="AQ393" i="70"/>
  <c r="AX393" i="70"/>
  <c r="AP393" i="70"/>
  <c r="AW393" i="70"/>
  <c r="AO393" i="70"/>
  <c r="AX403" i="70"/>
  <c r="AP403" i="70"/>
  <c r="AW403" i="70"/>
  <c r="AO403" i="70"/>
  <c r="AV403" i="70"/>
  <c r="AU403" i="70"/>
  <c r="AT403" i="70"/>
  <c r="AS403" i="70"/>
  <c r="AZ403" i="70"/>
  <c r="AR403" i="70"/>
  <c r="AX405" i="70"/>
  <c r="AP405" i="70"/>
  <c r="AW405" i="70"/>
  <c r="AO405" i="70"/>
  <c r="AV405" i="70"/>
  <c r="AU405" i="70"/>
  <c r="AT405" i="70"/>
  <c r="AS405" i="70"/>
  <c r="AZ405" i="70"/>
  <c r="AR405" i="70"/>
  <c r="AX407" i="70"/>
  <c r="AP407" i="70"/>
  <c r="AW407" i="70"/>
  <c r="AO407" i="70"/>
  <c r="AV407" i="70"/>
  <c r="AU407" i="70"/>
  <c r="AT407" i="70"/>
  <c r="AS407" i="70"/>
  <c r="AZ407" i="70"/>
  <c r="AR407" i="70"/>
  <c r="AX409" i="70"/>
  <c r="AP409" i="70"/>
  <c r="AW409" i="70"/>
  <c r="AO409" i="70"/>
  <c r="AV409" i="70"/>
  <c r="AU409" i="70"/>
  <c r="AT409" i="70"/>
  <c r="AS409" i="70"/>
  <c r="AZ409" i="70"/>
  <c r="AR409" i="70"/>
  <c r="AW411" i="70"/>
  <c r="AO411" i="70"/>
  <c r="AV411" i="70"/>
  <c r="AU411" i="70"/>
  <c r="AT411" i="70"/>
  <c r="AS411" i="70"/>
  <c r="AZ411" i="70"/>
  <c r="AR411" i="70"/>
  <c r="AY411" i="70"/>
  <c r="AQ411" i="70"/>
  <c r="AX411" i="70"/>
  <c r="AT427" i="70"/>
  <c r="AS427" i="70"/>
  <c r="AZ427" i="70"/>
  <c r="AR427" i="70"/>
  <c r="AY427" i="70"/>
  <c r="AQ427" i="70"/>
  <c r="AX427" i="70"/>
  <c r="AP427" i="70"/>
  <c r="AW427" i="70"/>
  <c r="AO427" i="70"/>
  <c r="AV427" i="70"/>
  <c r="O431" i="70"/>
  <c r="W431" i="70"/>
  <c r="AV285" i="70"/>
  <c r="AV292" i="70"/>
  <c r="AR298" i="70"/>
  <c r="AZ298" i="70"/>
  <c r="AQ300" i="70"/>
  <c r="AY300" i="70"/>
  <c r="AR305" i="70"/>
  <c r="AZ305" i="70"/>
  <c r="AO309" i="70"/>
  <c r="AW309" i="70"/>
  <c r="AV311" i="70"/>
  <c r="AV316" i="70"/>
  <c r="AQ317" i="70"/>
  <c r="AY317" i="70"/>
  <c r="I319" i="70"/>
  <c r="AO321" i="70"/>
  <c r="AW321" i="70"/>
  <c r="AR322" i="70"/>
  <c r="AZ322" i="70"/>
  <c r="AR329" i="70"/>
  <c r="AZ329" i="70"/>
  <c r="AQ331" i="70"/>
  <c r="AY331" i="70"/>
  <c r="AO335" i="70"/>
  <c r="AW335" i="70"/>
  <c r="AV337" i="70"/>
  <c r="AO344" i="70"/>
  <c r="AW344" i="70"/>
  <c r="AV346" i="70"/>
  <c r="AQ347" i="70"/>
  <c r="AY347" i="70"/>
  <c r="AS353" i="70"/>
  <c r="AR358" i="70"/>
  <c r="AZ359" i="70"/>
  <c r="AR359" i="70"/>
  <c r="AW359" i="70"/>
  <c r="AO361" i="70"/>
  <c r="AY361" i="70"/>
  <c r="AX366" i="70"/>
  <c r="AP366" i="70"/>
  <c r="AW366" i="70"/>
  <c r="AZ369" i="70"/>
  <c r="AR369" i="70"/>
  <c r="AW369" i="70"/>
  <c r="AO369" i="70"/>
  <c r="AY369" i="70"/>
  <c r="AU374" i="70"/>
  <c r="AS376" i="70"/>
  <c r="AV377" i="70"/>
  <c r="AT379" i="70"/>
  <c r="AY379" i="70"/>
  <c r="AQ379" i="70"/>
  <c r="AX379" i="70"/>
  <c r="AP379" i="70"/>
  <c r="AW379" i="70"/>
  <c r="AO379" i="70"/>
  <c r="AV393" i="70"/>
  <c r="AN424" i="70"/>
  <c r="AU425" i="70"/>
  <c r="AT425" i="70"/>
  <c r="AS425" i="70"/>
  <c r="AZ425" i="70"/>
  <c r="AR425" i="70"/>
  <c r="AY425" i="70"/>
  <c r="AQ425" i="70"/>
  <c r="AX425" i="70"/>
  <c r="AP425" i="70"/>
  <c r="AW425" i="70"/>
  <c r="AO425" i="70"/>
  <c r="AU434" i="70"/>
  <c r="AT434" i="70"/>
  <c r="AY434" i="70"/>
  <c r="AQ434" i="70"/>
  <c r="AR434" i="70"/>
  <c r="AP434" i="70"/>
  <c r="AO434" i="70"/>
  <c r="AZ434" i="70"/>
  <c r="AX434" i="70"/>
  <c r="AW434" i="70"/>
  <c r="AV434" i="70"/>
  <c r="AF431" i="70"/>
  <c r="AO285" i="70"/>
  <c r="AW285" i="70"/>
  <c r="AT289" i="70"/>
  <c r="AO292" i="70"/>
  <c r="AW292" i="70"/>
  <c r="AS298" i="70"/>
  <c r="AR300" i="70"/>
  <c r="AZ300" i="70"/>
  <c r="AU301" i="70"/>
  <c r="AT303" i="70"/>
  <c r="AS305" i="70"/>
  <c r="AP309" i="70"/>
  <c r="AX309" i="70"/>
  <c r="AO311" i="70"/>
  <c r="AW311" i="70"/>
  <c r="AV313" i="70"/>
  <c r="AT315" i="70"/>
  <c r="AO316" i="70"/>
  <c r="AW316" i="70"/>
  <c r="AR317" i="70"/>
  <c r="AZ317" i="70"/>
  <c r="AU318" i="70"/>
  <c r="AP321" i="70"/>
  <c r="AX321" i="70"/>
  <c r="AS322" i="70"/>
  <c r="AV323" i="70"/>
  <c r="AU325" i="70"/>
  <c r="AT327" i="70"/>
  <c r="AS329" i="70"/>
  <c r="AR331" i="70"/>
  <c r="AZ331" i="70"/>
  <c r="AP335" i="70"/>
  <c r="AX335" i="70"/>
  <c r="AO337" i="70"/>
  <c r="AW337" i="70"/>
  <c r="AV339" i="70"/>
  <c r="AP344" i="70"/>
  <c r="AX344" i="70"/>
  <c r="AO346" i="70"/>
  <c r="AW346" i="70"/>
  <c r="AR347" i="70"/>
  <c r="AZ347" i="70"/>
  <c r="AT353" i="70"/>
  <c r="AW357" i="70"/>
  <c r="AS358" i="70"/>
  <c r="AO359" i="70"/>
  <c r="AX359" i="70"/>
  <c r="AT360" i="70"/>
  <c r="AQ361" i="70"/>
  <c r="AZ361" i="70"/>
  <c r="AV362" i="70"/>
  <c r="AO366" i="70"/>
  <c r="AY366" i="70"/>
  <c r="AU367" i="70"/>
  <c r="AP369" i="70"/>
  <c r="L370" i="70"/>
  <c r="T370" i="70"/>
  <c r="AB370" i="70"/>
  <c r="AJ370" i="70"/>
  <c r="AY374" i="70"/>
  <c r="AT376" i="70"/>
  <c r="AR379" i="70"/>
  <c r="AN384" i="70"/>
  <c r="AV425" i="70"/>
  <c r="AZ457" i="70"/>
  <c r="AR457" i="70"/>
  <c r="AY457" i="70"/>
  <c r="AQ457" i="70"/>
  <c r="AX457" i="70"/>
  <c r="AP457" i="70"/>
  <c r="AW457" i="70"/>
  <c r="AO457" i="70"/>
  <c r="AU457" i="70"/>
  <c r="AT457" i="70"/>
  <c r="AV457" i="70"/>
  <c r="AS457" i="70"/>
  <c r="AP285" i="70"/>
  <c r="AX285" i="70"/>
  <c r="AP292" i="70"/>
  <c r="AX292" i="70"/>
  <c r="AT298" i="70"/>
  <c r="AS300" i="70"/>
  <c r="AV301" i="70"/>
  <c r="AT305" i="70"/>
  <c r="AQ309" i="70"/>
  <c r="AY309" i="70"/>
  <c r="AP311" i="70"/>
  <c r="AX311" i="70"/>
  <c r="AP316" i="70"/>
  <c r="AX316" i="70"/>
  <c r="AS317" i="70"/>
  <c r="AV318" i="70"/>
  <c r="AQ321" i="70"/>
  <c r="AY321" i="70"/>
  <c r="AT322" i="70"/>
  <c r="AV325" i="70"/>
  <c r="AT329" i="70"/>
  <c r="AS331" i="70"/>
  <c r="AQ335" i="70"/>
  <c r="AY335" i="70"/>
  <c r="AP337" i="70"/>
  <c r="AX337" i="70"/>
  <c r="AQ344" i="70"/>
  <c r="AY344" i="70"/>
  <c r="AP346" i="70"/>
  <c r="AX346" i="70"/>
  <c r="AS347" i="70"/>
  <c r="AU353" i="70"/>
  <c r="AT358" i="70"/>
  <c r="AP359" i="70"/>
  <c r="AY359" i="70"/>
  <c r="AR361" i="70"/>
  <c r="AW362" i="70"/>
  <c r="AY364" i="70"/>
  <c r="AQ364" i="70"/>
  <c r="AW364" i="70"/>
  <c r="AQ366" i="70"/>
  <c r="AZ366" i="70"/>
  <c r="AQ369" i="70"/>
  <c r="AX376" i="70"/>
  <c r="AN378" i="70"/>
  <c r="AS379" i="70"/>
  <c r="AW398" i="70"/>
  <c r="AO398" i="70"/>
  <c r="AV398" i="70"/>
  <c r="AU398" i="70"/>
  <c r="AT398" i="70"/>
  <c r="AS398" i="70"/>
  <c r="AZ398" i="70"/>
  <c r="AR398" i="70"/>
  <c r="AY398" i="70"/>
  <c r="AQ398" i="70"/>
  <c r="AU413" i="70"/>
  <c r="AT413" i="70"/>
  <c r="AS413" i="70"/>
  <c r="AZ413" i="70"/>
  <c r="AR413" i="70"/>
  <c r="AY413" i="70"/>
  <c r="AQ413" i="70"/>
  <c r="AX413" i="70"/>
  <c r="AP413" i="70"/>
  <c r="AW413" i="70"/>
  <c r="AO413" i="70"/>
  <c r="AZ545" i="70"/>
  <c r="AR545" i="70"/>
  <c r="AY545" i="70"/>
  <c r="AQ545" i="70"/>
  <c r="AX545" i="70"/>
  <c r="AP545" i="70"/>
  <c r="AV545" i="70"/>
  <c r="AU545" i="70"/>
  <c r="AO545" i="70"/>
  <c r="AW545" i="70"/>
  <c r="AT545" i="70"/>
  <c r="AS545" i="70"/>
  <c r="AY547" i="70"/>
  <c r="AQ547" i="70"/>
  <c r="AX547" i="70"/>
  <c r="AP547" i="70"/>
  <c r="AW547" i="70"/>
  <c r="AO547" i="70"/>
  <c r="AU547" i="70"/>
  <c r="AT547" i="70"/>
  <c r="AZ547" i="70"/>
  <c r="AV547" i="70"/>
  <c r="AS547" i="70"/>
  <c r="AR547" i="70"/>
  <c r="AQ285" i="70"/>
  <c r="AQ292" i="70"/>
  <c r="AU298" i="70"/>
  <c r="AT300" i="70"/>
  <c r="AO301" i="70"/>
  <c r="AU305" i="70"/>
  <c r="AR309" i="70"/>
  <c r="AZ309" i="70"/>
  <c r="AQ311" i="70"/>
  <c r="AP313" i="70"/>
  <c r="AQ316" i="70"/>
  <c r="AT317" i="70"/>
  <c r="AO318" i="70"/>
  <c r="AR321" i="70"/>
  <c r="AZ321" i="70"/>
  <c r="AU322" i="70"/>
  <c r="AP323" i="70"/>
  <c r="AO325" i="70"/>
  <c r="AU329" i="70"/>
  <c r="AT331" i="70"/>
  <c r="AR335" i="70"/>
  <c r="AZ335" i="70"/>
  <c r="AQ337" i="70"/>
  <c r="AP339" i="70"/>
  <c r="AR344" i="70"/>
  <c r="AZ344" i="70"/>
  <c r="AQ346" i="70"/>
  <c r="AT347" i="70"/>
  <c r="AY357" i="70"/>
  <c r="AU358" i="70"/>
  <c r="AQ359" i="70"/>
  <c r="AW360" i="70"/>
  <c r="AS361" i="70"/>
  <c r="AO362" i="70"/>
  <c r="AX362" i="70"/>
  <c r="AO364" i="70"/>
  <c r="AX364" i="70"/>
  <c r="AR366" i="70"/>
  <c r="AW367" i="70"/>
  <c r="AS369" i="70"/>
  <c r="AU372" i="70"/>
  <c r="AZ372" i="70"/>
  <c r="AR372" i="70"/>
  <c r="AY372" i="70"/>
  <c r="AQ372" i="70"/>
  <c r="AX373" i="70"/>
  <c r="AP373" i="70"/>
  <c r="AU373" i="70"/>
  <c r="AT373" i="70"/>
  <c r="AZ373" i="70"/>
  <c r="AY376" i="70"/>
  <c r="AU379" i="70"/>
  <c r="AV413" i="70"/>
  <c r="N431" i="70"/>
  <c r="V431" i="70"/>
  <c r="AD431" i="70"/>
  <c r="AL431" i="70"/>
  <c r="AU451" i="70"/>
  <c r="AT451" i="70"/>
  <c r="AS451" i="70"/>
  <c r="AY451" i="70"/>
  <c r="AQ451" i="70"/>
  <c r="AW451" i="70"/>
  <c r="AV451" i="70"/>
  <c r="AR451" i="70"/>
  <c r="AP451" i="70"/>
  <c r="AO451" i="70"/>
  <c r="AZ451" i="70"/>
  <c r="AN541" i="70"/>
  <c r="J540" i="70"/>
  <c r="J467" i="70" s="1"/>
  <c r="AV298" i="70"/>
  <c r="AU300" i="70"/>
  <c r="AV305" i="70"/>
  <c r="AS309" i="70"/>
  <c r="AU317" i="70"/>
  <c r="AS321" i="70"/>
  <c r="AV322" i="70"/>
  <c r="AV329" i="70"/>
  <c r="AU331" i="70"/>
  <c r="AS335" i="70"/>
  <c r="AS344" i="70"/>
  <c r="AU347" i="70"/>
  <c r="AW353" i="70"/>
  <c r="AO353" i="70"/>
  <c r="AX353" i="70"/>
  <c r="AT361" i="70"/>
  <c r="O370" i="70"/>
  <c r="W370" i="70"/>
  <c r="AE370" i="70"/>
  <c r="AS374" i="70"/>
  <c r="AX374" i="70"/>
  <c r="AP374" i="70"/>
  <c r="AW374" i="70"/>
  <c r="AO374" i="70"/>
  <c r="AV374" i="70"/>
  <c r="AU377" i="70"/>
  <c r="AZ377" i="70"/>
  <c r="AR377" i="70"/>
  <c r="AY377" i="70"/>
  <c r="AQ377" i="70"/>
  <c r="AX377" i="70"/>
  <c r="AP377" i="70"/>
  <c r="AU400" i="70"/>
  <c r="AT400" i="70"/>
  <c r="AS400" i="70"/>
  <c r="AZ400" i="70"/>
  <c r="AR400" i="70"/>
  <c r="AY400" i="70"/>
  <c r="AQ400" i="70"/>
  <c r="AX400" i="70"/>
  <c r="AP400" i="70"/>
  <c r="AW400" i="70"/>
  <c r="AO400" i="70"/>
  <c r="AS417" i="70"/>
  <c r="AZ417" i="70"/>
  <c r="AR417" i="70"/>
  <c r="AY417" i="70"/>
  <c r="AQ417" i="70"/>
  <c r="AX417" i="70"/>
  <c r="AP417" i="70"/>
  <c r="AW417" i="70"/>
  <c r="AO417" i="70"/>
  <c r="AV417" i="70"/>
  <c r="AU417" i="70"/>
  <c r="AS429" i="70"/>
  <c r="AZ429" i="70"/>
  <c r="AR429" i="70"/>
  <c r="AY429" i="70"/>
  <c r="AQ429" i="70"/>
  <c r="AX429" i="70"/>
  <c r="AP429" i="70"/>
  <c r="AW429" i="70"/>
  <c r="AO429" i="70"/>
  <c r="AV429" i="70"/>
  <c r="AU429" i="70"/>
  <c r="AV537" i="70"/>
  <c r="AU537" i="70"/>
  <c r="AT537" i="70"/>
  <c r="AZ537" i="70"/>
  <c r="AR537" i="70"/>
  <c r="AY537" i="70"/>
  <c r="AQ537" i="70"/>
  <c r="AP537" i="70"/>
  <c r="AO537" i="70"/>
  <c r="AX537" i="70"/>
  <c r="AW537" i="70"/>
  <c r="AS537" i="70"/>
  <c r="AT539" i="70"/>
  <c r="AS539" i="70"/>
  <c r="AZ539" i="70"/>
  <c r="AR539" i="70"/>
  <c r="AX539" i="70"/>
  <c r="AP539" i="70"/>
  <c r="AW539" i="70"/>
  <c r="AO539" i="70"/>
  <c r="AY539" i="70"/>
  <c r="AV539" i="70"/>
  <c r="AU539" i="70"/>
  <c r="AQ539" i="70"/>
  <c r="AO298" i="70"/>
  <c r="AO305" i="70"/>
  <c r="AO322" i="70"/>
  <c r="AO329" i="70"/>
  <c r="AW358" i="70"/>
  <c r="AO358" i="70"/>
  <c r="AX358" i="70"/>
  <c r="AU361" i="70"/>
  <c r="AN371" i="70"/>
  <c r="AV400" i="70"/>
  <c r="AQ403" i="70"/>
  <c r="AQ405" i="70"/>
  <c r="AQ407" i="70"/>
  <c r="AQ409" i="70"/>
  <c r="AN455" i="70"/>
  <c r="H431" i="70"/>
  <c r="AZ462" i="70"/>
  <c r="AR462" i="70"/>
  <c r="AY462" i="70"/>
  <c r="AQ462" i="70"/>
  <c r="AX462" i="70"/>
  <c r="AP462" i="70"/>
  <c r="AW462" i="70"/>
  <c r="AO462" i="70"/>
  <c r="AU462" i="70"/>
  <c r="AT462" i="70"/>
  <c r="AV462" i="70"/>
  <c r="AS462" i="70"/>
  <c r="AV381" i="70"/>
  <c r="AS387" i="70"/>
  <c r="AV388" i="70"/>
  <c r="AR394" i="70"/>
  <c r="AZ394" i="70"/>
  <c r="AN395" i="70"/>
  <c r="AV402" i="70"/>
  <c r="AR414" i="70"/>
  <c r="AZ414" i="70"/>
  <c r="AP418" i="70"/>
  <c r="AX418" i="70"/>
  <c r="AR421" i="70"/>
  <c r="AZ421" i="70"/>
  <c r="AP423" i="70"/>
  <c r="AX423" i="70"/>
  <c r="AR426" i="70"/>
  <c r="AZ426" i="70"/>
  <c r="AP430" i="70"/>
  <c r="AX430" i="70"/>
  <c r="AT433" i="70"/>
  <c r="AU435" i="70"/>
  <c r="AU436" i="70"/>
  <c r="AR438" i="70"/>
  <c r="AQ439" i="70"/>
  <c r="AX445" i="70"/>
  <c r="AP445" i="70"/>
  <c r="AW445" i="70"/>
  <c r="AO445" i="70"/>
  <c r="AT445" i="70"/>
  <c r="AV450" i="70"/>
  <c r="AS453" i="70"/>
  <c r="AZ453" i="70"/>
  <c r="AR453" i="70"/>
  <c r="AY453" i="70"/>
  <c r="AQ453" i="70"/>
  <c r="AW453" i="70"/>
  <c r="AO453" i="70"/>
  <c r="AO381" i="70"/>
  <c r="AW381" i="70"/>
  <c r="AV383" i="70"/>
  <c r="AU385" i="70"/>
  <c r="AT387" i="70"/>
  <c r="AO388" i="70"/>
  <c r="AW388" i="70"/>
  <c r="AU390" i="70"/>
  <c r="AS394" i="70"/>
  <c r="AO402" i="70"/>
  <c r="AW402" i="70"/>
  <c r="AV404" i="70"/>
  <c r="AV406" i="70"/>
  <c r="AV408" i="70"/>
  <c r="AV410" i="70"/>
  <c r="AS414" i="70"/>
  <c r="AV415" i="70"/>
  <c r="AQ418" i="70"/>
  <c r="AY418" i="70"/>
  <c r="AS421" i="70"/>
  <c r="AV422" i="70"/>
  <c r="AQ423" i="70"/>
  <c r="AY423" i="70"/>
  <c r="AS426" i="70"/>
  <c r="AQ430" i="70"/>
  <c r="AY430" i="70"/>
  <c r="AV433" i="70"/>
  <c r="AV435" i="70"/>
  <c r="AV436" i="70"/>
  <c r="AS438" i="70"/>
  <c r="AR439" i="70"/>
  <c r="AN443" i="70"/>
  <c r="AQ445" i="70"/>
  <c r="AY450" i="70"/>
  <c r="AP453" i="70"/>
  <c r="AY459" i="70"/>
  <c r="AQ459" i="70"/>
  <c r="AX459" i="70"/>
  <c r="AP459" i="70"/>
  <c r="AW459" i="70"/>
  <c r="AO459" i="70"/>
  <c r="AV459" i="70"/>
  <c r="AT459" i="70"/>
  <c r="AS459" i="70"/>
  <c r="Q467" i="70"/>
  <c r="Z467" i="70"/>
  <c r="K528" i="70"/>
  <c r="AN533" i="70"/>
  <c r="AP381" i="70"/>
  <c r="AX381" i="70"/>
  <c r="AO383" i="70"/>
  <c r="AW383" i="70"/>
  <c r="AV385" i="70"/>
  <c r="AU387" i="70"/>
  <c r="AP388" i="70"/>
  <c r="AX388" i="70"/>
  <c r="AV390" i="70"/>
  <c r="AT394" i="70"/>
  <c r="AV397" i="70"/>
  <c r="AV399" i="70"/>
  <c r="AP402" i="70"/>
  <c r="AX402" i="70"/>
  <c r="AO404" i="70"/>
  <c r="AW404" i="70"/>
  <c r="AO406" i="70"/>
  <c r="AW406" i="70"/>
  <c r="AO408" i="70"/>
  <c r="AW408" i="70"/>
  <c r="AO410" i="70"/>
  <c r="AW410" i="70"/>
  <c r="AV412" i="70"/>
  <c r="AT414" i="70"/>
  <c r="AO415" i="70"/>
  <c r="AW415" i="70"/>
  <c r="AR418" i="70"/>
  <c r="AZ418" i="70"/>
  <c r="AT421" i="70"/>
  <c r="AO422" i="70"/>
  <c r="AW422" i="70"/>
  <c r="AR423" i="70"/>
  <c r="AZ423" i="70"/>
  <c r="AT426" i="70"/>
  <c r="AR430" i="70"/>
  <c r="AZ430" i="70"/>
  <c r="AW433" i="70"/>
  <c r="AY435" i="70"/>
  <c r="AX436" i="70"/>
  <c r="AT438" i="70"/>
  <c r="AU439" i="70"/>
  <c r="AR445" i="70"/>
  <c r="AU449" i="70"/>
  <c r="AT449" i="70"/>
  <c r="AY449" i="70"/>
  <c r="AQ449" i="70"/>
  <c r="AZ449" i="70"/>
  <c r="AT453" i="70"/>
  <c r="AU463" i="70"/>
  <c r="AT463" i="70"/>
  <c r="AS463" i="70"/>
  <c r="AZ463" i="70"/>
  <c r="AR463" i="70"/>
  <c r="AX463" i="70"/>
  <c r="AP463" i="70"/>
  <c r="AW463" i="70"/>
  <c r="AO463" i="70"/>
  <c r="AU470" i="70"/>
  <c r="AT470" i="70"/>
  <c r="AS470" i="70"/>
  <c r="AZ470" i="70"/>
  <c r="AR470" i="70"/>
  <c r="AY470" i="70"/>
  <c r="AQ470" i="70"/>
  <c r="AX470" i="70"/>
  <c r="AP470" i="70"/>
  <c r="AW470" i="70"/>
  <c r="AO470" i="70"/>
  <c r="AN481" i="70"/>
  <c r="AN498" i="70"/>
  <c r="AY526" i="70"/>
  <c r="AQ526" i="70"/>
  <c r="AX526" i="70"/>
  <c r="AP526" i="70"/>
  <c r="AW526" i="70"/>
  <c r="AO526" i="70"/>
  <c r="AU526" i="70"/>
  <c r="AT526" i="70"/>
  <c r="AZ526" i="70"/>
  <c r="AV526" i="70"/>
  <c r="AS526" i="70"/>
  <c r="AR526" i="70"/>
  <c r="Q559" i="70"/>
  <c r="Q558" i="70" s="1"/>
  <c r="Y559" i="70"/>
  <c r="Y558" i="70" s="1"/>
  <c r="AG559" i="70"/>
  <c r="AG558" i="70" s="1"/>
  <c r="AV387" i="70"/>
  <c r="AU394" i="70"/>
  <c r="AU414" i="70"/>
  <c r="AS418" i="70"/>
  <c r="AU421" i="70"/>
  <c r="AS423" i="70"/>
  <c r="AU426" i="70"/>
  <c r="AS430" i="70"/>
  <c r="AE431" i="70"/>
  <c r="AV438" i="70"/>
  <c r="AV439" i="70"/>
  <c r="AX450" i="70"/>
  <c r="AP450" i="70"/>
  <c r="AW450" i="70"/>
  <c r="AO450" i="70"/>
  <c r="AT450" i="70"/>
  <c r="AU458" i="70"/>
  <c r="AT458" i="70"/>
  <c r="AS458" i="70"/>
  <c r="AZ458" i="70"/>
  <c r="AR458" i="70"/>
  <c r="AX458" i="70"/>
  <c r="AP458" i="70"/>
  <c r="AW458" i="70"/>
  <c r="AO458" i="70"/>
  <c r="AG467" i="70"/>
  <c r="AR474" i="70"/>
  <c r="AY474" i="70"/>
  <c r="AU474" i="70"/>
  <c r="AT474" i="70"/>
  <c r="AN485" i="70"/>
  <c r="H480" i="70"/>
  <c r="AU492" i="70"/>
  <c r="AT492" i="70"/>
  <c r="AS492" i="70"/>
  <c r="AZ492" i="70"/>
  <c r="AR492" i="70"/>
  <c r="AY492" i="70"/>
  <c r="AQ492" i="70"/>
  <c r="AX492" i="70"/>
  <c r="AP492" i="70"/>
  <c r="AW492" i="70"/>
  <c r="AO492" i="70"/>
  <c r="AN519" i="70"/>
  <c r="H513" i="70"/>
  <c r="AN513" i="70" s="1"/>
  <c r="V540" i="70"/>
  <c r="V467" i="70" s="1"/>
  <c r="AD540" i="70"/>
  <c r="AN570" i="70"/>
  <c r="H569" i="70"/>
  <c r="AV394" i="70"/>
  <c r="AV414" i="70"/>
  <c r="AT418" i="70"/>
  <c r="AV421" i="70"/>
  <c r="AT423" i="70"/>
  <c r="AV426" i="70"/>
  <c r="AT430" i="70"/>
  <c r="AY433" i="70"/>
  <c r="AQ433" i="70"/>
  <c r="AX433" i="70"/>
  <c r="AP433" i="70"/>
  <c r="AU433" i="70"/>
  <c r="AX435" i="70"/>
  <c r="AP435" i="70"/>
  <c r="AW435" i="70"/>
  <c r="AO435" i="70"/>
  <c r="AT435" i="70"/>
  <c r="AS436" i="70"/>
  <c r="AZ436" i="70"/>
  <c r="AR436" i="70"/>
  <c r="AW436" i="70"/>
  <c r="AO436" i="70"/>
  <c r="AW438" i="70"/>
  <c r="AW439" i="70"/>
  <c r="I467" i="70"/>
  <c r="AS511" i="70"/>
  <c r="AZ511" i="70"/>
  <c r="AO511" i="70"/>
  <c r="AV511" i="70"/>
  <c r="AY560" i="70"/>
  <c r="AQ560" i="70"/>
  <c r="AX560" i="70"/>
  <c r="AP560" i="70"/>
  <c r="AW560" i="70"/>
  <c r="AO560" i="70"/>
  <c r="AV560" i="70"/>
  <c r="AU560" i="70"/>
  <c r="AT560" i="70"/>
  <c r="AS560" i="70"/>
  <c r="AZ560" i="70"/>
  <c r="AR560" i="70"/>
  <c r="AR383" i="70"/>
  <c r="AQ385" i="70"/>
  <c r="AP387" i="70"/>
  <c r="AQ390" i="70"/>
  <c r="AO394" i="70"/>
  <c r="AW394" i="70"/>
  <c r="AQ397" i="70"/>
  <c r="AQ399" i="70"/>
  <c r="AR404" i="70"/>
  <c r="AR406" i="70"/>
  <c r="AR408" i="70"/>
  <c r="AR410" i="70"/>
  <c r="AQ412" i="70"/>
  <c r="AO414" i="70"/>
  <c r="AR415" i="70"/>
  <c r="AU418" i="70"/>
  <c r="AO421" i="70"/>
  <c r="AR422" i="70"/>
  <c r="AU423" i="70"/>
  <c r="AO426" i="70"/>
  <c r="AU430" i="70"/>
  <c r="AN432" i="70"/>
  <c r="AO433" i="70"/>
  <c r="AQ435" i="70"/>
  <c r="AP436" i="70"/>
  <c r="AV445" i="70"/>
  <c r="AR449" i="70"/>
  <c r="AR450" i="70"/>
  <c r="AX453" i="70"/>
  <c r="AV458" i="70"/>
  <c r="AY463" i="70"/>
  <c r="AU507" i="70"/>
  <c r="AT507" i="70"/>
  <c r="AS507" i="70"/>
  <c r="AZ507" i="70"/>
  <c r="AR507" i="70"/>
  <c r="AY507" i="70"/>
  <c r="AQ507" i="70"/>
  <c r="AX507" i="70"/>
  <c r="AP507" i="70"/>
  <c r="AW507" i="70"/>
  <c r="AO507" i="70"/>
  <c r="AN522" i="70"/>
  <c r="AZ524" i="70"/>
  <c r="AR524" i="70"/>
  <c r="AY524" i="70"/>
  <c r="AQ524" i="70"/>
  <c r="AX524" i="70"/>
  <c r="AP524" i="70"/>
  <c r="AU524" i="70"/>
  <c r="AS524" i="70"/>
  <c r="AO524" i="70"/>
  <c r="AW524" i="70"/>
  <c r="AV524" i="70"/>
  <c r="AW597" i="70"/>
  <c r="AO597" i="70"/>
  <c r="AU597" i="70"/>
  <c r="AT597" i="70"/>
  <c r="AS597" i="70"/>
  <c r="AR597" i="70"/>
  <c r="AQ597" i="70"/>
  <c r="AP597" i="70"/>
  <c r="AZ597" i="70"/>
  <c r="AY597" i="70"/>
  <c r="AX597" i="70"/>
  <c r="AV597" i="70"/>
  <c r="AP394" i="70"/>
  <c r="AY438" i="70"/>
  <c r="AQ438" i="70"/>
  <c r="AX438" i="70"/>
  <c r="AP438" i="70"/>
  <c r="AU438" i="70"/>
  <c r="AT439" i="70"/>
  <c r="AS439" i="70"/>
  <c r="AX439" i="70"/>
  <c r="AP439" i="70"/>
  <c r="AZ439" i="70"/>
  <c r="Y467" i="70"/>
  <c r="L468" i="70"/>
  <c r="AN469" i="70"/>
  <c r="R467" i="70"/>
  <c r="N467" i="70"/>
  <c r="AD467" i="70"/>
  <c r="AL467" i="70"/>
  <c r="AW566" i="70"/>
  <c r="AO566" i="70"/>
  <c r="AV566" i="70"/>
  <c r="AU566" i="70"/>
  <c r="AT566" i="70"/>
  <c r="AS566" i="70"/>
  <c r="AZ566" i="70"/>
  <c r="AR566" i="70"/>
  <c r="AY566" i="70"/>
  <c r="AQ566" i="70"/>
  <c r="AX566" i="70"/>
  <c r="AP566" i="70"/>
  <c r="AT594" i="70"/>
  <c r="AZ594" i="70"/>
  <c r="AR594" i="70"/>
  <c r="AY594" i="70"/>
  <c r="AQ594" i="70"/>
  <c r="AS594" i="70"/>
  <c r="AP594" i="70"/>
  <c r="AO594" i="70"/>
  <c r="AX594" i="70"/>
  <c r="AW594" i="70"/>
  <c r="AV594" i="70"/>
  <c r="AU594" i="70"/>
  <c r="AV460" i="70"/>
  <c r="AV482" i="70"/>
  <c r="AT484" i="70"/>
  <c r="AV487" i="70"/>
  <c r="AN489" i="70"/>
  <c r="AT491" i="70"/>
  <c r="AP495" i="70"/>
  <c r="AX495" i="70"/>
  <c r="AV497" i="70"/>
  <c r="AP502" i="70"/>
  <c r="AX502" i="70"/>
  <c r="AV504" i="70"/>
  <c r="AT506" i="70"/>
  <c r="AP514" i="70"/>
  <c r="AX514" i="70"/>
  <c r="AV516" i="70"/>
  <c r="AT518" i="70"/>
  <c r="AS520" i="70"/>
  <c r="AY525" i="70"/>
  <c r="AU527" i="70"/>
  <c r="AR532" i="70"/>
  <c r="AT534" i="70"/>
  <c r="AS534" i="70"/>
  <c r="AZ534" i="70"/>
  <c r="AR534" i="70"/>
  <c r="AX534" i="70"/>
  <c r="AP534" i="70"/>
  <c r="AW534" i="70"/>
  <c r="AO534" i="70"/>
  <c r="AT581" i="70"/>
  <c r="AS581" i="70"/>
  <c r="AZ581" i="70"/>
  <c r="AR581" i="70"/>
  <c r="AY581" i="70"/>
  <c r="AQ581" i="70"/>
  <c r="AX581" i="70"/>
  <c r="AP581" i="70"/>
  <c r="AW581" i="70"/>
  <c r="AO581" i="70"/>
  <c r="AV581" i="70"/>
  <c r="AN592" i="70"/>
  <c r="AT602" i="70"/>
  <c r="AS602" i="70"/>
  <c r="AZ602" i="70"/>
  <c r="AR602" i="70"/>
  <c r="AY602" i="70"/>
  <c r="AQ602" i="70"/>
  <c r="AX602" i="70"/>
  <c r="AP602" i="70"/>
  <c r="AW602" i="70"/>
  <c r="AV602" i="70"/>
  <c r="AU602" i="70"/>
  <c r="AO602" i="70"/>
  <c r="AT608" i="70"/>
  <c r="AS608" i="70"/>
  <c r="AZ608" i="70"/>
  <c r="AR608" i="70"/>
  <c r="AY608" i="70"/>
  <c r="AQ608" i="70"/>
  <c r="AX608" i="70"/>
  <c r="AP608" i="70"/>
  <c r="AU608" i="70"/>
  <c r="AO608" i="70"/>
  <c r="AW608" i="70"/>
  <c r="AV608" i="70"/>
  <c r="AR437" i="70"/>
  <c r="AZ437" i="70"/>
  <c r="AS440" i="70"/>
  <c r="AR442" i="70"/>
  <c r="AZ442" i="70"/>
  <c r="AS447" i="70"/>
  <c r="AV448" i="70"/>
  <c r="AT452" i="70"/>
  <c r="AR454" i="70"/>
  <c r="AZ454" i="70"/>
  <c r="AQ456" i="70"/>
  <c r="AY456" i="70"/>
  <c r="AO460" i="70"/>
  <c r="AW460" i="70"/>
  <c r="AZ461" i="70"/>
  <c r="AV465" i="70"/>
  <c r="AQ466" i="70"/>
  <c r="AY466" i="70"/>
  <c r="AV472" i="70"/>
  <c r="AQ473" i="70"/>
  <c r="AY473" i="70"/>
  <c r="AV477" i="70"/>
  <c r="AQ478" i="70"/>
  <c r="AY478" i="70"/>
  <c r="AT479" i="70"/>
  <c r="AO482" i="70"/>
  <c r="AW482" i="70"/>
  <c r="AU484" i="70"/>
  <c r="AT486" i="70"/>
  <c r="AO487" i="70"/>
  <c r="AW487" i="70"/>
  <c r="AU491" i="70"/>
  <c r="AV494" i="70"/>
  <c r="AQ495" i="70"/>
  <c r="AY495" i="70"/>
  <c r="AT496" i="70"/>
  <c r="AO497" i="70"/>
  <c r="AW497" i="70"/>
  <c r="AV499" i="70"/>
  <c r="AN501" i="70"/>
  <c r="AQ502" i="70"/>
  <c r="AY502" i="70"/>
  <c r="AT503" i="70"/>
  <c r="AO504" i="70"/>
  <c r="AW504" i="70"/>
  <c r="AR505" i="70"/>
  <c r="AZ505" i="70"/>
  <c r="AU506" i="70"/>
  <c r="AQ514" i="70"/>
  <c r="AY514" i="70"/>
  <c r="AT515" i="70"/>
  <c r="AO516" i="70"/>
  <c r="AW516" i="70"/>
  <c r="AU518" i="70"/>
  <c r="AT520" i="70"/>
  <c r="AV532" i="70"/>
  <c r="AQ534" i="70"/>
  <c r="AN549" i="70"/>
  <c r="AU568" i="70"/>
  <c r="AT568" i="70"/>
  <c r="AS568" i="70"/>
  <c r="AZ568" i="70"/>
  <c r="AR568" i="70"/>
  <c r="AY568" i="70"/>
  <c r="AQ568" i="70"/>
  <c r="AX568" i="70"/>
  <c r="AP568" i="70"/>
  <c r="AW568" i="70"/>
  <c r="AO568" i="70"/>
  <c r="AW572" i="70"/>
  <c r="AO572" i="70"/>
  <c r="AV572" i="70"/>
  <c r="AU572" i="70"/>
  <c r="AT572" i="70"/>
  <c r="AS572" i="70"/>
  <c r="AZ572" i="70"/>
  <c r="AR572" i="70"/>
  <c r="AY572" i="70"/>
  <c r="AQ572" i="70"/>
  <c r="AN578" i="70"/>
  <c r="AY590" i="70"/>
  <c r="AQ590" i="70"/>
  <c r="AX590" i="70"/>
  <c r="AP590" i="70"/>
  <c r="AW590" i="70"/>
  <c r="AO590" i="70"/>
  <c r="AV590" i="70"/>
  <c r="AU590" i="70"/>
  <c r="AT590" i="70"/>
  <c r="AS590" i="70"/>
  <c r="P601" i="70"/>
  <c r="X601" i="70"/>
  <c r="AF601" i="70"/>
  <c r="AW629" i="70"/>
  <c r="AO629" i="70"/>
  <c r="AV629" i="70"/>
  <c r="AU629" i="70"/>
  <c r="AT629" i="70"/>
  <c r="AS629" i="70"/>
  <c r="AZ629" i="70"/>
  <c r="AR629" i="70"/>
  <c r="AY629" i="70"/>
  <c r="AQ629" i="70"/>
  <c r="AX629" i="70"/>
  <c r="AP629" i="70"/>
  <c r="AV484" i="70"/>
  <c r="AV491" i="70"/>
  <c r="AV506" i="70"/>
  <c r="AV518" i="70"/>
  <c r="AU525" i="70"/>
  <c r="AT525" i="70"/>
  <c r="AS525" i="70"/>
  <c r="AX525" i="70"/>
  <c r="AP525" i="70"/>
  <c r="AN538" i="70"/>
  <c r="H540" i="70"/>
  <c r="P540" i="70"/>
  <c r="X540" i="70"/>
  <c r="AF540" i="70"/>
  <c r="AU546" i="70"/>
  <c r="AT546" i="70"/>
  <c r="AS546" i="70"/>
  <c r="AY546" i="70"/>
  <c r="AQ546" i="70"/>
  <c r="AX546" i="70"/>
  <c r="AP546" i="70"/>
  <c r="AV555" i="70"/>
  <c r="AU555" i="70"/>
  <c r="AT555" i="70"/>
  <c r="AS555" i="70"/>
  <c r="AZ555" i="70"/>
  <c r="AR555" i="70"/>
  <c r="AY555" i="70"/>
  <c r="AQ555" i="70"/>
  <c r="AX555" i="70"/>
  <c r="AP555" i="70"/>
  <c r="AW555" i="70"/>
  <c r="AQ588" i="70"/>
  <c r="AX588" i="70"/>
  <c r="AS588" i="70"/>
  <c r="AT598" i="70"/>
  <c r="AP598" i="70"/>
  <c r="AV452" i="70"/>
  <c r="AS456" i="70"/>
  <c r="AQ460" i="70"/>
  <c r="AY460" i="70"/>
  <c r="AS466" i="70"/>
  <c r="AS473" i="70"/>
  <c r="AS478" i="70"/>
  <c r="AV479" i="70"/>
  <c r="AQ482" i="70"/>
  <c r="AY482" i="70"/>
  <c r="AO484" i="70"/>
  <c r="AW484" i="70"/>
  <c r="AV486" i="70"/>
  <c r="AQ487" i="70"/>
  <c r="AY487" i="70"/>
  <c r="AO491" i="70"/>
  <c r="AW491" i="70"/>
  <c r="AS495" i="70"/>
  <c r="AV496" i="70"/>
  <c r="AQ497" i="70"/>
  <c r="AY497" i="70"/>
  <c r="AS502" i="70"/>
  <c r="AV503" i="70"/>
  <c r="AQ504" i="70"/>
  <c r="AY504" i="70"/>
  <c r="AO506" i="70"/>
  <c r="AW506" i="70"/>
  <c r="AS514" i="70"/>
  <c r="AV515" i="70"/>
  <c r="AQ516" i="70"/>
  <c r="AY516" i="70"/>
  <c r="AO518" i="70"/>
  <c r="AW518" i="70"/>
  <c r="AV520" i="70"/>
  <c r="AO525" i="70"/>
  <c r="AN529" i="70"/>
  <c r="AV534" i="70"/>
  <c r="AO546" i="70"/>
  <c r="M558" i="70"/>
  <c r="AV574" i="70"/>
  <c r="AY586" i="70"/>
  <c r="AQ586" i="70"/>
  <c r="AX586" i="70"/>
  <c r="AP586" i="70"/>
  <c r="AW586" i="70"/>
  <c r="AO586" i="70"/>
  <c r="AV586" i="70"/>
  <c r="AU586" i="70"/>
  <c r="AT586" i="70"/>
  <c r="AS586" i="70"/>
  <c r="AX606" i="70"/>
  <c r="AT612" i="70"/>
  <c r="AS612" i="70"/>
  <c r="AZ612" i="70"/>
  <c r="AR612" i="70"/>
  <c r="AY612" i="70"/>
  <c r="AQ612" i="70"/>
  <c r="AX612" i="70"/>
  <c r="AP612" i="70"/>
  <c r="AW612" i="70"/>
  <c r="AV612" i="70"/>
  <c r="AU612" i="70"/>
  <c r="AO612" i="70"/>
  <c r="AW651" i="70"/>
  <c r="AO651" i="70"/>
  <c r="AV440" i="70"/>
  <c r="AV447" i="70"/>
  <c r="AY448" i="70"/>
  <c r="AO452" i="70"/>
  <c r="AW452" i="70"/>
  <c r="AU454" i="70"/>
  <c r="AT456" i="70"/>
  <c r="AR460" i="70"/>
  <c r="AZ460" i="70"/>
  <c r="AU461" i="70"/>
  <c r="AQ465" i="70"/>
  <c r="AY465" i="70"/>
  <c r="AT466" i="70"/>
  <c r="AQ472" i="70"/>
  <c r="AY472" i="70"/>
  <c r="AT473" i="70"/>
  <c r="AQ477" i="70"/>
  <c r="AY477" i="70"/>
  <c r="AT478" i="70"/>
  <c r="AO479" i="70"/>
  <c r="AW479" i="70"/>
  <c r="AR482" i="70"/>
  <c r="AZ482" i="70"/>
  <c r="AU483" i="70"/>
  <c r="AP484" i="70"/>
  <c r="AX484" i="70"/>
  <c r="AO486" i="70"/>
  <c r="AW486" i="70"/>
  <c r="AR487" i="70"/>
  <c r="AZ487" i="70"/>
  <c r="AU490" i="70"/>
  <c r="AP491" i="70"/>
  <c r="AX491" i="70"/>
  <c r="AQ494" i="70"/>
  <c r="AY494" i="70"/>
  <c r="AT495" i="70"/>
  <c r="AO496" i="70"/>
  <c r="AW496" i="70"/>
  <c r="AR497" i="70"/>
  <c r="AZ497" i="70"/>
  <c r="AQ499" i="70"/>
  <c r="AY499" i="70"/>
  <c r="AT502" i="70"/>
  <c r="AO503" i="70"/>
  <c r="AW503" i="70"/>
  <c r="AR504" i="70"/>
  <c r="AZ504" i="70"/>
  <c r="AU505" i="70"/>
  <c r="AP506" i="70"/>
  <c r="AX506" i="70"/>
  <c r="AU512" i="70"/>
  <c r="AT514" i="70"/>
  <c r="AO515" i="70"/>
  <c r="AW515" i="70"/>
  <c r="AR516" i="70"/>
  <c r="AZ516" i="70"/>
  <c r="AU517" i="70"/>
  <c r="AP518" i="70"/>
  <c r="AX518" i="70"/>
  <c r="AO520" i="70"/>
  <c r="AW520" i="70"/>
  <c r="AQ525" i="70"/>
  <c r="AY534" i="70"/>
  <c r="O540" i="70"/>
  <c r="O467" i="70" s="1"/>
  <c r="W540" i="70"/>
  <c r="W467" i="70" s="1"/>
  <c r="AE540" i="70"/>
  <c r="AE467" i="70" s="1"/>
  <c r="AR546" i="70"/>
  <c r="AT548" i="70"/>
  <c r="AS548" i="70"/>
  <c r="AZ548" i="70"/>
  <c r="AR548" i="70"/>
  <c r="AX548" i="70"/>
  <c r="AP548" i="70"/>
  <c r="AW548" i="70"/>
  <c r="AO548" i="70"/>
  <c r="AN564" i="70"/>
  <c r="AN584" i="70"/>
  <c r="AO440" i="70"/>
  <c r="AO447" i="70"/>
  <c r="AR448" i="70"/>
  <c r="AP452" i="70"/>
  <c r="AU456" i="70"/>
  <c r="AS460" i="70"/>
  <c r="AR465" i="70"/>
  <c r="AU466" i="70"/>
  <c r="AR472" i="70"/>
  <c r="AU473" i="70"/>
  <c r="AR477" i="70"/>
  <c r="AU478" i="70"/>
  <c r="AP479" i="70"/>
  <c r="AQ484" i="70"/>
  <c r="AY484" i="70"/>
  <c r="AP486" i="70"/>
  <c r="AQ491" i="70"/>
  <c r="AY491" i="70"/>
  <c r="AR494" i="70"/>
  <c r="AU495" i="70"/>
  <c r="AP496" i="70"/>
  <c r="AR499" i="70"/>
  <c r="AU502" i="70"/>
  <c r="AP503" i="70"/>
  <c r="AQ506" i="70"/>
  <c r="AY506" i="70"/>
  <c r="AU514" i="70"/>
  <c r="AP515" i="70"/>
  <c r="AQ518" i="70"/>
  <c r="AY518" i="70"/>
  <c r="AP520" i="70"/>
  <c r="AR525" i="70"/>
  <c r="AV546" i="70"/>
  <c r="H551" i="70"/>
  <c r="P551" i="70"/>
  <c r="X551" i="70"/>
  <c r="AF551" i="70"/>
  <c r="AW576" i="70"/>
  <c r="AO576" i="70"/>
  <c r="AV576" i="70"/>
  <c r="AU576" i="70"/>
  <c r="AT576" i="70"/>
  <c r="AS576" i="70"/>
  <c r="AZ576" i="70"/>
  <c r="AR576" i="70"/>
  <c r="AY576" i="70"/>
  <c r="AQ576" i="70"/>
  <c r="AT604" i="70"/>
  <c r="AS604" i="70"/>
  <c r="AZ604" i="70"/>
  <c r="AR604" i="70"/>
  <c r="AY604" i="70"/>
  <c r="AQ604" i="70"/>
  <c r="AX604" i="70"/>
  <c r="AP604" i="70"/>
  <c r="AW604" i="70"/>
  <c r="AV604" i="70"/>
  <c r="AU604" i="70"/>
  <c r="AO604" i="70"/>
  <c r="AR484" i="70"/>
  <c r="AR491" i="70"/>
  <c r="AR506" i="70"/>
  <c r="AR518" i="70"/>
  <c r="AV525" i="70"/>
  <c r="AT527" i="70"/>
  <c r="AS527" i="70"/>
  <c r="AZ527" i="70"/>
  <c r="AR527" i="70"/>
  <c r="AX527" i="70"/>
  <c r="AP527" i="70"/>
  <c r="AW527" i="70"/>
  <c r="AO527" i="70"/>
  <c r="AU532" i="70"/>
  <c r="AT532" i="70"/>
  <c r="AS532" i="70"/>
  <c r="AY532" i="70"/>
  <c r="AQ532" i="70"/>
  <c r="AX532" i="70"/>
  <c r="AP532" i="70"/>
  <c r="AW546" i="70"/>
  <c r="AX562" i="70"/>
  <c r="AP562" i="70"/>
  <c r="AW562" i="70"/>
  <c r="AO562" i="70"/>
  <c r="AV562" i="70"/>
  <c r="AU562" i="70"/>
  <c r="AT562" i="70"/>
  <c r="AS562" i="70"/>
  <c r="AZ562" i="70"/>
  <c r="AR562" i="70"/>
  <c r="AY562" i="70"/>
  <c r="AT579" i="70"/>
  <c r="AS579" i="70"/>
  <c r="AZ579" i="70"/>
  <c r="AR579" i="70"/>
  <c r="AY579" i="70"/>
  <c r="AQ579" i="70"/>
  <c r="AX579" i="70"/>
  <c r="AP579" i="70"/>
  <c r="AW579" i="70"/>
  <c r="AO579" i="70"/>
  <c r="AV579" i="70"/>
  <c r="J583" i="70"/>
  <c r="J558" i="70" s="1"/>
  <c r="S583" i="70"/>
  <c r="AA583" i="70"/>
  <c r="AI583" i="70"/>
  <c r="AI558" i="70" s="1"/>
  <c r="AN610" i="70"/>
  <c r="AU531" i="70"/>
  <c r="AU536" i="70"/>
  <c r="AN543" i="70"/>
  <c r="AV550" i="70"/>
  <c r="AN552" i="70"/>
  <c r="AT554" i="70"/>
  <c r="H559" i="70"/>
  <c r="H558" i="70" s="1"/>
  <c r="AV561" i="70"/>
  <c r="AU563" i="70"/>
  <c r="AT565" i="70"/>
  <c r="AT567" i="70"/>
  <c r="AT571" i="70"/>
  <c r="AT573" i="70"/>
  <c r="AT575" i="70"/>
  <c r="AT577" i="70"/>
  <c r="AV585" i="70"/>
  <c r="AV587" i="70"/>
  <c r="AV589" i="70"/>
  <c r="AV591" i="70"/>
  <c r="AV593" i="70"/>
  <c r="H623" i="70"/>
  <c r="AQ642" i="70"/>
  <c r="AV531" i="70"/>
  <c r="AV536" i="70"/>
  <c r="AU554" i="70"/>
  <c r="AV563" i="70"/>
  <c r="AU565" i="70"/>
  <c r="AU567" i="70"/>
  <c r="AU571" i="70"/>
  <c r="AU573" i="70"/>
  <c r="AU575" i="70"/>
  <c r="AU577" i="70"/>
  <c r="AW599" i="70"/>
  <c r="AO599" i="70"/>
  <c r="AU599" i="70"/>
  <c r="AT599" i="70"/>
  <c r="AZ599" i="70"/>
  <c r="AN615" i="70"/>
  <c r="AW631" i="70"/>
  <c r="AO631" i="70"/>
  <c r="AV631" i="70"/>
  <c r="AU631" i="70"/>
  <c r="AT631" i="70"/>
  <c r="AS631" i="70"/>
  <c r="AZ631" i="70"/>
  <c r="AR631" i="70"/>
  <c r="AY631" i="70"/>
  <c r="AQ631" i="70"/>
  <c r="AY645" i="70"/>
  <c r="AQ645" i="70"/>
  <c r="AV645" i="70"/>
  <c r="AU645" i="70"/>
  <c r="AT645" i="70"/>
  <c r="AS645" i="70"/>
  <c r="AR645" i="70"/>
  <c r="AZ645" i="70"/>
  <c r="AP645" i="70"/>
  <c r="AX645" i="70"/>
  <c r="AO645" i="70"/>
  <c r="AN653" i="70"/>
  <c r="AV554" i="70"/>
  <c r="AV565" i="70"/>
  <c r="AV567" i="70"/>
  <c r="AV571" i="70"/>
  <c r="AV573" i="70"/>
  <c r="AV575" i="70"/>
  <c r="AV577" i="70"/>
  <c r="AZ600" i="70"/>
  <c r="AR600" i="70"/>
  <c r="AX600" i="70"/>
  <c r="AP600" i="70"/>
  <c r="AW600" i="70"/>
  <c r="AO600" i="70"/>
  <c r="AN620" i="70"/>
  <c r="AN624" i="70"/>
  <c r="AU633" i="70"/>
  <c r="AT633" i="70"/>
  <c r="AS633" i="70"/>
  <c r="AZ633" i="70"/>
  <c r="AR633" i="70"/>
  <c r="AY633" i="70"/>
  <c r="AQ633" i="70"/>
  <c r="AX633" i="70"/>
  <c r="AP633" i="70"/>
  <c r="AW633" i="70"/>
  <c r="AO633" i="70"/>
  <c r="AX642" i="70"/>
  <c r="AP642" i="70"/>
  <c r="AW642" i="70"/>
  <c r="AO642" i="70"/>
  <c r="AV642" i="70"/>
  <c r="AU642" i="70"/>
  <c r="AT642" i="70"/>
  <c r="AS642" i="70"/>
  <c r="AZ642" i="70"/>
  <c r="AR642" i="70"/>
  <c r="AS649" i="70"/>
  <c r="AY649" i="70"/>
  <c r="AQ649" i="70"/>
  <c r="AX649" i="70"/>
  <c r="AP649" i="70"/>
  <c r="AW649" i="70"/>
  <c r="AO649" i="70"/>
  <c r="AZ649" i="70"/>
  <c r="AV649" i="70"/>
  <c r="AU649" i="70"/>
  <c r="AT649" i="70"/>
  <c r="AR649" i="70"/>
  <c r="AW657" i="70"/>
  <c r="AO657" i="70"/>
  <c r="AU657" i="70"/>
  <c r="AT657" i="70"/>
  <c r="AS657" i="70"/>
  <c r="AZ657" i="70"/>
  <c r="AY657" i="70"/>
  <c r="AX657" i="70"/>
  <c r="AV657" i="70"/>
  <c r="AR657" i="70"/>
  <c r="AQ657" i="70"/>
  <c r="AP657" i="70"/>
  <c r="AX670" i="70"/>
  <c r="AO670" i="70"/>
  <c r="AT523" i="70"/>
  <c r="AU530" i="70"/>
  <c r="AP531" i="70"/>
  <c r="AX531" i="70"/>
  <c r="AU535" i="70"/>
  <c r="AP536" i="70"/>
  <c r="AX536" i="70"/>
  <c r="AU542" i="70"/>
  <c r="AT544" i="70"/>
  <c r="AQ550" i="70"/>
  <c r="AY550" i="70"/>
  <c r="AO554" i="70"/>
  <c r="AW554" i="70"/>
  <c r="AV556" i="70"/>
  <c r="AQ561" i="70"/>
  <c r="AY561" i="70"/>
  <c r="AP563" i="70"/>
  <c r="AX563" i="70"/>
  <c r="AO565" i="70"/>
  <c r="AW565" i="70"/>
  <c r="AO567" i="70"/>
  <c r="AW567" i="70"/>
  <c r="AO571" i="70"/>
  <c r="AW571" i="70"/>
  <c r="AO573" i="70"/>
  <c r="AW573" i="70"/>
  <c r="AO575" i="70"/>
  <c r="AW575" i="70"/>
  <c r="AO577" i="70"/>
  <c r="AW577" i="70"/>
  <c r="AT582" i="70"/>
  <c r="AQ585" i="70"/>
  <c r="AY585" i="70"/>
  <c r="AQ587" i="70"/>
  <c r="AY587" i="70"/>
  <c r="AQ589" i="70"/>
  <c r="AY589" i="70"/>
  <c r="AQ591" i="70"/>
  <c r="AY591" i="70"/>
  <c r="AQ593" i="70"/>
  <c r="AY593" i="70"/>
  <c r="AW595" i="70"/>
  <c r="AO595" i="70"/>
  <c r="AU595" i="70"/>
  <c r="AT595" i="70"/>
  <c r="AZ595" i="70"/>
  <c r="AQ599" i="70"/>
  <c r="AQ600" i="70"/>
  <c r="AV633" i="70"/>
  <c r="AU635" i="70"/>
  <c r="AT635" i="70"/>
  <c r="AS635" i="70"/>
  <c r="AZ635" i="70"/>
  <c r="AR635" i="70"/>
  <c r="AY635" i="70"/>
  <c r="AQ635" i="70"/>
  <c r="AX635" i="70"/>
  <c r="AP635" i="70"/>
  <c r="AW635" i="70"/>
  <c r="AO635" i="70"/>
  <c r="AL646" i="70"/>
  <c r="AU659" i="70"/>
  <c r="AS659" i="70"/>
  <c r="AZ659" i="70"/>
  <c r="AR659" i="70"/>
  <c r="AY659" i="70"/>
  <c r="AQ659" i="70"/>
  <c r="AX659" i="70"/>
  <c r="AP659" i="70"/>
  <c r="AW659" i="70"/>
  <c r="AV659" i="70"/>
  <c r="AT659" i="70"/>
  <c r="AO659" i="70"/>
  <c r="S665" i="70"/>
  <c r="AA665" i="70"/>
  <c r="AT689" i="70"/>
  <c r="AS689" i="70"/>
  <c r="AZ689" i="70"/>
  <c r="AR689" i="70"/>
  <c r="AY689" i="70"/>
  <c r="AQ689" i="70"/>
  <c r="AX689" i="70"/>
  <c r="AW689" i="70"/>
  <c r="AV689" i="70"/>
  <c r="AU689" i="70"/>
  <c r="AP689" i="70"/>
  <c r="AO689" i="70"/>
  <c r="AU523" i="70"/>
  <c r="AV530" i="70"/>
  <c r="AQ531" i="70"/>
  <c r="AY531" i="70"/>
  <c r="AV535" i="70"/>
  <c r="AQ536" i="70"/>
  <c r="AY536" i="70"/>
  <c r="AV542" i="70"/>
  <c r="AU544" i="70"/>
  <c r="AR550" i="70"/>
  <c r="AZ550" i="70"/>
  <c r="AU553" i="70"/>
  <c r="AP554" i="70"/>
  <c r="AX554" i="70"/>
  <c r="AO556" i="70"/>
  <c r="AW556" i="70"/>
  <c r="AR561" i="70"/>
  <c r="AZ561" i="70"/>
  <c r="AQ563" i="70"/>
  <c r="AY563" i="70"/>
  <c r="AP565" i="70"/>
  <c r="AX565" i="70"/>
  <c r="AP567" i="70"/>
  <c r="AX567" i="70"/>
  <c r="AP571" i="70"/>
  <c r="AX571" i="70"/>
  <c r="AP573" i="70"/>
  <c r="AX573" i="70"/>
  <c r="AP575" i="70"/>
  <c r="AX575" i="70"/>
  <c r="AP577" i="70"/>
  <c r="AX577" i="70"/>
  <c r="AU580" i="70"/>
  <c r="AU582" i="70"/>
  <c r="AR585" i="70"/>
  <c r="AZ585" i="70"/>
  <c r="AR587" i="70"/>
  <c r="AZ587" i="70"/>
  <c r="AR589" i="70"/>
  <c r="AZ589" i="70"/>
  <c r="AR591" i="70"/>
  <c r="AZ591" i="70"/>
  <c r="AR593" i="70"/>
  <c r="AZ593" i="70"/>
  <c r="AP595" i="70"/>
  <c r="AZ596" i="70"/>
  <c r="AR596" i="70"/>
  <c r="AX596" i="70"/>
  <c r="AP596" i="70"/>
  <c r="AW596" i="70"/>
  <c r="AO596" i="70"/>
  <c r="AR599" i="70"/>
  <c r="AS600" i="70"/>
  <c r="O601" i="70"/>
  <c r="O558" i="70" s="1"/>
  <c r="K623" i="70"/>
  <c r="K558" i="70" s="1"/>
  <c r="T623" i="70"/>
  <c r="T558" i="70" s="1"/>
  <c r="AB623" i="70"/>
  <c r="AB558" i="70" s="1"/>
  <c r="AJ623" i="70"/>
  <c r="AP627" i="70"/>
  <c r="AN634" i="70"/>
  <c r="AV635" i="70"/>
  <c r="AU637" i="70"/>
  <c r="AT637" i="70"/>
  <c r="AS637" i="70"/>
  <c r="AZ637" i="70"/>
  <c r="AR637" i="70"/>
  <c r="AY637" i="70"/>
  <c r="AQ637" i="70"/>
  <c r="AX637" i="70"/>
  <c r="AP637" i="70"/>
  <c r="AW637" i="70"/>
  <c r="AO637" i="70"/>
  <c r="AO530" i="70"/>
  <c r="AR531" i="70"/>
  <c r="AO535" i="70"/>
  <c r="AR536" i="70"/>
  <c r="AO542" i="70"/>
  <c r="AQ554" i="70"/>
  <c r="AY554" i="70"/>
  <c r="AP556" i="70"/>
  <c r="AR563" i="70"/>
  <c r="AQ565" i="70"/>
  <c r="AY565" i="70"/>
  <c r="AQ567" i="70"/>
  <c r="AY567" i="70"/>
  <c r="AQ571" i="70"/>
  <c r="AY571" i="70"/>
  <c r="AQ573" i="70"/>
  <c r="AY573" i="70"/>
  <c r="AQ575" i="70"/>
  <c r="AY575" i="70"/>
  <c r="AQ577" i="70"/>
  <c r="AS599" i="70"/>
  <c r="AT600" i="70"/>
  <c r="N601" i="70"/>
  <c r="N558" i="70" s="1"/>
  <c r="V601" i="70"/>
  <c r="AD601" i="70"/>
  <c r="AL601" i="70"/>
  <c r="AN636" i="70"/>
  <c r="AV637" i="70"/>
  <c r="AR554" i="70"/>
  <c r="AR565" i="70"/>
  <c r="AR567" i="70"/>
  <c r="AR571" i="70"/>
  <c r="AR573" i="70"/>
  <c r="AR575" i="70"/>
  <c r="AT618" i="70"/>
  <c r="AS618" i="70"/>
  <c r="AZ618" i="70"/>
  <c r="AR618" i="70"/>
  <c r="AY618" i="70"/>
  <c r="AQ618" i="70"/>
  <c r="AX618" i="70"/>
  <c r="AP618" i="70"/>
  <c r="AW618" i="70"/>
  <c r="AO618" i="70"/>
  <c r="AV618" i="70"/>
  <c r="AW627" i="70"/>
  <c r="AO627" i="70"/>
  <c r="AV627" i="70"/>
  <c r="AU627" i="70"/>
  <c r="AT627" i="70"/>
  <c r="AS627" i="70"/>
  <c r="AZ627" i="70"/>
  <c r="AR627" i="70"/>
  <c r="AY627" i="70"/>
  <c r="AQ627" i="70"/>
  <c r="AN639" i="70"/>
  <c r="V646" i="70"/>
  <c r="AD646" i="70"/>
  <c r="AS603" i="70"/>
  <c r="AS605" i="70"/>
  <c r="AS607" i="70"/>
  <c r="AS609" i="70"/>
  <c r="AS611" i="70"/>
  <c r="AS613" i="70"/>
  <c r="AV614" i="70"/>
  <c r="AV616" i="70"/>
  <c r="AQ617" i="70"/>
  <c r="AY617" i="70"/>
  <c r="AQ619" i="70"/>
  <c r="AY619" i="70"/>
  <c r="AQ621" i="70"/>
  <c r="AY621" i="70"/>
  <c r="AQ625" i="70"/>
  <c r="AY625" i="70"/>
  <c r="AN672" i="70"/>
  <c r="N677" i="70"/>
  <c r="N676" i="70" s="1"/>
  <c r="AZ691" i="70"/>
  <c r="AR691" i="70"/>
  <c r="AY691" i="70"/>
  <c r="AQ691" i="70"/>
  <c r="AX691" i="70"/>
  <c r="AP691" i="70"/>
  <c r="AW691" i="70"/>
  <c r="AO691" i="70"/>
  <c r="AV691" i="70"/>
  <c r="AU691" i="70"/>
  <c r="AT691" i="70"/>
  <c r="AS691" i="70"/>
  <c r="AT603" i="70"/>
  <c r="AT605" i="70"/>
  <c r="AT607" i="70"/>
  <c r="AT609" i="70"/>
  <c r="AT611" i="70"/>
  <c r="AT613" i="70"/>
  <c r="AO614" i="70"/>
  <c r="AW614" i="70"/>
  <c r="AO616" i="70"/>
  <c r="AW616" i="70"/>
  <c r="AR617" i="70"/>
  <c r="AZ617" i="70"/>
  <c r="AR619" i="70"/>
  <c r="AZ619" i="70"/>
  <c r="AR621" i="70"/>
  <c r="AZ621" i="70"/>
  <c r="AR625" i="70"/>
  <c r="AZ625" i="70"/>
  <c r="AU626" i="70"/>
  <c r="AU628" i="70"/>
  <c r="AU630" i="70"/>
  <c r="AU632" i="70"/>
  <c r="AS638" i="70"/>
  <c r="AS640" i="70"/>
  <c r="AV641" i="70"/>
  <c r="AV643" i="70"/>
  <c r="AT656" i="70"/>
  <c r="AZ656" i="70"/>
  <c r="AR656" i="70"/>
  <c r="AY656" i="70"/>
  <c r="AQ656" i="70"/>
  <c r="AX656" i="70"/>
  <c r="AP656" i="70"/>
  <c r="AN663" i="70"/>
  <c r="AN674" i="70"/>
  <c r="AD677" i="70"/>
  <c r="AD676" i="70" s="1"/>
  <c r="AU603" i="70"/>
  <c r="AU605" i="70"/>
  <c r="AU607" i="70"/>
  <c r="AU609" i="70"/>
  <c r="AU611" i="70"/>
  <c r="AU613" i="70"/>
  <c r="AP614" i="70"/>
  <c r="AX614" i="70"/>
  <c r="AP616" i="70"/>
  <c r="AX616" i="70"/>
  <c r="AS617" i="70"/>
  <c r="AS619" i="70"/>
  <c r="AS621" i="70"/>
  <c r="AV622" i="70"/>
  <c r="AS625" i="70"/>
  <c r="AV628" i="70"/>
  <c r="AV630" i="70"/>
  <c r="AV632" i="70"/>
  <c r="AT638" i="70"/>
  <c r="AT640" i="70"/>
  <c r="AO641" i="70"/>
  <c r="AW641" i="70"/>
  <c r="AO643" i="70"/>
  <c r="AW643" i="70"/>
  <c r="AO656" i="70"/>
  <c r="Q676" i="70"/>
  <c r="M703" i="70"/>
  <c r="M702" i="70" s="1"/>
  <c r="M676" i="70" s="1"/>
  <c r="AN704" i="70"/>
  <c r="AV603" i="70"/>
  <c r="AV605" i="70"/>
  <c r="AV607" i="70"/>
  <c r="AV609" i="70"/>
  <c r="AV611" i="70"/>
  <c r="AV613" i="70"/>
  <c r="AY614" i="70"/>
  <c r="AQ616" i="70"/>
  <c r="AY616" i="70"/>
  <c r="AT617" i="70"/>
  <c r="AT619" i="70"/>
  <c r="AT621" i="70"/>
  <c r="AT625" i="70"/>
  <c r="P665" i="70"/>
  <c r="X665" i="70"/>
  <c r="X558" i="70" s="1"/>
  <c r="AF665" i="70"/>
  <c r="O677" i="70"/>
  <c r="O676" i="70" s="1"/>
  <c r="AO603" i="70"/>
  <c r="AO605" i="70"/>
  <c r="AO607" i="70"/>
  <c r="AO609" i="70"/>
  <c r="AO611" i="70"/>
  <c r="AO613" i="70"/>
  <c r="AR614" i="70"/>
  <c r="AR616" i="70"/>
  <c r="AU617" i="70"/>
  <c r="AU619" i="70"/>
  <c r="AU621" i="70"/>
  <c r="AU625" i="70"/>
  <c r="AP628" i="70"/>
  <c r="AP632" i="70"/>
  <c r="AQ641" i="70"/>
  <c r="AQ643" i="70"/>
  <c r="AU656" i="70"/>
  <c r="U677" i="70"/>
  <c r="U676" i="70" s="1"/>
  <c r="AZ682" i="70"/>
  <c r="AR682" i="70"/>
  <c r="AX682" i="70"/>
  <c r="AP682" i="70"/>
  <c r="AW682" i="70"/>
  <c r="AO682" i="70"/>
  <c r="AY682" i="70"/>
  <c r="AV682" i="70"/>
  <c r="AU682" i="70"/>
  <c r="AT682" i="70"/>
  <c r="AS682" i="70"/>
  <c r="AQ682" i="70"/>
  <c r="AC676" i="70"/>
  <c r="AV617" i="70"/>
  <c r="AV625" i="70"/>
  <c r="AN666" i="70"/>
  <c r="I665" i="70"/>
  <c r="R665" i="70"/>
  <c r="Z665" i="70"/>
  <c r="Z558" i="70" s="1"/>
  <c r="AH665" i="70"/>
  <c r="V677" i="70"/>
  <c r="V676" i="70" s="1"/>
  <c r="AL677" i="70"/>
  <c r="AL676" i="70" s="1"/>
  <c r="AN683" i="70"/>
  <c r="AN693" i="70"/>
  <c r="AO625" i="70"/>
  <c r="AN644" i="70"/>
  <c r="AN647" i="70"/>
  <c r="AN668" i="70"/>
  <c r="AZ686" i="70"/>
  <c r="AR686" i="70"/>
  <c r="AY686" i="70"/>
  <c r="AQ686" i="70"/>
  <c r="AX686" i="70"/>
  <c r="AP686" i="70"/>
  <c r="AW686" i="70"/>
  <c r="AO686" i="70"/>
  <c r="AU686" i="70"/>
  <c r="AT686" i="70"/>
  <c r="AS686" i="70"/>
  <c r="AV661" i="70"/>
  <c r="AV667" i="70"/>
  <c r="AV669" i="70"/>
  <c r="AV671" i="70"/>
  <c r="AV673" i="70"/>
  <c r="AV675" i="70"/>
  <c r="H677" i="70"/>
  <c r="AP680" i="70"/>
  <c r="AQ681" i="70"/>
  <c r="AT685" i="70"/>
  <c r="AU687" i="70"/>
  <c r="AT687" i="70"/>
  <c r="AS687" i="70"/>
  <c r="AZ687" i="70"/>
  <c r="AR687" i="70"/>
  <c r="AV692" i="70"/>
  <c r="R702" i="70"/>
  <c r="R676" i="70" s="1"/>
  <c r="AH702" i="70"/>
  <c r="AH676" i="70" s="1"/>
  <c r="J718" i="70"/>
  <c r="S718" i="70"/>
  <c r="S709" i="70" s="1"/>
  <c r="AA718" i="70"/>
  <c r="AA709" i="70" s="1"/>
  <c r="AI718" i="70"/>
  <c r="AI709" i="70" s="1"/>
  <c r="AU655" i="70"/>
  <c r="AV658" i="70"/>
  <c r="AO661" i="70"/>
  <c r="AW661" i="70"/>
  <c r="AO667" i="70"/>
  <c r="AW667" i="70"/>
  <c r="AO669" i="70"/>
  <c r="AW669" i="70"/>
  <c r="AO671" i="70"/>
  <c r="AW671" i="70"/>
  <c r="AO673" i="70"/>
  <c r="AW673" i="70"/>
  <c r="AO675" i="70"/>
  <c r="AW675" i="70"/>
  <c r="AW678" i="70"/>
  <c r="AS680" i="70"/>
  <c r="AR681" i="70"/>
  <c r="AV685" i="70"/>
  <c r="AO687" i="70"/>
  <c r="AW692" i="70"/>
  <c r="AV655" i="70"/>
  <c r="AP661" i="70"/>
  <c r="AX661" i="70"/>
  <c r="AP667" i="70"/>
  <c r="AX667" i="70"/>
  <c r="AP669" i="70"/>
  <c r="AX669" i="70"/>
  <c r="AP671" i="70"/>
  <c r="AX671" i="70"/>
  <c r="AP673" i="70"/>
  <c r="AX673" i="70"/>
  <c r="AP675" i="70"/>
  <c r="AX675" i="70"/>
  <c r="AO678" i="70"/>
  <c r="AX678" i="70"/>
  <c r="AU680" i="70"/>
  <c r="AS681" i="70"/>
  <c r="AW685" i="70"/>
  <c r="AP687" i="70"/>
  <c r="AX692" i="70"/>
  <c r="AN694" i="70"/>
  <c r="H702" i="70"/>
  <c r="AZ706" i="70"/>
  <c r="AR706" i="70"/>
  <c r="AY706" i="70"/>
  <c r="AQ706" i="70"/>
  <c r="AW706" i="70"/>
  <c r="AV706" i="70"/>
  <c r="AU706" i="70"/>
  <c r="AT706" i="70"/>
  <c r="AS706" i="70"/>
  <c r="AT711" i="70"/>
  <c r="AY711" i="70"/>
  <c r="AQ711" i="70"/>
  <c r="AX711" i="70"/>
  <c r="AP711" i="70"/>
  <c r="AW711" i="70"/>
  <c r="AO711" i="70"/>
  <c r="AS711" i="70"/>
  <c r="AR711" i="70"/>
  <c r="AZ711" i="70"/>
  <c r="AV711" i="70"/>
  <c r="AS728" i="70"/>
  <c r="AY728" i="70"/>
  <c r="AQ728" i="70"/>
  <c r="AX728" i="70"/>
  <c r="AP728" i="70"/>
  <c r="AW728" i="70"/>
  <c r="AO728" i="70"/>
  <c r="AV728" i="70"/>
  <c r="AT728" i="70"/>
  <c r="AR728" i="70"/>
  <c r="AZ728" i="70"/>
  <c r="AO655" i="70"/>
  <c r="AW655" i="70"/>
  <c r="AP658" i="70"/>
  <c r="AX658" i="70"/>
  <c r="AV660" i="70"/>
  <c r="AQ661" i="70"/>
  <c r="AY661" i="70"/>
  <c r="AQ667" i="70"/>
  <c r="AY667" i="70"/>
  <c r="AQ669" i="70"/>
  <c r="AY669" i="70"/>
  <c r="AQ671" i="70"/>
  <c r="AY671" i="70"/>
  <c r="AQ673" i="70"/>
  <c r="AY673" i="70"/>
  <c r="AQ675" i="70"/>
  <c r="AY675" i="70"/>
  <c r="AP678" i="70"/>
  <c r="AY678" i="70"/>
  <c r="AV680" i="70"/>
  <c r="AV681" i="70"/>
  <c r="AQ687" i="70"/>
  <c r="I702" i="70"/>
  <c r="I676" i="70" s="1"/>
  <c r="Y702" i="70"/>
  <c r="AO706" i="70"/>
  <c r="AW680" i="70"/>
  <c r="AU685" i="70"/>
  <c r="AS685" i="70"/>
  <c r="AZ685" i="70"/>
  <c r="AR685" i="70"/>
  <c r="AY685" i="70"/>
  <c r="AU692" i="70"/>
  <c r="AT692" i="70"/>
  <c r="AS692" i="70"/>
  <c r="AZ692" i="70"/>
  <c r="AR692" i="70"/>
  <c r="AT695" i="70"/>
  <c r="AS695" i="70"/>
  <c r="AZ695" i="70"/>
  <c r="AR695" i="70"/>
  <c r="AY695" i="70"/>
  <c r="AQ695" i="70"/>
  <c r="AX695" i="70"/>
  <c r="AP695" i="70"/>
  <c r="AS700" i="70"/>
  <c r="AZ700" i="70"/>
  <c r="AR700" i="70"/>
  <c r="AY700" i="70"/>
  <c r="AQ700" i="70"/>
  <c r="AX700" i="70"/>
  <c r="AP700" i="70"/>
  <c r="AW700" i="70"/>
  <c r="AO700" i="70"/>
  <c r="Z702" i="70"/>
  <c r="Z676" i="70" s="1"/>
  <c r="AQ655" i="70"/>
  <c r="AR658" i="70"/>
  <c r="AP660" i="70"/>
  <c r="AR678" i="70"/>
  <c r="AN679" i="70"/>
  <c r="AZ684" i="70"/>
  <c r="AR684" i="70"/>
  <c r="AX684" i="70"/>
  <c r="AP684" i="70"/>
  <c r="AW684" i="70"/>
  <c r="AO684" i="70"/>
  <c r="AO685" i="70"/>
  <c r="AW687" i="70"/>
  <c r="AO692" i="70"/>
  <c r="AO695" i="70"/>
  <c r="AU698" i="70"/>
  <c r="AT698" i="70"/>
  <c r="AS698" i="70"/>
  <c r="AZ698" i="70"/>
  <c r="AR698" i="70"/>
  <c r="AY698" i="70"/>
  <c r="AQ698" i="70"/>
  <c r="AT700" i="70"/>
  <c r="AX706" i="70"/>
  <c r="AS741" i="70"/>
  <c r="AZ741" i="70"/>
  <c r="AR741" i="70"/>
  <c r="AY741" i="70"/>
  <c r="AQ741" i="70"/>
  <c r="AX741" i="70"/>
  <c r="AP741" i="70"/>
  <c r="AW741" i="70"/>
  <c r="AV741" i="70"/>
  <c r="AU741" i="70"/>
  <c r="AT741" i="70"/>
  <c r="AO741" i="70"/>
  <c r="AT680" i="70"/>
  <c r="AZ680" i="70"/>
  <c r="AR680" i="70"/>
  <c r="AY680" i="70"/>
  <c r="AQ680" i="70"/>
  <c r="AW681" i="70"/>
  <c r="AO681" i="70"/>
  <c r="AU681" i="70"/>
  <c r="AT681" i="70"/>
  <c r="AZ681" i="70"/>
  <c r="AP685" i="70"/>
  <c r="AP692" i="70"/>
  <c r="AU695" i="70"/>
  <c r="AU700" i="70"/>
  <c r="AN707" i="70"/>
  <c r="AV697" i="70"/>
  <c r="AS708" i="70"/>
  <c r="AT714" i="70"/>
  <c r="AN730" i="70"/>
  <c r="AU688" i="70"/>
  <c r="AT690" i="70"/>
  <c r="AT696" i="70"/>
  <c r="AO697" i="70"/>
  <c r="AW697" i="70"/>
  <c r="AU699" i="70"/>
  <c r="AU705" i="70"/>
  <c r="AT708" i="70"/>
  <c r="J710" i="70"/>
  <c r="AV714" i="70"/>
  <c r="AS743" i="70"/>
  <c r="AZ743" i="70"/>
  <c r="AR743" i="70"/>
  <c r="AY743" i="70"/>
  <c r="AQ743" i="70"/>
  <c r="AX743" i="70"/>
  <c r="AP743" i="70"/>
  <c r="AT743" i="70"/>
  <c r="AO743" i="70"/>
  <c r="AW743" i="70"/>
  <c r="AV743" i="70"/>
  <c r="AU743" i="70"/>
  <c r="AV688" i="70"/>
  <c r="AU690" i="70"/>
  <c r="AU696" i="70"/>
  <c r="AP697" i="70"/>
  <c r="AX697" i="70"/>
  <c r="AV699" i="70"/>
  <c r="AU708" i="70"/>
  <c r="AW712" i="70"/>
  <c r="AO712" i="70"/>
  <c r="AT712" i="70"/>
  <c r="AS712" i="70"/>
  <c r="AZ712" i="70"/>
  <c r="AR712" i="70"/>
  <c r="AN721" i="70"/>
  <c r="AN736" i="70"/>
  <c r="H735" i="70"/>
  <c r="AN735" i="70" s="1"/>
  <c r="AV690" i="70"/>
  <c r="AV696" i="70"/>
  <c r="AQ697" i="70"/>
  <c r="AY697" i="70"/>
  <c r="AW705" i="70"/>
  <c r="AO705" i="70"/>
  <c r="AV705" i="70"/>
  <c r="AY705" i="70"/>
  <c r="AV708" i="70"/>
  <c r="AT733" i="70"/>
  <c r="AS733" i="70"/>
  <c r="AZ733" i="70"/>
  <c r="AR733" i="70"/>
  <c r="AY733" i="70"/>
  <c r="AQ733" i="70"/>
  <c r="AX733" i="70"/>
  <c r="AP733" i="70"/>
  <c r="AW733" i="70"/>
  <c r="AO733" i="70"/>
  <c r="AP688" i="70"/>
  <c r="AO690" i="70"/>
  <c r="AO696" i="70"/>
  <c r="AR697" i="70"/>
  <c r="AP699" i="70"/>
  <c r="AP705" i="70"/>
  <c r="AZ705" i="70"/>
  <c r="AQ712" i="70"/>
  <c r="P718" i="70"/>
  <c r="P709" i="70" s="1"/>
  <c r="X718" i="70"/>
  <c r="X709" i="70" s="1"/>
  <c r="AF718" i="70"/>
  <c r="AF709" i="70" s="1"/>
  <c r="AU733" i="70"/>
  <c r="AZ708" i="70"/>
  <c r="AR708" i="70"/>
  <c r="AY708" i="70"/>
  <c r="AQ708" i="70"/>
  <c r="AX708" i="70"/>
  <c r="AU714" i="70"/>
  <c r="AZ714" i="70"/>
  <c r="AR714" i="70"/>
  <c r="AY714" i="70"/>
  <c r="AQ714" i="70"/>
  <c r="AX714" i="70"/>
  <c r="AP714" i="70"/>
  <c r="AN723" i="70"/>
  <c r="AS747" i="70"/>
  <c r="AZ747" i="70"/>
  <c r="AR747" i="70"/>
  <c r="AY747" i="70"/>
  <c r="AQ747" i="70"/>
  <c r="AX747" i="70"/>
  <c r="AP747" i="70"/>
  <c r="AW747" i="70"/>
  <c r="AO747" i="70"/>
  <c r="AV747" i="70"/>
  <c r="AU747" i="70"/>
  <c r="AT747" i="70"/>
  <c r="AN719" i="70"/>
  <c r="I718" i="70"/>
  <c r="AS715" i="70"/>
  <c r="AV716" i="70"/>
  <c r="AQ717" i="70"/>
  <c r="AY717" i="70"/>
  <c r="AV720" i="70"/>
  <c r="AV722" i="70"/>
  <c r="AV724" i="70"/>
  <c r="AQ725" i="70"/>
  <c r="AY725" i="70"/>
  <c r="AT726" i="70"/>
  <c r="AQ729" i="70"/>
  <c r="AY729" i="70"/>
  <c r="AQ731" i="70"/>
  <c r="AY731" i="70"/>
  <c r="AT732" i="70"/>
  <c r="AR734" i="70"/>
  <c r="AZ734" i="70"/>
  <c r="AU739" i="70"/>
  <c r="AT739" i="70"/>
  <c r="AS739" i="70"/>
  <c r="AY739" i="70"/>
  <c r="AU749" i="70"/>
  <c r="AX764" i="70"/>
  <c r="AP764" i="70"/>
  <c r="AW764" i="70"/>
  <c r="AV764" i="70"/>
  <c r="AU764" i="70"/>
  <c r="AT764" i="70"/>
  <c r="AS764" i="70"/>
  <c r="AR764" i="70"/>
  <c r="AZ764" i="70"/>
  <c r="AQ764" i="70"/>
  <c r="AT786" i="70"/>
  <c r="AS786" i="70"/>
  <c r="AZ786" i="70"/>
  <c r="AR786" i="70"/>
  <c r="AY786" i="70"/>
  <c r="AQ786" i="70"/>
  <c r="AX786" i="70"/>
  <c r="AP786" i="70"/>
  <c r="AW786" i="70"/>
  <c r="AO786" i="70"/>
  <c r="AV786" i="70"/>
  <c r="AT715" i="70"/>
  <c r="AO716" i="70"/>
  <c r="AW716" i="70"/>
  <c r="AR717" i="70"/>
  <c r="AZ717" i="70"/>
  <c r="AO720" i="70"/>
  <c r="AW720" i="70"/>
  <c r="AO722" i="70"/>
  <c r="AW722" i="70"/>
  <c r="AO724" i="70"/>
  <c r="AR725" i="70"/>
  <c r="AZ725" i="70"/>
  <c r="AU726" i="70"/>
  <c r="AR729" i="70"/>
  <c r="AZ729" i="70"/>
  <c r="AR731" i="70"/>
  <c r="AZ731" i="70"/>
  <c r="AU732" i="70"/>
  <c r="AS734" i="70"/>
  <c r="AZ738" i="70"/>
  <c r="AR738" i="70"/>
  <c r="AY738" i="70"/>
  <c r="AQ738" i="70"/>
  <c r="AX738" i="70"/>
  <c r="AP738" i="70"/>
  <c r="AO739" i="70"/>
  <c r="AZ739" i="70"/>
  <c r="AO764" i="70"/>
  <c r="AU786" i="70"/>
  <c r="AU715" i="70"/>
  <c r="AP716" i="70"/>
  <c r="AS717" i="70"/>
  <c r="AP720" i="70"/>
  <c r="AP722" i="70"/>
  <c r="AS725" i="70"/>
  <c r="AS729" i="70"/>
  <c r="AS731" i="70"/>
  <c r="AT734" i="70"/>
  <c r="AT752" i="70"/>
  <c r="AS752" i="70"/>
  <c r="AZ752" i="70"/>
  <c r="AR752" i="70"/>
  <c r="AY752" i="70"/>
  <c r="AQ752" i="70"/>
  <c r="AX752" i="70"/>
  <c r="AP752" i="70"/>
  <c r="AN760" i="70"/>
  <c r="AY764" i="70"/>
  <c r="AV715" i="70"/>
  <c r="AU734" i="70"/>
  <c r="AN748" i="70"/>
  <c r="AN757" i="70"/>
  <c r="AN774" i="70"/>
  <c r="H756" i="70"/>
  <c r="AN777" i="70"/>
  <c r="H776" i="70"/>
  <c r="AZ792" i="70"/>
  <c r="AR792" i="70"/>
  <c r="AY792" i="70"/>
  <c r="AQ792" i="70"/>
  <c r="AX792" i="70"/>
  <c r="AP792" i="70"/>
  <c r="AW792" i="70"/>
  <c r="AO792" i="70"/>
  <c r="AV792" i="70"/>
  <c r="AU792" i="70"/>
  <c r="AT792" i="70"/>
  <c r="AS792" i="70"/>
  <c r="AV734" i="70"/>
  <c r="AN746" i="70"/>
  <c r="AP715" i="70"/>
  <c r="AO734" i="70"/>
  <c r="I745" i="70"/>
  <c r="R745" i="70"/>
  <c r="R709" i="70" s="1"/>
  <c r="Z745" i="70"/>
  <c r="AH745" i="70"/>
  <c r="AH709" i="70" s="1"/>
  <c r="AV752" i="70"/>
  <c r="AT758" i="70"/>
  <c r="AS758" i="70"/>
  <c r="AZ758" i="70"/>
  <c r="AR758" i="70"/>
  <c r="AY758" i="70"/>
  <c r="AQ758" i="70"/>
  <c r="AX758" i="70"/>
  <c r="AP758" i="70"/>
  <c r="AN762" i="70"/>
  <c r="AN772" i="70"/>
  <c r="AU806" i="70"/>
  <c r="AS806" i="70"/>
  <c r="AY806" i="70"/>
  <c r="AQ806" i="70"/>
  <c r="AX806" i="70"/>
  <c r="AP806" i="70"/>
  <c r="AR806" i="70"/>
  <c r="AO806" i="70"/>
  <c r="AZ806" i="70"/>
  <c r="AW806" i="70"/>
  <c r="AV806" i="70"/>
  <c r="AT806" i="70"/>
  <c r="AS749" i="70"/>
  <c r="AZ749" i="70"/>
  <c r="AR749" i="70"/>
  <c r="AY749" i="70"/>
  <c r="AQ749" i="70"/>
  <c r="AX749" i="70"/>
  <c r="AP749" i="70"/>
  <c r="AW749" i="70"/>
  <c r="AO749" i="70"/>
  <c r="T755" i="70"/>
  <c r="AV754" i="70"/>
  <c r="AW769" i="70"/>
  <c r="AO769" i="70"/>
  <c r="AX769" i="70"/>
  <c r="AP771" i="70"/>
  <c r="AY771" i="70"/>
  <c r="N776" i="70"/>
  <c r="N755" i="70" s="1"/>
  <c r="AN795" i="70"/>
  <c r="H794" i="70"/>
  <c r="AN794" i="70" s="1"/>
  <c r="AW797" i="70"/>
  <c r="AO797" i="70"/>
  <c r="AV797" i="70"/>
  <c r="AU797" i="70"/>
  <c r="AT797" i="70"/>
  <c r="AS797" i="70"/>
  <c r="AZ797" i="70"/>
  <c r="AR797" i="70"/>
  <c r="AY797" i="70"/>
  <c r="AQ797" i="70"/>
  <c r="AW799" i="70"/>
  <c r="AO799" i="70"/>
  <c r="AV799" i="70"/>
  <c r="AU799" i="70"/>
  <c r="AT799" i="70"/>
  <c r="AS799" i="70"/>
  <c r="AZ799" i="70"/>
  <c r="AR799" i="70"/>
  <c r="AY799" i="70"/>
  <c r="AQ799" i="70"/>
  <c r="AV751" i="70"/>
  <c r="AO754" i="70"/>
  <c r="AW754" i="70"/>
  <c r="AW765" i="70"/>
  <c r="AY767" i="70"/>
  <c r="AQ767" i="70"/>
  <c r="AW767" i="70"/>
  <c r="AS768" i="70"/>
  <c r="AP769" i="70"/>
  <c r="AY769" i="70"/>
  <c r="AQ771" i="70"/>
  <c r="AZ771" i="70"/>
  <c r="AW779" i="70"/>
  <c r="AU789" i="70"/>
  <c r="AT789" i="70"/>
  <c r="AS789" i="70"/>
  <c r="AZ789" i="70"/>
  <c r="AR789" i="70"/>
  <c r="AY789" i="70"/>
  <c r="AQ789" i="70"/>
  <c r="AX789" i="70"/>
  <c r="AP789" i="70"/>
  <c r="AU808" i="70"/>
  <c r="AS808" i="70"/>
  <c r="AY808" i="70"/>
  <c r="AQ808" i="70"/>
  <c r="AX808" i="70"/>
  <c r="AP808" i="70"/>
  <c r="AR808" i="70"/>
  <c r="AO808" i="70"/>
  <c r="AZ808" i="70"/>
  <c r="AW808" i="70"/>
  <c r="AV808" i="70"/>
  <c r="AU737" i="70"/>
  <c r="AT742" i="70"/>
  <c r="AT744" i="70"/>
  <c r="AT750" i="70"/>
  <c r="AO751" i="70"/>
  <c r="AW751" i="70"/>
  <c r="AU753" i="70"/>
  <c r="AP754" i="70"/>
  <c r="AX754" i="70"/>
  <c r="AU759" i="70"/>
  <c r="AU761" i="70"/>
  <c r="AU763" i="70"/>
  <c r="AO765" i="70"/>
  <c r="AX765" i="70"/>
  <c r="AO767" i="70"/>
  <c r="AX767" i="70"/>
  <c r="AU768" i="70"/>
  <c r="AQ769" i="70"/>
  <c r="AZ769" i="70"/>
  <c r="AR771" i="70"/>
  <c r="AV773" i="70"/>
  <c r="AW775" i="70"/>
  <c r="AS781" i="70"/>
  <c r="AZ781" i="70"/>
  <c r="AR781" i="70"/>
  <c r="AY781" i="70"/>
  <c r="AQ781" i="70"/>
  <c r="AX781" i="70"/>
  <c r="AP781" i="70"/>
  <c r="AW781" i="70"/>
  <c r="AO781" i="70"/>
  <c r="AO789" i="70"/>
  <c r="AL801" i="70"/>
  <c r="AU742" i="70"/>
  <c r="AU744" i="70"/>
  <c r="AU750" i="70"/>
  <c r="AP751" i="70"/>
  <c r="AX751" i="70"/>
  <c r="AQ754" i="70"/>
  <c r="AY754" i="70"/>
  <c r="AP765" i="70"/>
  <c r="AY765" i="70"/>
  <c r="AP767" i="70"/>
  <c r="AZ767" i="70"/>
  <c r="AV768" i="70"/>
  <c r="AR769" i="70"/>
  <c r="AZ770" i="70"/>
  <c r="AR770" i="70"/>
  <c r="AW770" i="70"/>
  <c r="AS771" i="70"/>
  <c r="AW773" i="70"/>
  <c r="AX780" i="70"/>
  <c r="AP780" i="70"/>
  <c r="AW780" i="70"/>
  <c r="AO780" i="70"/>
  <c r="AU780" i="70"/>
  <c r="AT780" i="70"/>
  <c r="AT781" i="70"/>
  <c r="AT784" i="70"/>
  <c r="AS784" i="70"/>
  <c r="AZ784" i="70"/>
  <c r="AR784" i="70"/>
  <c r="AY784" i="70"/>
  <c r="AQ784" i="70"/>
  <c r="AX784" i="70"/>
  <c r="AP784" i="70"/>
  <c r="AV789" i="70"/>
  <c r="AS790" i="70"/>
  <c r="AQ751" i="70"/>
  <c r="AR754" i="70"/>
  <c r="AQ765" i="70"/>
  <c r="AZ765" i="70"/>
  <c r="AR767" i="70"/>
  <c r="AW768" i="70"/>
  <c r="AS769" i="70"/>
  <c r="AT771" i="70"/>
  <c r="AU775" i="70"/>
  <c r="AZ775" i="70"/>
  <c r="AR775" i="70"/>
  <c r="AY775" i="70"/>
  <c r="AQ775" i="70"/>
  <c r="AU779" i="70"/>
  <c r="AT779" i="70"/>
  <c r="AZ779" i="70"/>
  <c r="AR779" i="70"/>
  <c r="AY779" i="70"/>
  <c r="AQ779" i="70"/>
  <c r="AZ790" i="70"/>
  <c r="AR790" i="70"/>
  <c r="AY790" i="70"/>
  <c r="AQ790" i="70"/>
  <c r="AX790" i="70"/>
  <c r="AP790" i="70"/>
  <c r="AW790" i="70"/>
  <c r="AO790" i="70"/>
  <c r="AV790" i="70"/>
  <c r="AU790" i="70"/>
  <c r="AU791" i="70"/>
  <c r="AT791" i="70"/>
  <c r="AS791" i="70"/>
  <c r="AZ791" i="70"/>
  <c r="AR791" i="70"/>
  <c r="AY791" i="70"/>
  <c r="AQ791" i="70"/>
  <c r="AX791" i="70"/>
  <c r="AP791" i="70"/>
  <c r="AW791" i="70"/>
  <c r="AO791" i="70"/>
  <c r="AU821" i="70"/>
  <c r="AT821" i="70"/>
  <c r="AZ821" i="70"/>
  <c r="AR821" i="70"/>
  <c r="AY821" i="70"/>
  <c r="AQ821" i="70"/>
  <c r="AX821" i="70"/>
  <c r="AP821" i="70"/>
  <c r="AW821" i="70"/>
  <c r="AO821" i="70"/>
  <c r="AS821" i="70"/>
  <c r="AV821" i="70"/>
  <c r="AW771" i="70"/>
  <c r="AV791" i="70"/>
  <c r="AU793" i="70"/>
  <c r="AT793" i="70"/>
  <c r="AS793" i="70"/>
  <c r="AZ793" i="70"/>
  <c r="AR793" i="70"/>
  <c r="AY793" i="70"/>
  <c r="AQ793" i="70"/>
  <c r="AX793" i="70"/>
  <c r="AP793" i="70"/>
  <c r="AW793" i="70"/>
  <c r="AO793" i="70"/>
  <c r="AN803" i="70"/>
  <c r="AX822" i="70"/>
  <c r="AP822" i="70"/>
  <c r="AW822" i="70"/>
  <c r="AO822" i="70"/>
  <c r="AU822" i="70"/>
  <c r="AT822" i="70"/>
  <c r="AS822" i="70"/>
  <c r="AZ822" i="70"/>
  <c r="AR822" i="70"/>
  <c r="AN829" i="70"/>
  <c r="AW804" i="70"/>
  <c r="AN815" i="70"/>
  <c r="AQ822" i="70"/>
  <c r="AN826" i="70"/>
  <c r="AT830" i="70"/>
  <c r="AS830" i="70"/>
  <c r="AY830" i="70"/>
  <c r="AQ830" i="70"/>
  <c r="AX830" i="70"/>
  <c r="AP830" i="70"/>
  <c r="AW830" i="70"/>
  <c r="AO830" i="70"/>
  <c r="AV830" i="70"/>
  <c r="AZ830" i="70"/>
  <c r="AN832" i="70"/>
  <c r="AV778" i="70"/>
  <c r="AU783" i="70"/>
  <c r="AS785" i="70"/>
  <c r="AS787" i="70"/>
  <c r="AV788" i="70"/>
  <c r="AV796" i="70"/>
  <c r="AV798" i="70"/>
  <c r="AV800" i="70"/>
  <c r="AN812" i="70"/>
  <c r="AN817" i="70"/>
  <c r="AV822" i="70"/>
  <c r="AO778" i="70"/>
  <c r="AW778" i="70"/>
  <c r="AV783" i="70"/>
  <c r="AT785" i="70"/>
  <c r="AT787" i="70"/>
  <c r="AO788" i="70"/>
  <c r="AW788" i="70"/>
  <c r="AO796" i="70"/>
  <c r="AW796" i="70"/>
  <c r="AO798" i="70"/>
  <c r="AW798" i="70"/>
  <c r="AO800" i="70"/>
  <c r="AW800" i="70"/>
  <c r="J820" i="70"/>
  <c r="AN820" i="70" s="1"/>
  <c r="AY822" i="70"/>
  <c r="AN827" i="70"/>
  <c r="AN833" i="70"/>
  <c r="J802" i="70"/>
  <c r="AU804" i="70"/>
  <c r="AS804" i="70"/>
  <c r="AY804" i="70"/>
  <c r="AQ804" i="70"/>
  <c r="AX804" i="70"/>
  <c r="AP804" i="70"/>
  <c r="AV785" i="70"/>
  <c r="AV787" i="70"/>
  <c r="AO804" i="70"/>
  <c r="AN811" i="70"/>
  <c r="AN824" i="70"/>
  <c r="H823" i="70"/>
  <c r="AR778" i="70"/>
  <c r="AQ783" i="70"/>
  <c r="AO785" i="70"/>
  <c r="AO787" i="70"/>
  <c r="AR788" i="70"/>
  <c r="AR796" i="70"/>
  <c r="AR798" i="70"/>
  <c r="AR800" i="70"/>
  <c r="AR804" i="70"/>
  <c r="AU825" i="70"/>
  <c r="AT825" i="70"/>
  <c r="AZ825" i="70"/>
  <c r="AR825" i="70"/>
  <c r="AY825" i="70"/>
  <c r="AQ825" i="70"/>
  <c r="AX825" i="70"/>
  <c r="AP825" i="70"/>
  <c r="AW825" i="70"/>
  <c r="AO825" i="70"/>
  <c r="AV810" i="70"/>
  <c r="AV814" i="70"/>
  <c r="AV816" i="70"/>
  <c r="AV818" i="70"/>
  <c r="AQ819" i="70"/>
  <c r="AY819" i="70"/>
  <c r="AT828" i="70"/>
  <c r="AQ831" i="70"/>
  <c r="AY831" i="70"/>
  <c r="AV834" i="70"/>
  <c r="AQ835" i="70"/>
  <c r="AY835" i="70"/>
  <c r="AT836" i="70"/>
  <c r="AT805" i="70"/>
  <c r="AT807" i="70"/>
  <c r="AT809" i="70"/>
  <c r="AO810" i="70"/>
  <c r="AW810" i="70"/>
  <c r="AT813" i="70"/>
  <c r="AO814" i="70"/>
  <c r="AW814" i="70"/>
  <c r="AO816" i="70"/>
  <c r="AW816" i="70"/>
  <c r="AO818" i="70"/>
  <c r="AW818" i="70"/>
  <c r="AR819" i="70"/>
  <c r="AZ819" i="70"/>
  <c r="AU828" i="70"/>
  <c r="AR831" i="70"/>
  <c r="AZ831" i="70"/>
  <c r="AO834" i="70"/>
  <c r="AW834" i="70"/>
  <c r="AR835" i="70"/>
  <c r="AZ835" i="70"/>
  <c r="AU836" i="70"/>
  <c r="AV828" i="70"/>
  <c r="AV836" i="70"/>
  <c r="AQ810" i="70"/>
  <c r="AY810" i="70"/>
  <c r="AV813" i="70"/>
  <c r="AQ814" i="70"/>
  <c r="AY814" i="70"/>
  <c r="AQ816" i="70"/>
  <c r="AY816" i="70"/>
  <c r="AQ818" i="70"/>
  <c r="AY818" i="70"/>
  <c r="AT819" i="70"/>
  <c r="AO828" i="70"/>
  <c r="AW828" i="70"/>
  <c r="AT831" i="70"/>
  <c r="AQ834" i="70"/>
  <c r="AY834" i="70"/>
  <c r="AT835" i="70"/>
  <c r="AO836" i="70"/>
  <c r="AW836" i="70"/>
  <c r="AP813" i="70"/>
  <c r="AQ828" i="70"/>
  <c r="AY828" i="70"/>
  <c r="AQ836" i="70"/>
  <c r="AY836" i="70"/>
  <c r="AR828" i="70"/>
  <c r="AR836" i="70"/>
  <c r="AK100" i="70" l="1"/>
  <c r="AB100" i="70"/>
  <c r="K9" i="70"/>
  <c r="AN30" i="70"/>
  <c r="AN10" i="70"/>
  <c r="AI467" i="70"/>
  <c r="K467" i="70"/>
  <c r="Z709" i="70"/>
  <c r="AN488" i="70"/>
  <c r="W558" i="70"/>
  <c r="P558" i="70"/>
  <c r="AK558" i="70"/>
  <c r="U558" i="70"/>
  <c r="AC467" i="70"/>
  <c r="AK801" i="70"/>
  <c r="M801" i="70"/>
  <c r="AN521" i="70"/>
  <c r="U467" i="70"/>
  <c r="Y100" i="70"/>
  <c r="AU830" i="70"/>
  <c r="AR830" i="70"/>
  <c r="AX799" i="70"/>
  <c r="AP799" i="70"/>
  <c r="I755" i="70"/>
  <c r="AJ242" i="70"/>
  <c r="AN53" i="70"/>
  <c r="AA467" i="70"/>
  <c r="M467" i="70"/>
  <c r="AF100" i="70"/>
  <c r="AG100" i="70"/>
  <c r="AL242" i="70"/>
  <c r="AN125" i="70"/>
  <c r="AH9" i="70"/>
  <c r="S467" i="70"/>
  <c r="AE558" i="70"/>
  <c r="AN528" i="70"/>
  <c r="AC558" i="70"/>
  <c r="AJ467" i="70"/>
  <c r="Z755" i="70"/>
  <c r="AN20" i="70"/>
  <c r="AN391" i="70"/>
  <c r="AN416" i="70"/>
  <c r="AT416" i="70" s="1"/>
  <c r="AW419" i="70"/>
  <c r="AS521" i="70"/>
  <c r="AO521" i="70"/>
  <c r="AP521" i="70"/>
  <c r="AW521" i="70"/>
  <c r="AZ521" i="70"/>
  <c r="AV521" i="70"/>
  <c r="AR521" i="70"/>
  <c r="AY521" i="70"/>
  <c r="AU521" i="70"/>
  <c r="AQ521" i="70"/>
  <c r="AX521" i="70"/>
  <c r="AT521" i="70"/>
  <c r="AA242" i="70"/>
  <c r="V100" i="70"/>
  <c r="AP249" i="70"/>
  <c r="AW216" i="70"/>
  <c r="AN776" i="70"/>
  <c r="AR670" i="70"/>
  <c r="AP651" i="70"/>
  <c r="AY606" i="70"/>
  <c r="AY574" i="70"/>
  <c r="AW574" i="70"/>
  <c r="AU598" i="70"/>
  <c r="AT588" i="70"/>
  <c r="AY588" i="70"/>
  <c r="AW511" i="70"/>
  <c r="AT511" i="70"/>
  <c r="AV474" i="70"/>
  <c r="AZ474" i="70"/>
  <c r="S242" i="70"/>
  <c r="AX352" i="70"/>
  <c r="AU332" i="70"/>
  <c r="AR332" i="70"/>
  <c r="AX320" i="70"/>
  <c r="AP419" i="70"/>
  <c r="Q242" i="70"/>
  <c r="AN222" i="70"/>
  <c r="AT222" i="70" s="1"/>
  <c r="AN203" i="70"/>
  <c r="AW326" i="70"/>
  <c r="AT326" i="70"/>
  <c r="V242" i="70"/>
  <c r="AX249" i="70"/>
  <c r="AP216" i="70"/>
  <c r="U100" i="70"/>
  <c r="AV247" i="70"/>
  <c r="AZ247" i="70"/>
  <c r="W100" i="70"/>
  <c r="AS211" i="70"/>
  <c r="AQ211" i="70"/>
  <c r="AX159" i="70"/>
  <c r="AT159" i="70"/>
  <c r="AT67" i="70"/>
  <c r="AY146" i="70"/>
  <c r="AQ64" i="70"/>
  <c r="AW45" i="70"/>
  <c r="AI9" i="70"/>
  <c r="AB467" i="70"/>
  <c r="R558" i="70"/>
  <c r="AQ670" i="70"/>
  <c r="AO574" i="70"/>
  <c r="AP320" i="70"/>
  <c r="AS670" i="70"/>
  <c r="AR651" i="70"/>
  <c r="AX651" i="70"/>
  <c r="AO606" i="70"/>
  <c r="AR606" i="70"/>
  <c r="AV598" i="70"/>
  <c r="AU588" i="70"/>
  <c r="L467" i="70"/>
  <c r="AP511" i="70"/>
  <c r="AO474" i="70"/>
  <c r="AE242" i="70"/>
  <c r="AN340" i="70"/>
  <c r="AS340" i="70" s="1"/>
  <c r="Z242" i="70"/>
  <c r="AP352" i="70"/>
  <c r="AV332" i="70"/>
  <c r="AZ332" i="70"/>
  <c r="AS320" i="70"/>
  <c r="AQ320" i="70"/>
  <c r="AX419" i="70"/>
  <c r="AP326" i="70"/>
  <c r="AU326" i="70"/>
  <c r="AQ249" i="70"/>
  <c r="AX216" i="70"/>
  <c r="AH100" i="70"/>
  <c r="M100" i="70"/>
  <c r="AO247" i="70"/>
  <c r="AI100" i="70"/>
  <c r="AT211" i="70"/>
  <c r="AY211" i="70"/>
  <c r="AO159" i="70"/>
  <c r="AU159" i="70"/>
  <c r="AU67" i="70"/>
  <c r="AP146" i="70"/>
  <c r="AT146" i="70"/>
  <c r="AY64" i="70"/>
  <c r="AQ45" i="70"/>
  <c r="M709" i="70"/>
  <c r="T467" i="70"/>
  <c r="AP574" i="70"/>
  <c r="AX574" i="70"/>
  <c r="R100" i="70"/>
  <c r="Z100" i="70"/>
  <c r="AN215" i="70"/>
  <c r="AP215" i="70" s="1"/>
  <c r="Y676" i="70"/>
  <c r="AT670" i="70"/>
  <c r="AT651" i="70"/>
  <c r="AQ651" i="70"/>
  <c r="AU606" i="70"/>
  <c r="AZ606" i="70"/>
  <c r="AZ574" i="70"/>
  <c r="AQ598" i="70"/>
  <c r="AV588" i="70"/>
  <c r="AX511" i="70"/>
  <c r="AW474" i="70"/>
  <c r="AN468" i="70"/>
  <c r="W242" i="70"/>
  <c r="AD242" i="70"/>
  <c r="R242" i="70"/>
  <c r="AY352" i="70"/>
  <c r="AO332" i="70"/>
  <c r="AT320" i="70"/>
  <c r="AY320" i="70"/>
  <c r="AS419" i="70"/>
  <c r="AQ419" i="70"/>
  <c r="K242" i="70"/>
  <c r="AX326" i="70"/>
  <c r="AT249" i="70"/>
  <c r="AY249" i="70"/>
  <c r="AR216" i="70"/>
  <c r="AQ216" i="70"/>
  <c r="O100" i="70"/>
  <c r="AW247" i="70"/>
  <c r="I100" i="70"/>
  <c r="AA100" i="70"/>
  <c r="AU211" i="70"/>
  <c r="AR211" i="70"/>
  <c r="AW159" i="70"/>
  <c r="AV67" i="70"/>
  <c r="AR146" i="70"/>
  <c r="AU146" i="70"/>
  <c r="AR64" i="70"/>
  <c r="AY45" i="70"/>
  <c r="AC242" i="70"/>
  <c r="AC8" i="70" s="1"/>
  <c r="AZ459" i="70"/>
  <c r="AU459" i="70"/>
  <c r="AR459" i="70"/>
  <c r="AS159" i="70"/>
  <c r="AL558" i="70"/>
  <c r="AJ558" i="70"/>
  <c r="AU670" i="70"/>
  <c r="AW598" i="70"/>
  <c r="AU651" i="70"/>
  <c r="AY651" i="70"/>
  <c r="AV606" i="70"/>
  <c r="AS606" i="70"/>
  <c r="AS574" i="70"/>
  <c r="AY598" i="70"/>
  <c r="AO588" i="70"/>
  <c r="AF467" i="70"/>
  <c r="AR588" i="70"/>
  <c r="AQ511" i="70"/>
  <c r="AN569" i="70"/>
  <c r="AP474" i="70"/>
  <c r="O242" i="70"/>
  <c r="AR320" i="70"/>
  <c r="J242" i="70"/>
  <c r="AQ352" i="70"/>
  <c r="AW332" i="70"/>
  <c r="AU320" i="70"/>
  <c r="AT419" i="70"/>
  <c r="AY419" i="70"/>
  <c r="AQ326" i="70"/>
  <c r="AU249" i="70"/>
  <c r="AR249" i="70"/>
  <c r="AU216" i="70"/>
  <c r="AY216" i="70"/>
  <c r="AL100" i="70"/>
  <c r="AP247" i="70"/>
  <c r="S100" i="70"/>
  <c r="AX211" i="70"/>
  <c r="AZ211" i="70"/>
  <c r="AQ159" i="70"/>
  <c r="AO67" i="70"/>
  <c r="AS146" i="70"/>
  <c r="AO146" i="70"/>
  <c r="AO64" i="70"/>
  <c r="AZ64" i="70"/>
  <c r="AV45" i="70"/>
  <c r="AR45" i="70"/>
  <c r="U9" i="70"/>
  <c r="AX631" i="70"/>
  <c r="AP631" i="70"/>
  <c r="AX572" i="70"/>
  <c r="AP572" i="70"/>
  <c r="AZ590" i="70"/>
  <c r="AR590" i="70"/>
  <c r="AQ606" i="70"/>
  <c r="AS598" i="70"/>
  <c r="AB242" i="70"/>
  <c r="AT352" i="70"/>
  <c r="AE100" i="70"/>
  <c r="Z9" i="70"/>
  <c r="I709" i="70"/>
  <c r="J709" i="70"/>
  <c r="AN646" i="70"/>
  <c r="AU646" i="70" s="1"/>
  <c r="AD558" i="70"/>
  <c r="AY670" i="70"/>
  <c r="AV670" i="70"/>
  <c r="AV651" i="70"/>
  <c r="AS651" i="70"/>
  <c r="AW606" i="70"/>
  <c r="AT606" i="70"/>
  <c r="AT574" i="70"/>
  <c r="AX598" i="70"/>
  <c r="AR598" i="70"/>
  <c r="AW588" i="70"/>
  <c r="X467" i="70"/>
  <c r="AY511" i="70"/>
  <c r="AN480" i="70"/>
  <c r="AX474" i="70"/>
  <c r="L242" i="70"/>
  <c r="N242" i="70"/>
  <c r="AZ352" i="70"/>
  <c r="AP332" i="70"/>
  <c r="AH242" i="70"/>
  <c r="AF242" i="70"/>
  <c r="AV320" i="70"/>
  <c r="AU419" i="70"/>
  <c r="AR419" i="70"/>
  <c r="AY326" i="70"/>
  <c r="AV249" i="70"/>
  <c r="AZ249" i="70"/>
  <c r="AV216" i="70"/>
  <c r="AS216" i="70"/>
  <c r="AD100" i="70"/>
  <c r="J100" i="70"/>
  <c r="AX247" i="70"/>
  <c r="K100" i="70"/>
  <c r="AP211" i="70"/>
  <c r="AY159" i="70"/>
  <c r="AW67" i="70"/>
  <c r="AF9" i="70"/>
  <c r="AV146" i="70"/>
  <c r="AW146" i="70"/>
  <c r="AV64" i="70"/>
  <c r="AS64" i="70"/>
  <c r="AX45" i="70"/>
  <c r="AZ45" i="70"/>
  <c r="R9" i="70"/>
  <c r="AZ586" i="70"/>
  <c r="AR586" i="70"/>
  <c r="AF755" i="70"/>
  <c r="U242" i="70"/>
  <c r="AY233" i="70"/>
  <c r="AQ233" i="70"/>
  <c r="AO132" i="70"/>
  <c r="AZ132" i="70"/>
  <c r="AQ574" i="70"/>
  <c r="AO352" i="70"/>
  <c r="AV159" i="70"/>
  <c r="AS67" i="70"/>
  <c r="AQ146" i="70"/>
  <c r="AH558" i="70"/>
  <c r="AF558" i="70"/>
  <c r="V558" i="70"/>
  <c r="V8" i="70" s="1"/>
  <c r="AZ670" i="70"/>
  <c r="AP670" i="70"/>
  <c r="AU574" i="70"/>
  <c r="AO598" i="70"/>
  <c r="AP588" i="70"/>
  <c r="P467" i="70"/>
  <c r="AR511" i="70"/>
  <c r="AQ474" i="70"/>
  <c r="AV352" i="70"/>
  <c r="AR352" i="70"/>
  <c r="AX332" i="70"/>
  <c r="AO320" i="70"/>
  <c r="AV419" i="70"/>
  <c r="AO249" i="70"/>
  <c r="AN266" i="70"/>
  <c r="AV266" i="70" s="1"/>
  <c r="AZ216" i="70"/>
  <c r="AS247" i="70"/>
  <c r="AR67" i="70"/>
  <c r="AP67" i="70"/>
  <c r="X9" i="70"/>
  <c r="X8" i="70" s="1"/>
  <c r="AW64" i="70"/>
  <c r="AU45" i="70"/>
  <c r="P755" i="70"/>
  <c r="AX398" i="70"/>
  <c r="AP398" i="70"/>
  <c r="Q100" i="70"/>
  <c r="Q8" i="70" s="1"/>
  <c r="T242" i="70"/>
  <c r="I9" i="70"/>
  <c r="AK9" i="70"/>
  <c r="AK8" i="70" s="1"/>
  <c r="AT340" i="70"/>
  <c r="AZ340" i="70"/>
  <c r="AY340" i="70"/>
  <c r="AW340" i="70"/>
  <c r="O8" i="70"/>
  <c r="AV646" i="70"/>
  <c r="AX646" i="70"/>
  <c r="AO646" i="70"/>
  <c r="AW646" i="70"/>
  <c r="AT646" i="70"/>
  <c r="AS646" i="70"/>
  <c r="AQ646" i="70"/>
  <c r="P8" i="70"/>
  <c r="AT820" i="70"/>
  <c r="AS820" i="70"/>
  <c r="AY820" i="70"/>
  <c r="AQ820" i="70"/>
  <c r="AX820" i="70"/>
  <c r="AP820" i="70"/>
  <c r="AW820" i="70"/>
  <c r="AO820" i="70"/>
  <c r="AV820" i="70"/>
  <c r="AZ820" i="70"/>
  <c r="AU820" i="70"/>
  <c r="AR820" i="70"/>
  <c r="AX215" i="70"/>
  <c r="AW215" i="70"/>
  <c r="AU215" i="70"/>
  <c r="AQ215" i="70"/>
  <c r="AY215" i="70"/>
  <c r="AY222" i="70"/>
  <c r="AP222" i="70"/>
  <c r="AV222" i="70"/>
  <c r="AU222" i="70"/>
  <c r="AS222" i="70"/>
  <c r="AR222" i="70"/>
  <c r="AW222" i="70"/>
  <c r="AU203" i="70"/>
  <c r="AS203" i="70"/>
  <c r="AZ203" i="70"/>
  <c r="AR203" i="70"/>
  <c r="AO203" i="70"/>
  <c r="AY203" i="70"/>
  <c r="AX203" i="70"/>
  <c r="AW203" i="70"/>
  <c r="AV203" i="70"/>
  <c r="AT203" i="70"/>
  <c r="AQ203" i="70"/>
  <c r="AP203" i="70"/>
  <c r="AY296" i="70"/>
  <c r="AQ296" i="70"/>
  <c r="AX296" i="70"/>
  <c r="AP296" i="70"/>
  <c r="AW296" i="70"/>
  <c r="AO296" i="70"/>
  <c r="AV296" i="70"/>
  <c r="AU296" i="70"/>
  <c r="AT296" i="70"/>
  <c r="AZ296" i="70"/>
  <c r="AS296" i="70"/>
  <c r="AR296" i="70"/>
  <c r="AZ826" i="70"/>
  <c r="AR826" i="70"/>
  <c r="AY826" i="70"/>
  <c r="AQ826" i="70"/>
  <c r="AW826" i="70"/>
  <c r="AO826" i="70"/>
  <c r="AV826" i="70"/>
  <c r="AU826" i="70"/>
  <c r="AT826" i="70"/>
  <c r="AX826" i="70"/>
  <c r="AS826" i="70"/>
  <c r="AP826" i="70"/>
  <c r="AW777" i="70"/>
  <c r="AO777" i="70"/>
  <c r="AV777" i="70"/>
  <c r="AT777" i="70"/>
  <c r="AS777" i="70"/>
  <c r="AQ777" i="70"/>
  <c r="AP777" i="70"/>
  <c r="AZ777" i="70"/>
  <c r="AY777" i="70"/>
  <c r="AX777" i="70"/>
  <c r="AU777" i="70"/>
  <c r="AR777" i="70"/>
  <c r="AV727" i="70"/>
  <c r="AT727" i="70"/>
  <c r="AS727" i="70"/>
  <c r="AZ727" i="70"/>
  <c r="AR727" i="70"/>
  <c r="AY727" i="70"/>
  <c r="AQ727" i="70"/>
  <c r="AX727" i="70"/>
  <c r="AW727" i="70"/>
  <c r="AU727" i="70"/>
  <c r="AP727" i="70"/>
  <c r="AO727" i="70"/>
  <c r="AS730" i="70"/>
  <c r="AY730" i="70"/>
  <c r="AQ730" i="70"/>
  <c r="AX730" i="70"/>
  <c r="AP730" i="70"/>
  <c r="AW730" i="70"/>
  <c r="AO730" i="70"/>
  <c r="AV730" i="70"/>
  <c r="AR730" i="70"/>
  <c r="AZ730" i="70"/>
  <c r="AU730" i="70"/>
  <c r="AT730" i="70"/>
  <c r="AN710" i="70"/>
  <c r="AN702" i="70"/>
  <c r="AT704" i="70"/>
  <c r="AS704" i="70"/>
  <c r="AN703" i="70"/>
  <c r="AZ704" i="70"/>
  <c r="AR704" i="70"/>
  <c r="AY704" i="70"/>
  <c r="AQ704" i="70"/>
  <c r="AX704" i="70"/>
  <c r="AP704" i="70"/>
  <c r="AW704" i="70"/>
  <c r="AV704" i="70"/>
  <c r="AU704" i="70"/>
  <c r="AO704" i="70"/>
  <c r="AZ634" i="70"/>
  <c r="AR634" i="70"/>
  <c r="AY634" i="70"/>
  <c r="AQ634" i="70"/>
  <c r="AX634" i="70"/>
  <c r="AP634" i="70"/>
  <c r="AW634" i="70"/>
  <c r="AO634" i="70"/>
  <c r="AV634" i="70"/>
  <c r="AU634" i="70"/>
  <c r="AT634" i="70"/>
  <c r="AS634" i="70"/>
  <c r="AW615" i="70"/>
  <c r="AO615" i="70"/>
  <c r="AV615" i="70"/>
  <c r="AU615" i="70"/>
  <c r="AT615" i="70"/>
  <c r="AS615" i="70"/>
  <c r="AZ615" i="70"/>
  <c r="AY615" i="70"/>
  <c r="AX615" i="70"/>
  <c r="AR615" i="70"/>
  <c r="AQ615" i="70"/>
  <c r="AP615" i="70"/>
  <c r="AA558" i="70"/>
  <c r="AA8" i="70" s="1"/>
  <c r="AW564" i="70"/>
  <c r="AO564" i="70"/>
  <c r="AV564" i="70"/>
  <c r="AU564" i="70"/>
  <c r="AT564" i="70"/>
  <c r="AS564" i="70"/>
  <c r="AZ564" i="70"/>
  <c r="AR564" i="70"/>
  <c r="AY564" i="70"/>
  <c r="AQ564" i="70"/>
  <c r="AX564" i="70"/>
  <c r="AP564" i="70"/>
  <c r="AV485" i="70"/>
  <c r="AU485" i="70"/>
  <c r="AT485" i="70"/>
  <c r="AS485" i="70"/>
  <c r="AZ485" i="70"/>
  <c r="AR485" i="70"/>
  <c r="AY485" i="70"/>
  <c r="AQ485" i="70"/>
  <c r="AX485" i="70"/>
  <c r="AP485" i="70"/>
  <c r="AW485" i="70"/>
  <c r="AO485" i="70"/>
  <c r="AY533" i="70"/>
  <c r="AQ533" i="70"/>
  <c r="AX533" i="70"/>
  <c r="AP533" i="70"/>
  <c r="AW533" i="70"/>
  <c r="AO533" i="70"/>
  <c r="AU533" i="70"/>
  <c r="AT533" i="70"/>
  <c r="AV533" i="70"/>
  <c r="AS533" i="70"/>
  <c r="AR533" i="70"/>
  <c r="AZ533" i="70"/>
  <c r="AV391" i="70"/>
  <c r="AU391" i="70"/>
  <c r="AT391" i="70"/>
  <c r="AS391" i="70"/>
  <c r="AZ391" i="70"/>
  <c r="AR391" i="70"/>
  <c r="AY391" i="70"/>
  <c r="AQ391" i="70"/>
  <c r="AX391" i="70"/>
  <c r="AP391" i="70"/>
  <c r="AO391" i="70"/>
  <c r="AW391" i="70"/>
  <c r="AZ424" i="70"/>
  <c r="AR424" i="70"/>
  <c r="AY424" i="70"/>
  <c r="AQ424" i="70"/>
  <c r="AX424" i="70"/>
  <c r="AP424" i="70"/>
  <c r="AW424" i="70"/>
  <c r="AO424" i="70"/>
  <c r="AV424" i="70"/>
  <c r="AU424" i="70"/>
  <c r="AT424" i="70"/>
  <c r="AS424" i="70"/>
  <c r="AU293" i="70"/>
  <c r="AT293" i="70"/>
  <c r="AS293" i="70"/>
  <c r="AZ293" i="70"/>
  <c r="AR293" i="70"/>
  <c r="AY293" i="70"/>
  <c r="AX293" i="70"/>
  <c r="AW293" i="70"/>
  <c r="AV293" i="70"/>
  <c r="AQ293" i="70"/>
  <c r="AP293" i="70"/>
  <c r="AO293" i="70"/>
  <c r="AU266" i="70"/>
  <c r="AS266" i="70"/>
  <c r="AQ266" i="70"/>
  <c r="AP266" i="70"/>
  <c r="AO266" i="70"/>
  <c r="T100" i="70"/>
  <c r="AU96" i="70"/>
  <c r="AT96" i="70"/>
  <c r="AS96" i="70"/>
  <c r="AZ96" i="70"/>
  <c r="AR96" i="70"/>
  <c r="AY96" i="70"/>
  <c r="AQ96" i="70"/>
  <c r="AX96" i="70"/>
  <c r="AP96" i="70"/>
  <c r="AW96" i="70"/>
  <c r="AO96" i="70"/>
  <c r="AV96" i="70"/>
  <c r="AN180" i="70"/>
  <c r="AY89" i="70"/>
  <c r="AQ89" i="70"/>
  <c r="AX89" i="70"/>
  <c r="AP89" i="70"/>
  <c r="AW89" i="70"/>
  <c r="AO89" i="70"/>
  <c r="AV89" i="70"/>
  <c r="AU89" i="70"/>
  <c r="AT89" i="70"/>
  <c r="AS89" i="70"/>
  <c r="AR89" i="70"/>
  <c r="AZ89" i="70"/>
  <c r="AV644" i="70"/>
  <c r="AZ644" i="70"/>
  <c r="AQ644" i="70"/>
  <c r="AY644" i="70"/>
  <c r="AP644" i="70"/>
  <c r="AX644" i="70"/>
  <c r="AO644" i="70"/>
  <c r="AW644" i="70"/>
  <c r="AU644" i="70"/>
  <c r="AT644" i="70"/>
  <c r="AS644" i="70"/>
  <c r="AR644" i="70"/>
  <c r="AS522" i="70"/>
  <c r="AZ522" i="70"/>
  <c r="AR522" i="70"/>
  <c r="AY522" i="70"/>
  <c r="AQ522" i="70"/>
  <c r="AT522" i="70"/>
  <c r="AP522" i="70"/>
  <c r="AO522" i="70"/>
  <c r="AX522" i="70"/>
  <c r="AW522" i="70"/>
  <c r="AV522" i="70"/>
  <c r="AU522" i="70"/>
  <c r="AU480" i="70"/>
  <c r="AT480" i="70"/>
  <c r="AS480" i="70"/>
  <c r="AZ480" i="70"/>
  <c r="AR480" i="70"/>
  <c r="AY480" i="70"/>
  <c r="AQ480" i="70"/>
  <c r="AX480" i="70"/>
  <c r="AP480" i="70"/>
  <c r="AW480" i="70"/>
  <c r="AO480" i="70"/>
  <c r="AV480" i="70"/>
  <c r="AY833" i="70"/>
  <c r="AQ833" i="70"/>
  <c r="AX833" i="70"/>
  <c r="AP833" i="70"/>
  <c r="AV833" i="70"/>
  <c r="AU833" i="70"/>
  <c r="AT833" i="70"/>
  <c r="AS833" i="70"/>
  <c r="AZ833" i="70"/>
  <c r="AW833" i="70"/>
  <c r="AR833" i="70"/>
  <c r="AO833" i="70"/>
  <c r="AZ772" i="70"/>
  <c r="AR772" i="70"/>
  <c r="AU772" i="70"/>
  <c r="AT772" i="70"/>
  <c r="AS772" i="70"/>
  <c r="AQ772" i="70"/>
  <c r="AY772" i="70"/>
  <c r="AP772" i="70"/>
  <c r="AX772" i="70"/>
  <c r="AO772" i="70"/>
  <c r="AW772" i="70"/>
  <c r="AV772" i="70"/>
  <c r="AW827" i="70"/>
  <c r="AO827" i="70"/>
  <c r="AV827" i="70"/>
  <c r="AT827" i="70"/>
  <c r="AS827" i="70"/>
  <c r="AZ827" i="70"/>
  <c r="AR827" i="70"/>
  <c r="AY827" i="70"/>
  <c r="AQ827" i="70"/>
  <c r="AX827" i="70"/>
  <c r="AU827" i="70"/>
  <c r="AP827" i="70"/>
  <c r="AZ794" i="70"/>
  <c r="AR794" i="70"/>
  <c r="AY794" i="70"/>
  <c r="AQ794" i="70"/>
  <c r="AX794" i="70"/>
  <c r="AP794" i="70"/>
  <c r="AW794" i="70"/>
  <c r="AO794" i="70"/>
  <c r="AV794" i="70"/>
  <c r="AU794" i="70"/>
  <c r="AT794" i="70"/>
  <c r="AS794" i="70"/>
  <c r="AV762" i="70"/>
  <c r="AU762" i="70"/>
  <c r="AT762" i="70"/>
  <c r="AS762" i="70"/>
  <c r="AZ762" i="70"/>
  <c r="AR762" i="70"/>
  <c r="AY762" i="70"/>
  <c r="AQ762" i="70"/>
  <c r="AX762" i="70"/>
  <c r="AP762" i="70"/>
  <c r="AO762" i="70"/>
  <c r="AW762" i="70"/>
  <c r="AX746" i="70"/>
  <c r="AP746" i="70"/>
  <c r="AW746" i="70"/>
  <c r="AO746" i="70"/>
  <c r="AV746" i="70"/>
  <c r="AU746" i="70"/>
  <c r="AT746" i="70"/>
  <c r="AZ746" i="70"/>
  <c r="AY746" i="70"/>
  <c r="AS746" i="70"/>
  <c r="AR746" i="70"/>
  <c r="AQ746" i="70"/>
  <c r="AN756" i="70"/>
  <c r="H755" i="70"/>
  <c r="AX723" i="70"/>
  <c r="AP723" i="70"/>
  <c r="AV723" i="70"/>
  <c r="AU723" i="70"/>
  <c r="AT723" i="70"/>
  <c r="AS723" i="70"/>
  <c r="AW723" i="70"/>
  <c r="AR723" i="70"/>
  <c r="AQ723" i="70"/>
  <c r="AO723" i="70"/>
  <c r="AZ723" i="70"/>
  <c r="AY723" i="70"/>
  <c r="AU735" i="70"/>
  <c r="AY735" i="70"/>
  <c r="AP735" i="70"/>
  <c r="AX735" i="70"/>
  <c r="AO735" i="70"/>
  <c r="AW735" i="70"/>
  <c r="AV735" i="70"/>
  <c r="AT735" i="70"/>
  <c r="AS735" i="70"/>
  <c r="AZ735" i="70"/>
  <c r="AR735" i="70"/>
  <c r="AQ735" i="70"/>
  <c r="AY694" i="70"/>
  <c r="AQ694" i="70"/>
  <c r="AX694" i="70"/>
  <c r="AP694" i="70"/>
  <c r="AW694" i="70"/>
  <c r="AO694" i="70"/>
  <c r="AV694" i="70"/>
  <c r="AU694" i="70"/>
  <c r="AZ694" i="70"/>
  <c r="AT694" i="70"/>
  <c r="AS694" i="70"/>
  <c r="AR694" i="70"/>
  <c r="AT693" i="70"/>
  <c r="AS693" i="70"/>
  <c r="AZ693" i="70"/>
  <c r="AR693" i="70"/>
  <c r="AY693" i="70"/>
  <c r="AQ693" i="70"/>
  <c r="AX693" i="70"/>
  <c r="AP693" i="70"/>
  <c r="AO693" i="70"/>
  <c r="AW693" i="70"/>
  <c r="AV693" i="70"/>
  <c r="AU693" i="70"/>
  <c r="AN623" i="70"/>
  <c r="AT552" i="70"/>
  <c r="AS552" i="70"/>
  <c r="AZ552" i="70"/>
  <c r="AR552" i="70"/>
  <c r="AY552" i="70"/>
  <c r="AQ552" i="70"/>
  <c r="AX552" i="70"/>
  <c r="AP552" i="70"/>
  <c r="AW552" i="70"/>
  <c r="AO552" i="70"/>
  <c r="AV552" i="70"/>
  <c r="AU552" i="70"/>
  <c r="S558" i="70"/>
  <c r="S8" i="70" s="1"/>
  <c r="AN540" i="70"/>
  <c r="AZ469" i="70"/>
  <c r="AR469" i="70"/>
  <c r="AY469" i="70"/>
  <c r="AQ469" i="70"/>
  <c r="AX469" i="70"/>
  <c r="AP469" i="70"/>
  <c r="AW469" i="70"/>
  <c r="AO469" i="70"/>
  <c r="AV469" i="70"/>
  <c r="AU469" i="70"/>
  <c r="AT469" i="70"/>
  <c r="AS469" i="70"/>
  <c r="AX498" i="70"/>
  <c r="AP498" i="70"/>
  <c r="AW498" i="70"/>
  <c r="AO498" i="70"/>
  <c r="AV498" i="70"/>
  <c r="AU498" i="70"/>
  <c r="AT498" i="70"/>
  <c r="AS498" i="70"/>
  <c r="AZ498" i="70"/>
  <c r="AR498" i="70"/>
  <c r="AY498" i="70"/>
  <c r="AQ498" i="70"/>
  <c r="AZ443" i="70"/>
  <c r="AR443" i="70"/>
  <c r="AY443" i="70"/>
  <c r="AQ443" i="70"/>
  <c r="AV443" i="70"/>
  <c r="AX443" i="70"/>
  <c r="AW443" i="70"/>
  <c r="AU443" i="70"/>
  <c r="AT443" i="70"/>
  <c r="AS443" i="70"/>
  <c r="AP443" i="70"/>
  <c r="AO443" i="70"/>
  <c r="AX488" i="70"/>
  <c r="AP488" i="70"/>
  <c r="AW488" i="70"/>
  <c r="AO488" i="70"/>
  <c r="AV488" i="70"/>
  <c r="AU488" i="70"/>
  <c r="AT488" i="70"/>
  <c r="AS488" i="70"/>
  <c r="AZ488" i="70"/>
  <c r="AR488" i="70"/>
  <c r="AY488" i="70"/>
  <c r="AQ488" i="70"/>
  <c r="AS354" i="70"/>
  <c r="AV354" i="70"/>
  <c r="AU354" i="70"/>
  <c r="AT354" i="70"/>
  <c r="AR354" i="70"/>
  <c r="AZ354" i="70"/>
  <c r="AQ354" i="70"/>
  <c r="AY354" i="70"/>
  <c r="AP354" i="70"/>
  <c r="AX354" i="70"/>
  <c r="AO354" i="70"/>
  <c r="AW354" i="70"/>
  <c r="AN290" i="70"/>
  <c r="AX287" i="70"/>
  <c r="AP287" i="70"/>
  <c r="AW287" i="70"/>
  <c r="AO287" i="70"/>
  <c r="AV287" i="70"/>
  <c r="AU287" i="70"/>
  <c r="AZ287" i="70"/>
  <c r="AY287" i="70"/>
  <c r="AT287" i="70"/>
  <c r="AS287" i="70"/>
  <c r="AR287" i="70"/>
  <c r="AQ287" i="70"/>
  <c r="AS227" i="70"/>
  <c r="AZ227" i="70"/>
  <c r="AR227" i="70"/>
  <c r="AY227" i="70"/>
  <c r="AQ227" i="70"/>
  <c r="AX227" i="70"/>
  <c r="AP227" i="70"/>
  <c r="AW227" i="70"/>
  <c r="AO227" i="70"/>
  <c r="AV227" i="70"/>
  <c r="AU227" i="70"/>
  <c r="AT227" i="70"/>
  <c r="AW264" i="70"/>
  <c r="AO264" i="70"/>
  <c r="AV264" i="70"/>
  <c r="AU264" i="70"/>
  <c r="AT264" i="70"/>
  <c r="AS264" i="70"/>
  <c r="AZ264" i="70"/>
  <c r="AR264" i="70"/>
  <c r="AY264" i="70"/>
  <c r="AQ264" i="70"/>
  <c r="AX264" i="70"/>
  <c r="AP264" i="70"/>
  <c r="AG242" i="70"/>
  <c r="AG8" i="70" s="1"/>
  <c r="AV201" i="70"/>
  <c r="AR201" i="70"/>
  <c r="AZ201" i="70"/>
  <c r="AQ201" i="70"/>
  <c r="AY201" i="70"/>
  <c r="AP201" i="70"/>
  <c r="AX201" i="70"/>
  <c r="AO201" i="70"/>
  <c r="AW201" i="70"/>
  <c r="AU201" i="70"/>
  <c r="AT201" i="70"/>
  <c r="AS201" i="70"/>
  <c r="AU259" i="70"/>
  <c r="AT259" i="70"/>
  <c r="AS259" i="70"/>
  <c r="AZ259" i="70"/>
  <c r="AR259" i="70"/>
  <c r="AY259" i="70"/>
  <c r="AQ259" i="70"/>
  <c r="AX259" i="70"/>
  <c r="AP259" i="70"/>
  <c r="AW259" i="70"/>
  <c r="AO259" i="70"/>
  <c r="AV259" i="70"/>
  <c r="AN137" i="70"/>
  <c r="L100" i="70"/>
  <c r="L8" i="70" s="1"/>
  <c r="AZ90" i="70"/>
  <c r="AR90" i="70"/>
  <c r="AY90" i="70"/>
  <c r="AQ90" i="70"/>
  <c r="AX90" i="70"/>
  <c r="AP90" i="70"/>
  <c r="AW90" i="70"/>
  <c r="AO90" i="70"/>
  <c r="AV90" i="70"/>
  <c r="AU90" i="70"/>
  <c r="AT90" i="70"/>
  <c r="AS90" i="70"/>
  <c r="AT161" i="70"/>
  <c r="AS161" i="70"/>
  <c r="AZ161" i="70"/>
  <c r="AR161" i="70"/>
  <c r="AY161" i="70"/>
  <c r="AQ161" i="70"/>
  <c r="AX161" i="70"/>
  <c r="AP161" i="70"/>
  <c r="AV161" i="70"/>
  <c r="AW161" i="70"/>
  <c r="AU161" i="70"/>
  <c r="AO161" i="70"/>
  <c r="AY62" i="70"/>
  <c r="AQ62" i="70"/>
  <c r="AX62" i="70"/>
  <c r="AP62" i="70"/>
  <c r="AW62" i="70"/>
  <c r="AO62" i="70"/>
  <c r="AV62" i="70"/>
  <c r="AU62" i="70"/>
  <c r="AT62" i="70"/>
  <c r="AZ62" i="70"/>
  <c r="AS62" i="70"/>
  <c r="AR62" i="70"/>
  <c r="AY86" i="70"/>
  <c r="AQ86" i="70"/>
  <c r="AX86" i="70"/>
  <c r="AP86" i="70"/>
  <c r="AW86" i="70"/>
  <c r="AO86" i="70"/>
  <c r="AV86" i="70"/>
  <c r="AU86" i="70"/>
  <c r="AT86" i="70"/>
  <c r="AS86" i="70"/>
  <c r="AR86" i="70"/>
  <c r="AZ86" i="70"/>
  <c r="AN802" i="70"/>
  <c r="J801" i="70"/>
  <c r="AV760" i="70"/>
  <c r="AU760" i="70"/>
  <c r="AT760" i="70"/>
  <c r="AS760" i="70"/>
  <c r="AZ760" i="70"/>
  <c r="AR760" i="70"/>
  <c r="AY760" i="70"/>
  <c r="AQ760" i="70"/>
  <c r="AX760" i="70"/>
  <c r="AP760" i="70"/>
  <c r="AW760" i="70"/>
  <c r="AO760" i="70"/>
  <c r="AY815" i="70"/>
  <c r="AQ815" i="70"/>
  <c r="AX815" i="70"/>
  <c r="AP815" i="70"/>
  <c r="AV815" i="70"/>
  <c r="AU815" i="70"/>
  <c r="AT815" i="70"/>
  <c r="AS815" i="70"/>
  <c r="AZ815" i="70"/>
  <c r="AW815" i="70"/>
  <c r="AR815" i="70"/>
  <c r="AO815" i="70"/>
  <c r="AW795" i="70"/>
  <c r="AO795" i="70"/>
  <c r="AV795" i="70"/>
  <c r="AU795" i="70"/>
  <c r="AT795" i="70"/>
  <c r="AS795" i="70"/>
  <c r="AZ795" i="70"/>
  <c r="AR795" i="70"/>
  <c r="AY795" i="70"/>
  <c r="AQ795" i="70"/>
  <c r="AP795" i="70"/>
  <c r="AX795" i="70"/>
  <c r="AZ774" i="70"/>
  <c r="AR774" i="70"/>
  <c r="AW774" i="70"/>
  <c r="AO774" i="70"/>
  <c r="AV774" i="70"/>
  <c r="AQ774" i="70"/>
  <c r="AP774" i="70"/>
  <c r="AY774" i="70"/>
  <c r="AX774" i="70"/>
  <c r="AU774" i="70"/>
  <c r="AT774" i="70"/>
  <c r="AS774" i="70"/>
  <c r="AN718" i="70"/>
  <c r="AT736" i="70"/>
  <c r="AS736" i="70"/>
  <c r="AZ736" i="70"/>
  <c r="AR736" i="70"/>
  <c r="AY736" i="70"/>
  <c r="AX736" i="70"/>
  <c r="AW736" i="70"/>
  <c r="AV736" i="70"/>
  <c r="AU736" i="70"/>
  <c r="AQ736" i="70"/>
  <c r="AP736" i="70"/>
  <c r="AO736" i="70"/>
  <c r="AN677" i="70"/>
  <c r="H676" i="70"/>
  <c r="AN676" i="70" s="1"/>
  <c r="AN665" i="70"/>
  <c r="AU639" i="70"/>
  <c r="AT639" i="70"/>
  <c r="AS639" i="70"/>
  <c r="AZ639" i="70"/>
  <c r="AR639" i="70"/>
  <c r="AY639" i="70"/>
  <c r="AQ639" i="70"/>
  <c r="AX639" i="70"/>
  <c r="AP639" i="70"/>
  <c r="AW639" i="70"/>
  <c r="AO639" i="70"/>
  <c r="AV639" i="70"/>
  <c r="AS653" i="70"/>
  <c r="AY653" i="70"/>
  <c r="AQ653" i="70"/>
  <c r="AX653" i="70"/>
  <c r="AP653" i="70"/>
  <c r="AW653" i="70"/>
  <c r="AO653" i="70"/>
  <c r="AZ653" i="70"/>
  <c r="AV653" i="70"/>
  <c r="AU653" i="70"/>
  <c r="AT653" i="70"/>
  <c r="AR653" i="70"/>
  <c r="AN551" i="70"/>
  <c r="AY538" i="70"/>
  <c r="AQ538" i="70"/>
  <c r="AX538" i="70"/>
  <c r="AP538" i="70"/>
  <c r="AW538" i="70"/>
  <c r="AO538" i="70"/>
  <c r="AU538" i="70"/>
  <c r="AT538" i="70"/>
  <c r="AZ538" i="70"/>
  <c r="AV538" i="70"/>
  <c r="AS538" i="70"/>
  <c r="AR538" i="70"/>
  <c r="AS513" i="70"/>
  <c r="AZ513" i="70"/>
  <c r="AR513" i="70"/>
  <c r="AY513" i="70"/>
  <c r="AQ513" i="70"/>
  <c r="AX513" i="70"/>
  <c r="AP513" i="70"/>
  <c r="AW513" i="70"/>
  <c r="AO513" i="70"/>
  <c r="AV513" i="70"/>
  <c r="AU513" i="70"/>
  <c r="AT513" i="70"/>
  <c r="AY481" i="70"/>
  <c r="AQ481" i="70"/>
  <c r="AX481" i="70"/>
  <c r="AP481" i="70"/>
  <c r="AW481" i="70"/>
  <c r="AO481" i="70"/>
  <c r="AV481" i="70"/>
  <c r="AU481" i="70"/>
  <c r="AT481" i="70"/>
  <c r="AS481" i="70"/>
  <c r="AZ481" i="70"/>
  <c r="AR481" i="70"/>
  <c r="H500" i="70"/>
  <c r="AN500" i="70" s="1"/>
  <c r="AT395" i="70"/>
  <c r="AS395" i="70"/>
  <c r="AZ395" i="70"/>
  <c r="AR395" i="70"/>
  <c r="AY395" i="70"/>
  <c r="AQ395" i="70"/>
  <c r="AX395" i="70"/>
  <c r="AP395" i="70"/>
  <c r="AW395" i="70"/>
  <c r="AO395" i="70"/>
  <c r="AV395" i="70"/>
  <c r="AU395" i="70"/>
  <c r="AY378" i="70"/>
  <c r="AQ378" i="70"/>
  <c r="AV378" i="70"/>
  <c r="AU378" i="70"/>
  <c r="AT378" i="70"/>
  <c r="AW378" i="70"/>
  <c r="AS378" i="70"/>
  <c r="AR378" i="70"/>
  <c r="AP378" i="70"/>
  <c r="AO378" i="70"/>
  <c r="AZ378" i="70"/>
  <c r="AX378" i="70"/>
  <c r="AZ348" i="70"/>
  <c r="AR348" i="70"/>
  <c r="AY348" i="70"/>
  <c r="AQ348" i="70"/>
  <c r="AX348" i="70"/>
  <c r="AP348" i="70"/>
  <c r="AW348" i="70"/>
  <c r="AO348" i="70"/>
  <c r="AV348" i="70"/>
  <c r="AU348" i="70"/>
  <c r="AT348" i="70"/>
  <c r="AS348" i="70"/>
  <c r="AV291" i="70"/>
  <c r="AU291" i="70"/>
  <c r="AT291" i="70"/>
  <c r="AS291" i="70"/>
  <c r="AW291" i="70"/>
  <c r="AR291" i="70"/>
  <c r="AQ291" i="70"/>
  <c r="AP291" i="70"/>
  <c r="AO291" i="70"/>
  <c r="AZ291" i="70"/>
  <c r="AY291" i="70"/>
  <c r="AX291" i="70"/>
  <c r="Y242" i="70"/>
  <c r="Y8" i="70" s="1"/>
  <c r="AZ220" i="70"/>
  <c r="AR220" i="70"/>
  <c r="AY220" i="70"/>
  <c r="AQ220" i="70"/>
  <c r="AW220" i="70"/>
  <c r="AO220" i="70"/>
  <c r="AV220" i="70"/>
  <c r="AU220" i="70"/>
  <c r="AT220" i="70"/>
  <c r="AS220" i="70"/>
  <c r="AP220" i="70"/>
  <c r="AX220" i="70"/>
  <c r="AS218" i="70"/>
  <c r="AZ218" i="70"/>
  <c r="AR218" i="70"/>
  <c r="AX218" i="70"/>
  <c r="AP218" i="70"/>
  <c r="AW218" i="70"/>
  <c r="AO218" i="70"/>
  <c r="AV218" i="70"/>
  <c r="AY218" i="70"/>
  <c r="AU218" i="70"/>
  <c r="AT218" i="70"/>
  <c r="AQ218" i="70"/>
  <c r="AZ229" i="70"/>
  <c r="AR229" i="70"/>
  <c r="AY229" i="70"/>
  <c r="AQ229" i="70"/>
  <c r="AX229" i="70"/>
  <c r="AP229" i="70"/>
  <c r="AW229" i="70"/>
  <c r="AO229" i="70"/>
  <c r="AV229" i="70"/>
  <c r="AU229" i="70"/>
  <c r="AT229" i="70"/>
  <c r="AS229" i="70"/>
  <c r="AN197" i="70"/>
  <c r="AZ87" i="70"/>
  <c r="AR87" i="70"/>
  <c r="AY87" i="70"/>
  <c r="AQ87" i="70"/>
  <c r="AX87" i="70"/>
  <c r="AP87" i="70"/>
  <c r="AW87" i="70"/>
  <c r="AO87" i="70"/>
  <c r="AV87" i="70"/>
  <c r="AU87" i="70"/>
  <c r="AT87" i="70"/>
  <c r="AS87" i="70"/>
  <c r="AU167" i="70"/>
  <c r="AT167" i="70"/>
  <c r="AS167" i="70"/>
  <c r="AZ167" i="70"/>
  <c r="AR167" i="70"/>
  <c r="AY167" i="70"/>
  <c r="AQ167" i="70"/>
  <c r="AW167" i="70"/>
  <c r="AO167" i="70"/>
  <c r="AX167" i="70"/>
  <c r="AV167" i="70"/>
  <c r="AP167" i="70"/>
  <c r="H9" i="70"/>
  <c r="AX528" i="70"/>
  <c r="AP528" i="70"/>
  <c r="AW528" i="70"/>
  <c r="AO528" i="70"/>
  <c r="AV528" i="70"/>
  <c r="AT528" i="70"/>
  <c r="AS528" i="70"/>
  <c r="AZ528" i="70"/>
  <c r="AY528" i="70"/>
  <c r="AU528" i="70"/>
  <c r="AR528" i="70"/>
  <c r="AQ528" i="70"/>
  <c r="AY817" i="70"/>
  <c r="AQ817" i="70"/>
  <c r="AX817" i="70"/>
  <c r="AP817" i="70"/>
  <c r="AV817" i="70"/>
  <c r="AU817" i="70"/>
  <c r="AT817" i="70"/>
  <c r="AS817" i="70"/>
  <c r="AZ817" i="70"/>
  <c r="AW817" i="70"/>
  <c r="AR817" i="70"/>
  <c r="AO817" i="70"/>
  <c r="AY757" i="70"/>
  <c r="AQ757" i="70"/>
  <c r="AX757" i="70"/>
  <c r="AP757" i="70"/>
  <c r="AW757" i="70"/>
  <c r="AO757" i="70"/>
  <c r="AV757" i="70"/>
  <c r="AU757" i="70"/>
  <c r="AZ757" i="70"/>
  <c r="AT757" i="70"/>
  <c r="AS757" i="70"/>
  <c r="AR757" i="70"/>
  <c r="AX721" i="70"/>
  <c r="AP721" i="70"/>
  <c r="AV721" i="70"/>
  <c r="AU721" i="70"/>
  <c r="AT721" i="70"/>
  <c r="AS721" i="70"/>
  <c r="AZ721" i="70"/>
  <c r="AY721" i="70"/>
  <c r="AW721" i="70"/>
  <c r="AR721" i="70"/>
  <c r="AQ721" i="70"/>
  <c r="AO721" i="70"/>
  <c r="AY679" i="70"/>
  <c r="AQ679" i="70"/>
  <c r="AW679" i="70"/>
  <c r="AO679" i="70"/>
  <c r="AV679" i="70"/>
  <c r="AZ679" i="70"/>
  <c r="AX679" i="70"/>
  <c r="AU679" i="70"/>
  <c r="AT679" i="70"/>
  <c r="AS679" i="70"/>
  <c r="AR679" i="70"/>
  <c r="AP679" i="70"/>
  <c r="AX666" i="70"/>
  <c r="AP666" i="70"/>
  <c r="AV666" i="70"/>
  <c r="AU666" i="70"/>
  <c r="AT666" i="70"/>
  <c r="AS666" i="70"/>
  <c r="AY666" i="70"/>
  <c r="AW666" i="70"/>
  <c r="AR666" i="70"/>
  <c r="AQ666" i="70"/>
  <c r="AO666" i="70"/>
  <c r="AZ666" i="70"/>
  <c r="AT624" i="70"/>
  <c r="AS624" i="70"/>
  <c r="AZ624" i="70"/>
  <c r="AR624" i="70"/>
  <c r="AY624" i="70"/>
  <c r="AQ624" i="70"/>
  <c r="AX624" i="70"/>
  <c r="AP624" i="70"/>
  <c r="AW624" i="70"/>
  <c r="AO624" i="70"/>
  <c r="AV624" i="70"/>
  <c r="AU624" i="70"/>
  <c r="AS543" i="70"/>
  <c r="AZ543" i="70"/>
  <c r="AR543" i="70"/>
  <c r="AY543" i="70"/>
  <c r="AQ543" i="70"/>
  <c r="AW543" i="70"/>
  <c r="AO543" i="70"/>
  <c r="AV543" i="70"/>
  <c r="AX543" i="70"/>
  <c r="AU543" i="70"/>
  <c r="AT543" i="70"/>
  <c r="AP543" i="70"/>
  <c r="AN601" i="70"/>
  <c r="AV519" i="70"/>
  <c r="AU519" i="70"/>
  <c r="AT519" i="70"/>
  <c r="AS519" i="70"/>
  <c r="AZ519" i="70"/>
  <c r="AR519" i="70"/>
  <c r="AY519" i="70"/>
  <c r="AQ519" i="70"/>
  <c r="AX519" i="70"/>
  <c r="AP519" i="70"/>
  <c r="AW519" i="70"/>
  <c r="AO519" i="70"/>
  <c r="AZ371" i="70"/>
  <c r="AR371" i="70"/>
  <c r="AW371" i="70"/>
  <c r="AO371" i="70"/>
  <c r="AV371" i="70"/>
  <c r="AQ371" i="70"/>
  <c r="AP371" i="70"/>
  <c r="AY371" i="70"/>
  <c r="AX371" i="70"/>
  <c r="AU371" i="70"/>
  <c r="AT371" i="70"/>
  <c r="AS371" i="70"/>
  <c r="AX336" i="70"/>
  <c r="AP336" i="70"/>
  <c r="AW336" i="70"/>
  <c r="AO336" i="70"/>
  <c r="AV336" i="70"/>
  <c r="AU336" i="70"/>
  <c r="AT336" i="70"/>
  <c r="AS336" i="70"/>
  <c r="AZ336" i="70"/>
  <c r="AR336" i="70"/>
  <c r="AY336" i="70"/>
  <c r="AQ336" i="70"/>
  <c r="AW338" i="70"/>
  <c r="AO338" i="70"/>
  <c r="AV338" i="70"/>
  <c r="AU338" i="70"/>
  <c r="AT338" i="70"/>
  <c r="AS338" i="70"/>
  <c r="AZ338" i="70"/>
  <c r="AR338" i="70"/>
  <c r="AY338" i="70"/>
  <c r="AQ338" i="70"/>
  <c r="AX338" i="70"/>
  <c r="AP338" i="70"/>
  <c r="H242" i="70"/>
  <c r="AN243" i="70"/>
  <c r="AN319" i="70"/>
  <c r="AS256" i="70"/>
  <c r="AZ256" i="70"/>
  <c r="AR256" i="70"/>
  <c r="AY256" i="70"/>
  <c r="AQ256" i="70"/>
  <c r="AX256" i="70"/>
  <c r="AP256" i="70"/>
  <c r="AW256" i="70"/>
  <c r="AO256" i="70"/>
  <c r="AV256" i="70"/>
  <c r="AU256" i="70"/>
  <c r="AT256" i="70"/>
  <c r="AY238" i="70"/>
  <c r="AQ238" i="70"/>
  <c r="AX238" i="70"/>
  <c r="AP238" i="70"/>
  <c r="AW238" i="70"/>
  <c r="AO238" i="70"/>
  <c r="AV238" i="70"/>
  <c r="AU238" i="70"/>
  <c r="AT238" i="70"/>
  <c r="AS238" i="70"/>
  <c r="AZ238" i="70"/>
  <c r="AR238" i="70"/>
  <c r="AZ236" i="70"/>
  <c r="AR236" i="70"/>
  <c r="AY236" i="70"/>
  <c r="AQ236" i="70"/>
  <c r="AX236" i="70"/>
  <c r="AP236" i="70"/>
  <c r="AW236" i="70"/>
  <c r="AO236" i="70"/>
  <c r="AV236" i="70"/>
  <c r="AU236" i="70"/>
  <c r="AT236" i="70"/>
  <c r="AS236" i="70"/>
  <c r="AV148" i="70"/>
  <c r="AT148" i="70"/>
  <c r="AS148" i="70"/>
  <c r="AX148" i="70"/>
  <c r="AP148" i="70"/>
  <c r="AR148" i="70"/>
  <c r="AQ148" i="70"/>
  <c r="AO148" i="70"/>
  <c r="AZ148" i="70"/>
  <c r="AY148" i="70"/>
  <c r="AW148" i="70"/>
  <c r="AU148" i="70"/>
  <c r="AV165" i="70"/>
  <c r="AU165" i="70"/>
  <c r="AT165" i="70"/>
  <c r="AS165" i="70"/>
  <c r="AZ165" i="70"/>
  <c r="AR165" i="70"/>
  <c r="AX165" i="70"/>
  <c r="AP165" i="70"/>
  <c r="AY165" i="70"/>
  <c r="AW165" i="70"/>
  <c r="AQ165" i="70"/>
  <c r="AO165" i="70"/>
  <c r="AN198" i="70"/>
  <c r="AT188" i="70"/>
  <c r="AS188" i="70"/>
  <c r="AZ188" i="70"/>
  <c r="AR188" i="70"/>
  <c r="AY188" i="70"/>
  <c r="AQ188" i="70"/>
  <c r="AX188" i="70"/>
  <c r="AP188" i="70"/>
  <c r="AW188" i="70"/>
  <c r="AO188" i="70"/>
  <c r="AV188" i="70"/>
  <c r="AU188" i="70"/>
  <c r="AT152" i="70"/>
  <c r="AZ152" i="70"/>
  <c r="AR152" i="70"/>
  <c r="AY152" i="70"/>
  <c r="AQ152" i="70"/>
  <c r="AV152" i="70"/>
  <c r="AX152" i="70"/>
  <c r="AW152" i="70"/>
  <c r="AU152" i="70"/>
  <c r="AS152" i="70"/>
  <c r="AP152" i="70"/>
  <c r="AO152" i="70"/>
  <c r="H100" i="70"/>
  <c r="AN101" i="70"/>
  <c r="AW49" i="70"/>
  <c r="AO49" i="70"/>
  <c r="AV49" i="70"/>
  <c r="AU49" i="70"/>
  <c r="AT49" i="70"/>
  <c r="AZ49" i="70"/>
  <c r="AR49" i="70"/>
  <c r="AP49" i="70"/>
  <c r="AQ49" i="70"/>
  <c r="AY49" i="70"/>
  <c r="AX49" i="70"/>
  <c r="AS49" i="70"/>
  <c r="AY40" i="70"/>
  <c r="AQ40" i="70"/>
  <c r="AW40" i="70"/>
  <c r="AO40" i="70"/>
  <c r="AV40" i="70"/>
  <c r="AT40" i="70"/>
  <c r="AP40" i="70"/>
  <c r="AZ40" i="70"/>
  <c r="AX40" i="70"/>
  <c r="AU40" i="70"/>
  <c r="AS40" i="70"/>
  <c r="AR40" i="70"/>
  <c r="AZ824" i="70"/>
  <c r="AR824" i="70"/>
  <c r="AY824" i="70"/>
  <c r="AQ824" i="70"/>
  <c r="AW824" i="70"/>
  <c r="AO824" i="70"/>
  <c r="AV824" i="70"/>
  <c r="AU824" i="70"/>
  <c r="AT824" i="70"/>
  <c r="AX824" i="70"/>
  <c r="AS824" i="70"/>
  <c r="AP824" i="70"/>
  <c r="AV812" i="70"/>
  <c r="AU812" i="70"/>
  <c r="AS812" i="70"/>
  <c r="AZ812" i="70"/>
  <c r="AR812" i="70"/>
  <c r="AY812" i="70"/>
  <c r="AQ812" i="70"/>
  <c r="AX812" i="70"/>
  <c r="AP812" i="70"/>
  <c r="AO812" i="70"/>
  <c r="AW812" i="70"/>
  <c r="AT812" i="70"/>
  <c r="AW829" i="70"/>
  <c r="AO829" i="70"/>
  <c r="AV829" i="70"/>
  <c r="AT829" i="70"/>
  <c r="AS829" i="70"/>
  <c r="AZ829" i="70"/>
  <c r="AR829" i="70"/>
  <c r="AY829" i="70"/>
  <c r="AQ829" i="70"/>
  <c r="AP829" i="70"/>
  <c r="AX829" i="70"/>
  <c r="AU829" i="70"/>
  <c r="AX748" i="70"/>
  <c r="AP748" i="70"/>
  <c r="AW748" i="70"/>
  <c r="AO748" i="70"/>
  <c r="AV748" i="70"/>
  <c r="AU748" i="70"/>
  <c r="AT748" i="70"/>
  <c r="AZ748" i="70"/>
  <c r="AY748" i="70"/>
  <c r="AS748" i="70"/>
  <c r="AR748" i="70"/>
  <c r="AQ748" i="70"/>
  <c r="AX719" i="70"/>
  <c r="AP719" i="70"/>
  <c r="AV719" i="70"/>
  <c r="AU719" i="70"/>
  <c r="AT719" i="70"/>
  <c r="AS719" i="70"/>
  <c r="AW719" i="70"/>
  <c r="AR719" i="70"/>
  <c r="AQ719" i="70"/>
  <c r="AO719" i="70"/>
  <c r="AZ719" i="70"/>
  <c r="AY719" i="70"/>
  <c r="AW683" i="70"/>
  <c r="AO683" i="70"/>
  <c r="AU683" i="70"/>
  <c r="AT683" i="70"/>
  <c r="AQ683" i="70"/>
  <c r="AP683" i="70"/>
  <c r="AZ683" i="70"/>
  <c r="AY683" i="70"/>
  <c r="AX683" i="70"/>
  <c r="AV683" i="70"/>
  <c r="AS683" i="70"/>
  <c r="AR683" i="70"/>
  <c r="H709" i="70"/>
  <c r="AN709" i="70" s="1"/>
  <c r="AT620" i="70"/>
  <c r="AS620" i="70"/>
  <c r="AZ620" i="70"/>
  <c r="AR620" i="70"/>
  <c r="AY620" i="70"/>
  <c r="AQ620" i="70"/>
  <c r="AX620" i="70"/>
  <c r="AP620" i="70"/>
  <c r="AW620" i="70"/>
  <c r="AO620" i="70"/>
  <c r="AV620" i="70"/>
  <c r="AU620" i="70"/>
  <c r="AY584" i="70"/>
  <c r="AQ584" i="70"/>
  <c r="AX584" i="70"/>
  <c r="AP584" i="70"/>
  <c r="AW584" i="70"/>
  <c r="AO584" i="70"/>
  <c r="AV584" i="70"/>
  <c r="AU584" i="70"/>
  <c r="AT584" i="70"/>
  <c r="AS584" i="70"/>
  <c r="AZ584" i="70"/>
  <c r="AR584" i="70"/>
  <c r="AY549" i="70"/>
  <c r="AX549" i="70"/>
  <c r="AP549" i="70"/>
  <c r="AW549" i="70"/>
  <c r="AO549" i="70"/>
  <c r="AV549" i="70"/>
  <c r="AT549" i="70"/>
  <c r="AS549" i="70"/>
  <c r="AZ549" i="70"/>
  <c r="AU549" i="70"/>
  <c r="AR549" i="70"/>
  <c r="AQ549" i="70"/>
  <c r="AN559" i="70"/>
  <c r="I558" i="70"/>
  <c r="AN431" i="70"/>
  <c r="AT328" i="70"/>
  <c r="AS328" i="70"/>
  <c r="AZ328" i="70"/>
  <c r="AR328" i="70"/>
  <c r="AY328" i="70"/>
  <c r="AQ328" i="70"/>
  <c r="AX328" i="70"/>
  <c r="AP328" i="70"/>
  <c r="AW328" i="70"/>
  <c r="AO328" i="70"/>
  <c r="AV328" i="70"/>
  <c r="AU328" i="70"/>
  <c r="AZ341" i="70"/>
  <c r="AR341" i="70"/>
  <c r="AY341" i="70"/>
  <c r="AQ341" i="70"/>
  <c r="AX341" i="70"/>
  <c r="AP341" i="70"/>
  <c r="AW341" i="70"/>
  <c r="AO341" i="70"/>
  <c r="AV341" i="70"/>
  <c r="AU341" i="70"/>
  <c r="AT341" i="70"/>
  <c r="AS341" i="70"/>
  <c r="AV324" i="70"/>
  <c r="AU324" i="70"/>
  <c r="AT324" i="70"/>
  <c r="AS324" i="70"/>
  <c r="AZ324" i="70"/>
  <c r="AR324" i="70"/>
  <c r="AY324" i="70"/>
  <c r="AQ324" i="70"/>
  <c r="AX324" i="70"/>
  <c r="AP324" i="70"/>
  <c r="AW324" i="70"/>
  <c r="AO324" i="70"/>
  <c r="AY204" i="70"/>
  <c r="AQ204" i="70"/>
  <c r="AW204" i="70"/>
  <c r="AO204" i="70"/>
  <c r="AV204" i="70"/>
  <c r="AR204" i="70"/>
  <c r="AP204" i="70"/>
  <c r="AZ204" i="70"/>
  <c r="AX204" i="70"/>
  <c r="AU204" i="70"/>
  <c r="AT204" i="70"/>
  <c r="AS204" i="70"/>
  <c r="I242" i="70"/>
  <c r="AZ267" i="70"/>
  <c r="AR267" i="70"/>
  <c r="AY267" i="70"/>
  <c r="AQ267" i="70"/>
  <c r="AX267" i="70"/>
  <c r="AP267" i="70"/>
  <c r="AW267" i="70"/>
  <c r="AO267" i="70"/>
  <c r="AV267" i="70"/>
  <c r="AU267" i="70"/>
  <c r="AT267" i="70"/>
  <c r="AS267" i="70"/>
  <c r="AT225" i="70"/>
  <c r="AS225" i="70"/>
  <c r="AZ225" i="70"/>
  <c r="AR225" i="70"/>
  <c r="AY225" i="70"/>
  <c r="AQ225" i="70"/>
  <c r="AX225" i="70"/>
  <c r="AP225" i="70"/>
  <c r="AW225" i="70"/>
  <c r="AO225" i="70"/>
  <c r="AV225" i="70"/>
  <c r="AU225" i="70"/>
  <c r="AN156" i="70"/>
  <c r="AZ209" i="70"/>
  <c r="AR209" i="70"/>
  <c r="AX209" i="70"/>
  <c r="AP209" i="70"/>
  <c r="AW209" i="70"/>
  <c r="AO209" i="70"/>
  <c r="AY209" i="70"/>
  <c r="AV209" i="70"/>
  <c r="AU209" i="70"/>
  <c r="AT209" i="70"/>
  <c r="AS209" i="70"/>
  <c r="AQ209" i="70"/>
  <c r="AY142" i="70"/>
  <c r="AQ142" i="70"/>
  <c r="AW142" i="70"/>
  <c r="AO142" i="70"/>
  <c r="AV142" i="70"/>
  <c r="AS142" i="70"/>
  <c r="AZ142" i="70"/>
  <c r="AX142" i="70"/>
  <c r="AU142" i="70"/>
  <c r="AT142" i="70"/>
  <c r="AR142" i="70"/>
  <c r="AP142" i="70"/>
  <c r="AY126" i="70"/>
  <c r="AQ126" i="70"/>
  <c r="AX126" i="70"/>
  <c r="AP126" i="70"/>
  <c r="AU126" i="70"/>
  <c r="AW126" i="70"/>
  <c r="AV126" i="70"/>
  <c r="AT126" i="70"/>
  <c r="AS126" i="70"/>
  <c r="AR126" i="70"/>
  <c r="AO126" i="70"/>
  <c r="AZ126" i="70"/>
  <c r="AX71" i="70"/>
  <c r="AP71" i="70"/>
  <c r="AW71" i="70"/>
  <c r="AO71" i="70"/>
  <c r="AV71" i="70"/>
  <c r="AU71" i="70"/>
  <c r="AT71" i="70"/>
  <c r="AS71" i="70"/>
  <c r="AZ71" i="70"/>
  <c r="AR71" i="70"/>
  <c r="AQ71" i="70"/>
  <c r="AY71" i="70"/>
  <c r="AY110" i="70"/>
  <c r="AQ110" i="70"/>
  <c r="AW110" i="70"/>
  <c r="AV110" i="70"/>
  <c r="AU110" i="70"/>
  <c r="AT110" i="70"/>
  <c r="AS110" i="70"/>
  <c r="AR110" i="70"/>
  <c r="AZ110" i="70"/>
  <c r="AP110" i="70"/>
  <c r="AO110" i="70"/>
  <c r="AX110" i="70"/>
  <c r="AY20" i="70"/>
  <c r="AQ20" i="70"/>
  <c r="AR20" i="70"/>
  <c r="AX20" i="70"/>
  <c r="AP20" i="70"/>
  <c r="AW20" i="70"/>
  <c r="AO20" i="70"/>
  <c r="AV20" i="70"/>
  <c r="AU20" i="70"/>
  <c r="AT20" i="70"/>
  <c r="AS20" i="70"/>
  <c r="AZ20" i="70"/>
  <c r="AZ776" i="70"/>
  <c r="AR776" i="70"/>
  <c r="AW776" i="70"/>
  <c r="AO776" i="70"/>
  <c r="AV776" i="70"/>
  <c r="AY776" i="70"/>
  <c r="AX776" i="70"/>
  <c r="AU776" i="70"/>
  <c r="AT776" i="70"/>
  <c r="AS776" i="70"/>
  <c r="AQ776" i="70"/>
  <c r="AP776" i="70"/>
  <c r="AZ636" i="70"/>
  <c r="AR636" i="70"/>
  <c r="AY636" i="70"/>
  <c r="AQ636" i="70"/>
  <c r="AX636" i="70"/>
  <c r="AP636" i="70"/>
  <c r="AW636" i="70"/>
  <c r="AO636" i="70"/>
  <c r="AV636" i="70"/>
  <c r="AU636" i="70"/>
  <c r="AT636" i="70"/>
  <c r="AS636" i="70"/>
  <c r="AT489" i="70"/>
  <c r="AS489" i="70"/>
  <c r="AZ489" i="70"/>
  <c r="AR489" i="70"/>
  <c r="AY489" i="70"/>
  <c r="AQ489" i="70"/>
  <c r="AX489" i="70"/>
  <c r="AP489" i="70"/>
  <c r="AW489" i="70"/>
  <c r="AO489" i="70"/>
  <c r="AV489" i="70"/>
  <c r="AU489" i="70"/>
  <c r="AN823" i="70"/>
  <c r="H801" i="70"/>
  <c r="AN801" i="70" s="1"/>
  <c r="AY811" i="70"/>
  <c r="AQ811" i="70"/>
  <c r="AX811" i="70"/>
  <c r="AP811" i="70"/>
  <c r="AV811" i="70"/>
  <c r="AU811" i="70"/>
  <c r="AT811" i="70"/>
  <c r="AS811" i="70"/>
  <c r="AW811" i="70"/>
  <c r="AR811" i="70"/>
  <c r="AO811" i="70"/>
  <c r="AZ811" i="70"/>
  <c r="AT832" i="70"/>
  <c r="AS832" i="70"/>
  <c r="AY832" i="70"/>
  <c r="AQ832" i="70"/>
  <c r="AX832" i="70"/>
  <c r="AP832" i="70"/>
  <c r="AW832" i="70"/>
  <c r="AO832" i="70"/>
  <c r="AV832" i="70"/>
  <c r="AZ832" i="70"/>
  <c r="AU832" i="70"/>
  <c r="AR832" i="70"/>
  <c r="AW707" i="70"/>
  <c r="AO707" i="70"/>
  <c r="AV707" i="70"/>
  <c r="AZ707" i="70"/>
  <c r="AP707" i="70"/>
  <c r="AY707" i="70"/>
  <c r="AX707" i="70"/>
  <c r="AU707" i="70"/>
  <c r="AT707" i="70"/>
  <c r="AS707" i="70"/>
  <c r="AR707" i="70"/>
  <c r="AQ707" i="70"/>
  <c r="AX668" i="70"/>
  <c r="AP668" i="70"/>
  <c r="AV668" i="70"/>
  <c r="AU668" i="70"/>
  <c r="AT668" i="70"/>
  <c r="AS668" i="70"/>
  <c r="AW668" i="70"/>
  <c r="AR668" i="70"/>
  <c r="AQ668" i="70"/>
  <c r="AO668" i="70"/>
  <c r="AZ668" i="70"/>
  <c r="AY668" i="70"/>
  <c r="AN583" i="70"/>
  <c r="AS455" i="70"/>
  <c r="AZ455" i="70"/>
  <c r="AR455" i="70"/>
  <c r="AY455" i="70"/>
  <c r="AQ455" i="70"/>
  <c r="AX455" i="70"/>
  <c r="AP455" i="70"/>
  <c r="AV455" i="70"/>
  <c r="AO455" i="70"/>
  <c r="AW455" i="70"/>
  <c r="AU455" i="70"/>
  <c r="AT455" i="70"/>
  <c r="AO416" i="70"/>
  <c r="AV416" i="70"/>
  <c r="AU416" i="70"/>
  <c r="AS416" i="70"/>
  <c r="AZ416" i="70"/>
  <c r="AQ416" i="70"/>
  <c r="AX416" i="70"/>
  <c r="AP416" i="70"/>
  <c r="AW312" i="70"/>
  <c r="AO312" i="70"/>
  <c r="AV312" i="70"/>
  <c r="AU312" i="70"/>
  <c r="AT312" i="70"/>
  <c r="AS312" i="70"/>
  <c r="AZ312" i="70"/>
  <c r="AR312" i="70"/>
  <c r="AY312" i="70"/>
  <c r="AQ312" i="70"/>
  <c r="AX312" i="70"/>
  <c r="AP312" i="70"/>
  <c r="AS254" i="70"/>
  <c r="AZ254" i="70"/>
  <c r="AR254" i="70"/>
  <c r="AY254" i="70"/>
  <c r="AQ254" i="70"/>
  <c r="AX254" i="70"/>
  <c r="AP254" i="70"/>
  <c r="AW254" i="70"/>
  <c r="AO254" i="70"/>
  <c r="AV254" i="70"/>
  <c r="AU254" i="70"/>
  <c r="AT254" i="70"/>
  <c r="AY213" i="70"/>
  <c r="AQ213" i="70"/>
  <c r="AX213" i="70"/>
  <c r="AP213" i="70"/>
  <c r="AV213" i="70"/>
  <c r="AU213" i="70"/>
  <c r="AZ213" i="70"/>
  <c r="AW213" i="70"/>
  <c r="AT213" i="70"/>
  <c r="AS213" i="70"/>
  <c r="AR213" i="70"/>
  <c r="AO213" i="70"/>
  <c r="AT181" i="70"/>
  <c r="AS181" i="70"/>
  <c r="AZ181" i="70"/>
  <c r="AR181" i="70"/>
  <c r="AY181" i="70"/>
  <c r="AQ181" i="70"/>
  <c r="AX181" i="70"/>
  <c r="AP181" i="70"/>
  <c r="AW181" i="70"/>
  <c r="AO181" i="70"/>
  <c r="AV181" i="70"/>
  <c r="AU181" i="70"/>
  <c r="AV123" i="70"/>
  <c r="AU123" i="70"/>
  <c r="AZ123" i="70"/>
  <c r="AR123" i="70"/>
  <c r="AP123" i="70"/>
  <c r="AO123" i="70"/>
  <c r="AY123" i="70"/>
  <c r="AX123" i="70"/>
  <c r="AW123" i="70"/>
  <c r="AT123" i="70"/>
  <c r="AS123" i="70"/>
  <c r="AQ123" i="70"/>
  <c r="AX144" i="70"/>
  <c r="AP144" i="70"/>
  <c r="AV144" i="70"/>
  <c r="AU144" i="70"/>
  <c r="AZ144" i="70"/>
  <c r="AR144" i="70"/>
  <c r="AS144" i="70"/>
  <c r="AQ144" i="70"/>
  <c r="AO144" i="70"/>
  <c r="AY144" i="70"/>
  <c r="AW144" i="70"/>
  <c r="AT144" i="70"/>
  <c r="AU125" i="70"/>
  <c r="AT125" i="70"/>
  <c r="AY125" i="70"/>
  <c r="AQ125" i="70"/>
  <c r="AW125" i="70"/>
  <c r="AV125" i="70"/>
  <c r="AS125" i="70"/>
  <c r="AR125" i="70"/>
  <c r="AP125" i="70"/>
  <c r="AO125" i="70"/>
  <c r="AZ125" i="70"/>
  <c r="AX125" i="70"/>
  <c r="AV157" i="70"/>
  <c r="AU157" i="70"/>
  <c r="AT157" i="70"/>
  <c r="AS157" i="70"/>
  <c r="AZ157" i="70"/>
  <c r="AR157" i="70"/>
  <c r="AX157" i="70"/>
  <c r="AP157" i="70"/>
  <c r="AY157" i="70"/>
  <c r="AW157" i="70"/>
  <c r="AQ157" i="70"/>
  <c r="AO157" i="70"/>
  <c r="AT69" i="70"/>
  <c r="AS69" i="70"/>
  <c r="AZ69" i="70"/>
  <c r="AR69" i="70"/>
  <c r="AY69" i="70"/>
  <c r="AQ69" i="70"/>
  <c r="AX69" i="70"/>
  <c r="AP69" i="70"/>
  <c r="AW69" i="70"/>
  <c r="AO69" i="70"/>
  <c r="AV69" i="70"/>
  <c r="AU69" i="70"/>
  <c r="AX112" i="70"/>
  <c r="AP112" i="70"/>
  <c r="AZ112" i="70"/>
  <c r="AQ112" i="70"/>
  <c r="AY112" i="70"/>
  <c r="AO112" i="70"/>
  <c r="AW112" i="70"/>
  <c r="AV112" i="70"/>
  <c r="AU112" i="70"/>
  <c r="AT112" i="70"/>
  <c r="AS112" i="70"/>
  <c r="AR112" i="70"/>
  <c r="AX31" i="70"/>
  <c r="AP31" i="70"/>
  <c r="AV31" i="70"/>
  <c r="AU31" i="70"/>
  <c r="AS31" i="70"/>
  <c r="AY31" i="70"/>
  <c r="AW31" i="70"/>
  <c r="AT31" i="70"/>
  <c r="AZ31" i="70"/>
  <c r="AR31" i="70"/>
  <c r="AQ31" i="70"/>
  <c r="AO31" i="70"/>
  <c r="AE8" i="70"/>
  <c r="W8" i="70"/>
  <c r="U8" i="70"/>
  <c r="AS663" i="70"/>
  <c r="AY663" i="70"/>
  <c r="AQ663" i="70"/>
  <c r="AX663" i="70"/>
  <c r="AP663" i="70"/>
  <c r="AW663" i="70"/>
  <c r="AO663" i="70"/>
  <c r="AV663" i="70"/>
  <c r="AT663" i="70"/>
  <c r="AR663" i="70"/>
  <c r="AZ663" i="70"/>
  <c r="AU663" i="70"/>
  <c r="AV468" i="70"/>
  <c r="AU468" i="70"/>
  <c r="AT468" i="70"/>
  <c r="AS468" i="70"/>
  <c r="AZ468" i="70"/>
  <c r="AY468" i="70"/>
  <c r="AQ468" i="70"/>
  <c r="AX468" i="70"/>
  <c r="AP468" i="70"/>
  <c r="AW468" i="70"/>
  <c r="AR468" i="70"/>
  <c r="AO468" i="70"/>
  <c r="AZ803" i="70"/>
  <c r="AR803" i="70"/>
  <c r="AX803" i="70"/>
  <c r="AP803" i="70"/>
  <c r="AV803" i="70"/>
  <c r="AU803" i="70"/>
  <c r="AO803" i="70"/>
  <c r="AY803" i="70"/>
  <c r="AW803" i="70"/>
  <c r="AT803" i="70"/>
  <c r="AS803" i="70"/>
  <c r="AQ803" i="70"/>
  <c r="AN745" i="70"/>
  <c r="AS647" i="70"/>
  <c r="AX647" i="70"/>
  <c r="AP647" i="70"/>
  <c r="AW647" i="70"/>
  <c r="AO647" i="70"/>
  <c r="AZ647" i="70"/>
  <c r="AY647" i="70"/>
  <c r="AV647" i="70"/>
  <c r="AU647" i="70"/>
  <c r="AT647" i="70"/>
  <c r="AR647" i="70"/>
  <c r="AQ647" i="70"/>
  <c r="AX674" i="70"/>
  <c r="AP674" i="70"/>
  <c r="AV674" i="70"/>
  <c r="AU674" i="70"/>
  <c r="AT674" i="70"/>
  <c r="AS674" i="70"/>
  <c r="AO674" i="70"/>
  <c r="AZ674" i="70"/>
  <c r="AY674" i="70"/>
  <c r="AW674" i="70"/>
  <c r="AR674" i="70"/>
  <c r="AQ674" i="70"/>
  <c r="AX672" i="70"/>
  <c r="AP672" i="70"/>
  <c r="AV672" i="70"/>
  <c r="AU672" i="70"/>
  <c r="AT672" i="70"/>
  <c r="AS672" i="70"/>
  <c r="AQ672" i="70"/>
  <c r="AO672" i="70"/>
  <c r="AZ672" i="70"/>
  <c r="AY672" i="70"/>
  <c r="AW672" i="70"/>
  <c r="AR672" i="70"/>
  <c r="AT610" i="70"/>
  <c r="AS610" i="70"/>
  <c r="AZ610" i="70"/>
  <c r="AR610" i="70"/>
  <c r="AY610" i="70"/>
  <c r="AQ610" i="70"/>
  <c r="AX610" i="70"/>
  <c r="AP610" i="70"/>
  <c r="AW610" i="70"/>
  <c r="AV610" i="70"/>
  <c r="AU610" i="70"/>
  <c r="AO610" i="70"/>
  <c r="AT529" i="70"/>
  <c r="AS529" i="70"/>
  <c r="AZ529" i="70"/>
  <c r="AR529" i="70"/>
  <c r="AX529" i="70"/>
  <c r="AP529" i="70"/>
  <c r="AW529" i="70"/>
  <c r="AO529" i="70"/>
  <c r="AV529" i="70"/>
  <c r="AU529" i="70"/>
  <c r="AQ529" i="70"/>
  <c r="AY529" i="70"/>
  <c r="AW578" i="70"/>
  <c r="AO578" i="70"/>
  <c r="AV578" i="70"/>
  <c r="AU578" i="70"/>
  <c r="AT578" i="70"/>
  <c r="AS578" i="70"/>
  <c r="AZ578" i="70"/>
  <c r="AR578" i="70"/>
  <c r="AY578" i="70"/>
  <c r="AQ578" i="70"/>
  <c r="AX578" i="70"/>
  <c r="AP578" i="70"/>
  <c r="AS501" i="70"/>
  <c r="AZ501" i="70"/>
  <c r="AR501" i="70"/>
  <c r="AY501" i="70"/>
  <c r="AQ501" i="70"/>
  <c r="AX501" i="70"/>
  <c r="AP501" i="70"/>
  <c r="AW501" i="70"/>
  <c r="AO501" i="70"/>
  <c r="AV501" i="70"/>
  <c r="AU501" i="70"/>
  <c r="AT501" i="70"/>
  <c r="AY592" i="70"/>
  <c r="AQ592" i="70"/>
  <c r="AX592" i="70"/>
  <c r="AP592" i="70"/>
  <c r="AW592" i="70"/>
  <c r="AO592" i="70"/>
  <c r="AV592" i="70"/>
  <c r="AU592" i="70"/>
  <c r="AT592" i="70"/>
  <c r="AS592" i="70"/>
  <c r="AR592" i="70"/>
  <c r="AZ592" i="70"/>
  <c r="AV432" i="70"/>
  <c r="AU432" i="70"/>
  <c r="AZ432" i="70"/>
  <c r="AR432" i="70"/>
  <c r="AQ432" i="70"/>
  <c r="AP432" i="70"/>
  <c r="AO432" i="70"/>
  <c r="AY432" i="70"/>
  <c r="AX432" i="70"/>
  <c r="AW432" i="70"/>
  <c r="AT432" i="70"/>
  <c r="AS432" i="70"/>
  <c r="AZ569" i="70"/>
  <c r="AR569" i="70"/>
  <c r="AY569" i="70"/>
  <c r="AQ569" i="70"/>
  <c r="AX569" i="70"/>
  <c r="AP569" i="70"/>
  <c r="AW569" i="70"/>
  <c r="AO569" i="70"/>
  <c r="AV569" i="70"/>
  <c r="AU569" i="70"/>
  <c r="AT569" i="70"/>
  <c r="AS569" i="70"/>
  <c r="AT541" i="70"/>
  <c r="AS541" i="70"/>
  <c r="AZ541" i="70"/>
  <c r="AR541" i="70"/>
  <c r="AX541" i="70"/>
  <c r="AP541" i="70"/>
  <c r="AW541" i="70"/>
  <c r="AO541" i="70"/>
  <c r="AU541" i="70"/>
  <c r="AQ541" i="70"/>
  <c r="AY541" i="70"/>
  <c r="AV541" i="70"/>
  <c r="AV384" i="70"/>
  <c r="AT384" i="70"/>
  <c r="AS384" i="70"/>
  <c r="AZ384" i="70"/>
  <c r="AR384" i="70"/>
  <c r="AY384" i="70"/>
  <c r="AQ384" i="70"/>
  <c r="AX384" i="70"/>
  <c r="AW384" i="70"/>
  <c r="AU384" i="70"/>
  <c r="AP384" i="70"/>
  <c r="AO384" i="70"/>
  <c r="AU350" i="70"/>
  <c r="AZ350" i="70"/>
  <c r="AQ350" i="70"/>
  <c r="AY350" i="70"/>
  <c r="AP350" i="70"/>
  <c r="AX350" i="70"/>
  <c r="AO350" i="70"/>
  <c r="AW350" i="70"/>
  <c r="AV350" i="70"/>
  <c r="AT350" i="70"/>
  <c r="AS350" i="70"/>
  <c r="AR350" i="70"/>
  <c r="AS299" i="70"/>
  <c r="AZ299" i="70"/>
  <c r="AR299" i="70"/>
  <c r="AY299" i="70"/>
  <c r="AQ299" i="70"/>
  <c r="AX299" i="70"/>
  <c r="AP299" i="70"/>
  <c r="AW299" i="70"/>
  <c r="AO299" i="70"/>
  <c r="AV299" i="70"/>
  <c r="AU299" i="70"/>
  <c r="AT299" i="70"/>
  <c r="AN370" i="70"/>
  <c r="AY343" i="70"/>
  <c r="AQ343" i="70"/>
  <c r="AX343" i="70"/>
  <c r="AP343" i="70"/>
  <c r="AW343" i="70"/>
  <c r="AO343" i="70"/>
  <c r="AV343" i="70"/>
  <c r="AU343" i="70"/>
  <c r="AT343" i="70"/>
  <c r="AS343" i="70"/>
  <c r="AZ343" i="70"/>
  <c r="AR343" i="70"/>
  <c r="AY308" i="70"/>
  <c r="AQ308" i="70"/>
  <c r="AX308" i="70"/>
  <c r="AP308" i="70"/>
  <c r="AW308" i="70"/>
  <c r="AO308" i="70"/>
  <c r="AV308" i="70"/>
  <c r="AU308" i="70"/>
  <c r="AT308" i="70"/>
  <c r="AS308" i="70"/>
  <c r="AZ308" i="70"/>
  <c r="AR308" i="70"/>
  <c r="AV284" i="70"/>
  <c r="AU284" i="70"/>
  <c r="AT284" i="70"/>
  <c r="AS284" i="70"/>
  <c r="AQ284" i="70"/>
  <c r="AP284" i="70"/>
  <c r="AO284" i="70"/>
  <c r="AZ284" i="70"/>
  <c r="AY284" i="70"/>
  <c r="AX284" i="70"/>
  <c r="AW284" i="70"/>
  <c r="AR284" i="70"/>
  <c r="AW244" i="70"/>
  <c r="AO244" i="70"/>
  <c r="AV244" i="70"/>
  <c r="AU244" i="70"/>
  <c r="AT244" i="70"/>
  <c r="AS244" i="70"/>
  <c r="AZ244" i="70"/>
  <c r="AR244" i="70"/>
  <c r="AY244" i="70"/>
  <c r="AQ244" i="70"/>
  <c r="AX244" i="70"/>
  <c r="AP244" i="70"/>
  <c r="N100" i="70"/>
  <c r="N8" i="70" s="1"/>
  <c r="AJ100" i="70"/>
  <c r="AW66" i="70"/>
  <c r="AO66" i="70"/>
  <c r="AV66" i="70"/>
  <c r="AU66" i="70"/>
  <c r="AT66" i="70"/>
  <c r="AS66" i="70"/>
  <c r="AZ66" i="70"/>
  <c r="AR66" i="70"/>
  <c r="AY66" i="70"/>
  <c r="AQ66" i="70"/>
  <c r="AX66" i="70"/>
  <c r="AP66" i="70"/>
  <c r="AH8" i="70"/>
  <c r="AW570" i="70"/>
  <c r="AO570" i="70"/>
  <c r="AV570" i="70"/>
  <c r="AU570" i="70"/>
  <c r="AT570" i="70"/>
  <c r="AS570" i="70"/>
  <c r="AZ570" i="70"/>
  <c r="AR570" i="70"/>
  <c r="AY570" i="70"/>
  <c r="AQ570" i="70"/>
  <c r="AX570" i="70"/>
  <c r="AP570" i="70"/>
  <c r="AT169" i="70"/>
  <c r="AS169" i="70"/>
  <c r="AZ169" i="70"/>
  <c r="AR169" i="70"/>
  <c r="AY169" i="70"/>
  <c r="AQ169" i="70"/>
  <c r="AX169" i="70"/>
  <c r="AP169" i="70"/>
  <c r="AV169" i="70"/>
  <c r="AU169" i="70"/>
  <c r="AO169" i="70"/>
  <c r="AW169" i="70"/>
  <c r="AX135" i="70"/>
  <c r="AP135" i="70"/>
  <c r="AV135" i="70"/>
  <c r="AU135" i="70"/>
  <c r="AZ135" i="70"/>
  <c r="AR135" i="70"/>
  <c r="AT135" i="70"/>
  <c r="AS135" i="70"/>
  <c r="AQ135" i="70"/>
  <c r="AO135" i="70"/>
  <c r="AY135" i="70"/>
  <c r="AW135" i="70"/>
  <c r="AV104" i="70"/>
  <c r="AR104" i="70"/>
  <c r="AZ104" i="70"/>
  <c r="AQ104" i="70"/>
  <c r="AY104" i="70"/>
  <c r="AP104" i="70"/>
  <c r="AX104" i="70"/>
  <c r="AO104" i="70"/>
  <c r="AW104" i="70"/>
  <c r="AU104" i="70"/>
  <c r="AT104" i="70"/>
  <c r="AS104" i="70"/>
  <c r="AS183" i="70"/>
  <c r="AZ183" i="70"/>
  <c r="AR183" i="70"/>
  <c r="AY183" i="70"/>
  <c r="AQ183" i="70"/>
  <c r="AX183" i="70"/>
  <c r="AP183" i="70"/>
  <c r="AW183" i="70"/>
  <c r="AO183" i="70"/>
  <c r="AV183" i="70"/>
  <c r="AU183" i="70"/>
  <c r="AT183" i="70"/>
  <c r="AU54" i="70"/>
  <c r="AT54" i="70"/>
  <c r="AS54" i="70"/>
  <c r="AZ54" i="70"/>
  <c r="AR54" i="70"/>
  <c r="AY54" i="70"/>
  <c r="AQ54" i="70"/>
  <c r="AX54" i="70"/>
  <c r="AP54" i="70"/>
  <c r="AV54" i="70"/>
  <c r="AO54" i="70"/>
  <c r="AW54" i="70"/>
  <c r="AY26" i="70"/>
  <c r="AU26" i="70"/>
  <c r="AT26" i="70"/>
  <c r="AS26" i="70"/>
  <c r="AR26" i="70"/>
  <c r="AZ26" i="70"/>
  <c r="AQ26" i="70"/>
  <c r="AX26" i="70"/>
  <c r="AP26" i="70"/>
  <c r="AW26" i="70"/>
  <c r="AO26" i="70"/>
  <c r="AV26" i="70"/>
  <c r="AX43" i="70"/>
  <c r="AP43" i="70"/>
  <c r="AV43" i="70"/>
  <c r="AU43" i="70"/>
  <c r="AS43" i="70"/>
  <c r="AR43" i="70"/>
  <c r="AQ43" i="70"/>
  <c r="AT43" i="70"/>
  <c r="AO43" i="70"/>
  <c r="AZ43" i="70"/>
  <c r="AY43" i="70"/>
  <c r="AW43" i="70"/>
  <c r="Z8" i="70"/>
  <c r="AB8" i="70"/>
  <c r="AL8" i="70"/>
  <c r="R8" i="70"/>
  <c r="AF8" i="70" l="1"/>
  <c r="AI8" i="70"/>
  <c r="K8" i="70"/>
  <c r="AD8" i="70"/>
  <c r="M8" i="70"/>
  <c r="J8" i="70"/>
  <c r="AY416" i="70"/>
  <c r="AW416" i="70"/>
  <c r="AR416" i="70"/>
  <c r="AN100" i="70"/>
  <c r="AN9" i="70"/>
  <c r="AY266" i="70"/>
  <c r="AZ222" i="70"/>
  <c r="AX222" i="70"/>
  <c r="AR215" i="70"/>
  <c r="AZ646" i="70"/>
  <c r="AP646" i="70"/>
  <c r="AP340" i="70"/>
  <c r="AU340" i="70"/>
  <c r="AR266" i="70"/>
  <c r="AO222" i="70"/>
  <c r="AQ222" i="70"/>
  <c r="AS215" i="70"/>
  <c r="AR646" i="70"/>
  <c r="AY646" i="70"/>
  <c r="AX340" i="70"/>
  <c r="AV340" i="70"/>
  <c r="AJ8" i="70"/>
  <c r="AN755" i="70"/>
  <c r="AU755" i="70" s="1"/>
  <c r="AZ266" i="70"/>
  <c r="AT215" i="70"/>
  <c r="AQ340" i="70"/>
  <c r="AW266" i="70"/>
  <c r="AT266" i="70"/>
  <c r="AV215" i="70"/>
  <c r="AO215" i="70"/>
  <c r="AR340" i="70"/>
  <c r="H467" i="70"/>
  <c r="AN467" i="70" s="1"/>
  <c r="AY467" i="70" s="1"/>
  <c r="AX266" i="70"/>
  <c r="AZ215" i="70"/>
  <c r="AO340" i="70"/>
  <c r="T8" i="70"/>
  <c r="AN242" i="70"/>
  <c r="AZ242" i="70" s="1"/>
  <c r="I8" i="70"/>
  <c r="AT583" i="70"/>
  <c r="AS583" i="70"/>
  <c r="AZ583" i="70"/>
  <c r="AR583" i="70"/>
  <c r="AY583" i="70"/>
  <c r="AQ583" i="70"/>
  <c r="AX583" i="70"/>
  <c r="AP583" i="70"/>
  <c r="AW583" i="70"/>
  <c r="AO583" i="70"/>
  <c r="AV583" i="70"/>
  <c r="AU583" i="70"/>
  <c r="AZ156" i="70"/>
  <c r="AR156" i="70"/>
  <c r="AX156" i="70"/>
  <c r="AP156" i="70"/>
  <c r="AW156" i="70"/>
  <c r="AO156" i="70"/>
  <c r="AV156" i="70"/>
  <c r="AT156" i="70"/>
  <c r="AY156" i="70"/>
  <c r="AU156" i="70"/>
  <c r="AS156" i="70"/>
  <c r="AQ156" i="70"/>
  <c r="AS197" i="70"/>
  <c r="AZ197" i="70"/>
  <c r="AR197" i="70"/>
  <c r="AY197" i="70"/>
  <c r="AQ197" i="70"/>
  <c r="AX197" i="70"/>
  <c r="AP197" i="70"/>
  <c r="AW197" i="70"/>
  <c r="AO197" i="70"/>
  <c r="AV197" i="70"/>
  <c r="AU197" i="70"/>
  <c r="AT197" i="70"/>
  <c r="AW623" i="70"/>
  <c r="AO623" i="70"/>
  <c r="AV623" i="70"/>
  <c r="AU623" i="70"/>
  <c r="AT623" i="70"/>
  <c r="AS623" i="70"/>
  <c r="AZ623" i="70"/>
  <c r="AR623" i="70"/>
  <c r="AY623" i="70"/>
  <c r="AQ623" i="70"/>
  <c r="AX623" i="70"/>
  <c r="AP623" i="70"/>
  <c r="AW137" i="70"/>
  <c r="AO137" i="70"/>
  <c r="AU137" i="70"/>
  <c r="AT137" i="70"/>
  <c r="AY137" i="70"/>
  <c r="AQ137" i="70"/>
  <c r="AZ137" i="70"/>
  <c r="AX137" i="70"/>
  <c r="AV137" i="70"/>
  <c r="AS137" i="70"/>
  <c r="AR137" i="70"/>
  <c r="AP137" i="70"/>
  <c r="AV801" i="70"/>
  <c r="AT801" i="70"/>
  <c r="AU801" i="70"/>
  <c r="AS801" i="70"/>
  <c r="AR801" i="70"/>
  <c r="AQ801" i="70"/>
  <c r="AZ801" i="70"/>
  <c r="AP801" i="70"/>
  <c r="AY801" i="70"/>
  <c r="AO801" i="70"/>
  <c r="AX801" i="70"/>
  <c r="AW801" i="70"/>
  <c r="AW709" i="70"/>
  <c r="AO709" i="70"/>
  <c r="AV709" i="70"/>
  <c r="AZ709" i="70"/>
  <c r="AP709" i="70"/>
  <c r="AY709" i="70"/>
  <c r="AX709" i="70"/>
  <c r="AU709" i="70"/>
  <c r="AT709" i="70"/>
  <c r="AS709" i="70"/>
  <c r="AR709" i="70"/>
  <c r="AQ709" i="70"/>
  <c r="AU319" i="70"/>
  <c r="AT319" i="70"/>
  <c r="AS319" i="70"/>
  <c r="AZ319" i="70"/>
  <c r="AR319" i="70"/>
  <c r="AY319" i="70"/>
  <c r="AQ319" i="70"/>
  <c r="AX319" i="70"/>
  <c r="AP319" i="70"/>
  <c r="AW319" i="70"/>
  <c r="AO319" i="70"/>
  <c r="AV319" i="70"/>
  <c r="AW755" i="70"/>
  <c r="AO755" i="70"/>
  <c r="AV755" i="70"/>
  <c r="AR755" i="70"/>
  <c r="AQ755" i="70"/>
  <c r="AP755" i="70"/>
  <c r="AV370" i="70"/>
  <c r="AS370" i="70"/>
  <c r="AZ370" i="70"/>
  <c r="AR370" i="70"/>
  <c r="AO370" i="70"/>
  <c r="AY370" i="70"/>
  <c r="AX370" i="70"/>
  <c r="AW370" i="70"/>
  <c r="AU370" i="70"/>
  <c r="AT370" i="70"/>
  <c r="AQ370" i="70"/>
  <c r="AP370" i="70"/>
  <c r="AU823" i="70"/>
  <c r="AT823" i="70"/>
  <c r="AZ823" i="70"/>
  <c r="AR823" i="70"/>
  <c r="AY823" i="70"/>
  <c r="AQ823" i="70"/>
  <c r="AX823" i="70"/>
  <c r="AP823" i="70"/>
  <c r="AW823" i="70"/>
  <c r="AO823" i="70"/>
  <c r="AV823" i="70"/>
  <c r="AS823" i="70"/>
  <c r="AZ431" i="70"/>
  <c r="AR431" i="70"/>
  <c r="AY431" i="70"/>
  <c r="AQ431" i="70"/>
  <c r="AV431" i="70"/>
  <c r="AO431" i="70"/>
  <c r="AX431" i="70"/>
  <c r="AW431" i="70"/>
  <c r="AU431" i="70"/>
  <c r="AT431" i="70"/>
  <c r="AS431" i="70"/>
  <c r="AP431" i="70"/>
  <c r="AS101" i="70"/>
  <c r="AZ101" i="70"/>
  <c r="AQ101" i="70"/>
  <c r="AY101" i="70"/>
  <c r="AP101" i="70"/>
  <c r="AX101" i="70"/>
  <c r="AO101" i="70"/>
  <c r="AW101" i="70"/>
  <c r="AV101" i="70"/>
  <c r="AU101" i="70"/>
  <c r="AT101" i="70"/>
  <c r="AR101" i="70"/>
  <c r="AS243" i="70"/>
  <c r="AZ243" i="70"/>
  <c r="AR243" i="70"/>
  <c r="AY243" i="70"/>
  <c r="AQ243" i="70"/>
  <c r="AX243" i="70"/>
  <c r="AP243" i="70"/>
  <c r="AW243" i="70"/>
  <c r="AO243" i="70"/>
  <c r="AV243" i="70"/>
  <c r="AU243" i="70"/>
  <c r="AT243" i="70"/>
  <c r="AX540" i="70"/>
  <c r="AP540" i="70"/>
  <c r="AW540" i="70"/>
  <c r="AO540" i="70"/>
  <c r="AV540" i="70"/>
  <c r="AT540" i="70"/>
  <c r="AS540" i="70"/>
  <c r="AZ540" i="70"/>
  <c r="AY540" i="70"/>
  <c r="AU540" i="70"/>
  <c r="AR540" i="70"/>
  <c r="AQ540" i="70"/>
  <c r="AT756" i="70"/>
  <c r="AS756" i="70"/>
  <c r="AZ756" i="70"/>
  <c r="AR756" i="70"/>
  <c r="AY756" i="70"/>
  <c r="AQ756" i="70"/>
  <c r="AX756" i="70"/>
  <c r="AP756" i="70"/>
  <c r="AW756" i="70"/>
  <c r="AV756" i="70"/>
  <c r="AU756" i="70"/>
  <c r="AO756" i="70"/>
  <c r="AW703" i="70"/>
  <c r="AO703" i="70"/>
  <c r="AV703" i="70"/>
  <c r="AU703" i="70"/>
  <c r="AT703" i="70"/>
  <c r="AS703" i="70"/>
  <c r="AR703" i="70"/>
  <c r="AQ703" i="70"/>
  <c r="AP703" i="70"/>
  <c r="AZ703" i="70"/>
  <c r="AY703" i="70"/>
  <c r="AX703" i="70"/>
  <c r="AW30" i="70"/>
  <c r="AO30" i="70"/>
  <c r="AU30" i="70"/>
  <c r="AT30" i="70"/>
  <c r="AZ30" i="70"/>
  <c r="AR30" i="70"/>
  <c r="AY30" i="70"/>
  <c r="AX30" i="70"/>
  <c r="AV30" i="70"/>
  <c r="AS30" i="70"/>
  <c r="AQ30" i="70"/>
  <c r="AP30" i="70"/>
  <c r="AT53" i="70"/>
  <c r="AS53" i="70"/>
  <c r="AZ53" i="70"/>
  <c r="AR53" i="70"/>
  <c r="AY53" i="70"/>
  <c r="AQ53" i="70"/>
  <c r="AX53" i="70"/>
  <c r="AW53" i="70"/>
  <c r="AO53" i="70"/>
  <c r="AP53" i="70"/>
  <c r="AV53" i="70"/>
  <c r="AU53" i="70"/>
  <c r="AO242" i="70"/>
  <c r="AS242" i="70"/>
  <c r="AQ242" i="70"/>
  <c r="AX551" i="70"/>
  <c r="AP551" i="70"/>
  <c r="AW551" i="70"/>
  <c r="AO551" i="70"/>
  <c r="AV551" i="70"/>
  <c r="AU551" i="70"/>
  <c r="AT551" i="70"/>
  <c r="AS551" i="70"/>
  <c r="AZ551" i="70"/>
  <c r="AR551" i="70"/>
  <c r="AY551" i="70"/>
  <c r="AQ551" i="70"/>
  <c r="AS718" i="70"/>
  <c r="AY718" i="70"/>
  <c r="AQ718" i="70"/>
  <c r="AX718" i="70"/>
  <c r="AP718" i="70"/>
  <c r="AW718" i="70"/>
  <c r="AO718" i="70"/>
  <c r="AV718" i="70"/>
  <c r="AZ718" i="70"/>
  <c r="AU718" i="70"/>
  <c r="AT718" i="70"/>
  <c r="AR718" i="70"/>
  <c r="AZ467" i="70"/>
  <c r="AR467" i="70"/>
  <c r="AU467" i="70"/>
  <c r="AT467" i="70"/>
  <c r="AS745" i="70"/>
  <c r="AZ745" i="70"/>
  <c r="AR745" i="70"/>
  <c r="AY745" i="70"/>
  <c r="AQ745" i="70"/>
  <c r="AX745" i="70"/>
  <c r="AP745" i="70"/>
  <c r="AW745" i="70"/>
  <c r="AV745" i="70"/>
  <c r="AU745" i="70"/>
  <c r="AT745" i="70"/>
  <c r="AO745" i="70"/>
  <c r="AU559" i="70"/>
  <c r="AT559" i="70"/>
  <c r="AS559" i="70"/>
  <c r="AZ559" i="70"/>
  <c r="AR559" i="70"/>
  <c r="AN558" i="70"/>
  <c r="AY559" i="70"/>
  <c r="AQ559" i="70"/>
  <c r="AX559" i="70"/>
  <c r="AP559" i="70"/>
  <c r="AW559" i="70"/>
  <c r="AO559" i="70"/>
  <c r="AV559" i="70"/>
  <c r="AW198" i="70"/>
  <c r="AO198" i="70"/>
  <c r="AV198" i="70"/>
  <c r="AU198" i="70"/>
  <c r="AT198" i="70"/>
  <c r="AS198" i="70"/>
  <c r="AZ198" i="70"/>
  <c r="AR198" i="70"/>
  <c r="AY198" i="70"/>
  <c r="AQ198" i="70"/>
  <c r="AX198" i="70"/>
  <c r="AP198" i="70"/>
  <c r="AW601" i="70"/>
  <c r="AO601" i="70"/>
  <c r="AU601" i="70"/>
  <c r="AT601" i="70"/>
  <c r="AS601" i="70"/>
  <c r="AY601" i="70"/>
  <c r="AX601" i="70"/>
  <c r="AV601" i="70"/>
  <c r="AR601" i="70"/>
  <c r="AQ601" i="70"/>
  <c r="AP601" i="70"/>
  <c r="AZ601" i="70"/>
  <c r="AS665" i="70"/>
  <c r="AY665" i="70"/>
  <c r="AQ665" i="70"/>
  <c r="AX665" i="70"/>
  <c r="AP665" i="70"/>
  <c r="AW665" i="70"/>
  <c r="AO665" i="70"/>
  <c r="AV665" i="70"/>
  <c r="AZ665" i="70"/>
  <c r="AU665" i="70"/>
  <c r="AT665" i="70"/>
  <c r="AR665" i="70"/>
  <c r="AY676" i="70"/>
  <c r="AQ676" i="70"/>
  <c r="AX676" i="70"/>
  <c r="AP676" i="70"/>
  <c r="AV676" i="70"/>
  <c r="AU676" i="70"/>
  <c r="AT676" i="70"/>
  <c r="AS676" i="70"/>
  <c r="AZ676" i="70"/>
  <c r="AW676" i="70"/>
  <c r="AR676" i="70"/>
  <c r="AO676" i="70"/>
  <c r="AU802" i="70"/>
  <c r="AS802" i="70"/>
  <c r="AY802" i="70"/>
  <c r="AQ802" i="70"/>
  <c r="AX802" i="70"/>
  <c r="AP802" i="70"/>
  <c r="AW802" i="70"/>
  <c r="AV802" i="70"/>
  <c r="AT802" i="70"/>
  <c r="AR802" i="70"/>
  <c r="AO802" i="70"/>
  <c r="AZ802" i="70"/>
  <c r="AZ290" i="70"/>
  <c r="AR290" i="70"/>
  <c r="AY290" i="70"/>
  <c r="AQ290" i="70"/>
  <c r="AX290" i="70"/>
  <c r="AP290" i="70"/>
  <c r="AW290" i="70"/>
  <c r="AO290" i="70"/>
  <c r="AV290" i="70"/>
  <c r="AU290" i="70"/>
  <c r="AT290" i="70"/>
  <c r="AS290" i="70"/>
  <c r="AX180" i="70"/>
  <c r="AP180" i="70"/>
  <c r="AW180" i="70"/>
  <c r="AO180" i="70"/>
  <c r="AV180" i="70"/>
  <c r="AU180" i="70"/>
  <c r="AT180" i="70"/>
  <c r="AS180" i="70"/>
  <c r="AZ180" i="70"/>
  <c r="AR180" i="70"/>
  <c r="AQ180" i="70"/>
  <c r="AY180" i="70"/>
  <c r="AS702" i="70"/>
  <c r="AZ702" i="70"/>
  <c r="AR702" i="70"/>
  <c r="AY702" i="70"/>
  <c r="AQ702" i="70"/>
  <c r="AX702" i="70"/>
  <c r="AP702" i="70"/>
  <c r="AW702" i="70"/>
  <c r="AO702" i="70"/>
  <c r="AV702" i="70"/>
  <c r="AU702" i="70"/>
  <c r="AT702" i="70"/>
  <c r="AU10" i="70"/>
  <c r="AT10" i="70"/>
  <c r="AS10" i="70"/>
  <c r="AZ10" i="70"/>
  <c r="AR10" i="70"/>
  <c r="AY10" i="70"/>
  <c r="AQ10" i="70"/>
  <c r="AP10" i="70"/>
  <c r="AV10" i="70"/>
  <c r="AX10" i="70"/>
  <c r="AW10" i="70"/>
  <c r="AO10" i="70"/>
  <c r="AW500" i="70"/>
  <c r="AO500" i="70"/>
  <c r="AV500" i="70"/>
  <c r="AU500" i="70"/>
  <c r="AT500" i="70"/>
  <c r="AS500" i="70"/>
  <c r="AZ500" i="70"/>
  <c r="AR500" i="70"/>
  <c r="AY500" i="70"/>
  <c r="AQ500" i="70"/>
  <c r="AX500" i="70"/>
  <c r="AP500" i="70"/>
  <c r="AY677" i="70"/>
  <c r="AQ677" i="70"/>
  <c r="AW677" i="70"/>
  <c r="AV677" i="70"/>
  <c r="AU677" i="70"/>
  <c r="AT677" i="70"/>
  <c r="AS677" i="70"/>
  <c r="AR677" i="70"/>
  <c r="AZ677" i="70"/>
  <c r="AP677" i="70"/>
  <c r="AX677" i="70"/>
  <c r="AO677" i="70"/>
  <c r="AW710" i="70"/>
  <c r="AT710" i="70"/>
  <c r="AS710" i="70"/>
  <c r="AZ710" i="70"/>
  <c r="AO710" i="70"/>
  <c r="AY710" i="70"/>
  <c r="AX710" i="70"/>
  <c r="AV710" i="70"/>
  <c r="AU710" i="70"/>
  <c r="AR710" i="70"/>
  <c r="AQ710" i="70"/>
  <c r="AP710" i="70"/>
  <c r="D495" i="20"/>
  <c r="AX242" i="70" l="1"/>
  <c r="AU242" i="70"/>
  <c r="AT242" i="70"/>
  <c r="AV242" i="70"/>
  <c r="AP242" i="70"/>
  <c r="AO467" i="70"/>
  <c r="AW467" i="70"/>
  <c r="AX755" i="70"/>
  <c r="AX467" i="70"/>
  <c r="AY242" i="70"/>
  <c r="AW242" i="70"/>
  <c r="AS755" i="70"/>
  <c r="AY755" i="70"/>
  <c r="AS467" i="70"/>
  <c r="AQ467" i="70"/>
  <c r="AR242" i="70"/>
  <c r="AT755" i="70"/>
  <c r="AP467" i="70"/>
  <c r="H8" i="70"/>
  <c r="AV467" i="70"/>
  <c r="AZ755" i="70"/>
  <c r="AY558" i="70"/>
  <c r="AQ558" i="70"/>
  <c r="AX558" i="70"/>
  <c r="AP558" i="70"/>
  <c r="AW558" i="70"/>
  <c r="AO558" i="70"/>
  <c r="AV558" i="70"/>
  <c r="AU558" i="70"/>
  <c r="AT558" i="70"/>
  <c r="AS558" i="70"/>
  <c r="AZ558" i="70"/>
  <c r="AR558" i="70"/>
  <c r="AY9" i="70"/>
  <c r="AQ9" i="70"/>
  <c r="AX9" i="70"/>
  <c r="AO9" i="70"/>
  <c r="AP9" i="70"/>
  <c r="AW9" i="70"/>
  <c r="AV9" i="70"/>
  <c r="AT9" i="70"/>
  <c r="AU9" i="70"/>
  <c r="AZ9" i="70"/>
  <c r="AS9" i="70"/>
  <c r="AR9" i="70"/>
  <c r="AW100" i="70"/>
  <c r="AO100" i="70"/>
  <c r="AY100" i="70"/>
  <c r="AP100" i="70"/>
  <c r="AX100" i="70"/>
  <c r="AV100" i="70"/>
  <c r="AU100" i="70"/>
  <c r="AT100" i="70"/>
  <c r="AS100" i="70"/>
  <c r="AR100" i="70"/>
  <c r="AZ100" i="70"/>
  <c r="AQ100" i="70"/>
  <c r="G10" i="63"/>
  <c r="G8" i="63"/>
  <c r="R356" i="63"/>
  <c r="G9" i="63"/>
  <c r="F6" i="63"/>
  <c r="Q354" i="61"/>
  <c r="AN8" i="70" l="1"/>
  <c r="AZ8" i="70" s="1"/>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A9" i="57"/>
  <c r="A40" i="57"/>
  <c r="A39" i="57"/>
  <c r="A38" i="57"/>
  <c r="A37" i="57"/>
  <c r="A36" i="57"/>
  <c r="A35" i="57"/>
  <c r="A34" i="57"/>
  <c r="A33" i="57"/>
  <c r="A32" i="57"/>
  <c r="A31" i="57"/>
  <c r="A30" i="57"/>
  <c r="A29" i="57"/>
  <c r="A28" i="57"/>
  <c r="A27" i="57"/>
  <c r="A26" i="57"/>
  <c r="A25" i="57"/>
  <c r="A24" i="57"/>
  <c r="A23" i="57"/>
  <c r="A22" i="57"/>
  <c r="A21" i="57"/>
  <c r="A20" i="57"/>
  <c r="A19" i="57"/>
  <c r="A18" i="57"/>
  <c r="A17" i="57"/>
  <c r="A16" i="57"/>
  <c r="A15" i="57"/>
  <c r="A14" i="57"/>
  <c r="A13" i="57"/>
  <c r="A12" i="57"/>
  <c r="A11" i="57"/>
  <c r="AJ836" i="57"/>
  <c r="AJ835" i="57"/>
  <c r="AJ834" i="57"/>
  <c r="AI833" i="57"/>
  <c r="AH833" i="57"/>
  <c r="AG833" i="57"/>
  <c r="AG832" i="57" s="1"/>
  <c r="AF833" i="57"/>
  <c r="AF832" i="57" s="1"/>
  <c r="AE833" i="57"/>
  <c r="AE832" i="57" s="1"/>
  <c r="AD833" i="57"/>
  <c r="AD832" i="57" s="1"/>
  <c r="AC833" i="57"/>
  <c r="AC832" i="57" s="1"/>
  <c r="AB833" i="57"/>
  <c r="AB832" i="57" s="1"/>
  <c r="AA833" i="57"/>
  <c r="AA832" i="57" s="1"/>
  <c r="Z833" i="57"/>
  <c r="Y833" i="57"/>
  <c r="X833" i="57"/>
  <c r="X832" i="57" s="1"/>
  <c r="W833" i="57"/>
  <c r="V833" i="57"/>
  <c r="V832" i="57" s="1"/>
  <c r="U833" i="57"/>
  <c r="U832" i="57" s="1"/>
  <c r="T833" i="57"/>
  <c r="T832" i="57" s="1"/>
  <c r="S833" i="57"/>
  <c r="S832" i="57" s="1"/>
  <c r="R833" i="57"/>
  <c r="R832" i="57" s="1"/>
  <c r="Q833" i="57"/>
  <c r="Q832" i="57" s="1"/>
  <c r="P833" i="57"/>
  <c r="P832" i="57" s="1"/>
  <c r="O833" i="57"/>
  <c r="O832" i="57" s="1"/>
  <c r="N833" i="57"/>
  <c r="N832" i="57" s="1"/>
  <c r="M833" i="57"/>
  <c r="M832" i="57" s="1"/>
  <c r="L833" i="57"/>
  <c r="L832" i="57" s="1"/>
  <c r="K833" i="57"/>
  <c r="J833" i="57"/>
  <c r="H833" i="57"/>
  <c r="H832" i="57" s="1"/>
  <c r="G833" i="57"/>
  <c r="G832" i="57" s="1"/>
  <c r="F833" i="57"/>
  <c r="F832" i="57" s="1"/>
  <c r="E833" i="57"/>
  <c r="AI832" i="57"/>
  <c r="AH832" i="57"/>
  <c r="Z832" i="57"/>
  <c r="Y832" i="57"/>
  <c r="W832" i="57"/>
  <c r="K832" i="57"/>
  <c r="J832" i="57"/>
  <c r="AJ831" i="57"/>
  <c r="AI830" i="57"/>
  <c r="AI829" i="57" s="1"/>
  <c r="AH830" i="57"/>
  <c r="AH829" i="57" s="1"/>
  <c r="AG830" i="57"/>
  <c r="AG829" i="57" s="1"/>
  <c r="AF830" i="57"/>
  <c r="AF829" i="57" s="1"/>
  <c r="AE830" i="57"/>
  <c r="AE829" i="57" s="1"/>
  <c r="AD830" i="57"/>
  <c r="AD829" i="57" s="1"/>
  <c r="AC830" i="57"/>
  <c r="AC829" i="57" s="1"/>
  <c r="AB830" i="57"/>
  <c r="AA830" i="57"/>
  <c r="AA829" i="57" s="1"/>
  <c r="Z830" i="57"/>
  <c r="Z829" i="57" s="1"/>
  <c r="Y830" i="57"/>
  <c r="Y829" i="57" s="1"/>
  <c r="X830" i="57"/>
  <c r="X829" i="57" s="1"/>
  <c r="W830" i="57"/>
  <c r="W829" i="57" s="1"/>
  <c r="V830" i="57"/>
  <c r="V829" i="57" s="1"/>
  <c r="U830" i="57"/>
  <c r="U829" i="57" s="1"/>
  <c r="T830" i="57"/>
  <c r="T829" i="57" s="1"/>
  <c r="S830" i="57"/>
  <c r="S829" i="57" s="1"/>
  <c r="R830" i="57"/>
  <c r="R829" i="57" s="1"/>
  <c r="Q830" i="57"/>
  <c r="Q829" i="57" s="1"/>
  <c r="P830" i="57"/>
  <c r="P829" i="57" s="1"/>
  <c r="O830" i="57"/>
  <c r="O829" i="57" s="1"/>
  <c r="N830" i="57"/>
  <c r="N829" i="57" s="1"/>
  <c r="M830" i="57"/>
  <c r="M829" i="57" s="1"/>
  <c r="L830" i="57"/>
  <c r="L829" i="57" s="1"/>
  <c r="K830" i="57"/>
  <c r="K829" i="57" s="1"/>
  <c r="J830" i="57"/>
  <c r="J829" i="57" s="1"/>
  <c r="H830" i="57"/>
  <c r="H829" i="57" s="1"/>
  <c r="G830" i="57"/>
  <c r="G829" i="57" s="1"/>
  <c r="F830" i="57"/>
  <c r="F829" i="57" s="1"/>
  <c r="E830" i="57"/>
  <c r="AB829" i="57"/>
  <c r="AJ828" i="57"/>
  <c r="AI827" i="57"/>
  <c r="AI826" i="57" s="1"/>
  <c r="AH827" i="57"/>
  <c r="AH826" i="57" s="1"/>
  <c r="AG827" i="57"/>
  <c r="AG826" i="57" s="1"/>
  <c r="AF827" i="57"/>
  <c r="AF826" i="57" s="1"/>
  <c r="AE827" i="57"/>
  <c r="AE826" i="57" s="1"/>
  <c r="AD827" i="57"/>
  <c r="AD826" i="57" s="1"/>
  <c r="AC827" i="57"/>
  <c r="AC826" i="57" s="1"/>
  <c r="AB827" i="57"/>
  <c r="AB826" i="57" s="1"/>
  <c r="AA827" i="57"/>
  <c r="AA826" i="57" s="1"/>
  <c r="Z827" i="57"/>
  <c r="Z826" i="57" s="1"/>
  <c r="Y827" i="57"/>
  <c r="Y826" i="57" s="1"/>
  <c r="X827" i="57"/>
  <c r="X826" i="57" s="1"/>
  <c r="W827" i="57"/>
  <c r="W826" i="57" s="1"/>
  <c r="V827" i="57"/>
  <c r="V826" i="57" s="1"/>
  <c r="U827" i="57"/>
  <c r="U826" i="57" s="1"/>
  <c r="T827" i="57"/>
  <c r="T826" i="57" s="1"/>
  <c r="S827" i="57"/>
  <c r="S826" i="57" s="1"/>
  <c r="R827" i="57"/>
  <c r="R826" i="57" s="1"/>
  <c r="Q827" i="57"/>
  <c r="Q826" i="57" s="1"/>
  <c r="P827" i="57"/>
  <c r="O827" i="57"/>
  <c r="O826" i="57" s="1"/>
  <c r="N827" i="57"/>
  <c r="N826" i="57" s="1"/>
  <c r="M827" i="57"/>
  <c r="M826" i="57" s="1"/>
  <c r="L827" i="57"/>
  <c r="L826" i="57" s="1"/>
  <c r="K827" i="57"/>
  <c r="J827" i="57"/>
  <c r="J826" i="57" s="1"/>
  <c r="H827" i="57"/>
  <c r="H826" i="57" s="1"/>
  <c r="G827" i="57"/>
  <c r="G826" i="57" s="1"/>
  <c r="F827" i="57"/>
  <c r="F826" i="57" s="1"/>
  <c r="E827" i="57"/>
  <c r="E826" i="57" s="1"/>
  <c r="P826" i="57"/>
  <c r="AJ825" i="57"/>
  <c r="AI824" i="57"/>
  <c r="AH824" i="57"/>
  <c r="AH823" i="57" s="1"/>
  <c r="AG824" i="57"/>
  <c r="AG823" i="57" s="1"/>
  <c r="AF824" i="57"/>
  <c r="AF823" i="57" s="1"/>
  <c r="AE824" i="57"/>
  <c r="AE823" i="57" s="1"/>
  <c r="AD824" i="57"/>
  <c r="AD823" i="57" s="1"/>
  <c r="AC824" i="57"/>
  <c r="AC823" i="57" s="1"/>
  <c r="AB824" i="57"/>
  <c r="AB823" i="57" s="1"/>
  <c r="AA824" i="57"/>
  <c r="AA823" i="57" s="1"/>
  <c r="Z824" i="57"/>
  <c r="Z823" i="57" s="1"/>
  <c r="Y824" i="57"/>
  <c r="Y823" i="57" s="1"/>
  <c r="X824" i="57"/>
  <c r="X823" i="57" s="1"/>
  <c r="W824" i="57"/>
  <c r="W823" i="57" s="1"/>
  <c r="V824" i="57"/>
  <c r="V823" i="57" s="1"/>
  <c r="U824" i="57"/>
  <c r="U823" i="57" s="1"/>
  <c r="T824" i="57"/>
  <c r="T823" i="57" s="1"/>
  <c r="S824" i="57"/>
  <c r="R824" i="57"/>
  <c r="R823" i="57" s="1"/>
  <c r="Q824" i="57"/>
  <c r="Q823" i="57" s="1"/>
  <c r="P824" i="57"/>
  <c r="P823" i="57" s="1"/>
  <c r="O824" i="57"/>
  <c r="O823" i="57" s="1"/>
  <c r="N824" i="57"/>
  <c r="N823" i="57" s="1"/>
  <c r="M824" i="57"/>
  <c r="M823" i="57" s="1"/>
  <c r="L824" i="57"/>
  <c r="L823" i="57" s="1"/>
  <c r="K824" i="57"/>
  <c r="K823" i="57" s="1"/>
  <c r="J824" i="57"/>
  <c r="J823" i="57" s="1"/>
  <c r="H824" i="57"/>
  <c r="H823" i="57" s="1"/>
  <c r="G824" i="57"/>
  <c r="G823" i="57" s="1"/>
  <c r="F824" i="57"/>
  <c r="F823" i="57" s="1"/>
  <c r="E824" i="57"/>
  <c r="AI823" i="57"/>
  <c r="S823" i="57"/>
  <c r="AJ822" i="57"/>
  <c r="AI821" i="57"/>
  <c r="AI820" i="57" s="1"/>
  <c r="AH821" i="57"/>
  <c r="AH820" i="57" s="1"/>
  <c r="AG821" i="57"/>
  <c r="AF821" i="57"/>
  <c r="AF820" i="57" s="1"/>
  <c r="AE821" i="57"/>
  <c r="AE820" i="57" s="1"/>
  <c r="AD821" i="57"/>
  <c r="AD820" i="57" s="1"/>
  <c r="AC821" i="57"/>
  <c r="AC820" i="57" s="1"/>
  <c r="AB821" i="57"/>
  <c r="AB820" i="57" s="1"/>
  <c r="AA821" i="57"/>
  <c r="AA820" i="57" s="1"/>
  <c r="Z821" i="57"/>
  <c r="Z820" i="57" s="1"/>
  <c r="Y821" i="57"/>
  <c r="Y820" i="57" s="1"/>
  <c r="X821" i="57"/>
  <c r="X820" i="57" s="1"/>
  <c r="W821" i="57"/>
  <c r="W820" i="57" s="1"/>
  <c r="V821" i="57"/>
  <c r="V820" i="57" s="1"/>
  <c r="U821" i="57"/>
  <c r="U820" i="57" s="1"/>
  <c r="T821" i="57"/>
  <c r="T820" i="57" s="1"/>
  <c r="S821" i="57"/>
  <c r="S820" i="57" s="1"/>
  <c r="R821" i="57"/>
  <c r="R820" i="57" s="1"/>
  <c r="O821" i="57"/>
  <c r="O820" i="57" s="1"/>
  <c r="M821" i="57"/>
  <c r="M820" i="57" s="1"/>
  <c r="K821" i="57"/>
  <c r="K820" i="57" s="1"/>
  <c r="J821" i="57"/>
  <c r="J820" i="57" s="1"/>
  <c r="H821" i="57"/>
  <c r="H820" i="57" s="1"/>
  <c r="G821" i="57"/>
  <c r="G820" i="57" s="1"/>
  <c r="F821" i="57"/>
  <c r="F820" i="57" s="1"/>
  <c r="E821" i="57"/>
  <c r="E820" i="57" s="1"/>
  <c r="AG820" i="57"/>
  <c r="Q820" i="57"/>
  <c r="P820" i="57"/>
  <c r="N820" i="57"/>
  <c r="L820" i="57"/>
  <c r="AJ819" i="57"/>
  <c r="AJ818" i="57"/>
  <c r="AI817" i="57"/>
  <c r="AH817" i="57"/>
  <c r="AG817" i="57"/>
  <c r="AF817" i="57"/>
  <c r="AE817" i="57"/>
  <c r="AD817" i="57"/>
  <c r="AC817" i="57"/>
  <c r="AB817" i="57"/>
  <c r="AA817" i="57"/>
  <c r="Z817" i="57"/>
  <c r="Y817" i="57"/>
  <c r="X817" i="57"/>
  <c r="W817" i="57"/>
  <c r="V817" i="57"/>
  <c r="U817" i="57"/>
  <c r="T817" i="57"/>
  <c r="S817" i="57"/>
  <c r="R817" i="57"/>
  <c r="Q817" i="57"/>
  <c r="P817" i="57"/>
  <c r="O817" i="57"/>
  <c r="N817" i="57"/>
  <c r="M817" i="57"/>
  <c r="L817" i="57"/>
  <c r="K817" i="57"/>
  <c r="J817" i="57"/>
  <c r="H817" i="57"/>
  <c r="G817" i="57"/>
  <c r="F817" i="57"/>
  <c r="E817" i="57"/>
  <c r="AJ816" i="57"/>
  <c r="AI815" i="57"/>
  <c r="AH815" i="57"/>
  <c r="AG815" i="57"/>
  <c r="AF815" i="57"/>
  <c r="AE815" i="57"/>
  <c r="AD815" i="57"/>
  <c r="AC815" i="57"/>
  <c r="AB815" i="57"/>
  <c r="AA815" i="57"/>
  <c r="Z815" i="57"/>
  <c r="Y815" i="57"/>
  <c r="X815" i="57"/>
  <c r="W815" i="57"/>
  <c r="V815" i="57"/>
  <c r="U815" i="57"/>
  <c r="T815" i="57"/>
  <c r="S815" i="57"/>
  <c r="R815" i="57"/>
  <c r="Q815" i="57"/>
  <c r="P815" i="57"/>
  <c r="O815" i="57"/>
  <c r="N815" i="57"/>
  <c r="M815" i="57"/>
  <c r="L815" i="57"/>
  <c r="K815" i="57"/>
  <c r="J815" i="57"/>
  <c r="H815" i="57"/>
  <c r="G815" i="57"/>
  <c r="F815" i="57"/>
  <c r="E815" i="57"/>
  <c r="AJ814" i="57"/>
  <c r="AJ813" i="57"/>
  <c r="AI812" i="57"/>
  <c r="AH812" i="57"/>
  <c r="AG812" i="57"/>
  <c r="AF812" i="57"/>
  <c r="AE812" i="57"/>
  <c r="AD812" i="57"/>
  <c r="AC812" i="57"/>
  <c r="AB812" i="57"/>
  <c r="AA812" i="57"/>
  <c r="Z812" i="57"/>
  <c r="Y812" i="57"/>
  <c r="X812" i="57"/>
  <c r="W812" i="57"/>
  <c r="V812" i="57"/>
  <c r="U812" i="57"/>
  <c r="T812" i="57"/>
  <c r="S812" i="57"/>
  <c r="R812" i="57"/>
  <c r="Q812" i="57"/>
  <c r="P812" i="57"/>
  <c r="O812" i="57"/>
  <c r="N812" i="57"/>
  <c r="M812" i="57"/>
  <c r="L812" i="57"/>
  <c r="K812" i="57"/>
  <c r="J812" i="57"/>
  <c r="H812" i="57"/>
  <c r="G812" i="57"/>
  <c r="F812" i="57"/>
  <c r="E812" i="57"/>
  <c r="AJ810" i="57"/>
  <c r="AJ809" i="57"/>
  <c r="AI808" i="57"/>
  <c r="AH808" i="57"/>
  <c r="AG808" i="57"/>
  <c r="AF808" i="57"/>
  <c r="AE808" i="57"/>
  <c r="AD808" i="57"/>
  <c r="AC808" i="57"/>
  <c r="AB808" i="57"/>
  <c r="AA808" i="57"/>
  <c r="Z808" i="57"/>
  <c r="Y808" i="57"/>
  <c r="X808" i="57"/>
  <c r="W808" i="57"/>
  <c r="V808" i="57"/>
  <c r="U808" i="57"/>
  <c r="T808" i="57"/>
  <c r="S808" i="57"/>
  <c r="R808" i="57"/>
  <c r="Q808" i="57"/>
  <c r="P808" i="57"/>
  <c r="O808" i="57"/>
  <c r="N808" i="57"/>
  <c r="M808" i="57"/>
  <c r="L808" i="57"/>
  <c r="K808" i="57"/>
  <c r="J808" i="57"/>
  <c r="H808" i="57"/>
  <c r="G808" i="57"/>
  <c r="F808" i="57"/>
  <c r="E808" i="57"/>
  <c r="AJ807" i="57"/>
  <c r="AI806" i="57"/>
  <c r="AH806" i="57"/>
  <c r="AG806" i="57"/>
  <c r="AF806" i="57"/>
  <c r="AE806" i="57"/>
  <c r="AD806" i="57"/>
  <c r="AC806" i="57"/>
  <c r="AB806" i="57"/>
  <c r="AA806" i="57"/>
  <c r="Z806" i="57"/>
  <c r="Y806" i="57"/>
  <c r="X806" i="57"/>
  <c r="W806" i="57"/>
  <c r="V806" i="57"/>
  <c r="U806" i="57"/>
  <c r="T806" i="57"/>
  <c r="S806" i="57"/>
  <c r="R806" i="57"/>
  <c r="Q806" i="57"/>
  <c r="P806" i="57"/>
  <c r="O806" i="57"/>
  <c r="N806" i="57"/>
  <c r="M806" i="57"/>
  <c r="L806" i="57"/>
  <c r="K806" i="57"/>
  <c r="J806" i="57"/>
  <c r="H806" i="57"/>
  <c r="G806" i="57"/>
  <c r="F806" i="57"/>
  <c r="E806" i="57"/>
  <c r="AJ805" i="57"/>
  <c r="AJ804" i="57"/>
  <c r="AI803" i="57"/>
  <c r="AH803" i="57"/>
  <c r="AG803" i="57"/>
  <c r="AF803" i="57"/>
  <c r="AE803" i="57"/>
  <c r="AD803" i="57"/>
  <c r="AC803" i="57"/>
  <c r="AB803" i="57"/>
  <c r="AA803" i="57"/>
  <c r="Z803" i="57"/>
  <c r="Y803" i="57"/>
  <c r="X803" i="57"/>
  <c r="W803" i="57"/>
  <c r="V803" i="57"/>
  <c r="U803" i="57"/>
  <c r="T803" i="57"/>
  <c r="S803" i="57"/>
  <c r="R803" i="57"/>
  <c r="Q803" i="57"/>
  <c r="P803" i="57"/>
  <c r="O803" i="57"/>
  <c r="N803" i="57"/>
  <c r="M803" i="57"/>
  <c r="L803" i="57"/>
  <c r="K803" i="57"/>
  <c r="J803" i="57"/>
  <c r="H803" i="57"/>
  <c r="G803" i="57"/>
  <c r="F803" i="57"/>
  <c r="E803" i="57"/>
  <c r="AJ800" i="57"/>
  <c r="AI799" i="57"/>
  <c r="AH799" i="57"/>
  <c r="AG799" i="57"/>
  <c r="AF799" i="57"/>
  <c r="AE799" i="57"/>
  <c r="AD799" i="57"/>
  <c r="AC799" i="57"/>
  <c r="AB799" i="57"/>
  <c r="AA799" i="57"/>
  <c r="Z799" i="57"/>
  <c r="Y799" i="57"/>
  <c r="X799" i="57"/>
  <c r="W799" i="57"/>
  <c r="V799" i="57"/>
  <c r="U799" i="57"/>
  <c r="T799" i="57"/>
  <c r="S799" i="57"/>
  <c r="R799" i="57"/>
  <c r="Q799" i="57"/>
  <c r="P799" i="57"/>
  <c r="O799" i="57"/>
  <c r="N799" i="57"/>
  <c r="M799" i="57"/>
  <c r="L799" i="57"/>
  <c r="K799" i="57"/>
  <c r="J799" i="57"/>
  <c r="H799" i="57"/>
  <c r="G799" i="57"/>
  <c r="F799" i="57"/>
  <c r="E799" i="57"/>
  <c r="AJ798" i="57"/>
  <c r="AI797" i="57"/>
  <c r="AH797" i="57"/>
  <c r="AG797" i="57"/>
  <c r="AF797" i="57"/>
  <c r="AE797" i="57"/>
  <c r="AD797" i="57"/>
  <c r="AC797" i="57"/>
  <c r="AB797" i="57"/>
  <c r="AB794" i="57" s="1"/>
  <c r="AA797" i="57"/>
  <c r="Z797" i="57"/>
  <c r="Y797" i="57"/>
  <c r="X797" i="57"/>
  <c r="W797" i="57"/>
  <c r="V797" i="57"/>
  <c r="U797" i="57"/>
  <c r="T797" i="57"/>
  <c r="S797" i="57"/>
  <c r="R797" i="57"/>
  <c r="Q797" i="57"/>
  <c r="P797" i="57"/>
  <c r="P794" i="57" s="1"/>
  <c r="O797" i="57"/>
  <c r="N797" i="57"/>
  <c r="N794" i="57" s="1"/>
  <c r="M797" i="57"/>
  <c r="L797" i="57"/>
  <c r="K797" i="57"/>
  <c r="J797" i="57"/>
  <c r="H797" i="57"/>
  <c r="G797" i="57"/>
  <c r="F797" i="57"/>
  <c r="E797" i="57"/>
  <c r="AJ796" i="57"/>
  <c r="AI795" i="57"/>
  <c r="AH795" i="57"/>
  <c r="AG795" i="57"/>
  <c r="AF795" i="57"/>
  <c r="AE795" i="57"/>
  <c r="AD795" i="57"/>
  <c r="AC795" i="57"/>
  <c r="AB795" i="57"/>
  <c r="AA795" i="57"/>
  <c r="Z795" i="57"/>
  <c r="Y795" i="57"/>
  <c r="X795" i="57"/>
  <c r="W795" i="57"/>
  <c r="W794" i="57" s="1"/>
  <c r="V795" i="57"/>
  <c r="U795" i="57"/>
  <c r="U794" i="57" s="1"/>
  <c r="T795" i="57"/>
  <c r="S795" i="57"/>
  <c r="R795" i="57"/>
  <c r="Q795" i="57"/>
  <c r="P795" i="57"/>
  <c r="O795" i="57"/>
  <c r="N795" i="57"/>
  <c r="M795" i="57"/>
  <c r="L795" i="57"/>
  <c r="K795" i="57"/>
  <c r="J795" i="57"/>
  <c r="H795" i="57"/>
  <c r="H794" i="57" s="1"/>
  <c r="G795" i="57"/>
  <c r="F795" i="57"/>
  <c r="E795" i="57"/>
  <c r="AJ793" i="57"/>
  <c r="AI792" i="57"/>
  <c r="AH792" i="57"/>
  <c r="AG792" i="57"/>
  <c r="AF792" i="57"/>
  <c r="AE792" i="57"/>
  <c r="AD792" i="57"/>
  <c r="AC792" i="57"/>
  <c r="AB792" i="57"/>
  <c r="AA792" i="57"/>
  <c r="Z792" i="57"/>
  <c r="Y792" i="57"/>
  <c r="X792" i="57"/>
  <c r="W792" i="57"/>
  <c r="V792" i="57"/>
  <c r="U792" i="57"/>
  <c r="T792" i="57"/>
  <c r="S792" i="57"/>
  <c r="R792" i="57"/>
  <c r="Q792" i="57"/>
  <c r="P792" i="57"/>
  <c r="O792" i="57"/>
  <c r="N792" i="57"/>
  <c r="M792" i="57"/>
  <c r="L792" i="57"/>
  <c r="K792" i="57"/>
  <c r="J792" i="57"/>
  <c r="H792" i="57"/>
  <c r="G792" i="57"/>
  <c r="F792" i="57"/>
  <c r="E792" i="57"/>
  <c r="AJ791" i="57"/>
  <c r="AI790" i="57"/>
  <c r="AH790" i="57"/>
  <c r="AG790" i="57"/>
  <c r="AF790" i="57"/>
  <c r="AE790" i="57"/>
  <c r="AD790" i="57"/>
  <c r="AC790" i="57"/>
  <c r="AB790" i="57"/>
  <c r="AA790" i="57"/>
  <c r="Z790" i="57"/>
  <c r="Y790" i="57"/>
  <c r="X790" i="57"/>
  <c r="W790" i="57"/>
  <c r="V790" i="57"/>
  <c r="U790" i="57"/>
  <c r="T790" i="57"/>
  <c r="S790" i="57"/>
  <c r="R790" i="57"/>
  <c r="Q790" i="57"/>
  <c r="P790" i="57"/>
  <c r="O790" i="57"/>
  <c r="N790" i="57"/>
  <c r="M790" i="57"/>
  <c r="L790" i="57"/>
  <c r="K790" i="57"/>
  <c r="J790" i="57"/>
  <c r="H790" i="57"/>
  <c r="G790" i="57"/>
  <c r="F790" i="57"/>
  <c r="E790" i="57"/>
  <c r="AJ789" i="57"/>
  <c r="AJ788" i="57"/>
  <c r="AJ787" i="57"/>
  <c r="AI786" i="57"/>
  <c r="AH786" i="57"/>
  <c r="AG786" i="57"/>
  <c r="AF786" i="57"/>
  <c r="AE786" i="57"/>
  <c r="AD786" i="57"/>
  <c r="AC786" i="57"/>
  <c r="AB786" i="57"/>
  <c r="AA786" i="57"/>
  <c r="Z786" i="57"/>
  <c r="Y786" i="57"/>
  <c r="X786" i="57"/>
  <c r="W786" i="57"/>
  <c r="V786" i="57"/>
  <c r="U786" i="57"/>
  <c r="T786" i="57"/>
  <c r="S786" i="57"/>
  <c r="R786" i="57"/>
  <c r="Q786" i="57"/>
  <c r="P786" i="57"/>
  <c r="O786" i="57"/>
  <c r="N786" i="57"/>
  <c r="M786" i="57"/>
  <c r="L786" i="57"/>
  <c r="K786" i="57"/>
  <c r="J786" i="57"/>
  <c r="H786" i="57"/>
  <c r="G786" i="57"/>
  <c r="F786" i="57"/>
  <c r="E786" i="57"/>
  <c r="AJ785" i="57"/>
  <c r="AJ784" i="57"/>
  <c r="AJ783" i="57"/>
  <c r="AJ782" i="57"/>
  <c r="AJ781" i="57"/>
  <c r="AJ780" i="57"/>
  <c r="AJ779" i="57"/>
  <c r="AJ778" i="57"/>
  <c r="AI777" i="57"/>
  <c r="AH777" i="57"/>
  <c r="AG777" i="57"/>
  <c r="AF777" i="57"/>
  <c r="AE777" i="57"/>
  <c r="AD777" i="57"/>
  <c r="AC777" i="57"/>
  <c r="AB777" i="57"/>
  <c r="AA777" i="57"/>
  <c r="Z777" i="57"/>
  <c r="Y777" i="57"/>
  <c r="X777" i="57"/>
  <c r="W777" i="57"/>
  <c r="V777" i="57"/>
  <c r="U777" i="57"/>
  <c r="T777" i="57"/>
  <c r="S777" i="57"/>
  <c r="R777" i="57"/>
  <c r="Q777" i="57"/>
  <c r="P777" i="57"/>
  <c r="O777" i="57"/>
  <c r="N777" i="57"/>
  <c r="M777" i="57"/>
  <c r="L777" i="57"/>
  <c r="K777" i="57"/>
  <c r="J777" i="57"/>
  <c r="H777" i="57"/>
  <c r="G777" i="57"/>
  <c r="F777" i="57"/>
  <c r="E777" i="57"/>
  <c r="AJ775" i="57"/>
  <c r="AI774" i="57"/>
  <c r="AH774" i="57"/>
  <c r="AG774" i="57"/>
  <c r="AF774" i="57"/>
  <c r="AE774" i="57"/>
  <c r="AD774" i="57"/>
  <c r="AC774" i="57"/>
  <c r="AB774" i="57"/>
  <c r="AA774" i="57"/>
  <c r="Z774" i="57"/>
  <c r="Y774" i="57"/>
  <c r="X774" i="57"/>
  <c r="W774" i="57"/>
  <c r="V774" i="57"/>
  <c r="U774" i="57"/>
  <c r="T774" i="57"/>
  <c r="S774" i="57"/>
  <c r="R774" i="57"/>
  <c r="Q774" i="57"/>
  <c r="P774" i="57"/>
  <c r="O774" i="57"/>
  <c r="N774" i="57"/>
  <c r="M774" i="57"/>
  <c r="L774" i="57"/>
  <c r="K774" i="57"/>
  <c r="J774" i="57"/>
  <c r="H774" i="57"/>
  <c r="G774" i="57"/>
  <c r="F774" i="57"/>
  <c r="E774" i="57"/>
  <c r="AJ773" i="57"/>
  <c r="AI772" i="57"/>
  <c r="AH772" i="57"/>
  <c r="AG772" i="57"/>
  <c r="AF772" i="57"/>
  <c r="AE772" i="57"/>
  <c r="AD772" i="57"/>
  <c r="AC772" i="57"/>
  <c r="AB772" i="57"/>
  <c r="AA772" i="57"/>
  <c r="Z772" i="57"/>
  <c r="Y772" i="57"/>
  <c r="X772" i="57"/>
  <c r="W772" i="57"/>
  <c r="V772" i="57"/>
  <c r="U772" i="57"/>
  <c r="T772" i="57"/>
  <c r="S772" i="57"/>
  <c r="R772" i="57"/>
  <c r="Q772" i="57"/>
  <c r="P772" i="57"/>
  <c r="O772" i="57"/>
  <c r="N772" i="57"/>
  <c r="M772" i="57"/>
  <c r="L772" i="57"/>
  <c r="K772" i="57"/>
  <c r="J772" i="57"/>
  <c r="H772" i="57"/>
  <c r="G772" i="57"/>
  <c r="F772" i="57"/>
  <c r="E772" i="57"/>
  <c r="AJ771" i="57"/>
  <c r="AJ770" i="57"/>
  <c r="AJ769" i="57"/>
  <c r="AJ768" i="57"/>
  <c r="AJ767" i="57"/>
  <c r="AJ766" i="57"/>
  <c r="AJ765" i="57"/>
  <c r="AI764" i="57"/>
  <c r="AH764" i="57"/>
  <c r="AG764" i="57"/>
  <c r="AF764" i="57"/>
  <c r="AE764" i="57"/>
  <c r="AD764" i="57"/>
  <c r="AC764" i="57"/>
  <c r="AB764" i="57"/>
  <c r="AA764" i="57"/>
  <c r="Z764" i="57"/>
  <c r="Y764" i="57"/>
  <c r="X764" i="57"/>
  <c r="W764" i="57"/>
  <c r="V764" i="57"/>
  <c r="U764" i="57"/>
  <c r="T764" i="57"/>
  <c r="S764" i="57"/>
  <c r="R764" i="57"/>
  <c r="Q764" i="57"/>
  <c r="P764" i="57"/>
  <c r="O764" i="57"/>
  <c r="N764" i="57"/>
  <c r="M764" i="57"/>
  <c r="L764" i="57"/>
  <c r="K764" i="57"/>
  <c r="J764" i="57"/>
  <c r="H764" i="57"/>
  <c r="G764" i="57"/>
  <c r="F764" i="57"/>
  <c r="E764" i="57"/>
  <c r="AJ763" i="57"/>
  <c r="AI762" i="57"/>
  <c r="AH762" i="57"/>
  <c r="AG762" i="57"/>
  <c r="AF762" i="57"/>
  <c r="AE762" i="57"/>
  <c r="AD762" i="57"/>
  <c r="AC762" i="57"/>
  <c r="AB762" i="57"/>
  <c r="AA762" i="57"/>
  <c r="Z762" i="57"/>
  <c r="Y762" i="57"/>
  <c r="X762" i="57"/>
  <c r="W762" i="57"/>
  <c r="V762" i="57"/>
  <c r="U762" i="57"/>
  <c r="T762" i="57"/>
  <c r="S762" i="57"/>
  <c r="R762" i="57"/>
  <c r="Q762" i="57"/>
  <c r="P762" i="57"/>
  <c r="O762" i="57"/>
  <c r="N762" i="57"/>
  <c r="M762" i="57"/>
  <c r="L762" i="57"/>
  <c r="K762" i="57"/>
  <c r="J762" i="57"/>
  <c r="H762" i="57"/>
  <c r="G762" i="57"/>
  <c r="F762" i="57"/>
  <c r="E762" i="57"/>
  <c r="AJ761" i="57"/>
  <c r="AI760" i="57"/>
  <c r="AH760" i="57"/>
  <c r="AG760" i="57"/>
  <c r="AF760" i="57"/>
  <c r="AE760" i="57"/>
  <c r="AD760" i="57"/>
  <c r="AC760" i="57"/>
  <c r="AB760" i="57"/>
  <c r="AA760" i="57"/>
  <c r="Z760" i="57"/>
  <c r="Y760" i="57"/>
  <c r="X760" i="57"/>
  <c r="W760" i="57"/>
  <c r="V760" i="57"/>
  <c r="U760" i="57"/>
  <c r="T760" i="57"/>
  <c r="S760" i="57"/>
  <c r="R760" i="57"/>
  <c r="Q760" i="57"/>
  <c r="P760" i="57"/>
  <c r="O760" i="57"/>
  <c r="N760" i="57"/>
  <c r="M760" i="57"/>
  <c r="L760" i="57"/>
  <c r="K760" i="57"/>
  <c r="J760" i="57"/>
  <c r="H760" i="57"/>
  <c r="G760" i="57"/>
  <c r="F760" i="57"/>
  <c r="E760" i="57"/>
  <c r="AJ759" i="57"/>
  <c r="AJ758" i="57"/>
  <c r="AI757" i="57"/>
  <c r="AH757" i="57"/>
  <c r="AG757" i="57"/>
  <c r="AF757" i="57"/>
  <c r="AE757" i="57"/>
  <c r="AD757" i="57"/>
  <c r="AC757" i="57"/>
  <c r="AB757" i="57"/>
  <c r="AA757" i="57"/>
  <c r="Z757" i="57"/>
  <c r="Y757" i="57"/>
  <c r="X757" i="57"/>
  <c r="W757" i="57"/>
  <c r="V757" i="57"/>
  <c r="U757" i="57"/>
  <c r="T757" i="57"/>
  <c r="S757" i="57"/>
  <c r="R757" i="57"/>
  <c r="Q757" i="57"/>
  <c r="P757" i="57"/>
  <c r="O757" i="57"/>
  <c r="N757" i="57"/>
  <c r="M757" i="57"/>
  <c r="L757" i="57"/>
  <c r="K757" i="57"/>
  <c r="J757" i="57"/>
  <c r="H757" i="57"/>
  <c r="G757" i="57"/>
  <c r="F757" i="57"/>
  <c r="E757" i="57"/>
  <c r="AJ754" i="57"/>
  <c r="AJ753" i="57"/>
  <c r="AJ752" i="57"/>
  <c r="AJ751" i="57"/>
  <c r="AJ750" i="57"/>
  <c r="AJ749" i="57"/>
  <c r="AI748" i="57"/>
  <c r="AH748" i="57"/>
  <c r="AG748" i="57"/>
  <c r="AF748" i="57"/>
  <c r="AE748" i="57"/>
  <c r="AD748" i="57"/>
  <c r="AC748" i="57"/>
  <c r="AB748" i="57"/>
  <c r="AA748" i="57"/>
  <c r="Z748" i="57"/>
  <c r="Y748" i="57"/>
  <c r="X748" i="57"/>
  <c r="W748" i="57"/>
  <c r="V748" i="57"/>
  <c r="U748" i="57"/>
  <c r="T748" i="57"/>
  <c r="S748" i="57"/>
  <c r="R748" i="57"/>
  <c r="Q748" i="57"/>
  <c r="P748" i="57"/>
  <c r="O748" i="57"/>
  <c r="N748" i="57"/>
  <c r="M748" i="57"/>
  <c r="L748" i="57"/>
  <c r="K748" i="57"/>
  <c r="J748" i="57"/>
  <c r="H748" i="57"/>
  <c r="G748" i="57"/>
  <c r="F748" i="57"/>
  <c r="E748" i="57"/>
  <c r="AJ747" i="57"/>
  <c r="AI746" i="57"/>
  <c r="AH746" i="57"/>
  <c r="AG746" i="57"/>
  <c r="AF746" i="57"/>
  <c r="AF745" i="57" s="1"/>
  <c r="AE746" i="57"/>
  <c r="AD746" i="57"/>
  <c r="AD745" i="57" s="1"/>
  <c r="AC746" i="57"/>
  <c r="AB746" i="57"/>
  <c r="AA746" i="57"/>
  <c r="Z746" i="57"/>
  <c r="Y746" i="57"/>
  <c r="X746" i="57"/>
  <c r="W746" i="57"/>
  <c r="V746" i="57"/>
  <c r="U746" i="57"/>
  <c r="T746" i="57"/>
  <c r="T745" i="57" s="1"/>
  <c r="S746" i="57"/>
  <c r="R746" i="57"/>
  <c r="R745" i="57" s="1"/>
  <c r="Q746" i="57"/>
  <c r="P746" i="57"/>
  <c r="O746" i="57"/>
  <c r="N746" i="57"/>
  <c r="M746" i="57"/>
  <c r="L746" i="57"/>
  <c r="K746" i="57"/>
  <c r="J746" i="57"/>
  <c r="H746" i="57"/>
  <c r="H745" i="57" s="1"/>
  <c r="G746" i="57"/>
  <c r="G745" i="57" s="1"/>
  <c r="F746" i="57"/>
  <c r="E746" i="57"/>
  <c r="E745" i="57" s="1"/>
  <c r="AJ744" i="57"/>
  <c r="AI743" i="57"/>
  <c r="AH743" i="57"/>
  <c r="AG743" i="57"/>
  <c r="AF743" i="57"/>
  <c r="AE743" i="57"/>
  <c r="AD743" i="57"/>
  <c r="AC743" i="57"/>
  <c r="AB743" i="57"/>
  <c r="AA743" i="57"/>
  <c r="Z743" i="57"/>
  <c r="Y743" i="57"/>
  <c r="X743" i="57"/>
  <c r="W743" i="57"/>
  <c r="V743" i="57"/>
  <c r="U743" i="57"/>
  <c r="T743" i="57"/>
  <c r="S743" i="57"/>
  <c r="R743" i="57"/>
  <c r="Q743" i="57"/>
  <c r="P743" i="57"/>
  <c r="O743" i="57"/>
  <c r="N743" i="57"/>
  <c r="M743" i="57"/>
  <c r="L743" i="57"/>
  <c r="K743" i="57"/>
  <c r="J743" i="57"/>
  <c r="H743" i="57"/>
  <c r="G743" i="57"/>
  <c r="F743" i="57"/>
  <c r="E743" i="57"/>
  <c r="AJ742" i="57"/>
  <c r="AJ741" i="57"/>
  <c r="AJ740" i="57"/>
  <c r="AJ739" i="57"/>
  <c r="AJ738" i="57"/>
  <c r="AJ737" i="57"/>
  <c r="AI736" i="57"/>
  <c r="AH736" i="57"/>
  <c r="AG736" i="57"/>
  <c r="AG735" i="57" s="1"/>
  <c r="AF736" i="57"/>
  <c r="AF735" i="57" s="1"/>
  <c r="AE736" i="57"/>
  <c r="AD736" i="57"/>
  <c r="AD735" i="57" s="1"/>
  <c r="AC736" i="57"/>
  <c r="AB736" i="57"/>
  <c r="AB735" i="57" s="1"/>
  <c r="AA736" i="57"/>
  <c r="AA735" i="57" s="1"/>
  <c r="Z736" i="57"/>
  <c r="Z735" i="57" s="1"/>
  <c r="Y736" i="57"/>
  <c r="X736" i="57"/>
  <c r="X735" i="57" s="1"/>
  <c r="W736" i="57"/>
  <c r="V736" i="57"/>
  <c r="V735" i="57" s="1"/>
  <c r="U736" i="57"/>
  <c r="U735" i="57" s="1"/>
  <c r="T736" i="57"/>
  <c r="T735" i="57" s="1"/>
  <c r="S736" i="57"/>
  <c r="R736" i="57"/>
  <c r="R735" i="57" s="1"/>
  <c r="Q736" i="57"/>
  <c r="P736" i="57"/>
  <c r="P735" i="57" s="1"/>
  <c r="O736" i="57"/>
  <c r="O735" i="57" s="1"/>
  <c r="N736" i="57"/>
  <c r="N735" i="57" s="1"/>
  <c r="M736" i="57"/>
  <c r="L736" i="57"/>
  <c r="L735" i="57" s="1"/>
  <c r="K736" i="57"/>
  <c r="K735" i="57" s="1"/>
  <c r="J736" i="57"/>
  <c r="J735" i="57" s="1"/>
  <c r="H736" i="57"/>
  <c r="H735" i="57" s="1"/>
  <c r="G736" i="57"/>
  <c r="G735" i="57" s="1"/>
  <c r="F736" i="57"/>
  <c r="E736" i="57"/>
  <c r="AI735" i="57"/>
  <c r="AH735" i="57"/>
  <c r="W735" i="57"/>
  <c r="AJ734" i="57"/>
  <c r="AJ733" i="57"/>
  <c r="AJ732" i="57"/>
  <c r="AJ731" i="57"/>
  <c r="AI730" i="57"/>
  <c r="AH730" i="57"/>
  <c r="AG730" i="57"/>
  <c r="AF730" i="57"/>
  <c r="AE730" i="57"/>
  <c r="AD730" i="57"/>
  <c r="AC730" i="57"/>
  <c r="AB730" i="57"/>
  <c r="AA730" i="57"/>
  <c r="Z730" i="57"/>
  <c r="Y730" i="57"/>
  <c r="X730" i="57"/>
  <c r="W730" i="57"/>
  <c r="V730" i="57"/>
  <c r="U730" i="57"/>
  <c r="T730" i="57"/>
  <c r="S730" i="57"/>
  <c r="R730" i="57"/>
  <c r="Q730" i="57"/>
  <c r="P730" i="57"/>
  <c r="O730" i="57"/>
  <c r="N730" i="57"/>
  <c r="M730" i="57"/>
  <c r="L730" i="57"/>
  <c r="K730" i="57"/>
  <c r="J730" i="57"/>
  <c r="H730" i="57"/>
  <c r="G730" i="57"/>
  <c r="F730" i="57"/>
  <c r="E730" i="57"/>
  <c r="AJ729" i="57"/>
  <c r="AI728" i="57"/>
  <c r="AI727" i="57" s="1"/>
  <c r="AH728" i="57"/>
  <c r="AG728" i="57"/>
  <c r="AF728" i="57"/>
  <c r="AE728" i="57"/>
  <c r="AD728" i="57"/>
  <c r="AC728" i="57"/>
  <c r="AB728" i="57"/>
  <c r="AB727" i="57" s="1"/>
  <c r="AA728" i="57"/>
  <c r="Z728" i="57"/>
  <c r="Y728" i="57"/>
  <c r="Y727" i="57" s="1"/>
  <c r="X728" i="57"/>
  <c r="W728" i="57"/>
  <c r="W727" i="57" s="1"/>
  <c r="V728" i="57"/>
  <c r="U728" i="57"/>
  <c r="T728" i="57"/>
  <c r="S728" i="57"/>
  <c r="R728" i="57"/>
  <c r="Q728" i="57"/>
  <c r="P728" i="57"/>
  <c r="P727" i="57" s="1"/>
  <c r="O728" i="57"/>
  <c r="N728" i="57"/>
  <c r="M728" i="57"/>
  <c r="L728" i="57"/>
  <c r="K728" i="57"/>
  <c r="J728" i="57"/>
  <c r="H728" i="57"/>
  <c r="G728" i="57"/>
  <c r="F728" i="57"/>
  <c r="E728" i="57"/>
  <c r="AJ726" i="57"/>
  <c r="AJ725" i="57"/>
  <c r="AJ724" i="57"/>
  <c r="AI723" i="57"/>
  <c r="AH723" i="57"/>
  <c r="AG723" i="57"/>
  <c r="AF723" i="57"/>
  <c r="AE723" i="57"/>
  <c r="AD723" i="57"/>
  <c r="AC723" i="57"/>
  <c r="AB723" i="57"/>
  <c r="AA723" i="57"/>
  <c r="Z723" i="57"/>
  <c r="Y723" i="57"/>
  <c r="X723" i="57"/>
  <c r="W723" i="57"/>
  <c r="V723" i="57"/>
  <c r="U723" i="57"/>
  <c r="T723" i="57"/>
  <c r="S723" i="57"/>
  <c r="R723" i="57"/>
  <c r="Q723" i="57"/>
  <c r="P723" i="57"/>
  <c r="O723" i="57"/>
  <c r="N723" i="57"/>
  <c r="M723" i="57"/>
  <c r="L723" i="57"/>
  <c r="K723" i="57"/>
  <c r="J723" i="57"/>
  <c r="H723" i="57"/>
  <c r="G723" i="57"/>
  <c r="F723" i="57"/>
  <c r="E723" i="57"/>
  <c r="AJ722" i="57"/>
  <c r="AI721" i="57"/>
  <c r="AH721" i="57"/>
  <c r="AG721" i="57"/>
  <c r="AF721" i="57"/>
  <c r="AE721" i="57"/>
  <c r="AD721" i="57"/>
  <c r="AC721" i="57"/>
  <c r="AB721" i="57"/>
  <c r="AA721" i="57"/>
  <c r="Z721" i="57"/>
  <c r="Y721" i="57"/>
  <c r="X721" i="57"/>
  <c r="W721" i="57"/>
  <c r="V721" i="57"/>
  <c r="U721" i="57"/>
  <c r="T721" i="57"/>
  <c r="S721" i="57"/>
  <c r="R721" i="57"/>
  <c r="Q721" i="57"/>
  <c r="P721" i="57"/>
  <c r="O721" i="57"/>
  <c r="N721" i="57"/>
  <c r="M721" i="57"/>
  <c r="L721" i="57"/>
  <c r="K721" i="57"/>
  <c r="J721" i="57"/>
  <c r="H721" i="57"/>
  <c r="G721" i="57"/>
  <c r="F721" i="57"/>
  <c r="E721" i="57"/>
  <c r="AJ720" i="57"/>
  <c r="AI719" i="57"/>
  <c r="AH719" i="57"/>
  <c r="AG719" i="57"/>
  <c r="AF719" i="57"/>
  <c r="AE719" i="57"/>
  <c r="AD719" i="57"/>
  <c r="AC719" i="57"/>
  <c r="AB719" i="57"/>
  <c r="AA719" i="57"/>
  <c r="Z719" i="57"/>
  <c r="Y719" i="57"/>
  <c r="X719" i="57"/>
  <c r="W719" i="57"/>
  <c r="V719" i="57"/>
  <c r="U719" i="57"/>
  <c r="T719" i="57"/>
  <c r="S719" i="57"/>
  <c r="R719" i="57"/>
  <c r="Q719" i="57"/>
  <c r="P719" i="57"/>
  <c r="O719" i="57"/>
  <c r="N719" i="57"/>
  <c r="M719" i="57"/>
  <c r="L719" i="57"/>
  <c r="K719" i="57"/>
  <c r="J719" i="57"/>
  <c r="H719" i="57"/>
  <c r="G719" i="57"/>
  <c r="F719" i="57"/>
  <c r="E719" i="57"/>
  <c r="AJ717" i="57"/>
  <c r="AJ716" i="57"/>
  <c r="AJ715" i="57"/>
  <c r="AJ714" i="57"/>
  <c r="AJ713" i="57"/>
  <c r="AJ712" i="57"/>
  <c r="AI711" i="57"/>
  <c r="AI710" i="57" s="1"/>
  <c r="AH711" i="57"/>
  <c r="AH710" i="57" s="1"/>
  <c r="AG711" i="57"/>
  <c r="AG710" i="57" s="1"/>
  <c r="AF711" i="57"/>
  <c r="AF710" i="57" s="1"/>
  <c r="AE711" i="57"/>
  <c r="AE710" i="57" s="1"/>
  <c r="AD711" i="57"/>
  <c r="AC711" i="57"/>
  <c r="AC710" i="57" s="1"/>
  <c r="AB711" i="57"/>
  <c r="AB710" i="57" s="1"/>
  <c r="AA711" i="57"/>
  <c r="AA710" i="57" s="1"/>
  <c r="Z711" i="57"/>
  <c r="Z710" i="57" s="1"/>
  <c r="Y711" i="57"/>
  <c r="Y710" i="57" s="1"/>
  <c r="X711" i="57"/>
  <c r="X710" i="57" s="1"/>
  <c r="W711" i="57"/>
  <c r="W710" i="57" s="1"/>
  <c r="V711" i="57"/>
  <c r="V710" i="57" s="1"/>
  <c r="U711" i="57"/>
  <c r="U710" i="57" s="1"/>
  <c r="T711" i="57"/>
  <c r="T710" i="57" s="1"/>
  <c r="S711" i="57"/>
  <c r="S710" i="57" s="1"/>
  <c r="R711" i="57"/>
  <c r="R710" i="57" s="1"/>
  <c r="Q711" i="57"/>
  <c r="Q710" i="57" s="1"/>
  <c r="P711" i="57"/>
  <c r="P710" i="57" s="1"/>
  <c r="O711" i="57"/>
  <c r="O710" i="57" s="1"/>
  <c r="N711" i="57"/>
  <c r="N710" i="57" s="1"/>
  <c r="M711" i="57"/>
  <c r="M710" i="57" s="1"/>
  <c r="L711" i="57"/>
  <c r="L710" i="57" s="1"/>
  <c r="K711" i="57"/>
  <c r="K710" i="57" s="1"/>
  <c r="J711" i="57"/>
  <c r="J710" i="57" s="1"/>
  <c r="H711" i="57"/>
  <c r="H710" i="57" s="1"/>
  <c r="G711" i="57"/>
  <c r="G710" i="57" s="1"/>
  <c r="F711" i="57"/>
  <c r="F710" i="57" s="1"/>
  <c r="E711" i="57"/>
  <c r="AD710" i="57"/>
  <c r="E710" i="57"/>
  <c r="AJ708" i="57"/>
  <c r="AI707" i="57"/>
  <c r="AH707" i="57"/>
  <c r="AG707" i="57"/>
  <c r="AF707" i="57"/>
  <c r="AE707" i="57"/>
  <c r="AD707" i="57"/>
  <c r="AC707" i="57"/>
  <c r="AB707" i="57"/>
  <c r="AA707" i="57"/>
  <c r="Z707" i="57"/>
  <c r="Y707" i="57"/>
  <c r="X707" i="57"/>
  <c r="W707" i="57"/>
  <c r="V707" i="57"/>
  <c r="U707" i="57"/>
  <c r="T707" i="57"/>
  <c r="S707" i="57"/>
  <c r="R707" i="57"/>
  <c r="Q707" i="57"/>
  <c r="P707" i="57"/>
  <c r="O707" i="57"/>
  <c r="N707" i="57"/>
  <c r="M707" i="57"/>
  <c r="L707" i="57"/>
  <c r="K707" i="57"/>
  <c r="J707" i="57"/>
  <c r="H707" i="57"/>
  <c r="G707" i="57"/>
  <c r="F707" i="57"/>
  <c r="E707" i="57"/>
  <c r="AJ706" i="57"/>
  <c r="AJ705" i="57"/>
  <c r="AI704" i="57"/>
  <c r="AI703" i="57" s="1"/>
  <c r="AG704" i="57"/>
  <c r="AG703" i="57" s="1"/>
  <c r="AF704" i="57"/>
  <c r="AF703" i="57" s="1"/>
  <c r="AF702" i="57" s="1"/>
  <c r="AE704" i="57"/>
  <c r="AE703" i="57" s="1"/>
  <c r="AD704" i="57"/>
  <c r="AD703" i="57" s="1"/>
  <c r="AC704" i="57"/>
  <c r="AC703" i="57" s="1"/>
  <c r="AC702" i="57" s="1"/>
  <c r="AB704" i="57"/>
  <c r="AB703" i="57" s="1"/>
  <c r="AA704" i="57"/>
  <c r="AA703" i="57" s="1"/>
  <c r="Z704" i="57"/>
  <c r="Z703" i="57" s="1"/>
  <c r="Y704" i="57"/>
  <c r="Y703" i="57" s="1"/>
  <c r="X704" i="57"/>
  <c r="X703" i="57" s="1"/>
  <c r="W704" i="57"/>
  <c r="V704" i="57"/>
  <c r="V703" i="57" s="1"/>
  <c r="U704" i="57"/>
  <c r="U703" i="57" s="1"/>
  <c r="T704" i="57"/>
  <c r="T703" i="57" s="1"/>
  <c r="T702" i="57" s="1"/>
  <c r="S704" i="57"/>
  <c r="S703" i="57" s="1"/>
  <c r="R704" i="57"/>
  <c r="R703" i="57" s="1"/>
  <c r="R702" i="57" s="1"/>
  <c r="Q704" i="57"/>
  <c r="Q703" i="57" s="1"/>
  <c r="Q702" i="57" s="1"/>
  <c r="P704" i="57"/>
  <c r="P703" i="57" s="1"/>
  <c r="O704" i="57"/>
  <c r="O703" i="57" s="1"/>
  <c r="N704" i="57"/>
  <c r="N703" i="57" s="1"/>
  <c r="M704" i="57"/>
  <c r="M703" i="57" s="1"/>
  <c r="L704" i="57"/>
  <c r="L703" i="57" s="1"/>
  <c r="L702" i="57" s="1"/>
  <c r="K704" i="57"/>
  <c r="K703" i="57" s="1"/>
  <c r="J704" i="57"/>
  <c r="J703" i="57" s="1"/>
  <c r="I704" i="57"/>
  <c r="I703" i="57" s="1"/>
  <c r="H704" i="57"/>
  <c r="H703" i="57" s="1"/>
  <c r="G704" i="57"/>
  <c r="G703" i="57" s="1"/>
  <c r="F704" i="57"/>
  <c r="F703" i="57" s="1"/>
  <c r="E704" i="57"/>
  <c r="AH703" i="57"/>
  <c r="W703" i="57"/>
  <c r="AJ701" i="57"/>
  <c r="AJ700" i="57"/>
  <c r="AJ699" i="57"/>
  <c r="AJ698" i="57"/>
  <c r="AJ697" i="57"/>
  <c r="AJ696" i="57"/>
  <c r="AJ695" i="57"/>
  <c r="AI694" i="57"/>
  <c r="AI693" i="57" s="1"/>
  <c r="AH694" i="57"/>
  <c r="AH693" i="57" s="1"/>
  <c r="AG694" i="57"/>
  <c r="AF694" i="57"/>
  <c r="AF693" i="57" s="1"/>
  <c r="AE694" i="57"/>
  <c r="AE693" i="57" s="1"/>
  <c r="AD694" i="57"/>
  <c r="AD693" i="57" s="1"/>
  <c r="AC694" i="57"/>
  <c r="AB694" i="57"/>
  <c r="AB693" i="57" s="1"/>
  <c r="AA694" i="57"/>
  <c r="AA693" i="57" s="1"/>
  <c r="Z694" i="57"/>
  <c r="Z693" i="57" s="1"/>
  <c r="Y694" i="57"/>
  <c r="Y693" i="57" s="1"/>
  <c r="X694" i="57"/>
  <c r="X693" i="57" s="1"/>
  <c r="W694" i="57"/>
  <c r="W693" i="57" s="1"/>
  <c r="V694" i="57"/>
  <c r="V693" i="57" s="1"/>
  <c r="U694" i="57"/>
  <c r="U693" i="57" s="1"/>
  <c r="T694" i="57"/>
  <c r="T693" i="57" s="1"/>
  <c r="S694" i="57"/>
  <c r="S693" i="57" s="1"/>
  <c r="R694" i="57"/>
  <c r="R693" i="57" s="1"/>
  <c r="Q694" i="57"/>
  <c r="P694" i="57"/>
  <c r="P693" i="57" s="1"/>
  <c r="O694" i="57"/>
  <c r="O693" i="57" s="1"/>
  <c r="N694" i="57"/>
  <c r="N693" i="57" s="1"/>
  <c r="M694" i="57"/>
  <c r="M693" i="57" s="1"/>
  <c r="L694" i="57"/>
  <c r="L693" i="57" s="1"/>
  <c r="K694" i="57"/>
  <c r="K693" i="57" s="1"/>
  <c r="J694" i="57"/>
  <c r="J693" i="57" s="1"/>
  <c r="H694" i="57"/>
  <c r="H693" i="57" s="1"/>
  <c r="G694" i="57"/>
  <c r="G693" i="57" s="1"/>
  <c r="F694" i="57"/>
  <c r="F693" i="57" s="1"/>
  <c r="E694" i="57"/>
  <c r="AC693" i="57"/>
  <c r="Q693" i="57"/>
  <c r="AJ692" i="57"/>
  <c r="AJ691" i="57"/>
  <c r="AJ690" i="57"/>
  <c r="AI689" i="57"/>
  <c r="AH689" i="57"/>
  <c r="AG689" i="57"/>
  <c r="AF689" i="57"/>
  <c r="AE689" i="57"/>
  <c r="AD689" i="57"/>
  <c r="AC689" i="57"/>
  <c r="AB689" i="57"/>
  <c r="AA689" i="57"/>
  <c r="Z689" i="57"/>
  <c r="Y689" i="57"/>
  <c r="X689" i="57"/>
  <c r="W689" i="57"/>
  <c r="V689" i="57"/>
  <c r="U689" i="57"/>
  <c r="T689" i="57"/>
  <c r="S689" i="57"/>
  <c r="R689" i="57"/>
  <c r="Q689" i="57"/>
  <c r="P689" i="57"/>
  <c r="O689" i="57"/>
  <c r="N689" i="57"/>
  <c r="M689" i="57"/>
  <c r="L689" i="57"/>
  <c r="K689" i="57"/>
  <c r="J689" i="57"/>
  <c r="I689" i="57"/>
  <c r="H689" i="57"/>
  <c r="G689" i="57"/>
  <c r="F689" i="57"/>
  <c r="E689" i="57"/>
  <c r="AJ688" i="57"/>
  <c r="AJ687" i="57"/>
  <c r="AI686" i="57"/>
  <c r="AH686" i="57"/>
  <c r="AG686" i="57"/>
  <c r="AF686" i="57"/>
  <c r="AE686" i="57"/>
  <c r="AD686" i="57"/>
  <c r="AC686" i="57"/>
  <c r="AB686" i="57"/>
  <c r="AA686" i="57"/>
  <c r="Z686" i="57"/>
  <c r="Y686" i="57"/>
  <c r="X686" i="57"/>
  <c r="W686" i="57"/>
  <c r="V686" i="57"/>
  <c r="U686" i="57"/>
  <c r="T686" i="57"/>
  <c r="S686" i="57"/>
  <c r="R686" i="57"/>
  <c r="Q686" i="57"/>
  <c r="P686" i="57"/>
  <c r="O686" i="57"/>
  <c r="N686" i="57"/>
  <c r="M686" i="57"/>
  <c r="L686" i="57"/>
  <c r="K686" i="57"/>
  <c r="J686" i="57"/>
  <c r="H686" i="57"/>
  <c r="G686" i="57"/>
  <c r="F686" i="57"/>
  <c r="E686" i="57"/>
  <c r="AJ685" i="57"/>
  <c r="AJ684" i="57"/>
  <c r="AI683" i="57"/>
  <c r="AI679" i="57" s="1"/>
  <c r="AH683" i="57"/>
  <c r="AG683" i="57"/>
  <c r="AF683" i="57"/>
  <c r="AF679" i="57" s="1"/>
  <c r="AE683" i="57"/>
  <c r="AE679" i="57" s="1"/>
  <c r="AD683" i="57"/>
  <c r="AD679" i="57" s="1"/>
  <c r="AC683" i="57"/>
  <c r="AC679" i="57" s="1"/>
  <c r="AC677" i="57" s="1"/>
  <c r="AC676" i="57" s="1"/>
  <c r="AB683" i="57"/>
  <c r="AB679" i="57" s="1"/>
  <c r="AA683" i="57"/>
  <c r="AA679" i="57" s="1"/>
  <c r="Z683" i="57"/>
  <c r="Z679" i="57" s="1"/>
  <c r="Y683" i="57"/>
  <c r="Y679" i="57" s="1"/>
  <c r="X683" i="57"/>
  <c r="W683" i="57"/>
  <c r="W679" i="57" s="1"/>
  <c r="V683" i="57"/>
  <c r="V679" i="57" s="1"/>
  <c r="U683" i="57"/>
  <c r="U679" i="57" s="1"/>
  <c r="T683" i="57"/>
  <c r="T679" i="57" s="1"/>
  <c r="S683" i="57"/>
  <c r="S679" i="57" s="1"/>
  <c r="R683" i="57"/>
  <c r="R679" i="57" s="1"/>
  <c r="Q683" i="57"/>
  <c r="Q679" i="57" s="1"/>
  <c r="Q677" i="57" s="1"/>
  <c r="P683" i="57"/>
  <c r="P679" i="57" s="1"/>
  <c r="O683" i="57"/>
  <c r="O679" i="57" s="1"/>
  <c r="N683" i="57"/>
  <c r="N679" i="57" s="1"/>
  <c r="M683" i="57"/>
  <c r="M679" i="57" s="1"/>
  <c r="L683" i="57"/>
  <c r="K683" i="57"/>
  <c r="K679" i="57" s="1"/>
  <c r="J683" i="57"/>
  <c r="J679" i="57" s="1"/>
  <c r="H683" i="57"/>
  <c r="H679" i="57" s="1"/>
  <c r="G683" i="57"/>
  <c r="G679" i="57" s="1"/>
  <c r="F683" i="57"/>
  <c r="F679" i="57" s="1"/>
  <c r="E683" i="57"/>
  <c r="AJ682" i="57"/>
  <c r="AJ681" i="57"/>
  <c r="AJ680" i="57"/>
  <c r="AH679" i="57"/>
  <c r="AG679" i="57"/>
  <c r="X679" i="57"/>
  <c r="L679" i="57"/>
  <c r="E679" i="57"/>
  <c r="AJ678" i="57"/>
  <c r="AJ675" i="57"/>
  <c r="AI674" i="57"/>
  <c r="AH674" i="57"/>
  <c r="AG674" i="57"/>
  <c r="AF674" i="57"/>
  <c r="AE674" i="57"/>
  <c r="AD674" i="57"/>
  <c r="AC674" i="57"/>
  <c r="AB674" i="57"/>
  <c r="AA674" i="57"/>
  <c r="Z674" i="57"/>
  <c r="Y674" i="57"/>
  <c r="X674" i="57"/>
  <c r="W674" i="57"/>
  <c r="V674" i="57"/>
  <c r="U674" i="57"/>
  <c r="T674" i="57"/>
  <c r="S674" i="57"/>
  <c r="R674" i="57"/>
  <c r="Q674" i="57"/>
  <c r="P674" i="57"/>
  <c r="O674" i="57"/>
  <c r="N674" i="57"/>
  <c r="M674" i="57"/>
  <c r="L674" i="57"/>
  <c r="K674" i="57"/>
  <c r="J674" i="57"/>
  <c r="H674" i="57"/>
  <c r="G674" i="57"/>
  <c r="F674" i="57"/>
  <c r="E674" i="57"/>
  <c r="AJ673" i="57"/>
  <c r="AI672" i="57"/>
  <c r="AH672" i="57"/>
  <c r="AG672" i="57"/>
  <c r="AF672" i="57"/>
  <c r="AE672" i="57"/>
  <c r="AD672" i="57"/>
  <c r="AC672" i="57"/>
  <c r="AB672" i="57"/>
  <c r="AA672" i="57"/>
  <c r="Z672" i="57"/>
  <c r="Y672" i="57"/>
  <c r="X672" i="57"/>
  <c r="W672" i="57"/>
  <c r="V672" i="57"/>
  <c r="U672" i="57"/>
  <c r="T672" i="57"/>
  <c r="S672" i="57"/>
  <c r="R672" i="57"/>
  <c r="Q672" i="57"/>
  <c r="P672" i="57"/>
  <c r="O672" i="57"/>
  <c r="N672" i="57"/>
  <c r="M672" i="57"/>
  <c r="L672" i="57"/>
  <c r="K672" i="57"/>
  <c r="J672" i="57"/>
  <c r="H672" i="57"/>
  <c r="G672" i="57"/>
  <c r="F672" i="57"/>
  <c r="E672" i="57"/>
  <c r="AJ671" i="57"/>
  <c r="AI670" i="57"/>
  <c r="AH670" i="57"/>
  <c r="AG670" i="57"/>
  <c r="AF670" i="57"/>
  <c r="AE670" i="57"/>
  <c r="AD670" i="57"/>
  <c r="AC670" i="57"/>
  <c r="AB670" i="57"/>
  <c r="AA670" i="57"/>
  <c r="Z670" i="57"/>
  <c r="Y670" i="57"/>
  <c r="X670" i="57"/>
  <c r="W670" i="57"/>
  <c r="V670" i="57"/>
  <c r="U670" i="57"/>
  <c r="T670" i="57"/>
  <c r="S670" i="57"/>
  <c r="R670" i="57"/>
  <c r="Q670" i="57"/>
  <c r="P670" i="57"/>
  <c r="O670" i="57"/>
  <c r="N670" i="57"/>
  <c r="M670" i="57"/>
  <c r="L670" i="57"/>
  <c r="K670" i="57"/>
  <c r="J670" i="57"/>
  <c r="H670" i="57"/>
  <c r="G670" i="57"/>
  <c r="F670" i="57"/>
  <c r="E670" i="57"/>
  <c r="AJ669" i="57"/>
  <c r="AI668" i="57"/>
  <c r="AH668" i="57"/>
  <c r="AG668" i="57"/>
  <c r="AF668" i="57"/>
  <c r="AE668" i="57"/>
  <c r="AD668" i="57"/>
  <c r="AC668" i="57"/>
  <c r="AB668" i="57"/>
  <c r="AA668" i="57"/>
  <c r="Z668" i="57"/>
  <c r="Y668" i="57"/>
  <c r="X668" i="57"/>
  <c r="W668" i="57"/>
  <c r="V668" i="57"/>
  <c r="U668" i="57"/>
  <c r="T668" i="57"/>
  <c r="S668" i="57"/>
  <c r="R668" i="57"/>
  <c r="Q668" i="57"/>
  <c r="P668" i="57"/>
  <c r="O668" i="57"/>
  <c r="N668" i="57"/>
  <c r="M668" i="57"/>
  <c r="L668" i="57"/>
  <c r="K668" i="57"/>
  <c r="J668" i="57"/>
  <c r="H668" i="57"/>
  <c r="G668" i="57"/>
  <c r="F668" i="57"/>
  <c r="E668" i="57"/>
  <c r="AJ667" i="57"/>
  <c r="AI666" i="57"/>
  <c r="AH666" i="57"/>
  <c r="AG666" i="57"/>
  <c r="AF666" i="57"/>
  <c r="AE666" i="57"/>
  <c r="AD666" i="57"/>
  <c r="AC666" i="57"/>
  <c r="AB666" i="57"/>
  <c r="AA666" i="57"/>
  <c r="Z666" i="57"/>
  <c r="Y666" i="57"/>
  <c r="X666" i="57"/>
  <c r="W666" i="57"/>
  <c r="V666" i="57"/>
  <c r="U666" i="57"/>
  <c r="T666" i="57"/>
  <c r="S666" i="57"/>
  <c r="R666" i="57"/>
  <c r="Q666" i="57"/>
  <c r="P666" i="57"/>
  <c r="O666" i="57"/>
  <c r="N666" i="57"/>
  <c r="M666" i="57"/>
  <c r="L666" i="57"/>
  <c r="K666" i="57"/>
  <c r="J666" i="57"/>
  <c r="H666" i="57"/>
  <c r="G666" i="57"/>
  <c r="F666" i="57"/>
  <c r="E666" i="57"/>
  <c r="AJ664" i="57"/>
  <c r="AI663" i="57"/>
  <c r="AH663" i="57"/>
  <c r="AG663" i="57"/>
  <c r="AF663" i="57"/>
  <c r="AE663" i="57"/>
  <c r="AD663" i="57"/>
  <c r="AC663" i="57"/>
  <c r="AB663" i="57"/>
  <c r="AA663" i="57"/>
  <c r="Z663" i="57"/>
  <c r="Y663" i="57"/>
  <c r="X663" i="57"/>
  <c r="W663" i="57"/>
  <c r="V663" i="57"/>
  <c r="U663" i="57"/>
  <c r="T663" i="57"/>
  <c r="S663" i="57"/>
  <c r="R663" i="57"/>
  <c r="Q663" i="57"/>
  <c r="P663" i="57"/>
  <c r="O663" i="57"/>
  <c r="N663" i="57"/>
  <c r="M663" i="57"/>
  <c r="L663" i="57"/>
  <c r="K663" i="57"/>
  <c r="J663" i="57"/>
  <c r="H663" i="57"/>
  <c r="G663" i="57"/>
  <c r="F663" i="57"/>
  <c r="E663" i="57"/>
  <c r="AJ662" i="57"/>
  <c r="AJ661" i="57"/>
  <c r="AJ660" i="57"/>
  <c r="AJ659" i="57"/>
  <c r="AJ658" i="57"/>
  <c r="AJ657" i="57"/>
  <c r="AJ656" i="57"/>
  <c r="AJ655" i="57"/>
  <c r="AJ654" i="57"/>
  <c r="AI653" i="57"/>
  <c r="AH653" i="57"/>
  <c r="AG653" i="57"/>
  <c r="AF653" i="57"/>
  <c r="AE653" i="57"/>
  <c r="AD653" i="57"/>
  <c r="AC653" i="57"/>
  <c r="AB653" i="57"/>
  <c r="AA653" i="57"/>
  <c r="Z653" i="57"/>
  <c r="Y653" i="57"/>
  <c r="X653" i="57"/>
  <c r="W653" i="57"/>
  <c r="V653" i="57"/>
  <c r="U653" i="57"/>
  <c r="T653" i="57"/>
  <c r="S653" i="57"/>
  <c r="R653" i="57"/>
  <c r="Q653" i="57"/>
  <c r="P653" i="57"/>
  <c r="O653" i="57"/>
  <c r="N653" i="57"/>
  <c r="M653" i="57"/>
  <c r="L653" i="57"/>
  <c r="K653" i="57"/>
  <c r="J653" i="57"/>
  <c r="H653" i="57"/>
  <c r="G653" i="57"/>
  <c r="F653" i="57"/>
  <c r="E653" i="57"/>
  <c r="AJ652" i="57"/>
  <c r="AI651" i="57"/>
  <c r="AH651" i="57"/>
  <c r="AG651" i="57"/>
  <c r="AF651" i="57"/>
  <c r="AE651" i="57"/>
  <c r="AD651" i="57"/>
  <c r="AC651" i="57"/>
  <c r="AB651" i="57"/>
  <c r="AA651" i="57"/>
  <c r="Z651" i="57"/>
  <c r="Y651" i="57"/>
  <c r="X651" i="57"/>
  <c r="W651" i="57"/>
  <c r="V651" i="57"/>
  <c r="U651" i="57"/>
  <c r="T651" i="57"/>
  <c r="S651" i="57"/>
  <c r="R651" i="57"/>
  <c r="Q651" i="57"/>
  <c r="P651" i="57"/>
  <c r="O651" i="57"/>
  <c r="N651" i="57"/>
  <c r="M651" i="57"/>
  <c r="L651" i="57"/>
  <c r="K651" i="57"/>
  <c r="J651" i="57"/>
  <c r="H651" i="57"/>
  <c r="G651" i="57"/>
  <c r="F651" i="57"/>
  <c r="E651" i="57"/>
  <c r="AJ650" i="57"/>
  <c r="AI649" i="57"/>
  <c r="AH649" i="57"/>
  <c r="AG649" i="57"/>
  <c r="AF649" i="57"/>
  <c r="AE649" i="57"/>
  <c r="AD649" i="57"/>
  <c r="AC649" i="57"/>
  <c r="AB649" i="57"/>
  <c r="AA649" i="57"/>
  <c r="Z649" i="57"/>
  <c r="Y649" i="57"/>
  <c r="X649" i="57"/>
  <c r="W649" i="57"/>
  <c r="V649" i="57"/>
  <c r="U649" i="57"/>
  <c r="T649" i="57"/>
  <c r="S649" i="57"/>
  <c r="R649" i="57"/>
  <c r="Q649" i="57"/>
  <c r="P649" i="57"/>
  <c r="O649" i="57"/>
  <c r="N649" i="57"/>
  <c r="M649" i="57"/>
  <c r="L649" i="57"/>
  <c r="K649" i="57"/>
  <c r="J649" i="57"/>
  <c r="H649" i="57"/>
  <c r="G649" i="57"/>
  <c r="F649" i="57"/>
  <c r="E649" i="57"/>
  <c r="AJ648" i="57"/>
  <c r="AI647" i="57"/>
  <c r="AH647" i="57"/>
  <c r="AG647" i="57"/>
  <c r="AF647" i="57"/>
  <c r="AE647" i="57"/>
  <c r="AD647" i="57"/>
  <c r="AC647" i="57"/>
  <c r="AB647" i="57"/>
  <c r="AA647" i="57"/>
  <c r="Z647" i="57"/>
  <c r="Y647" i="57"/>
  <c r="X647" i="57"/>
  <c r="W647" i="57"/>
  <c r="V647" i="57"/>
  <c r="U647" i="57"/>
  <c r="T647" i="57"/>
  <c r="S647" i="57"/>
  <c r="R647" i="57"/>
  <c r="Q647" i="57"/>
  <c r="P647" i="57"/>
  <c r="O647" i="57"/>
  <c r="N647" i="57"/>
  <c r="M647" i="57"/>
  <c r="L647" i="57"/>
  <c r="K647" i="57"/>
  <c r="J647" i="57"/>
  <c r="H647" i="57"/>
  <c r="G647" i="57"/>
  <c r="F647" i="57"/>
  <c r="E647" i="57"/>
  <c r="AJ645" i="57"/>
  <c r="AI644" i="57"/>
  <c r="AH644" i="57"/>
  <c r="AG644" i="57"/>
  <c r="AF644" i="57"/>
  <c r="AE644" i="57"/>
  <c r="AD644" i="57"/>
  <c r="AC644" i="57"/>
  <c r="AB644" i="57"/>
  <c r="AA644" i="57"/>
  <c r="Z644" i="57"/>
  <c r="Y644" i="57"/>
  <c r="X644" i="57"/>
  <c r="W644" i="57"/>
  <c r="V644" i="57"/>
  <c r="U644" i="57"/>
  <c r="T644" i="57"/>
  <c r="S644" i="57"/>
  <c r="R644" i="57"/>
  <c r="Q644" i="57"/>
  <c r="P644" i="57"/>
  <c r="O644" i="57"/>
  <c r="N644" i="57"/>
  <c r="M644" i="57"/>
  <c r="L644" i="57"/>
  <c r="K644" i="57"/>
  <c r="J644" i="57"/>
  <c r="H644" i="57"/>
  <c r="G644" i="57"/>
  <c r="F644" i="57"/>
  <c r="E644" i="57"/>
  <c r="AJ643" i="57"/>
  <c r="AI642" i="57"/>
  <c r="AH642" i="57"/>
  <c r="AG642" i="57"/>
  <c r="AF642" i="57"/>
  <c r="AE642" i="57"/>
  <c r="AD642" i="57"/>
  <c r="AC642" i="57"/>
  <c r="AB642" i="57"/>
  <c r="AA642" i="57"/>
  <c r="Z642" i="57"/>
  <c r="Y642" i="57"/>
  <c r="X642" i="57"/>
  <c r="W642" i="57"/>
  <c r="V642" i="57"/>
  <c r="U642" i="57"/>
  <c r="T642" i="57"/>
  <c r="S642" i="57"/>
  <c r="R642" i="57"/>
  <c r="Q642" i="57"/>
  <c r="P642" i="57"/>
  <c r="O642" i="57"/>
  <c r="N642" i="57"/>
  <c r="M642" i="57"/>
  <c r="L642" i="57"/>
  <c r="K642" i="57"/>
  <c r="J642" i="57"/>
  <c r="H642" i="57"/>
  <c r="G642" i="57"/>
  <c r="F642" i="57"/>
  <c r="E642" i="57"/>
  <c r="AJ641" i="57"/>
  <c r="AJ640" i="57"/>
  <c r="AI639" i="57"/>
  <c r="AH639" i="57"/>
  <c r="AG639" i="57"/>
  <c r="AF639" i="57"/>
  <c r="AE639" i="57"/>
  <c r="AD639" i="57"/>
  <c r="AC639" i="57"/>
  <c r="AB639" i="57"/>
  <c r="AA639" i="57"/>
  <c r="Z639" i="57"/>
  <c r="Y639" i="57"/>
  <c r="X639" i="57"/>
  <c r="W639" i="57"/>
  <c r="V639" i="57"/>
  <c r="U639" i="57"/>
  <c r="T639" i="57"/>
  <c r="S639" i="57"/>
  <c r="R639" i="57"/>
  <c r="Q639" i="57"/>
  <c r="P639" i="57"/>
  <c r="O639" i="57"/>
  <c r="N639" i="57"/>
  <c r="M639" i="57"/>
  <c r="L639" i="57"/>
  <c r="K639" i="57"/>
  <c r="J639" i="57"/>
  <c r="H639" i="57"/>
  <c r="G639" i="57"/>
  <c r="F639" i="57"/>
  <c r="E639" i="57"/>
  <c r="AJ638" i="57"/>
  <c r="AJ637" i="57"/>
  <c r="AI636" i="57"/>
  <c r="AH636" i="57"/>
  <c r="AG636" i="57"/>
  <c r="AF636" i="57"/>
  <c r="AE636" i="57"/>
  <c r="AD636" i="57"/>
  <c r="AC636" i="57"/>
  <c r="AB636" i="57"/>
  <c r="AA636" i="57"/>
  <c r="Z636" i="57"/>
  <c r="Y636" i="57"/>
  <c r="X636" i="57"/>
  <c r="W636" i="57"/>
  <c r="V636" i="57"/>
  <c r="U636" i="57"/>
  <c r="T636" i="57"/>
  <c r="S636" i="57"/>
  <c r="R636" i="57"/>
  <c r="Q636" i="57"/>
  <c r="P636" i="57"/>
  <c r="O636" i="57"/>
  <c r="N636" i="57"/>
  <c r="M636" i="57"/>
  <c r="L636" i="57"/>
  <c r="K636" i="57"/>
  <c r="J636" i="57"/>
  <c r="H636" i="57"/>
  <c r="G636" i="57"/>
  <c r="F636" i="57"/>
  <c r="E636" i="57"/>
  <c r="AJ635" i="57"/>
  <c r="AI634" i="57"/>
  <c r="AH634" i="57"/>
  <c r="AG634" i="57"/>
  <c r="AF634" i="57"/>
  <c r="AE634" i="57"/>
  <c r="AD634" i="57"/>
  <c r="AC634" i="57"/>
  <c r="AB634" i="57"/>
  <c r="AA634" i="57"/>
  <c r="Z634" i="57"/>
  <c r="Y634" i="57"/>
  <c r="X634" i="57"/>
  <c r="W634" i="57"/>
  <c r="V634" i="57"/>
  <c r="U634" i="57"/>
  <c r="T634" i="57"/>
  <c r="S634" i="57"/>
  <c r="R634" i="57"/>
  <c r="Q634" i="57"/>
  <c r="P634" i="57"/>
  <c r="O634" i="57"/>
  <c r="N634" i="57"/>
  <c r="M634" i="57"/>
  <c r="L634" i="57"/>
  <c r="K634" i="57"/>
  <c r="J634" i="57"/>
  <c r="H634" i="57"/>
  <c r="G634" i="57"/>
  <c r="F634" i="57"/>
  <c r="E634" i="57"/>
  <c r="AJ633" i="57"/>
  <c r="AJ632" i="57"/>
  <c r="AI631" i="57"/>
  <c r="AH631" i="57"/>
  <c r="AG631" i="57"/>
  <c r="AF631" i="57"/>
  <c r="AE631" i="57"/>
  <c r="AD631" i="57"/>
  <c r="AC631" i="57"/>
  <c r="AB631" i="57"/>
  <c r="AA631" i="57"/>
  <c r="Z631" i="57"/>
  <c r="Y631" i="57"/>
  <c r="X631" i="57"/>
  <c r="W631" i="57"/>
  <c r="V631" i="57"/>
  <c r="U631" i="57"/>
  <c r="T631" i="57"/>
  <c r="S631" i="57"/>
  <c r="R631" i="57"/>
  <c r="Q631" i="57"/>
  <c r="P631" i="57"/>
  <c r="O631" i="57"/>
  <c r="N631" i="57"/>
  <c r="M631" i="57"/>
  <c r="L631" i="57"/>
  <c r="K631" i="57"/>
  <c r="J631" i="57"/>
  <c r="H631" i="57"/>
  <c r="G631" i="57"/>
  <c r="F631" i="57"/>
  <c r="E631" i="57"/>
  <c r="AJ630" i="57"/>
  <c r="AI629" i="57"/>
  <c r="AH629" i="57"/>
  <c r="AG629" i="57"/>
  <c r="AF629" i="57"/>
  <c r="AE629" i="57"/>
  <c r="AD629" i="57"/>
  <c r="AC629" i="57"/>
  <c r="AB629" i="57"/>
  <c r="AA629" i="57"/>
  <c r="Z629" i="57"/>
  <c r="Y629" i="57"/>
  <c r="X629" i="57"/>
  <c r="W629" i="57"/>
  <c r="V629" i="57"/>
  <c r="U629" i="57"/>
  <c r="T629" i="57"/>
  <c r="S629" i="57"/>
  <c r="R629" i="57"/>
  <c r="Q629" i="57"/>
  <c r="P629" i="57"/>
  <c r="O629" i="57"/>
  <c r="N629" i="57"/>
  <c r="M629" i="57"/>
  <c r="L629" i="57"/>
  <c r="K629" i="57"/>
  <c r="J629" i="57"/>
  <c r="H629" i="57"/>
  <c r="G629" i="57"/>
  <c r="F629" i="57"/>
  <c r="E629" i="57"/>
  <c r="AJ628" i="57"/>
  <c r="AI627" i="57"/>
  <c r="AH627" i="57"/>
  <c r="AG627" i="57"/>
  <c r="AF627" i="57"/>
  <c r="AE627" i="57"/>
  <c r="AD627" i="57"/>
  <c r="AC627" i="57"/>
  <c r="AB627" i="57"/>
  <c r="AA627" i="57"/>
  <c r="Z627" i="57"/>
  <c r="Y627" i="57"/>
  <c r="X627" i="57"/>
  <c r="W627" i="57"/>
  <c r="V627" i="57"/>
  <c r="U627" i="57"/>
  <c r="T627" i="57"/>
  <c r="S627" i="57"/>
  <c r="R627" i="57"/>
  <c r="Q627" i="57"/>
  <c r="P627" i="57"/>
  <c r="O627" i="57"/>
  <c r="N627" i="57"/>
  <c r="M627" i="57"/>
  <c r="L627" i="57"/>
  <c r="K627" i="57"/>
  <c r="J627" i="57"/>
  <c r="H627" i="57"/>
  <c r="G627" i="57"/>
  <c r="F627" i="57"/>
  <c r="E627" i="57"/>
  <c r="AJ626" i="57"/>
  <c r="AJ625" i="57"/>
  <c r="AI624" i="57"/>
  <c r="AH624" i="57"/>
  <c r="AG624" i="57"/>
  <c r="AF624" i="57"/>
  <c r="AE624" i="57"/>
  <c r="AD624" i="57"/>
  <c r="AC624" i="57"/>
  <c r="AB624" i="57"/>
  <c r="AA624" i="57"/>
  <c r="Z624" i="57"/>
  <c r="Y624" i="57"/>
  <c r="X624" i="57"/>
  <c r="W624" i="57"/>
  <c r="V624" i="57"/>
  <c r="U624" i="57"/>
  <c r="T624" i="57"/>
  <c r="S624" i="57"/>
  <c r="R624" i="57"/>
  <c r="Q624" i="57"/>
  <c r="P624" i="57"/>
  <c r="O624" i="57"/>
  <c r="N624" i="57"/>
  <c r="M624" i="57"/>
  <c r="L624" i="57"/>
  <c r="K624" i="57"/>
  <c r="J624" i="57"/>
  <c r="H624" i="57"/>
  <c r="G624" i="57"/>
  <c r="F624" i="57"/>
  <c r="E624" i="57"/>
  <c r="AJ622" i="57"/>
  <c r="AJ621" i="57"/>
  <c r="AI620" i="57"/>
  <c r="AH620" i="57"/>
  <c r="AG620" i="57"/>
  <c r="AF620" i="57"/>
  <c r="AE620" i="57"/>
  <c r="AD620" i="57"/>
  <c r="AC620" i="57"/>
  <c r="AB620" i="57"/>
  <c r="AA620" i="57"/>
  <c r="Z620" i="57"/>
  <c r="Y620" i="57"/>
  <c r="X620" i="57"/>
  <c r="W620" i="57"/>
  <c r="V620" i="57"/>
  <c r="U620" i="57"/>
  <c r="T620" i="57"/>
  <c r="S620" i="57"/>
  <c r="R620" i="57"/>
  <c r="Q620" i="57"/>
  <c r="P620" i="57"/>
  <c r="O620" i="57"/>
  <c r="N620" i="57"/>
  <c r="M620" i="57"/>
  <c r="L620" i="57"/>
  <c r="K620" i="57"/>
  <c r="J620" i="57"/>
  <c r="H620" i="57"/>
  <c r="G620" i="57"/>
  <c r="F620" i="57"/>
  <c r="E620" i="57"/>
  <c r="AJ619" i="57"/>
  <c r="AI618" i="57"/>
  <c r="AH618" i="57"/>
  <c r="AG618" i="57"/>
  <c r="AF618" i="57"/>
  <c r="AE618" i="57"/>
  <c r="AD618" i="57"/>
  <c r="AC618" i="57"/>
  <c r="AB618" i="57"/>
  <c r="AA618" i="57"/>
  <c r="Z618" i="57"/>
  <c r="Y618" i="57"/>
  <c r="X618" i="57"/>
  <c r="W618" i="57"/>
  <c r="V618" i="57"/>
  <c r="U618" i="57"/>
  <c r="T618" i="57"/>
  <c r="S618" i="57"/>
  <c r="R618" i="57"/>
  <c r="Q618" i="57"/>
  <c r="P618" i="57"/>
  <c r="O618" i="57"/>
  <c r="N618" i="57"/>
  <c r="M618" i="57"/>
  <c r="L618" i="57"/>
  <c r="K618" i="57"/>
  <c r="J618" i="57"/>
  <c r="H618" i="57"/>
  <c r="G618" i="57"/>
  <c r="F618" i="57"/>
  <c r="E618" i="57"/>
  <c r="AJ617" i="57"/>
  <c r="AJ616" i="57"/>
  <c r="AI615" i="57"/>
  <c r="AH615" i="57"/>
  <c r="AG615" i="57"/>
  <c r="AF615" i="57"/>
  <c r="AE615" i="57"/>
  <c r="AD615" i="57"/>
  <c r="AC615" i="57"/>
  <c r="AB615" i="57"/>
  <c r="AA615" i="57"/>
  <c r="Z615" i="57"/>
  <c r="Y615" i="57"/>
  <c r="X615" i="57"/>
  <c r="W615" i="57"/>
  <c r="V615" i="57"/>
  <c r="U615" i="57"/>
  <c r="T615" i="57"/>
  <c r="S615" i="57"/>
  <c r="R615" i="57"/>
  <c r="Q615" i="57"/>
  <c r="P615" i="57"/>
  <c r="O615" i="57"/>
  <c r="N615" i="57"/>
  <c r="M615" i="57"/>
  <c r="L615" i="57"/>
  <c r="K615" i="57"/>
  <c r="J615" i="57"/>
  <c r="H615" i="57"/>
  <c r="G615" i="57"/>
  <c r="F615" i="57"/>
  <c r="E615" i="57"/>
  <c r="AJ614" i="57"/>
  <c r="AJ613" i="57"/>
  <c r="AI612" i="57"/>
  <c r="AH612" i="57"/>
  <c r="AG612" i="57"/>
  <c r="AF612" i="57"/>
  <c r="AE612" i="57"/>
  <c r="AD612" i="57"/>
  <c r="AC612" i="57"/>
  <c r="AB612" i="57"/>
  <c r="AA612" i="57"/>
  <c r="Z612" i="57"/>
  <c r="Y612" i="57"/>
  <c r="X612" i="57"/>
  <c r="W612" i="57"/>
  <c r="V612" i="57"/>
  <c r="U612" i="57"/>
  <c r="T612" i="57"/>
  <c r="S612" i="57"/>
  <c r="R612" i="57"/>
  <c r="Q612" i="57"/>
  <c r="P612" i="57"/>
  <c r="O612" i="57"/>
  <c r="N612" i="57"/>
  <c r="M612" i="57"/>
  <c r="L612" i="57"/>
  <c r="K612" i="57"/>
  <c r="J612" i="57"/>
  <c r="H612" i="57"/>
  <c r="G612" i="57"/>
  <c r="F612" i="57"/>
  <c r="E612" i="57"/>
  <c r="AJ611" i="57"/>
  <c r="AI610" i="57"/>
  <c r="AH610" i="57"/>
  <c r="AG610" i="57"/>
  <c r="AF610" i="57"/>
  <c r="AE610" i="57"/>
  <c r="AD610" i="57"/>
  <c r="AC610" i="57"/>
  <c r="AB610" i="57"/>
  <c r="AA610" i="57"/>
  <c r="Z610" i="57"/>
  <c r="Y610" i="57"/>
  <c r="X610" i="57"/>
  <c r="W610" i="57"/>
  <c r="V610" i="57"/>
  <c r="U610" i="57"/>
  <c r="T610" i="57"/>
  <c r="S610" i="57"/>
  <c r="R610" i="57"/>
  <c r="Q610" i="57"/>
  <c r="P610" i="57"/>
  <c r="O610" i="57"/>
  <c r="N610" i="57"/>
  <c r="M610" i="57"/>
  <c r="L610" i="57"/>
  <c r="K610" i="57"/>
  <c r="J610" i="57"/>
  <c r="H610" i="57"/>
  <c r="G610" i="57"/>
  <c r="F610" i="57"/>
  <c r="E610" i="57"/>
  <c r="AJ609" i="57"/>
  <c r="AI608" i="57"/>
  <c r="AH608" i="57"/>
  <c r="AG608" i="57"/>
  <c r="AF608" i="57"/>
  <c r="AE608" i="57"/>
  <c r="AD608" i="57"/>
  <c r="AC608" i="57"/>
  <c r="AB608" i="57"/>
  <c r="AA608" i="57"/>
  <c r="Z608" i="57"/>
  <c r="Y608" i="57"/>
  <c r="X608" i="57"/>
  <c r="W608" i="57"/>
  <c r="V608" i="57"/>
  <c r="U608" i="57"/>
  <c r="T608" i="57"/>
  <c r="S608" i="57"/>
  <c r="R608" i="57"/>
  <c r="Q608" i="57"/>
  <c r="P608" i="57"/>
  <c r="O608" i="57"/>
  <c r="N608" i="57"/>
  <c r="M608" i="57"/>
  <c r="L608" i="57"/>
  <c r="K608" i="57"/>
  <c r="J608" i="57"/>
  <c r="H608" i="57"/>
  <c r="G608" i="57"/>
  <c r="F608" i="57"/>
  <c r="E608" i="57"/>
  <c r="AJ607" i="57"/>
  <c r="AI606" i="57"/>
  <c r="AH606" i="57"/>
  <c r="AG606" i="57"/>
  <c r="AF606" i="57"/>
  <c r="AE606" i="57"/>
  <c r="AD606" i="57"/>
  <c r="AC606" i="57"/>
  <c r="AB606" i="57"/>
  <c r="AA606" i="57"/>
  <c r="Z606" i="57"/>
  <c r="Y606" i="57"/>
  <c r="X606" i="57"/>
  <c r="W606" i="57"/>
  <c r="V606" i="57"/>
  <c r="U606" i="57"/>
  <c r="T606" i="57"/>
  <c r="S606" i="57"/>
  <c r="R606" i="57"/>
  <c r="Q606" i="57"/>
  <c r="P606" i="57"/>
  <c r="O606" i="57"/>
  <c r="N606" i="57"/>
  <c r="M606" i="57"/>
  <c r="L606" i="57"/>
  <c r="K606" i="57"/>
  <c r="J606" i="57"/>
  <c r="H606" i="57"/>
  <c r="G606" i="57"/>
  <c r="F606" i="57"/>
  <c r="E606" i="57"/>
  <c r="AJ605" i="57"/>
  <c r="AI604" i="57"/>
  <c r="AH604" i="57"/>
  <c r="AG604" i="57"/>
  <c r="AF604" i="57"/>
  <c r="AE604" i="57"/>
  <c r="AD604" i="57"/>
  <c r="AC604" i="57"/>
  <c r="AB604" i="57"/>
  <c r="AA604" i="57"/>
  <c r="Z604" i="57"/>
  <c r="Y604" i="57"/>
  <c r="X604" i="57"/>
  <c r="W604" i="57"/>
  <c r="V604" i="57"/>
  <c r="U604" i="57"/>
  <c r="T604" i="57"/>
  <c r="S604" i="57"/>
  <c r="R604" i="57"/>
  <c r="Q604" i="57"/>
  <c r="P604" i="57"/>
  <c r="O604" i="57"/>
  <c r="N604" i="57"/>
  <c r="M604" i="57"/>
  <c r="L604" i="57"/>
  <c r="K604" i="57"/>
  <c r="J604" i="57"/>
  <c r="H604" i="57"/>
  <c r="G604" i="57"/>
  <c r="F604" i="57"/>
  <c r="E604" i="57"/>
  <c r="AJ603" i="57"/>
  <c r="AI602" i="57"/>
  <c r="AH602" i="57"/>
  <c r="AG602" i="57"/>
  <c r="AF602" i="57"/>
  <c r="AE602" i="57"/>
  <c r="AD602" i="57"/>
  <c r="AC602" i="57"/>
  <c r="AB602" i="57"/>
  <c r="AA602" i="57"/>
  <c r="Z602" i="57"/>
  <c r="Y602" i="57"/>
  <c r="X602" i="57"/>
  <c r="W602" i="57"/>
  <c r="V602" i="57"/>
  <c r="U602" i="57"/>
  <c r="T602" i="57"/>
  <c r="S602" i="57"/>
  <c r="R602" i="57"/>
  <c r="Q602" i="57"/>
  <c r="P602" i="57"/>
  <c r="O602" i="57"/>
  <c r="N602" i="57"/>
  <c r="M602" i="57"/>
  <c r="L602" i="57"/>
  <c r="K602" i="57"/>
  <c r="J602" i="57"/>
  <c r="H602" i="57"/>
  <c r="G602" i="57"/>
  <c r="F602" i="57"/>
  <c r="E602" i="57"/>
  <c r="AJ600" i="57"/>
  <c r="AJ599" i="57"/>
  <c r="AI598" i="57"/>
  <c r="AI597" i="57" s="1"/>
  <c r="AH598" i="57"/>
  <c r="AH597" i="57" s="1"/>
  <c r="AG598" i="57"/>
  <c r="AG597" i="57" s="1"/>
  <c r="AF598" i="57"/>
  <c r="AF597" i="57" s="1"/>
  <c r="AE598" i="57"/>
  <c r="AE597" i="57" s="1"/>
  <c r="AD598" i="57"/>
  <c r="AD597" i="57" s="1"/>
  <c r="AC598" i="57"/>
  <c r="AC597" i="57" s="1"/>
  <c r="AB598" i="57"/>
  <c r="AB597" i="57" s="1"/>
  <c r="AA598" i="57"/>
  <c r="AA597" i="57" s="1"/>
  <c r="Z598" i="57"/>
  <c r="Z597" i="57" s="1"/>
  <c r="Y598" i="57"/>
  <c r="Y597" i="57" s="1"/>
  <c r="X598" i="57"/>
  <c r="X597" i="57" s="1"/>
  <c r="W598" i="57"/>
  <c r="W597" i="57" s="1"/>
  <c r="V598" i="57"/>
  <c r="V597" i="57" s="1"/>
  <c r="U598" i="57"/>
  <c r="U597" i="57" s="1"/>
  <c r="T598" i="57"/>
  <c r="T597" i="57" s="1"/>
  <c r="S598" i="57"/>
  <c r="S597" i="57" s="1"/>
  <c r="R598" i="57"/>
  <c r="R597" i="57" s="1"/>
  <c r="Q598" i="57"/>
  <c r="Q597" i="57" s="1"/>
  <c r="P598" i="57"/>
  <c r="O598" i="57"/>
  <c r="O597" i="57" s="1"/>
  <c r="N598" i="57"/>
  <c r="N597" i="57" s="1"/>
  <c r="M598" i="57"/>
  <c r="M597" i="57" s="1"/>
  <c r="L598" i="57"/>
  <c r="L597" i="57" s="1"/>
  <c r="K598" i="57"/>
  <c r="K597" i="57" s="1"/>
  <c r="J598" i="57"/>
  <c r="H598" i="57"/>
  <c r="H597" i="57" s="1"/>
  <c r="G598" i="57"/>
  <c r="G597" i="57" s="1"/>
  <c r="F598" i="57"/>
  <c r="F597" i="57" s="1"/>
  <c r="E598" i="57"/>
  <c r="E597" i="57" s="1"/>
  <c r="P597" i="57"/>
  <c r="AJ596" i="57"/>
  <c r="AJ595" i="57"/>
  <c r="AI594" i="57"/>
  <c r="AH594" i="57"/>
  <c r="AG594" i="57"/>
  <c r="AF594" i="57"/>
  <c r="AE594" i="57"/>
  <c r="AD594" i="57"/>
  <c r="AC594" i="57"/>
  <c r="AB594" i="57"/>
  <c r="AA594" i="57"/>
  <c r="Z594" i="57"/>
  <c r="Y594" i="57"/>
  <c r="X594" i="57"/>
  <c r="W594" i="57"/>
  <c r="V594" i="57"/>
  <c r="U594" i="57"/>
  <c r="T594" i="57"/>
  <c r="S594" i="57"/>
  <c r="R594" i="57"/>
  <c r="Q594" i="57"/>
  <c r="P594" i="57"/>
  <c r="O594" i="57"/>
  <c r="N594" i="57"/>
  <c r="M594" i="57"/>
  <c r="L594" i="57"/>
  <c r="K594" i="57"/>
  <c r="J594" i="57"/>
  <c r="H594" i="57"/>
  <c r="G594" i="57"/>
  <c r="F594" i="57"/>
  <c r="E594" i="57"/>
  <c r="AJ593" i="57"/>
  <c r="AI592" i="57"/>
  <c r="AH592" i="57"/>
  <c r="AG592" i="57"/>
  <c r="AF592" i="57"/>
  <c r="AE592" i="57"/>
  <c r="AD592" i="57"/>
  <c r="AC592" i="57"/>
  <c r="AB592" i="57"/>
  <c r="AA592" i="57"/>
  <c r="Z592" i="57"/>
  <c r="Y592" i="57"/>
  <c r="X592" i="57"/>
  <c r="W592" i="57"/>
  <c r="V592" i="57"/>
  <c r="U592" i="57"/>
  <c r="T592" i="57"/>
  <c r="S592" i="57"/>
  <c r="R592" i="57"/>
  <c r="Q592" i="57"/>
  <c r="P592" i="57"/>
  <c r="O592" i="57"/>
  <c r="N592" i="57"/>
  <c r="M592" i="57"/>
  <c r="L592" i="57"/>
  <c r="K592" i="57"/>
  <c r="J592" i="57"/>
  <c r="H592" i="57"/>
  <c r="G592" i="57"/>
  <c r="F592" i="57"/>
  <c r="E592" i="57"/>
  <c r="AJ591" i="57"/>
  <c r="AI590" i="57"/>
  <c r="AH590" i="57"/>
  <c r="AG590" i="57"/>
  <c r="AF590" i="57"/>
  <c r="AE590" i="57"/>
  <c r="AD590" i="57"/>
  <c r="AC590" i="57"/>
  <c r="AB590" i="57"/>
  <c r="AA590" i="57"/>
  <c r="Z590" i="57"/>
  <c r="Y590" i="57"/>
  <c r="X590" i="57"/>
  <c r="W590" i="57"/>
  <c r="V590" i="57"/>
  <c r="U590" i="57"/>
  <c r="T590" i="57"/>
  <c r="S590" i="57"/>
  <c r="R590" i="57"/>
  <c r="Q590" i="57"/>
  <c r="P590" i="57"/>
  <c r="O590" i="57"/>
  <c r="N590" i="57"/>
  <c r="M590" i="57"/>
  <c r="L590" i="57"/>
  <c r="K590" i="57"/>
  <c r="J590" i="57"/>
  <c r="H590" i="57"/>
  <c r="G590" i="57"/>
  <c r="F590" i="57"/>
  <c r="E590" i="57"/>
  <c r="AJ589" i="57"/>
  <c r="AI588" i="57"/>
  <c r="AH588" i="57"/>
  <c r="AG588" i="57"/>
  <c r="AF588" i="57"/>
  <c r="AE588" i="57"/>
  <c r="AD588" i="57"/>
  <c r="AC588" i="57"/>
  <c r="AB588" i="57"/>
  <c r="AA588" i="57"/>
  <c r="Z588" i="57"/>
  <c r="Y588" i="57"/>
  <c r="X588" i="57"/>
  <c r="W588" i="57"/>
  <c r="V588" i="57"/>
  <c r="U588" i="57"/>
  <c r="T588" i="57"/>
  <c r="S588" i="57"/>
  <c r="R588" i="57"/>
  <c r="Q588" i="57"/>
  <c r="P588" i="57"/>
  <c r="O588" i="57"/>
  <c r="N588" i="57"/>
  <c r="M588" i="57"/>
  <c r="L588" i="57"/>
  <c r="K588" i="57"/>
  <c r="J588" i="57"/>
  <c r="H588" i="57"/>
  <c r="G588" i="57"/>
  <c r="F588" i="57"/>
  <c r="E588" i="57"/>
  <c r="AJ587" i="57"/>
  <c r="AI586" i="57"/>
  <c r="AH586" i="57"/>
  <c r="AG586" i="57"/>
  <c r="AF586" i="57"/>
  <c r="AE586" i="57"/>
  <c r="AD586" i="57"/>
  <c r="AC586" i="57"/>
  <c r="AB586" i="57"/>
  <c r="AA586" i="57"/>
  <c r="Z586" i="57"/>
  <c r="Y586" i="57"/>
  <c r="X586" i="57"/>
  <c r="W586" i="57"/>
  <c r="V586" i="57"/>
  <c r="U586" i="57"/>
  <c r="T586" i="57"/>
  <c r="S586" i="57"/>
  <c r="R586" i="57"/>
  <c r="Q586" i="57"/>
  <c r="P586" i="57"/>
  <c r="O586" i="57"/>
  <c r="N586" i="57"/>
  <c r="M586" i="57"/>
  <c r="L586" i="57"/>
  <c r="K586" i="57"/>
  <c r="J586" i="57"/>
  <c r="H586" i="57"/>
  <c r="G586" i="57"/>
  <c r="F586" i="57"/>
  <c r="E586" i="57"/>
  <c r="AJ585" i="57"/>
  <c r="AI584" i="57"/>
  <c r="AH584" i="57"/>
  <c r="AG584" i="57"/>
  <c r="AF584" i="57"/>
  <c r="AE584" i="57"/>
  <c r="AD584" i="57"/>
  <c r="AC584" i="57"/>
  <c r="AB584" i="57"/>
  <c r="AA584" i="57"/>
  <c r="Z584" i="57"/>
  <c r="Y584" i="57"/>
  <c r="X584" i="57"/>
  <c r="W584" i="57"/>
  <c r="V584" i="57"/>
  <c r="U584" i="57"/>
  <c r="T584" i="57"/>
  <c r="S584" i="57"/>
  <c r="R584" i="57"/>
  <c r="Q584" i="57"/>
  <c r="P584" i="57"/>
  <c r="O584" i="57"/>
  <c r="N584" i="57"/>
  <c r="M584" i="57"/>
  <c r="L584" i="57"/>
  <c r="K584" i="57"/>
  <c r="J584" i="57"/>
  <c r="H584" i="57"/>
  <c r="G584" i="57"/>
  <c r="F584" i="57"/>
  <c r="E584" i="57"/>
  <c r="AJ582" i="57"/>
  <c r="AI581" i="57"/>
  <c r="AH581" i="57"/>
  <c r="AG581" i="57"/>
  <c r="AF581" i="57"/>
  <c r="AE581" i="57"/>
  <c r="AD581" i="57"/>
  <c r="AC581" i="57"/>
  <c r="AB581" i="57"/>
  <c r="AA581" i="57"/>
  <c r="Z581" i="57"/>
  <c r="Y581" i="57"/>
  <c r="X581" i="57"/>
  <c r="W581" i="57"/>
  <c r="V581" i="57"/>
  <c r="U581" i="57"/>
  <c r="T581" i="57"/>
  <c r="S581" i="57"/>
  <c r="R581" i="57"/>
  <c r="Q581" i="57"/>
  <c r="P581" i="57"/>
  <c r="O581" i="57"/>
  <c r="N581" i="57"/>
  <c r="M581" i="57"/>
  <c r="L581" i="57"/>
  <c r="K581" i="57"/>
  <c r="J581" i="57"/>
  <c r="H581" i="57"/>
  <c r="G581" i="57"/>
  <c r="F581" i="57"/>
  <c r="E581" i="57"/>
  <c r="AJ580" i="57"/>
  <c r="AI579" i="57"/>
  <c r="AH579" i="57"/>
  <c r="AG579" i="57"/>
  <c r="AF579" i="57"/>
  <c r="AE579" i="57"/>
  <c r="AE578" i="57" s="1"/>
  <c r="AD579" i="57"/>
  <c r="AC579" i="57"/>
  <c r="AC578" i="57" s="1"/>
  <c r="AB579" i="57"/>
  <c r="AA579" i="57"/>
  <c r="Z579" i="57"/>
  <c r="Y579" i="57"/>
  <c r="X579" i="57"/>
  <c r="W579" i="57"/>
  <c r="V579" i="57"/>
  <c r="U579" i="57"/>
  <c r="T579" i="57"/>
  <c r="T578" i="57" s="1"/>
  <c r="S579" i="57"/>
  <c r="S578" i="57" s="1"/>
  <c r="R579" i="57"/>
  <c r="Q579" i="57"/>
  <c r="P579" i="57"/>
  <c r="O579" i="57"/>
  <c r="N579" i="57"/>
  <c r="M579" i="57"/>
  <c r="L579" i="57"/>
  <c r="K579" i="57"/>
  <c r="J579" i="57"/>
  <c r="H579" i="57"/>
  <c r="G579" i="57"/>
  <c r="G578" i="57" s="1"/>
  <c r="F579" i="57"/>
  <c r="F578" i="57" s="1"/>
  <c r="E579" i="57"/>
  <c r="E578" i="57" s="1"/>
  <c r="AJ577" i="57"/>
  <c r="AI576" i="57"/>
  <c r="AH576" i="57"/>
  <c r="AG576" i="57"/>
  <c r="AF576" i="57"/>
  <c r="AE576" i="57"/>
  <c r="AD576" i="57"/>
  <c r="AC576" i="57"/>
  <c r="AB576" i="57"/>
  <c r="AA576" i="57"/>
  <c r="Z576" i="57"/>
  <c r="Y576" i="57"/>
  <c r="X576" i="57"/>
  <c r="W576" i="57"/>
  <c r="V576" i="57"/>
  <c r="U576" i="57"/>
  <c r="T576" i="57"/>
  <c r="S576" i="57"/>
  <c r="R576" i="57"/>
  <c r="Q576" i="57"/>
  <c r="P576" i="57"/>
  <c r="O576" i="57"/>
  <c r="N576" i="57"/>
  <c r="M576" i="57"/>
  <c r="L576" i="57"/>
  <c r="K576" i="57"/>
  <c r="J576" i="57"/>
  <c r="H576" i="57"/>
  <c r="G576" i="57"/>
  <c r="F576" i="57"/>
  <c r="E576" i="57"/>
  <c r="AJ575" i="57"/>
  <c r="AI574" i="57"/>
  <c r="AH574" i="57"/>
  <c r="AG574" i="57"/>
  <c r="AF574" i="57"/>
  <c r="AE574" i="57"/>
  <c r="AD574" i="57"/>
  <c r="AC574" i="57"/>
  <c r="AB574" i="57"/>
  <c r="AA574" i="57"/>
  <c r="Z574" i="57"/>
  <c r="Y574" i="57"/>
  <c r="X574" i="57"/>
  <c r="W574" i="57"/>
  <c r="V574" i="57"/>
  <c r="U574" i="57"/>
  <c r="T574" i="57"/>
  <c r="S574" i="57"/>
  <c r="R574" i="57"/>
  <c r="Q574" i="57"/>
  <c r="P574" i="57"/>
  <c r="O574" i="57"/>
  <c r="N574" i="57"/>
  <c r="M574" i="57"/>
  <c r="L574" i="57"/>
  <c r="K574" i="57"/>
  <c r="J574" i="57"/>
  <c r="H574" i="57"/>
  <c r="G574" i="57"/>
  <c r="F574" i="57"/>
  <c r="E574" i="57"/>
  <c r="AJ573" i="57"/>
  <c r="AI572" i="57"/>
  <c r="AH572" i="57"/>
  <c r="AG572" i="57"/>
  <c r="AF572" i="57"/>
  <c r="AE572" i="57"/>
  <c r="AD572" i="57"/>
  <c r="AC572" i="57"/>
  <c r="AB572" i="57"/>
  <c r="AA572" i="57"/>
  <c r="Z572" i="57"/>
  <c r="Y572" i="57"/>
  <c r="X572" i="57"/>
  <c r="W572" i="57"/>
  <c r="V572" i="57"/>
  <c r="U572" i="57"/>
  <c r="T572" i="57"/>
  <c r="S572" i="57"/>
  <c r="R572" i="57"/>
  <c r="Q572" i="57"/>
  <c r="P572" i="57"/>
  <c r="O572" i="57"/>
  <c r="N572" i="57"/>
  <c r="M572" i="57"/>
  <c r="L572" i="57"/>
  <c r="K572" i="57"/>
  <c r="J572" i="57"/>
  <c r="H572" i="57"/>
  <c r="G572" i="57"/>
  <c r="F572" i="57"/>
  <c r="E572" i="57"/>
  <c r="AJ571" i="57"/>
  <c r="AI570" i="57"/>
  <c r="AH570" i="57"/>
  <c r="AG570" i="57"/>
  <c r="AF570" i="57"/>
  <c r="AE570" i="57"/>
  <c r="AD570" i="57"/>
  <c r="AC570" i="57"/>
  <c r="AB570" i="57"/>
  <c r="AA570" i="57"/>
  <c r="Z570" i="57"/>
  <c r="Y570" i="57"/>
  <c r="X570" i="57"/>
  <c r="W570" i="57"/>
  <c r="V570" i="57"/>
  <c r="U570" i="57"/>
  <c r="T570" i="57"/>
  <c r="S570" i="57"/>
  <c r="R570" i="57"/>
  <c r="Q570" i="57"/>
  <c r="P570" i="57"/>
  <c r="O570" i="57"/>
  <c r="N570" i="57"/>
  <c r="M570" i="57"/>
  <c r="L570" i="57"/>
  <c r="K570" i="57"/>
  <c r="J570" i="57"/>
  <c r="H570" i="57"/>
  <c r="G570" i="57"/>
  <c r="F570" i="57"/>
  <c r="E570" i="57"/>
  <c r="AJ568" i="57"/>
  <c r="AJ567" i="57"/>
  <c r="AI566" i="57"/>
  <c r="AH566" i="57"/>
  <c r="AG566" i="57"/>
  <c r="AF566" i="57"/>
  <c r="AE566" i="57"/>
  <c r="AD566" i="57"/>
  <c r="AC566" i="57"/>
  <c r="AB566" i="57"/>
  <c r="AA566" i="57"/>
  <c r="Z566" i="57"/>
  <c r="Y566" i="57"/>
  <c r="X566" i="57"/>
  <c r="W566" i="57"/>
  <c r="V566" i="57"/>
  <c r="U566" i="57"/>
  <c r="T566" i="57"/>
  <c r="S566" i="57"/>
  <c r="R566" i="57"/>
  <c r="Q566" i="57"/>
  <c r="P566" i="57"/>
  <c r="O566" i="57"/>
  <c r="N566" i="57"/>
  <c r="M566" i="57"/>
  <c r="L566" i="57"/>
  <c r="K566" i="57"/>
  <c r="J566" i="57"/>
  <c r="H566" i="57"/>
  <c r="G566" i="57"/>
  <c r="F566" i="57"/>
  <c r="E566" i="57"/>
  <c r="AJ565" i="57"/>
  <c r="AI564" i="57"/>
  <c r="AH564" i="57"/>
  <c r="AG564" i="57"/>
  <c r="AF564" i="57"/>
  <c r="AE564" i="57"/>
  <c r="AD564" i="57"/>
  <c r="AC564" i="57"/>
  <c r="AB564" i="57"/>
  <c r="AA564" i="57"/>
  <c r="Z564" i="57"/>
  <c r="Y564" i="57"/>
  <c r="X564" i="57"/>
  <c r="W564" i="57"/>
  <c r="V564" i="57"/>
  <c r="U564" i="57"/>
  <c r="T564" i="57"/>
  <c r="S564" i="57"/>
  <c r="R564" i="57"/>
  <c r="Q564" i="57"/>
  <c r="P564" i="57"/>
  <c r="O564" i="57"/>
  <c r="N564" i="57"/>
  <c r="M564" i="57"/>
  <c r="L564" i="57"/>
  <c r="K564" i="57"/>
  <c r="J564" i="57"/>
  <c r="I564" i="57"/>
  <c r="H564" i="57"/>
  <c r="G564" i="57"/>
  <c r="F564" i="57"/>
  <c r="E564" i="57"/>
  <c r="AJ563" i="57"/>
  <c r="AI562" i="57"/>
  <c r="AH562" i="57"/>
  <c r="AG562" i="57"/>
  <c r="AF562" i="57"/>
  <c r="AE562" i="57"/>
  <c r="AD562" i="57"/>
  <c r="AC562" i="57"/>
  <c r="AB562" i="57"/>
  <c r="AA562" i="57"/>
  <c r="Z562" i="57"/>
  <c r="Y562" i="57"/>
  <c r="X562" i="57"/>
  <c r="W562" i="57"/>
  <c r="V562" i="57"/>
  <c r="U562" i="57"/>
  <c r="T562" i="57"/>
  <c r="S562" i="57"/>
  <c r="R562" i="57"/>
  <c r="Q562" i="57"/>
  <c r="P562" i="57"/>
  <c r="O562" i="57"/>
  <c r="N562" i="57"/>
  <c r="M562" i="57"/>
  <c r="L562" i="57"/>
  <c r="K562" i="57"/>
  <c r="J562" i="57"/>
  <c r="I562" i="57"/>
  <c r="H562" i="57"/>
  <c r="G562" i="57"/>
  <c r="F562" i="57"/>
  <c r="E562" i="57"/>
  <c r="AJ561" i="57"/>
  <c r="AI560" i="57"/>
  <c r="AH560" i="57"/>
  <c r="AG560" i="57"/>
  <c r="AF560" i="57"/>
  <c r="AE560" i="57"/>
  <c r="AD560" i="57"/>
  <c r="AC560" i="57"/>
  <c r="AB560" i="57"/>
  <c r="AA560" i="57"/>
  <c r="Z560" i="57"/>
  <c r="Y560" i="57"/>
  <c r="X560" i="57"/>
  <c r="W560" i="57"/>
  <c r="V560" i="57"/>
  <c r="U560" i="57"/>
  <c r="T560" i="57"/>
  <c r="S560" i="57"/>
  <c r="R560" i="57"/>
  <c r="Q560" i="57"/>
  <c r="P560" i="57"/>
  <c r="O560" i="57"/>
  <c r="N560" i="57"/>
  <c r="M560" i="57"/>
  <c r="L560" i="57"/>
  <c r="K560" i="57"/>
  <c r="J560" i="57"/>
  <c r="I560" i="57"/>
  <c r="H560" i="57"/>
  <c r="G560" i="57"/>
  <c r="F560" i="57"/>
  <c r="E560" i="57"/>
  <c r="AJ556" i="57"/>
  <c r="AI555" i="57"/>
  <c r="AH555" i="57"/>
  <c r="AG555" i="57"/>
  <c r="AF555" i="57"/>
  <c r="AE555" i="57"/>
  <c r="AD555" i="57"/>
  <c r="AC555" i="57"/>
  <c r="AB555" i="57"/>
  <c r="AA555" i="57"/>
  <c r="Z555" i="57"/>
  <c r="Y555" i="57"/>
  <c r="X555" i="57"/>
  <c r="W555" i="57"/>
  <c r="V555" i="57"/>
  <c r="U555" i="57"/>
  <c r="T555" i="57"/>
  <c r="S555" i="57"/>
  <c r="R555" i="57"/>
  <c r="Q555" i="57"/>
  <c r="P555" i="57"/>
  <c r="O555" i="57"/>
  <c r="N555" i="57"/>
  <c r="M555" i="57"/>
  <c r="L555" i="57"/>
  <c r="K555" i="57"/>
  <c r="J555" i="57"/>
  <c r="I555" i="57"/>
  <c r="H555" i="57"/>
  <c r="G555" i="57"/>
  <c r="F555" i="57"/>
  <c r="E555" i="57"/>
  <c r="AJ554" i="57"/>
  <c r="AJ553" i="57"/>
  <c r="AI552" i="57"/>
  <c r="AI551" i="57" s="1"/>
  <c r="AH552" i="57"/>
  <c r="AH551" i="57" s="1"/>
  <c r="AG552" i="57"/>
  <c r="AF552" i="57"/>
  <c r="AE552" i="57"/>
  <c r="AD552" i="57"/>
  <c r="AC552" i="57"/>
  <c r="AB552" i="57"/>
  <c r="AA552" i="57"/>
  <c r="Z552" i="57"/>
  <c r="Y552" i="57"/>
  <c r="X552" i="57"/>
  <c r="W552" i="57"/>
  <c r="W551" i="57" s="1"/>
  <c r="V552" i="57"/>
  <c r="V551" i="57" s="1"/>
  <c r="U552" i="57"/>
  <c r="T552" i="57"/>
  <c r="S552" i="57"/>
  <c r="R552" i="57"/>
  <c r="Q552" i="57"/>
  <c r="P552" i="57"/>
  <c r="O552" i="57"/>
  <c r="N552" i="57"/>
  <c r="M552" i="57"/>
  <c r="L552" i="57"/>
  <c r="K552" i="57"/>
  <c r="K551" i="57" s="1"/>
  <c r="J552" i="57"/>
  <c r="I552" i="57"/>
  <c r="H552" i="57"/>
  <c r="G552" i="57"/>
  <c r="F552" i="57"/>
  <c r="E552" i="57"/>
  <c r="E551" i="57" s="1"/>
  <c r="AJ550" i="57"/>
  <c r="AI549" i="57"/>
  <c r="AH549" i="57"/>
  <c r="AG549" i="57"/>
  <c r="AF549" i="57"/>
  <c r="AE549" i="57"/>
  <c r="AD549" i="57"/>
  <c r="AC549" i="57"/>
  <c r="AB549" i="57"/>
  <c r="AA549" i="57"/>
  <c r="Z549" i="57"/>
  <c r="Y549" i="57"/>
  <c r="X549" i="57"/>
  <c r="W549" i="57"/>
  <c r="V549" i="57"/>
  <c r="U549" i="57"/>
  <c r="T549" i="57"/>
  <c r="S549" i="57"/>
  <c r="R549" i="57"/>
  <c r="Q549" i="57"/>
  <c r="P549" i="57"/>
  <c r="O549" i="57"/>
  <c r="N549" i="57"/>
  <c r="M549" i="57"/>
  <c r="L549" i="57"/>
  <c r="K549" i="57"/>
  <c r="J549" i="57"/>
  <c r="I549" i="57"/>
  <c r="H549" i="57"/>
  <c r="G549" i="57"/>
  <c r="F549" i="57"/>
  <c r="E549" i="57"/>
  <c r="AJ548" i="57"/>
  <c r="AI547" i="57"/>
  <c r="AH547" i="57"/>
  <c r="AG547" i="57"/>
  <c r="AF547" i="57"/>
  <c r="AE547" i="57"/>
  <c r="AD547" i="57"/>
  <c r="AC547" i="57"/>
  <c r="AB547" i="57"/>
  <c r="AA547" i="57"/>
  <c r="Z547" i="57"/>
  <c r="Y547" i="57"/>
  <c r="X547" i="57"/>
  <c r="W547" i="57"/>
  <c r="V547" i="57"/>
  <c r="U547" i="57"/>
  <c r="T547" i="57"/>
  <c r="S547" i="57"/>
  <c r="R547" i="57"/>
  <c r="Q547" i="57"/>
  <c r="P547" i="57"/>
  <c r="O547" i="57"/>
  <c r="N547" i="57"/>
  <c r="M547" i="57"/>
  <c r="L547" i="57"/>
  <c r="K547" i="57"/>
  <c r="J547" i="57"/>
  <c r="I547" i="57"/>
  <c r="H547" i="57"/>
  <c r="G547" i="57"/>
  <c r="F547" i="57"/>
  <c r="E547" i="57"/>
  <c r="AJ546" i="57"/>
  <c r="AI545" i="57"/>
  <c r="AH545" i="57"/>
  <c r="AG545" i="57"/>
  <c r="AF545" i="57"/>
  <c r="AE545" i="57"/>
  <c r="AD545" i="57"/>
  <c r="AC545" i="57"/>
  <c r="AB545" i="57"/>
  <c r="AA545" i="57"/>
  <c r="Z545" i="57"/>
  <c r="Y545" i="57"/>
  <c r="X545" i="57"/>
  <c r="W545" i="57"/>
  <c r="V545" i="57"/>
  <c r="U545" i="57"/>
  <c r="T545" i="57"/>
  <c r="S545" i="57"/>
  <c r="R545" i="57"/>
  <c r="Q545" i="57"/>
  <c r="P545" i="57"/>
  <c r="O545" i="57"/>
  <c r="N545" i="57"/>
  <c r="M545" i="57"/>
  <c r="L545" i="57"/>
  <c r="K545" i="57"/>
  <c r="J545" i="57"/>
  <c r="I545" i="57"/>
  <c r="H545" i="57"/>
  <c r="G545" i="57"/>
  <c r="F545" i="57"/>
  <c r="E545" i="57"/>
  <c r="AJ544" i="57"/>
  <c r="AI543" i="57"/>
  <c r="AH543" i="57"/>
  <c r="AG543" i="57"/>
  <c r="AF543" i="57"/>
  <c r="AE543" i="57"/>
  <c r="AD543" i="57"/>
  <c r="AC543" i="57"/>
  <c r="AB543" i="57"/>
  <c r="AA543" i="57"/>
  <c r="Z543" i="57"/>
  <c r="Y543" i="57"/>
  <c r="X543" i="57"/>
  <c r="W543" i="57"/>
  <c r="V543" i="57"/>
  <c r="U543" i="57"/>
  <c r="T543" i="57"/>
  <c r="S543" i="57"/>
  <c r="R543" i="57"/>
  <c r="Q543" i="57"/>
  <c r="P543" i="57"/>
  <c r="O543" i="57"/>
  <c r="N543" i="57"/>
  <c r="M543" i="57"/>
  <c r="L543" i="57"/>
  <c r="K543" i="57"/>
  <c r="J543" i="57"/>
  <c r="I543" i="57"/>
  <c r="H543" i="57"/>
  <c r="G543" i="57"/>
  <c r="F543" i="57"/>
  <c r="E543" i="57"/>
  <c r="AJ542" i="57"/>
  <c r="AI541" i="57"/>
  <c r="AH541" i="57"/>
  <c r="AG541" i="57"/>
  <c r="AF541" i="57"/>
  <c r="AE541" i="57"/>
  <c r="AD541" i="57"/>
  <c r="AC541" i="57"/>
  <c r="AB541" i="57"/>
  <c r="AA541" i="57"/>
  <c r="Z541" i="57"/>
  <c r="Y541" i="57"/>
  <c r="X541" i="57"/>
  <c r="W541" i="57"/>
  <c r="V541" i="57"/>
  <c r="U541" i="57"/>
  <c r="T541" i="57"/>
  <c r="S541" i="57"/>
  <c r="R541" i="57"/>
  <c r="Q541" i="57"/>
  <c r="P541" i="57"/>
  <c r="O541" i="57"/>
  <c r="N541" i="57"/>
  <c r="M541" i="57"/>
  <c r="L541" i="57"/>
  <c r="K541" i="57"/>
  <c r="J541" i="57"/>
  <c r="I541" i="57"/>
  <c r="H541" i="57"/>
  <c r="G541" i="57"/>
  <c r="F541" i="57"/>
  <c r="E541" i="57"/>
  <c r="AJ539" i="57"/>
  <c r="AI538" i="57"/>
  <c r="AI537" i="57" s="1"/>
  <c r="AH538" i="57"/>
  <c r="AH537" i="57" s="1"/>
  <c r="AG538" i="57"/>
  <c r="AF538" i="57"/>
  <c r="AF537" i="57" s="1"/>
  <c r="AE538" i="57"/>
  <c r="AE537" i="57" s="1"/>
  <c r="S538" i="57"/>
  <c r="S537" i="57" s="1"/>
  <c r="R538" i="57"/>
  <c r="O538" i="57"/>
  <c r="O537" i="57" s="1"/>
  <c r="M538" i="57"/>
  <c r="K538" i="57"/>
  <c r="K537" i="57" s="1"/>
  <c r="J538" i="57"/>
  <c r="J537" i="57" s="1"/>
  <c r="I538" i="57"/>
  <c r="I537" i="57" s="1"/>
  <c r="H538" i="57"/>
  <c r="H537" i="57" s="1"/>
  <c r="G538" i="57"/>
  <c r="G537" i="57" s="1"/>
  <c r="F538" i="57"/>
  <c r="E538" i="57"/>
  <c r="E537" i="57" s="1"/>
  <c r="AG537" i="57"/>
  <c r="AD537" i="57"/>
  <c r="AC537" i="57"/>
  <c r="AB537" i="57"/>
  <c r="AA537" i="57"/>
  <c r="Z537" i="57"/>
  <c r="Y537" i="57"/>
  <c r="X537" i="57"/>
  <c r="W537" i="57"/>
  <c r="V537" i="57"/>
  <c r="U537" i="57"/>
  <c r="T537" i="57"/>
  <c r="R537" i="57"/>
  <c r="Q537" i="57"/>
  <c r="P537" i="57"/>
  <c r="N537" i="57"/>
  <c r="M537" i="57"/>
  <c r="L537" i="57"/>
  <c r="F537" i="57"/>
  <c r="AJ536" i="57"/>
  <c r="AJ535" i="57"/>
  <c r="AJ534" i="57"/>
  <c r="AI533" i="57"/>
  <c r="AH533" i="57"/>
  <c r="AG533" i="57"/>
  <c r="AF533" i="57"/>
  <c r="AE533" i="57"/>
  <c r="AD533" i="57"/>
  <c r="AC533" i="57"/>
  <c r="AB533" i="57"/>
  <c r="AA533" i="57"/>
  <c r="Z533" i="57"/>
  <c r="Y533" i="57"/>
  <c r="X533" i="57"/>
  <c r="W533" i="57"/>
  <c r="V533" i="57"/>
  <c r="U533" i="57"/>
  <c r="T533" i="57"/>
  <c r="S533" i="57"/>
  <c r="R533" i="57"/>
  <c r="Q533" i="57"/>
  <c r="P533" i="57"/>
  <c r="O533" i="57"/>
  <c r="N533" i="57"/>
  <c r="M533" i="57"/>
  <c r="L533" i="57"/>
  <c r="K533" i="57"/>
  <c r="J533" i="57"/>
  <c r="I533" i="57"/>
  <c r="H533" i="57"/>
  <c r="G533" i="57"/>
  <c r="F533" i="57"/>
  <c r="E533" i="57"/>
  <c r="AJ532" i="57"/>
  <c r="AJ531" i="57"/>
  <c r="AJ530" i="57"/>
  <c r="AI529" i="57"/>
  <c r="AH529" i="57"/>
  <c r="AG529" i="57"/>
  <c r="AF529" i="57"/>
  <c r="AE529" i="57"/>
  <c r="AD529" i="57"/>
  <c r="AC529" i="57"/>
  <c r="AB529" i="57"/>
  <c r="AA529" i="57"/>
  <c r="Z529" i="57"/>
  <c r="Y529" i="57"/>
  <c r="X529" i="57"/>
  <c r="W529" i="57"/>
  <c r="V529" i="57"/>
  <c r="U529" i="57"/>
  <c r="T529" i="57"/>
  <c r="S529" i="57"/>
  <c r="R529" i="57"/>
  <c r="Q529" i="57"/>
  <c r="P529" i="57"/>
  <c r="O529" i="57"/>
  <c r="N529" i="57"/>
  <c r="M529" i="57"/>
  <c r="L529" i="57"/>
  <c r="K529" i="57"/>
  <c r="J529" i="57"/>
  <c r="I529" i="57"/>
  <c r="H529" i="57"/>
  <c r="G529" i="57"/>
  <c r="F529" i="57"/>
  <c r="E529" i="57"/>
  <c r="AJ527" i="57"/>
  <c r="AI526" i="57"/>
  <c r="AH526" i="57"/>
  <c r="AG526" i="57"/>
  <c r="AF526" i="57"/>
  <c r="AE526" i="57"/>
  <c r="AD526" i="57"/>
  <c r="AC526" i="57"/>
  <c r="AB526" i="57"/>
  <c r="AA526" i="57"/>
  <c r="Z526" i="57"/>
  <c r="Y526" i="57"/>
  <c r="X526" i="57"/>
  <c r="W526" i="57"/>
  <c r="V526" i="57"/>
  <c r="U526" i="57"/>
  <c r="T526" i="57"/>
  <c r="S526" i="57"/>
  <c r="R526" i="57"/>
  <c r="Q526" i="57"/>
  <c r="P526" i="57"/>
  <c r="O526" i="57"/>
  <c r="N526" i="57"/>
  <c r="M526" i="57"/>
  <c r="L526" i="57"/>
  <c r="K526" i="57"/>
  <c r="J526" i="57"/>
  <c r="I526" i="57"/>
  <c r="H526" i="57"/>
  <c r="G526" i="57"/>
  <c r="F526" i="57"/>
  <c r="E526" i="57"/>
  <c r="AJ525" i="57"/>
  <c r="AI524" i="57"/>
  <c r="AH524" i="57"/>
  <c r="AG524" i="57"/>
  <c r="AF524" i="57"/>
  <c r="AE524" i="57"/>
  <c r="AD524" i="57"/>
  <c r="AC524" i="57"/>
  <c r="AB524" i="57"/>
  <c r="AA524" i="57"/>
  <c r="Z524" i="57"/>
  <c r="Y524" i="57"/>
  <c r="X524" i="57"/>
  <c r="W524" i="57"/>
  <c r="V524" i="57"/>
  <c r="U524" i="57"/>
  <c r="T524" i="57"/>
  <c r="S524" i="57"/>
  <c r="R524" i="57"/>
  <c r="Q524" i="57"/>
  <c r="P524" i="57"/>
  <c r="O524" i="57"/>
  <c r="N524" i="57"/>
  <c r="M524" i="57"/>
  <c r="L524" i="57"/>
  <c r="K524" i="57"/>
  <c r="J524" i="57"/>
  <c r="I524" i="57"/>
  <c r="H524" i="57"/>
  <c r="G524" i="57"/>
  <c r="F524" i="57"/>
  <c r="E524" i="57"/>
  <c r="AJ523" i="57"/>
  <c r="AI522" i="57"/>
  <c r="AH522" i="57"/>
  <c r="AG522" i="57"/>
  <c r="AF522" i="57"/>
  <c r="AE522" i="57"/>
  <c r="AD522" i="57"/>
  <c r="AC522" i="57"/>
  <c r="AB522" i="57"/>
  <c r="AA522" i="57"/>
  <c r="Z522" i="57"/>
  <c r="Y522" i="57"/>
  <c r="X522" i="57"/>
  <c r="X521" i="57" s="1"/>
  <c r="W522" i="57"/>
  <c r="V522" i="57"/>
  <c r="U522" i="57"/>
  <c r="T522" i="57"/>
  <c r="S522" i="57"/>
  <c r="R522" i="57"/>
  <c r="Q522" i="57"/>
  <c r="P522" i="57"/>
  <c r="O522" i="57"/>
  <c r="N522" i="57"/>
  <c r="M522" i="57"/>
  <c r="L522" i="57"/>
  <c r="L521" i="57" s="1"/>
  <c r="K522" i="57"/>
  <c r="J522" i="57"/>
  <c r="I522" i="57"/>
  <c r="H522" i="57"/>
  <c r="G522" i="57"/>
  <c r="F522" i="57"/>
  <c r="E522" i="57"/>
  <c r="AJ520" i="57"/>
  <c r="AI519" i="57"/>
  <c r="AH519" i="57"/>
  <c r="AG519" i="57"/>
  <c r="AF519" i="57"/>
  <c r="AE519" i="57"/>
  <c r="AD519" i="57"/>
  <c r="AC519" i="57"/>
  <c r="AB519" i="57"/>
  <c r="AA519" i="57"/>
  <c r="Z519" i="57"/>
  <c r="Y519" i="57"/>
  <c r="X519" i="57"/>
  <c r="W519" i="57"/>
  <c r="V519" i="57"/>
  <c r="U519" i="57"/>
  <c r="T519" i="57"/>
  <c r="S519" i="57"/>
  <c r="R519" i="57"/>
  <c r="Q519" i="57"/>
  <c r="P519" i="57"/>
  <c r="O519" i="57"/>
  <c r="N519" i="57"/>
  <c r="M519" i="57"/>
  <c r="L519" i="57"/>
  <c r="K519" i="57"/>
  <c r="J519" i="57"/>
  <c r="I519" i="57"/>
  <c r="H519" i="57"/>
  <c r="G519" i="57"/>
  <c r="F519" i="57"/>
  <c r="E519" i="57"/>
  <c r="E513" i="57" s="1"/>
  <c r="AJ518" i="57"/>
  <c r="AJ517" i="57"/>
  <c r="AJ516" i="57"/>
  <c r="AJ515" i="57"/>
  <c r="AJ514" i="57"/>
  <c r="AI513" i="57"/>
  <c r="AH513" i="57"/>
  <c r="AG513" i="57"/>
  <c r="AF513" i="57"/>
  <c r="AE513" i="57"/>
  <c r="AD513" i="57"/>
  <c r="AC513" i="57"/>
  <c r="AB513" i="57"/>
  <c r="AA513" i="57"/>
  <c r="Z513" i="57"/>
  <c r="Y513" i="57"/>
  <c r="X513" i="57"/>
  <c r="W513" i="57"/>
  <c r="V513" i="57"/>
  <c r="U513" i="57"/>
  <c r="T513" i="57"/>
  <c r="S513" i="57"/>
  <c r="R513" i="57"/>
  <c r="Q513" i="57"/>
  <c r="P513" i="57"/>
  <c r="O513" i="57"/>
  <c r="N513" i="57"/>
  <c r="M513" i="57"/>
  <c r="L513" i="57"/>
  <c r="K513" i="57"/>
  <c r="J513" i="57"/>
  <c r="I513" i="57"/>
  <c r="H513" i="57"/>
  <c r="G513" i="57"/>
  <c r="F513" i="57"/>
  <c r="AJ512" i="57"/>
  <c r="AI511" i="57"/>
  <c r="AH511" i="57"/>
  <c r="AG511" i="57"/>
  <c r="AF511" i="57"/>
  <c r="AE511" i="57"/>
  <c r="AD511" i="57"/>
  <c r="AC511" i="57"/>
  <c r="AB511" i="57"/>
  <c r="AA511" i="57"/>
  <c r="Z511" i="57"/>
  <c r="Y511" i="57"/>
  <c r="X511" i="57"/>
  <c r="W511" i="57"/>
  <c r="V511" i="57"/>
  <c r="U511" i="57"/>
  <c r="T511" i="57"/>
  <c r="S511" i="57"/>
  <c r="R511" i="57"/>
  <c r="Q511" i="57"/>
  <c r="P511" i="57"/>
  <c r="O511" i="57"/>
  <c r="N511" i="57"/>
  <c r="M511" i="57"/>
  <c r="L511" i="57"/>
  <c r="K511" i="57"/>
  <c r="J511" i="57"/>
  <c r="I511" i="57"/>
  <c r="H511" i="57"/>
  <c r="G511" i="57"/>
  <c r="F511" i="57"/>
  <c r="E511" i="57"/>
  <c r="AJ508" i="57"/>
  <c r="AJ507" i="57"/>
  <c r="AJ506" i="57"/>
  <c r="AJ505" i="57"/>
  <c r="AJ504" i="57"/>
  <c r="AJ503" i="57"/>
  <c r="AJ502" i="57"/>
  <c r="AI501" i="57"/>
  <c r="AH501" i="57"/>
  <c r="AG501" i="57"/>
  <c r="AF501" i="57"/>
  <c r="AE501" i="57"/>
  <c r="AD501" i="57"/>
  <c r="AC501" i="57"/>
  <c r="AB501" i="57"/>
  <c r="AA501" i="57"/>
  <c r="Z501" i="57"/>
  <c r="Y501" i="57"/>
  <c r="X501" i="57"/>
  <c r="W501" i="57"/>
  <c r="V501" i="57"/>
  <c r="U501" i="57"/>
  <c r="T501" i="57"/>
  <c r="S501" i="57"/>
  <c r="R501" i="57"/>
  <c r="Q501" i="57"/>
  <c r="P501" i="57"/>
  <c r="O501" i="57"/>
  <c r="N501" i="57"/>
  <c r="M501" i="57"/>
  <c r="L501" i="57"/>
  <c r="K501" i="57"/>
  <c r="J501" i="57"/>
  <c r="I501" i="57"/>
  <c r="H501" i="57"/>
  <c r="G501" i="57"/>
  <c r="F501" i="57"/>
  <c r="E501" i="57"/>
  <c r="AJ499" i="57"/>
  <c r="AI498" i="57"/>
  <c r="AH498" i="57"/>
  <c r="AG498" i="57"/>
  <c r="AF498" i="57"/>
  <c r="AE498" i="57"/>
  <c r="AD498" i="57"/>
  <c r="AC498" i="57"/>
  <c r="AB498" i="57"/>
  <c r="AA498" i="57"/>
  <c r="Z498" i="57"/>
  <c r="Y498" i="57"/>
  <c r="X498" i="57"/>
  <c r="W498" i="57"/>
  <c r="V498" i="57"/>
  <c r="U498" i="57"/>
  <c r="T498" i="57"/>
  <c r="S498" i="57"/>
  <c r="R498" i="57"/>
  <c r="Q498" i="57"/>
  <c r="P498" i="57"/>
  <c r="O498" i="57"/>
  <c r="N498" i="57"/>
  <c r="M498" i="57"/>
  <c r="L498" i="57"/>
  <c r="K498" i="57"/>
  <c r="J498" i="57"/>
  <c r="I498" i="57"/>
  <c r="H498" i="57"/>
  <c r="G498" i="57"/>
  <c r="F498" i="57"/>
  <c r="E498" i="57"/>
  <c r="AJ497" i="57"/>
  <c r="AJ496" i="57"/>
  <c r="AJ495" i="57"/>
  <c r="AJ494" i="57"/>
  <c r="AJ493" i="57"/>
  <c r="AJ492" i="57"/>
  <c r="AJ491" i="57"/>
  <c r="AJ490" i="57"/>
  <c r="AI489" i="57"/>
  <c r="AH489" i="57"/>
  <c r="AG489" i="57"/>
  <c r="AF489" i="57"/>
  <c r="AE489" i="57"/>
  <c r="AD489" i="57"/>
  <c r="AC489" i="57"/>
  <c r="AB489" i="57"/>
  <c r="AB488" i="57" s="1"/>
  <c r="AA489" i="57"/>
  <c r="Z489" i="57"/>
  <c r="Y489" i="57"/>
  <c r="X489" i="57"/>
  <c r="W489" i="57"/>
  <c r="V489" i="57"/>
  <c r="U489" i="57"/>
  <c r="T489" i="57"/>
  <c r="S489" i="57"/>
  <c r="R489" i="57"/>
  <c r="Q489" i="57"/>
  <c r="P489" i="57"/>
  <c r="P488" i="57" s="1"/>
  <c r="O489" i="57"/>
  <c r="N489" i="57"/>
  <c r="M489" i="57"/>
  <c r="L489" i="57"/>
  <c r="K489" i="57"/>
  <c r="J489" i="57"/>
  <c r="I489" i="57"/>
  <c r="H489" i="57"/>
  <c r="G489" i="57"/>
  <c r="F489" i="57"/>
  <c r="E489" i="57"/>
  <c r="E488" i="57" s="1"/>
  <c r="AJ487" i="57"/>
  <c r="AJ486" i="57"/>
  <c r="AI485" i="57"/>
  <c r="AH485" i="57"/>
  <c r="AG485" i="57"/>
  <c r="AF485" i="57"/>
  <c r="AE485" i="57"/>
  <c r="AD485" i="57"/>
  <c r="AC485" i="57"/>
  <c r="AB485" i="57"/>
  <c r="AA485" i="57"/>
  <c r="Z485" i="57"/>
  <c r="Y485" i="57"/>
  <c r="X485" i="57"/>
  <c r="W485" i="57"/>
  <c r="V485" i="57"/>
  <c r="U485" i="57"/>
  <c r="T485" i="57"/>
  <c r="S485" i="57"/>
  <c r="R485" i="57"/>
  <c r="Q485" i="57"/>
  <c r="P485" i="57"/>
  <c r="O485" i="57"/>
  <c r="N485" i="57"/>
  <c r="M485" i="57"/>
  <c r="L485" i="57"/>
  <c r="K485" i="57"/>
  <c r="J485" i="57"/>
  <c r="I485" i="57"/>
  <c r="H485" i="57"/>
  <c r="G485" i="57"/>
  <c r="F485" i="57"/>
  <c r="E485" i="57"/>
  <c r="AJ484" i="57"/>
  <c r="AJ483" i="57"/>
  <c r="AJ482" i="57"/>
  <c r="AI481" i="57"/>
  <c r="AI480" i="57" s="1"/>
  <c r="AH481" i="57"/>
  <c r="AG481" i="57"/>
  <c r="AF481" i="57"/>
  <c r="AE481" i="57"/>
  <c r="AD481" i="57"/>
  <c r="AD480" i="57" s="1"/>
  <c r="AC481" i="57"/>
  <c r="AB481" i="57"/>
  <c r="AA481" i="57"/>
  <c r="Z481" i="57"/>
  <c r="Y481" i="57"/>
  <c r="X481" i="57"/>
  <c r="W481" i="57"/>
  <c r="W480" i="57" s="1"/>
  <c r="V481" i="57"/>
  <c r="U481" i="57"/>
  <c r="T481" i="57"/>
  <c r="S481" i="57"/>
  <c r="R481" i="57"/>
  <c r="R480" i="57" s="1"/>
  <c r="Q481" i="57"/>
  <c r="P481" i="57"/>
  <c r="O481" i="57"/>
  <c r="N481" i="57"/>
  <c r="M481" i="57"/>
  <c r="L481" i="57"/>
  <c r="K481" i="57"/>
  <c r="K480" i="57" s="1"/>
  <c r="J481" i="57"/>
  <c r="I481" i="57"/>
  <c r="H481" i="57"/>
  <c r="G481" i="57"/>
  <c r="F481" i="57"/>
  <c r="F480" i="57" s="1"/>
  <c r="E481" i="57"/>
  <c r="AJ479" i="57"/>
  <c r="AJ478" i="57"/>
  <c r="AJ477" i="57"/>
  <c r="AJ476" i="57"/>
  <c r="AJ475" i="57"/>
  <c r="AI474" i="57"/>
  <c r="AH474" i="57"/>
  <c r="AG474" i="57"/>
  <c r="AF474" i="57"/>
  <c r="AE474" i="57"/>
  <c r="AD474" i="57"/>
  <c r="AC474" i="57"/>
  <c r="AB474" i="57"/>
  <c r="AA474" i="57"/>
  <c r="Z474" i="57"/>
  <c r="Y474" i="57"/>
  <c r="X474" i="57"/>
  <c r="W474" i="57"/>
  <c r="V474" i="57"/>
  <c r="U474" i="57"/>
  <c r="T474" i="57"/>
  <c r="S474" i="57"/>
  <c r="R474" i="57"/>
  <c r="Q474" i="57"/>
  <c r="P474" i="57"/>
  <c r="O474" i="57"/>
  <c r="N474" i="57"/>
  <c r="M474" i="57"/>
  <c r="L474" i="57"/>
  <c r="K474" i="57"/>
  <c r="J474" i="57"/>
  <c r="I474" i="57"/>
  <c r="H474" i="57"/>
  <c r="G474" i="57"/>
  <c r="F474" i="57"/>
  <c r="E474" i="57"/>
  <c r="AJ473" i="57"/>
  <c r="AJ472" i="57"/>
  <c r="AJ471" i="57"/>
  <c r="AJ470" i="57"/>
  <c r="AI469" i="57"/>
  <c r="AH469" i="57"/>
  <c r="AG469" i="57"/>
  <c r="AF469" i="57"/>
  <c r="AE469" i="57"/>
  <c r="AD469" i="57"/>
  <c r="AC469" i="57"/>
  <c r="AB469" i="57"/>
  <c r="AA469" i="57"/>
  <c r="Z469" i="57"/>
  <c r="Y469" i="57"/>
  <c r="X469" i="57"/>
  <c r="W469" i="57"/>
  <c r="V469" i="57"/>
  <c r="U469" i="57"/>
  <c r="T469" i="57"/>
  <c r="S469" i="57"/>
  <c r="S468" i="57" s="1"/>
  <c r="R469" i="57"/>
  <c r="Q469" i="57"/>
  <c r="P469" i="57"/>
  <c r="O469" i="57"/>
  <c r="N469" i="57"/>
  <c r="N468" i="57" s="1"/>
  <c r="M469" i="57"/>
  <c r="L469" i="57"/>
  <c r="K469" i="57"/>
  <c r="J469" i="57"/>
  <c r="I469" i="57"/>
  <c r="H469" i="57"/>
  <c r="G469" i="57"/>
  <c r="G468" i="57" s="1"/>
  <c r="F469" i="57"/>
  <c r="E469" i="57"/>
  <c r="AJ466" i="57"/>
  <c r="AJ465" i="57"/>
  <c r="AJ464" i="57"/>
  <c r="AJ463" i="57"/>
  <c r="AJ462" i="57"/>
  <c r="AJ461" i="57"/>
  <c r="AJ460" i="57"/>
  <c r="AI459" i="57"/>
  <c r="AH459" i="57"/>
  <c r="AG459" i="57"/>
  <c r="AF459" i="57"/>
  <c r="AE459" i="57"/>
  <c r="AD459" i="57"/>
  <c r="AC459" i="57"/>
  <c r="AB459" i="57"/>
  <c r="AA459" i="57"/>
  <c r="Z459" i="57"/>
  <c r="Y459" i="57"/>
  <c r="X459" i="57"/>
  <c r="W459" i="57"/>
  <c r="V459" i="57"/>
  <c r="U459" i="57"/>
  <c r="T459" i="57"/>
  <c r="S459" i="57"/>
  <c r="R459" i="57"/>
  <c r="Q459" i="57"/>
  <c r="P459" i="57"/>
  <c r="O459" i="57"/>
  <c r="N459" i="57"/>
  <c r="M459" i="57"/>
  <c r="L459" i="57"/>
  <c r="K459" i="57"/>
  <c r="J459" i="57"/>
  <c r="I459" i="57"/>
  <c r="H459" i="57"/>
  <c r="G459" i="57"/>
  <c r="F459" i="57"/>
  <c r="E459" i="57"/>
  <c r="AJ458" i="57"/>
  <c r="AI457" i="57"/>
  <c r="AH457" i="57"/>
  <c r="AG457" i="57"/>
  <c r="AF457" i="57"/>
  <c r="AE457" i="57"/>
  <c r="AD457" i="57"/>
  <c r="AC457" i="57"/>
  <c r="AB457" i="57"/>
  <c r="AA457" i="57"/>
  <c r="Z457" i="57"/>
  <c r="Y457" i="57"/>
  <c r="X457" i="57"/>
  <c r="W457" i="57"/>
  <c r="V457" i="57"/>
  <c r="U457" i="57"/>
  <c r="T457" i="57"/>
  <c r="S457" i="57"/>
  <c r="R457" i="57"/>
  <c r="Q457" i="57"/>
  <c r="P457" i="57"/>
  <c r="O457" i="57"/>
  <c r="N457" i="57"/>
  <c r="M457" i="57"/>
  <c r="L457" i="57"/>
  <c r="K457" i="57"/>
  <c r="J457" i="57"/>
  <c r="I457" i="57"/>
  <c r="H457" i="57"/>
  <c r="G457" i="57"/>
  <c r="F457" i="57"/>
  <c r="E457" i="57"/>
  <c r="AJ456" i="57"/>
  <c r="AI455" i="57"/>
  <c r="AH455" i="57"/>
  <c r="AG455" i="57"/>
  <c r="AF455" i="57"/>
  <c r="AE455" i="57"/>
  <c r="AD455" i="57"/>
  <c r="AC455" i="57"/>
  <c r="AB455" i="57"/>
  <c r="AA455" i="57"/>
  <c r="Z455" i="57"/>
  <c r="Y455" i="57"/>
  <c r="X455" i="57"/>
  <c r="W455" i="57"/>
  <c r="V455" i="57"/>
  <c r="U455" i="57"/>
  <c r="T455" i="57"/>
  <c r="S455" i="57"/>
  <c r="R455" i="57"/>
  <c r="Q455" i="57"/>
  <c r="P455" i="57"/>
  <c r="O455" i="57"/>
  <c r="N455" i="57"/>
  <c r="M455" i="57"/>
  <c r="L455" i="57"/>
  <c r="K455" i="57"/>
  <c r="J455" i="57"/>
  <c r="I455" i="57"/>
  <c r="H455" i="57"/>
  <c r="G455" i="57"/>
  <c r="F455" i="57"/>
  <c r="E455" i="57"/>
  <c r="AJ454" i="57"/>
  <c r="AJ453" i="57"/>
  <c r="AJ452" i="57"/>
  <c r="AI451" i="57"/>
  <c r="AH451" i="57"/>
  <c r="AG451" i="57"/>
  <c r="AF451" i="57"/>
  <c r="AE451" i="57"/>
  <c r="AD451" i="57"/>
  <c r="AC451" i="57"/>
  <c r="AB451" i="57"/>
  <c r="AA451" i="57"/>
  <c r="Z451" i="57"/>
  <c r="Y451" i="57"/>
  <c r="X451" i="57"/>
  <c r="W451" i="57"/>
  <c r="V451" i="57"/>
  <c r="U451" i="57"/>
  <c r="T451" i="57"/>
  <c r="S451" i="57"/>
  <c r="R451" i="57"/>
  <c r="Q451" i="57"/>
  <c r="P451" i="57"/>
  <c r="O451" i="57"/>
  <c r="N451" i="57"/>
  <c r="M451" i="57"/>
  <c r="L451" i="57"/>
  <c r="K451" i="57"/>
  <c r="J451" i="57"/>
  <c r="H451" i="57"/>
  <c r="G451" i="57"/>
  <c r="F451" i="57"/>
  <c r="E451" i="57"/>
  <c r="AJ450" i="57"/>
  <c r="AJ449" i="57"/>
  <c r="AJ448" i="57"/>
  <c r="AJ447" i="57"/>
  <c r="AI446" i="57"/>
  <c r="AH446" i="57"/>
  <c r="AG446" i="57"/>
  <c r="AF446" i="57"/>
  <c r="AE446" i="57"/>
  <c r="AD446" i="57"/>
  <c r="AC446" i="57"/>
  <c r="AB446" i="57"/>
  <c r="AA446" i="57"/>
  <c r="Z446" i="57"/>
  <c r="Y446" i="57"/>
  <c r="X446" i="57"/>
  <c r="W446" i="57"/>
  <c r="V446" i="57"/>
  <c r="U446" i="57"/>
  <c r="T446" i="57"/>
  <c r="S446" i="57"/>
  <c r="R446" i="57"/>
  <c r="Q446" i="57"/>
  <c r="P446" i="57"/>
  <c r="O446" i="57"/>
  <c r="N446" i="57"/>
  <c r="M446" i="57"/>
  <c r="L446" i="57"/>
  <c r="K446" i="57"/>
  <c r="J446" i="57"/>
  <c r="I446" i="57"/>
  <c r="H446" i="57"/>
  <c r="G446" i="57"/>
  <c r="F446" i="57"/>
  <c r="E446" i="57"/>
  <c r="AJ445" i="57"/>
  <c r="AJ444" i="57"/>
  <c r="AI443" i="57"/>
  <c r="AH443" i="57"/>
  <c r="AG443" i="57"/>
  <c r="AF443" i="57"/>
  <c r="AE443" i="57"/>
  <c r="AD443" i="57"/>
  <c r="AC443" i="57"/>
  <c r="AB443" i="57"/>
  <c r="AA443" i="57"/>
  <c r="Z443" i="57"/>
  <c r="Y443" i="57"/>
  <c r="X443" i="57"/>
  <c r="W443" i="57"/>
  <c r="V443" i="57"/>
  <c r="U443" i="57"/>
  <c r="T443" i="57"/>
  <c r="S443" i="57"/>
  <c r="R443" i="57"/>
  <c r="Q443" i="57"/>
  <c r="P443" i="57"/>
  <c r="O443" i="57"/>
  <c r="N443" i="57"/>
  <c r="M443" i="57"/>
  <c r="L443" i="57"/>
  <c r="K443" i="57"/>
  <c r="J443" i="57"/>
  <c r="I443" i="57"/>
  <c r="H443" i="57"/>
  <c r="G443" i="57"/>
  <c r="F443" i="57"/>
  <c r="E443" i="57"/>
  <c r="AJ442" i="57"/>
  <c r="AI441" i="57"/>
  <c r="AH441" i="57"/>
  <c r="AG441" i="57"/>
  <c r="AF441" i="57"/>
  <c r="AE441" i="57"/>
  <c r="AD441" i="57"/>
  <c r="AC441" i="57"/>
  <c r="AB441" i="57"/>
  <c r="AA441" i="57"/>
  <c r="Z441" i="57"/>
  <c r="Y441" i="57"/>
  <c r="X441" i="57"/>
  <c r="W441" i="57"/>
  <c r="V441" i="57"/>
  <c r="U441" i="57"/>
  <c r="T441" i="57"/>
  <c r="S441" i="57"/>
  <c r="R441" i="57"/>
  <c r="Q441" i="57"/>
  <c r="P441" i="57"/>
  <c r="O441" i="57"/>
  <c r="N441" i="57"/>
  <c r="M441" i="57"/>
  <c r="L441" i="57"/>
  <c r="K441" i="57"/>
  <c r="J441" i="57"/>
  <c r="I441" i="57"/>
  <c r="H441" i="57"/>
  <c r="G441" i="57"/>
  <c r="F441" i="57"/>
  <c r="E441" i="57"/>
  <c r="AJ440" i="57"/>
  <c r="AJ439" i="57"/>
  <c r="AJ438" i="57"/>
  <c r="AJ437" i="57"/>
  <c r="AJ436" i="57"/>
  <c r="AJ435" i="57"/>
  <c r="AI434" i="57"/>
  <c r="AH434" i="57"/>
  <c r="AG434" i="57"/>
  <c r="AF434" i="57"/>
  <c r="AE434" i="57"/>
  <c r="AD434" i="57"/>
  <c r="AC434" i="57"/>
  <c r="AB434" i="57"/>
  <c r="AA434" i="57"/>
  <c r="Z434" i="57"/>
  <c r="Y434" i="57"/>
  <c r="X434" i="57"/>
  <c r="W434" i="57"/>
  <c r="V434" i="57"/>
  <c r="U434" i="57"/>
  <c r="T434" i="57"/>
  <c r="S434" i="57"/>
  <c r="R434" i="57"/>
  <c r="Q434" i="57"/>
  <c r="P434" i="57"/>
  <c r="O434" i="57"/>
  <c r="N434" i="57"/>
  <c r="M434" i="57"/>
  <c r="L434" i="57"/>
  <c r="K434" i="57"/>
  <c r="J434" i="57"/>
  <c r="I434" i="57"/>
  <c r="H434" i="57"/>
  <c r="G434" i="57"/>
  <c r="F434" i="57"/>
  <c r="E434" i="57"/>
  <c r="AJ433" i="57"/>
  <c r="AI432" i="57"/>
  <c r="AH432" i="57"/>
  <c r="AG432" i="57"/>
  <c r="AF432" i="57"/>
  <c r="AE432" i="57"/>
  <c r="AD432" i="57"/>
  <c r="AC432" i="57"/>
  <c r="AB432" i="57"/>
  <c r="AA432" i="57"/>
  <c r="Z432" i="57"/>
  <c r="Y432" i="57"/>
  <c r="X432" i="57"/>
  <c r="W432" i="57"/>
  <c r="V432" i="57"/>
  <c r="U432" i="57"/>
  <c r="T432" i="57"/>
  <c r="S432" i="57"/>
  <c r="R432" i="57"/>
  <c r="Q432" i="57"/>
  <c r="P432" i="57"/>
  <c r="O432" i="57"/>
  <c r="N432" i="57"/>
  <c r="M432" i="57"/>
  <c r="L432" i="57"/>
  <c r="K432" i="57"/>
  <c r="J432" i="57"/>
  <c r="I432" i="57"/>
  <c r="H432" i="57"/>
  <c r="G432" i="57"/>
  <c r="F432" i="57"/>
  <c r="E432" i="57"/>
  <c r="AJ430" i="57"/>
  <c r="AI429" i="57"/>
  <c r="AH429" i="57"/>
  <c r="AG429" i="57"/>
  <c r="AF429" i="57"/>
  <c r="AE429" i="57"/>
  <c r="AD429" i="57"/>
  <c r="AC429" i="57"/>
  <c r="AB429" i="57"/>
  <c r="AA429" i="57"/>
  <c r="Z429" i="57"/>
  <c r="Y429" i="57"/>
  <c r="X429" i="57"/>
  <c r="W429" i="57"/>
  <c r="V429" i="57"/>
  <c r="U429" i="57"/>
  <c r="T429" i="57"/>
  <c r="S429" i="57"/>
  <c r="R429" i="57"/>
  <c r="Q429" i="57"/>
  <c r="P429" i="57"/>
  <c r="O429" i="57"/>
  <c r="N429" i="57"/>
  <c r="M429" i="57"/>
  <c r="L429" i="57"/>
  <c r="K429" i="57"/>
  <c r="J429" i="57"/>
  <c r="I429" i="57"/>
  <c r="H429" i="57"/>
  <c r="G429" i="57"/>
  <c r="F429" i="57"/>
  <c r="E429" i="57"/>
  <c r="AJ428" i="57"/>
  <c r="AI427" i="57"/>
  <c r="AH427" i="57"/>
  <c r="AG427" i="57"/>
  <c r="AF427" i="57"/>
  <c r="AE427" i="57"/>
  <c r="AD427" i="57"/>
  <c r="AC427" i="57"/>
  <c r="AB427" i="57"/>
  <c r="AA427" i="57"/>
  <c r="Z427" i="57"/>
  <c r="Y427" i="57"/>
  <c r="X427" i="57"/>
  <c r="W427" i="57"/>
  <c r="V427" i="57"/>
  <c r="U427" i="57"/>
  <c r="T427" i="57"/>
  <c r="S427" i="57"/>
  <c r="R427" i="57"/>
  <c r="Q427" i="57"/>
  <c r="P427" i="57"/>
  <c r="O427" i="57"/>
  <c r="N427" i="57"/>
  <c r="M427" i="57"/>
  <c r="L427" i="57"/>
  <c r="K427" i="57"/>
  <c r="J427" i="57"/>
  <c r="I427" i="57"/>
  <c r="H427" i="57"/>
  <c r="G427" i="57"/>
  <c r="F427" i="57"/>
  <c r="E427" i="57"/>
  <c r="AJ426" i="57"/>
  <c r="AJ425" i="57"/>
  <c r="AI424" i="57"/>
  <c r="AH424" i="57"/>
  <c r="AG424" i="57"/>
  <c r="AF424" i="57"/>
  <c r="AE424" i="57"/>
  <c r="AD424" i="57"/>
  <c r="AC424" i="57"/>
  <c r="AB424" i="57"/>
  <c r="AA424" i="57"/>
  <c r="Z424" i="57"/>
  <c r="Y424" i="57"/>
  <c r="X424" i="57"/>
  <c r="W424" i="57"/>
  <c r="V424" i="57"/>
  <c r="U424" i="57"/>
  <c r="T424" i="57"/>
  <c r="S424" i="57"/>
  <c r="R424" i="57"/>
  <c r="Q424" i="57"/>
  <c r="P424" i="57"/>
  <c r="O424" i="57"/>
  <c r="N424" i="57"/>
  <c r="M424" i="57"/>
  <c r="L424" i="57"/>
  <c r="K424" i="57"/>
  <c r="J424" i="57"/>
  <c r="I424" i="57"/>
  <c r="H424" i="57"/>
  <c r="G424" i="57"/>
  <c r="F424" i="57"/>
  <c r="E424" i="57"/>
  <c r="AJ423" i="57"/>
  <c r="AJ422" i="57"/>
  <c r="AJ421" i="57"/>
  <c r="AJ420" i="57"/>
  <c r="AI419" i="57"/>
  <c r="AH419" i="57"/>
  <c r="AG419" i="57"/>
  <c r="AF419" i="57"/>
  <c r="AE419" i="57"/>
  <c r="AD419" i="57"/>
  <c r="AC419" i="57"/>
  <c r="AB419" i="57"/>
  <c r="AA419" i="57"/>
  <c r="Z419" i="57"/>
  <c r="Y419" i="57"/>
  <c r="X419" i="57"/>
  <c r="W419" i="57"/>
  <c r="V419" i="57"/>
  <c r="U419" i="57"/>
  <c r="T419" i="57"/>
  <c r="S419" i="57"/>
  <c r="R419" i="57"/>
  <c r="Q419" i="57"/>
  <c r="P419" i="57"/>
  <c r="O419" i="57"/>
  <c r="N419" i="57"/>
  <c r="M419" i="57"/>
  <c r="L419" i="57"/>
  <c r="K419" i="57"/>
  <c r="J419" i="57"/>
  <c r="I419" i="57"/>
  <c r="H419" i="57"/>
  <c r="G419" i="57"/>
  <c r="F419" i="57"/>
  <c r="E419" i="57"/>
  <c r="AJ418" i="57"/>
  <c r="AI417" i="57"/>
  <c r="AH417" i="57"/>
  <c r="AG417" i="57"/>
  <c r="AF417" i="57"/>
  <c r="AE417" i="57"/>
  <c r="AD417" i="57"/>
  <c r="AC417" i="57"/>
  <c r="AB417" i="57"/>
  <c r="AA417" i="57"/>
  <c r="Z417" i="57"/>
  <c r="Y417" i="57"/>
  <c r="X417" i="57"/>
  <c r="W417" i="57"/>
  <c r="V417" i="57"/>
  <c r="U417" i="57"/>
  <c r="T417" i="57"/>
  <c r="S417" i="57"/>
  <c r="R417" i="57"/>
  <c r="Q417" i="57"/>
  <c r="P417" i="57"/>
  <c r="O417" i="57"/>
  <c r="N417" i="57"/>
  <c r="M417" i="57"/>
  <c r="L417" i="57"/>
  <c r="K417" i="57"/>
  <c r="J417" i="57"/>
  <c r="I417" i="57"/>
  <c r="H417" i="57"/>
  <c r="G417" i="57"/>
  <c r="F417" i="57"/>
  <c r="E417" i="57"/>
  <c r="AJ415" i="57"/>
  <c r="AJ414" i="57"/>
  <c r="AJ413" i="57"/>
  <c r="AJ412" i="57"/>
  <c r="AI411" i="57"/>
  <c r="AH411" i="57"/>
  <c r="AG411" i="57"/>
  <c r="AF411" i="57"/>
  <c r="AE411" i="57"/>
  <c r="AD411" i="57"/>
  <c r="AC411" i="57"/>
  <c r="AB411" i="57"/>
  <c r="AA411" i="57"/>
  <c r="Z411" i="57"/>
  <c r="Y411" i="57"/>
  <c r="X411" i="57"/>
  <c r="W411" i="57"/>
  <c r="V411" i="57"/>
  <c r="U411" i="57"/>
  <c r="T411" i="57"/>
  <c r="S411" i="57"/>
  <c r="R411" i="57"/>
  <c r="Q411" i="57"/>
  <c r="P411" i="57"/>
  <c r="O411" i="57"/>
  <c r="N411" i="57"/>
  <c r="M411" i="57"/>
  <c r="L411" i="57"/>
  <c r="K411" i="57"/>
  <c r="J411" i="57"/>
  <c r="I411" i="57"/>
  <c r="H411" i="57"/>
  <c r="G411" i="57"/>
  <c r="F411" i="57"/>
  <c r="E411" i="57"/>
  <c r="AJ410" i="57"/>
  <c r="AI409" i="57"/>
  <c r="AH409" i="57"/>
  <c r="AG409" i="57"/>
  <c r="AF409" i="57"/>
  <c r="AE409" i="57"/>
  <c r="AD409" i="57"/>
  <c r="AC409" i="57"/>
  <c r="AB409" i="57"/>
  <c r="AA409" i="57"/>
  <c r="Z409" i="57"/>
  <c r="Y409" i="57"/>
  <c r="X409" i="57"/>
  <c r="W409" i="57"/>
  <c r="V409" i="57"/>
  <c r="U409" i="57"/>
  <c r="T409" i="57"/>
  <c r="S409" i="57"/>
  <c r="R409" i="57"/>
  <c r="Q409" i="57"/>
  <c r="P409" i="57"/>
  <c r="O409" i="57"/>
  <c r="N409" i="57"/>
  <c r="M409" i="57"/>
  <c r="L409" i="57"/>
  <c r="K409" i="57"/>
  <c r="J409" i="57"/>
  <c r="H409" i="57"/>
  <c r="G409" i="57"/>
  <c r="F409" i="57"/>
  <c r="E409" i="57"/>
  <c r="AJ408" i="57"/>
  <c r="AI407" i="57"/>
  <c r="AH407" i="57"/>
  <c r="AG407" i="57"/>
  <c r="AF407" i="57"/>
  <c r="AE407" i="57"/>
  <c r="AD407" i="57"/>
  <c r="AC407" i="57"/>
  <c r="AB407" i="57"/>
  <c r="AA407" i="57"/>
  <c r="Z407" i="57"/>
  <c r="Y407" i="57"/>
  <c r="X407" i="57"/>
  <c r="W407" i="57"/>
  <c r="V407" i="57"/>
  <c r="U407" i="57"/>
  <c r="T407" i="57"/>
  <c r="S407" i="57"/>
  <c r="R407" i="57"/>
  <c r="Q407" i="57"/>
  <c r="P407" i="57"/>
  <c r="O407" i="57"/>
  <c r="N407" i="57"/>
  <c r="M407" i="57"/>
  <c r="L407" i="57"/>
  <c r="K407" i="57"/>
  <c r="J407" i="57"/>
  <c r="H407" i="57"/>
  <c r="G407" i="57"/>
  <c r="F407" i="57"/>
  <c r="E407" i="57"/>
  <c r="AJ406" i="57"/>
  <c r="AI405" i="57"/>
  <c r="AH405" i="57"/>
  <c r="AG405" i="57"/>
  <c r="AF405" i="57"/>
  <c r="AE405" i="57"/>
  <c r="AD405" i="57"/>
  <c r="AC405" i="57"/>
  <c r="AB405" i="57"/>
  <c r="AA405" i="57"/>
  <c r="Z405" i="57"/>
  <c r="Y405" i="57"/>
  <c r="X405" i="57"/>
  <c r="W405" i="57"/>
  <c r="V405" i="57"/>
  <c r="U405" i="57"/>
  <c r="T405" i="57"/>
  <c r="S405" i="57"/>
  <c r="R405" i="57"/>
  <c r="Q405" i="57"/>
  <c r="P405" i="57"/>
  <c r="O405" i="57"/>
  <c r="N405" i="57"/>
  <c r="M405" i="57"/>
  <c r="L405" i="57"/>
  <c r="K405" i="57"/>
  <c r="J405" i="57"/>
  <c r="H405" i="57"/>
  <c r="G405" i="57"/>
  <c r="F405" i="57"/>
  <c r="E405" i="57"/>
  <c r="AJ404" i="57"/>
  <c r="AI403" i="57"/>
  <c r="AH403" i="57"/>
  <c r="AG403" i="57"/>
  <c r="AF403" i="57"/>
  <c r="AE403" i="57"/>
  <c r="AD403" i="57"/>
  <c r="AC403" i="57"/>
  <c r="AB403" i="57"/>
  <c r="AA403" i="57"/>
  <c r="Z403" i="57"/>
  <c r="Y403" i="57"/>
  <c r="X403" i="57"/>
  <c r="W403" i="57"/>
  <c r="V403" i="57"/>
  <c r="U403" i="57"/>
  <c r="T403" i="57"/>
  <c r="S403" i="57"/>
  <c r="R403" i="57"/>
  <c r="Q403" i="57"/>
  <c r="P403" i="57"/>
  <c r="O403" i="57"/>
  <c r="N403" i="57"/>
  <c r="M403" i="57"/>
  <c r="L403" i="57"/>
  <c r="K403" i="57"/>
  <c r="J403" i="57"/>
  <c r="I403" i="57"/>
  <c r="H403" i="57"/>
  <c r="G403" i="57"/>
  <c r="F403" i="57"/>
  <c r="E403" i="57"/>
  <c r="AJ402" i="57"/>
  <c r="AI401" i="57"/>
  <c r="AH401" i="57"/>
  <c r="AG401" i="57"/>
  <c r="AF401" i="57"/>
  <c r="AE401" i="57"/>
  <c r="AD401" i="57"/>
  <c r="AC401" i="57"/>
  <c r="AB401" i="57"/>
  <c r="AA401" i="57"/>
  <c r="Z401" i="57"/>
  <c r="Y401" i="57"/>
  <c r="X401" i="57"/>
  <c r="W401" i="57"/>
  <c r="V401" i="57"/>
  <c r="U401" i="57"/>
  <c r="T401" i="57"/>
  <c r="S401" i="57"/>
  <c r="R401" i="57"/>
  <c r="Q401" i="57"/>
  <c r="P401" i="57"/>
  <c r="O401" i="57"/>
  <c r="N401" i="57"/>
  <c r="M401" i="57"/>
  <c r="L401" i="57"/>
  <c r="K401" i="57"/>
  <c r="J401" i="57"/>
  <c r="I401" i="57"/>
  <c r="H401" i="57"/>
  <c r="G401" i="57"/>
  <c r="F401" i="57"/>
  <c r="E401" i="57"/>
  <c r="AJ400" i="57"/>
  <c r="AJ399" i="57"/>
  <c r="AI398" i="57"/>
  <c r="AH398" i="57"/>
  <c r="AG398" i="57"/>
  <c r="AF398" i="57"/>
  <c r="AE398" i="57"/>
  <c r="AD398" i="57"/>
  <c r="AC398" i="57"/>
  <c r="AB398" i="57"/>
  <c r="AA398" i="57"/>
  <c r="Z398" i="57"/>
  <c r="Y398" i="57"/>
  <c r="X398" i="57"/>
  <c r="W398" i="57"/>
  <c r="V398" i="57"/>
  <c r="U398" i="57"/>
  <c r="T398" i="57"/>
  <c r="S398" i="57"/>
  <c r="R398" i="57"/>
  <c r="Q398" i="57"/>
  <c r="P398" i="57"/>
  <c r="O398" i="57"/>
  <c r="N398" i="57"/>
  <c r="M398" i="57"/>
  <c r="L398" i="57"/>
  <c r="K398" i="57"/>
  <c r="J398" i="57"/>
  <c r="H398" i="57"/>
  <c r="G398" i="57"/>
  <c r="F398" i="57"/>
  <c r="E398" i="57"/>
  <c r="AJ397" i="57"/>
  <c r="AJ396" i="57"/>
  <c r="AI395" i="57"/>
  <c r="AH395" i="57"/>
  <c r="AG395" i="57"/>
  <c r="AF395" i="57"/>
  <c r="AE395" i="57"/>
  <c r="AD395" i="57"/>
  <c r="AC395" i="57"/>
  <c r="AB395" i="57"/>
  <c r="AA395" i="57"/>
  <c r="Z395" i="57"/>
  <c r="Y395" i="57"/>
  <c r="X395" i="57"/>
  <c r="W395" i="57"/>
  <c r="V395" i="57"/>
  <c r="U395" i="57"/>
  <c r="T395" i="57"/>
  <c r="S395" i="57"/>
  <c r="R395" i="57"/>
  <c r="Q395" i="57"/>
  <c r="P395" i="57"/>
  <c r="O395" i="57"/>
  <c r="N395" i="57"/>
  <c r="M395" i="57"/>
  <c r="L395" i="57"/>
  <c r="K395" i="57"/>
  <c r="J395" i="57"/>
  <c r="I395" i="57"/>
  <c r="H395" i="57"/>
  <c r="G395" i="57"/>
  <c r="F395" i="57"/>
  <c r="E395" i="57"/>
  <c r="AJ394" i="57"/>
  <c r="AJ393" i="57"/>
  <c r="AI392" i="57"/>
  <c r="AH392" i="57"/>
  <c r="AG392" i="57"/>
  <c r="AF392" i="57"/>
  <c r="AE392" i="57"/>
  <c r="AD392" i="57"/>
  <c r="AC392" i="57"/>
  <c r="AB392" i="57"/>
  <c r="AA392" i="57"/>
  <c r="Z392" i="57"/>
  <c r="Y392" i="57"/>
  <c r="X392" i="57"/>
  <c r="W392" i="57"/>
  <c r="V392" i="57"/>
  <c r="U392" i="57"/>
  <c r="T392" i="57"/>
  <c r="S392" i="57"/>
  <c r="R392" i="57"/>
  <c r="Q392" i="57"/>
  <c r="P392" i="57"/>
  <c r="O392" i="57"/>
  <c r="N392" i="57"/>
  <c r="M392" i="57"/>
  <c r="L392" i="57"/>
  <c r="K392" i="57"/>
  <c r="J392" i="57"/>
  <c r="I392" i="57"/>
  <c r="H392" i="57"/>
  <c r="G392" i="57"/>
  <c r="F392" i="57"/>
  <c r="E392" i="57"/>
  <c r="AJ390" i="57"/>
  <c r="AJ389" i="57"/>
  <c r="AJ388" i="57"/>
  <c r="AJ387" i="57"/>
  <c r="AI386" i="57"/>
  <c r="AH386" i="57"/>
  <c r="AG386" i="57"/>
  <c r="AF386" i="57"/>
  <c r="AE386" i="57"/>
  <c r="AD386" i="57"/>
  <c r="AC386" i="57"/>
  <c r="AB386" i="57"/>
  <c r="AA386" i="57"/>
  <c r="Z386" i="57"/>
  <c r="Y386" i="57"/>
  <c r="X386" i="57"/>
  <c r="W386" i="57"/>
  <c r="V386" i="57"/>
  <c r="U386" i="57"/>
  <c r="T386" i="57"/>
  <c r="S386" i="57"/>
  <c r="R386" i="57"/>
  <c r="Q386" i="57"/>
  <c r="P386" i="57"/>
  <c r="O386" i="57"/>
  <c r="N386" i="57"/>
  <c r="M386" i="57"/>
  <c r="L386" i="57"/>
  <c r="K386" i="57"/>
  <c r="J386" i="57"/>
  <c r="I386" i="57"/>
  <c r="H386" i="57"/>
  <c r="G386" i="57"/>
  <c r="F386" i="57"/>
  <c r="E386" i="57"/>
  <c r="AJ385" i="57"/>
  <c r="AI384" i="57"/>
  <c r="AH384" i="57"/>
  <c r="AG384" i="57"/>
  <c r="AF384" i="57"/>
  <c r="AE384" i="57"/>
  <c r="AD384" i="57"/>
  <c r="AC384" i="57"/>
  <c r="AB384" i="57"/>
  <c r="AA384" i="57"/>
  <c r="Z384" i="57"/>
  <c r="Y384" i="57"/>
  <c r="X384" i="57"/>
  <c r="W384" i="57"/>
  <c r="V384" i="57"/>
  <c r="U384" i="57"/>
  <c r="T384" i="57"/>
  <c r="S384" i="57"/>
  <c r="R384" i="57"/>
  <c r="Q384" i="57"/>
  <c r="P384" i="57"/>
  <c r="O384" i="57"/>
  <c r="N384" i="57"/>
  <c r="M384" i="57"/>
  <c r="L384" i="57"/>
  <c r="K384" i="57"/>
  <c r="J384" i="57"/>
  <c r="I384" i="57"/>
  <c r="H384" i="57"/>
  <c r="G384" i="57"/>
  <c r="F384" i="57"/>
  <c r="E384" i="57"/>
  <c r="AJ383" i="57"/>
  <c r="AI382" i="57"/>
  <c r="AH382" i="57"/>
  <c r="AG382" i="57"/>
  <c r="AF382" i="57"/>
  <c r="AE382" i="57"/>
  <c r="AD382" i="57"/>
  <c r="AC382" i="57"/>
  <c r="AB382" i="57"/>
  <c r="AA382" i="57"/>
  <c r="Z382" i="57"/>
  <c r="Y382" i="57"/>
  <c r="X382" i="57"/>
  <c r="W382" i="57"/>
  <c r="V382" i="57"/>
  <c r="U382" i="57"/>
  <c r="T382" i="57"/>
  <c r="S382" i="57"/>
  <c r="R382" i="57"/>
  <c r="Q382" i="57"/>
  <c r="P382" i="57"/>
  <c r="O382" i="57"/>
  <c r="N382" i="57"/>
  <c r="M382" i="57"/>
  <c r="L382" i="57"/>
  <c r="K382" i="57"/>
  <c r="J382" i="57"/>
  <c r="I382" i="57"/>
  <c r="H382" i="57"/>
  <c r="G382" i="57"/>
  <c r="F382" i="57"/>
  <c r="E382" i="57"/>
  <c r="AJ381" i="57"/>
  <c r="AI380" i="57"/>
  <c r="AH380" i="57"/>
  <c r="AG380" i="57"/>
  <c r="AF380" i="57"/>
  <c r="AE380" i="57"/>
  <c r="AD380" i="57"/>
  <c r="AC380" i="57"/>
  <c r="AB380" i="57"/>
  <c r="AA380" i="57"/>
  <c r="Z380" i="57"/>
  <c r="Y380" i="57"/>
  <c r="X380" i="57"/>
  <c r="W380" i="57"/>
  <c r="V380" i="57"/>
  <c r="U380" i="57"/>
  <c r="T380" i="57"/>
  <c r="S380" i="57"/>
  <c r="R380" i="57"/>
  <c r="Q380" i="57"/>
  <c r="P380" i="57"/>
  <c r="O380" i="57"/>
  <c r="N380" i="57"/>
  <c r="M380" i="57"/>
  <c r="L380" i="57"/>
  <c r="K380" i="57"/>
  <c r="J380" i="57"/>
  <c r="I380" i="57"/>
  <c r="H380" i="57"/>
  <c r="G380" i="57"/>
  <c r="F380" i="57"/>
  <c r="E380" i="57"/>
  <c r="AJ379" i="57"/>
  <c r="AI378" i="57"/>
  <c r="AH378" i="57"/>
  <c r="AG378" i="57"/>
  <c r="AF378" i="57"/>
  <c r="AE378" i="57"/>
  <c r="AD378" i="57"/>
  <c r="AC378" i="57"/>
  <c r="AB378" i="57"/>
  <c r="AA378" i="57"/>
  <c r="Z378" i="57"/>
  <c r="Y378" i="57"/>
  <c r="X378" i="57"/>
  <c r="W378" i="57"/>
  <c r="V378" i="57"/>
  <c r="U378" i="57"/>
  <c r="T378" i="57"/>
  <c r="S378" i="57"/>
  <c r="R378" i="57"/>
  <c r="Q378" i="57"/>
  <c r="P378" i="57"/>
  <c r="O378" i="57"/>
  <c r="N378" i="57"/>
  <c r="M378" i="57"/>
  <c r="L378" i="57"/>
  <c r="K378" i="57"/>
  <c r="J378" i="57"/>
  <c r="I378" i="57"/>
  <c r="H378" i="57"/>
  <c r="G378" i="57"/>
  <c r="F378" i="57"/>
  <c r="E378" i="57"/>
  <c r="AJ377" i="57"/>
  <c r="AI376" i="57"/>
  <c r="AH376" i="57"/>
  <c r="AG376" i="57"/>
  <c r="AF376" i="57"/>
  <c r="AE376" i="57"/>
  <c r="AD376" i="57"/>
  <c r="AC376" i="57"/>
  <c r="AB376" i="57"/>
  <c r="AA376" i="57"/>
  <c r="Z376" i="57"/>
  <c r="Y376" i="57"/>
  <c r="X376" i="57"/>
  <c r="W376" i="57"/>
  <c r="V376" i="57"/>
  <c r="U376" i="57"/>
  <c r="T376" i="57"/>
  <c r="S376" i="57"/>
  <c r="R376" i="57"/>
  <c r="Q376" i="57"/>
  <c r="P376" i="57"/>
  <c r="O376" i="57"/>
  <c r="N376" i="57"/>
  <c r="M376" i="57"/>
  <c r="L376" i="57"/>
  <c r="K376" i="57"/>
  <c r="J376" i="57"/>
  <c r="I376" i="57"/>
  <c r="H376" i="57"/>
  <c r="G376" i="57"/>
  <c r="F376" i="57"/>
  <c r="E376" i="57"/>
  <c r="AJ375" i="57"/>
  <c r="AJ374" i="57"/>
  <c r="AJ373" i="57"/>
  <c r="AJ372" i="57"/>
  <c r="AI371" i="57"/>
  <c r="AH371" i="57"/>
  <c r="AG371" i="57"/>
  <c r="AF371" i="57"/>
  <c r="AE371" i="57"/>
  <c r="AD371" i="57"/>
  <c r="AC371" i="57"/>
  <c r="AB371" i="57"/>
  <c r="AA371" i="57"/>
  <c r="Z371" i="57"/>
  <c r="Y371" i="57"/>
  <c r="X371" i="57"/>
  <c r="W371" i="57"/>
  <c r="V371" i="57"/>
  <c r="U371" i="57"/>
  <c r="T371" i="57"/>
  <c r="S371" i="57"/>
  <c r="R371" i="57"/>
  <c r="Q371" i="57"/>
  <c r="P371" i="57"/>
  <c r="O371" i="57"/>
  <c r="N371" i="57"/>
  <c r="M371" i="57"/>
  <c r="L371" i="57"/>
  <c r="K371" i="57"/>
  <c r="J371" i="57"/>
  <c r="I371" i="57"/>
  <c r="H371" i="57"/>
  <c r="G371" i="57"/>
  <c r="F371" i="57"/>
  <c r="E371" i="57"/>
  <c r="AJ369" i="57"/>
  <c r="AI368" i="57"/>
  <c r="AH368" i="57"/>
  <c r="AG368" i="57"/>
  <c r="AF368" i="57"/>
  <c r="AE368" i="57"/>
  <c r="AD368" i="57"/>
  <c r="AC368" i="57"/>
  <c r="AB368" i="57"/>
  <c r="AA368" i="57"/>
  <c r="Z368" i="57"/>
  <c r="Y368" i="57"/>
  <c r="X368" i="57"/>
  <c r="W368" i="57"/>
  <c r="V368" i="57"/>
  <c r="U368" i="57"/>
  <c r="T368" i="57"/>
  <c r="S368" i="57"/>
  <c r="R368" i="57"/>
  <c r="Q368" i="57"/>
  <c r="P368" i="57"/>
  <c r="O368" i="57"/>
  <c r="N368" i="57"/>
  <c r="M368" i="57"/>
  <c r="L368" i="57"/>
  <c r="K368" i="57"/>
  <c r="J368" i="57"/>
  <c r="I368" i="57"/>
  <c r="H368" i="57"/>
  <c r="G368" i="57"/>
  <c r="F368" i="57"/>
  <c r="E368" i="57"/>
  <c r="AJ367" i="57"/>
  <c r="AJ366" i="57"/>
  <c r="AI365" i="57"/>
  <c r="AH365" i="57"/>
  <c r="AG365" i="57"/>
  <c r="AF365" i="57"/>
  <c r="AE365" i="57"/>
  <c r="AD365" i="57"/>
  <c r="AC365" i="57"/>
  <c r="AB365" i="57"/>
  <c r="AA365" i="57"/>
  <c r="Z365" i="57"/>
  <c r="Y365" i="57"/>
  <c r="X365" i="57"/>
  <c r="W365" i="57"/>
  <c r="V365" i="57"/>
  <c r="U365" i="57"/>
  <c r="T365" i="57"/>
  <c r="S365" i="57"/>
  <c r="R365" i="57"/>
  <c r="Q365" i="57"/>
  <c r="P365" i="57"/>
  <c r="O365" i="57"/>
  <c r="N365" i="57"/>
  <c r="M365" i="57"/>
  <c r="L365" i="57"/>
  <c r="K365" i="57"/>
  <c r="J365" i="57"/>
  <c r="I365" i="57"/>
  <c r="H365" i="57"/>
  <c r="G365" i="57"/>
  <c r="F365" i="57"/>
  <c r="E365" i="57"/>
  <c r="AJ364" i="57"/>
  <c r="AJ363" i="57"/>
  <c r="AJ362" i="57"/>
  <c r="AJ361" i="57"/>
  <c r="AJ360" i="57"/>
  <c r="AJ359" i="57"/>
  <c r="AJ358" i="57"/>
  <c r="AJ357" i="57"/>
  <c r="AJ356" i="57"/>
  <c r="AJ355" i="57"/>
  <c r="AI354" i="57"/>
  <c r="AH354" i="57"/>
  <c r="AG354" i="57"/>
  <c r="AF354" i="57"/>
  <c r="AE354" i="57"/>
  <c r="AD354" i="57"/>
  <c r="AC354" i="57"/>
  <c r="AB354" i="57"/>
  <c r="AA354" i="57"/>
  <c r="Z354" i="57"/>
  <c r="Y354" i="57"/>
  <c r="X354" i="57"/>
  <c r="W354" i="57"/>
  <c r="V354" i="57"/>
  <c r="U354" i="57"/>
  <c r="T354" i="57"/>
  <c r="S354" i="57"/>
  <c r="R354" i="57"/>
  <c r="Q354" i="57"/>
  <c r="P354" i="57"/>
  <c r="O354" i="57"/>
  <c r="N354" i="57"/>
  <c r="M354" i="57"/>
  <c r="L354" i="57"/>
  <c r="K354" i="57"/>
  <c r="J354" i="57"/>
  <c r="I354" i="57"/>
  <c r="H354" i="57"/>
  <c r="G354" i="57"/>
  <c r="F354" i="57"/>
  <c r="E354" i="57"/>
  <c r="AJ353" i="57"/>
  <c r="AI352" i="57"/>
  <c r="AH352" i="57"/>
  <c r="AG352" i="57"/>
  <c r="AF352" i="57"/>
  <c r="AE352" i="57"/>
  <c r="AD352" i="57"/>
  <c r="AC352" i="57"/>
  <c r="AB352" i="57"/>
  <c r="AA352" i="57"/>
  <c r="Z352" i="57"/>
  <c r="Y352" i="57"/>
  <c r="X352" i="57"/>
  <c r="W352" i="57"/>
  <c r="V352" i="57"/>
  <c r="U352" i="57"/>
  <c r="T352" i="57"/>
  <c r="S352" i="57"/>
  <c r="R352" i="57"/>
  <c r="Q352" i="57"/>
  <c r="P352" i="57"/>
  <c r="O352" i="57"/>
  <c r="N352" i="57"/>
  <c r="M352" i="57"/>
  <c r="L352" i="57"/>
  <c r="K352" i="57"/>
  <c r="J352" i="57"/>
  <c r="I352" i="57"/>
  <c r="H352" i="57"/>
  <c r="G352" i="57"/>
  <c r="F352" i="57"/>
  <c r="E352" i="57"/>
  <c r="AJ351" i="57"/>
  <c r="AI350" i="57"/>
  <c r="AH350" i="57"/>
  <c r="AG350" i="57"/>
  <c r="AF350" i="57"/>
  <c r="AE350" i="57"/>
  <c r="AD350" i="57"/>
  <c r="AC350" i="57"/>
  <c r="AB350" i="57"/>
  <c r="AA350" i="57"/>
  <c r="Z350" i="57"/>
  <c r="Y350" i="57"/>
  <c r="X350" i="57"/>
  <c r="W350" i="57"/>
  <c r="V350" i="57"/>
  <c r="U350" i="57"/>
  <c r="T350" i="57"/>
  <c r="S350" i="57"/>
  <c r="R350" i="57"/>
  <c r="Q350" i="57"/>
  <c r="P350" i="57"/>
  <c r="O350" i="57"/>
  <c r="N350" i="57"/>
  <c r="M350" i="57"/>
  <c r="L350" i="57"/>
  <c r="K350" i="57"/>
  <c r="J350" i="57"/>
  <c r="I350" i="57"/>
  <c r="H350" i="57"/>
  <c r="G350" i="57"/>
  <c r="F350" i="57"/>
  <c r="E350" i="57"/>
  <c r="AJ349" i="57"/>
  <c r="AI348" i="57"/>
  <c r="AH348" i="57"/>
  <c r="AG348" i="57"/>
  <c r="AF348" i="57"/>
  <c r="AE348" i="57"/>
  <c r="AD348" i="57"/>
  <c r="AC348" i="57"/>
  <c r="AB348" i="57"/>
  <c r="AA348" i="57"/>
  <c r="Z348" i="57"/>
  <c r="Y348" i="57"/>
  <c r="X348" i="57"/>
  <c r="W348" i="57"/>
  <c r="V348" i="57"/>
  <c r="U348" i="57"/>
  <c r="T348" i="57"/>
  <c r="S348" i="57"/>
  <c r="R348" i="57"/>
  <c r="Q348" i="57"/>
  <c r="P348" i="57"/>
  <c r="O348" i="57"/>
  <c r="N348" i="57"/>
  <c r="M348" i="57"/>
  <c r="L348" i="57"/>
  <c r="K348" i="57"/>
  <c r="J348" i="57"/>
  <c r="I348" i="57"/>
  <c r="H348" i="57"/>
  <c r="G348" i="57"/>
  <c r="F348" i="57"/>
  <c r="E348" i="57"/>
  <c r="AJ347" i="57"/>
  <c r="AJ346" i="57"/>
  <c r="AI345" i="57"/>
  <c r="AH345" i="57"/>
  <c r="AG345" i="57"/>
  <c r="AF345" i="57"/>
  <c r="AE345" i="57"/>
  <c r="AD345" i="57"/>
  <c r="AC345" i="57"/>
  <c r="AB345" i="57"/>
  <c r="AA345" i="57"/>
  <c r="Z345" i="57"/>
  <c r="Y345" i="57"/>
  <c r="X345" i="57"/>
  <c r="W345" i="57"/>
  <c r="V345" i="57"/>
  <c r="U345" i="57"/>
  <c r="T345" i="57"/>
  <c r="S345" i="57"/>
  <c r="R345" i="57"/>
  <c r="Q345" i="57"/>
  <c r="P345" i="57"/>
  <c r="O345" i="57"/>
  <c r="N345" i="57"/>
  <c r="M345" i="57"/>
  <c r="L345" i="57"/>
  <c r="K345" i="57"/>
  <c r="J345" i="57"/>
  <c r="I345" i="57"/>
  <c r="H345" i="57"/>
  <c r="G345" i="57"/>
  <c r="F345" i="57"/>
  <c r="E345" i="57"/>
  <c r="AJ344" i="57"/>
  <c r="AI343" i="57"/>
  <c r="AH343" i="57"/>
  <c r="AG343" i="57"/>
  <c r="AF343" i="57"/>
  <c r="AE343" i="57"/>
  <c r="AD343" i="57"/>
  <c r="AC343" i="57"/>
  <c r="AB343" i="57"/>
  <c r="AA343" i="57"/>
  <c r="Z343" i="57"/>
  <c r="Y343" i="57"/>
  <c r="X343" i="57"/>
  <c r="W343" i="57"/>
  <c r="V343" i="57"/>
  <c r="U343" i="57"/>
  <c r="T343" i="57"/>
  <c r="S343" i="57"/>
  <c r="R343" i="57"/>
  <c r="Q343" i="57"/>
  <c r="P343" i="57"/>
  <c r="O343" i="57"/>
  <c r="N343" i="57"/>
  <c r="M343" i="57"/>
  <c r="L343" i="57"/>
  <c r="K343" i="57"/>
  <c r="J343" i="57"/>
  <c r="I343" i="57"/>
  <c r="H343" i="57"/>
  <c r="G343" i="57"/>
  <c r="F343" i="57"/>
  <c r="E343" i="57"/>
  <c r="AJ342" i="57"/>
  <c r="AI341" i="57"/>
  <c r="AH341" i="57"/>
  <c r="AG341" i="57"/>
  <c r="AF341" i="57"/>
  <c r="AE341" i="57"/>
  <c r="AD341" i="57"/>
  <c r="AC341" i="57"/>
  <c r="AB341" i="57"/>
  <c r="AA341" i="57"/>
  <c r="Z341" i="57"/>
  <c r="Y341" i="57"/>
  <c r="X341" i="57"/>
  <c r="W341" i="57"/>
  <c r="V341" i="57"/>
  <c r="U341" i="57"/>
  <c r="T341" i="57"/>
  <c r="S341" i="57"/>
  <c r="R341" i="57"/>
  <c r="Q341" i="57"/>
  <c r="P341" i="57"/>
  <c r="O341" i="57"/>
  <c r="N341" i="57"/>
  <c r="M341" i="57"/>
  <c r="L341" i="57"/>
  <c r="K341" i="57"/>
  <c r="J341" i="57"/>
  <c r="I341" i="57"/>
  <c r="H341" i="57"/>
  <c r="G341" i="57"/>
  <c r="F341" i="57"/>
  <c r="E341" i="57"/>
  <c r="AJ339" i="57"/>
  <c r="AI338" i="57"/>
  <c r="AH338" i="57"/>
  <c r="AG338" i="57"/>
  <c r="AF338" i="57"/>
  <c r="AE338" i="57"/>
  <c r="AD338" i="57"/>
  <c r="AC338" i="57"/>
  <c r="AB338" i="57"/>
  <c r="AA338" i="57"/>
  <c r="Z338" i="57"/>
  <c r="Y338" i="57"/>
  <c r="X338" i="57"/>
  <c r="W338" i="57"/>
  <c r="V338" i="57"/>
  <c r="U338" i="57"/>
  <c r="T338" i="57"/>
  <c r="S338" i="57"/>
  <c r="R338" i="57"/>
  <c r="Q338" i="57"/>
  <c r="P338" i="57"/>
  <c r="O338" i="57"/>
  <c r="N338" i="57"/>
  <c r="M338" i="57"/>
  <c r="L338" i="57"/>
  <c r="K338" i="57"/>
  <c r="J338" i="57"/>
  <c r="I338" i="57"/>
  <c r="H338" i="57"/>
  <c r="G338" i="57"/>
  <c r="F338" i="57"/>
  <c r="E338" i="57"/>
  <c r="AJ337" i="57"/>
  <c r="AI336" i="57"/>
  <c r="AH336" i="57"/>
  <c r="AG336" i="57"/>
  <c r="AF336" i="57"/>
  <c r="AE336" i="57"/>
  <c r="AD336" i="57"/>
  <c r="AC336" i="57"/>
  <c r="AB336" i="57"/>
  <c r="AA336" i="57"/>
  <c r="Z336" i="57"/>
  <c r="Y336" i="57"/>
  <c r="X336" i="57"/>
  <c r="W336" i="57"/>
  <c r="V336" i="57"/>
  <c r="U336" i="57"/>
  <c r="T336" i="57"/>
  <c r="S336" i="57"/>
  <c r="R336" i="57"/>
  <c r="Q336" i="57"/>
  <c r="P336" i="57"/>
  <c r="O336" i="57"/>
  <c r="N336" i="57"/>
  <c r="M336" i="57"/>
  <c r="L336" i="57"/>
  <c r="K336" i="57"/>
  <c r="J336" i="57"/>
  <c r="I336" i="57"/>
  <c r="H336" i="57"/>
  <c r="G336" i="57"/>
  <c r="F336" i="57"/>
  <c r="E336" i="57"/>
  <c r="AJ335" i="57"/>
  <c r="AI334" i="57"/>
  <c r="AH334" i="57"/>
  <c r="AG334" i="57"/>
  <c r="AF334" i="57"/>
  <c r="AE334" i="57"/>
  <c r="AD334" i="57"/>
  <c r="AC334" i="57"/>
  <c r="AB334" i="57"/>
  <c r="AA334" i="57"/>
  <c r="Z334" i="57"/>
  <c r="Y334" i="57"/>
  <c r="X334" i="57"/>
  <c r="W334" i="57"/>
  <c r="V334" i="57"/>
  <c r="U334" i="57"/>
  <c r="T334" i="57"/>
  <c r="S334" i="57"/>
  <c r="R334" i="57"/>
  <c r="Q334" i="57"/>
  <c r="P334" i="57"/>
  <c r="O334" i="57"/>
  <c r="N334" i="57"/>
  <c r="M334" i="57"/>
  <c r="L334" i="57"/>
  <c r="K334" i="57"/>
  <c r="J334" i="57"/>
  <c r="I334" i="57"/>
  <c r="H334" i="57"/>
  <c r="G334" i="57"/>
  <c r="F334" i="57"/>
  <c r="E334" i="57"/>
  <c r="AJ333" i="57"/>
  <c r="AI332" i="57"/>
  <c r="AH332" i="57"/>
  <c r="AG332" i="57"/>
  <c r="AF332" i="57"/>
  <c r="AE332" i="57"/>
  <c r="AD332" i="57"/>
  <c r="AC332" i="57"/>
  <c r="AB332" i="57"/>
  <c r="AA332" i="57"/>
  <c r="Z332" i="57"/>
  <c r="Y332" i="57"/>
  <c r="X332" i="57"/>
  <c r="W332" i="57"/>
  <c r="V332" i="57"/>
  <c r="U332" i="57"/>
  <c r="T332" i="57"/>
  <c r="S332" i="57"/>
  <c r="R332" i="57"/>
  <c r="Q332" i="57"/>
  <c r="P332" i="57"/>
  <c r="O332" i="57"/>
  <c r="N332" i="57"/>
  <c r="M332" i="57"/>
  <c r="L332" i="57"/>
  <c r="K332" i="57"/>
  <c r="J332" i="57"/>
  <c r="I332" i="57"/>
  <c r="H332" i="57"/>
  <c r="G332" i="57"/>
  <c r="F332" i="57"/>
  <c r="E332" i="57"/>
  <c r="AJ331" i="57"/>
  <c r="AI330" i="57"/>
  <c r="AH330" i="57"/>
  <c r="AG330" i="57"/>
  <c r="AF330" i="57"/>
  <c r="AE330" i="57"/>
  <c r="AD330" i="57"/>
  <c r="AC330" i="57"/>
  <c r="AB330" i="57"/>
  <c r="AA330" i="57"/>
  <c r="Z330" i="57"/>
  <c r="Y330" i="57"/>
  <c r="X330" i="57"/>
  <c r="W330" i="57"/>
  <c r="V330" i="57"/>
  <c r="U330" i="57"/>
  <c r="T330" i="57"/>
  <c r="S330" i="57"/>
  <c r="R330" i="57"/>
  <c r="Q330" i="57"/>
  <c r="P330" i="57"/>
  <c r="O330" i="57"/>
  <c r="N330" i="57"/>
  <c r="M330" i="57"/>
  <c r="L330" i="57"/>
  <c r="K330" i="57"/>
  <c r="J330" i="57"/>
  <c r="I330" i="57"/>
  <c r="H330" i="57"/>
  <c r="G330" i="57"/>
  <c r="F330" i="57"/>
  <c r="E330" i="57"/>
  <c r="AJ329" i="57"/>
  <c r="AI328" i="57"/>
  <c r="AH328" i="57"/>
  <c r="AG328" i="57"/>
  <c r="AF328" i="57"/>
  <c r="AE328" i="57"/>
  <c r="AD328" i="57"/>
  <c r="AC328" i="57"/>
  <c r="AB328" i="57"/>
  <c r="AA328" i="57"/>
  <c r="Z328" i="57"/>
  <c r="Y328" i="57"/>
  <c r="X328" i="57"/>
  <c r="W328" i="57"/>
  <c r="V328" i="57"/>
  <c r="U328" i="57"/>
  <c r="T328" i="57"/>
  <c r="S328" i="57"/>
  <c r="R328" i="57"/>
  <c r="Q328" i="57"/>
  <c r="P328" i="57"/>
  <c r="O328" i="57"/>
  <c r="N328" i="57"/>
  <c r="M328" i="57"/>
  <c r="L328" i="57"/>
  <c r="K328" i="57"/>
  <c r="J328" i="57"/>
  <c r="I328" i="57"/>
  <c r="H328" i="57"/>
  <c r="G328" i="57"/>
  <c r="F328" i="57"/>
  <c r="E328" i="57"/>
  <c r="AJ327" i="57"/>
  <c r="AI326" i="57"/>
  <c r="AH326" i="57"/>
  <c r="AG326" i="57"/>
  <c r="AF326" i="57"/>
  <c r="AE326" i="57"/>
  <c r="AD326" i="57"/>
  <c r="AC326" i="57"/>
  <c r="AB326" i="57"/>
  <c r="AA326" i="57"/>
  <c r="Z326" i="57"/>
  <c r="Y326" i="57"/>
  <c r="X326" i="57"/>
  <c r="W326" i="57"/>
  <c r="V326" i="57"/>
  <c r="U326" i="57"/>
  <c r="T326" i="57"/>
  <c r="S326" i="57"/>
  <c r="R326" i="57"/>
  <c r="Q326" i="57"/>
  <c r="P326" i="57"/>
  <c r="O326" i="57"/>
  <c r="N326" i="57"/>
  <c r="M326" i="57"/>
  <c r="L326" i="57"/>
  <c r="K326" i="57"/>
  <c r="J326" i="57"/>
  <c r="I326" i="57"/>
  <c r="H326" i="57"/>
  <c r="G326" i="57"/>
  <c r="F326" i="57"/>
  <c r="E326" i="57"/>
  <c r="AJ325" i="57"/>
  <c r="AI324" i="57"/>
  <c r="AH324" i="57"/>
  <c r="AG324" i="57"/>
  <c r="AF324" i="57"/>
  <c r="AE324" i="57"/>
  <c r="AD324" i="57"/>
  <c r="AC324" i="57"/>
  <c r="AB324" i="57"/>
  <c r="AA324" i="57"/>
  <c r="Z324" i="57"/>
  <c r="Y324" i="57"/>
  <c r="X324" i="57"/>
  <c r="W324" i="57"/>
  <c r="V324" i="57"/>
  <c r="U324" i="57"/>
  <c r="T324" i="57"/>
  <c r="S324" i="57"/>
  <c r="R324" i="57"/>
  <c r="Q324" i="57"/>
  <c r="P324" i="57"/>
  <c r="O324" i="57"/>
  <c r="N324" i="57"/>
  <c r="M324" i="57"/>
  <c r="L324" i="57"/>
  <c r="K324" i="57"/>
  <c r="J324" i="57"/>
  <c r="I324" i="57"/>
  <c r="H324" i="57"/>
  <c r="G324" i="57"/>
  <c r="F324" i="57"/>
  <c r="E324" i="57"/>
  <c r="AJ323" i="57"/>
  <c r="AJ322" i="57"/>
  <c r="AJ321" i="57"/>
  <c r="AI320" i="57"/>
  <c r="AH320" i="57"/>
  <c r="AG320" i="57"/>
  <c r="AF320" i="57"/>
  <c r="AE320" i="57"/>
  <c r="AD320" i="57"/>
  <c r="AC320" i="57"/>
  <c r="AB320" i="57"/>
  <c r="AA320" i="57"/>
  <c r="Z320" i="57"/>
  <c r="Y320" i="57"/>
  <c r="X320" i="57"/>
  <c r="W320" i="57"/>
  <c r="V320" i="57"/>
  <c r="U320" i="57"/>
  <c r="T320" i="57"/>
  <c r="S320" i="57"/>
  <c r="R320" i="57"/>
  <c r="Q320" i="57"/>
  <c r="P320" i="57"/>
  <c r="O320" i="57"/>
  <c r="N320" i="57"/>
  <c r="M320" i="57"/>
  <c r="L320" i="57"/>
  <c r="K320" i="57"/>
  <c r="J320" i="57"/>
  <c r="I320" i="57"/>
  <c r="H320" i="57"/>
  <c r="G320" i="57"/>
  <c r="F320" i="57"/>
  <c r="E320" i="57"/>
  <c r="AJ318" i="57"/>
  <c r="AJ317" i="57"/>
  <c r="AJ316" i="57"/>
  <c r="AJ315" i="57"/>
  <c r="AJ314" i="57"/>
  <c r="AJ313" i="57"/>
  <c r="AI312" i="57"/>
  <c r="AH312" i="57"/>
  <c r="AG312" i="57"/>
  <c r="AF312" i="57"/>
  <c r="AE312" i="57"/>
  <c r="AD312" i="57"/>
  <c r="AC312" i="57"/>
  <c r="AB312" i="57"/>
  <c r="AA312" i="57"/>
  <c r="Z312" i="57"/>
  <c r="Y312" i="57"/>
  <c r="X312" i="57"/>
  <c r="W312" i="57"/>
  <c r="V312" i="57"/>
  <c r="U312" i="57"/>
  <c r="T312" i="57"/>
  <c r="S312" i="57"/>
  <c r="R312" i="57"/>
  <c r="Q312" i="57"/>
  <c r="P312" i="57"/>
  <c r="O312" i="57"/>
  <c r="N312" i="57"/>
  <c r="M312" i="57"/>
  <c r="L312" i="57"/>
  <c r="K312" i="57"/>
  <c r="J312" i="57"/>
  <c r="I312" i="57"/>
  <c r="H312" i="57"/>
  <c r="G312" i="57"/>
  <c r="F312" i="57"/>
  <c r="E312" i="57"/>
  <c r="AJ311" i="57"/>
  <c r="AI310" i="57"/>
  <c r="AH310" i="57"/>
  <c r="AG310" i="57"/>
  <c r="AF310" i="57"/>
  <c r="AE310" i="57"/>
  <c r="AD310" i="57"/>
  <c r="AC310" i="57"/>
  <c r="AB310" i="57"/>
  <c r="AA310" i="57"/>
  <c r="Z310" i="57"/>
  <c r="Y310" i="57"/>
  <c r="X310" i="57"/>
  <c r="W310" i="57"/>
  <c r="V310" i="57"/>
  <c r="U310" i="57"/>
  <c r="T310" i="57"/>
  <c r="S310" i="57"/>
  <c r="R310" i="57"/>
  <c r="Q310" i="57"/>
  <c r="P310" i="57"/>
  <c r="O310" i="57"/>
  <c r="N310" i="57"/>
  <c r="M310" i="57"/>
  <c r="L310" i="57"/>
  <c r="K310" i="57"/>
  <c r="J310" i="57"/>
  <c r="I310" i="57"/>
  <c r="H310" i="57"/>
  <c r="G310" i="57"/>
  <c r="F310" i="57"/>
  <c r="E310" i="57"/>
  <c r="AJ309" i="57"/>
  <c r="AI308" i="57"/>
  <c r="AH308" i="57"/>
  <c r="AG308" i="57"/>
  <c r="AF308" i="57"/>
  <c r="AE308" i="57"/>
  <c r="AD308" i="57"/>
  <c r="AC308" i="57"/>
  <c r="AB308" i="57"/>
  <c r="AA308" i="57"/>
  <c r="Z308" i="57"/>
  <c r="Y308" i="57"/>
  <c r="X308" i="57"/>
  <c r="W308" i="57"/>
  <c r="V308" i="57"/>
  <c r="U308" i="57"/>
  <c r="T308" i="57"/>
  <c r="S308" i="57"/>
  <c r="R308" i="57"/>
  <c r="Q308" i="57"/>
  <c r="P308" i="57"/>
  <c r="O308" i="57"/>
  <c r="N308" i="57"/>
  <c r="M308" i="57"/>
  <c r="L308" i="57"/>
  <c r="K308" i="57"/>
  <c r="J308" i="57"/>
  <c r="I308" i="57"/>
  <c r="H308" i="57"/>
  <c r="G308" i="57"/>
  <c r="F308" i="57"/>
  <c r="E308" i="57"/>
  <c r="AJ307" i="57"/>
  <c r="AJ306" i="57"/>
  <c r="AJ305" i="57"/>
  <c r="AI304" i="57"/>
  <c r="AH304" i="57"/>
  <c r="AG304" i="57"/>
  <c r="AF304" i="57"/>
  <c r="AE304" i="57"/>
  <c r="AD304" i="57"/>
  <c r="AC304" i="57"/>
  <c r="AB304" i="57"/>
  <c r="AA304" i="57"/>
  <c r="Z304" i="57"/>
  <c r="Y304" i="57"/>
  <c r="X304" i="57"/>
  <c r="W304" i="57"/>
  <c r="V304" i="57"/>
  <c r="U304" i="57"/>
  <c r="T304" i="57"/>
  <c r="S304" i="57"/>
  <c r="R304" i="57"/>
  <c r="Q304" i="57"/>
  <c r="P304" i="57"/>
  <c r="O304" i="57"/>
  <c r="N304" i="57"/>
  <c r="M304" i="57"/>
  <c r="L304" i="57"/>
  <c r="K304" i="57"/>
  <c r="J304" i="57"/>
  <c r="I304" i="57"/>
  <c r="H304" i="57"/>
  <c r="G304" i="57"/>
  <c r="F304" i="57"/>
  <c r="E304" i="57"/>
  <c r="AJ303" i="57"/>
  <c r="AI302" i="57"/>
  <c r="AH302" i="57"/>
  <c r="AG302" i="57"/>
  <c r="AF302" i="57"/>
  <c r="AE302" i="57"/>
  <c r="AD302" i="57"/>
  <c r="AC302" i="57"/>
  <c r="AB302" i="57"/>
  <c r="AA302" i="57"/>
  <c r="Z302" i="57"/>
  <c r="Y302" i="57"/>
  <c r="X302" i="57"/>
  <c r="W302" i="57"/>
  <c r="V302" i="57"/>
  <c r="U302" i="57"/>
  <c r="T302" i="57"/>
  <c r="S302" i="57"/>
  <c r="R302" i="57"/>
  <c r="Q302" i="57"/>
  <c r="P302" i="57"/>
  <c r="O302" i="57"/>
  <c r="N302" i="57"/>
  <c r="M302" i="57"/>
  <c r="L302" i="57"/>
  <c r="K302" i="57"/>
  <c r="J302" i="57"/>
  <c r="I302" i="57"/>
  <c r="H302" i="57"/>
  <c r="G302" i="57"/>
  <c r="F302" i="57"/>
  <c r="E302" i="57"/>
  <c r="AJ301" i="57"/>
  <c r="AJ300" i="57"/>
  <c r="AI299" i="57"/>
  <c r="AH299" i="57"/>
  <c r="AG299" i="57"/>
  <c r="AF299" i="57"/>
  <c r="AE299" i="57"/>
  <c r="AD299" i="57"/>
  <c r="AC299" i="57"/>
  <c r="AB299" i="57"/>
  <c r="AA299" i="57"/>
  <c r="Z299" i="57"/>
  <c r="Y299" i="57"/>
  <c r="X299" i="57"/>
  <c r="W299" i="57"/>
  <c r="V299" i="57"/>
  <c r="U299" i="57"/>
  <c r="T299" i="57"/>
  <c r="S299" i="57"/>
  <c r="R299" i="57"/>
  <c r="Q299" i="57"/>
  <c r="P299" i="57"/>
  <c r="O299" i="57"/>
  <c r="N299" i="57"/>
  <c r="M299" i="57"/>
  <c r="L299" i="57"/>
  <c r="K299" i="57"/>
  <c r="J299" i="57"/>
  <c r="I299" i="57"/>
  <c r="H299" i="57"/>
  <c r="G299" i="57"/>
  <c r="F299" i="57"/>
  <c r="E299" i="57"/>
  <c r="AJ298" i="57"/>
  <c r="AJ297" i="57"/>
  <c r="AI296" i="57"/>
  <c r="AH296" i="57"/>
  <c r="AG296" i="57"/>
  <c r="AF296" i="57"/>
  <c r="AE296" i="57"/>
  <c r="AD296" i="57"/>
  <c r="AC296" i="57"/>
  <c r="AB296" i="57"/>
  <c r="AA296" i="57"/>
  <c r="Z296" i="57"/>
  <c r="Y296" i="57"/>
  <c r="X296" i="57"/>
  <c r="W296" i="57"/>
  <c r="V296" i="57"/>
  <c r="U296" i="57"/>
  <c r="T296" i="57"/>
  <c r="S296" i="57"/>
  <c r="R296" i="57"/>
  <c r="Q296" i="57"/>
  <c r="P296" i="57"/>
  <c r="O296" i="57"/>
  <c r="N296" i="57"/>
  <c r="M296" i="57"/>
  <c r="L296" i="57"/>
  <c r="K296" i="57"/>
  <c r="J296" i="57"/>
  <c r="I296" i="57"/>
  <c r="H296" i="57"/>
  <c r="G296" i="57"/>
  <c r="F296" i="57"/>
  <c r="E296" i="57"/>
  <c r="AJ295" i="57"/>
  <c r="AJ294" i="57"/>
  <c r="AI293" i="57"/>
  <c r="AH293" i="57"/>
  <c r="AG293" i="57"/>
  <c r="AF293" i="57"/>
  <c r="AE293" i="57"/>
  <c r="AD293" i="57"/>
  <c r="AC293" i="57"/>
  <c r="AB293" i="57"/>
  <c r="AA293" i="57"/>
  <c r="Z293" i="57"/>
  <c r="Y293" i="57"/>
  <c r="X293" i="57"/>
  <c r="W293" i="57"/>
  <c r="V293" i="57"/>
  <c r="U293" i="57"/>
  <c r="T293" i="57"/>
  <c r="S293" i="57"/>
  <c r="R293" i="57"/>
  <c r="Q293" i="57"/>
  <c r="P293" i="57"/>
  <c r="O293" i="57"/>
  <c r="N293" i="57"/>
  <c r="M293" i="57"/>
  <c r="L293" i="57"/>
  <c r="K293" i="57"/>
  <c r="J293" i="57"/>
  <c r="I293" i="57"/>
  <c r="H293" i="57"/>
  <c r="G293" i="57"/>
  <c r="F293" i="57"/>
  <c r="E293" i="57"/>
  <c r="AJ292" i="57"/>
  <c r="AI291" i="57"/>
  <c r="AH291" i="57"/>
  <c r="AG291" i="57"/>
  <c r="AF291" i="57"/>
  <c r="AE291" i="57"/>
  <c r="AD291" i="57"/>
  <c r="AC291" i="57"/>
  <c r="AB291" i="57"/>
  <c r="AA291" i="57"/>
  <c r="Z291" i="57"/>
  <c r="Y291" i="57"/>
  <c r="X291" i="57"/>
  <c r="W291" i="57"/>
  <c r="V291" i="57"/>
  <c r="U291" i="57"/>
  <c r="T291" i="57"/>
  <c r="S291" i="57"/>
  <c r="R291" i="57"/>
  <c r="Q291" i="57"/>
  <c r="P291" i="57"/>
  <c r="O291" i="57"/>
  <c r="N291" i="57"/>
  <c r="M291" i="57"/>
  <c r="L291" i="57"/>
  <c r="K291" i="57"/>
  <c r="J291" i="57"/>
  <c r="I291" i="57"/>
  <c r="H291" i="57"/>
  <c r="G291" i="57"/>
  <c r="F291" i="57"/>
  <c r="E291" i="57"/>
  <c r="AJ289" i="57"/>
  <c r="AJ288" i="57"/>
  <c r="AI287" i="57"/>
  <c r="AH287" i="57"/>
  <c r="AG287" i="57"/>
  <c r="AF287" i="57"/>
  <c r="AE287" i="57"/>
  <c r="AD287" i="57"/>
  <c r="AC287" i="57"/>
  <c r="AB287" i="57"/>
  <c r="AA287" i="57"/>
  <c r="Z287" i="57"/>
  <c r="Y287" i="57"/>
  <c r="X287" i="57"/>
  <c r="W287" i="57"/>
  <c r="V287" i="57"/>
  <c r="U287" i="57"/>
  <c r="T287" i="57"/>
  <c r="S287" i="57"/>
  <c r="R287" i="57"/>
  <c r="Q287" i="57"/>
  <c r="P287" i="57"/>
  <c r="O287" i="57"/>
  <c r="N287" i="57"/>
  <c r="M287" i="57"/>
  <c r="L287" i="57"/>
  <c r="K287" i="57"/>
  <c r="J287" i="57"/>
  <c r="I287" i="57"/>
  <c r="H287" i="57"/>
  <c r="G287" i="57"/>
  <c r="F287" i="57"/>
  <c r="E287" i="57"/>
  <c r="AJ286" i="57"/>
  <c r="AJ285" i="57"/>
  <c r="AI284" i="57"/>
  <c r="AH284" i="57"/>
  <c r="AG284" i="57"/>
  <c r="AF284" i="57"/>
  <c r="AE284" i="57"/>
  <c r="AD284" i="57"/>
  <c r="AC284" i="57"/>
  <c r="AB284" i="57"/>
  <c r="AA284" i="57"/>
  <c r="Z284" i="57"/>
  <c r="Y284" i="57"/>
  <c r="X284" i="57"/>
  <c r="W284" i="57"/>
  <c r="V284" i="57"/>
  <c r="U284" i="57"/>
  <c r="T284" i="57"/>
  <c r="S284" i="57"/>
  <c r="R284" i="57"/>
  <c r="Q284" i="57"/>
  <c r="P284" i="57"/>
  <c r="O284" i="57"/>
  <c r="N284" i="57"/>
  <c r="M284" i="57"/>
  <c r="L284" i="57"/>
  <c r="K284" i="57"/>
  <c r="J284" i="57"/>
  <c r="I284" i="57"/>
  <c r="H284" i="57"/>
  <c r="G284" i="57"/>
  <c r="F284" i="57"/>
  <c r="E284" i="57"/>
  <c r="AJ283" i="57"/>
  <c r="AI282" i="57"/>
  <c r="AH282" i="57"/>
  <c r="AG282" i="57"/>
  <c r="AF282" i="57"/>
  <c r="AE282" i="57"/>
  <c r="AD282" i="57"/>
  <c r="AC282" i="57"/>
  <c r="AB282" i="57"/>
  <c r="AA282" i="57"/>
  <c r="Z282" i="57"/>
  <c r="Y282" i="57"/>
  <c r="X282" i="57"/>
  <c r="W282" i="57"/>
  <c r="V282" i="57"/>
  <c r="U282" i="57"/>
  <c r="T282" i="57"/>
  <c r="S282" i="57"/>
  <c r="R282" i="57"/>
  <c r="Q282" i="57"/>
  <c r="P282" i="57"/>
  <c r="O282" i="57"/>
  <c r="N282" i="57"/>
  <c r="M282" i="57"/>
  <c r="L282" i="57"/>
  <c r="K282" i="57"/>
  <c r="J282" i="57"/>
  <c r="I282" i="57"/>
  <c r="H282" i="57"/>
  <c r="G282" i="57"/>
  <c r="F282" i="57"/>
  <c r="E282" i="57"/>
  <c r="AJ281" i="57"/>
  <c r="AJ280" i="57"/>
  <c r="AJ279" i="57"/>
  <c r="AI278" i="57"/>
  <c r="AH278" i="57"/>
  <c r="AG278" i="57"/>
  <c r="AF278" i="57"/>
  <c r="AE278" i="57"/>
  <c r="AD278" i="57"/>
  <c r="AC278" i="57"/>
  <c r="AB278" i="57"/>
  <c r="AA278" i="57"/>
  <c r="Z278" i="57"/>
  <c r="Y278" i="57"/>
  <c r="X278" i="57"/>
  <c r="W278" i="57"/>
  <c r="V278" i="57"/>
  <c r="U278" i="57"/>
  <c r="T278" i="57"/>
  <c r="S278" i="57"/>
  <c r="R278" i="57"/>
  <c r="Q278" i="57"/>
  <c r="P278" i="57"/>
  <c r="O278" i="57"/>
  <c r="N278" i="57"/>
  <c r="M278" i="57"/>
  <c r="L278" i="57"/>
  <c r="K278" i="57"/>
  <c r="J278" i="57"/>
  <c r="I278" i="57"/>
  <c r="H278" i="57"/>
  <c r="G278" i="57"/>
  <c r="F278" i="57"/>
  <c r="E278" i="57"/>
  <c r="AJ277" i="57"/>
  <c r="AI276" i="57"/>
  <c r="AH276" i="57"/>
  <c r="AG276" i="57"/>
  <c r="AF276" i="57"/>
  <c r="AE276" i="57"/>
  <c r="AD276" i="57"/>
  <c r="AC276" i="57"/>
  <c r="AB276" i="57"/>
  <c r="AA276" i="57"/>
  <c r="Z276" i="57"/>
  <c r="Y276" i="57"/>
  <c r="X276" i="57"/>
  <c r="W276" i="57"/>
  <c r="V276" i="57"/>
  <c r="U276" i="57"/>
  <c r="T276" i="57"/>
  <c r="S276" i="57"/>
  <c r="R276" i="57"/>
  <c r="Q276" i="57"/>
  <c r="P276" i="57"/>
  <c r="O276" i="57"/>
  <c r="N276" i="57"/>
  <c r="M276" i="57"/>
  <c r="L276" i="57"/>
  <c r="K276" i="57"/>
  <c r="J276" i="57"/>
  <c r="H276" i="57"/>
  <c r="G276" i="57"/>
  <c r="F276" i="57"/>
  <c r="E276" i="57"/>
  <c r="AJ275" i="57"/>
  <c r="AI274" i="57"/>
  <c r="AH274" i="57"/>
  <c r="AG274" i="57"/>
  <c r="AF274" i="57"/>
  <c r="AE274" i="57"/>
  <c r="AD274" i="57"/>
  <c r="AC274" i="57"/>
  <c r="AB274" i="57"/>
  <c r="AA274" i="57"/>
  <c r="Z274" i="57"/>
  <c r="Y274" i="57"/>
  <c r="X274" i="57"/>
  <c r="W274" i="57"/>
  <c r="V274" i="57"/>
  <c r="U274" i="57"/>
  <c r="T274" i="57"/>
  <c r="S274" i="57"/>
  <c r="R274" i="57"/>
  <c r="Q274" i="57"/>
  <c r="P274" i="57"/>
  <c r="O274" i="57"/>
  <c r="N274" i="57"/>
  <c r="M274" i="57"/>
  <c r="L274" i="57"/>
  <c r="K274" i="57"/>
  <c r="J274" i="57"/>
  <c r="H274" i="57"/>
  <c r="G274" i="57"/>
  <c r="F274" i="57"/>
  <c r="E274" i="57"/>
  <c r="AJ273" i="57"/>
  <c r="AJ272" i="57"/>
  <c r="AI271" i="57"/>
  <c r="AH271" i="57"/>
  <c r="AG271" i="57"/>
  <c r="AF271" i="57"/>
  <c r="AE271" i="57"/>
  <c r="AD271" i="57"/>
  <c r="AC271" i="57"/>
  <c r="AB271" i="57"/>
  <c r="AA271" i="57"/>
  <c r="Z271" i="57"/>
  <c r="Y271" i="57"/>
  <c r="X271" i="57"/>
  <c r="W271" i="57"/>
  <c r="V271" i="57"/>
  <c r="U271" i="57"/>
  <c r="T271" i="57"/>
  <c r="S271" i="57"/>
  <c r="R271" i="57"/>
  <c r="Q271" i="57"/>
  <c r="P271" i="57"/>
  <c r="O271" i="57"/>
  <c r="N271" i="57"/>
  <c r="M271" i="57"/>
  <c r="L271" i="57"/>
  <c r="K271" i="57"/>
  <c r="J271" i="57"/>
  <c r="I271" i="57"/>
  <c r="H271" i="57"/>
  <c r="G271" i="57"/>
  <c r="F271" i="57"/>
  <c r="E271" i="57"/>
  <c r="AJ270" i="57"/>
  <c r="AI269" i="57"/>
  <c r="AH269" i="57"/>
  <c r="AG269" i="57"/>
  <c r="AF269" i="57"/>
  <c r="AE269" i="57"/>
  <c r="AD269" i="57"/>
  <c r="AC269" i="57"/>
  <c r="AB269" i="57"/>
  <c r="AA269" i="57"/>
  <c r="Z269" i="57"/>
  <c r="Y269" i="57"/>
  <c r="X269" i="57"/>
  <c r="W269" i="57"/>
  <c r="V269" i="57"/>
  <c r="U269" i="57"/>
  <c r="T269" i="57"/>
  <c r="S269" i="57"/>
  <c r="R269" i="57"/>
  <c r="O269" i="57"/>
  <c r="M269" i="57"/>
  <c r="K269" i="57"/>
  <c r="J269" i="57"/>
  <c r="I269" i="57"/>
  <c r="H269" i="57"/>
  <c r="G269" i="57"/>
  <c r="F269" i="57"/>
  <c r="E269" i="57"/>
  <c r="AJ268" i="57"/>
  <c r="AI267" i="57"/>
  <c r="AH267" i="57"/>
  <c r="AG267" i="57"/>
  <c r="AF267" i="57"/>
  <c r="AE267" i="57"/>
  <c r="AD267" i="57"/>
  <c r="AC267" i="57"/>
  <c r="AB267" i="57"/>
  <c r="AA267" i="57"/>
  <c r="Z267" i="57"/>
  <c r="Y267" i="57"/>
  <c r="X267" i="57"/>
  <c r="W267" i="57"/>
  <c r="V267" i="57"/>
  <c r="U267" i="57"/>
  <c r="T267" i="57"/>
  <c r="S267" i="57"/>
  <c r="R267" i="57"/>
  <c r="Q267" i="57"/>
  <c r="P267" i="57"/>
  <c r="O267" i="57"/>
  <c r="N267" i="57"/>
  <c r="M267" i="57"/>
  <c r="L267" i="57"/>
  <c r="K267" i="57"/>
  <c r="J267" i="57"/>
  <c r="I267" i="57"/>
  <c r="H267" i="57"/>
  <c r="G267" i="57"/>
  <c r="F267" i="57"/>
  <c r="E267" i="57"/>
  <c r="AJ265" i="57"/>
  <c r="AI264" i="57"/>
  <c r="AH264" i="57"/>
  <c r="AG264" i="57"/>
  <c r="AF264" i="57"/>
  <c r="AE264" i="57"/>
  <c r="AD264" i="57"/>
  <c r="AC264" i="57"/>
  <c r="AB264" i="57"/>
  <c r="AA264" i="57"/>
  <c r="Z264" i="57"/>
  <c r="Y264" i="57"/>
  <c r="X264" i="57"/>
  <c r="W264" i="57"/>
  <c r="V264" i="57"/>
  <c r="U264" i="57"/>
  <c r="T264" i="57"/>
  <c r="S264" i="57"/>
  <c r="R264" i="57"/>
  <c r="Q264" i="57"/>
  <c r="P264" i="57"/>
  <c r="O264" i="57"/>
  <c r="N264" i="57"/>
  <c r="M264" i="57"/>
  <c r="L264" i="57"/>
  <c r="K264" i="57"/>
  <c r="J264" i="57"/>
  <c r="I264" i="57"/>
  <c r="H264" i="57"/>
  <c r="G264" i="57"/>
  <c r="F264" i="57"/>
  <c r="E264" i="57"/>
  <c r="AJ263" i="57"/>
  <c r="AJ262" i="57"/>
  <c r="AI261" i="57"/>
  <c r="AH261" i="57"/>
  <c r="AG261" i="57"/>
  <c r="AF261" i="57"/>
  <c r="AE261" i="57"/>
  <c r="AD261" i="57"/>
  <c r="AC261" i="57"/>
  <c r="AB261" i="57"/>
  <c r="AA261" i="57"/>
  <c r="Z261" i="57"/>
  <c r="Y261" i="57"/>
  <c r="X261" i="57"/>
  <c r="W261" i="57"/>
  <c r="V261" i="57"/>
  <c r="U261" i="57"/>
  <c r="T261" i="57"/>
  <c r="S261" i="57"/>
  <c r="R261" i="57"/>
  <c r="Q261" i="57"/>
  <c r="P261" i="57"/>
  <c r="O261" i="57"/>
  <c r="N261" i="57"/>
  <c r="M261" i="57"/>
  <c r="L261" i="57"/>
  <c r="K261" i="57"/>
  <c r="J261" i="57"/>
  <c r="H261" i="57"/>
  <c r="G261" i="57"/>
  <c r="F261" i="57"/>
  <c r="E261" i="57"/>
  <c r="AJ260" i="57"/>
  <c r="AI259" i="57"/>
  <c r="AH259" i="57"/>
  <c r="AG259" i="57"/>
  <c r="AF259" i="57"/>
  <c r="AE259" i="57"/>
  <c r="AD259" i="57"/>
  <c r="AC259" i="57"/>
  <c r="AB259" i="57"/>
  <c r="AA259" i="57"/>
  <c r="Z259" i="57"/>
  <c r="Y259" i="57"/>
  <c r="X259" i="57"/>
  <c r="W259" i="57"/>
  <c r="V259" i="57"/>
  <c r="U259" i="57"/>
  <c r="T259" i="57"/>
  <c r="S259" i="57"/>
  <c r="R259" i="57"/>
  <c r="Q259" i="57"/>
  <c r="P259" i="57"/>
  <c r="O259" i="57"/>
  <c r="N259" i="57"/>
  <c r="M259" i="57"/>
  <c r="L259" i="57"/>
  <c r="K259" i="57"/>
  <c r="J259" i="57"/>
  <c r="I259" i="57"/>
  <c r="H259" i="57"/>
  <c r="G259" i="57"/>
  <c r="F259" i="57"/>
  <c r="E259" i="57"/>
  <c r="AJ258" i="57"/>
  <c r="AJ257" i="57"/>
  <c r="AI256" i="57"/>
  <c r="AH256" i="57"/>
  <c r="AG256" i="57"/>
  <c r="AF256" i="57"/>
  <c r="AE256" i="57"/>
  <c r="AD256" i="57"/>
  <c r="AC256" i="57"/>
  <c r="AB256" i="57"/>
  <c r="AA256" i="57"/>
  <c r="Z256" i="57"/>
  <c r="Y256" i="57"/>
  <c r="X256" i="57"/>
  <c r="W256" i="57"/>
  <c r="V256" i="57"/>
  <c r="U256" i="57"/>
  <c r="T256" i="57"/>
  <c r="S256" i="57"/>
  <c r="R256" i="57"/>
  <c r="Q256" i="57"/>
  <c r="P256" i="57"/>
  <c r="O256" i="57"/>
  <c r="N256" i="57"/>
  <c r="M256" i="57"/>
  <c r="L256" i="57"/>
  <c r="K256" i="57"/>
  <c r="J256" i="57"/>
  <c r="H256" i="57"/>
  <c r="G256" i="57"/>
  <c r="F256" i="57"/>
  <c r="E256" i="57"/>
  <c r="AJ255" i="57"/>
  <c r="AI254" i="57"/>
  <c r="AH254" i="57"/>
  <c r="AG254" i="57"/>
  <c r="AF254" i="57"/>
  <c r="AE254" i="57"/>
  <c r="AD254" i="57"/>
  <c r="AC254" i="57"/>
  <c r="AB254" i="57"/>
  <c r="AA254" i="57"/>
  <c r="Z254" i="57"/>
  <c r="Y254" i="57"/>
  <c r="X254" i="57"/>
  <c r="W254" i="57"/>
  <c r="V254" i="57"/>
  <c r="U254" i="57"/>
  <c r="T254" i="57"/>
  <c r="S254" i="57"/>
  <c r="R254" i="57"/>
  <c r="Q254" i="57"/>
  <c r="P254" i="57"/>
  <c r="O254" i="57"/>
  <c r="N254" i="57"/>
  <c r="M254" i="57"/>
  <c r="L254" i="57"/>
  <c r="K254" i="57"/>
  <c r="J254" i="57"/>
  <c r="I254" i="57"/>
  <c r="H254" i="57"/>
  <c r="G254" i="57"/>
  <c r="F254" i="57"/>
  <c r="E254" i="57"/>
  <c r="AJ253" i="57"/>
  <c r="AJ252" i="57"/>
  <c r="AI251" i="57"/>
  <c r="AH251" i="57"/>
  <c r="AG251" i="57"/>
  <c r="AF251" i="57"/>
  <c r="AE251" i="57"/>
  <c r="AD251" i="57"/>
  <c r="AC251" i="57"/>
  <c r="AB251" i="57"/>
  <c r="AA251" i="57"/>
  <c r="Z251" i="57"/>
  <c r="Y251" i="57"/>
  <c r="X251" i="57"/>
  <c r="W251" i="57"/>
  <c r="V251" i="57"/>
  <c r="U251" i="57"/>
  <c r="T251" i="57"/>
  <c r="S251" i="57"/>
  <c r="R251" i="57"/>
  <c r="Q251" i="57"/>
  <c r="P251" i="57"/>
  <c r="O251" i="57"/>
  <c r="N251" i="57"/>
  <c r="M251" i="57"/>
  <c r="L251" i="57"/>
  <c r="K251" i="57"/>
  <c r="J251" i="57"/>
  <c r="I251" i="57"/>
  <c r="H251" i="57"/>
  <c r="G251" i="57"/>
  <c r="F251" i="57"/>
  <c r="E251" i="57"/>
  <c r="AJ250" i="57"/>
  <c r="AI249" i="57"/>
  <c r="AH249" i="57"/>
  <c r="AG249" i="57"/>
  <c r="AF249" i="57"/>
  <c r="AE249" i="57"/>
  <c r="AD249" i="57"/>
  <c r="AC249" i="57"/>
  <c r="AB249" i="57"/>
  <c r="AA249" i="57"/>
  <c r="Z249" i="57"/>
  <c r="Y249" i="57"/>
  <c r="X249" i="57"/>
  <c r="W249" i="57"/>
  <c r="V249" i="57"/>
  <c r="U249" i="57"/>
  <c r="T249" i="57"/>
  <c r="S249" i="57"/>
  <c r="R249" i="57"/>
  <c r="Q249" i="57"/>
  <c r="P249" i="57"/>
  <c r="O249" i="57"/>
  <c r="N249" i="57"/>
  <c r="M249" i="57"/>
  <c r="L249" i="57"/>
  <c r="K249" i="57"/>
  <c r="J249" i="57"/>
  <c r="H249" i="57"/>
  <c r="G249" i="57"/>
  <c r="F249" i="57"/>
  <c r="E249" i="57"/>
  <c r="AJ248" i="57"/>
  <c r="AI247" i="57"/>
  <c r="AH247" i="57"/>
  <c r="AG247" i="57"/>
  <c r="AF247" i="57"/>
  <c r="AE247" i="57"/>
  <c r="AD247" i="57"/>
  <c r="AC247" i="57"/>
  <c r="AB247" i="57"/>
  <c r="AA247" i="57"/>
  <c r="Z247" i="57"/>
  <c r="Y247" i="57"/>
  <c r="X247" i="57"/>
  <c r="W247" i="57"/>
  <c r="V247" i="57"/>
  <c r="U247" i="57"/>
  <c r="T247" i="57"/>
  <c r="S247" i="57"/>
  <c r="R247" i="57"/>
  <c r="Q247" i="57"/>
  <c r="P247" i="57"/>
  <c r="O247" i="57"/>
  <c r="N247" i="57"/>
  <c r="M247" i="57"/>
  <c r="L247" i="57"/>
  <c r="K247" i="57"/>
  <c r="J247" i="57"/>
  <c r="H247" i="57"/>
  <c r="G247" i="57"/>
  <c r="F247" i="57"/>
  <c r="E247" i="57"/>
  <c r="AJ246" i="57"/>
  <c r="AJ245" i="57"/>
  <c r="AI244" i="57"/>
  <c r="AH244" i="57"/>
  <c r="AG244" i="57"/>
  <c r="AF244" i="57"/>
  <c r="AE244" i="57"/>
  <c r="AD244" i="57"/>
  <c r="AC244" i="57"/>
  <c r="AB244" i="57"/>
  <c r="AA244" i="57"/>
  <c r="Z244" i="57"/>
  <c r="Y244" i="57"/>
  <c r="X244" i="57"/>
  <c r="W244" i="57"/>
  <c r="V244" i="57"/>
  <c r="U244" i="57"/>
  <c r="T244" i="57"/>
  <c r="S244" i="57"/>
  <c r="R244" i="57"/>
  <c r="Q244" i="57"/>
  <c r="P244" i="57"/>
  <c r="O244" i="57"/>
  <c r="N244" i="57"/>
  <c r="M244" i="57"/>
  <c r="L244" i="57"/>
  <c r="K244" i="57"/>
  <c r="J244" i="57"/>
  <c r="I244" i="57"/>
  <c r="H244" i="57"/>
  <c r="G244" i="57"/>
  <c r="F244" i="57"/>
  <c r="E244" i="57"/>
  <c r="AJ241" i="57"/>
  <c r="AI240" i="57"/>
  <c r="AH240" i="57"/>
  <c r="AG240" i="57"/>
  <c r="AF240" i="57"/>
  <c r="AE240" i="57"/>
  <c r="AD240" i="57"/>
  <c r="AC240" i="57"/>
  <c r="AB240" i="57"/>
  <c r="AA240" i="57"/>
  <c r="Z240" i="57"/>
  <c r="Y240" i="57"/>
  <c r="X240" i="57"/>
  <c r="W240" i="57"/>
  <c r="V240" i="57"/>
  <c r="U240" i="57"/>
  <c r="T240" i="57"/>
  <c r="S240" i="57"/>
  <c r="R240" i="57"/>
  <c r="Q240" i="57"/>
  <c r="P240" i="57"/>
  <c r="O240" i="57"/>
  <c r="N240" i="57"/>
  <c r="M240" i="57"/>
  <c r="L240" i="57"/>
  <c r="K240" i="57"/>
  <c r="J240" i="57"/>
  <c r="I240" i="57"/>
  <c r="H240" i="57"/>
  <c r="G240" i="57"/>
  <c r="F240" i="57"/>
  <c r="E240" i="57"/>
  <c r="AJ239" i="57"/>
  <c r="AI238" i="57"/>
  <c r="AH238" i="57"/>
  <c r="AG238" i="57"/>
  <c r="AF238" i="57"/>
  <c r="AE238" i="57"/>
  <c r="AD238" i="57"/>
  <c r="AC238" i="57"/>
  <c r="AB238" i="57"/>
  <c r="AA238" i="57"/>
  <c r="Z238" i="57"/>
  <c r="Y238" i="57"/>
  <c r="X238" i="57"/>
  <c r="W238" i="57"/>
  <c r="V238" i="57"/>
  <c r="U238" i="57"/>
  <c r="T238" i="57"/>
  <c r="S238" i="57"/>
  <c r="R238" i="57"/>
  <c r="Q238" i="57"/>
  <c r="P238" i="57"/>
  <c r="O238" i="57"/>
  <c r="N238" i="57"/>
  <c r="M238" i="57"/>
  <c r="L238" i="57"/>
  <c r="K238" i="57"/>
  <c r="J238" i="57"/>
  <c r="I238" i="57"/>
  <c r="H238" i="57"/>
  <c r="G238" i="57"/>
  <c r="F238" i="57"/>
  <c r="E238" i="57"/>
  <c r="AJ237" i="57"/>
  <c r="AI236" i="57"/>
  <c r="AH236" i="57"/>
  <c r="AG236" i="57"/>
  <c r="AF236" i="57"/>
  <c r="AE236" i="57"/>
  <c r="AD236" i="57"/>
  <c r="AC236" i="57"/>
  <c r="AB236" i="57"/>
  <c r="AA236" i="57"/>
  <c r="Z236" i="57"/>
  <c r="Y236" i="57"/>
  <c r="X236" i="57"/>
  <c r="W236" i="57"/>
  <c r="V236" i="57"/>
  <c r="U236" i="57"/>
  <c r="T236" i="57"/>
  <c r="S236" i="57"/>
  <c r="R236" i="57"/>
  <c r="Q236" i="57"/>
  <c r="P236" i="57"/>
  <c r="O236" i="57"/>
  <c r="N236" i="57"/>
  <c r="M236" i="57"/>
  <c r="L236" i="57"/>
  <c r="K236" i="57"/>
  <c r="J236" i="57"/>
  <c r="I236" i="57"/>
  <c r="H236" i="57"/>
  <c r="G236" i="57"/>
  <c r="F236" i="57"/>
  <c r="E236" i="57"/>
  <c r="AJ235" i="57"/>
  <c r="AJ234" i="57"/>
  <c r="AI233" i="57"/>
  <c r="AH233" i="57"/>
  <c r="AG233" i="57"/>
  <c r="AF233" i="57"/>
  <c r="AE233" i="57"/>
  <c r="AD233" i="57"/>
  <c r="AC233" i="57"/>
  <c r="AB233" i="57"/>
  <c r="AA233" i="57"/>
  <c r="Z233" i="57"/>
  <c r="Y233" i="57"/>
  <c r="X233" i="57"/>
  <c r="W233" i="57"/>
  <c r="V233" i="57"/>
  <c r="U233" i="57"/>
  <c r="T233" i="57"/>
  <c r="S233" i="57"/>
  <c r="R233" i="57"/>
  <c r="Q233" i="57"/>
  <c r="P233" i="57"/>
  <c r="O233" i="57"/>
  <c r="N233" i="57"/>
  <c r="M233" i="57"/>
  <c r="L233" i="57"/>
  <c r="K233" i="57"/>
  <c r="J233" i="57"/>
  <c r="I233" i="57"/>
  <c r="H233" i="57"/>
  <c r="G233" i="57"/>
  <c r="F233" i="57"/>
  <c r="E233" i="57"/>
  <c r="AJ232" i="57"/>
  <c r="AI231" i="57"/>
  <c r="AH231" i="57"/>
  <c r="AG231" i="57"/>
  <c r="AF231" i="57"/>
  <c r="AE231" i="57"/>
  <c r="AD231" i="57"/>
  <c r="AC231" i="57"/>
  <c r="AB231" i="57"/>
  <c r="AA231" i="57"/>
  <c r="Z231" i="57"/>
  <c r="Y231" i="57"/>
  <c r="X231" i="57"/>
  <c r="W231" i="57"/>
  <c r="V231" i="57"/>
  <c r="U231" i="57"/>
  <c r="T231" i="57"/>
  <c r="S231" i="57"/>
  <c r="R231" i="57"/>
  <c r="Q231" i="57"/>
  <c r="P231" i="57"/>
  <c r="O231" i="57"/>
  <c r="N231" i="57"/>
  <c r="M231" i="57"/>
  <c r="L231" i="57"/>
  <c r="K231" i="57"/>
  <c r="J231" i="57"/>
  <c r="I231" i="57"/>
  <c r="H231" i="57"/>
  <c r="G231" i="57"/>
  <c r="F231" i="57"/>
  <c r="E231" i="57"/>
  <c r="AJ230" i="57"/>
  <c r="AI229" i="57"/>
  <c r="AH229" i="57"/>
  <c r="AG229" i="57"/>
  <c r="AF229" i="57"/>
  <c r="AE229" i="57"/>
  <c r="AD229" i="57"/>
  <c r="AC229" i="57"/>
  <c r="AB229" i="57"/>
  <c r="AA229" i="57"/>
  <c r="Z229" i="57"/>
  <c r="Y229" i="57"/>
  <c r="X229" i="57"/>
  <c r="W229" i="57"/>
  <c r="V229" i="57"/>
  <c r="U229" i="57"/>
  <c r="T229" i="57"/>
  <c r="S229" i="57"/>
  <c r="R229" i="57"/>
  <c r="Q229" i="57"/>
  <c r="P229" i="57"/>
  <c r="O229" i="57"/>
  <c r="N229" i="57"/>
  <c r="M229" i="57"/>
  <c r="L229" i="57"/>
  <c r="K229" i="57"/>
  <c r="J229" i="57"/>
  <c r="I229" i="57"/>
  <c r="H229" i="57"/>
  <c r="G229" i="57"/>
  <c r="F229" i="57"/>
  <c r="E229" i="57"/>
  <c r="AJ228" i="57"/>
  <c r="AI227" i="57"/>
  <c r="AH227" i="57"/>
  <c r="AG227" i="57"/>
  <c r="AF227" i="57"/>
  <c r="AE227" i="57"/>
  <c r="AD227" i="57"/>
  <c r="AC227" i="57"/>
  <c r="AB227" i="57"/>
  <c r="AA227" i="57"/>
  <c r="Z227" i="57"/>
  <c r="Y227" i="57"/>
  <c r="X227" i="57"/>
  <c r="W227" i="57"/>
  <c r="V227" i="57"/>
  <c r="U227" i="57"/>
  <c r="T227" i="57"/>
  <c r="S227" i="57"/>
  <c r="R227" i="57"/>
  <c r="Q227" i="57"/>
  <c r="P227" i="57"/>
  <c r="O227" i="57"/>
  <c r="N227" i="57"/>
  <c r="M227" i="57"/>
  <c r="L227" i="57"/>
  <c r="K227" i="57"/>
  <c r="J227" i="57"/>
  <c r="I227" i="57"/>
  <c r="H227" i="57"/>
  <c r="G227" i="57"/>
  <c r="F227" i="57"/>
  <c r="E227" i="57"/>
  <c r="AJ226" i="57"/>
  <c r="AI225" i="57"/>
  <c r="AH225" i="57"/>
  <c r="AG225" i="57"/>
  <c r="AF225" i="57"/>
  <c r="AE225" i="57"/>
  <c r="AD225" i="57"/>
  <c r="AC225" i="57"/>
  <c r="AB225" i="57"/>
  <c r="AA225" i="57"/>
  <c r="Z225" i="57"/>
  <c r="Y225" i="57"/>
  <c r="X225" i="57"/>
  <c r="W225" i="57"/>
  <c r="V225" i="57"/>
  <c r="U225" i="57"/>
  <c r="T225" i="57"/>
  <c r="S225" i="57"/>
  <c r="R225" i="57"/>
  <c r="Q225" i="57"/>
  <c r="P225" i="57"/>
  <c r="O225" i="57"/>
  <c r="N225" i="57"/>
  <c r="M225" i="57"/>
  <c r="L225" i="57"/>
  <c r="K225" i="57"/>
  <c r="J225" i="57"/>
  <c r="I225" i="57"/>
  <c r="H225" i="57"/>
  <c r="G225" i="57"/>
  <c r="F225" i="57"/>
  <c r="E225" i="57"/>
  <c r="AJ224" i="57"/>
  <c r="AI223" i="57"/>
  <c r="AH223" i="57"/>
  <c r="AG223" i="57"/>
  <c r="AF223" i="57"/>
  <c r="AE223" i="57"/>
  <c r="AD223" i="57"/>
  <c r="AC223" i="57"/>
  <c r="AB223" i="57"/>
  <c r="AA223" i="57"/>
  <c r="Z223" i="57"/>
  <c r="Y223" i="57"/>
  <c r="X223" i="57"/>
  <c r="W223" i="57"/>
  <c r="V223" i="57"/>
  <c r="U223" i="57"/>
  <c r="T223" i="57"/>
  <c r="S223" i="57"/>
  <c r="R223" i="57"/>
  <c r="Q223" i="57"/>
  <c r="P223" i="57"/>
  <c r="O223" i="57"/>
  <c r="N223" i="57"/>
  <c r="M223" i="57"/>
  <c r="L223" i="57"/>
  <c r="K223" i="57"/>
  <c r="J223" i="57"/>
  <c r="I223" i="57"/>
  <c r="H223" i="57"/>
  <c r="G223" i="57"/>
  <c r="F223" i="57"/>
  <c r="E223" i="57"/>
  <c r="AJ221" i="57"/>
  <c r="AI220" i="57"/>
  <c r="AH220" i="57"/>
  <c r="AG220" i="57"/>
  <c r="AF220" i="57"/>
  <c r="AE220" i="57"/>
  <c r="AD220" i="57"/>
  <c r="AC220" i="57"/>
  <c r="AB220" i="57"/>
  <c r="AA220" i="57"/>
  <c r="Z220" i="57"/>
  <c r="Y220" i="57"/>
  <c r="X220" i="57"/>
  <c r="W220" i="57"/>
  <c r="V220" i="57"/>
  <c r="U220" i="57"/>
  <c r="T220" i="57"/>
  <c r="S220" i="57"/>
  <c r="R220" i="57"/>
  <c r="Q220" i="57"/>
  <c r="P220" i="57"/>
  <c r="O220" i="57"/>
  <c r="N220" i="57"/>
  <c r="M220" i="57"/>
  <c r="L220" i="57"/>
  <c r="K220" i="57"/>
  <c r="J220" i="57"/>
  <c r="I220" i="57"/>
  <c r="H220" i="57"/>
  <c r="G220" i="57"/>
  <c r="F220" i="57"/>
  <c r="E220" i="57"/>
  <c r="AJ219" i="57"/>
  <c r="AI218" i="57"/>
  <c r="AH218" i="57"/>
  <c r="AG218" i="57"/>
  <c r="AF218" i="57"/>
  <c r="AE218" i="57"/>
  <c r="AD218" i="57"/>
  <c r="AC218" i="57"/>
  <c r="AB218" i="57"/>
  <c r="AA218" i="57"/>
  <c r="Z218" i="57"/>
  <c r="Y218" i="57"/>
  <c r="X218" i="57"/>
  <c r="W218" i="57"/>
  <c r="V218" i="57"/>
  <c r="U218" i="57"/>
  <c r="T218" i="57"/>
  <c r="S218" i="57"/>
  <c r="R218" i="57"/>
  <c r="Q218" i="57"/>
  <c r="P218" i="57"/>
  <c r="O218" i="57"/>
  <c r="N218" i="57"/>
  <c r="M218" i="57"/>
  <c r="L218" i="57"/>
  <c r="K218" i="57"/>
  <c r="J218" i="57"/>
  <c r="I218" i="57"/>
  <c r="H218" i="57"/>
  <c r="G218" i="57"/>
  <c r="F218" i="57"/>
  <c r="E218" i="57"/>
  <c r="AJ217" i="57"/>
  <c r="AI216" i="57"/>
  <c r="AH216" i="57"/>
  <c r="AG216" i="57"/>
  <c r="AF216" i="57"/>
  <c r="AE216" i="57"/>
  <c r="AD216" i="57"/>
  <c r="AC216" i="57"/>
  <c r="AB216" i="57"/>
  <c r="AA216" i="57"/>
  <c r="Z216" i="57"/>
  <c r="Y216" i="57"/>
  <c r="X216" i="57"/>
  <c r="W216" i="57"/>
  <c r="V216" i="57"/>
  <c r="U216" i="57"/>
  <c r="T216" i="57"/>
  <c r="S216" i="57"/>
  <c r="R216" i="57"/>
  <c r="Q216" i="57"/>
  <c r="P216" i="57"/>
  <c r="O216" i="57"/>
  <c r="N216" i="57"/>
  <c r="M216" i="57"/>
  <c r="L216" i="57"/>
  <c r="K216" i="57"/>
  <c r="J216" i="57"/>
  <c r="I216" i="57"/>
  <c r="H216" i="57"/>
  <c r="G216" i="57"/>
  <c r="F216" i="57"/>
  <c r="E216" i="57"/>
  <c r="AJ214" i="57"/>
  <c r="AI213" i="57"/>
  <c r="AH213" i="57"/>
  <c r="AG213" i="57"/>
  <c r="AF213" i="57"/>
  <c r="AE213" i="57"/>
  <c r="AD213" i="57"/>
  <c r="AC213" i="57"/>
  <c r="AB213" i="57"/>
  <c r="AA213" i="57"/>
  <c r="Z213" i="57"/>
  <c r="Y213" i="57"/>
  <c r="X213" i="57"/>
  <c r="W213" i="57"/>
  <c r="V213" i="57"/>
  <c r="U213" i="57"/>
  <c r="T213" i="57"/>
  <c r="S213" i="57"/>
  <c r="R213" i="57"/>
  <c r="Q213" i="57"/>
  <c r="P213" i="57"/>
  <c r="O213" i="57"/>
  <c r="N213" i="57"/>
  <c r="M213" i="57"/>
  <c r="L213" i="57"/>
  <c r="K213" i="57"/>
  <c r="J213" i="57"/>
  <c r="I213" i="57"/>
  <c r="H213" i="57"/>
  <c r="G213" i="57"/>
  <c r="F213" i="57"/>
  <c r="E213" i="57"/>
  <c r="AJ212" i="57"/>
  <c r="AI211" i="57"/>
  <c r="AH211" i="57"/>
  <c r="AG211" i="57"/>
  <c r="AF211" i="57"/>
  <c r="AE211" i="57"/>
  <c r="AD211" i="57"/>
  <c r="AC211" i="57"/>
  <c r="AB211" i="57"/>
  <c r="AA211" i="57"/>
  <c r="Z211" i="57"/>
  <c r="Y211" i="57"/>
  <c r="X211" i="57"/>
  <c r="W211" i="57"/>
  <c r="V211" i="57"/>
  <c r="U211" i="57"/>
  <c r="T211" i="57"/>
  <c r="S211" i="57"/>
  <c r="R211" i="57"/>
  <c r="Q211" i="57"/>
  <c r="P211" i="57"/>
  <c r="O211" i="57"/>
  <c r="N211" i="57"/>
  <c r="M211" i="57"/>
  <c r="L211" i="57"/>
  <c r="K211" i="57"/>
  <c r="J211" i="57"/>
  <c r="I211" i="57"/>
  <c r="H211" i="57"/>
  <c r="G211" i="57"/>
  <c r="F211" i="57"/>
  <c r="E211" i="57"/>
  <c r="AJ210" i="57"/>
  <c r="AI209" i="57"/>
  <c r="AH209" i="57"/>
  <c r="AG209" i="57"/>
  <c r="AF209" i="57"/>
  <c r="AE209" i="57"/>
  <c r="AD209" i="57"/>
  <c r="AC209" i="57"/>
  <c r="AB209" i="57"/>
  <c r="AA209" i="57"/>
  <c r="Z209" i="57"/>
  <c r="Y209" i="57"/>
  <c r="X209" i="57"/>
  <c r="W209" i="57"/>
  <c r="V209" i="57"/>
  <c r="U209" i="57"/>
  <c r="T209" i="57"/>
  <c r="S209" i="57"/>
  <c r="R209" i="57"/>
  <c r="Q209" i="57"/>
  <c r="P209" i="57"/>
  <c r="O209" i="57"/>
  <c r="N209" i="57"/>
  <c r="M209" i="57"/>
  <c r="L209" i="57"/>
  <c r="K209" i="57"/>
  <c r="J209" i="57"/>
  <c r="I209" i="57"/>
  <c r="H209" i="57"/>
  <c r="G209" i="57"/>
  <c r="F209" i="57"/>
  <c r="E209" i="57"/>
  <c r="AJ208" i="57"/>
  <c r="AI207" i="57"/>
  <c r="AH207" i="57"/>
  <c r="AG207" i="57"/>
  <c r="AF207" i="57"/>
  <c r="AE207" i="57"/>
  <c r="AD207" i="57"/>
  <c r="AC207" i="57"/>
  <c r="AB207" i="57"/>
  <c r="AA207" i="57"/>
  <c r="Z207" i="57"/>
  <c r="Y207" i="57"/>
  <c r="X207" i="57"/>
  <c r="W207" i="57"/>
  <c r="V207" i="57"/>
  <c r="U207" i="57"/>
  <c r="T207" i="57"/>
  <c r="S207" i="57"/>
  <c r="R207" i="57"/>
  <c r="Q207" i="57"/>
  <c r="P207" i="57"/>
  <c r="O207" i="57"/>
  <c r="N207" i="57"/>
  <c r="M207" i="57"/>
  <c r="L207" i="57"/>
  <c r="K207" i="57"/>
  <c r="J207" i="57"/>
  <c r="I207" i="57"/>
  <c r="H207" i="57"/>
  <c r="G207" i="57"/>
  <c r="F207" i="57"/>
  <c r="E207" i="57"/>
  <c r="AJ206" i="57"/>
  <c r="AJ205" i="57"/>
  <c r="AI204" i="57"/>
  <c r="AH204" i="57"/>
  <c r="AG204" i="57"/>
  <c r="AF204" i="57"/>
  <c r="AE204" i="57"/>
  <c r="AD204" i="57"/>
  <c r="AC204" i="57"/>
  <c r="AB204" i="57"/>
  <c r="AA204" i="57"/>
  <c r="Z204" i="57"/>
  <c r="Y204" i="57"/>
  <c r="X204" i="57"/>
  <c r="W204" i="57"/>
  <c r="V204" i="57"/>
  <c r="U204" i="57"/>
  <c r="T204" i="57"/>
  <c r="S204" i="57"/>
  <c r="R204" i="57"/>
  <c r="Q204" i="57"/>
  <c r="P204" i="57"/>
  <c r="O204" i="57"/>
  <c r="N204" i="57"/>
  <c r="M204" i="57"/>
  <c r="L204" i="57"/>
  <c r="K204" i="57"/>
  <c r="J204" i="57"/>
  <c r="I204" i="57"/>
  <c r="H204" i="57"/>
  <c r="G204" i="57"/>
  <c r="F204" i="57"/>
  <c r="E204" i="57"/>
  <c r="AJ202" i="57"/>
  <c r="AI201" i="57"/>
  <c r="AH201" i="57"/>
  <c r="AG201" i="57"/>
  <c r="AF201" i="57"/>
  <c r="AE201" i="57"/>
  <c r="AD201" i="57"/>
  <c r="AC201" i="57"/>
  <c r="AC197" i="57" s="1"/>
  <c r="AB201" i="57"/>
  <c r="AA201" i="57"/>
  <c r="Z201" i="57"/>
  <c r="Y201" i="57"/>
  <c r="X201" i="57"/>
  <c r="W201" i="57"/>
  <c r="V201" i="57"/>
  <c r="U201" i="57"/>
  <c r="T201" i="57"/>
  <c r="S201" i="57"/>
  <c r="R201" i="57"/>
  <c r="Q201" i="57"/>
  <c r="Q197" i="57" s="1"/>
  <c r="P201" i="57"/>
  <c r="O201" i="57"/>
  <c r="N201" i="57"/>
  <c r="M201" i="57"/>
  <c r="L201" i="57"/>
  <c r="K201" i="57"/>
  <c r="J201" i="57"/>
  <c r="I201" i="57"/>
  <c r="H201" i="57"/>
  <c r="G201" i="57"/>
  <c r="F201" i="57"/>
  <c r="E201" i="57"/>
  <c r="AJ200" i="57"/>
  <c r="J199" i="57"/>
  <c r="AI198" i="57"/>
  <c r="AH198" i="57"/>
  <c r="AG198" i="57"/>
  <c r="AF198" i="57"/>
  <c r="AF197" i="57" s="1"/>
  <c r="AE198" i="57"/>
  <c r="AD198" i="57"/>
  <c r="AC198" i="57"/>
  <c r="AB198" i="57"/>
  <c r="AA198" i="57"/>
  <c r="Z198" i="57"/>
  <c r="Y198" i="57"/>
  <c r="X198" i="57"/>
  <c r="W198" i="57"/>
  <c r="V198" i="57"/>
  <c r="U198" i="57"/>
  <c r="T198" i="57"/>
  <c r="T197" i="57" s="1"/>
  <c r="S198" i="57"/>
  <c r="R198" i="57"/>
  <c r="Q198" i="57"/>
  <c r="P198" i="57"/>
  <c r="O198" i="57"/>
  <c r="N198" i="57"/>
  <c r="M198" i="57"/>
  <c r="L198" i="57"/>
  <c r="K198" i="57"/>
  <c r="I198" i="57"/>
  <c r="I197" i="57" s="1"/>
  <c r="H198" i="57"/>
  <c r="G198" i="57"/>
  <c r="F198" i="57"/>
  <c r="E198" i="57"/>
  <c r="AJ196" i="57"/>
  <c r="AJ195" i="57"/>
  <c r="AI194" i="57"/>
  <c r="AH194" i="57"/>
  <c r="AG194" i="57"/>
  <c r="AF194" i="57"/>
  <c r="AE194" i="57"/>
  <c r="AD194" i="57"/>
  <c r="AC194" i="57"/>
  <c r="AB194" i="57"/>
  <c r="AA194" i="57"/>
  <c r="Z194" i="57"/>
  <c r="Y194" i="57"/>
  <c r="X194" i="57"/>
  <c r="W194" i="57"/>
  <c r="V194" i="57"/>
  <c r="U194" i="57"/>
  <c r="T194" i="57"/>
  <c r="S194" i="57"/>
  <c r="R194" i="57"/>
  <c r="Q194" i="57"/>
  <c r="P194" i="57"/>
  <c r="O194" i="57"/>
  <c r="N194" i="57"/>
  <c r="M194" i="57"/>
  <c r="L194" i="57"/>
  <c r="K194" i="57"/>
  <c r="J194" i="57"/>
  <c r="I194" i="57"/>
  <c r="H194" i="57"/>
  <c r="G194" i="57"/>
  <c r="F194" i="57"/>
  <c r="E194" i="57"/>
  <c r="AJ193" i="57"/>
  <c r="AI192" i="57"/>
  <c r="AH192" i="57"/>
  <c r="AG192" i="57"/>
  <c r="AF192" i="57"/>
  <c r="AE192" i="57"/>
  <c r="AD192" i="57"/>
  <c r="AC192" i="57"/>
  <c r="AB192" i="57"/>
  <c r="AA192" i="57"/>
  <c r="Z192" i="57"/>
  <c r="Y192" i="57"/>
  <c r="X192" i="57"/>
  <c r="W192" i="57"/>
  <c r="V192" i="57"/>
  <c r="U192" i="57"/>
  <c r="T192" i="57"/>
  <c r="S192" i="57"/>
  <c r="R192" i="57"/>
  <c r="Q192" i="57"/>
  <c r="P192" i="57"/>
  <c r="O192" i="57"/>
  <c r="N192" i="57"/>
  <c r="M192" i="57"/>
  <c r="L192" i="57"/>
  <c r="K192" i="57"/>
  <c r="J192" i="57"/>
  <c r="I192" i="57"/>
  <c r="H192" i="57"/>
  <c r="G192" i="57"/>
  <c r="F192" i="57"/>
  <c r="E192" i="57"/>
  <c r="AJ191" i="57"/>
  <c r="AI190" i="57"/>
  <c r="AH190" i="57"/>
  <c r="AG190" i="57"/>
  <c r="AF190" i="57"/>
  <c r="AE190" i="57"/>
  <c r="AD190" i="57"/>
  <c r="AC190" i="57"/>
  <c r="AB190" i="57"/>
  <c r="AA190" i="57"/>
  <c r="Z190" i="57"/>
  <c r="Y190" i="57"/>
  <c r="X190" i="57"/>
  <c r="W190" i="57"/>
  <c r="V190" i="57"/>
  <c r="U190" i="57"/>
  <c r="T190" i="57"/>
  <c r="S190" i="57"/>
  <c r="R190" i="57"/>
  <c r="Q190" i="57"/>
  <c r="P190" i="57"/>
  <c r="O190" i="57"/>
  <c r="N190" i="57"/>
  <c r="M190" i="57"/>
  <c r="L190" i="57"/>
  <c r="K190" i="57"/>
  <c r="J190" i="57"/>
  <c r="I190" i="57"/>
  <c r="H190" i="57"/>
  <c r="G190" i="57"/>
  <c r="F190" i="57"/>
  <c r="E190" i="57"/>
  <c r="AJ189" i="57"/>
  <c r="AI188" i="57"/>
  <c r="AH188" i="57"/>
  <c r="AG188" i="57"/>
  <c r="AF188" i="57"/>
  <c r="AE188" i="57"/>
  <c r="AD188" i="57"/>
  <c r="AC188" i="57"/>
  <c r="AB188" i="57"/>
  <c r="AA188" i="57"/>
  <c r="Z188" i="57"/>
  <c r="Y188" i="57"/>
  <c r="X188" i="57"/>
  <c r="W188" i="57"/>
  <c r="V188" i="57"/>
  <c r="U188" i="57"/>
  <c r="T188" i="57"/>
  <c r="S188" i="57"/>
  <c r="R188" i="57"/>
  <c r="Q188" i="57"/>
  <c r="P188" i="57"/>
  <c r="O188" i="57"/>
  <c r="N188" i="57"/>
  <c r="M188" i="57"/>
  <c r="L188" i="57"/>
  <c r="K188" i="57"/>
  <c r="J188" i="57"/>
  <c r="I188" i="57"/>
  <c r="H188" i="57"/>
  <c r="G188" i="57"/>
  <c r="F188" i="57"/>
  <c r="E188" i="57"/>
  <c r="AJ187" i="57"/>
  <c r="AJ186" i="57"/>
  <c r="AI185" i="57"/>
  <c r="AH185" i="57"/>
  <c r="AG185" i="57"/>
  <c r="AF185" i="57"/>
  <c r="AE185" i="57"/>
  <c r="AD185" i="57"/>
  <c r="AC185" i="57"/>
  <c r="AB185" i="57"/>
  <c r="AA185" i="57"/>
  <c r="Z185" i="57"/>
  <c r="Y185" i="57"/>
  <c r="X185" i="57"/>
  <c r="W185" i="57"/>
  <c r="V185" i="57"/>
  <c r="U185" i="57"/>
  <c r="T185" i="57"/>
  <c r="S185" i="57"/>
  <c r="R185" i="57"/>
  <c r="Q185" i="57"/>
  <c r="P185" i="57"/>
  <c r="O185" i="57"/>
  <c r="N185" i="57"/>
  <c r="M185" i="57"/>
  <c r="L185" i="57"/>
  <c r="K185" i="57"/>
  <c r="J185" i="57"/>
  <c r="I185" i="57"/>
  <c r="H185" i="57"/>
  <c r="G185" i="57"/>
  <c r="F185" i="57"/>
  <c r="E185" i="57"/>
  <c r="AJ184" i="57"/>
  <c r="AI183" i="57"/>
  <c r="AH183" i="57"/>
  <c r="AG183" i="57"/>
  <c r="AF183" i="57"/>
  <c r="AE183" i="57"/>
  <c r="AD183" i="57"/>
  <c r="AC183" i="57"/>
  <c r="AB183" i="57"/>
  <c r="AA183" i="57"/>
  <c r="Z183" i="57"/>
  <c r="Y183" i="57"/>
  <c r="X183" i="57"/>
  <c r="W183" i="57"/>
  <c r="V183" i="57"/>
  <c r="U183" i="57"/>
  <c r="T183" i="57"/>
  <c r="S183" i="57"/>
  <c r="R183" i="57"/>
  <c r="Q183" i="57"/>
  <c r="P183" i="57"/>
  <c r="O183" i="57"/>
  <c r="N183" i="57"/>
  <c r="M183" i="57"/>
  <c r="L183" i="57"/>
  <c r="K183" i="57"/>
  <c r="J183" i="57"/>
  <c r="I183" i="57"/>
  <c r="H183" i="57"/>
  <c r="G183" i="57"/>
  <c r="F183" i="57"/>
  <c r="E183" i="57"/>
  <c r="AJ182" i="57"/>
  <c r="AI181" i="57"/>
  <c r="AH181" i="57"/>
  <c r="AG181" i="57"/>
  <c r="AF181" i="57"/>
  <c r="AE181" i="57"/>
  <c r="AD181" i="57"/>
  <c r="AC181" i="57"/>
  <c r="AB181" i="57"/>
  <c r="AA181" i="57"/>
  <c r="Z181" i="57"/>
  <c r="Y181" i="57"/>
  <c r="X181" i="57"/>
  <c r="W181" i="57"/>
  <c r="V181" i="57"/>
  <c r="U181" i="57"/>
  <c r="T181" i="57"/>
  <c r="S181" i="57"/>
  <c r="R181" i="57"/>
  <c r="Q181" i="57"/>
  <c r="P181" i="57"/>
  <c r="O181" i="57"/>
  <c r="N181" i="57"/>
  <c r="M181" i="57"/>
  <c r="L181" i="57"/>
  <c r="K181" i="57"/>
  <c r="J181" i="57"/>
  <c r="I181" i="57"/>
  <c r="H181" i="57"/>
  <c r="G181" i="57"/>
  <c r="F181" i="57"/>
  <c r="E181" i="57"/>
  <c r="AJ179" i="57"/>
  <c r="AJ178" i="57"/>
  <c r="AJ177" i="57"/>
  <c r="AJ176" i="57"/>
  <c r="AJ175" i="57"/>
  <c r="AJ174" i="57"/>
  <c r="AI173" i="57"/>
  <c r="AH173" i="57"/>
  <c r="AG173" i="57"/>
  <c r="AF173" i="57"/>
  <c r="AE173" i="57"/>
  <c r="AD173" i="57"/>
  <c r="AC173" i="57"/>
  <c r="AB173" i="57"/>
  <c r="AA173" i="57"/>
  <c r="Z173" i="57"/>
  <c r="Y173" i="57"/>
  <c r="X173" i="57"/>
  <c r="W173" i="57"/>
  <c r="V173" i="57"/>
  <c r="U173" i="57"/>
  <c r="T173" i="57"/>
  <c r="S173" i="57"/>
  <c r="R173" i="57"/>
  <c r="Q173" i="57"/>
  <c r="P173" i="57"/>
  <c r="O173" i="57"/>
  <c r="N173" i="57"/>
  <c r="M173" i="57"/>
  <c r="L173" i="57"/>
  <c r="K173" i="57"/>
  <c r="J173" i="57"/>
  <c r="I173" i="57"/>
  <c r="H173" i="57"/>
  <c r="G173" i="57"/>
  <c r="F173" i="57"/>
  <c r="E173" i="57"/>
  <c r="AJ172" i="57"/>
  <c r="AI171" i="57"/>
  <c r="AH171" i="57"/>
  <c r="AG171" i="57"/>
  <c r="AF171" i="57"/>
  <c r="AE171" i="57"/>
  <c r="AD171" i="57"/>
  <c r="AC171" i="57"/>
  <c r="AB171" i="57"/>
  <c r="AA171" i="57"/>
  <c r="Z171" i="57"/>
  <c r="Y171" i="57"/>
  <c r="X171" i="57"/>
  <c r="W171" i="57"/>
  <c r="V171" i="57"/>
  <c r="U171" i="57"/>
  <c r="T171" i="57"/>
  <c r="S171" i="57"/>
  <c r="R171" i="57"/>
  <c r="Q171" i="57"/>
  <c r="P171" i="57"/>
  <c r="O171" i="57"/>
  <c r="N171" i="57"/>
  <c r="M171" i="57"/>
  <c r="L171" i="57"/>
  <c r="K171" i="57"/>
  <c r="J171" i="57"/>
  <c r="I171" i="57"/>
  <c r="H171" i="57"/>
  <c r="G171" i="57"/>
  <c r="F171" i="57"/>
  <c r="E171" i="57"/>
  <c r="AJ170" i="57"/>
  <c r="AI169" i="57"/>
  <c r="AH169" i="57"/>
  <c r="AG169" i="57"/>
  <c r="AF169" i="57"/>
  <c r="AE169" i="57"/>
  <c r="AD169" i="57"/>
  <c r="AC169" i="57"/>
  <c r="AB169" i="57"/>
  <c r="AA169" i="57"/>
  <c r="Z169" i="57"/>
  <c r="Y169" i="57"/>
  <c r="X169" i="57"/>
  <c r="W169" i="57"/>
  <c r="V169" i="57"/>
  <c r="U169" i="57"/>
  <c r="T169" i="57"/>
  <c r="S169" i="57"/>
  <c r="R169" i="57"/>
  <c r="Q169" i="57"/>
  <c r="P169" i="57"/>
  <c r="O169" i="57"/>
  <c r="N169" i="57"/>
  <c r="M169" i="57"/>
  <c r="L169" i="57"/>
  <c r="K169" i="57"/>
  <c r="J169" i="57"/>
  <c r="I169" i="57"/>
  <c r="H169" i="57"/>
  <c r="G169" i="57"/>
  <c r="F169" i="57"/>
  <c r="E169" i="57"/>
  <c r="AJ168" i="57"/>
  <c r="AI167" i="57"/>
  <c r="AH167" i="57"/>
  <c r="AG167" i="57"/>
  <c r="AF167" i="57"/>
  <c r="AE167" i="57"/>
  <c r="AD167" i="57"/>
  <c r="AC167" i="57"/>
  <c r="AB167" i="57"/>
  <c r="AA167" i="57"/>
  <c r="Z167" i="57"/>
  <c r="Y167" i="57"/>
  <c r="X167" i="57"/>
  <c r="W167" i="57"/>
  <c r="V167" i="57"/>
  <c r="U167" i="57"/>
  <c r="T167" i="57"/>
  <c r="S167" i="57"/>
  <c r="R167" i="57"/>
  <c r="Q167" i="57"/>
  <c r="P167" i="57"/>
  <c r="O167" i="57"/>
  <c r="N167" i="57"/>
  <c r="M167" i="57"/>
  <c r="L167" i="57"/>
  <c r="K167" i="57"/>
  <c r="J167" i="57"/>
  <c r="I167" i="57"/>
  <c r="H167" i="57"/>
  <c r="G167" i="57"/>
  <c r="F167" i="57"/>
  <c r="E167" i="57"/>
  <c r="AJ166" i="57"/>
  <c r="AI165" i="57"/>
  <c r="AH165" i="57"/>
  <c r="AG165" i="57"/>
  <c r="AF165" i="57"/>
  <c r="AE165" i="57"/>
  <c r="AD165" i="57"/>
  <c r="AC165" i="57"/>
  <c r="AB165" i="57"/>
  <c r="AA165" i="57"/>
  <c r="Z165" i="57"/>
  <c r="Y165" i="57"/>
  <c r="X165" i="57"/>
  <c r="W165" i="57"/>
  <c r="V165" i="57"/>
  <c r="U165" i="57"/>
  <c r="T165" i="57"/>
  <c r="S165" i="57"/>
  <c r="R165" i="57"/>
  <c r="O165" i="57"/>
  <c r="N165" i="57"/>
  <c r="M165" i="57"/>
  <c r="L165" i="57"/>
  <c r="K165" i="57"/>
  <c r="J165" i="57"/>
  <c r="I165" i="57"/>
  <c r="H165" i="57"/>
  <c r="G165" i="57"/>
  <c r="F165" i="57"/>
  <c r="E165" i="57"/>
  <c r="AJ164" i="57"/>
  <c r="AI163" i="57"/>
  <c r="AH163" i="57"/>
  <c r="AG163" i="57"/>
  <c r="AF163" i="57"/>
  <c r="AE163" i="57"/>
  <c r="AD163" i="57"/>
  <c r="AC163" i="57"/>
  <c r="AB163" i="57"/>
  <c r="AA163" i="57"/>
  <c r="Z163" i="57"/>
  <c r="Y163" i="57"/>
  <c r="X163" i="57"/>
  <c r="W163" i="57"/>
  <c r="V163" i="57"/>
  <c r="U163" i="57"/>
  <c r="T163" i="57"/>
  <c r="S163" i="57"/>
  <c r="R163" i="57"/>
  <c r="O163" i="57"/>
  <c r="N163" i="57"/>
  <c r="M163" i="57"/>
  <c r="L163" i="57"/>
  <c r="K163" i="57"/>
  <c r="J163" i="57"/>
  <c r="I163" i="57"/>
  <c r="H163" i="57"/>
  <c r="G163" i="57"/>
  <c r="F163" i="57"/>
  <c r="E163" i="57"/>
  <c r="AJ162" i="57"/>
  <c r="AI161" i="57"/>
  <c r="AH161" i="57"/>
  <c r="AG161" i="57"/>
  <c r="AF161" i="57"/>
  <c r="AE161" i="57"/>
  <c r="AD161" i="57"/>
  <c r="AC161" i="57"/>
  <c r="AB161" i="57"/>
  <c r="AA161" i="57"/>
  <c r="Z161" i="57"/>
  <c r="Y161" i="57"/>
  <c r="X161" i="57"/>
  <c r="W161" i="57"/>
  <c r="V161" i="57"/>
  <c r="U161" i="57"/>
  <c r="T161" i="57"/>
  <c r="S161" i="57"/>
  <c r="R161" i="57"/>
  <c r="Q161" i="57"/>
  <c r="P161" i="57"/>
  <c r="O161" i="57"/>
  <c r="N161" i="57"/>
  <c r="M161" i="57"/>
  <c r="L161" i="57"/>
  <c r="K161" i="57"/>
  <c r="J161" i="57"/>
  <c r="I161" i="57"/>
  <c r="H161" i="57"/>
  <c r="G161" i="57"/>
  <c r="F161" i="57"/>
  <c r="E161" i="57"/>
  <c r="AJ160" i="57"/>
  <c r="AI159" i="57"/>
  <c r="AH159" i="57"/>
  <c r="AG159" i="57"/>
  <c r="AF159" i="57"/>
  <c r="AE159" i="57"/>
  <c r="AD159" i="57"/>
  <c r="AC159" i="57"/>
  <c r="AB159" i="57"/>
  <c r="AA159" i="57"/>
  <c r="Z159" i="57"/>
  <c r="Y159" i="57"/>
  <c r="X159" i="57"/>
  <c r="W159" i="57"/>
  <c r="V159" i="57"/>
  <c r="U159" i="57"/>
  <c r="T159" i="57"/>
  <c r="S159" i="57"/>
  <c r="R159" i="57"/>
  <c r="Q159" i="57"/>
  <c r="P159" i="57"/>
  <c r="O159" i="57"/>
  <c r="N159" i="57"/>
  <c r="M159" i="57"/>
  <c r="L159" i="57"/>
  <c r="K159" i="57"/>
  <c r="J159" i="57"/>
  <c r="I159" i="57"/>
  <c r="H159" i="57"/>
  <c r="G159" i="57"/>
  <c r="F159" i="57"/>
  <c r="E159" i="57"/>
  <c r="AJ158" i="57"/>
  <c r="AI157" i="57"/>
  <c r="AH157" i="57"/>
  <c r="AG157" i="57"/>
  <c r="AF157" i="57"/>
  <c r="AE157" i="57"/>
  <c r="AD157" i="57"/>
  <c r="AC157" i="57"/>
  <c r="AB157" i="57"/>
  <c r="AA157" i="57"/>
  <c r="Z157" i="57"/>
  <c r="Y157" i="57"/>
  <c r="X157" i="57"/>
  <c r="W157" i="57"/>
  <c r="V157" i="57"/>
  <c r="U157" i="57"/>
  <c r="T157" i="57"/>
  <c r="S157" i="57"/>
  <c r="R157" i="57"/>
  <c r="Q157" i="57"/>
  <c r="P157" i="57"/>
  <c r="O157" i="57"/>
  <c r="N157" i="57"/>
  <c r="M157" i="57"/>
  <c r="L157" i="57"/>
  <c r="K157" i="57"/>
  <c r="J157" i="57"/>
  <c r="I157" i="57"/>
  <c r="H157" i="57"/>
  <c r="G157" i="57"/>
  <c r="F157" i="57"/>
  <c r="E157" i="57"/>
  <c r="AJ155" i="57"/>
  <c r="AI154" i="57"/>
  <c r="AH154" i="57"/>
  <c r="AG154" i="57"/>
  <c r="AF154" i="57"/>
  <c r="AE154" i="57"/>
  <c r="AD154" i="57"/>
  <c r="AC154" i="57"/>
  <c r="AB154" i="57"/>
  <c r="AA154" i="57"/>
  <c r="Z154" i="57"/>
  <c r="Y154" i="57"/>
  <c r="X154" i="57"/>
  <c r="W154" i="57"/>
  <c r="V154" i="57"/>
  <c r="U154" i="57"/>
  <c r="T154" i="57"/>
  <c r="S154" i="57"/>
  <c r="R154" i="57"/>
  <c r="Q154" i="57"/>
  <c r="P154" i="57"/>
  <c r="O154" i="57"/>
  <c r="N154" i="57"/>
  <c r="M154" i="57"/>
  <c r="L154" i="57"/>
  <c r="K154" i="57"/>
  <c r="J154" i="57"/>
  <c r="I154" i="57"/>
  <c r="H154" i="57"/>
  <c r="G154" i="57"/>
  <c r="F154" i="57"/>
  <c r="E154" i="57"/>
  <c r="AJ153" i="57"/>
  <c r="AI152" i="57"/>
  <c r="AH152" i="57"/>
  <c r="AG152" i="57"/>
  <c r="AF152" i="57"/>
  <c r="AE152" i="57"/>
  <c r="AD152" i="57"/>
  <c r="AC152" i="57"/>
  <c r="AB152" i="57"/>
  <c r="AA152" i="57"/>
  <c r="Z152" i="57"/>
  <c r="Y152" i="57"/>
  <c r="X152" i="57"/>
  <c r="W152" i="57"/>
  <c r="V152" i="57"/>
  <c r="U152" i="57"/>
  <c r="T152" i="57"/>
  <c r="S152" i="57"/>
  <c r="R152" i="57"/>
  <c r="Q152" i="57"/>
  <c r="P152" i="57"/>
  <c r="O152" i="57"/>
  <c r="N152" i="57"/>
  <c r="M152" i="57"/>
  <c r="L152" i="57"/>
  <c r="K152" i="57"/>
  <c r="J152" i="57"/>
  <c r="I152" i="57"/>
  <c r="H152" i="57"/>
  <c r="G152" i="57"/>
  <c r="F152" i="57"/>
  <c r="E152" i="57"/>
  <c r="AJ151" i="57"/>
  <c r="AI150" i="57"/>
  <c r="AH150" i="57"/>
  <c r="AG150" i="57"/>
  <c r="AF150" i="57"/>
  <c r="AE150" i="57"/>
  <c r="AD150" i="57"/>
  <c r="AC150" i="57"/>
  <c r="AB150" i="57"/>
  <c r="AA150" i="57"/>
  <c r="Z150" i="57"/>
  <c r="Y150" i="57"/>
  <c r="X150" i="57"/>
  <c r="W150" i="57"/>
  <c r="V150" i="57"/>
  <c r="U150" i="57"/>
  <c r="T150" i="57"/>
  <c r="S150" i="57"/>
  <c r="R150" i="57"/>
  <c r="Q150" i="57"/>
  <c r="P150" i="57"/>
  <c r="O150" i="57"/>
  <c r="N150" i="57"/>
  <c r="M150" i="57"/>
  <c r="L150" i="57"/>
  <c r="K150" i="57"/>
  <c r="J150" i="57"/>
  <c r="I150" i="57"/>
  <c r="H150" i="57"/>
  <c r="G150" i="57"/>
  <c r="F150" i="57"/>
  <c r="E150" i="57"/>
  <c r="AJ149" i="57"/>
  <c r="AI148" i="57"/>
  <c r="AH148" i="57"/>
  <c r="AG148" i="57"/>
  <c r="AF148" i="57"/>
  <c r="AE148" i="57"/>
  <c r="AD148" i="57"/>
  <c r="AC148" i="57"/>
  <c r="AB148" i="57"/>
  <c r="AA148" i="57"/>
  <c r="Z148" i="57"/>
  <c r="Y148" i="57"/>
  <c r="X148" i="57"/>
  <c r="W148" i="57"/>
  <c r="V148" i="57"/>
  <c r="U148" i="57"/>
  <c r="T148" i="57"/>
  <c r="S148" i="57"/>
  <c r="R148" i="57"/>
  <c r="Q148" i="57"/>
  <c r="P148" i="57"/>
  <c r="O148" i="57"/>
  <c r="N148" i="57"/>
  <c r="M148" i="57"/>
  <c r="L148" i="57"/>
  <c r="K148" i="57"/>
  <c r="J148" i="57"/>
  <c r="I148" i="57"/>
  <c r="H148" i="57"/>
  <c r="G148" i="57"/>
  <c r="F148" i="57"/>
  <c r="E148" i="57"/>
  <c r="AJ147" i="57"/>
  <c r="AI146" i="57"/>
  <c r="AH146" i="57"/>
  <c r="AG146" i="57"/>
  <c r="AF146" i="57"/>
  <c r="AE146" i="57"/>
  <c r="AD146" i="57"/>
  <c r="AC146" i="57"/>
  <c r="AB146" i="57"/>
  <c r="AA146" i="57"/>
  <c r="Z146" i="57"/>
  <c r="Y146" i="57"/>
  <c r="X146" i="57"/>
  <c r="W146" i="57"/>
  <c r="V146" i="57"/>
  <c r="U146" i="57"/>
  <c r="T146" i="57"/>
  <c r="S146" i="57"/>
  <c r="R146" i="57"/>
  <c r="Q146" i="57"/>
  <c r="P146" i="57"/>
  <c r="O146" i="57"/>
  <c r="N146" i="57"/>
  <c r="M146" i="57"/>
  <c r="L146" i="57"/>
  <c r="K146" i="57"/>
  <c r="J146" i="57"/>
  <c r="I146" i="57"/>
  <c r="H146" i="57"/>
  <c r="G146" i="57"/>
  <c r="F146" i="57"/>
  <c r="E146" i="57"/>
  <c r="AJ145" i="57"/>
  <c r="AI144" i="57"/>
  <c r="AH144" i="57"/>
  <c r="AG144" i="57"/>
  <c r="AF144" i="57"/>
  <c r="AE144" i="57"/>
  <c r="AD144" i="57"/>
  <c r="AC144" i="57"/>
  <c r="AB144" i="57"/>
  <c r="AA144" i="57"/>
  <c r="Z144" i="57"/>
  <c r="Y144" i="57"/>
  <c r="X144" i="57"/>
  <c r="W144" i="57"/>
  <c r="V144" i="57"/>
  <c r="U144" i="57"/>
  <c r="T144" i="57"/>
  <c r="S144" i="57"/>
  <c r="R144" i="57"/>
  <c r="Q144" i="57"/>
  <c r="P144" i="57"/>
  <c r="O144" i="57"/>
  <c r="N144" i="57"/>
  <c r="M144" i="57"/>
  <c r="L144" i="57"/>
  <c r="K144" i="57"/>
  <c r="J144" i="57"/>
  <c r="I144" i="57"/>
  <c r="H144" i="57"/>
  <c r="G144" i="57"/>
  <c r="F144" i="57"/>
  <c r="E144" i="57"/>
  <c r="AJ143" i="57"/>
  <c r="AI142" i="57"/>
  <c r="AH142" i="57"/>
  <c r="AG142" i="57"/>
  <c r="AF142" i="57"/>
  <c r="AE142" i="57"/>
  <c r="AD142" i="57"/>
  <c r="AC142" i="57"/>
  <c r="AB142" i="57"/>
  <c r="AA142" i="57"/>
  <c r="Z142" i="57"/>
  <c r="Y142" i="57"/>
  <c r="X142" i="57"/>
  <c r="W142" i="57"/>
  <c r="V142" i="57"/>
  <c r="U142" i="57"/>
  <c r="T142" i="57"/>
  <c r="S142" i="57"/>
  <c r="R142" i="57"/>
  <c r="Q142" i="57"/>
  <c r="P142" i="57"/>
  <c r="O142" i="57"/>
  <c r="N142" i="57"/>
  <c r="M142" i="57"/>
  <c r="L142" i="57"/>
  <c r="K142" i="57"/>
  <c r="J142" i="57"/>
  <c r="I142" i="57"/>
  <c r="H142" i="57"/>
  <c r="G142" i="57"/>
  <c r="F142" i="57"/>
  <c r="E142" i="57"/>
  <c r="AJ141" i="57"/>
  <c r="AI140" i="57"/>
  <c r="AH140" i="57"/>
  <c r="AG140" i="57"/>
  <c r="AF140" i="57"/>
  <c r="AE140" i="57"/>
  <c r="AD140" i="57"/>
  <c r="AC140" i="57"/>
  <c r="AB140" i="57"/>
  <c r="AA140" i="57"/>
  <c r="Z140" i="57"/>
  <c r="Y140" i="57"/>
  <c r="X140" i="57"/>
  <c r="W140" i="57"/>
  <c r="V140" i="57"/>
  <c r="U140" i="57"/>
  <c r="T140" i="57"/>
  <c r="S140" i="57"/>
  <c r="R140" i="57"/>
  <c r="Q140" i="57"/>
  <c r="P140" i="57"/>
  <c r="O140" i="57"/>
  <c r="N140" i="57"/>
  <c r="M140" i="57"/>
  <c r="L140" i="57"/>
  <c r="K140" i="57"/>
  <c r="J140" i="57"/>
  <c r="I140" i="57"/>
  <c r="H140" i="57"/>
  <c r="G140" i="57"/>
  <c r="F140" i="57"/>
  <c r="E140" i="57"/>
  <c r="AJ139" i="57"/>
  <c r="AI138" i="57"/>
  <c r="AH138" i="57"/>
  <c r="AG138" i="57"/>
  <c r="AF138" i="57"/>
  <c r="AE138" i="57"/>
  <c r="AD138" i="57"/>
  <c r="AC138" i="57"/>
  <c r="AB138" i="57"/>
  <c r="AA138" i="57"/>
  <c r="Z138" i="57"/>
  <c r="Y138" i="57"/>
  <c r="X138" i="57"/>
  <c r="W138" i="57"/>
  <c r="V138" i="57"/>
  <c r="U138" i="57"/>
  <c r="T138" i="57"/>
  <c r="S138" i="57"/>
  <c r="R138" i="57"/>
  <c r="Q138" i="57"/>
  <c r="P138" i="57"/>
  <c r="O138" i="57"/>
  <c r="N138" i="57"/>
  <c r="M138" i="57"/>
  <c r="L138" i="57"/>
  <c r="K138" i="57"/>
  <c r="J138" i="57"/>
  <c r="I138" i="57"/>
  <c r="H138" i="57"/>
  <c r="G138" i="57"/>
  <c r="F138" i="57"/>
  <c r="E138" i="57"/>
  <c r="AJ136" i="57"/>
  <c r="AI135" i="57"/>
  <c r="AH135" i="57"/>
  <c r="AG135" i="57"/>
  <c r="AF135" i="57"/>
  <c r="AE135" i="57"/>
  <c r="AD135" i="57"/>
  <c r="AC135" i="57"/>
  <c r="AB135" i="57"/>
  <c r="AA135" i="57"/>
  <c r="Z135" i="57"/>
  <c r="Y135" i="57"/>
  <c r="X135" i="57"/>
  <c r="W135" i="57"/>
  <c r="V135" i="57"/>
  <c r="U135" i="57"/>
  <c r="T135" i="57"/>
  <c r="S135" i="57"/>
  <c r="R135" i="57"/>
  <c r="Q135" i="57"/>
  <c r="P135" i="57"/>
  <c r="O135" i="57"/>
  <c r="N135" i="57"/>
  <c r="M135" i="57"/>
  <c r="L135" i="57"/>
  <c r="K135" i="57"/>
  <c r="J135" i="57"/>
  <c r="I135" i="57"/>
  <c r="H135" i="57"/>
  <c r="G135" i="57"/>
  <c r="F135" i="57"/>
  <c r="E135" i="57"/>
  <c r="AJ134" i="57"/>
  <c r="AJ133" i="57"/>
  <c r="AI132" i="57"/>
  <c r="AH132" i="57"/>
  <c r="AG132" i="57"/>
  <c r="AF132" i="57"/>
  <c r="AE132" i="57"/>
  <c r="AD132" i="57"/>
  <c r="AC132" i="57"/>
  <c r="AB132" i="57"/>
  <c r="AA132" i="57"/>
  <c r="Z132" i="57"/>
  <c r="Y132" i="57"/>
  <c r="X132" i="57"/>
  <c r="W132" i="57"/>
  <c r="V132" i="57"/>
  <c r="U132" i="57"/>
  <c r="T132" i="57"/>
  <c r="S132" i="57"/>
  <c r="R132" i="57"/>
  <c r="Q132" i="57"/>
  <c r="P132" i="57"/>
  <c r="O132" i="57"/>
  <c r="N132" i="57"/>
  <c r="M132" i="57"/>
  <c r="L132" i="57"/>
  <c r="K132" i="57"/>
  <c r="J132" i="57"/>
  <c r="I132" i="57"/>
  <c r="H132" i="57"/>
  <c r="G132" i="57"/>
  <c r="F132" i="57"/>
  <c r="E132" i="57"/>
  <c r="AJ131" i="57"/>
  <c r="AJ130" i="57"/>
  <c r="AJ129" i="57"/>
  <c r="AJ128" i="57"/>
  <c r="AJ127" i="57"/>
  <c r="AI126" i="57"/>
  <c r="AH126" i="57"/>
  <c r="AG126" i="57"/>
  <c r="AF126" i="57"/>
  <c r="AE126" i="57"/>
  <c r="AD126" i="57"/>
  <c r="AC126" i="57"/>
  <c r="AB126" i="57"/>
  <c r="AA126" i="57"/>
  <c r="Z126" i="57"/>
  <c r="Y126" i="57"/>
  <c r="X126" i="57"/>
  <c r="W126" i="57"/>
  <c r="V126" i="57"/>
  <c r="U126" i="57"/>
  <c r="T126" i="57"/>
  <c r="S126" i="57"/>
  <c r="R126" i="57"/>
  <c r="Q126" i="57"/>
  <c r="P126" i="57"/>
  <c r="O126" i="57"/>
  <c r="N126" i="57"/>
  <c r="M126" i="57"/>
  <c r="L126" i="57"/>
  <c r="K126" i="57"/>
  <c r="J126" i="57"/>
  <c r="I126" i="57"/>
  <c r="H126" i="57"/>
  <c r="G126" i="57"/>
  <c r="F126" i="57"/>
  <c r="E126" i="57"/>
  <c r="AJ124" i="57"/>
  <c r="AI123" i="57"/>
  <c r="AH123" i="57"/>
  <c r="AG123" i="57"/>
  <c r="AF123" i="57"/>
  <c r="AE123" i="57"/>
  <c r="AD123" i="57"/>
  <c r="AC123" i="57"/>
  <c r="AB123" i="57"/>
  <c r="AA123" i="57"/>
  <c r="Z123" i="57"/>
  <c r="Y123" i="57"/>
  <c r="X123" i="57"/>
  <c r="W123" i="57"/>
  <c r="V123" i="57"/>
  <c r="U123" i="57"/>
  <c r="T123" i="57"/>
  <c r="S123" i="57"/>
  <c r="R123" i="57"/>
  <c r="Q123" i="57"/>
  <c r="P123" i="57"/>
  <c r="O123" i="57"/>
  <c r="N123" i="57"/>
  <c r="M123" i="57"/>
  <c r="L123" i="57"/>
  <c r="K123" i="57"/>
  <c r="J123" i="57"/>
  <c r="I123" i="57"/>
  <c r="H123" i="57"/>
  <c r="G123" i="57"/>
  <c r="F123" i="57"/>
  <c r="E123" i="57"/>
  <c r="AJ122" i="57"/>
  <c r="AJ121" i="57"/>
  <c r="AI120" i="57"/>
  <c r="AH120" i="57"/>
  <c r="AG120" i="57"/>
  <c r="AF120" i="57"/>
  <c r="AE120" i="57"/>
  <c r="AD120" i="57"/>
  <c r="AC120" i="57"/>
  <c r="AB120" i="57"/>
  <c r="AA120" i="57"/>
  <c r="Z120" i="57"/>
  <c r="Y120" i="57"/>
  <c r="X120" i="57"/>
  <c r="W120" i="57"/>
  <c r="V120" i="57"/>
  <c r="U120" i="57"/>
  <c r="T120" i="57"/>
  <c r="S120" i="57"/>
  <c r="R120" i="57"/>
  <c r="Q120" i="57"/>
  <c r="P120" i="57"/>
  <c r="O120" i="57"/>
  <c r="N120" i="57"/>
  <c r="M120" i="57"/>
  <c r="L120" i="57"/>
  <c r="K120" i="57"/>
  <c r="J120" i="57"/>
  <c r="I120" i="57"/>
  <c r="H120" i="57"/>
  <c r="G120" i="57"/>
  <c r="F120" i="57"/>
  <c r="E120" i="57"/>
  <c r="AJ119" i="57"/>
  <c r="AI118" i="57"/>
  <c r="AH118" i="57"/>
  <c r="AG118" i="57"/>
  <c r="AF118" i="57"/>
  <c r="AE118" i="57"/>
  <c r="AD118" i="57"/>
  <c r="AC118" i="57"/>
  <c r="AB118" i="57"/>
  <c r="AA118" i="57"/>
  <c r="Z118" i="57"/>
  <c r="Y118" i="57"/>
  <c r="X118" i="57"/>
  <c r="W118" i="57"/>
  <c r="V118" i="57"/>
  <c r="U118" i="57"/>
  <c r="T118" i="57"/>
  <c r="S118" i="57"/>
  <c r="R118" i="57"/>
  <c r="Q118" i="57"/>
  <c r="P118" i="57"/>
  <c r="O118" i="57"/>
  <c r="N118" i="57"/>
  <c r="M118" i="57"/>
  <c r="L118" i="57"/>
  <c r="K118" i="57"/>
  <c r="J118" i="57"/>
  <c r="I118" i="57"/>
  <c r="H118" i="57"/>
  <c r="G118" i="57"/>
  <c r="F118" i="57"/>
  <c r="E118" i="57"/>
  <c r="AJ117" i="57"/>
  <c r="AJ116"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AJ114" i="57"/>
  <c r="AJ113" i="57"/>
  <c r="AI112" i="57"/>
  <c r="AH112" i="57"/>
  <c r="AG112" i="57"/>
  <c r="AF112" i="57"/>
  <c r="AE112" i="57"/>
  <c r="AD112" i="57"/>
  <c r="AC112" i="57"/>
  <c r="AB112" i="57"/>
  <c r="AA112" i="57"/>
  <c r="Z112" i="57"/>
  <c r="Y112" i="57"/>
  <c r="X112" i="57"/>
  <c r="W112" i="57"/>
  <c r="V112" i="57"/>
  <c r="U112" i="57"/>
  <c r="T112" i="57"/>
  <c r="S112" i="57"/>
  <c r="R112" i="57"/>
  <c r="Q112" i="57"/>
  <c r="P112" i="57"/>
  <c r="O112" i="57"/>
  <c r="N112" i="57"/>
  <c r="M112" i="57"/>
  <c r="L112" i="57"/>
  <c r="K112" i="57"/>
  <c r="J112" i="57"/>
  <c r="I112" i="57"/>
  <c r="H112" i="57"/>
  <c r="G112" i="57"/>
  <c r="F112" i="57"/>
  <c r="E112" i="57"/>
  <c r="AJ111" i="57"/>
  <c r="AI110" i="57"/>
  <c r="AH110" i="57"/>
  <c r="AG110" i="57"/>
  <c r="AF110" i="57"/>
  <c r="AE110" i="57"/>
  <c r="AD110" i="57"/>
  <c r="AC110" i="57"/>
  <c r="AB110" i="57"/>
  <c r="AA110" i="57"/>
  <c r="Z110" i="57"/>
  <c r="Y110" i="57"/>
  <c r="X110" i="57"/>
  <c r="W110" i="57"/>
  <c r="V110" i="57"/>
  <c r="U110" i="57"/>
  <c r="T110" i="57"/>
  <c r="S110" i="57"/>
  <c r="R110" i="57"/>
  <c r="Q110" i="57"/>
  <c r="P110" i="57"/>
  <c r="O110" i="57"/>
  <c r="N110" i="57"/>
  <c r="M110" i="57"/>
  <c r="L110" i="57"/>
  <c r="K110" i="57"/>
  <c r="J110" i="57"/>
  <c r="I110" i="57"/>
  <c r="H110" i="57"/>
  <c r="G110" i="57"/>
  <c r="F110" i="57"/>
  <c r="E110" i="57"/>
  <c r="AJ109" i="57"/>
  <c r="AJ108" i="57"/>
  <c r="AJ107" i="57"/>
  <c r="AJ106" i="57"/>
  <c r="AJ105" i="57"/>
  <c r="AI104" i="57"/>
  <c r="AH104" i="57"/>
  <c r="AG104" i="57"/>
  <c r="AF104" i="57"/>
  <c r="AE104" i="57"/>
  <c r="AD104" i="57"/>
  <c r="AC104" i="57"/>
  <c r="AB104" i="57"/>
  <c r="AA104" i="57"/>
  <c r="Z104" i="57"/>
  <c r="Y104" i="57"/>
  <c r="X104" i="57"/>
  <c r="W104" i="57"/>
  <c r="V104" i="57"/>
  <c r="U104" i="57"/>
  <c r="T104" i="57"/>
  <c r="S104" i="57"/>
  <c r="R104" i="57"/>
  <c r="Q104" i="57"/>
  <c r="P104" i="57"/>
  <c r="O104" i="57"/>
  <c r="N104" i="57"/>
  <c r="M104" i="57"/>
  <c r="L104" i="57"/>
  <c r="K104" i="57"/>
  <c r="J104" i="57"/>
  <c r="I104" i="57"/>
  <c r="H104" i="57"/>
  <c r="G104" i="57"/>
  <c r="F104" i="57"/>
  <c r="E104" i="57"/>
  <c r="AJ103" i="57"/>
  <c r="AI102" i="57"/>
  <c r="AH102" i="57"/>
  <c r="AG102" i="57"/>
  <c r="AF102" i="57"/>
  <c r="AE102" i="57"/>
  <c r="AD102" i="57"/>
  <c r="AC102" i="57"/>
  <c r="AB102" i="57"/>
  <c r="AA102" i="57"/>
  <c r="Z102" i="57"/>
  <c r="Y102" i="57"/>
  <c r="X102" i="57"/>
  <c r="W102" i="57"/>
  <c r="V102" i="57"/>
  <c r="U102" i="57"/>
  <c r="T102" i="57"/>
  <c r="S102" i="57"/>
  <c r="R102" i="57"/>
  <c r="Q102" i="57"/>
  <c r="P102" i="57"/>
  <c r="O102" i="57"/>
  <c r="N102" i="57"/>
  <c r="M102" i="57"/>
  <c r="L102" i="57"/>
  <c r="K102" i="57"/>
  <c r="J102" i="57"/>
  <c r="I102" i="57"/>
  <c r="H102" i="57"/>
  <c r="G102" i="57"/>
  <c r="F102" i="57"/>
  <c r="E102" i="57"/>
  <c r="AJ99" i="57"/>
  <c r="AJ98" i="57"/>
  <c r="AI97" i="57"/>
  <c r="AI96" i="57" s="1"/>
  <c r="AH97" i="57"/>
  <c r="AH96" i="57" s="1"/>
  <c r="AG97" i="57"/>
  <c r="AG96" i="57" s="1"/>
  <c r="AF97" i="57"/>
  <c r="AF96" i="57" s="1"/>
  <c r="AE97" i="57"/>
  <c r="AE96" i="57" s="1"/>
  <c r="AD97" i="57"/>
  <c r="AD96" i="57" s="1"/>
  <c r="AC97" i="57"/>
  <c r="AC96" i="57" s="1"/>
  <c r="AB97" i="57"/>
  <c r="AB96" i="57" s="1"/>
  <c r="AA97" i="57"/>
  <c r="AA96" i="57" s="1"/>
  <c r="Z97" i="57"/>
  <c r="Z96" i="57" s="1"/>
  <c r="Y97" i="57"/>
  <c r="Y96" i="57" s="1"/>
  <c r="X97" i="57"/>
  <c r="X96" i="57" s="1"/>
  <c r="W97" i="57"/>
  <c r="W96" i="57" s="1"/>
  <c r="V97" i="57"/>
  <c r="V96" i="57" s="1"/>
  <c r="U97" i="57"/>
  <c r="U96" i="57" s="1"/>
  <c r="T97" i="57"/>
  <c r="S97" i="57"/>
  <c r="S96" i="57" s="1"/>
  <c r="R97" i="57"/>
  <c r="R96" i="57" s="1"/>
  <c r="O97" i="57"/>
  <c r="O96" i="57" s="1"/>
  <c r="M97" i="57"/>
  <c r="K97" i="57"/>
  <c r="K96" i="57" s="1"/>
  <c r="J97" i="57"/>
  <c r="J96" i="57" s="1"/>
  <c r="H97" i="57"/>
  <c r="H96" i="57" s="1"/>
  <c r="G97" i="57"/>
  <c r="G96" i="57" s="1"/>
  <c r="F97" i="57"/>
  <c r="F96" i="57" s="1"/>
  <c r="E97" i="57"/>
  <c r="T96" i="57"/>
  <c r="Q96" i="57"/>
  <c r="P96" i="57"/>
  <c r="N96" i="57"/>
  <c r="M96" i="57"/>
  <c r="L96" i="57"/>
  <c r="I96" i="57"/>
  <c r="AJ95" i="57"/>
  <c r="AJ94" i="57"/>
  <c r="AJ93" i="57"/>
  <c r="AJ92" i="57"/>
  <c r="AJ91" i="57"/>
  <c r="AI90" i="57"/>
  <c r="AI89" i="57" s="1"/>
  <c r="AH90" i="57"/>
  <c r="AH89" i="57" s="1"/>
  <c r="AG90" i="57"/>
  <c r="AG89" i="57" s="1"/>
  <c r="AF90" i="57"/>
  <c r="AF89" i="57" s="1"/>
  <c r="AE90" i="57"/>
  <c r="AE89" i="57" s="1"/>
  <c r="AD90" i="57"/>
  <c r="AD89" i="57" s="1"/>
  <c r="AC90" i="57"/>
  <c r="AC89" i="57" s="1"/>
  <c r="AB90" i="57"/>
  <c r="AB89" i="57" s="1"/>
  <c r="AA90" i="57"/>
  <c r="AA89" i="57" s="1"/>
  <c r="Z90" i="57"/>
  <c r="Z89" i="57" s="1"/>
  <c r="Y90" i="57"/>
  <c r="Y89" i="57" s="1"/>
  <c r="X90" i="57"/>
  <c r="X89" i="57" s="1"/>
  <c r="W90" i="57"/>
  <c r="W89" i="57" s="1"/>
  <c r="V90" i="57"/>
  <c r="V89" i="57" s="1"/>
  <c r="U90" i="57"/>
  <c r="U89" i="57" s="1"/>
  <c r="T90" i="57"/>
  <c r="T89" i="57" s="1"/>
  <c r="S90" i="57"/>
  <c r="S89" i="57" s="1"/>
  <c r="R90" i="57"/>
  <c r="R89" i="57" s="1"/>
  <c r="O90" i="57"/>
  <c r="O89" i="57" s="1"/>
  <c r="M90" i="57"/>
  <c r="M89" i="57" s="1"/>
  <c r="K90" i="57"/>
  <c r="K89" i="57" s="1"/>
  <c r="J90" i="57"/>
  <c r="J89" i="57" s="1"/>
  <c r="H90" i="57"/>
  <c r="H89" i="57" s="1"/>
  <c r="G90" i="57"/>
  <c r="G89" i="57" s="1"/>
  <c r="F90" i="57"/>
  <c r="F89" i="57" s="1"/>
  <c r="E90" i="57"/>
  <c r="E89" i="57" s="1"/>
  <c r="Q89" i="57"/>
  <c r="P89" i="57"/>
  <c r="N89" i="57"/>
  <c r="L89" i="57"/>
  <c r="I89" i="57"/>
  <c r="AJ88" i="57"/>
  <c r="AI87" i="57"/>
  <c r="AI86" i="57" s="1"/>
  <c r="AH87" i="57"/>
  <c r="AH86" i="57" s="1"/>
  <c r="AG87" i="57"/>
  <c r="AG86" i="57" s="1"/>
  <c r="AF87" i="57"/>
  <c r="AF86" i="57" s="1"/>
  <c r="AE87" i="57"/>
  <c r="AE86" i="57" s="1"/>
  <c r="AD87" i="57"/>
  <c r="AD86" i="57" s="1"/>
  <c r="AC87" i="57"/>
  <c r="AC86" i="57" s="1"/>
  <c r="AB87" i="57"/>
  <c r="AB86" i="57" s="1"/>
  <c r="AA87" i="57"/>
  <c r="AA86" i="57" s="1"/>
  <c r="Z87" i="57"/>
  <c r="Z86" i="57" s="1"/>
  <c r="Y87" i="57"/>
  <c r="Y86" i="57" s="1"/>
  <c r="X87" i="57"/>
  <c r="X86" i="57" s="1"/>
  <c r="W87" i="57"/>
  <c r="W86" i="57" s="1"/>
  <c r="V87" i="57"/>
  <c r="U87" i="57"/>
  <c r="U86" i="57" s="1"/>
  <c r="T87" i="57"/>
  <c r="T86" i="57" s="1"/>
  <c r="S87" i="57"/>
  <c r="S86" i="57" s="1"/>
  <c r="R87" i="57"/>
  <c r="R86" i="57" s="1"/>
  <c r="O87" i="57"/>
  <c r="O86" i="57" s="1"/>
  <c r="M87" i="57"/>
  <c r="M86" i="57" s="1"/>
  <c r="K87" i="57"/>
  <c r="K86" i="57" s="1"/>
  <c r="J87" i="57"/>
  <c r="J86" i="57" s="1"/>
  <c r="H87" i="57"/>
  <c r="H86" i="57" s="1"/>
  <c r="G87" i="57"/>
  <c r="G86" i="57" s="1"/>
  <c r="F87" i="57"/>
  <c r="F86" i="57" s="1"/>
  <c r="E87" i="57"/>
  <c r="V86" i="57"/>
  <c r="Q86" i="57"/>
  <c r="P86" i="57"/>
  <c r="N86" i="57"/>
  <c r="I86" i="57"/>
  <c r="AJ85" i="57"/>
  <c r="AI84" i="57"/>
  <c r="AH84" i="57"/>
  <c r="AG84" i="57"/>
  <c r="AF84" i="57"/>
  <c r="AE84" i="57"/>
  <c r="AD84" i="57"/>
  <c r="AC84" i="57"/>
  <c r="AB84" i="57"/>
  <c r="AA84" i="57"/>
  <c r="Z84" i="57"/>
  <c r="Y84" i="57"/>
  <c r="X84" i="57"/>
  <c r="W84" i="57"/>
  <c r="V84" i="57"/>
  <c r="U84" i="57"/>
  <c r="T84" i="57"/>
  <c r="S84" i="57"/>
  <c r="R84" i="57"/>
  <c r="O84" i="57"/>
  <c r="M84" i="57"/>
  <c r="K84" i="57"/>
  <c r="J84" i="57"/>
  <c r="H84" i="57"/>
  <c r="G84" i="57"/>
  <c r="F84" i="57"/>
  <c r="E84" i="57"/>
  <c r="AJ83" i="57"/>
  <c r="AI82" i="57"/>
  <c r="AH82" i="57"/>
  <c r="AG82" i="57"/>
  <c r="AF82" i="57"/>
  <c r="AE82" i="57"/>
  <c r="AD82" i="57"/>
  <c r="AC82" i="57"/>
  <c r="AB82" i="57"/>
  <c r="AA82" i="57"/>
  <c r="Z82" i="57"/>
  <c r="Y82" i="57"/>
  <c r="X82" i="57"/>
  <c r="W82" i="57"/>
  <c r="V82" i="57"/>
  <c r="U82" i="57"/>
  <c r="T82" i="57"/>
  <c r="S82" i="57"/>
  <c r="R82" i="57"/>
  <c r="O82" i="57"/>
  <c r="M82" i="57"/>
  <c r="K82" i="57"/>
  <c r="J82" i="57"/>
  <c r="H82" i="57"/>
  <c r="G82" i="57"/>
  <c r="F82" i="57"/>
  <c r="E82" i="57"/>
  <c r="AJ81" i="57"/>
  <c r="AJ80" i="57"/>
  <c r="AJ79" i="57"/>
  <c r="AJ78" i="57"/>
  <c r="AJ77" i="57"/>
  <c r="AJ76" i="57"/>
  <c r="AJ75" i="57"/>
  <c r="AJ74" i="57"/>
  <c r="AI73" i="57"/>
  <c r="AH73" i="57"/>
  <c r="AG73" i="57"/>
  <c r="AF73" i="57"/>
  <c r="AE73" i="57"/>
  <c r="AD73" i="57"/>
  <c r="AC73" i="57"/>
  <c r="AB73" i="57"/>
  <c r="AA73" i="57"/>
  <c r="Z73" i="57"/>
  <c r="Y73" i="57"/>
  <c r="X73" i="57"/>
  <c r="W73" i="57"/>
  <c r="V73" i="57"/>
  <c r="U73" i="57"/>
  <c r="T73" i="57"/>
  <c r="S73" i="57"/>
  <c r="R73" i="57"/>
  <c r="O73" i="57"/>
  <c r="M73" i="57"/>
  <c r="K73" i="57"/>
  <c r="J73" i="57"/>
  <c r="H73" i="57"/>
  <c r="G73" i="57"/>
  <c r="F73" i="57"/>
  <c r="E73" i="57"/>
  <c r="AJ72" i="57"/>
  <c r="AI71" i="57"/>
  <c r="AH71" i="57"/>
  <c r="AG71" i="57"/>
  <c r="AF71" i="57"/>
  <c r="AE71" i="57"/>
  <c r="AD71" i="57"/>
  <c r="AC71" i="57"/>
  <c r="AB71" i="57"/>
  <c r="AA71" i="57"/>
  <c r="Z71" i="57"/>
  <c r="Y71" i="57"/>
  <c r="X71" i="57"/>
  <c r="W71" i="57"/>
  <c r="V71" i="57"/>
  <c r="U71" i="57"/>
  <c r="T71" i="57"/>
  <c r="S71" i="57"/>
  <c r="R71" i="57"/>
  <c r="O71" i="57"/>
  <c r="M71" i="57"/>
  <c r="K71" i="57"/>
  <c r="J71" i="57"/>
  <c r="H71" i="57"/>
  <c r="G71" i="57"/>
  <c r="F71" i="57"/>
  <c r="E71" i="57"/>
  <c r="AJ70" i="57"/>
  <c r="AI69" i="57"/>
  <c r="AH69" i="57"/>
  <c r="AG69" i="57"/>
  <c r="AF69" i="57"/>
  <c r="AE69" i="57"/>
  <c r="AD69" i="57"/>
  <c r="AC69" i="57"/>
  <c r="AB69" i="57"/>
  <c r="AA69" i="57"/>
  <c r="Z69" i="57"/>
  <c r="Y69" i="57"/>
  <c r="X69" i="57"/>
  <c r="W69" i="57"/>
  <c r="V69" i="57"/>
  <c r="U69" i="57"/>
  <c r="T69" i="57"/>
  <c r="S69" i="57"/>
  <c r="R69" i="57"/>
  <c r="O69" i="57"/>
  <c r="M69" i="57"/>
  <c r="K69" i="57"/>
  <c r="J69" i="57"/>
  <c r="H69" i="57"/>
  <c r="G69" i="57"/>
  <c r="F69" i="57"/>
  <c r="E69" i="57"/>
  <c r="AJ68" i="57"/>
  <c r="AI67" i="57"/>
  <c r="AH67" i="57"/>
  <c r="AG67" i="57"/>
  <c r="AF67" i="57"/>
  <c r="AE67" i="57"/>
  <c r="AD67" i="57"/>
  <c r="AC67" i="57"/>
  <c r="AB67" i="57"/>
  <c r="AA67" i="57"/>
  <c r="Z67" i="57"/>
  <c r="Y67" i="57"/>
  <c r="X67" i="57"/>
  <c r="W67" i="57"/>
  <c r="V67" i="57"/>
  <c r="U67" i="57"/>
  <c r="T67" i="57"/>
  <c r="S67" i="57"/>
  <c r="R67" i="57"/>
  <c r="O67" i="57"/>
  <c r="M67" i="57"/>
  <c r="K67" i="57"/>
  <c r="J67" i="57"/>
  <c r="H67" i="57"/>
  <c r="G67" i="57"/>
  <c r="F67" i="57"/>
  <c r="E67" i="57"/>
  <c r="Q66" i="57"/>
  <c r="P66" i="57"/>
  <c r="N66" i="57"/>
  <c r="L66" i="57"/>
  <c r="I66" i="57"/>
  <c r="AJ65" i="57"/>
  <c r="AI64" i="57"/>
  <c r="AH64" i="57"/>
  <c r="AG64" i="57"/>
  <c r="AF64" i="57"/>
  <c r="AE64" i="57"/>
  <c r="AD64" i="57"/>
  <c r="AC64" i="57"/>
  <c r="AB64" i="57"/>
  <c r="AA64" i="57"/>
  <c r="Z64" i="57"/>
  <c r="Y64" i="57"/>
  <c r="X64" i="57"/>
  <c r="W64" i="57"/>
  <c r="V64" i="57"/>
  <c r="U64" i="57"/>
  <c r="T64" i="57"/>
  <c r="S64" i="57"/>
  <c r="R64" i="57"/>
  <c r="O64" i="57"/>
  <c r="M64" i="57"/>
  <c r="K64" i="57"/>
  <c r="J64" i="57"/>
  <c r="H64" i="57"/>
  <c r="G64" i="57"/>
  <c r="F64" i="57"/>
  <c r="E64" i="57"/>
  <c r="AJ63" i="57"/>
  <c r="AI62" i="57"/>
  <c r="AH62" i="57"/>
  <c r="AG62" i="57"/>
  <c r="AF62" i="57"/>
  <c r="AE62" i="57"/>
  <c r="AD62" i="57"/>
  <c r="AC62" i="57"/>
  <c r="AB62" i="57"/>
  <c r="AA62" i="57"/>
  <c r="Z62" i="57"/>
  <c r="Y62" i="57"/>
  <c r="X62" i="57"/>
  <c r="W62" i="57"/>
  <c r="V62" i="57"/>
  <c r="U62" i="57"/>
  <c r="T62" i="57"/>
  <c r="S62" i="57"/>
  <c r="R62" i="57"/>
  <c r="O62" i="57"/>
  <c r="M62" i="57"/>
  <c r="K62" i="57"/>
  <c r="J62" i="57"/>
  <c r="H62" i="57"/>
  <c r="G62" i="57"/>
  <c r="F62" i="57"/>
  <c r="E62" i="57"/>
  <c r="AJ61" i="57"/>
  <c r="AJ60" i="57"/>
  <c r="AI59" i="57"/>
  <c r="AH59" i="57"/>
  <c r="AG59" i="57"/>
  <c r="AF59" i="57"/>
  <c r="AE59" i="57"/>
  <c r="AD59" i="57"/>
  <c r="AC59" i="57"/>
  <c r="AB59" i="57"/>
  <c r="AA59" i="57"/>
  <c r="Z59" i="57"/>
  <c r="Y59" i="57"/>
  <c r="X59" i="57"/>
  <c r="W59" i="57"/>
  <c r="V59" i="57"/>
  <c r="U59" i="57"/>
  <c r="T59" i="57"/>
  <c r="S59" i="57"/>
  <c r="R59" i="57"/>
  <c r="O59" i="57"/>
  <c r="M59" i="57"/>
  <c r="K59" i="57"/>
  <c r="J59" i="57"/>
  <c r="H59" i="57"/>
  <c r="G59" i="57"/>
  <c r="F59" i="57"/>
  <c r="E59" i="57"/>
  <c r="AJ58" i="57"/>
  <c r="AJ57" i="57"/>
  <c r="AJ56" i="57"/>
  <c r="AJ55" i="57"/>
  <c r="AI54" i="57"/>
  <c r="AH54" i="57"/>
  <c r="AG54" i="57"/>
  <c r="AF54" i="57"/>
  <c r="AE54" i="57"/>
  <c r="AD54" i="57"/>
  <c r="AC54" i="57"/>
  <c r="AB54" i="57"/>
  <c r="AA54" i="57"/>
  <c r="Z54" i="57"/>
  <c r="Y54" i="57"/>
  <c r="X54" i="57"/>
  <c r="W54" i="57"/>
  <c r="V54" i="57"/>
  <c r="U54" i="57"/>
  <c r="T54" i="57"/>
  <c r="S54" i="57"/>
  <c r="R54" i="57"/>
  <c r="O54" i="57"/>
  <c r="M54" i="57"/>
  <c r="K54" i="57"/>
  <c r="J54" i="57"/>
  <c r="H54" i="57"/>
  <c r="G54" i="57"/>
  <c r="F54" i="57"/>
  <c r="E54" i="57"/>
  <c r="Q53" i="57"/>
  <c r="P53" i="57"/>
  <c r="N53" i="57"/>
  <c r="L53" i="57"/>
  <c r="I53" i="57"/>
  <c r="AJ52" i="57"/>
  <c r="AJ51" i="57"/>
  <c r="AJ50"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AJ48" i="57"/>
  <c r="AI47" i="57"/>
  <c r="AH47" i="57"/>
  <c r="AG47" i="57"/>
  <c r="AF47" i="57"/>
  <c r="AE47" i="57"/>
  <c r="AD47" i="57"/>
  <c r="AC47" i="57"/>
  <c r="AB47" i="57"/>
  <c r="AA47" i="57"/>
  <c r="Z47" i="57"/>
  <c r="Y47" i="57"/>
  <c r="X47" i="57"/>
  <c r="W47" i="57"/>
  <c r="V47" i="57"/>
  <c r="U47" i="57"/>
  <c r="T47" i="57"/>
  <c r="S47" i="57"/>
  <c r="R47" i="57"/>
  <c r="O47" i="57"/>
  <c r="M47" i="57"/>
  <c r="K47" i="57"/>
  <c r="J47" i="57"/>
  <c r="H47" i="57"/>
  <c r="G47" i="57"/>
  <c r="F47" i="57"/>
  <c r="E47" i="57"/>
  <c r="AJ46" i="57"/>
  <c r="AI45" i="57"/>
  <c r="AH45" i="57"/>
  <c r="AG45" i="57"/>
  <c r="AF45" i="57"/>
  <c r="AE45" i="57"/>
  <c r="AD45" i="57"/>
  <c r="AC45" i="57"/>
  <c r="AB45" i="57"/>
  <c r="AA45" i="57"/>
  <c r="Z45" i="57"/>
  <c r="Y45" i="57"/>
  <c r="X45" i="57"/>
  <c r="W45" i="57"/>
  <c r="V45" i="57"/>
  <c r="U45" i="57"/>
  <c r="T45" i="57"/>
  <c r="S45" i="57"/>
  <c r="R45" i="57"/>
  <c r="O45" i="57"/>
  <c r="M45" i="57"/>
  <c r="K45" i="57"/>
  <c r="J45" i="57"/>
  <c r="H45" i="57"/>
  <c r="G45" i="57"/>
  <c r="F45" i="57"/>
  <c r="E45" i="57"/>
  <c r="AJ44" i="57"/>
  <c r="AI43" i="57"/>
  <c r="AH43" i="57"/>
  <c r="AG43" i="57"/>
  <c r="AF43" i="57"/>
  <c r="AE43" i="57"/>
  <c r="AD43" i="57"/>
  <c r="AC43" i="57"/>
  <c r="AB43" i="57"/>
  <c r="AA43" i="57"/>
  <c r="Z43" i="57"/>
  <c r="Y43" i="57"/>
  <c r="X43" i="57"/>
  <c r="W43" i="57"/>
  <c r="V43" i="57"/>
  <c r="U43" i="57"/>
  <c r="T43" i="57"/>
  <c r="S43" i="57"/>
  <c r="R43" i="57"/>
  <c r="O43" i="57"/>
  <c r="M43" i="57"/>
  <c r="K43" i="57"/>
  <c r="J43" i="57"/>
  <c r="H43" i="57"/>
  <c r="G43" i="57"/>
  <c r="F43" i="57"/>
  <c r="E43" i="57"/>
  <c r="AJ42" i="57"/>
  <c r="AJ41"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F40" i="57"/>
  <c r="E40" i="57"/>
  <c r="AJ39" i="57"/>
  <c r="AI38" i="57"/>
  <c r="AH38" i="57"/>
  <c r="AG38" i="57"/>
  <c r="AF38" i="57"/>
  <c r="AE38" i="57"/>
  <c r="AD38" i="57"/>
  <c r="AC38" i="57"/>
  <c r="AB38" i="57"/>
  <c r="AA38" i="57"/>
  <c r="Z38" i="57"/>
  <c r="Y38" i="57"/>
  <c r="X38" i="57"/>
  <c r="W38" i="57"/>
  <c r="V38" i="57"/>
  <c r="U38" i="57"/>
  <c r="T38" i="57"/>
  <c r="S38" i="57"/>
  <c r="R38" i="57"/>
  <c r="O38" i="57"/>
  <c r="M38" i="57"/>
  <c r="K38" i="57"/>
  <c r="J38" i="57"/>
  <c r="H38" i="57"/>
  <c r="G38" i="57"/>
  <c r="F38" i="57"/>
  <c r="E38" i="57"/>
  <c r="AJ37" i="57"/>
  <c r="AJ36" i="57"/>
  <c r="AJ35" i="57"/>
  <c r="AJ34"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AJ32" i="57"/>
  <c r="AI31" i="57"/>
  <c r="AH31" i="57"/>
  <c r="AG31" i="57"/>
  <c r="AF31" i="57"/>
  <c r="AE31" i="57"/>
  <c r="AD31" i="57"/>
  <c r="AC31" i="57"/>
  <c r="AB31" i="57"/>
  <c r="AA31" i="57"/>
  <c r="Z31" i="57"/>
  <c r="Y31" i="57"/>
  <c r="X31" i="57"/>
  <c r="W31" i="57"/>
  <c r="V31" i="57"/>
  <c r="U31" i="57"/>
  <c r="T31" i="57"/>
  <c r="S31" i="57"/>
  <c r="R31" i="57"/>
  <c r="O31" i="57"/>
  <c r="M31" i="57"/>
  <c r="K31" i="57"/>
  <c r="J31" i="57"/>
  <c r="H31" i="57"/>
  <c r="G31" i="57"/>
  <c r="F31" i="57"/>
  <c r="E31" i="57"/>
  <c r="Q30" i="57"/>
  <c r="AJ29" i="57"/>
  <c r="AI28" i="57"/>
  <c r="AH28" i="57"/>
  <c r="AG28" i="57"/>
  <c r="AF28" i="57"/>
  <c r="AE28" i="57"/>
  <c r="AD28" i="57"/>
  <c r="AC28" i="57"/>
  <c r="AB28" i="57"/>
  <c r="AA28" i="57"/>
  <c r="Z28" i="57"/>
  <c r="Y28" i="57"/>
  <c r="X28" i="57"/>
  <c r="W28" i="57"/>
  <c r="V28" i="57"/>
  <c r="U28" i="57"/>
  <c r="T28" i="57"/>
  <c r="S28" i="57"/>
  <c r="R28" i="57"/>
  <c r="O28" i="57"/>
  <c r="M28" i="57"/>
  <c r="K28" i="57"/>
  <c r="J28" i="57"/>
  <c r="H28" i="57"/>
  <c r="G28" i="57"/>
  <c r="F28" i="57"/>
  <c r="E28" i="57"/>
  <c r="AJ27" i="57"/>
  <c r="AI26" i="57"/>
  <c r="AH26" i="57"/>
  <c r="AG26" i="57"/>
  <c r="AF26" i="57"/>
  <c r="AE26" i="57"/>
  <c r="AD26" i="57"/>
  <c r="AC26" i="57"/>
  <c r="AB26" i="57"/>
  <c r="AA26" i="57"/>
  <c r="Z26" i="57"/>
  <c r="Y26" i="57"/>
  <c r="X26" i="57"/>
  <c r="W26" i="57"/>
  <c r="V26" i="57"/>
  <c r="U26" i="57"/>
  <c r="T26" i="57"/>
  <c r="S26" i="57"/>
  <c r="R26" i="57"/>
  <c r="O26" i="57"/>
  <c r="M26" i="57"/>
  <c r="K26" i="57"/>
  <c r="J26" i="57"/>
  <c r="H26" i="57"/>
  <c r="G26" i="57"/>
  <c r="F26" i="57"/>
  <c r="E26" i="57"/>
  <c r="AJ25" i="57"/>
  <c r="AJ24" i="57"/>
  <c r="AI23" i="57"/>
  <c r="AH23" i="57"/>
  <c r="AG23" i="57"/>
  <c r="AF23" i="57"/>
  <c r="AE23" i="57"/>
  <c r="AD23" i="57"/>
  <c r="AC23" i="57"/>
  <c r="AB23" i="57"/>
  <c r="AA23" i="57"/>
  <c r="Z23" i="57"/>
  <c r="Y23" i="57"/>
  <c r="X23" i="57"/>
  <c r="W23" i="57"/>
  <c r="V23" i="57"/>
  <c r="U23" i="57"/>
  <c r="T23" i="57"/>
  <c r="S23" i="57"/>
  <c r="R23" i="57"/>
  <c r="O23" i="57"/>
  <c r="M23" i="57"/>
  <c r="K23" i="57"/>
  <c r="J23" i="57"/>
  <c r="H23" i="57"/>
  <c r="G23" i="57"/>
  <c r="F23" i="57"/>
  <c r="E23" i="57"/>
  <c r="AJ22" i="57"/>
  <c r="AI21" i="57"/>
  <c r="AH21" i="57"/>
  <c r="AG21" i="57"/>
  <c r="AF21" i="57"/>
  <c r="AE21" i="57"/>
  <c r="AD21" i="57"/>
  <c r="AC21" i="57"/>
  <c r="AB21" i="57"/>
  <c r="AA21" i="57"/>
  <c r="Z21" i="57"/>
  <c r="Y21" i="57"/>
  <c r="X21" i="57"/>
  <c r="W21" i="57"/>
  <c r="V21" i="57"/>
  <c r="U21" i="57"/>
  <c r="T21" i="57"/>
  <c r="S21" i="57"/>
  <c r="R21" i="57"/>
  <c r="O21" i="57"/>
  <c r="M21" i="57"/>
  <c r="K21" i="57"/>
  <c r="J21" i="57"/>
  <c r="H21" i="57"/>
  <c r="G21" i="57"/>
  <c r="F21" i="57"/>
  <c r="E21" i="57"/>
  <c r="Q20" i="57"/>
  <c r="P20" i="57"/>
  <c r="N20" i="57"/>
  <c r="L20" i="57"/>
  <c r="I20" i="57"/>
  <c r="AJ19" i="57"/>
  <c r="AI18" i="57"/>
  <c r="AH18" i="57"/>
  <c r="AG18" i="57"/>
  <c r="AF18" i="57"/>
  <c r="AE18" i="57"/>
  <c r="AD18" i="57"/>
  <c r="AC18" i="57"/>
  <c r="AB18" i="57"/>
  <c r="AA18" i="57"/>
  <c r="Z18" i="57"/>
  <c r="Y18" i="57"/>
  <c r="X18" i="57"/>
  <c r="W18" i="57"/>
  <c r="V18" i="57"/>
  <c r="U18" i="57"/>
  <c r="T18" i="57"/>
  <c r="S18" i="57"/>
  <c r="R18" i="57"/>
  <c r="O18" i="57"/>
  <c r="M18" i="57"/>
  <c r="K18" i="57"/>
  <c r="J18" i="57"/>
  <c r="H18" i="57"/>
  <c r="G18" i="57"/>
  <c r="F18" i="57"/>
  <c r="E18" i="57"/>
  <c r="AJ17" i="57"/>
  <c r="AJ16" i="57"/>
  <c r="AI15" i="57"/>
  <c r="AH15" i="57"/>
  <c r="AG15" i="57"/>
  <c r="AF15" i="57"/>
  <c r="AE15" i="57"/>
  <c r="AD15" i="57"/>
  <c r="AC15" i="57"/>
  <c r="AB15" i="57"/>
  <c r="AA15" i="57"/>
  <c r="Z15" i="57"/>
  <c r="Y15" i="57"/>
  <c r="X15" i="57"/>
  <c r="W15" i="57"/>
  <c r="V15" i="57"/>
  <c r="U15" i="57"/>
  <c r="T15" i="57"/>
  <c r="S15" i="57"/>
  <c r="R15" i="57"/>
  <c r="Q15" i="57"/>
  <c r="Q10" i="57" s="1"/>
  <c r="P15" i="57"/>
  <c r="P10" i="57" s="1"/>
  <c r="O15" i="57"/>
  <c r="N15" i="57"/>
  <c r="N10" i="57" s="1"/>
  <c r="M15" i="57"/>
  <c r="L15" i="57"/>
  <c r="K15" i="57"/>
  <c r="J15" i="57"/>
  <c r="I15" i="57"/>
  <c r="I10" i="57" s="1"/>
  <c r="H15" i="57"/>
  <c r="G15" i="57"/>
  <c r="F15" i="57"/>
  <c r="E15" i="57"/>
  <c r="AJ14" i="57"/>
  <c r="AJ13" i="57"/>
  <c r="AJ12" i="57"/>
  <c r="AI11" i="57"/>
  <c r="AH11" i="57"/>
  <c r="AG11" i="57"/>
  <c r="AF11" i="57"/>
  <c r="AE11" i="57"/>
  <c r="AD11" i="57"/>
  <c r="AC11" i="57"/>
  <c r="AB11" i="57"/>
  <c r="AA11" i="57"/>
  <c r="Z11" i="57"/>
  <c r="Y11" i="57"/>
  <c r="X11" i="57"/>
  <c r="W11" i="57"/>
  <c r="V11" i="57"/>
  <c r="V10" i="57" s="1"/>
  <c r="U11" i="57"/>
  <c r="T11" i="57"/>
  <c r="S11" i="57"/>
  <c r="R11" i="57"/>
  <c r="O11" i="57"/>
  <c r="M11" i="57"/>
  <c r="K11" i="57"/>
  <c r="J11" i="57"/>
  <c r="H11" i="57"/>
  <c r="G11" i="57"/>
  <c r="F11" i="57"/>
  <c r="E11" i="57"/>
  <c r="L10" i="57"/>
  <c r="AJ7" i="57"/>
  <c r="AP6" i="57"/>
  <c r="AL836" i="56"/>
  <c r="AL835" i="56"/>
  <c r="AL834" i="56"/>
  <c r="AJ833" i="56"/>
  <c r="AI833" i="56"/>
  <c r="AI832" i="56" s="1"/>
  <c r="AH833" i="56"/>
  <c r="AG833" i="56"/>
  <c r="AF833" i="56"/>
  <c r="AF832" i="56" s="1"/>
  <c r="AE833" i="56"/>
  <c r="AE832" i="56" s="1"/>
  <c r="AD833" i="56"/>
  <c r="AD832" i="56" s="1"/>
  <c r="AC833" i="56"/>
  <c r="AC832" i="56" s="1"/>
  <c r="AB833" i="56"/>
  <c r="AB832" i="56" s="1"/>
  <c r="AA833" i="56"/>
  <c r="Z833" i="56"/>
  <c r="Z832" i="56" s="1"/>
  <c r="Y833" i="56"/>
  <c r="Y832" i="56" s="1"/>
  <c r="X833" i="56"/>
  <c r="X832" i="56" s="1"/>
  <c r="W833" i="56"/>
  <c r="W832" i="56" s="1"/>
  <c r="V833" i="56"/>
  <c r="U833" i="56"/>
  <c r="U832" i="56" s="1"/>
  <c r="T833" i="56"/>
  <c r="T832" i="56" s="1"/>
  <c r="S833" i="56"/>
  <c r="S832" i="56" s="1"/>
  <c r="R833" i="56"/>
  <c r="R832" i="56" s="1"/>
  <c r="Q833" i="56"/>
  <c r="Q832" i="56" s="1"/>
  <c r="P833" i="56"/>
  <c r="P832" i="56" s="1"/>
  <c r="O833" i="56"/>
  <c r="O832" i="56" s="1"/>
  <c r="N833" i="56"/>
  <c r="N832" i="56" s="1"/>
  <c r="M833" i="56"/>
  <c r="M832" i="56" s="1"/>
  <c r="L833" i="56"/>
  <c r="L832" i="56" s="1"/>
  <c r="K833" i="56"/>
  <c r="K832" i="56" s="1"/>
  <c r="I833" i="56"/>
  <c r="I832" i="56" s="1"/>
  <c r="H833" i="56"/>
  <c r="G833" i="56"/>
  <c r="G832" i="56" s="1"/>
  <c r="F833" i="56"/>
  <c r="AJ832" i="56"/>
  <c r="AH832" i="56"/>
  <c r="AG832" i="56"/>
  <c r="AA832" i="56"/>
  <c r="V832" i="56"/>
  <c r="H832" i="56"/>
  <c r="AL831" i="56"/>
  <c r="AJ830" i="56"/>
  <c r="AJ829" i="56" s="1"/>
  <c r="AI830" i="56"/>
  <c r="AI829" i="56" s="1"/>
  <c r="AH830" i="56"/>
  <c r="AH829" i="56" s="1"/>
  <c r="AG830" i="56"/>
  <c r="AG829" i="56" s="1"/>
  <c r="AF830" i="56"/>
  <c r="AF829" i="56" s="1"/>
  <c r="AE830" i="56"/>
  <c r="AD830" i="56"/>
  <c r="AD829" i="56" s="1"/>
  <c r="AC830" i="56"/>
  <c r="AC829" i="56" s="1"/>
  <c r="AB830" i="56"/>
  <c r="AB829" i="56" s="1"/>
  <c r="AA830" i="56"/>
  <c r="Z830" i="56"/>
  <c r="Z829" i="56" s="1"/>
  <c r="Y830" i="56"/>
  <c r="Y829" i="56" s="1"/>
  <c r="X830" i="56"/>
  <c r="X829" i="56" s="1"/>
  <c r="W830" i="56"/>
  <c r="W829" i="56" s="1"/>
  <c r="V830" i="56"/>
  <c r="V829" i="56" s="1"/>
  <c r="U830" i="56"/>
  <c r="U829" i="56" s="1"/>
  <c r="T830" i="56"/>
  <c r="T829" i="56" s="1"/>
  <c r="S830" i="56"/>
  <c r="R830" i="56"/>
  <c r="R829" i="56" s="1"/>
  <c r="Q830" i="56"/>
  <c r="Q829" i="56" s="1"/>
  <c r="P830" i="56"/>
  <c r="P829" i="56" s="1"/>
  <c r="O830" i="56"/>
  <c r="N830" i="56"/>
  <c r="N829" i="56" s="1"/>
  <c r="M830" i="56"/>
  <c r="L830" i="56"/>
  <c r="L829" i="56" s="1"/>
  <c r="K830" i="56"/>
  <c r="K829" i="56" s="1"/>
  <c r="I830" i="56"/>
  <c r="I829" i="56" s="1"/>
  <c r="H830" i="56"/>
  <c r="H829" i="56" s="1"/>
  <c r="G830" i="56"/>
  <c r="F830" i="56"/>
  <c r="AE829" i="56"/>
  <c r="AA829" i="56"/>
  <c r="S829" i="56"/>
  <c r="O829" i="56"/>
  <c r="M829" i="56"/>
  <c r="F829" i="56"/>
  <c r="AL828" i="56"/>
  <c r="AJ827" i="56"/>
  <c r="AJ826" i="56" s="1"/>
  <c r="AI827" i="56"/>
  <c r="AI826" i="56" s="1"/>
  <c r="AH827" i="56"/>
  <c r="AH826" i="56" s="1"/>
  <c r="AG827" i="56"/>
  <c r="AG826" i="56" s="1"/>
  <c r="AF827" i="56"/>
  <c r="AF826" i="56" s="1"/>
  <c r="AE827" i="56"/>
  <c r="AE826" i="56" s="1"/>
  <c r="AD827" i="56"/>
  <c r="AC827" i="56"/>
  <c r="AC826" i="56" s="1"/>
  <c r="AB827" i="56"/>
  <c r="AB826" i="56" s="1"/>
  <c r="AA827" i="56"/>
  <c r="Z827" i="56"/>
  <c r="Z826" i="56" s="1"/>
  <c r="Y827" i="56"/>
  <c r="Y826" i="56" s="1"/>
  <c r="X827" i="56"/>
  <c r="X826" i="56" s="1"/>
  <c r="W827" i="56"/>
  <c r="W826" i="56" s="1"/>
  <c r="V827" i="56"/>
  <c r="V826" i="56" s="1"/>
  <c r="U827" i="56"/>
  <c r="U826" i="56" s="1"/>
  <c r="T827" i="56"/>
  <c r="T826" i="56" s="1"/>
  <c r="S827" i="56"/>
  <c r="S826" i="56" s="1"/>
  <c r="R827" i="56"/>
  <c r="R826" i="56" s="1"/>
  <c r="Q827" i="56"/>
  <c r="Q826" i="56" s="1"/>
  <c r="P827" i="56"/>
  <c r="P826" i="56" s="1"/>
  <c r="O827" i="56"/>
  <c r="N827" i="56"/>
  <c r="N826" i="56" s="1"/>
  <c r="M827" i="56"/>
  <c r="M826" i="56" s="1"/>
  <c r="L827" i="56"/>
  <c r="L826" i="56" s="1"/>
  <c r="K827" i="56"/>
  <c r="K826" i="56" s="1"/>
  <c r="I827" i="56"/>
  <c r="I826" i="56" s="1"/>
  <c r="H827" i="56"/>
  <c r="H826" i="56" s="1"/>
  <c r="G827" i="56"/>
  <c r="F827" i="56"/>
  <c r="F826" i="56" s="1"/>
  <c r="AD826" i="56"/>
  <c r="AA826" i="56"/>
  <c r="O826" i="56"/>
  <c r="AL825" i="56"/>
  <c r="AJ824" i="56"/>
  <c r="AJ823" i="56" s="1"/>
  <c r="AI824" i="56"/>
  <c r="AI823" i="56" s="1"/>
  <c r="AH824" i="56"/>
  <c r="AG824" i="56"/>
  <c r="AG823" i="56" s="1"/>
  <c r="AF824" i="56"/>
  <c r="AF823" i="56" s="1"/>
  <c r="AE824" i="56"/>
  <c r="AE823" i="56" s="1"/>
  <c r="AD824" i="56"/>
  <c r="AD823" i="56" s="1"/>
  <c r="AC824" i="56"/>
  <c r="AC823" i="56" s="1"/>
  <c r="AB824" i="56"/>
  <c r="AB823" i="56" s="1"/>
  <c r="AA824" i="56"/>
  <c r="AA823" i="56" s="1"/>
  <c r="Z824" i="56"/>
  <c r="Z823" i="56" s="1"/>
  <c r="Y824" i="56"/>
  <c r="Y823" i="56" s="1"/>
  <c r="X824" i="56"/>
  <c r="X823" i="56" s="1"/>
  <c r="W824" i="56"/>
  <c r="W823" i="56" s="1"/>
  <c r="V824" i="56"/>
  <c r="U824" i="56"/>
  <c r="U823" i="56" s="1"/>
  <c r="T824" i="56"/>
  <c r="T823" i="56" s="1"/>
  <c r="S824" i="56"/>
  <c r="S823" i="56" s="1"/>
  <c r="R824" i="56"/>
  <c r="R823" i="56" s="1"/>
  <c r="Q824" i="56"/>
  <c r="Q823" i="56" s="1"/>
  <c r="P824" i="56"/>
  <c r="P823" i="56" s="1"/>
  <c r="O824" i="56"/>
  <c r="O823" i="56" s="1"/>
  <c r="N824" i="56"/>
  <c r="N823" i="56" s="1"/>
  <c r="M824" i="56"/>
  <c r="L824" i="56"/>
  <c r="L823" i="56" s="1"/>
  <c r="K824" i="56"/>
  <c r="K823" i="56" s="1"/>
  <c r="I824" i="56"/>
  <c r="H824" i="56"/>
  <c r="H823" i="56" s="1"/>
  <c r="G824" i="56"/>
  <c r="G823" i="56" s="1"/>
  <c r="F824" i="56"/>
  <c r="F823" i="56" s="1"/>
  <c r="AH823" i="56"/>
  <c r="V823" i="56"/>
  <c r="M823" i="56"/>
  <c r="I823" i="56"/>
  <c r="AL822" i="56"/>
  <c r="AJ821" i="56"/>
  <c r="AJ820" i="56" s="1"/>
  <c r="AI821" i="56"/>
  <c r="AI820" i="56" s="1"/>
  <c r="AH821" i="56"/>
  <c r="AH820" i="56" s="1"/>
  <c r="AG821" i="56"/>
  <c r="AF821" i="56"/>
  <c r="AF820" i="56" s="1"/>
  <c r="AE821" i="56"/>
  <c r="AE820" i="56" s="1"/>
  <c r="AD821" i="56"/>
  <c r="AD820" i="56" s="1"/>
  <c r="AC821" i="56"/>
  <c r="AC820" i="56" s="1"/>
  <c r="AB821" i="56"/>
  <c r="AB820" i="56" s="1"/>
  <c r="AA821" i="56"/>
  <c r="AA820" i="56" s="1"/>
  <c r="Z821" i="56"/>
  <c r="Z820" i="56" s="1"/>
  <c r="Y821" i="56"/>
  <c r="Y820" i="56" s="1"/>
  <c r="X821" i="56"/>
  <c r="X820" i="56" s="1"/>
  <c r="W821" i="56"/>
  <c r="W820" i="56" s="1"/>
  <c r="V821" i="56"/>
  <c r="V820" i="56" s="1"/>
  <c r="U821" i="56"/>
  <c r="T821" i="56"/>
  <c r="T820" i="56" s="1"/>
  <c r="S821" i="56"/>
  <c r="S820" i="56" s="1"/>
  <c r="P821" i="56"/>
  <c r="P820" i="56" s="1"/>
  <c r="N821" i="56"/>
  <c r="N820" i="56" s="1"/>
  <c r="L821" i="56"/>
  <c r="L820" i="56" s="1"/>
  <c r="K821" i="56"/>
  <c r="K820" i="56" s="1"/>
  <c r="I821" i="56"/>
  <c r="I820" i="56" s="1"/>
  <c r="H821" i="56"/>
  <c r="H820" i="56" s="1"/>
  <c r="G821" i="56"/>
  <c r="G820" i="56" s="1"/>
  <c r="F821" i="56"/>
  <c r="F820" i="56" s="1"/>
  <c r="AG820" i="56"/>
  <c r="U820" i="56"/>
  <c r="R820" i="56"/>
  <c r="Q820" i="56"/>
  <c r="O820" i="56"/>
  <c r="M820" i="56"/>
  <c r="AL819" i="56"/>
  <c r="AL818" i="56"/>
  <c r="AJ817" i="56"/>
  <c r="AI817" i="56"/>
  <c r="AH817" i="56"/>
  <c r="AG817" i="56"/>
  <c r="AF817" i="56"/>
  <c r="AE817" i="56"/>
  <c r="AD817" i="56"/>
  <c r="AC817" i="56"/>
  <c r="AB817" i="56"/>
  <c r="AA817" i="56"/>
  <c r="Z817" i="56"/>
  <c r="Y817" i="56"/>
  <c r="X817" i="56"/>
  <c r="W817" i="56"/>
  <c r="V817" i="56"/>
  <c r="U817" i="56"/>
  <c r="T817" i="56"/>
  <c r="S817" i="56"/>
  <c r="R817" i="56"/>
  <c r="Q817" i="56"/>
  <c r="P817" i="56"/>
  <c r="O817" i="56"/>
  <c r="N817" i="56"/>
  <c r="M817" i="56"/>
  <c r="L817" i="56"/>
  <c r="K817" i="56"/>
  <c r="I817" i="56"/>
  <c r="H817" i="56"/>
  <c r="G817" i="56"/>
  <c r="F817" i="56"/>
  <c r="AL816" i="56"/>
  <c r="AJ815" i="56"/>
  <c r="AI815" i="56"/>
  <c r="AH815" i="56"/>
  <c r="AG815" i="56"/>
  <c r="AF815" i="56"/>
  <c r="AE815" i="56"/>
  <c r="AD815" i="56"/>
  <c r="AC815" i="56"/>
  <c r="AB815" i="56"/>
  <c r="AA815" i="56"/>
  <c r="Z815" i="56"/>
  <c r="Y815" i="56"/>
  <c r="X815" i="56"/>
  <c r="W815" i="56"/>
  <c r="V815" i="56"/>
  <c r="U815" i="56"/>
  <c r="T815" i="56"/>
  <c r="S815" i="56"/>
  <c r="R815" i="56"/>
  <c r="Q815" i="56"/>
  <c r="P815" i="56"/>
  <c r="O815" i="56"/>
  <c r="N815" i="56"/>
  <c r="M815" i="56"/>
  <c r="L815" i="56"/>
  <c r="K815" i="56"/>
  <c r="I815" i="56"/>
  <c r="H815" i="56"/>
  <c r="G815" i="56"/>
  <c r="F815" i="56"/>
  <c r="AL814" i="56"/>
  <c r="AL813" i="56"/>
  <c r="AJ812" i="56"/>
  <c r="AI812" i="56"/>
  <c r="AI811" i="56" s="1"/>
  <c r="AH812" i="56"/>
  <c r="AG812" i="56"/>
  <c r="AG811" i="56" s="1"/>
  <c r="AF812" i="56"/>
  <c r="AE812" i="56"/>
  <c r="AD812" i="56"/>
  <c r="AC812" i="56"/>
  <c r="AB812" i="56"/>
  <c r="AA812" i="56"/>
  <c r="Z812" i="56"/>
  <c r="Y812" i="56"/>
  <c r="X812" i="56"/>
  <c r="W812" i="56"/>
  <c r="W811" i="56" s="1"/>
  <c r="V812" i="56"/>
  <c r="U812" i="56"/>
  <c r="T812" i="56"/>
  <c r="S812" i="56"/>
  <c r="R812" i="56"/>
  <c r="Q812" i="56"/>
  <c r="P812" i="56"/>
  <c r="O812" i="56"/>
  <c r="N812" i="56"/>
  <c r="M812" i="56"/>
  <c r="L812" i="56"/>
  <c r="K812" i="56"/>
  <c r="K811" i="56" s="1"/>
  <c r="I812" i="56"/>
  <c r="H812" i="56"/>
  <c r="H811" i="56" s="1"/>
  <c r="G812" i="56"/>
  <c r="F812" i="56"/>
  <c r="AD811" i="56"/>
  <c r="AL810" i="56"/>
  <c r="AL809" i="56"/>
  <c r="AJ808" i="56"/>
  <c r="AI808" i="56"/>
  <c r="AH808" i="56"/>
  <c r="AG808" i="56"/>
  <c r="AF808" i="56"/>
  <c r="AE808" i="56"/>
  <c r="AD808" i="56"/>
  <c r="AC808" i="56"/>
  <c r="AB808" i="56"/>
  <c r="AA808" i="56"/>
  <c r="Z808" i="56"/>
  <c r="Y808" i="56"/>
  <c r="X808" i="56"/>
  <c r="W808" i="56"/>
  <c r="V808" i="56"/>
  <c r="U808" i="56"/>
  <c r="T808" i="56"/>
  <c r="S808" i="56"/>
  <c r="R808" i="56"/>
  <c r="Q808" i="56"/>
  <c r="P808" i="56"/>
  <c r="O808" i="56"/>
  <c r="N808" i="56"/>
  <c r="M808" i="56"/>
  <c r="L808" i="56"/>
  <c r="K808" i="56"/>
  <c r="I808" i="56"/>
  <c r="H808" i="56"/>
  <c r="G808" i="56"/>
  <c r="F808" i="56"/>
  <c r="AL807" i="56"/>
  <c r="AJ806" i="56"/>
  <c r="AI806" i="56"/>
  <c r="AH806" i="56"/>
  <c r="AG806" i="56"/>
  <c r="AF806" i="56"/>
  <c r="AE806" i="56"/>
  <c r="AD806" i="56"/>
  <c r="AC806" i="56"/>
  <c r="AB806" i="56"/>
  <c r="AA806" i="56"/>
  <c r="Z806" i="56"/>
  <c r="Y806" i="56"/>
  <c r="X806" i="56"/>
  <c r="W806" i="56"/>
  <c r="V806" i="56"/>
  <c r="U806" i="56"/>
  <c r="T806" i="56"/>
  <c r="S806" i="56"/>
  <c r="R806" i="56"/>
  <c r="Q806" i="56"/>
  <c r="P806" i="56"/>
  <c r="O806" i="56"/>
  <c r="N806" i="56"/>
  <c r="M806" i="56"/>
  <c r="L806" i="56"/>
  <c r="K806" i="56"/>
  <c r="I806" i="56"/>
  <c r="H806" i="56"/>
  <c r="G806" i="56"/>
  <c r="F806" i="56"/>
  <c r="AL805" i="56"/>
  <c r="AL804" i="56"/>
  <c r="AJ803" i="56"/>
  <c r="AJ802" i="56" s="1"/>
  <c r="AI803" i="56"/>
  <c r="AH803" i="56"/>
  <c r="AG803" i="56"/>
  <c r="AF803" i="56"/>
  <c r="AE803" i="56"/>
  <c r="AD803" i="56"/>
  <c r="AC803" i="56"/>
  <c r="AB803" i="56"/>
  <c r="AA803" i="56"/>
  <c r="Z803" i="56"/>
  <c r="Y803" i="56"/>
  <c r="X803" i="56"/>
  <c r="X802" i="56" s="1"/>
  <c r="W803" i="56"/>
  <c r="V803" i="56"/>
  <c r="U803" i="56"/>
  <c r="T803" i="56"/>
  <c r="S803" i="56"/>
  <c r="R803" i="56"/>
  <c r="Q803" i="56"/>
  <c r="P803" i="56"/>
  <c r="O803" i="56"/>
  <c r="N803" i="56"/>
  <c r="M803" i="56"/>
  <c r="L803" i="56"/>
  <c r="L802" i="56" s="1"/>
  <c r="K803" i="56"/>
  <c r="I803" i="56"/>
  <c r="H803" i="56"/>
  <c r="G803" i="56"/>
  <c r="F803" i="56"/>
  <c r="AL800" i="56"/>
  <c r="AJ799" i="56"/>
  <c r="AI799" i="56"/>
  <c r="AH799" i="56"/>
  <c r="AG799" i="56"/>
  <c r="AF799" i="56"/>
  <c r="AE799" i="56"/>
  <c r="AD799" i="56"/>
  <c r="AC799" i="56"/>
  <c r="AB799" i="56"/>
  <c r="AA799" i="56"/>
  <c r="Z799" i="56"/>
  <c r="Y799" i="56"/>
  <c r="X799" i="56"/>
  <c r="W799" i="56"/>
  <c r="V799" i="56"/>
  <c r="U799" i="56"/>
  <c r="T799" i="56"/>
  <c r="S799" i="56"/>
  <c r="R799" i="56"/>
  <c r="Q799" i="56"/>
  <c r="P799" i="56"/>
  <c r="O799" i="56"/>
  <c r="N799" i="56"/>
  <c r="M799" i="56"/>
  <c r="L799" i="56"/>
  <c r="K799" i="56"/>
  <c r="I799" i="56"/>
  <c r="H799" i="56"/>
  <c r="G799" i="56"/>
  <c r="F799" i="56"/>
  <c r="AL798" i="56"/>
  <c r="AJ797" i="56"/>
  <c r="AI797" i="56"/>
  <c r="AH797" i="56"/>
  <c r="AG797" i="56"/>
  <c r="AF797" i="56"/>
  <c r="AE797" i="56"/>
  <c r="AD797" i="56"/>
  <c r="AC797" i="56"/>
  <c r="AB797" i="56"/>
  <c r="AA797" i="56"/>
  <c r="Z797" i="56"/>
  <c r="Y797" i="56"/>
  <c r="X797" i="56"/>
  <c r="W797" i="56"/>
  <c r="V797" i="56"/>
  <c r="U797" i="56"/>
  <c r="T797" i="56"/>
  <c r="S797" i="56"/>
  <c r="R797" i="56"/>
  <c r="Q797" i="56"/>
  <c r="P797" i="56"/>
  <c r="O797" i="56"/>
  <c r="N797" i="56"/>
  <c r="M797" i="56"/>
  <c r="L797" i="56"/>
  <c r="K797" i="56"/>
  <c r="I797" i="56"/>
  <c r="H797" i="56"/>
  <c r="G797" i="56"/>
  <c r="F797" i="56"/>
  <c r="AL796" i="56"/>
  <c r="AJ795" i="56"/>
  <c r="AI795" i="56"/>
  <c r="AH795" i="56"/>
  <c r="AH794" i="56" s="1"/>
  <c r="AG795" i="56"/>
  <c r="AG794" i="56" s="1"/>
  <c r="AF795" i="56"/>
  <c r="AE795" i="56"/>
  <c r="AD795" i="56"/>
  <c r="AC795" i="56"/>
  <c r="AB795" i="56"/>
  <c r="AA795" i="56"/>
  <c r="Z795" i="56"/>
  <c r="Y795" i="56"/>
  <c r="X795" i="56"/>
  <c r="W795" i="56"/>
  <c r="V795" i="56"/>
  <c r="V794" i="56" s="1"/>
  <c r="U795" i="56"/>
  <c r="U794" i="56" s="1"/>
  <c r="T795" i="56"/>
  <c r="S795" i="56"/>
  <c r="R795" i="56"/>
  <c r="Q795" i="56"/>
  <c r="P795" i="56"/>
  <c r="O795" i="56"/>
  <c r="N795" i="56"/>
  <c r="M795" i="56"/>
  <c r="L795" i="56"/>
  <c r="K795" i="56"/>
  <c r="I795" i="56"/>
  <c r="I794" i="56" s="1"/>
  <c r="H795" i="56"/>
  <c r="H794" i="56" s="1"/>
  <c r="G795" i="56"/>
  <c r="F795" i="56"/>
  <c r="Q794" i="56"/>
  <c r="AL793" i="56"/>
  <c r="AJ792" i="56"/>
  <c r="AI792" i="56"/>
  <c r="AH792" i="56"/>
  <c r="AG792" i="56"/>
  <c r="AF792" i="56"/>
  <c r="AE792" i="56"/>
  <c r="AD792" i="56"/>
  <c r="AC792" i="56"/>
  <c r="AB792" i="56"/>
  <c r="AA792" i="56"/>
  <c r="Z792" i="56"/>
  <c r="Y792" i="56"/>
  <c r="X792" i="56"/>
  <c r="W792" i="56"/>
  <c r="V792" i="56"/>
  <c r="U792" i="56"/>
  <c r="T792" i="56"/>
  <c r="S792" i="56"/>
  <c r="R792" i="56"/>
  <c r="Q792" i="56"/>
  <c r="P792" i="56"/>
  <c r="O792" i="56"/>
  <c r="N792" i="56"/>
  <c r="M792" i="56"/>
  <c r="L792" i="56"/>
  <c r="K792" i="56"/>
  <c r="I792" i="56"/>
  <c r="H792" i="56"/>
  <c r="G792" i="56"/>
  <c r="F792" i="56"/>
  <c r="AL791" i="56"/>
  <c r="AJ790" i="56"/>
  <c r="AI790" i="56"/>
  <c r="AH790" i="56"/>
  <c r="AG790" i="56"/>
  <c r="AF790" i="56"/>
  <c r="AE790" i="56"/>
  <c r="AD790" i="56"/>
  <c r="AC790" i="56"/>
  <c r="AB790" i="56"/>
  <c r="AA790" i="56"/>
  <c r="Z790" i="56"/>
  <c r="Y790" i="56"/>
  <c r="X790" i="56"/>
  <c r="W790" i="56"/>
  <c r="V790" i="56"/>
  <c r="U790" i="56"/>
  <c r="T790" i="56"/>
  <c r="S790" i="56"/>
  <c r="R790" i="56"/>
  <c r="Q790" i="56"/>
  <c r="P790" i="56"/>
  <c r="O790" i="56"/>
  <c r="N790" i="56"/>
  <c r="M790" i="56"/>
  <c r="L790" i="56"/>
  <c r="K790" i="56"/>
  <c r="I790" i="56"/>
  <c r="H790" i="56"/>
  <c r="G790" i="56"/>
  <c r="F790" i="56"/>
  <c r="AL789" i="56"/>
  <c r="AL788" i="56"/>
  <c r="AL787" i="56"/>
  <c r="AJ786" i="56"/>
  <c r="AI786" i="56"/>
  <c r="AH786" i="56"/>
  <c r="AG786" i="56"/>
  <c r="AF786" i="56"/>
  <c r="AE786" i="56"/>
  <c r="AD786" i="56"/>
  <c r="AC786" i="56"/>
  <c r="AB786" i="56"/>
  <c r="AA786" i="56"/>
  <c r="Z786" i="56"/>
  <c r="Y786" i="56"/>
  <c r="X786" i="56"/>
  <c r="W786" i="56"/>
  <c r="V786" i="56"/>
  <c r="U786" i="56"/>
  <c r="T786" i="56"/>
  <c r="S786" i="56"/>
  <c r="R786" i="56"/>
  <c r="Q786" i="56"/>
  <c r="P786" i="56"/>
  <c r="O786" i="56"/>
  <c r="N786" i="56"/>
  <c r="M786" i="56"/>
  <c r="L786" i="56"/>
  <c r="K786" i="56"/>
  <c r="I786" i="56"/>
  <c r="H786" i="56"/>
  <c r="G786" i="56"/>
  <c r="F786" i="56"/>
  <c r="AL785" i="56"/>
  <c r="AL784" i="56"/>
  <c r="AL783" i="56"/>
  <c r="AL782" i="56"/>
  <c r="AL781" i="56"/>
  <c r="AL780" i="56"/>
  <c r="AL779" i="56"/>
  <c r="AL778" i="56"/>
  <c r="AJ777" i="56"/>
  <c r="AI777" i="56"/>
  <c r="AH777" i="56"/>
  <c r="AG777" i="56"/>
  <c r="AF777" i="56"/>
  <c r="AE777" i="56"/>
  <c r="AD777" i="56"/>
  <c r="AC777" i="56"/>
  <c r="AB777" i="56"/>
  <c r="AA777" i="56"/>
  <c r="Z777" i="56"/>
  <c r="Y777" i="56"/>
  <c r="X777" i="56"/>
  <c r="W777" i="56"/>
  <c r="V777" i="56"/>
  <c r="U777" i="56"/>
  <c r="T777" i="56"/>
  <c r="S777" i="56"/>
  <c r="R777" i="56"/>
  <c r="Q777" i="56"/>
  <c r="P777" i="56"/>
  <c r="O777" i="56"/>
  <c r="N777" i="56"/>
  <c r="M777" i="56"/>
  <c r="L777" i="56"/>
  <c r="K777" i="56"/>
  <c r="I777" i="56"/>
  <c r="H777" i="56"/>
  <c r="G777" i="56"/>
  <c r="F777" i="56"/>
  <c r="AL775" i="56"/>
  <c r="AJ774" i="56"/>
  <c r="AI774" i="56"/>
  <c r="AH774" i="56"/>
  <c r="AG774" i="56"/>
  <c r="AF774" i="56"/>
  <c r="AE774" i="56"/>
  <c r="AD774" i="56"/>
  <c r="AC774" i="56"/>
  <c r="AB774" i="56"/>
  <c r="AA774" i="56"/>
  <c r="Z774" i="56"/>
  <c r="Y774" i="56"/>
  <c r="X774" i="56"/>
  <c r="W774" i="56"/>
  <c r="V774" i="56"/>
  <c r="U774" i="56"/>
  <c r="T774" i="56"/>
  <c r="S774" i="56"/>
  <c r="R774" i="56"/>
  <c r="Q774" i="56"/>
  <c r="P774" i="56"/>
  <c r="O774" i="56"/>
  <c r="N774" i="56"/>
  <c r="M774" i="56"/>
  <c r="L774" i="56"/>
  <c r="K774" i="56"/>
  <c r="I774" i="56"/>
  <c r="H774" i="56"/>
  <c r="G774" i="56"/>
  <c r="F774" i="56"/>
  <c r="AL773" i="56"/>
  <c r="AJ772" i="56"/>
  <c r="AI772" i="56"/>
  <c r="AH772" i="56"/>
  <c r="AG772" i="56"/>
  <c r="AF772" i="56"/>
  <c r="AE772" i="56"/>
  <c r="AD772" i="56"/>
  <c r="AC772" i="56"/>
  <c r="AB772" i="56"/>
  <c r="AA772" i="56"/>
  <c r="Z772" i="56"/>
  <c r="Y772" i="56"/>
  <c r="X772" i="56"/>
  <c r="W772" i="56"/>
  <c r="V772" i="56"/>
  <c r="U772" i="56"/>
  <c r="T772" i="56"/>
  <c r="S772" i="56"/>
  <c r="R772" i="56"/>
  <c r="Q772" i="56"/>
  <c r="P772" i="56"/>
  <c r="O772" i="56"/>
  <c r="N772" i="56"/>
  <c r="M772" i="56"/>
  <c r="L772" i="56"/>
  <c r="K772" i="56"/>
  <c r="I772" i="56"/>
  <c r="H772" i="56"/>
  <c r="G772" i="56"/>
  <c r="F772" i="56"/>
  <c r="AL771" i="56"/>
  <c r="AL770" i="56"/>
  <c r="AL769" i="56"/>
  <c r="AL768" i="56"/>
  <c r="AL767" i="56"/>
  <c r="AL766" i="56"/>
  <c r="AL765" i="56"/>
  <c r="AJ764" i="56"/>
  <c r="AI764" i="56"/>
  <c r="AH764" i="56"/>
  <c r="AG764" i="56"/>
  <c r="AF764" i="56"/>
  <c r="AE764" i="56"/>
  <c r="AD764" i="56"/>
  <c r="AC764" i="56"/>
  <c r="AB764" i="56"/>
  <c r="AA764" i="56"/>
  <c r="Z764" i="56"/>
  <c r="Y764" i="56"/>
  <c r="X764" i="56"/>
  <c r="W764" i="56"/>
  <c r="V764" i="56"/>
  <c r="U764" i="56"/>
  <c r="T764" i="56"/>
  <c r="S764" i="56"/>
  <c r="R764" i="56"/>
  <c r="Q764" i="56"/>
  <c r="P764" i="56"/>
  <c r="O764" i="56"/>
  <c r="N764" i="56"/>
  <c r="M764" i="56"/>
  <c r="L764" i="56"/>
  <c r="K764" i="56"/>
  <c r="I764" i="56"/>
  <c r="H764" i="56"/>
  <c r="G764" i="56"/>
  <c r="F764" i="56"/>
  <c r="AL763" i="56"/>
  <c r="AJ762" i="56"/>
  <c r="AI762" i="56"/>
  <c r="AH762" i="56"/>
  <c r="AG762" i="56"/>
  <c r="AF762" i="56"/>
  <c r="AE762" i="56"/>
  <c r="AD762" i="56"/>
  <c r="AC762" i="56"/>
  <c r="AB762" i="56"/>
  <c r="AA762" i="56"/>
  <c r="Z762" i="56"/>
  <c r="Y762" i="56"/>
  <c r="X762" i="56"/>
  <c r="W762" i="56"/>
  <c r="V762" i="56"/>
  <c r="U762" i="56"/>
  <c r="T762" i="56"/>
  <c r="S762" i="56"/>
  <c r="R762" i="56"/>
  <c r="Q762" i="56"/>
  <c r="P762" i="56"/>
  <c r="O762" i="56"/>
  <c r="N762" i="56"/>
  <c r="M762" i="56"/>
  <c r="L762" i="56"/>
  <c r="K762" i="56"/>
  <c r="I762" i="56"/>
  <c r="H762" i="56"/>
  <c r="G762" i="56"/>
  <c r="F762" i="56"/>
  <c r="AL761" i="56"/>
  <c r="AJ760" i="56"/>
  <c r="AI760" i="56"/>
  <c r="AH760" i="56"/>
  <c r="AG760" i="56"/>
  <c r="AF760" i="56"/>
  <c r="AE760" i="56"/>
  <c r="AD760" i="56"/>
  <c r="AC760" i="56"/>
  <c r="AB760" i="56"/>
  <c r="AA760" i="56"/>
  <c r="Z760" i="56"/>
  <c r="Y760" i="56"/>
  <c r="X760" i="56"/>
  <c r="W760" i="56"/>
  <c r="V760" i="56"/>
  <c r="U760" i="56"/>
  <c r="T760" i="56"/>
  <c r="S760" i="56"/>
  <c r="R760" i="56"/>
  <c r="Q760" i="56"/>
  <c r="P760" i="56"/>
  <c r="O760" i="56"/>
  <c r="N760" i="56"/>
  <c r="M760" i="56"/>
  <c r="L760" i="56"/>
  <c r="K760" i="56"/>
  <c r="I760" i="56"/>
  <c r="H760" i="56"/>
  <c r="G760" i="56"/>
  <c r="F760" i="56"/>
  <c r="AL759" i="56"/>
  <c r="AL758" i="56"/>
  <c r="AJ757" i="56"/>
  <c r="AJ756" i="56" s="1"/>
  <c r="AI757" i="56"/>
  <c r="AH757" i="56"/>
  <c r="AG757" i="56"/>
  <c r="AF757" i="56"/>
  <c r="AE757" i="56"/>
  <c r="AE756" i="56" s="1"/>
  <c r="AD757" i="56"/>
  <c r="AC757" i="56"/>
  <c r="AB757" i="56"/>
  <c r="AA757" i="56"/>
  <c r="Z757" i="56"/>
  <c r="Y757" i="56"/>
  <c r="X757" i="56"/>
  <c r="X756" i="56" s="1"/>
  <c r="W757" i="56"/>
  <c r="V757" i="56"/>
  <c r="U757" i="56"/>
  <c r="T757" i="56"/>
  <c r="S757" i="56"/>
  <c r="R757" i="56"/>
  <c r="Q757" i="56"/>
  <c r="P757" i="56"/>
  <c r="O757" i="56"/>
  <c r="N757" i="56"/>
  <c r="M757" i="56"/>
  <c r="L757" i="56"/>
  <c r="L756" i="56" s="1"/>
  <c r="K757" i="56"/>
  <c r="I757" i="56"/>
  <c r="H757" i="56"/>
  <c r="G757" i="56"/>
  <c r="F757" i="56"/>
  <c r="AL754" i="56"/>
  <c r="AL753" i="56"/>
  <c r="AL752" i="56"/>
  <c r="AL751" i="56"/>
  <c r="AL750" i="56"/>
  <c r="AL749" i="56"/>
  <c r="AJ748" i="56"/>
  <c r="AI748" i="56"/>
  <c r="AH748" i="56"/>
  <c r="AG748" i="56"/>
  <c r="AF748" i="56"/>
  <c r="AE748" i="56"/>
  <c r="AD748" i="56"/>
  <c r="AC748" i="56"/>
  <c r="AB748" i="56"/>
  <c r="AA748" i="56"/>
  <c r="Z748" i="56"/>
  <c r="Y748" i="56"/>
  <c r="X748" i="56"/>
  <c r="W748" i="56"/>
  <c r="V748" i="56"/>
  <c r="U748" i="56"/>
  <c r="T748" i="56"/>
  <c r="S748" i="56"/>
  <c r="R748" i="56"/>
  <c r="Q748" i="56"/>
  <c r="P748" i="56"/>
  <c r="O748" i="56"/>
  <c r="N748" i="56"/>
  <c r="M748" i="56"/>
  <c r="L748" i="56"/>
  <c r="K748" i="56"/>
  <c r="I748" i="56"/>
  <c r="H748" i="56"/>
  <c r="G748" i="56"/>
  <c r="F748" i="56"/>
  <c r="AL747" i="56"/>
  <c r="AJ746" i="56"/>
  <c r="AI746" i="56"/>
  <c r="AH746" i="56"/>
  <c r="AH745" i="56" s="1"/>
  <c r="AG746" i="56"/>
  <c r="AG745" i="56" s="1"/>
  <c r="AF746" i="56"/>
  <c r="AE746" i="56"/>
  <c r="AD746" i="56"/>
  <c r="AC746" i="56"/>
  <c r="AB746" i="56"/>
  <c r="AA746" i="56"/>
  <c r="Z746" i="56"/>
  <c r="Y746" i="56"/>
  <c r="X746" i="56"/>
  <c r="W746" i="56"/>
  <c r="V746" i="56"/>
  <c r="V745" i="56" s="1"/>
  <c r="U746" i="56"/>
  <c r="U745" i="56" s="1"/>
  <c r="T746" i="56"/>
  <c r="S746" i="56"/>
  <c r="R746" i="56"/>
  <c r="Q746" i="56"/>
  <c r="P746" i="56"/>
  <c r="O746" i="56"/>
  <c r="N746" i="56"/>
  <c r="M746" i="56"/>
  <c r="L746" i="56"/>
  <c r="K746" i="56"/>
  <c r="I746" i="56"/>
  <c r="H746" i="56"/>
  <c r="H745" i="56" s="1"/>
  <c r="G746" i="56"/>
  <c r="F746" i="56"/>
  <c r="I745" i="56"/>
  <c r="AL744" i="56"/>
  <c r="AJ743" i="56"/>
  <c r="AI743" i="56"/>
  <c r="AH743" i="56"/>
  <c r="AG743" i="56"/>
  <c r="AF743" i="56"/>
  <c r="AE743" i="56"/>
  <c r="AD743" i="56"/>
  <c r="AC743" i="56"/>
  <c r="AB743" i="56"/>
  <c r="AA743" i="56"/>
  <c r="Z743" i="56"/>
  <c r="Y743" i="56"/>
  <c r="X743" i="56"/>
  <c r="W743" i="56"/>
  <c r="V743" i="56"/>
  <c r="U743" i="56"/>
  <c r="T743" i="56"/>
  <c r="S743" i="56"/>
  <c r="R743" i="56"/>
  <c r="Q743" i="56"/>
  <c r="P743" i="56"/>
  <c r="O743" i="56"/>
  <c r="N743" i="56"/>
  <c r="M743" i="56"/>
  <c r="L743" i="56"/>
  <c r="K743" i="56"/>
  <c r="I743" i="56"/>
  <c r="H743" i="56"/>
  <c r="G743" i="56"/>
  <c r="F743" i="56"/>
  <c r="AL742" i="56"/>
  <c r="AL741" i="56"/>
  <c r="AL740" i="56"/>
  <c r="AL739" i="56"/>
  <c r="AL738" i="56"/>
  <c r="AL737" i="56"/>
  <c r="AJ736" i="56"/>
  <c r="AJ735" i="56" s="1"/>
  <c r="AI736" i="56"/>
  <c r="AI735" i="56" s="1"/>
  <c r="AH736" i="56"/>
  <c r="AH735" i="56" s="1"/>
  <c r="AG736" i="56"/>
  <c r="AG735" i="56" s="1"/>
  <c r="AF736" i="56"/>
  <c r="AE736" i="56"/>
  <c r="AE735" i="56" s="1"/>
  <c r="AD736" i="56"/>
  <c r="AD735" i="56" s="1"/>
  <c r="AC736" i="56"/>
  <c r="AC735" i="56" s="1"/>
  <c r="AB736" i="56"/>
  <c r="AA736" i="56"/>
  <c r="AA735" i="56" s="1"/>
  <c r="Z736" i="56"/>
  <c r="Y736" i="56"/>
  <c r="Y735" i="56" s="1"/>
  <c r="X736" i="56"/>
  <c r="X735" i="56" s="1"/>
  <c r="W736" i="56"/>
  <c r="W735" i="56" s="1"/>
  <c r="V736" i="56"/>
  <c r="V735" i="56" s="1"/>
  <c r="U736" i="56"/>
  <c r="U735" i="56" s="1"/>
  <c r="T736" i="56"/>
  <c r="S736" i="56"/>
  <c r="S735" i="56" s="1"/>
  <c r="R736" i="56"/>
  <c r="R735" i="56" s="1"/>
  <c r="Q736" i="56"/>
  <c r="Q735" i="56" s="1"/>
  <c r="P736" i="56"/>
  <c r="O736" i="56"/>
  <c r="O735" i="56" s="1"/>
  <c r="N736" i="56"/>
  <c r="M736" i="56"/>
  <c r="M735" i="56" s="1"/>
  <c r="L736" i="56"/>
  <c r="L735" i="56" s="1"/>
  <c r="K736" i="56"/>
  <c r="K735" i="56" s="1"/>
  <c r="I736" i="56"/>
  <c r="I735" i="56" s="1"/>
  <c r="H736" i="56"/>
  <c r="H735" i="56" s="1"/>
  <c r="G736" i="56"/>
  <c r="F736" i="56"/>
  <c r="F735" i="56" s="1"/>
  <c r="AL734" i="56"/>
  <c r="AL733" i="56"/>
  <c r="AL732" i="56"/>
  <c r="AL731" i="56"/>
  <c r="AJ730" i="56"/>
  <c r="AI730" i="56"/>
  <c r="AH730" i="56"/>
  <c r="AG730" i="56"/>
  <c r="AF730" i="56"/>
  <c r="AE730" i="56"/>
  <c r="AD730" i="56"/>
  <c r="AC730" i="56"/>
  <c r="AB730" i="56"/>
  <c r="AA730" i="56"/>
  <c r="Z730" i="56"/>
  <c r="Y730" i="56"/>
  <c r="X730" i="56"/>
  <c r="W730" i="56"/>
  <c r="V730" i="56"/>
  <c r="U730" i="56"/>
  <c r="T730" i="56"/>
  <c r="S730" i="56"/>
  <c r="R730" i="56"/>
  <c r="Q730" i="56"/>
  <c r="P730" i="56"/>
  <c r="O730" i="56"/>
  <c r="N730" i="56"/>
  <c r="M730" i="56"/>
  <c r="L730" i="56"/>
  <c r="K730" i="56"/>
  <c r="I730" i="56"/>
  <c r="H730" i="56"/>
  <c r="G730" i="56"/>
  <c r="F730" i="56"/>
  <c r="AL729" i="56"/>
  <c r="AJ728" i="56"/>
  <c r="AI728" i="56"/>
  <c r="AI727" i="56" s="1"/>
  <c r="AH728" i="56"/>
  <c r="AH727" i="56" s="1"/>
  <c r="AG728" i="56"/>
  <c r="AF728" i="56"/>
  <c r="AE728" i="56"/>
  <c r="AE727" i="56" s="1"/>
  <c r="AD728" i="56"/>
  <c r="AC728" i="56"/>
  <c r="AB728" i="56"/>
  <c r="AA728" i="56"/>
  <c r="Z728" i="56"/>
  <c r="Y728" i="56"/>
  <c r="X728" i="56"/>
  <c r="X727" i="56" s="1"/>
  <c r="W728" i="56"/>
  <c r="W727" i="56" s="1"/>
  <c r="V728" i="56"/>
  <c r="V727" i="56" s="1"/>
  <c r="U728" i="56"/>
  <c r="T728" i="56"/>
  <c r="S728" i="56"/>
  <c r="S727" i="56" s="1"/>
  <c r="R728" i="56"/>
  <c r="Q728" i="56"/>
  <c r="P728" i="56"/>
  <c r="O728" i="56"/>
  <c r="N728" i="56"/>
  <c r="M728" i="56"/>
  <c r="L728" i="56"/>
  <c r="L727" i="56" s="1"/>
  <c r="K728" i="56"/>
  <c r="K727" i="56" s="1"/>
  <c r="I728" i="56"/>
  <c r="I727" i="56" s="1"/>
  <c r="H728" i="56"/>
  <c r="G728" i="56"/>
  <c r="F728" i="56"/>
  <c r="F727" i="56" s="1"/>
  <c r="AL726" i="56"/>
  <c r="AL725" i="56"/>
  <c r="AL724" i="56"/>
  <c r="AJ723" i="56"/>
  <c r="AI723" i="56"/>
  <c r="AH723" i="56"/>
  <c r="AG723" i="56"/>
  <c r="AF723" i="56"/>
  <c r="AE723" i="56"/>
  <c r="AD723" i="56"/>
  <c r="AC723" i="56"/>
  <c r="AB723" i="56"/>
  <c r="AA723" i="56"/>
  <c r="Z723" i="56"/>
  <c r="Y723" i="56"/>
  <c r="X723" i="56"/>
  <c r="W723" i="56"/>
  <c r="V723" i="56"/>
  <c r="U723" i="56"/>
  <c r="T723" i="56"/>
  <c r="S723" i="56"/>
  <c r="R723" i="56"/>
  <c r="Q723" i="56"/>
  <c r="P723" i="56"/>
  <c r="O723" i="56"/>
  <c r="N723" i="56"/>
  <c r="M723" i="56"/>
  <c r="L723" i="56"/>
  <c r="K723" i="56"/>
  <c r="I723" i="56"/>
  <c r="H723" i="56"/>
  <c r="G723" i="56"/>
  <c r="F723" i="56"/>
  <c r="AL722" i="56"/>
  <c r="AJ721" i="56"/>
  <c r="AI721" i="56"/>
  <c r="AH721" i="56"/>
  <c r="AG721" i="56"/>
  <c r="AF721" i="56"/>
  <c r="AE721" i="56"/>
  <c r="AD721" i="56"/>
  <c r="AC721" i="56"/>
  <c r="AB721" i="56"/>
  <c r="AA721" i="56"/>
  <c r="Z721" i="56"/>
  <c r="Y721" i="56"/>
  <c r="X721" i="56"/>
  <c r="W721" i="56"/>
  <c r="V721" i="56"/>
  <c r="U721" i="56"/>
  <c r="T721" i="56"/>
  <c r="S721" i="56"/>
  <c r="R721" i="56"/>
  <c r="Q721" i="56"/>
  <c r="P721" i="56"/>
  <c r="O721" i="56"/>
  <c r="N721" i="56"/>
  <c r="M721" i="56"/>
  <c r="L721" i="56"/>
  <c r="K721" i="56"/>
  <c r="I721" i="56"/>
  <c r="H721" i="56"/>
  <c r="G721" i="56"/>
  <c r="F721" i="56"/>
  <c r="AL720" i="56"/>
  <c r="AJ719" i="56"/>
  <c r="AI719" i="56"/>
  <c r="AH719" i="56"/>
  <c r="AG719" i="56"/>
  <c r="AF719" i="56"/>
  <c r="AE719" i="56"/>
  <c r="AD719" i="56"/>
  <c r="AC719" i="56"/>
  <c r="AB719" i="56"/>
  <c r="AA719" i="56"/>
  <c r="Z719" i="56"/>
  <c r="Y719" i="56"/>
  <c r="X719" i="56"/>
  <c r="W719" i="56"/>
  <c r="V719" i="56"/>
  <c r="U719" i="56"/>
  <c r="T719" i="56"/>
  <c r="S719" i="56"/>
  <c r="R719" i="56"/>
  <c r="Q719" i="56"/>
  <c r="P719" i="56"/>
  <c r="O719" i="56"/>
  <c r="N719" i="56"/>
  <c r="M719" i="56"/>
  <c r="L719" i="56"/>
  <c r="K719" i="56"/>
  <c r="I719" i="56"/>
  <c r="H719" i="56"/>
  <c r="H718" i="56" s="1"/>
  <c r="G719" i="56"/>
  <c r="F719" i="56"/>
  <c r="AL717" i="56"/>
  <c r="AL716" i="56"/>
  <c r="AL715" i="56"/>
  <c r="AL714" i="56"/>
  <c r="AL713" i="56"/>
  <c r="AL712" i="56"/>
  <c r="AJ711" i="56"/>
  <c r="AJ710" i="56" s="1"/>
  <c r="AI711" i="56"/>
  <c r="AI710" i="56" s="1"/>
  <c r="AH711" i="56"/>
  <c r="AH710" i="56" s="1"/>
  <c r="AG711" i="56"/>
  <c r="AG710" i="56" s="1"/>
  <c r="AF711" i="56"/>
  <c r="AF710" i="56" s="1"/>
  <c r="AE711" i="56"/>
  <c r="AE710" i="56" s="1"/>
  <c r="AD711" i="56"/>
  <c r="AD710" i="56" s="1"/>
  <c r="AC711" i="56"/>
  <c r="AB711" i="56"/>
  <c r="AB710" i="56" s="1"/>
  <c r="AA711" i="56"/>
  <c r="Z711" i="56"/>
  <c r="Y711" i="56"/>
  <c r="Y710" i="56" s="1"/>
  <c r="X711" i="56"/>
  <c r="X710" i="56" s="1"/>
  <c r="W711" i="56"/>
  <c r="W710" i="56" s="1"/>
  <c r="V711" i="56"/>
  <c r="V710" i="56" s="1"/>
  <c r="U711" i="56"/>
  <c r="U710" i="56" s="1"/>
  <c r="T711" i="56"/>
  <c r="T710" i="56" s="1"/>
  <c r="S711" i="56"/>
  <c r="S710" i="56" s="1"/>
  <c r="R711" i="56"/>
  <c r="R710" i="56" s="1"/>
  <c r="Q711" i="56"/>
  <c r="P711" i="56"/>
  <c r="P710" i="56" s="1"/>
  <c r="O711" i="56"/>
  <c r="O710" i="56" s="1"/>
  <c r="N711" i="56"/>
  <c r="N710" i="56" s="1"/>
  <c r="M711" i="56"/>
  <c r="M710" i="56" s="1"/>
  <c r="L711" i="56"/>
  <c r="L710" i="56" s="1"/>
  <c r="K711" i="56"/>
  <c r="K710" i="56" s="1"/>
  <c r="I711" i="56"/>
  <c r="I710" i="56" s="1"/>
  <c r="H711" i="56"/>
  <c r="H710" i="56" s="1"/>
  <c r="G711" i="56"/>
  <c r="G710" i="56" s="1"/>
  <c r="F711" i="56"/>
  <c r="AC710" i="56"/>
  <c r="AA710" i="56"/>
  <c r="Z710" i="56"/>
  <c r="Q710" i="56"/>
  <c r="AL708" i="56"/>
  <c r="AJ707" i="56"/>
  <c r="AI707" i="56"/>
  <c r="AH707" i="56"/>
  <c r="AG707" i="56"/>
  <c r="AF707" i="56"/>
  <c r="AE707" i="56"/>
  <c r="AD707" i="56"/>
  <c r="AC707" i="56"/>
  <c r="AB707" i="56"/>
  <c r="AA707" i="56"/>
  <c r="Z707" i="56"/>
  <c r="Y707" i="56"/>
  <c r="X707" i="56"/>
  <c r="W707" i="56"/>
  <c r="V707" i="56"/>
  <c r="U707" i="56"/>
  <c r="T707" i="56"/>
  <c r="S707" i="56"/>
  <c r="R707" i="56"/>
  <c r="Q707" i="56"/>
  <c r="P707" i="56"/>
  <c r="O707" i="56"/>
  <c r="N707" i="56"/>
  <c r="M707" i="56"/>
  <c r="L707" i="56"/>
  <c r="K707" i="56"/>
  <c r="I707" i="56"/>
  <c r="H707" i="56"/>
  <c r="G707" i="56"/>
  <c r="F707" i="56"/>
  <c r="AL706" i="56"/>
  <c r="AL705" i="56"/>
  <c r="AJ704" i="56"/>
  <c r="AJ703" i="56" s="1"/>
  <c r="AH704" i="56"/>
  <c r="AH703" i="56" s="1"/>
  <c r="AG704" i="56"/>
  <c r="AG703" i="56" s="1"/>
  <c r="AG702" i="56" s="1"/>
  <c r="AF704" i="56"/>
  <c r="AF703" i="56" s="1"/>
  <c r="AF702" i="56" s="1"/>
  <c r="AE704" i="56"/>
  <c r="AE703" i="56" s="1"/>
  <c r="AD704" i="56"/>
  <c r="AD703" i="56" s="1"/>
  <c r="AC704" i="56"/>
  <c r="AC703" i="56" s="1"/>
  <c r="AC702" i="56" s="1"/>
  <c r="AB704" i="56"/>
  <c r="AB703" i="56" s="1"/>
  <c r="AA704" i="56"/>
  <c r="AA703" i="56" s="1"/>
  <c r="AA702" i="56" s="1"/>
  <c r="Z704" i="56"/>
  <c r="Z703" i="56" s="1"/>
  <c r="Z702" i="56" s="1"/>
  <c r="Y704" i="56"/>
  <c r="Y703" i="56" s="1"/>
  <c r="X704" i="56"/>
  <c r="W704" i="56"/>
  <c r="W703" i="56" s="1"/>
  <c r="V704" i="56"/>
  <c r="V703" i="56" s="1"/>
  <c r="U704" i="56"/>
  <c r="T704" i="56"/>
  <c r="T703" i="56" s="1"/>
  <c r="T702" i="56" s="1"/>
  <c r="S704" i="56"/>
  <c r="S703" i="56" s="1"/>
  <c r="R704" i="56"/>
  <c r="R703" i="56" s="1"/>
  <c r="Q704" i="56"/>
  <c r="Q703" i="56" s="1"/>
  <c r="Q702" i="56" s="1"/>
  <c r="P704" i="56"/>
  <c r="P703" i="56" s="1"/>
  <c r="O704" i="56"/>
  <c r="O703" i="56" s="1"/>
  <c r="O702" i="56" s="1"/>
  <c r="N704" i="56"/>
  <c r="N703" i="56" s="1"/>
  <c r="N702" i="56" s="1"/>
  <c r="M704" i="56"/>
  <c r="M703" i="56" s="1"/>
  <c r="M702" i="56" s="1"/>
  <c r="L704" i="56"/>
  <c r="K704" i="56"/>
  <c r="J704" i="56"/>
  <c r="J703" i="56" s="1"/>
  <c r="I704" i="56"/>
  <c r="I703" i="56" s="1"/>
  <c r="H704" i="56"/>
  <c r="H703" i="56" s="1"/>
  <c r="G704" i="56"/>
  <c r="F704" i="56"/>
  <c r="F703" i="56" s="1"/>
  <c r="AI703" i="56"/>
  <c r="AI702" i="56" s="1"/>
  <c r="X703" i="56"/>
  <c r="U703" i="56"/>
  <c r="L703" i="56"/>
  <c r="K703" i="56"/>
  <c r="AL701" i="56"/>
  <c r="AL700" i="56"/>
  <c r="AL699" i="56"/>
  <c r="AL698" i="56"/>
  <c r="AL697" i="56"/>
  <c r="AL696" i="56"/>
  <c r="AL695" i="56"/>
  <c r="AJ694" i="56"/>
  <c r="AJ693" i="56" s="1"/>
  <c r="AI694" i="56"/>
  <c r="AI693" i="56" s="1"/>
  <c r="AH694" i="56"/>
  <c r="AG694" i="56"/>
  <c r="AF694" i="56"/>
  <c r="AF693" i="56" s="1"/>
  <c r="AE694" i="56"/>
  <c r="AE693" i="56" s="1"/>
  <c r="AD694" i="56"/>
  <c r="AD693" i="56" s="1"/>
  <c r="AC694" i="56"/>
  <c r="AC693" i="56" s="1"/>
  <c r="AB694" i="56"/>
  <c r="AB693" i="56" s="1"/>
  <c r="AA694" i="56"/>
  <c r="AA693" i="56" s="1"/>
  <c r="Z694" i="56"/>
  <c r="Z693" i="56" s="1"/>
  <c r="Y694" i="56"/>
  <c r="X694" i="56"/>
  <c r="X693" i="56" s="1"/>
  <c r="W694" i="56"/>
  <c r="W693" i="56" s="1"/>
  <c r="V694" i="56"/>
  <c r="V693" i="56" s="1"/>
  <c r="U694" i="56"/>
  <c r="T694" i="56"/>
  <c r="T693" i="56" s="1"/>
  <c r="S694" i="56"/>
  <c r="S693" i="56" s="1"/>
  <c r="R694" i="56"/>
  <c r="R693" i="56" s="1"/>
  <c r="Q694" i="56"/>
  <c r="Q693" i="56" s="1"/>
  <c r="P694" i="56"/>
  <c r="P693" i="56" s="1"/>
  <c r="O694" i="56"/>
  <c r="O693" i="56" s="1"/>
  <c r="N694" i="56"/>
  <c r="N693" i="56" s="1"/>
  <c r="M694" i="56"/>
  <c r="L694" i="56"/>
  <c r="L693" i="56" s="1"/>
  <c r="K694" i="56"/>
  <c r="K693" i="56" s="1"/>
  <c r="I694" i="56"/>
  <c r="I693" i="56" s="1"/>
  <c r="H694" i="56"/>
  <c r="H693" i="56" s="1"/>
  <c r="G694" i="56"/>
  <c r="G693" i="56" s="1"/>
  <c r="F694" i="56"/>
  <c r="AG693" i="56"/>
  <c r="Y693" i="56"/>
  <c r="U693" i="56"/>
  <c r="M693" i="56"/>
  <c r="AL692" i="56"/>
  <c r="AL691" i="56"/>
  <c r="AL690" i="56"/>
  <c r="AJ689" i="56"/>
  <c r="AI689" i="56"/>
  <c r="AH689" i="56"/>
  <c r="AG689" i="56"/>
  <c r="AF689" i="56"/>
  <c r="AE689" i="56"/>
  <c r="AD689" i="56"/>
  <c r="AC689" i="56"/>
  <c r="AB689" i="56"/>
  <c r="AA689" i="56"/>
  <c r="Z689" i="56"/>
  <c r="Y689" i="56"/>
  <c r="X689" i="56"/>
  <c r="W689" i="56"/>
  <c r="V689" i="56"/>
  <c r="U689" i="56"/>
  <c r="T689" i="56"/>
  <c r="S689" i="56"/>
  <c r="R689" i="56"/>
  <c r="Q689" i="56"/>
  <c r="P689" i="56"/>
  <c r="O689" i="56"/>
  <c r="N689" i="56"/>
  <c r="M689" i="56"/>
  <c r="L689" i="56"/>
  <c r="K689" i="56"/>
  <c r="J689" i="56"/>
  <c r="I689" i="56"/>
  <c r="H689" i="56"/>
  <c r="G689" i="56"/>
  <c r="F689" i="56"/>
  <c r="AL688" i="56"/>
  <c r="AL687" i="56"/>
  <c r="AJ686" i="56"/>
  <c r="AI686" i="56"/>
  <c r="AH686" i="56"/>
  <c r="AG686" i="56"/>
  <c r="AF686" i="56"/>
  <c r="AE686" i="56"/>
  <c r="AD686" i="56"/>
  <c r="AC686" i="56"/>
  <c r="AB686" i="56"/>
  <c r="AA686" i="56"/>
  <c r="Z686" i="56"/>
  <c r="Y686" i="56"/>
  <c r="X686" i="56"/>
  <c r="W686" i="56"/>
  <c r="V686" i="56"/>
  <c r="U686" i="56"/>
  <c r="T686" i="56"/>
  <c r="S686" i="56"/>
  <c r="R686" i="56"/>
  <c r="Q686" i="56"/>
  <c r="P686" i="56"/>
  <c r="O686" i="56"/>
  <c r="N686" i="56"/>
  <c r="M686" i="56"/>
  <c r="L686" i="56"/>
  <c r="K686" i="56"/>
  <c r="I686" i="56"/>
  <c r="H686" i="56"/>
  <c r="G686" i="56"/>
  <c r="F686" i="56"/>
  <c r="AL685" i="56"/>
  <c r="AL684" i="56"/>
  <c r="AJ683" i="56"/>
  <c r="AJ679" i="56" s="1"/>
  <c r="AI683" i="56"/>
  <c r="AH683" i="56"/>
  <c r="AG683" i="56"/>
  <c r="AG679" i="56" s="1"/>
  <c r="AG677" i="56" s="1"/>
  <c r="AF683" i="56"/>
  <c r="AF679" i="56" s="1"/>
  <c r="AE683" i="56"/>
  <c r="AE679" i="56" s="1"/>
  <c r="AD683" i="56"/>
  <c r="AC683" i="56"/>
  <c r="AC679" i="56" s="1"/>
  <c r="AB683" i="56"/>
  <c r="AB679" i="56" s="1"/>
  <c r="AA683" i="56"/>
  <c r="AA679" i="56" s="1"/>
  <c r="Z683" i="56"/>
  <c r="Z679" i="56" s="1"/>
  <c r="Y683" i="56"/>
  <c r="Y679" i="56" s="1"/>
  <c r="X683" i="56"/>
  <c r="X679" i="56" s="1"/>
  <c r="W683" i="56"/>
  <c r="W679" i="56" s="1"/>
  <c r="V683" i="56"/>
  <c r="V679" i="56" s="1"/>
  <c r="U683" i="56"/>
  <c r="U679" i="56" s="1"/>
  <c r="U677" i="56" s="1"/>
  <c r="T683" i="56"/>
  <c r="T679" i="56" s="1"/>
  <c r="S683" i="56"/>
  <c r="S679" i="56" s="1"/>
  <c r="R683" i="56"/>
  <c r="Q683" i="56"/>
  <c r="Q679" i="56" s="1"/>
  <c r="P683" i="56"/>
  <c r="P679" i="56" s="1"/>
  <c r="O683" i="56"/>
  <c r="N683" i="56"/>
  <c r="N679" i="56" s="1"/>
  <c r="M683" i="56"/>
  <c r="M679" i="56" s="1"/>
  <c r="L683" i="56"/>
  <c r="L679" i="56" s="1"/>
  <c r="K683" i="56"/>
  <c r="K679" i="56" s="1"/>
  <c r="I683" i="56"/>
  <c r="I679" i="56" s="1"/>
  <c r="H683" i="56"/>
  <c r="H679" i="56" s="1"/>
  <c r="G683" i="56"/>
  <c r="G679" i="56" s="1"/>
  <c r="F683" i="56"/>
  <c r="AL682" i="56"/>
  <c r="AL681" i="56"/>
  <c r="AL680" i="56"/>
  <c r="AI679" i="56"/>
  <c r="AH679" i="56"/>
  <c r="AD679" i="56"/>
  <c r="R679" i="56"/>
  <c r="R677" i="56" s="1"/>
  <c r="O679" i="56"/>
  <c r="F679" i="56"/>
  <c r="AL678" i="56"/>
  <c r="AL675" i="56"/>
  <c r="AJ674" i="56"/>
  <c r="AI674" i="56"/>
  <c r="AH674" i="56"/>
  <c r="AG674" i="56"/>
  <c r="AF674" i="56"/>
  <c r="AE674" i="56"/>
  <c r="AD674" i="56"/>
  <c r="AC674" i="56"/>
  <c r="AB674" i="56"/>
  <c r="AA674" i="56"/>
  <c r="Z674" i="56"/>
  <c r="Y674" i="56"/>
  <c r="X674" i="56"/>
  <c r="W674" i="56"/>
  <c r="V674" i="56"/>
  <c r="U674" i="56"/>
  <c r="T674" i="56"/>
  <c r="S674" i="56"/>
  <c r="R674" i="56"/>
  <c r="Q674" i="56"/>
  <c r="P674" i="56"/>
  <c r="O674" i="56"/>
  <c r="N674" i="56"/>
  <c r="M674" i="56"/>
  <c r="L674" i="56"/>
  <c r="K674" i="56"/>
  <c r="I674" i="56"/>
  <c r="H674" i="56"/>
  <c r="G674" i="56"/>
  <c r="F674" i="56"/>
  <c r="AL673" i="56"/>
  <c r="AJ672" i="56"/>
  <c r="AI672" i="56"/>
  <c r="AH672" i="56"/>
  <c r="AG672" i="56"/>
  <c r="AF672" i="56"/>
  <c r="AE672" i="56"/>
  <c r="AD672" i="56"/>
  <c r="AC672" i="56"/>
  <c r="AB672" i="56"/>
  <c r="AA672" i="56"/>
  <c r="Z672" i="56"/>
  <c r="Y672" i="56"/>
  <c r="X672" i="56"/>
  <c r="W672" i="56"/>
  <c r="V672" i="56"/>
  <c r="U672" i="56"/>
  <c r="T672" i="56"/>
  <c r="S672" i="56"/>
  <c r="R672" i="56"/>
  <c r="Q672" i="56"/>
  <c r="P672" i="56"/>
  <c r="O672" i="56"/>
  <c r="N672" i="56"/>
  <c r="M672" i="56"/>
  <c r="L672" i="56"/>
  <c r="K672" i="56"/>
  <c r="I672" i="56"/>
  <c r="H672" i="56"/>
  <c r="G672" i="56"/>
  <c r="F672" i="56"/>
  <c r="AL671" i="56"/>
  <c r="AJ670" i="56"/>
  <c r="AI670" i="56"/>
  <c r="AH670" i="56"/>
  <c r="AG670" i="56"/>
  <c r="AF670" i="56"/>
  <c r="AE670" i="56"/>
  <c r="AD670" i="56"/>
  <c r="AC670" i="56"/>
  <c r="AB670" i="56"/>
  <c r="AA670" i="56"/>
  <c r="Z670" i="56"/>
  <c r="Y670" i="56"/>
  <c r="X670" i="56"/>
  <c r="W670" i="56"/>
  <c r="V670" i="56"/>
  <c r="U670" i="56"/>
  <c r="T670" i="56"/>
  <c r="S670" i="56"/>
  <c r="R670" i="56"/>
  <c r="Q670" i="56"/>
  <c r="P670" i="56"/>
  <c r="O670" i="56"/>
  <c r="N670" i="56"/>
  <c r="M670" i="56"/>
  <c r="L670" i="56"/>
  <c r="K670" i="56"/>
  <c r="I670" i="56"/>
  <c r="H670" i="56"/>
  <c r="G670" i="56"/>
  <c r="F670" i="56"/>
  <c r="AL669" i="56"/>
  <c r="AJ668" i="56"/>
  <c r="AI668" i="56"/>
  <c r="AH668" i="56"/>
  <c r="AG668" i="56"/>
  <c r="AF668" i="56"/>
  <c r="AE668" i="56"/>
  <c r="AD668" i="56"/>
  <c r="AC668" i="56"/>
  <c r="AB668" i="56"/>
  <c r="AA668" i="56"/>
  <c r="Z668" i="56"/>
  <c r="Y668" i="56"/>
  <c r="X668" i="56"/>
  <c r="W668" i="56"/>
  <c r="V668" i="56"/>
  <c r="U668" i="56"/>
  <c r="T668" i="56"/>
  <c r="S668" i="56"/>
  <c r="R668" i="56"/>
  <c r="Q668" i="56"/>
  <c r="P668" i="56"/>
  <c r="O668" i="56"/>
  <c r="N668" i="56"/>
  <c r="M668" i="56"/>
  <c r="L668" i="56"/>
  <c r="K668" i="56"/>
  <c r="I668" i="56"/>
  <c r="H668" i="56"/>
  <c r="G668" i="56"/>
  <c r="F668" i="56"/>
  <c r="AL667" i="56"/>
  <c r="AJ666" i="56"/>
  <c r="AI666" i="56"/>
  <c r="AH666" i="56"/>
  <c r="AG666" i="56"/>
  <c r="AF666" i="56"/>
  <c r="AE666" i="56"/>
  <c r="AD666" i="56"/>
  <c r="AC666" i="56"/>
  <c r="AB666" i="56"/>
  <c r="AA666" i="56"/>
  <c r="Z666" i="56"/>
  <c r="Y666" i="56"/>
  <c r="X666" i="56"/>
  <c r="W666" i="56"/>
  <c r="V666" i="56"/>
  <c r="U666" i="56"/>
  <c r="T666" i="56"/>
  <c r="S666" i="56"/>
  <c r="R666" i="56"/>
  <c r="Q666" i="56"/>
  <c r="P666" i="56"/>
  <c r="O666" i="56"/>
  <c r="N666" i="56"/>
  <c r="M666" i="56"/>
  <c r="L666" i="56"/>
  <c r="K666" i="56"/>
  <c r="I666" i="56"/>
  <c r="H666" i="56"/>
  <c r="G666" i="56"/>
  <c r="F666" i="56"/>
  <c r="AL664" i="56"/>
  <c r="AJ663" i="56"/>
  <c r="AI663" i="56"/>
  <c r="AH663" i="56"/>
  <c r="AG663" i="56"/>
  <c r="AF663" i="56"/>
  <c r="AE663" i="56"/>
  <c r="AD663" i="56"/>
  <c r="AC663" i="56"/>
  <c r="AB663" i="56"/>
  <c r="AA663" i="56"/>
  <c r="Z663" i="56"/>
  <c r="Y663" i="56"/>
  <c r="X663" i="56"/>
  <c r="W663" i="56"/>
  <c r="V663" i="56"/>
  <c r="U663" i="56"/>
  <c r="T663" i="56"/>
  <c r="S663" i="56"/>
  <c r="R663" i="56"/>
  <c r="Q663" i="56"/>
  <c r="P663" i="56"/>
  <c r="O663" i="56"/>
  <c r="N663" i="56"/>
  <c r="M663" i="56"/>
  <c r="L663" i="56"/>
  <c r="K663" i="56"/>
  <c r="I663" i="56"/>
  <c r="H663" i="56"/>
  <c r="G663" i="56"/>
  <c r="F663" i="56"/>
  <c r="AL662" i="56"/>
  <c r="AL661" i="56"/>
  <c r="AL660" i="56"/>
  <c r="AL659" i="56"/>
  <c r="AL658" i="56"/>
  <c r="AL657" i="56"/>
  <c r="AL656" i="56"/>
  <c r="AL655" i="56"/>
  <c r="AL654" i="56"/>
  <c r="AJ653" i="56"/>
  <c r="AI653" i="56"/>
  <c r="AH653" i="56"/>
  <c r="AG653" i="56"/>
  <c r="AF653" i="56"/>
  <c r="AE653" i="56"/>
  <c r="AD653" i="56"/>
  <c r="AC653" i="56"/>
  <c r="AB653" i="56"/>
  <c r="AA653" i="56"/>
  <c r="Z653" i="56"/>
  <c r="Y653" i="56"/>
  <c r="X653" i="56"/>
  <c r="W653" i="56"/>
  <c r="V653" i="56"/>
  <c r="U653" i="56"/>
  <c r="T653" i="56"/>
  <c r="S653" i="56"/>
  <c r="R653" i="56"/>
  <c r="Q653" i="56"/>
  <c r="P653" i="56"/>
  <c r="O653" i="56"/>
  <c r="N653" i="56"/>
  <c r="M653" i="56"/>
  <c r="L653" i="56"/>
  <c r="K653" i="56"/>
  <c r="I653" i="56"/>
  <c r="H653" i="56"/>
  <c r="G653" i="56"/>
  <c r="F653" i="56"/>
  <c r="AL652" i="56"/>
  <c r="AJ651" i="56"/>
  <c r="AI651" i="56"/>
  <c r="AH651" i="56"/>
  <c r="AG651" i="56"/>
  <c r="AF651" i="56"/>
  <c r="AE651" i="56"/>
  <c r="AD651" i="56"/>
  <c r="AC651" i="56"/>
  <c r="AB651" i="56"/>
  <c r="AA651" i="56"/>
  <c r="Z651" i="56"/>
  <c r="Y651" i="56"/>
  <c r="X651" i="56"/>
  <c r="W651" i="56"/>
  <c r="V651" i="56"/>
  <c r="U651" i="56"/>
  <c r="T651" i="56"/>
  <c r="S651" i="56"/>
  <c r="R651" i="56"/>
  <c r="Q651" i="56"/>
  <c r="P651" i="56"/>
  <c r="O651" i="56"/>
  <c r="N651" i="56"/>
  <c r="M651" i="56"/>
  <c r="L651" i="56"/>
  <c r="K651" i="56"/>
  <c r="I651" i="56"/>
  <c r="H651" i="56"/>
  <c r="G651" i="56"/>
  <c r="F651" i="56"/>
  <c r="AL650" i="56"/>
  <c r="AJ649" i="56"/>
  <c r="AI649" i="56"/>
  <c r="AH649" i="56"/>
  <c r="AG649" i="56"/>
  <c r="AF649" i="56"/>
  <c r="AE649" i="56"/>
  <c r="AD649" i="56"/>
  <c r="AC649" i="56"/>
  <c r="AB649" i="56"/>
  <c r="AA649" i="56"/>
  <c r="Z649" i="56"/>
  <c r="Y649" i="56"/>
  <c r="X649" i="56"/>
  <c r="W649" i="56"/>
  <c r="V649" i="56"/>
  <c r="U649" i="56"/>
  <c r="T649" i="56"/>
  <c r="S649" i="56"/>
  <c r="R649" i="56"/>
  <c r="Q649" i="56"/>
  <c r="P649" i="56"/>
  <c r="O649" i="56"/>
  <c r="N649" i="56"/>
  <c r="M649" i="56"/>
  <c r="L649" i="56"/>
  <c r="K649" i="56"/>
  <c r="I649" i="56"/>
  <c r="H649" i="56"/>
  <c r="G649" i="56"/>
  <c r="F649" i="56"/>
  <c r="AL648" i="56"/>
  <c r="AJ647" i="56"/>
  <c r="AI647" i="56"/>
  <c r="AH647" i="56"/>
  <c r="AG647" i="56"/>
  <c r="AF647" i="56"/>
  <c r="AE647" i="56"/>
  <c r="AD647" i="56"/>
  <c r="AC647" i="56"/>
  <c r="AB647" i="56"/>
  <c r="AA647" i="56"/>
  <c r="Z647" i="56"/>
  <c r="Y647" i="56"/>
  <c r="X647" i="56"/>
  <c r="W647" i="56"/>
  <c r="W646" i="56" s="1"/>
  <c r="V647" i="56"/>
  <c r="U647" i="56"/>
  <c r="T647" i="56"/>
  <c r="S647" i="56"/>
  <c r="R647" i="56"/>
  <c r="Q647" i="56"/>
  <c r="P647" i="56"/>
  <c r="O647" i="56"/>
  <c r="N647" i="56"/>
  <c r="M647" i="56"/>
  <c r="L647" i="56"/>
  <c r="K647" i="56"/>
  <c r="I647" i="56"/>
  <c r="H647" i="56"/>
  <c r="G647" i="56"/>
  <c r="F647" i="56"/>
  <c r="AL645" i="56"/>
  <c r="AJ644" i="56"/>
  <c r="AI644" i="56"/>
  <c r="AH644" i="56"/>
  <c r="AG644" i="56"/>
  <c r="AF644" i="56"/>
  <c r="AE644" i="56"/>
  <c r="AD644" i="56"/>
  <c r="AC644" i="56"/>
  <c r="AB644" i="56"/>
  <c r="AA644" i="56"/>
  <c r="Z644" i="56"/>
  <c r="Y644" i="56"/>
  <c r="X644" i="56"/>
  <c r="W644" i="56"/>
  <c r="V644" i="56"/>
  <c r="U644" i="56"/>
  <c r="T644" i="56"/>
  <c r="S644" i="56"/>
  <c r="R644" i="56"/>
  <c r="Q644" i="56"/>
  <c r="P644" i="56"/>
  <c r="O644" i="56"/>
  <c r="N644" i="56"/>
  <c r="M644" i="56"/>
  <c r="L644" i="56"/>
  <c r="K644" i="56"/>
  <c r="I644" i="56"/>
  <c r="H644" i="56"/>
  <c r="G644" i="56"/>
  <c r="F644" i="56"/>
  <c r="AL643" i="56"/>
  <c r="AJ642" i="56"/>
  <c r="AI642" i="56"/>
  <c r="AH642" i="56"/>
  <c r="AG642" i="56"/>
  <c r="AF642" i="56"/>
  <c r="AE642" i="56"/>
  <c r="AD642" i="56"/>
  <c r="AC642" i="56"/>
  <c r="AB642" i="56"/>
  <c r="AA642" i="56"/>
  <c r="Z642" i="56"/>
  <c r="Y642" i="56"/>
  <c r="X642" i="56"/>
  <c r="W642" i="56"/>
  <c r="V642" i="56"/>
  <c r="U642" i="56"/>
  <c r="T642" i="56"/>
  <c r="S642" i="56"/>
  <c r="R642" i="56"/>
  <c r="Q642" i="56"/>
  <c r="P642" i="56"/>
  <c r="O642" i="56"/>
  <c r="N642" i="56"/>
  <c r="M642" i="56"/>
  <c r="L642" i="56"/>
  <c r="K642" i="56"/>
  <c r="I642" i="56"/>
  <c r="H642" i="56"/>
  <c r="G642" i="56"/>
  <c r="F642" i="56"/>
  <c r="AL641" i="56"/>
  <c r="AL640" i="56"/>
  <c r="AJ639" i="56"/>
  <c r="AI639" i="56"/>
  <c r="AH639" i="56"/>
  <c r="AG639" i="56"/>
  <c r="AF639" i="56"/>
  <c r="AE639" i="56"/>
  <c r="AD639" i="56"/>
  <c r="AC639" i="56"/>
  <c r="AB639" i="56"/>
  <c r="AA639" i="56"/>
  <c r="Z639" i="56"/>
  <c r="Y639" i="56"/>
  <c r="X639" i="56"/>
  <c r="W639" i="56"/>
  <c r="V639" i="56"/>
  <c r="U639" i="56"/>
  <c r="T639" i="56"/>
  <c r="S639" i="56"/>
  <c r="R639" i="56"/>
  <c r="Q639" i="56"/>
  <c r="P639" i="56"/>
  <c r="O639" i="56"/>
  <c r="N639" i="56"/>
  <c r="M639" i="56"/>
  <c r="L639" i="56"/>
  <c r="K639" i="56"/>
  <c r="I639" i="56"/>
  <c r="H639" i="56"/>
  <c r="G639" i="56"/>
  <c r="F639" i="56"/>
  <c r="AL638" i="56"/>
  <c r="AL637" i="56"/>
  <c r="AJ636" i="56"/>
  <c r="AI636" i="56"/>
  <c r="AH636" i="56"/>
  <c r="AG636" i="56"/>
  <c r="AF636" i="56"/>
  <c r="AE636" i="56"/>
  <c r="AD636" i="56"/>
  <c r="AC636" i="56"/>
  <c r="AB636" i="56"/>
  <c r="AA636" i="56"/>
  <c r="Z636" i="56"/>
  <c r="Y636" i="56"/>
  <c r="X636" i="56"/>
  <c r="W636" i="56"/>
  <c r="V636" i="56"/>
  <c r="U636" i="56"/>
  <c r="T636" i="56"/>
  <c r="S636" i="56"/>
  <c r="R636" i="56"/>
  <c r="Q636" i="56"/>
  <c r="P636" i="56"/>
  <c r="O636" i="56"/>
  <c r="N636" i="56"/>
  <c r="M636" i="56"/>
  <c r="L636" i="56"/>
  <c r="K636" i="56"/>
  <c r="I636" i="56"/>
  <c r="H636" i="56"/>
  <c r="G636" i="56"/>
  <c r="F636" i="56"/>
  <c r="AL635" i="56"/>
  <c r="AJ634" i="56"/>
  <c r="AI634" i="56"/>
  <c r="AH634" i="56"/>
  <c r="AG634" i="56"/>
  <c r="AF634" i="56"/>
  <c r="AE634" i="56"/>
  <c r="AD634" i="56"/>
  <c r="AC634" i="56"/>
  <c r="AB634" i="56"/>
  <c r="AA634" i="56"/>
  <c r="Z634" i="56"/>
  <c r="Y634" i="56"/>
  <c r="X634" i="56"/>
  <c r="W634" i="56"/>
  <c r="V634" i="56"/>
  <c r="U634" i="56"/>
  <c r="T634" i="56"/>
  <c r="S634" i="56"/>
  <c r="R634" i="56"/>
  <c r="Q634" i="56"/>
  <c r="P634" i="56"/>
  <c r="O634" i="56"/>
  <c r="N634" i="56"/>
  <c r="M634" i="56"/>
  <c r="L634" i="56"/>
  <c r="K634" i="56"/>
  <c r="I634" i="56"/>
  <c r="H634" i="56"/>
  <c r="G634" i="56"/>
  <c r="F634" i="56"/>
  <c r="AL633" i="56"/>
  <c r="AL632" i="56"/>
  <c r="AJ631" i="56"/>
  <c r="AI631" i="56"/>
  <c r="AH631" i="56"/>
  <c r="AG631" i="56"/>
  <c r="AF631" i="56"/>
  <c r="AE631" i="56"/>
  <c r="AD631" i="56"/>
  <c r="AC631" i="56"/>
  <c r="AB631" i="56"/>
  <c r="AA631" i="56"/>
  <c r="Z631" i="56"/>
  <c r="Y631" i="56"/>
  <c r="X631" i="56"/>
  <c r="W631" i="56"/>
  <c r="V631" i="56"/>
  <c r="U631" i="56"/>
  <c r="T631" i="56"/>
  <c r="S631" i="56"/>
  <c r="R631" i="56"/>
  <c r="Q631" i="56"/>
  <c r="P631" i="56"/>
  <c r="O631" i="56"/>
  <c r="N631" i="56"/>
  <c r="M631" i="56"/>
  <c r="L631" i="56"/>
  <c r="K631" i="56"/>
  <c r="I631" i="56"/>
  <c r="H631" i="56"/>
  <c r="G631" i="56"/>
  <c r="F631" i="56"/>
  <c r="AL630" i="56"/>
  <c r="AJ629" i="56"/>
  <c r="AI629" i="56"/>
  <c r="AH629" i="56"/>
  <c r="AG629" i="56"/>
  <c r="AF629" i="56"/>
  <c r="AE629" i="56"/>
  <c r="AD629" i="56"/>
  <c r="AC629" i="56"/>
  <c r="AB629" i="56"/>
  <c r="AA629" i="56"/>
  <c r="Z629" i="56"/>
  <c r="Y629" i="56"/>
  <c r="X629" i="56"/>
  <c r="W629" i="56"/>
  <c r="V629" i="56"/>
  <c r="U629" i="56"/>
  <c r="T629" i="56"/>
  <c r="S629" i="56"/>
  <c r="R629" i="56"/>
  <c r="Q629" i="56"/>
  <c r="P629" i="56"/>
  <c r="O629" i="56"/>
  <c r="N629" i="56"/>
  <c r="M629" i="56"/>
  <c r="L629" i="56"/>
  <c r="K629" i="56"/>
  <c r="I629" i="56"/>
  <c r="H629" i="56"/>
  <c r="G629" i="56"/>
  <c r="F629" i="56"/>
  <c r="AL628" i="56"/>
  <c r="AJ627" i="56"/>
  <c r="AI627" i="56"/>
  <c r="AH627" i="56"/>
  <c r="AG627" i="56"/>
  <c r="AF627" i="56"/>
  <c r="AE627" i="56"/>
  <c r="AD627" i="56"/>
  <c r="AC627" i="56"/>
  <c r="AB627" i="56"/>
  <c r="AA627" i="56"/>
  <c r="Z627" i="56"/>
  <c r="Y627" i="56"/>
  <c r="X627" i="56"/>
  <c r="W627" i="56"/>
  <c r="V627" i="56"/>
  <c r="U627" i="56"/>
  <c r="T627" i="56"/>
  <c r="S627" i="56"/>
  <c r="R627" i="56"/>
  <c r="Q627" i="56"/>
  <c r="P627" i="56"/>
  <c r="O627" i="56"/>
  <c r="N627" i="56"/>
  <c r="M627" i="56"/>
  <c r="L627" i="56"/>
  <c r="K627" i="56"/>
  <c r="I627" i="56"/>
  <c r="H627" i="56"/>
  <c r="G627" i="56"/>
  <c r="F627" i="56"/>
  <c r="AL626" i="56"/>
  <c r="AL625" i="56"/>
  <c r="AJ624" i="56"/>
  <c r="AI624" i="56"/>
  <c r="AH624" i="56"/>
  <c r="AG624" i="56"/>
  <c r="AF624" i="56"/>
  <c r="AE624" i="56"/>
  <c r="AD624" i="56"/>
  <c r="AC624" i="56"/>
  <c r="AB624" i="56"/>
  <c r="AA624" i="56"/>
  <c r="Z624" i="56"/>
  <c r="Y624" i="56"/>
  <c r="X624" i="56"/>
  <c r="W624" i="56"/>
  <c r="V624" i="56"/>
  <c r="U624" i="56"/>
  <c r="T624" i="56"/>
  <c r="S624" i="56"/>
  <c r="R624" i="56"/>
  <c r="Q624" i="56"/>
  <c r="P624" i="56"/>
  <c r="O624" i="56"/>
  <c r="N624" i="56"/>
  <c r="M624" i="56"/>
  <c r="L624" i="56"/>
  <c r="K624" i="56"/>
  <c r="I624" i="56"/>
  <c r="H624" i="56"/>
  <c r="G624" i="56"/>
  <c r="F624" i="56"/>
  <c r="AL622" i="56"/>
  <c r="AL621" i="56"/>
  <c r="AJ620" i="56"/>
  <c r="AI620" i="56"/>
  <c r="AH620" i="56"/>
  <c r="AG620" i="56"/>
  <c r="AF620" i="56"/>
  <c r="AE620" i="56"/>
  <c r="AD620" i="56"/>
  <c r="AC620" i="56"/>
  <c r="AB620" i="56"/>
  <c r="AA620" i="56"/>
  <c r="Z620" i="56"/>
  <c r="Y620" i="56"/>
  <c r="X620" i="56"/>
  <c r="W620" i="56"/>
  <c r="V620" i="56"/>
  <c r="U620" i="56"/>
  <c r="T620" i="56"/>
  <c r="S620" i="56"/>
  <c r="R620" i="56"/>
  <c r="Q620" i="56"/>
  <c r="P620" i="56"/>
  <c r="O620" i="56"/>
  <c r="N620" i="56"/>
  <c r="M620" i="56"/>
  <c r="L620" i="56"/>
  <c r="K620" i="56"/>
  <c r="I620" i="56"/>
  <c r="H620" i="56"/>
  <c r="G620" i="56"/>
  <c r="F620" i="56"/>
  <c r="AL619" i="56"/>
  <c r="AJ618" i="56"/>
  <c r="AI618" i="56"/>
  <c r="AH618" i="56"/>
  <c r="AG618" i="56"/>
  <c r="AF618" i="56"/>
  <c r="AE618" i="56"/>
  <c r="AD618" i="56"/>
  <c r="AC618" i="56"/>
  <c r="AB618" i="56"/>
  <c r="AA618" i="56"/>
  <c r="Z618" i="56"/>
  <c r="Y618" i="56"/>
  <c r="X618" i="56"/>
  <c r="W618" i="56"/>
  <c r="V618" i="56"/>
  <c r="U618" i="56"/>
  <c r="T618" i="56"/>
  <c r="S618" i="56"/>
  <c r="R618" i="56"/>
  <c r="Q618" i="56"/>
  <c r="P618" i="56"/>
  <c r="O618" i="56"/>
  <c r="N618" i="56"/>
  <c r="M618" i="56"/>
  <c r="L618" i="56"/>
  <c r="K618" i="56"/>
  <c r="I618" i="56"/>
  <c r="H618" i="56"/>
  <c r="G618" i="56"/>
  <c r="F618" i="56"/>
  <c r="AL617" i="56"/>
  <c r="AL616" i="56"/>
  <c r="AJ615" i="56"/>
  <c r="AI615" i="56"/>
  <c r="AH615" i="56"/>
  <c r="AG615" i="56"/>
  <c r="AF615" i="56"/>
  <c r="AE615" i="56"/>
  <c r="AD615" i="56"/>
  <c r="AC615" i="56"/>
  <c r="AB615" i="56"/>
  <c r="AA615" i="56"/>
  <c r="Z615" i="56"/>
  <c r="Y615" i="56"/>
  <c r="X615" i="56"/>
  <c r="W615" i="56"/>
  <c r="V615" i="56"/>
  <c r="U615" i="56"/>
  <c r="T615" i="56"/>
  <c r="S615" i="56"/>
  <c r="R615" i="56"/>
  <c r="Q615" i="56"/>
  <c r="P615" i="56"/>
  <c r="O615" i="56"/>
  <c r="N615" i="56"/>
  <c r="M615" i="56"/>
  <c r="L615" i="56"/>
  <c r="K615" i="56"/>
  <c r="I615" i="56"/>
  <c r="H615" i="56"/>
  <c r="G615" i="56"/>
  <c r="F615" i="56"/>
  <c r="AL614" i="56"/>
  <c r="AL613" i="56"/>
  <c r="AJ612" i="56"/>
  <c r="AI612" i="56"/>
  <c r="AH612" i="56"/>
  <c r="AG612" i="56"/>
  <c r="AF612" i="56"/>
  <c r="AE612" i="56"/>
  <c r="AD612" i="56"/>
  <c r="AC612" i="56"/>
  <c r="AB612" i="56"/>
  <c r="AA612" i="56"/>
  <c r="Z612" i="56"/>
  <c r="Y612" i="56"/>
  <c r="X612" i="56"/>
  <c r="W612" i="56"/>
  <c r="V612" i="56"/>
  <c r="U612" i="56"/>
  <c r="T612" i="56"/>
  <c r="S612" i="56"/>
  <c r="R612" i="56"/>
  <c r="Q612" i="56"/>
  <c r="P612" i="56"/>
  <c r="O612" i="56"/>
  <c r="N612" i="56"/>
  <c r="M612" i="56"/>
  <c r="L612" i="56"/>
  <c r="K612" i="56"/>
  <c r="I612" i="56"/>
  <c r="H612" i="56"/>
  <c r="G612" i="56"/>
  <c r="F612" i="56"/>
  <c r="AL611" i="56"/>
  <c r="AJ610" i="56"/>
  <c r="AI610" i="56"/>
  <c r="AH610" i="56"/>
  <c r="AG610" i="56"/>
  <c r="AF610" i="56"/>
  <c r="AE610" i="56"/>
  <c r="AD610" i="56"/>
  <c r="AC610" i="56"/>
  <c r="AB610" i="56"/>
  <c r="AA610" i="56"/>
  <c r="Z610" i="56"/>
  <c r="Y610" i="56"/>
  <c r="X610" i="56"/>
  <c r="W610" i="56"/>
  <c r="V610" i="56"/>
  <c r="U610" i="56"/>
  <c r="T610" i="56"/>
  <c r="S610" i="56"/>
  <c r="R610" i="56"/>
  <c r="Q610" i="56"/>
  <c r="P610" i="56"/>
  <c r="O610" i="56"/>
  <c r="N610" i="56"/>
  <c r="M610" i="56"/>
  <c r="L610" i="56"/>
  <c r="K610" i="56"/>
  <c r="I610" i="56"/>
  <c r="H610" i="56"/>
  <c r="G610" i="56"/>
  <c r="F610" i="56"/>
  <c r="AL609" i="56"/>
  <c r="AJ608" i="56"/>
  <c r="AI608" i="56"/>
  <c r="AH608" i="56"/>
  <c r="AG608" i="56"/>
  <c r="AF608" i="56"/>
  <c r="AE608" i="56"/>
  <c r="AD608" i="56"/>
  <c r="AC608" i="56"/>
  <c r="AB608" i="56"/>
  <c r="AA608" i="56"/>
  <c r="Z608" i="56"/>
  <c r="Y608" i="56"/>
  <c r="X608" i="56"/>
  <c r="W608" i="56"/>
  <c r="V608" i="56"/>
  <c r="U608" i="56"/>
  <c r="T608" i="56"/>
  <c r="S608" i="56"/>
  <c r="R608" i="56"/>
  <c r="Q608" i="56"/>
  <c r="P608" i="56"/>
  <c r="O608" i="56"/>
  <c r="N608" i="56"/>
  <c r="M608" i="56"/>
  <c r="L608" i="56"/>
  <c r="K608" i="56"/>
  <c r="I608" i="56"/>
  <c r="H608" i="56"/>
  <c r="G608" i="56"/>
  <c r="F608" i="56"/>
  <c r="AL607" i="56"/>
  <c r="AJ606" i="56"/>
  <c r="AI606" i="56"/>
  <c r="AH606" i="56"/>
  <c r="AG606" i="56"/>
  <c r="AF606" i="56"/>
  <c r="AE606" i="56"/>
  <c r="AD606" i="56"/>
  <c r="AC606" i="56"/>
  <c r="AB606" i="56"/>
  <c r="AA606" i="56"/>
  <c r="Z606" i="56"/>
  <c r="Y606" i="56"/>
  <c r="X606" i="56"/>
  <c r="W606" i="56"/>
  <c r="V606" i="56"/>
  <c r="U606" i="56"/>
  <c r="T606" i="56"/>
  <c r="S606" i="56"/>
  <c r="R606" i="56"/>
  <c r="Q606" i="56"/>
  <c r="P606" i="56"/>
  <c r="O606" i="56"/>
  <c r="N606" i="56"/>
  <c r="M606" i="56"/>
  <c r="L606" i="56"/>
  <c r="K606" i="56"/>
  <c r="I606" i="56"/>
  <c r="H606" i="56"/>
  <c r="G606" i="56"/>
  <c r="F606" i="56"/>
  <c r="AL605" i="56"/>
  <c r="AJ604" i="56"/>
  <c r="AI604" i="56"/>
  <c r="AH604" i="56"/>
  <c r="AG604" i="56"/>
  <c r="AF604" i="56"/>
  <c r="AE604" i="56"/>
  <c r="AD604" i="56"/>
  <c r="AC604" i="56"/>
  <c r="AB604" i="56"/>
  <c r="AA604" i="56"/>
  <c r="Z604" i="56"/>
  <c r="Y604" i="56"/>
  <c r="X604" i="56"/>
  <c r="W604" i="56"/>
  <c r="V604" i="56"/>
  <c r="U604" i="56"/>
  <c r="T604" i="56"/>
  <c r="S604" i="56"/>
  <c r="R604" i="56"/>
  <c r="Q604" i="56"/>
  <c r="P604" i="56"/>
  <c r="O604" i="56"/>
  <c r="N604" i="56"/>
  <c r="M604" i="56"/>
  <c r="L604" i="56"/>
  <c r="K604" i="56"/>
  <c r="I604" i="56"/>
  <c r="H604" i="56"/>
  <c r="G604" i="56"/>
  <c r="F604" i="56"/>
  <c r="AL603" i="56"/>
  <c r="AJ602" i="56"/>
  <c r="AI602" i="56"/>
  <c r="AH602" i="56"/>
  <c r="AG602" i="56"/>
  <c r="AF602" i="56"/>
  <c r="AE602" i="56"/>
  <c r="AD602" i="56"/>
  <c r="AC602" i="56"/>
  <c r="AB602" i="56"/>
  <c r="AA602" i="56"/>
  <c r="Z602" i="56"/>
  <c r="Y602" i="56"/>
  <c r="X602" i="56"/>
  <c r="W602" i="56"/>
  <c r="V602" i="56"/>
  <c r="U602" i="56"/>
  <c r="T602" i="56"/>
  <c r="S602" i="56"/>
  <c r="R602" i="56"/>
  <c r="Q602" i="56"/>
  <c r="P602" i="56"/>
  <c r="O602" i="56"/>
  <c r="N602" i="56"/>
  <c r="M602" i="56"/>
  <c r="L602" i="56"/>
  <c r="K602" i="56"/>
  <c r="I602" i="56"/>
  <c r="H602" i="56"/>
  <c r="G602" i="56"/>
  <c r="F602" i="56"/>
  <c r="AL600" i="56"/>
  <c r="AL599" i="56"/>
  <c r="AJ598" i="56"/>
  <c r="AJ597" i="56" s="1"/>
  <c r="AI598" i="56"/>
  <c r="AI597" i="56" s="1"/>
  <c r="AH598" i="56"/>
  <c r="AH597" i="56" s="1"/>
  <c r="AG598" i="56"/>
  <c r="AG597" i="56" s="1"/>
  <c r="AF598" i="56"/>
  <c r="AE598" i="56"/>
  <c r="AD598" i="56"/>
  <c r="AD597" i="56" s="1"/>
  <c r="AC598" i="56"/>
  <c r="AC597" i="56" s="1"/>
  <c r="AB598" i="56"/>
  <c r="AB597" i="56" s="1"/>
  <c r="AA598" i="56"/>
  <c r="AA597" i="56" s="1"/>
  <c r="Z598" i="56"/>
  <c r="Y598" i="56"/>
  <c r="Y597" i="56" s="1"/>
  <c r="X598" i="56"/>
  <c r="X597" i="56" s="1"/>
  <c r="W598" i="56"/>
  <c r="W597" i="56" s="1"/>
  <c r="V598" i="56"/>
  <c r="V597" i="56" s="1"/>
  <c r="U598" i="56"/>
  <c r="U597" i="56" s="1"/>
  <c r="T598" i="56"/>
  <c r="T597" i="56" s="1"/>
  <c r="S598" i="56"/>
  <c r="R598" i="56"/>
  <c r="R597" i="56" s="1"/>
  <c r="Q598" i="56"/>
  <c r="Q597" i="56" s="1"/>
  <c r="P598" i="56"/>
  <c r="P597" i="56" s="1"/>
  <c r="O598" i="56"/>
  <c r="O597" i="56" s="1"/>
  <c r="N598" i="56"/>
  <c r="M598" i="56"/>
  <c r="M597" i="56" s="1"/>
  <c r="L598" i="56"/>
  <c r="L597" i="56" s="1"/>
  <c r="K598" i="56"/>
  <c r="K597" i="56" s="1"/>
  <c r="I598" i="56"/>
  <c r="I597" i="56" s="1"/>
  <c r="H598" i="56"/>
  <c r="H597" i="56" s="1"/>
  <c r="G598" i="56"/>
  <c r="G597" i="56" s="1"/>
  <c r="F598" i="56"/>
  <c r="F597" i="56" s="1"/>
  <c r="AF597" i="56"/>
  <c r="AE597" i="56"/>
  <c r="Z597" i="56"/>
  <c r="S597" i="56"/>
  <c r="N597" i="56"/>
  <c r="AL596" i="56"/>
  <c r="AL595" i="56"/>
  <c r="AJ594" i="56"/>
  <c r="AI594" i="56"/>
  <c r="AH594" i="56"/>
  <c r="AG594" i="56"/>
  <c r="AF594" i="56"/>
  <c r="AE594" i="56"/>
  <c r="AD594" i="56"/>
  <c r="AC594" i="56"/>
  <c r="AB594" i="56"/>
  <c r="AA594" i="56"/>
  <c r="Z594" i="56"/>
  <c r="Y594" i="56"/>
  <c r="X594" i="56"/>
  <c r="W594" i="56"/>
  <c r="V594" i="56"/>
  <c r="U594" i="56"/>
  <c r="T594" i="56"/>
  <c r="S594" i="56"/>
  <c r="R594" i="56"/>
  <c r="Q594" i="56"/>
  <c r="P594" i="56"/>
  <c r="O594" i="56"/>
  <c r="N594" i="56"/>
  <c r="M594" i="56"/>
  <c r="L594" i="56"/>
  <c r="K594" i="56"/>
  <c r="I594" i="56"/>
  <c r="H594" i="56"/>
  <c r="G594" i="56"/>
  <c r="F594" i="56"/>
  <c r="AL593" i="56"/>
  <c r="AJ592" i="56"/>
  <c r="AI592" i="56"/>
  <c r="AH592" i="56"/>
  <c r="AG592" i="56"/>
  <c r="AF592" i="56"/>
  <c r="AE592" i="56"/>
  <c r="AD592" i="56"/>
  <c r="AC592" i="56"/>
  <c r="AB592" i="56"/>
  <c r="AA592" i="56"/>
  <c r="Z592" i="56"/>
  <c r="Y592" i="56"/>
  <c r="X592" i="56"/>
  <c r="W592" i="56"/>
  <c r="V592" i="56"/>
  <c r="U592" i="56"/>
  <c r="T592" i="56"/>
  <c r="S592" i="56"/>
  <c r="R592" i="56"/>
  <c r="Q592" i="56"/>
  <c r="P592" i="56"/>
  <c r="O592" i="56"/>
  <c r="N592" i="56"/>
  <c r="M592" i="56"/>
  <c r="L592" i="56"/>
  <c r="K592" i="56"/>
  <c r="I592" i="56"/>
  <c r="H592" i="56"/>
  <c r="G592" i="56"/>
  <c r="F592" i="56"/>
  <c r="AL591" i="56"/>
  <c r="AJ590" i="56"/>
  <c r="AI590" i="56"/>
  <c r="AH590" i="56"/>
  <c r="AG590" i="56"/>
  <c r="AF590" i="56"/>
  <c r="AE590" i="56"/>
  <c r="AD590" i="56"/>
  <c r="AC590" i="56"/>
  <c r="AB590" i="56"/>
  <c r="AA590" i="56"/>
  <c r="Z590" i="56"/>
  <c r="Y590" i="56"/>
  <c r="X590" i="56"/>
  <c r="W590" i="56"/>
  <c r="V590" i="56"/>
  <c r="U590" i="56"/>
  <c r="T590" i="56"/>
  <c r="S590" i="56"/>
  <c r="R590" i="56"/>
  <c r="Q590" i="56"/>
  <c r="P590" i="56"/>
  <c r="O590" i="56"/>
  <c r="N590" i="56"/>
  <c r="M590" i="56"/>
  <c r="L590" i="56"/>
  <c r="K590" i="56"/>
  <c r="I590" i="56"/>
  <c r="H590" i="56"/>
  <c r="G590" i="56"/>
  <c r="F590" i="56"/>
  <c r="AL589" i="56"/>
  <c r="AJ588" i="56"/>
  <c r="AI588" i="56"/>
  <c r="AH588" i="56"/>
  <c r="AG588" i="56"/>
  <c r="AF588" i="56"/>
  <c r="AE588" i="56"/>
  <c r="AD588" i="56"/>
  <c r="AC588" i="56"/>
  <c r="AB588" i="56"/>
  <c r="AA588" i="56"/>
  <c r="Z588" i="56"/>
  <c r="Y588" i="56"/>
  <c r="X588" i="56"/>
  <c r="W588" i="56"/>
  <c r="V588" i="56"/>
  <c r="U588" i="56"/>
  <c r="T588" i="56"/>
  <c r="S588" i="56"/>
  <c r="R588" i="56"/>
  <c r="Q588" i="56"/>
  <c r="P588" i="56"/>
  <c r="O588" i="56"/>
  <c r="N588" i="56"/>
  <c r="M588" i="56"/>
  <c r="L588" i="56"/>
  <c r="K588" i="56"/>
  <c r="I588" i="56"/>
  <c r="H588" i="56"/>
  <c r="G588" i="56"/>
  <c r="F588" i="56"/>
  <c r="AL587" i="56"/>
  <c r="AJ586" i="56"/>
  <c r="AI586" i="56"/>
  <c r="AH586" i="56"/>
  <c r="AG586" i="56"/>
  <c r="AF586" i="56"/>
  <c r="AE586" i="56"/>
  <c r="AD586" i="56"/>
  <c r="AC586" i="56"/>
  <c r="AB586" i="56"/>
  <c r="AA586" i="56"/>
  <c r="Z586" i="56"/>
  <c r="Y586" i="56"/>
  <c r="X586" i="56"/>
  <c r="W586" i="56"/>
  <c r="V586" i="56"/>
  <c r="U586" i="56"/>
  <c r="T586" i="56"/>
  <c r="S586" i="56"/>
  <c r="R586" i="56"/>
  <c r="Q586" i="56"/>
  <c r="P586" i="56"/>
  <c r="O586" i="56"/>
  <c r="N586" i="56"/>
  <c r="M586" i="56"/>
  <c r="L586" i="56"/>
  <c r="K586" i="56"/>
  <c r="I586" i="56"/>
  <c r="H586" i="56"/>
  <c r="G586" i="56"/>
  <c r="F586" i="56"/>
  <c r="AL585" i="56"/>
  <c r="AJ584" i="56"/>
  <c r="AI584" i="56"/>
  <c r="AH584" i="56"/>
  <c r="AG584" i="56"/>
  <c r="AF584" i="56"/>
  <c r="AE584" i="56"/>
  <c r="AD584" i="56"/>
  <c r="AC584" i="56"/>
  <c r="AB584" i="56"/>
  <c r="AA584" i="56"/>
  <c r="Z584" i="56"/>
  <c r="Y584" i="56"/>
  <c r="X584" i="56"/>
  <c r="W584" i="56"/>
  <c r="V584" i="56"/>
  <c r="U584" i="56"/>
  <c r="T584" i="56"/>
  <c r="S584" i="56"/>
  <c r="R584" i="56"/>
  <c r="Q584" i="56"/>
  <c r="P584" i="56"/>
  <c r="O584" i="56"/>
  <c r="N584" i="56"/>
  <c r="M584" i="56"/>
  <c r="L584" i="56"/>
  <c r="K584" i="56"/>
  <c r="I584" i="56"/>
  <c r="H584" i="56"/>
  <c r="G584" i="56"/>
  <c r="F584" i="56"/>
  <c r="AL582" i="56"/>
  <c r="AJ581" i="56"/>
  <c r="AI581" i="56"/>
  <c r="AH581" i="56"/>
  <c r="AG581" i="56"/>
  <c r="AF581" i="56"/>
  <c r="AE581" i="56"/>
  <c r="AD581" i="56"/>
  <c r="AC581" i="56"/>
  <c r="AB581" i="56"/>
  <c r="AA581" i="56"/>
  <c r="Z581" i="56"/>
  <c r="Y581" i="56"/>
  <c r="X581" i="56"/>
  <c r="W581" i="56"/>
  <c r="V581" i="56"/>
  <c r="U581" i="56"/>
  <c r="T581" i="56"/>
  <c r="S581" i="56"/>
  <c r="R581" i="56"/>
  <c r="Q581" i="56"/>
  <c r="P581" i="56"/>
  <c r="O581" i="56"/>
  <c r="N581" i="56"/>
  <c r="M581" i="56"/>
  <c r="L581" i="56"/>
  <c r="K581" i="56"/>
  <c r="I581" i="56"/>
  <c r="H581" i="56"/>
  <c r="G581" i="56"/>
  <c r="F581" i="56"/>
  <c r="AL580" i="56"/>
  <c r="AJ579" i="56"/>
  <c r="AI579" i="56"/>
  <c r="AH579" i="56"/>
  <c r="AG579" i="56"/>
  <c r="AG578" i="56" s="1"/>
  <c r="AF579" i="56"/>
  <c r="AE579" i="56"/>
  <c r="AE578" i="56" s="1"/>
  <c r="AD579" i="56"/>
  <c r="AC579" i="56"/>
  <c r="AB579" i="56"/>
  <c r="AA579" i="56"/>
  <c r="Z579" i="56"/>
  <c r="Y579" i="56"/>
  <c r="Y578" i="56" s="1"/>
  <c r="X579" i="56"/>
  <c r="W579" i="56"/>
  <c r="W578" i="56" s="1"/>
  <c r="V579" i="56"/>
  <c r="U579" i="56"/>
  <c r="T579" i="56"/>
  <c r="S579" i="56"/>
  <c r="R579" i="56"/>
  <c r="Q579" i="56"/>
  <c r="P579" i="56"/>
  <c r="O579" i="56"/>
  <c r="N579" i="56"/>
  <c r="M579" i="56"/>
  <c r="M578" i="56" s="1"/>
  <c r="L579" i="56"/>
  <c r="K579" i="56"/>
  <c r="I579" i="56"/>
  <c r="H579" i="56"/>
  <c r="H578" i="56" s="1"/>
  <c r="G579" i="56"/>
  <c r="F579" i="56"/>
  <c r="AL577" i="56"/>
  <c r="AJ576" i="56"/>
  <c r="AI576" i="56"/>
  <c r="AH576" i="56"/>
  <c r="AG576" i="56"/>
  <c r="AF576" i="56"/>
  <c r="AE576" i="56"/>
  <c r="AD576" i="56"/>
  <c r="AC576" i="56"/>
  <c r="AB576" i="56"/>
  <c r="AA576" i="56"/>
  <c r="Z576" i="56"/>
  <c r="Y576" i="56"/>
  <c r="X576" i="56"/>
  <c r="W576" i="56"/>
  <c r="V576" i="56"/>
  <c r="U576" i="56"/>
  <c r="T576" i="56"/>
  <c r="S576" i="56"/>
  <c r="R576" i="56"/>
  <c r="Q576" i="56"/>
  <c r="P576" i="56"/>
  <c r="O576" i="56"/>
  <c r="N576" i="56"/>
  <c r="M576" i="56"/>
  <c r="L576" i="56"/>
  <c r="K576" i="56"/>
  <c r="I576" i="56"/>
  <c r="H576" i="56"/>
  <c r="G576" i="56"/>
  <c r="F576" i="56"/>
  <c r="AL575" i="56"/>
  <c r="AJ574" i="56"/>
  <c r="AI574" i="56"/>
  <c r="AH574" i="56"/>
  <c r="AG574" i="56"/>
  <c r="AF574" i="56"/>
  <c r="AE574" i="56"/>
  <c r="AD574" i="56"/>
  <c r="AC574" i="56"/>
  <c r="AB574" i="56"/>
  <c r="AA574" i="56"/>
  <c r="Z574" i="56"/>
  <c r="Y574" i="56"/>
  <c r="X574" i="56"/>
  <c r="W574" i="56"/>
  <c r="V574" i="56"/>
  <c r="U574" i="56"/>
  <c r="T574" i="56"/>
  <c r="S574" i="56"/>
  <c r="R574" i="56"/>
  <c r="Q574" i="56"/>
  <c r="P574" i="56"/>
  <c r="O574" i="56"/>
  <c r="N574" i="56"/>
  <c r="M574" i="56"/>
  <c r="L574" i="56"/>
  <c r="K574" i="56"/>
  <c r="I574" i="56"/>
  <c r="H574" i="56"/>
  <c r="G574" i="56"/>
  <c r="F574" i="56"/>
  <c r="AL573" i="56"/>
  <c r="AJ572" i="56"/>
  <c r="AI572" i="56"/>
  <c r="AH572" i="56"/>
  <c r="AG572" i="56"/>
  <c r="AF572" i="56"/>
  <c r="AE572" i="56"/>
  <c r="AD572" i="56"/>
  <c r="AC572" i="56"/>
  <c r="AB572" i="56"/>
  <c r="AA572" i="56"/>
  <c r="Z572" i="56"/>
  <c r="Y572" i="56"/>
  <c r="X572" i="56"/>
  <c r="W572" i="56"/>
  <c r="V572" i="56"/>
  <c r="U572" i="56"/>
  <c r="T572" i="56"/>
  <c r="S572" i="56"/>
  <c r="R572" i="56"/>
  <c r="Q572" i="56"/>
  <c r="P572" i="56"/>
  <c r="O572" i="56"/>
  <c r="N572" i="56"/>
  <c r="M572" i="56"/>
  <c r="L572" i="56"/>
  <c r="K572" i="56"/>
  <c r="I572" i="56"/>
  <c r="H572" i="56"/>
  <c r="G572" i="56"/>
  <c r="F572" i="56"/>
  <c r="AL571" i="56"/>
  <c r="AJ570" i="56"/>
  <c r="AI570" i="56"/>
  <c r="AH570" i="56"/>
  <c r="AG570" i="56"/>
  <c r="AF570" i="56"/>
  <c r="AE570" i="56"/>
  <c r="AD570" i="56"/>
  <c r="AC570" i="56"/>
  <c r="AB570" i="56"/>
  <c r="AA570" i="56"/>
  <c r="Z570" i="56"/>
  <c r="Y570" i="56"/>
  <c r="X570" i="56"/>
  <c r="W570" i="56"/>
  <c r="V570" i="56"/>
  <c r="U570" i="56"/>
  <c r="T570" i="56"/>
  <c r="S570" i="56"/>
  <c r="S569" i="56" s="1"/>
  <c r="R570" i="56"/>
  <c r="Q570" i="56"/>
  <c r="P570" i="56"/>
  <c r="O570" i="56"/>
  <c r="N570" i="56"/>
  <c r="M570" i="56"/>
  <c r="L570" i="56"/>
  <c r="K570" i="56"/>
  <c r="I570" i="56"/>
  <c r="H570" i="56"/>
  <c r="G570" i="56"/>
  <c r="F570" i="56"/>
  <c r="F569" i="56" s="1"/>
  <c r="AL568" i="56"/>
  <c r="AL567" i="56"/>
  <c r="AJ566" i="56"/>
  <c r="AI566" i="56"/>
  <c r="AH566" i="56"/>
  <c r="AG566" i="56"/>
  <c r="AF566" i="56"/>
  <c r="AE566" i="56"/>
  <c r="AD566" i="56"/>
  <c r="AC566" i="56"/>
  <c r="AB566" i="56"/>
  <c r="AA566" i="56"/>
  <c r="Z566" i="56"/>
  <c r="Y566" i="56"/>
  <c r="X566" i="56"/>
  <c r="W566" i="56"/>
  <c r="V566" i="56"/>
  <c r="U566" i="56"/>
  <c r="T566" i="56"/>
  <c r="S566" i="56"/>
  <c r="R566" i="56"/>
  <c r="Q566" i="56"/>
  <c r="P566" i="56"/>
  <c r="O566" i="56"/>
  <c r="N566" i="56"/>
  <c r="M566" i="56"/>
  <c r="L566" i="56"/>
  <c r="K566" i="56"/>
  <c r="I566" i="56"/>
  <c r="H566" i="56"/>
  <c r="G566" i="56"/>
  <c r="F566" i="56"/>
  <c r="AL565" i="56"/>
  <c r="AJ564" i="56"/>
  <c r="AI564" i="56"/>
  <c r="AH564" i="56"/>
  <c r="AG564" i="56"/>
  <c r="AF564" i="56"/>
  <c r="AE564" i="56"/>
  <c r="AD564" i="56"/>
  <c r="AC564" i="56"/>
  <c r="AB564" i="56"/>
  <c r="AA564" i="56"/>
  <c r="Z564" i="56"/>
  <c r="Y564" i="56"/>
  <c r="X564" i="56"/>
  <c r="W564" i="56"/>
  <c r="V564" i="56"/>
  <c r="U564" i="56"/>
  <c r="T564" i="56"/>
  <c r="S564" i="56"/>
  <c r="R564" i="56"/>
  <c r="Q564" i="56"/>
  <c r="P564" i="56"/>
  <c r="O564" i="56"/>
  <c r="N564" i="56"/>
  <c r="M564" i="56"/>
  <c r="L564" i="56"/>
  <c r="K564" i="56"/>
  <c r="J564" i="56"/>
  <c r="I564" i="56"/>
  <c r="H564" i="56"/>
  <c r="G564" i="56"/>
  <c r="F564" i="56"/>
  <c r="AL563" i="56"/>
  <c r="AJ562" i="56"/>
  <c r="AI562" i="56"/>
  <c r="AH562" i="56"/>
  <c r="AG562" i="56"/>
  <c r="AF562" i="56"/>
  <c r="AE562" i="56"/>
  <c r="AD562" i="56"/>
  <c r="AC562" i="56"/>
  <c r="AB562" i="56"/>
  <c r="AA562" i="56"/>
  <c r="Z562" i="56"/>
  <c r="Y562" i="56"/>
  <c r="X562" i="56"/>
  <c r="W562" i="56"/>
  <c r="V562" i="56"/>
  <c r="U562" i="56"/>
  <c r="T562" i="56"/>
  <c r="S562" i="56"/>
  <c r="R562" i="56"/>
  <c r="Q562" i="56"/>
  <c r="P562" i="56"/>
  <c r="O562" i="56"/>
  <c r="N562" i="56"/>
  <c r="M562" i="56"/>
  <c r="L562" i="56"/>
  <c r="K562" i="56"/>
  <c r="J562" i="56"/>
  <c r="I562" i="56"/>
  <c r="H562" i="56"/>
  <c r="G562" i="56"/>
  <c r="F562" i="56"/>
  <c r="AL561" i="56"/>
  <c r="AJ560" i="56"/>
  <c r="AJ559" i="56" s="1"/>
  <c r="AI560" i="56"/>
  <c r="AH560" i="56"/>
  <c r="AG560" i="56"/>
  <c r="AF560" i="56"/>
  <c r="AE560" i="56"/>
  <c r="AD560" i="56"/>
  <c r="AC560" i="56"/>
  <c r="AB560" i="56"/>
  <c r="AA560" i="56"/>
  <c r="Z560" i="56"/>
  <c r="Y560" i="56"/>
  <c r="X560" i="56"/>
  <c r="X559" i="56" s="1"/>
  <c r="W560" i="56"/>
  <c r="V560" i="56"/>
  <c r="U560" i="56"/>
  <c r="T560" i="56"/>
  <c r="T559" i="56" s="1"/>
  <c r="S560" i="56"/>
  <c r="R560" i="56"/>
  <c r="Q560" i="56"/>
  <c r="P560" i="56"/>
  <c r="O560" i="56"/>
  <c r="N560" i="56"/>
  <c r="M560" i="56"/>
  <c r="L560" i="56"/>
  <c r="L559" i="56" s="1"/>
  <c r="K560" i="56"/>
  <c r="J560" i="56"/>
  <c r="I560" i="56"/>
  <c r="H560" i="56"/>
  <c r="G560" i="56"/>
  <c r="F560" i="56"/>
  <c r="G559" i="56"/>
  <c r="AL556" i="56"/>
  <c r="AJ555" i="56"/>
  <c r="AI555" i="56"/>
  <c r="AH555" i="56"/>
  <c r="AG555" i="56"/>
  <c r="AF555" i="56"/>
  <c r="AE555" i="56"/>
  <c r="AD555" i="56"/>
  <c r="AC555" i="56"/>
  <c r="AB555" i="56"/>
  <c r="AA555" i="56"/>
  <c r="Z555" i="56"/>
  <c r="Y555" i="56"/>
  <c r="X555" i="56"/>
  <c r="W555" i="56"/>
  <c r="V555" i="56"/>
  <c r="U555" i="56"/>
  <c r="T555" i="56"/>
  <c r="S555" i="56"/>
  <c r="R555" i="56"/>
  <c r="Q555" i="56"/>
  <c r="P555" i="56"/>
  <c r="O555" i="56"/>
  <c r="N555" i="56"/>
  <c r="M555" i="56"/>
  <c r="L555" i="56"/>
  <c r="K555" i="56"/>
  <c r="J555" i="56"/>
  <c r="I555" i="56"/>
  <c r="H555" i="56"/>
  <c r="G555" i="56"/>
  <c r="F555" i="56"/>
  <c r="AL554" i="56"/>
  <c r="AL553" i="56"/>
  <c r="AJ552" i="56"/>
  <c r="AI552" i="56"/>
  <c r="AH552" i="56"/>
  <c r="AG552" i="56"/>
  <c r="AF552" i="56"/>
  <c r="AE552" i="56"/>
  <c r="AD552" i="56"/>
  <c r="AC552" i="56"/>
  <c r="AB552" i="56"/>
  <c r="AA552" i="56"/>
  <c r="Z552" i="56"/>
  <c r="Y552" i="56"/>
  <c r="X552" i="56"/>
  <c r="W552" i="56"/>
  <c r="W551" i="56" s="1"/>
  <c r="V552" i="56"/>
  <c r="U552" i="56"/>
  <c r="T552" i="56"/>
  <c r="S552" i="56"/>
  <c r="S551" i="56" s="1"/>
  <c r="R552" i="56"/>
  <c r="R551" i="56" s="1"/>
  <c r="Q552" i="56"/>
  <c r="P552" i="56"/>
  <c r="O552" i="56"/>
  <c r="N552" i="56"/>
  <c r="M552" i="56"/>
  <c r="L552" i="56"/>
  <c r="K552" i="56"/>
  <c r="K551" i="56" s="1"/>
  <c r="J552" i="56"/>
  <c r="I552" i="56"/>
  <c r="H552" i="56"/>
  <c r="G552" i="56"/>
  <c r="G551" i="56" s="1"/>
  <c r="F552" i="56"/>
  <c r="AL550" i="56"/>
  <c r="AJ549" i="56"/>
  <c r="AI549" i="56"/>
  <c r="AH549" i="56"/>
  <c r="AG549" i="56"/>
  <c r="AF549" i="56"/>
  <c r="AE549" i="56"/>
  <c r="AD549" i="56"/>
  <c r="AC549" i="56"/>
  <c r="AB549" i="56"/>
  <c r="AA549" i="56"/>
  <c r="Z549" i="56"/>
  <c r="Y549" i="56"/>
  <c r="X549" i="56"/>
  <c r="W549" i="56"/>
  <c r="V549" i="56"/>
  <c r="U549" i="56"/>
  <c r="T549" i="56"/>
  <c r="S549" i="56"/>
  <c r="R549" i="56"/>
  <c r="Q549" i="56"/>
  <c r="P549" i="56"/>
  <c r="O549" i="56"/>
  <c r="N549" i="56"/>
  <c r="M549" i="56"/>
  <c r="L549" i="56"/>
  <c r="K549" i="56"/>
  <c r="J549" i="56"/>
  <c r="I549" i="56"/>
  <c r="H549" i="56"/>
  <c r="G549" i="56"/>
  <c r="F549" i="56"/>
  <c r="AL548" i="56"/>
  <c r="AJ547" i="56"/>
  <c r="AI547" i="56"/>
  <c r="AH547" i="56"/>
  <c r="AG547" i="56"/>
  <c r="AF547" i="56"/>
  <c r="AE547" i="56"/>
  <c r="AD547" i="56"/>
  <c r="AC547" i="56"/>
  <c r="AB547" i="56"/>
  <c r="AA547" i="56"/>
  <c r="Z547" i="56"/>
  <c r="Y547" i="56"/>
  <c r="X547" i="56"/>
  <c r="W547" i="56"/>
  <c r="V547" i="56"/>
  <c r="U547" i="56"/>
  <c r="T547" i="56"/>
  <c r="S547" i="56"/>
  <c r="R547" i="56"/>
  <c r="Q547" i="56"/>
  <c r="P547" i="56"/>
  <c r="O547" i="56"/>
  <c r="N547" i="56"/>
  <c r="M547" i="56"/>
  <c r="L547" i="56"/>
  <c r="K547" i="56"/>
  <c r="J547" i="56"/>
  <c r="I547" i="56"/>
  <c r="H547" i="56"/>
  <c r="G547" i="56"/>
  <c r="F547" i="56"/>
  <c r="AL546" i="56"/>
  <c r="AJ545" i="56"/>
  <c r="AI545" i="56"/>
  <c r="AH545" i="56"/>
  <c r="AG545" i="56"/>
  <c r="AF545" i="56"/>
  <c r="AE545" i="56"/>
  <c r="AD545" i="56"/>
  <c r="AC545" i="56"/>
  <c r="AB545" i="56"/>
  <c r="AA545" i="56"/>
  <c r="Z545" i="56"/>
  <c r="Y545" i="56"/>
  <c r="X545" i="56"/>
  <c r="W545" i="56"/>
  <c r="V545" i="56"/>
  <c r="U545" i="56"/>
  <c r="T545" i="56"/>
  <c r="S545" i="56"/>
  <c r="R545" i="56"/>
  <c r="Q545" i="56"/>
  <c r="P545" i="56"/>
  <c r="O545" i="56"/>
  <c r="N545" i="56"/>
  <c r="M545" i="56"/>
  <c r="L545" i="56"/>
  <c r="K545" i="56"/>
  <c r="J545" i="56"/>
  <c r="I545" i="56"/>
  <c r="H545" i="56"/>
  <c r="G545" i="56"/>
  <c r="F545" i="56"/>
  <c r="AL544" i="56"/>
  <c r="AJ543" i="56"/>
  <c r="AI543" i="56"/>
  <c r="AH543" i="56"/>
  <c r="AG543" i="56"/>
  <c r="AF543" i="56"/>
  <c r="AE543" i="56"/>
  <c r="AD543" i="56"/>
  <c r="AC543" i="56"/>
  <c r="AB543" i="56"/>
  <c r="AA543" i="56"/>
  <c r="Z543" i="56"/>
  <c r="Y543" i="56"/>
  <c r="X543" i="56"/>
  <c r="W543" i="56"/>
  <c r="V543" i="56"/>
  <c r="U543" i="56"/>
  <c r="T543" i="56"/>
  <c r="S543" i="56"/>
  <c r="R543" i="56"/>
  <c r="Q543" i="56"/>
  <c r="P543" i="56"/>
  <c r="O543" i="56"/>
  <c r="N543" i="56"/>
  <c r="M543" i="56"/>
  <c r="L543" i="56"/>
  <c r="K543" i="56"/>
  <c r="J543" i="56"/>
  <c r="I543" i="56"/>
  <c r="H543" i="56"/>
  <c r="G543" i="56"/>
  <c r="F543" i="56"/>
  <c r="AL542" i="56"/>
  <c r="AJ541" i="56"/>
  <c r="AJ540" i="56" s="1"/>
  <c r="AI541" i="56"/>
  <c r="AH541" i="56"/>
  <c r="AG541" i="56"/>
  <c r="AF541" i="56"/>
  <c r="AE541" i="56"/>
  <c r="AD541" i="56"/>
  <c r="AD540" i="56" s="1"/>
  <c r="AC541" i="56"/>
  <c r="AB541" i="56"/>
  <c r="AA541" i="56"/>
  <c r="Z541" i="56"/>
  <c r="Y541" i="56"/>
  <c r="X541" i="56"/>
  <c r="X540" i="56" s="1"/>
  <c r="W541" i="56"/>
  <c r="V541" i="56"/>
  <c r="U541" i="56"/>
  <c r="T541" i="56"/>
  <c r="S541" i="56"/>
  <c r="R541" i="56"/>
  <c r="R540" i="56" s="1"/>
  <c r="Q541" i="56"/>
  <c r="P541" i="56"/>
  <c r="O541" i="56"/>
  <c r="N541" i="56"/>
  <c r="M541" i="56"/>
  <c r="L541" i="56"/>
  <c r="L540" i="56" s="1"/>
  <c r="K541" i="56"/>
  <c r="J541" i="56"/>
  <c r="I541" i="56"/>
  <c r="H541" i="56"/>
  <c r="G541" i="56"/>
  <c r="F541" i="56"/>
  <c r="AL539" i="56"/>
  <c r="AJ538" i="56"/>
  <c r="AJ537" i="56" s="1"/>
  <c r="AI538" i="56"/>
  <c r="AI537" i="56" s="1"/>
  <c r="AH538" i="56"/>
  <c r="AH537" i="56" s="1"/>
  <c r="AG538" i="56"/>
  <c r="AG537" i="56" s="1"/>
  <c r="AF538" i="56"/>
  <c r="AF537" i="56" s="1"/>
  <c r="T538" i="56"/>
  <c r="T537" i="56" s="1"/>
  <c r="S538" i="56"/>
  <c r="S537" i="56" s="1"/>
  <c r="P538" i="56"/>
  <c r="P537" i="56" s="1"/>
  <c r="N538" i="56"/>
  <c r="N537" i="56" s="1"/>
  <c r="L538" i="56"/>
  <c r="L537" i="56" s="1"/>
  <c r="K538" i="56"/>
  <c r="K537" i="56" s="1"/>
  <c r="J538" i="56"/>
  <c r="J537" i="56" s="1"/>
  <c r="I538" i="56"/>
  <c r="I537" i="56" s="1"/>
  <c r="H538" i="56"/>
  <c r="H537" i="56" s="1"/>
  <c r="G538" i="56"/>
  <c r="G537" i="56" s="1"/>
  <c r="F538" i="56"/>
  <c r="AE537" i="56"/>
  <c r="AD537" i="56"/>
  <c r="AC537" i="56"/>
  <c r="AB537" i="56"/>
  <c r="AA537" i="56"/>
  <c r="Z537" i="56"/>
  <c r="Y537" i="56"/>
  <c r="X537" i="56"/>
  <c r="W537" i="56"/>
  <c r="V537" i="56"/>
  <c r="U537" i="56"/>
  <c r="R537" i="56"/>
  <c r="Q537" i="56"/>
  <c r="O537" i="56"/>
  <c r="M537" i="56"/>
  <c r="AL536" i="56"/>
  <c r="AL535" i="56"/>
  <c r="AL534" i="56"/>
  <c r="AJ533" i="56"/>
  <c r="AI533" i="56"/>
  <c r="AH533" i="56"/>
  <c r="AG533" i="56"/>
  <c r="AF533" i="56"/>
  <c r="AE533" i="56"/>
  <c r="AD533" i="56"/>
  <c r="AC533" i="56"/>
  <c r="AB533" i="56"/>
  <c r="AA533" i="56"/>
  <c r="Z533" i="56"/>
  <c r="Y533" i="56"/>
  <c r="X533" i="56"/>
  <c r="W533" i="56"/>
  <c r="V533" i="56"/>
  <c r="U533" i="56"/>
  <c r="T533" i="56"/>
  <c r="S533" i="56"/>
  <c r="R533" i="56"/>
  <c r="Q533" i="56"/>
  <c r="P533" i="56"/>
  <c r="O533" i="56"/>
  <c r="N533" i="56"/>
  <c r="M533" i="56"/>
  <c r="L533" i="56"/>
  <c r="K533" i="56"/>
  <c r="J533" i="56"/>
  <c r="I533" i="56"/>
  <c r="H533" i="56"/>
  <c r="G533" i="56"/>
  <c r="F533" i="56"/>
  <c r="AL532" i="56"/>
  <c r="AL531" i="56"/>
  <c r="AL530" i="56"/>
  <c r="AJ529" i="56"/>
  <c r="AI529" i="56"/>
  <c r="AH529" i="56"/>
  <c r="AG529" i="56"/>
  <c r="AF529" i="56"/>
  <c r="AE529" i="56"/>
  <c r="AD529" i="56"/>
  <c r="AD528" i="56" s="1"/>
  <c r="AC529" i="56"/>
  <c r="AB529" i="56"/>
  <c r="AA529" i="56"/>
  <c r="Z529" i="56"/>
  <c r="Y529" i="56"/>
  <c r="X529" i="56"/>
  <c r="W529" i="56"/>
  <c r="V529" i="56"/>
  <c r="U529" i="56"/>
  <c r="T529" i="56"/>
  <c r="S529" i="56"/>
  <c r="R529" i="56"/>
  <c r="R528" i="56" s="1"/>
  <c r="Q529" i="56"/>
  <c r="P529" i="56"/>
  <c r="O529" i="56"/>
  <c r="N529" i="56"/>
  <c r="M529" i="56"/>
  <c r="L529" i="56"/>
  <c r="K529" i="56"/>
  <c r="J529" i="56"/>
  <c r="I529" i="56"/>
  <c r="H529" i="56"/>
  <c r="G529" i="56"/>
  <c r="F529" i="56"/>
  <c r="AL527" i="56"/>
  <c r="AJ526" i="56"/>
  <c r="AI526" i="56"/>
  <c r="AH526" i="56"/>
  <c r="AG526" i="56"/>
  <c r="AF526" i="56"/>
  <c r="AE526" i="56"/>
  <c r="AD526" i="56"/>
  <c r="AC526" i="56"/>
  <c r="AB526" i="56"/>
  <c r="AA526" i="56"/>
  <c r="Z526" i="56"/>
  <c r="Y526" i="56"/>
  <c r="X526" i="56"/>
  <c r="W526" i="56"/>
  <c r="V526" i="56"/>
  <c r="U526" i="56"/>
  <c r="T526" i="56"/>
  <c r="S526" i="56"/>
  <c r="R526" i="56"/>
  <c r="Q526" i="56"/>
  <c r="P526" i="56"/>
  <c r="O526" i="56"/>
  <c r="N526" i="56"/>
  <c r="M526" i="56"/>
  <c r="L526" i="56"/>
  <c r="K526" i="56"/>
  <c r="J526" i="56"/>
  <c r="I526" i="56"/>
  <c r="H526" i="56"/>
  <c r="G526" i="56"/>
  <c r="F526" i="56"/>
  <c r="AL525" i="56"/>
  <c r="AJ524" i="56"/>
  <c r="AI524" i="56"/>
  <c r="AH524" i="56"/>
  <c r="AG524" i="56"/>
  <c r="AF524" i="56"/>
  <c r="AE524" i="56"/>
  <c r="AD524" i="56"/>
  <c r="AC524" i="56"/>
  <c r="AB524" i="56"/>
  <c r="AA524" i="56"/>
  <c r="Z524" i="56"/>
  <c r="Y524" i="56"/>
  <c r="X524" i="56"/>
  <c r="W524" i="56"/>
  <c r="V524" i="56"/>
  <c r="U524" i="56"/>
  <c r="T524" i="56"/>
  <c r="S524" i="56"/>
  <c r="R524" i="56"/>
  <c r="Q524" i="56"/>
  <c r="P524" i="56"/>
  <c r="O524" i="56"/>
  <c r="N524" i="56"/>
  <c r="M524" i="56"/>
  <c r="L524" i="56"/>
  <c r="K524" i="56"/>
  <c r="J524" i="56"/>
  <c r="I524" i="56"/>
  <c r="H524" i="56"/>
  <c r="G524" i="56"/>
  <c r="F524" i="56"/>
  <c r="AL523" i="56"/>
  <c r="AJ522" i="56"/>
  <c r="AI522" i="56"/>
  <c r="AH522" i="56"/>
  <c r="AG522" i="56"/>
  <c r="AG521" i="56" s="1"/>
  <c r="AF522" i="56"/>
  <c r="AE522" i="56"/>
  <c r="AD522" i="56"/>
  <c r="AC522" i="56"/>
  <c r="AB522" i="56"/>
  <c r="AA522" i="56"/>
  <c r="Z522" i="56"/>
  <c r="Y522" i="56"/>
  <c r="X522" i="56"/>
  <c r="W522" i="56"/>
  <c r="V522" i="56"/>
  <c r="U522" i="56"/>
  <c r="T522" i="56"/>
  <c r="S522" i="56"/>
  <c r="R522" i="56"/>
  <c r="Q522" i="56"/>
  <c r="P522" i="56"/>
  <c r="O522" i="56"/>
  <c r="N522" i="56"/>
  <c r="M522" i="56"/>
  <c r="L522" i="56"/>
  <c r="L521" i="56" s="1"/>
  <c r="K522" i="56"/>
  <c r="J522" i="56"/>
  <c r="I522" i="56"/>
  <c r="H522" i="56"/>
  <c r="G522" i="56"/>
  <c r="F522" i="56"/>
  <c r="AL520" i="56"/>
  <c r="AJ519" i="56"/>
  <c r="AI519" i="56"/>
  <c r="AH519" i="56"/>
  <c r="AG519" i="56"/>
  <c r="AF519" i="56"/>
  <c r="AE519" i="56"/>
  <c r="AD519" i="56"/>
  <c r="AC519" i="56"/>
  <c r="AB519" i="56"/>
  <c r="AA519" i="56"/>
  <c r="Z519" i="56"/>
  <c r="Y519" i="56"/>
  <c r="X519" i="56"/>
  <c r="W519" i="56"/>
  <c r="V519" i="56"/>
  <c r="U519" i="56"/>
  <c r="T519" i="56"/>
  <c r="S519" i="56"/>
  <c r="R519" i="56"/>
  <c r="Q519" i="56"/>
  <c r="P519" i="56"/>
  <c r="O519" i="56"/>
  <c r="N519" i="56"/>
  <c r="M519" i="56"/>
  <c r="L519" i="56"/>
  <c r="K519" i="56"/>
  <c r="J519" i="56"/>
  <c r="I519" i="56"/>
  <c r="H519" i="56"/>
  <c r="G519" i="56"/>
  <c r="F519" i="56"/>
  <c r="F513" i="56" s="1"/>
  <c r="AL518" i="56"/>
  <c r="AL517" i="56"/>
  <c r="AL516" i="56"/>
  <c r="AL515" i="56"/>
  <c r="AL514" i="56"/>
  <c r="AJ513" i="56"/>
  <c r="AI513" i="56"/>
  <c r="AH513" i="56"/>
  <c r="AG513" i="56"/>
  <c r="AF513" i="56"/>
  <c r="AE513" i="56"/>
  <c r="AD513" i="56"/>
  <c r="AC513" i="56"/>
  <c r="AB513" i="56"/>
  <c r="AA513" i="56"/>
  <c r="Z513" i="56"/>
  <c r="Y513" i="56"/>
  <c r="X513" i="56"/>
  <c r="W513" i="56"/>
  <c r="V513" i="56"/>
  <c r="U513" i="56"/>
  <c r="T513" i="56"/>
  <c r="S513" i="56"/>
  <c r="R513" i="56"/>
  <c r="Q513" i="56"/>
  <c r="P513" i="56"/>
  <c r="O513" i="56"/>
  <c r="N513" i="56"/>
  <c r="M513" i="56"/>
  <c r="L513" i="56"/>
  <c r="K513" i="56"/>
  <c r="J513" i="56"/>
  <c r="I513" i="56"/>
  <c r="H513" i="56"/>
  <c r="G513" i="56"/>
  <c r="AL512" i="56"/>
  <c r="AJ511" i="56"/>
  <c r="AI511" i="56"/>
  <c r="AH511" i="56"/>
  <c r="AG511" i="56"/>
  <c r="AF511" i="56"/>
  <c r="AE511" i="56"/>
  <c r="AD511" i="56"/>
  <c r="AC511" i="56"/>
  <c r="AB511" i="56"/>
  <c r="AA511" i="56"/>
  <c r="Z511" i="56"/>
  <c r="Y511" i="56"/>
  <c r="X511" i="56"/>
  <c r="W511" i="56"/>
  <c r="V511" i="56"/>
  <c r="U511" i="56"/>
  <c r="T511" i="56"/>
  <c r="S511" i="56"/>
  <c r="R511" i="56"/>
  <c r="Q511" i="56"/>
  <c r="P511" i="56"/>
  <c r="O511" i="56"/>
  <c r="N511" i="56"/>
  <c r="M511" i="56"/>
  <c r="L511" i="56"/>
  <c r="K511" i="56"/>
  <c r="J511" i="56"/>
  <c r="I511" i="56"/>
  <c r="H511" i="56"/>
  <c r="G511" i="56"/>
  <c r="F511" i="56"/>
  <c r="AL508" i="56"/>
  <c r="AL507" i="56"/>
  <c r="AL506" i="56"/>
  <c r="AL505" i="56"/>
  <c r="AL504" i="56"/>
  <c r="AL503" i="56"/>
  <c r="AL502" i="56"/>
  <c r="AJ501" i="56"/>
  <c r="AI501" i="56"/>
  <c r="AH501" i="56"/>
  <c r="AG501" i="56"/>
  <c r="AF501" i="56"/>
  <c r="AE501" i="56"/>
  <c r="AD501" i="56"/>
  <c r="AC501" i="56"/>
  <c r="AB501" i="56"/>
  <c r="AA501" i="56"/>
  <c r="Z501" i="56"/>
  <c r="Y501" i="56"/>
  <c r="X501" i="56"/>
  <c r="W501" i="56"/>
  <c r="V501" i="56"/>
  <c r="U501" i="56"/>
  <c r="T501" i="56"/>
  <c r="S501" i="56"/>
  <c r="R501" i="56"/>
  <c r="Q501" i="56"/>
  <c r="P501" i="56"/>
  <c r="O501" i="56"/>
  <c r="N501" i="56"/>
  <c r="M501" i="56"/>
  <c r="L501" i="56"/>
  <c r="K501" i="56"/>
  <c r="J501" i="56"/>
  <c r="I501" i="56"/>
  <c r="H501" i="56"/>
  <c r="G501" i="56"/>
  <c r="F501" i="56"/>
  <c r="AL499" i="56"/>
  <c r="AJ498" i="56"/>
  <c r="AI498" i="56"/>
  <c r="AH498" i="56"/>
  <c r="AG498" i="56"/>
  <c r="AF498" i="56"/>
  <c r="AE498" i="56"/>
  <c r="AD498" i="56"/>
  <c r="AC498" i="56"/>
  <c r="AB498" i="56"/>
  <c r="AA498" i="56"/>
  <c r="Z498" i="56"/>
  <c r="Y498" i="56"/>
  <c r="X498" i="56"/>
  <c r="W498" i="56"/>
  <c r="V498" i="56"/>
  <c r="U498" i="56"/>
  <c r="T498" i="56"/>
  <c r="S498" i="56"/>
  <c r="R498" i="56"/>
  <c r="Q498" i="56"/>
  <c r="P498" i="56"/>
  <c r="O498" i="56"/>
  <c r="N498" i="56"/>
  <c r="M498" i="56"/>
  <c r="L498" i="56"/>
  <c r="K498" i="56"/>
  <c r="J498" i="56"/>
  <c r="I498" i="56"/>
  <c r="H498" i="56"/>
  <c r="G498" i="56"/>
  <c r="F498" i="56"/>
  <c r="AL497" i="56"/>
  <c r="AL496" i="56"/>
  <c r="AL495" i="56"/>
  <c r="AL494" i="56"/>
  <c r="AL493" i="56"/>
  <c r="AL492" i="56"/>
  <c r="AL491" i="56"/>
  <c r="AL490" i="56"/>
  <c r="AJ489" i="56"/>
  <c r="AI489" i="56"/>
  <c r="AH489" i="56"/>
  <c r="AG489" i="56"/>
  <c r="AF489" i="56"/>
  <c r="AE489" i="56"/>
  <c r="AD489" i="56"/>
  <c r="AC489" i="56"/>
  <c r="AC488" i="56" s="1"/>
  <c r="AB489" i="56"/>
  <c r="AA489" i="56"/>
  <c r="Z489" i="56"/>
  <c r="Y489" i="56"/>
  <c r="X489" i="56"/>
  <c r="W489" i="56"/>
  <c r="V489" i="56"/>
  <c r="U489" i="56"/>
  <c r="T489" i="56"/>
  <c r="S489" i="56"/>
  <c r="R489" i="56"/>
  <c r="R488" i="56" s="1"/>
  <c r="Q489" i="56"/>
  <c r="Q488" i="56" s="1"/>
  <c r="P489" i="56"/>
  <c r="O489" i="56"/>
  <c r="N489" i="56"/>
  <c r="M489" i="56"/>
  <c r="L489" i="56"/>
  <c r="K489" i="56"/>
  <c r="J489" i="56"/>
  <c r="I489" i="56"/>
  <c r="H489" i="56"/>
  <c r="G489" i="56"/>
  <c r="F489" i="56"/>
  <c r="F488" i="56" s="1"/>
  <c r="AL487" i="56"/>
  <c r="AL486" i="56"/>
  <c r="AJ485" i="56"/>
  <c r="AI485" i="56"/>
  <c r="AH485" i="56"/>
  <c r="AG485" i="56"/>
  <c r="AF485" i="56"/>
  <c r="AE485" i="56"/>
  <c r="AD485" i="56"/>
  <c r="AC485" i="56"/>
  <c r="AB485" i="56"/>
  <c r="AA485" i="56"/>
  <c r="Z485" i="56"/>
  <c r="Y485" i="56"/>
  <c r="X485" i="56"/>
  <c r="W485" i="56"/>
  <c r="V485" i="56"/>
  <c r="U485" i="56"/>
  <c r="T485" i="56"/>
  <c r="S485" i="56"/>
  <c r="R485" i="56"/>
  <c r="Q485" i="56"/>
  <c r="P485" i="56"/>
  <c r="O485" i="56"/>
  <c r="N485" i="56"/>
  <c r="M485" i="56"/>
  <c r="L485" i="56"/>
  <c r="K485" i="56"/>
  <c r="J485" i="56"/>
  <c r="I485" i="56"/>
  <c r="H485" i="56"/>
  <c r="G485" i="56"/>
  <c r="F485" i="56"/>
  <c r="AL484" i="56"/>
  <c r="AL483" i="56"/>
  <c r="AL482" i="56"/>
  <c r="AJ481" i="56"/>
  <c r="AI481" i="56"/>
  <c r="AH481" i="56"/>
  <c r="AG481" i="56"/>
  <c r="AF481" i="56"/>
  <c r="AE481" i="56"/>
  <c r="AD481" i="56"/>
  <c r="AC481" i="56"/>
  <c r="AB481" i="56"/>
  <c r="AA481" i="56"/>
  <c r="Z481" i="56"/>
  <c r="Y481" i="56"/>
  <c r="X481" i="56"/>
  <c r="W481" i="56"/>
  <c r="V481" i="56"/>
  <c r="U481" i="56"/>
  <c r="U480" i="56" s="1"/>
  <c r="T481" i="56"/>
  <c r="S481" i="56"/>
  <c r="R481" i="56"/>
  <c r="Q481" i="56"/>
  <c r="P481" i="56"/>
  <c r="O481" i="56"/>
  <c r="N481" i="56"/>
  <c r="M481" i="56"/>
  <c r="L481" i="56"/>
  <c r="K481" i="56"/>
  <c r="J481" i="56"/>
  <c r="I481" i="56"/>
  <c r="I480" i="56" s="1"/>
  <c r="H481" i="56"/>
  <c r="G481" i="56"/>
  <c r="F481" i="56"/>
  <c r="AA480" i="56"/>
  <c r="AL479" i="56"/>
  <c r="AL478" i="56"/>
  <c r="AL477" i="56"/>
  <c r="AL476" i="56"/>
  <c r="AL475" i="56"/>
  <c r="AJ474" i="56"/>
  <c r="AI474" i="56"/>
  <c r="AH474" i="56"/>
  <c r="AG474" i="56"/>
  <c r="AF474" i="56"/>
  <c r="AE474" i="56"/>
  <c r="AD474" i="56"/>
  <c r="AC474" i="56"/>
  <c r="AB474" i="56"/>
  <c r="AA474" i="56"/>
  <c r="Z474" i="56"/>
  <c r="Y474" i="56"/>
  <c r="X474" i="56"/>
  <c r="W474" i="56"/>
  <c r="V474" i="56"/>
  <c r="U474" i="56"/>
  <c r="T474" i="56"/>
  <c r="S474" i="56"/>
  <c r="R474" i="56"/>
  <c r="Q474" i="56"/>
  <c r="P474" i="56"/>
  <c r="O474" i="56"/>
  <c r="N474" i="56"/>
  <c r="M474" i="56"/>
  <c r="L474" i="56"/>
  <c r="K474" i="56"/>
  <c r="J474" i="56"/>
  <c r="I474" i="56"/>
  <c r="H474" i="56"/>
  <c r="G474" i="56"/>
  <c r="F474" i="56"/>
  <c r="AL473" i="56"/>
  <c r="AL472" i="56"/>
  <c r="AL471" i="56"/>
  <c r="AL470" i="56"/>
  <c r="AJ469" i="56"/>
  <c r="AJ468" i="56" s="1"/>
  <c r="AI469" i="56"/>
  <c r="AH469" i="56"/>
  <c r="AH468" i="56" s="1"/>
  <c r="AG469" i="56"/>
  <c r="AF469" i="56"/>
  <c r="AE469" i="56"/>
  <c r="AD469" i="56"/>
  <c r="AC469" i="56"/>
  <c r="AB469" i="56"/>
  <c r="AA469" i="56"/>
  <c r="AA468" i="56" s="1"/>
  <c r="Z469" i="56"/>
  <c r="Y469" i="56"/>
  <c r="X469" i="56"/>
  <c r="W469" i="56"/>
  <c r="V469" i="56"/>
  <c r="V468" i="56" s="1"/>
  <c r="U469" i="56"/>
  <c r="T469" i="56"/>
  <c r="S469" i="56"/>
  <c r="R469" i="56"/>
  <c r="Q469" i="56"/>
  <c r="P469" i="56"/>
  <c r="O469" i="56"/>
  <c r="O468" i="56" s="1"/>
  <c r="N469" i="56"/>
  <c r="N468" i="56" s="1"/>
  <c r="M469" i="56"/>
  <c r="L469" i="56"/>
  <c r="K469" i="56"/>
  <c r="J469" i="56"/>
  <c r="J468" i="56" s="1"/>
  <c r="I469" i="56"/>
  <c r="H469" i="56"/>
  <c r="G469" i="56"/>
  <c r="F469" i="56"/>
  <c r="Z468" i="56"/>
  <c r="AL466" i="56"/>
  <c r="AL465" i="56"/>
  <c r="AL464" i="56"/>
  <c r="AL463" i="56"/>
  <c r="AL462" i="56"/>
  <c r="AL461" i="56"/>
  <c r="AL460" i="56"/>
  <c r="AJ459" i="56"/>
  <c r="AI459" i="56"/>
  <c r="AH459" i="56"/>
  <c r="AG459" i="56"/>
  <c r="AF459" i="56"/>
  <c r="AE459" i="56"/>
  <c r="AD459" i="56"/>
  <c r="AC459" i="56"/>
  <c r="AB459" i="56"/>
  <c r="AA459" i="56"/>
  <c r="Z459" i="56"/>
  <c r="Y459" i="56"/>
  <c r="X459" i="56"/>
  <c r="W459" i="56"/>
  <c r="V459" i="56"/>
  <c r="U459" i="56"/>
  <c r="T459" i="56"/>
  <c r="S459" i="56"/>
  <c r="R459" i="56"/>
  <c r="Q459" i="56"/>
  <c r="P459" i="56"/>
  <c r="O459" i="56"/>
  <c r="N459" i="56"/>
  <c r="M459" i="56"/>
  <c r="L459" i="56"/>
  <c r="K459" i="56"/>
  <c r="J459" i="56"/>
  <c r="I459" i="56"/>
  <c r="H459" i="56"/>
  <c r="G459" i="56"/>
  <c r="F459" i="56"/>
  <c r="AL458" i="56"/>
  <c r="AJ457" i="56"/>
  <c r="AI457" i="56"/>
  <c r="AH457" i="56"/>
  <c r="AG457" i="56"/>
  <c r="AF457" i="56"/>
  <c r="AE457" i="56"/>
  <c r="AD457" i="56"/>
  <c r="AC457" i="56"/>
  <c r="AB457" i="56"/>
  <c r="AA457" i="56"/>
  <c r="Z457" i="56"/>
  <c r="Y457" i="56"/>
  <c r="X457" i="56"/>
  <c r="W457" i="56"/>
  <c r="V457" i="56"/>
  <c r="U457" i="56"/>
  <c r="T457" i="56"/>
  <c r="S457" i="56"/>
  <c r="R457" i="56"/>
  <c r="Q457" i="56"/>
  <c r="P457" i="56"/>
  <c r="O457" i="56"/>
  <c r="N457" i="56"/>
  <c r="M457" i="56"/>
  <c r="L457" i="56"/>
  <c r="K457" i="56"/>
  <c r="J457" i="56"/>
  <c r="I457" i="56"/>
  <c r="H457" i="56"/>
  <c r="G457" i="56"/>
  <c r="F457" i="56"/>
  <c r="AL456" i="56"/>
  <c r="AJ455" i="56"/>
  <c r="AI455" i="56"/>
  <c r="AH455" i="56"/>
  <c r="AG455" i="56"/>
  <c r="AF455" i="56"/>
  <c r="AE455" i="56"/>
  <c r="AD455" i="56"/>
  <c r="AC455" i="56"/>
  <c r="AB455" i="56"/>
  <c r="AA455" i="56"/>
  <c r="Z455" i="56"/>
  <c r="Y455" i="56"/>
  <c r="X455" i="56"/>
  <c r="W455" i="56"/>
  <c r="V455" i="56"/>
  <c r="U455" i="56"/>
  <c r="T455" i="56"/>
  <c r="S455" i="56"/>
  <c r="R455" i="56"/>
  <c r="Q455" i="56"/>
  <c r="P455" i="56"/>
  <c r="O455" i="56"/>
  <c r="N455" i="56"/>
  <c r="M455" i="56"/>
  <c r="L455" i="56"/>
  <c r="K455" i="56"/>
  <c r="J455" i="56"/>
  <c r="I455" i="56"/>
  <c r="H455" i="56"/>
  <c r="G455" i="56"/>
  <c r="F455" i="56"/>
  <c r="AL454" i="56"/>
  <c r="AL453" i="56"/>
  <c r="AL452" i="56"/>
  <c r="AJ451" i="56"/>
  <c r="AI451" i="56"/>
  <c r="AH451" i="56"/>
  <c r="AG451" i="56"/>
  <c r="AF451" i="56"/>
  <c r="AE451" i="56"/>
  <c r="AD451" i="56"/>
  <c r="AC451" i="56"/>
  <c r="AB451" i="56"/>
  <c r="AA451" i="56"/>
  <c r="Z451" i="56"/>
  <c r="Y451" i="56"/>
  <c r="X451" i="56"/>
  <c r="W451" i="56"/>
  <c r="V451" i="56"/>
  <c r="U451" i="56"/>
  <c r="T451" i="56"/>
  <c r="S451" i="56"/>
  <c r="R451" i="56"/>
  <c r="Q451" i="56"/>
  <c r="P451" i="56"/>
  <c r="O451" i="56"/>
  <c r="N451" i="56"/>
  <c r="M451" i="56"/>
  <c r="L451" i="56"/>
  <c r="K451" i="56"/>
  <c r="I451" i="56"/>
  <c r="H451" i="56"/>
  <c r="G451" i="56"/>
  <c r="F451" i="56"/>
  <c r="AL450" i="56"/>
  <c r="AL449" i="56"/>
  <c r="AL448" i="56"/>
  <c r="AL447" i="56"/>
  <c r="AJ446" i="56"/>
  <c r="AI446" i="56"/>
  <c r="AH446" i="56"/>
  <c r="AG446" i="56"/>
  <c r="AF446" i="56"/>
  <c r="AE446" i="56"/>
  <c r="AD446" i="56"/>
  <c r="AC446" i="56"/>
  <c r="AB446" i="56"/>
  <c r="AA446" i="56"/>
  <c r="Z446" i="56"/>
  <c r="Y446" i="56"/>
  <c r="X446" i="56"/>
  <c r="W446" i="56"/>
  <c r="V446" i="56"/>
  <c r="U446" i="56"/>
  <c r="T446" i="56"/>
  <c r="S446" i="56"/>
  <c r="R446" i="56"/>
  <c r="Q446" i="56"/>
  <c r="P446" i="56"/>
  <c r="O446" i="56"/>
  <c r="N446" i="56"/>
  <c r="M446" i="56"/>
  <c r="L446" i="56"/>
  <c r="K446" i="56"/>
  <c r="J446" i="56"/>
  <c r="I446" i="56"/>
  <c r="H446" i="56"/>
  <c r="G446" i="56"/>
  <c r="F446" i="56"/>
  <c r="AL445" i="56"/>
  <c r="AL444" i="56"/>
  <c r="AJ443" i="56"/>
  <c r="AI443" i="56"/>
  <c r="AH443" i="56"/>
  <c r="AG443" i="56"/>
  <c r="AF443" i="56"/>
  <c r="AE443" i="56"/>
  <c r="AD443" i="56"/>
  <c r="AC443" i="56"/>
  <c r="AB443" i="56"/>
  <c r="AA443" i="56"/>
  <c r="Z443" i="56"/>
  <c r="Y443" i="56"/>
  <c r="X443" i="56"/>
  <c r="W443" i="56"/>
  <c r="V443" i="56"/>
  <c r="U443" i="56"/>
  <c r="T443" i="56"/>
  <c r="S443" i="56"/>
  <c r="R443" i="56"/>
  <c r="Q443" i="56"/>
  <c r="P443" i="56"/>
  <c r="O443" i="56"/>
  <c r="N443" i="56"/>
  <c r="M443" i="56"/>
  <c r="L443" i="56"/>
  <c r="K443" i="56"/>
  <c r="J443" i="56"/>
  <c r="I443" i="56"/>
  <c r="H443" i="56"/>
  <c r="G443" i="56"/>
  <c r="F443" i="56"/>
  <c r="AL442" i="56"/>
  <c r="AJ441" i="56"/>
  <c r="AI441" i="56"/>
  <c r="AH441" i="56"/>
  <c r="AG441" i="56"/>
  <c r="AF441" i="56"/>
  <c r="AE441" i="56"/>
  <c r="AD441" i="56"/>
  <c r="AC441" i="56"/>
  <c r="AB441" i="56"/>
  <c r="AA441" i="56"/>
  <c r="Z441" i="56"/>
  <c r="Y441" i="56"/>
  <c r="X441" i="56"/>
  <c r="W441" i="56"/>
  <c r="V441" i="56"/>
  <c r="U441" i="56"/>
  <c r="T441" i="56"/>
  <c r="S441" i="56"/>
  <c r="R441" i="56"/>
  <c r="Q441" i="56"/>
  <c r="P441" i="56"/>
  <c r="O441" i="56"/>
  <c r="N441" i="56"/>
  <c r="M441" i="56"/>
  <c r="L441" i="56"/>
  <c r="K441" i="56"/>
  <c r="J441" i="56"/>
  <c r="I441" i="56"/>
  <c r="H441" i="56"/>
  <c r="G441" i="56"/>
  <c r="F441" i="56"/>
  <c r="AL440" i="56"/>
  <c r="AL439" i="56"/>
  <c r="AL438" i="56"/>
  <c r="AL437" i="56"/>
  <c r="AL436" i="56"/>
  <c r="AL435" i="56"/>
  <c r="AJ434" i="56"/>
  <c r="AI434" i="56"/>
  <c r="AH434" i="56"/>
  <c r="AG434" i="56"/>
  <c r="AF434" i="56"/>
  <c r="AE434" i="56"/>
  <c r="AD434" i="56"/>
  <c r="AC434" i="56"/>
  <c r="AB434" i="56"/>
  <c r="AA434" i="56"/>
  <c r="Z434" i="56"/>
  <c r="Y434" i="56"/>
  <c r="X434" i="56"/>
  <c r="W434" i="56"/>
  <c r="V434" i="56"/>
  <c r="U434" i="56"/>
  <c r="T434" i="56"/>
  <c r="S434" i="56"/>
  <c r="R434" i="56"/>
  <c r="Q434" i="56"/>
  <c r="P434" i="56"/>
  <c r="O434" i="56"/>
  <c r="N434" i="56"/>
  <c r="M434" i="56"/>
  <c r="L434" i="56"/>
  <c r="K434" i="56"/>
  <c r="J434" i="56"/>
  <c r="I434" i="56"/>
  <c r="H434" i="56"/>
  <c r="G434" i="56"/>
  <c r="F434" i="56"/>
  <c r="AL433" i="56"/>
  <c r="AJ432" i="56"/>
  <c r="AI432" i="56"/>
  <c r="AH432" i="56"/>
  <c r="AG432" i="56"/>
  <c r="AF432" i="56"/>
  <c r="AE432" i="56"/>
  <c r="AD432" i="56"/>
  <c r="AC432" i="56"/>
  <c r="AB432" i="56"/>
  <c r="AA432" i="56"/>
  <c r="Z432" i="56"/>
  <c r="Y432" i="56"/>
  <c r="X432" i="56"/>
  <c r="W432" i="56"/>
  <c r="V432" i="56"/>
  <c r="U432" i="56"/>
  <c r="T432" i="56"/>
  <c r="S432" i="56"/>
  <c r="R432" i="56"/>
  <c r="Q432" i="56"/>
  <c r="P432" i="56"/>
  <c r="O432" i="56"/>
  <c r="N432" i="56"/>
  <c r="M432" i="56"/>
  <c r="L432" i="56"/>
  <c r="K432" i="56"/>
  <c r="J432" i="56"/>
  <c r="I432" i="56"/>
  <c r="H432" i="56"/>
  <c r="G432" i="56"/>
  <c r="F432" i="56"/>
  <c r="AL430" i="56"/>
  <c r="AJ429" i="56"/>
  <c r="AI429" i="56"/>
  <c r="AH429" i="56"/>
  <c r="AG429" i="56"/>
  <c r="AF429" i="56"/>
  <c r="AE429" i="56"/>
  <c r="AD429" i="56"/>
  <c r="AC429" i="56"/>
  <c r="AB429" i="56"/>
  <c r="AA429" i="56"/>
  <c r="Z429" i="56"/>
  <c r="Y429" i="56"/>
  <c r="X429" i="56"/>
  <c r="W429" i="56"/>
  <c r="V429" i="56"/>
  <c r="U429" i="56"/>
  <c r="T429" i="56"/>
  <c r="S429" i="56"/>
  <c r="R429" i="56"/>
  <c r="Q429" i="56"/>
  <c r="P429" i="56"/>
  <c r="O429" i="56"/>
  <c r="N429" i="56"/>
  <c r="M429" i="56"/>
  <c r="L429" i="56"/>
  <c r="K429" i="56"/>
  <c r="J429" i="56"/>
  <c r="I429" i="56"/>
  <c r="H429" i="56"/>
  <c r="G429" i="56"/>
  <c r="F429" i="56"/>
  <c r="AL428" i="56"/>
  <c r="AJ427" i="56"/>
  <c r="AI427" i="56"/>
  <c r="AH427" i="56"/>
  <c r="AG427" i="56"/>
  <c r="AF427" i="56"/>
  <c r="AE427" i="56"/>
  <c r="AD427" i="56"/>
  <c r="AC427" i="56"/>
  <c r="AB427" i="56"/>
  <c r="AA427" i="56"/>
  <c r="Z427" i="56"/>
  <c r="Y427" i="56"/>
  <c r="X427" i="56"/>
  <c r="W427" i="56"/>
  <c r="V427" i="56"/>
  <c r="U427" i="56"/>
  <c r="T427" i="56"/>
  <c r="S427" i="56"/>
  <c r="R427" i="56"/>
  <c r="Q427" i="56"/>
  <c r="P427" i="56"/>
  <c r="O427" i="56"/>
  <c r="N427" i="56"/>
  <c r="M427" i="56"/>
  <c r="L427" i="56"/>
  <c r="K427" i="56"/>
  <c r="J427" i="56"/>
  <c r="I427" i="56"/>
  <c r="H427" i="56"/>
  <c r="G427" i="56"/>
  <c r="F427" i="56"/>
  <c r="AL426" i="56"/>
  <c r="AL425" i="56"/>
  <c r="AJ424" i="56"/>
  <c r="AI424" i="56"/>
  <c r="AH424" i="56"/>
  <c r="AG424" i="56"/>
  <c r="AF424" i="56"/>
  <c r="AE424" i="56"/>
  <c r="AD424" i="56"/>
  <c r="AC424" i="56"/>
  <c r="AB424" i="56"/>
  <c r="AA424" i="56"/>
  <c r="Z424" i="56"/>
  <c r="Y424" i="56"/>
  <c r="X424" i="56"/>
  <c r="W424" i="56"/>
  <c r="V424" i="56"/>
  <c r="U424" i="56"/>
  <c r="T424" i="56"/>
  <c r="S424" i="56"/>
  <c r="R424" i="56"/>
  <c r="Q424" i="56"/>
  <c r="P424" i="56"/>
  <c r="O424" i="56"/>
  <c r="N424" i="56"/>
  <c r="M424" i="56"/>
  <c r="L424" i="56"/>
  <c r="K424" i="56"/>
  <c r="J424" i="56"/>
  <c r="I424" i="56"/>
  <c r="H424" i="56"/>
  <c r="G424" i="56"/>
  <c r="F424" i="56"/>
  <c r="AL423" i="56"/>
  <c r="AL422" i="56"/>
  <c r="AL421" i="56"/>
  <c r="AJ419" i="56"/>
  <c r="AI419" i="56"/>
  <c r="AH419" i="56"/>
  <c r="AG419" i="56"/>
  <c r="AF419" i="56"/>
  <c r="AE419" i="56"/>
  <c r="AD419" i="56"/>
  <c r="AC419" i="56"/>
  <c r="AB419" i="56"/>
  <c r="AA419" i="56"/>
  <c r="Z419" i="56"/>
  <c r="Y419" i="56"/>
  <c r="X419" i="56"/>
  <c r="W419" i="56"/>
  <c r="V419" i="56"/>
  <c r="U419" i="56"/>
  <c r="T419" i="56"/>
  <c r="S419" i="56"/>
  <c r="R419" i="56"/>
  <c r="Q419" i="56"/>
  <c r="P419" i="56"/>
  <c r="O419" i="56"/>
  <c r="N419" i="56"/>
  <c r="M419" i="56"/>
  <c r="L419" i="56"/>
  <c r="K419" i="56"/>
  <c r="J419" i="56"/>
  <c r="I419" i="56"/>
  <c r="H419" i="56"/>
  <c r="G419" i="56"/>
  <c r="F419" i="56"/>
  <c r="AL418" i="56"/>
  <c r="AJ417" i="56"/>
  <c r="AI417" i="56"/>
  <c r="AH417" i="56"/>
  <c r="AG417" i="56"/>
  <c r="AF417" i="56"/>
  <c r="AE417" i="56"/>
  <c r="AD417" i="56"/>
  <c r="AC417" i="56"/>
  <c r="AB417" i="56"/>
  <c r="AA417" i="56"/>
  <c r="Z417" i="56"/>
  <c r="Y417" i="56"/>
  <c r="X417" i="56"/>
  <c r="W417" i="56"/>
  <c r="V417" i="56"/>
  <c r="U417" i="56"/>
  <c r="T417" i="56"/>
  <c r="S417" i="56"/>
  <c r="R417" i="56"/>
  <c r="Q417" i="56"/>
  <c r="P417" i="56"/>
  <c r="O417" i="56"/>
  <c r="N417" i="56"/>
  <c r="M417" i="56"/>
  <c r="L417" i="56"/>
  <c r="K417" i="56"/>
  <c r="J417" i="56"/>
  <c r="I417" i="56"/>
  <c r="H417" i="56"/>
  <c r="G417" i="56"/>
  <c r="F417" i="56"/>
  <c r="AL415" i="56"/>
  <c r="AL414" i="56"/>
  <c r="AL413" i="56"/>
  <c r="AL412" i="56"/>
  <c r="AJ411" i="56"/>
  <c r="AI411" i="56"/>
  <c r="AH411" i="56"/>
  <c r="AG411" i="56"/>
  <c r="AF411" i="56"/>
  <c r="AE411" i="56"/>
  <c r="AD411" i="56"/>
  <c r="AC411" i="56"/>
  <c r="AB411" i="56"/>
  <c r="AA411" i="56"/>
  <c r="Z411" i="56"/>
  <c r="Y411" i="56"/>
  <c r="X411" i="56"/>
  <c r="W411" i="56"/>
  <c r="V411" i="56"/>
  <c r="U411" i="56"/>
  <c r="T411" i="56"/>
  <c r="S411" i="56"/>
  <c r="R411" i="56"/>
  <c r="Q411" i="56"/>
  <c r="P411" i="56"/>
  <c r="O411" i="56"/>
  <c r="N411" i="56"/>
  <c r="M411" i="56"/>
  <c r="L411" i="56"/>
  <c r="K411" i="56"/>
  <c r="J411" i="56"/>
  <c r="I411" i="56"/>
  <c r="H411" i="56"/>
  <c r="G411" i="56"/>
  <c r="F411" i="56"/>
  <c r="AL410" i="56"/>
  <c r="AJ409" i="56"/>
  <c r="AI409" i="56"/>
  <c r="AH409" i="56"/>
  <c r="AG409" i="56"/>
  <c r="AF409" i="56"/>
  <c r="AE409" i="56"/>
  <c r="AD409" i="56"/>
  <c r="AC409" i="56"/>
  <c r="AB409" i="56"/>
  <c r="AA409" i="56"/>
  <c r="Z409" i="56"/>
  <c r="Y409" i="56"/>
  <c r="X409" i="56"/>
  <c r="W409" i="56"/>
  <c r="V409" i="56"/>
  <c r="U409" i="56"/>
  <c r="T409" i="56"/>
  <c r="S409" i="56"/>
  <c r="R409" i="56"/>
  <c r="Q409" i="56"/>
  <c r="P409" i="56"/>
  <c r="O409" i="56"/>
  <c r="N409" i="56"/>
  <c r="M409" i="56"/>
  <c r="L409" i="56"/>
  <c r="K409" i="56"/>
  <c r="I409" i="56"/>
  <c r="H409" i="56"/>
  <c r="G409" i="56"/>
  <c r="F409" i="56"/>
  <c r="AL408" i="56"/>
  <c r="AJ407" i="56"/>
  <c r="AI407" i="56"/>
  <c r="AH407" i="56"/>
  <c r="AG407" i="56"/>
  <c r="AF407" i="56"/>
  <c r="AE407" i="56"/>
  <c r="AD407" i="56"/>
  <c r="AC407" i="56"/>
  <c r="AB407" i="56"/>
  <c r="AA407" i="56"/>
  <c r="Z407" i="56"/>
  <c r="Y407" i="56"/>
  <c r="X407" i="56"/>
  <c r="W407" i="56"/>
  <c r="V407" i="56"/>
  <c r="U407" i="56"/>
  <c r="T407" i="56"/>
  <c r="S407" i="56"/>
  <c r="R407" i="56"/>
  <c r="Q407" i="56"/>
  <c r="P407" i="56"/>
  <c r="O407" i="56"/>
  <c r="N407" i="56"/>
  <c r="M407" i="56"/>
  <c r="L407" i="56"/>
  <c r="K407" i="56"/>
  <c r="I407" i="56"/>
  <c r="H407" i="56"/>
  <c r="G407" i="56"/>
  <c r="F407" i="56"/>
  <c r="AL406" i="56"/>
  <c r="AJ405" i="56"/>
  <c r="AI405" i="56"/>
  <c r="AH405" i="56"/>
  <c r="AG405" i="56"/>
  <c r="AF405" i="56"/>
  <c r="AE405" i="56"/>
  <c r="AD405" i="56"/>
  <c r="AC405" i="56"/>
  <c r="AB405" i="56"/>
  <c r="AA405" i="56"/>
  <c r="Z405" i="56"/>
  <c r="Y405" i="56"/>
  <c r="X405" i="56"/>
  <c r="W405" i="56"/>
  <c r="V405" i="56"/>
  <c r="U405" i="56"/>
  <c r="T405" i="56"/>
  <c r="S405" i="56"/>
  <c r="R405" i="56"/>
  <c r="Q405" i="56"/>
  <c r="P405" i="56"/>
  <c r="O405" i="56"/>
  <c r="N405" i="56"/>
  <c r="M405" i="56"/>
  <c r="L405" i="56"/>
  <c r="K405" i="56"/>
  <c r="I405" i="56"/>
  <c r="H405" i="56"/>
  <c r="G405" i="56"/>
  <c r="F405" i="56"/>
  <c r="AL404" i="56"/>
  <c r="AJ403" i="56"/>
  <c r="AI403" i="56"/>
  <c r="AH403" i="56"/>
  <c r="AG403" i="56"/>
  <c r="AF403" i="56"/>
  <c r="AE403" i="56"/>
  <c r="AD403" i="56"/>
  <c r="AC403" i="56"/>
  <c r="AB403" i="56"/>
  <c r="AA403" i="56"/>
  <c r="Z403" i="56"/>
  <c r="Y403" i="56"/>
  <c r="X403" i="56"/>
  <c r="W403" i="56"/>
  <c r="V403" i="56"/>
  <c r="U403" i="56"/>
  <c r="T403" i="56"/>
  <c r="S403" i="56"/>
  <c r="R403" i="56"/>
  <c r="Q403" i="56"/>
  <c r="P403" i="56"/>
  <c r="O403" i="56"/>
  <c r="N403" i="56"/>
  <c r="M403" i="56"/>
  <c r="L403" i="56"/>
  <c r="K403" i="56"/>
  <c r="J403" i="56"/>
  <c r="I403" i="56"/>
  <c r="H403" i="56"/>
  <c r="G403" i="56"/>
  <c r="F403" i="56"/>
  <c r="AL402" i="56"/>
  <c r="AJ401" i="56"/>
  <c r="AI401" i="56"/>
  <c r="AH401" i="56"/>
  <c r="AG401" i="56"/>
  <c r="AF401" i="56"/>
  <c r="AE401" i="56"/>
  <c r="AD401" i="56"/>
  <c r="AC401" i="56"/>
  <c r="AB401" i="56"/>
  <c r="AA401" i="56"/>
  <c r="Z401" i="56"/>
  <c r="Y401" i="56"/>
  <c r="X401" i="56"/>
  <c r="W401" i="56"/>
  <c r="V401" i="56"/>
  <c r="U401" i="56"/>
  <c r="T401" i="56"/>
  <c r="S401" i="56"/>
  <c r="R401" i="56"/>
  <c r="Q401" i="56"/>
  <c r="P401" i="56"/>
  <c r="O401" i="56"/>
  <c r="N401" i="56"/>
  <c r="M401" i="56"/>
  <c r="L401" i="56"/>
  <c r="K401" i="56"/>
  <c r="J401" i="56"/>
  <c r="I401" i="56"/>
  <c r="H401" i="56"/>
  <c r="G401" i="56"/>
  <c r="F401" i="56"/>
  <c r="AL400" i="56"/>
  <c r="AL399" i="56"/>
  <c r="AJ398" i="56"/>
  <c r="AI398" i="56"/>
  <c r="AH398" i="56"/>
  <c r="AG398" i="56"/>
  <c r="AF398" i="56"/>
  <c r="AE398" i="56"/>
  <c r="AD398" i="56"/>
  <c r="AC398" i="56"/>
  <c r="AB398" i="56"/>
  <c r="AA398" i="56"/>
  <c r="Z398" i="56"/>
  <c r="Y398" i="56"/>
  <c r="X398" i="56"/>
  <c r="W398" i="56"/>
  <c r="V398" i="56"/>
  <c r="U398" i="56"/>
  <c r="T398" i="56"/>
  <c r="S398" i="56"/>
  <c r="R398" i="56"/>
  <c r="Q398" i="56"/>
  <c r="P398" i="56"/>
  <c r="O398" i="56"/>
  <c r="N398" i="56"/>
  <c r="M398" i="56"/>
  <c r="L398" i="56"/>
  <c r="K398" i="56"/>
  <c r="I398" i="56"/>
  <c r="H398" i="56"/>
  <c r="G398" i="56"/>
  <c r="F398" i="56"/>
  <c r="AL397" i="56"/>
  <c r="AL396" i="56"/>
  <c r="AJ395" i="56"/>
  <c r="AI395" i="56"/>
  <c r="AH395" i="56"/>
  <c r="AG395" i="56"/>
  <c r="AF395" i="56"/>
  <c r="AE395" i="56"/>
  <c r="AD395" i="56"/>
  <c r="AC395" i="56"/>
  <c r="AB395" i="56"/>
  <c r="AA395" i="56"/>
  <c r="Z395" i="56"/>
  <c r="Y395" i="56"/>
  <c r="X395" i="56"/>
  <c r="W395" i="56"/>
  <c r="V395" i="56"/>
  <c r="U395" i="56"/>
  <c r="T395" i="56"/>
  <c r="S395" i="56"/>
  <c r="R395" i="56"/>
  <c r="Q395" i="56"/>
  <c r="P395" i="56"/>
  <c r="O395" i="56"/>
  <c r="N395" i="56"/>
  <c r="M395" i="56"/>
  <c r="L395" i="56"/>
  <c r="K395" i="56"/>
  <c r="J395" i="56"/>
  <c r="I395" i="56"/>
  <c r="H395" i="56"/>
  <c r="G395" i="56"/>
  <c r="F395" i="56"/>
  <c r="AL394" i="56"/>
  <c r="AL393" i="56"/>
  <c r="AJ392" i="56"/>
  <c r="AI392" i="56"/>
  <c r="AH392" i="56"/>
  <c r="AG392" i="56"/>
  <c r="AF392" i="56"/>
  <c r="AE392" i="56"/>
  <c r="AD392" i="56"/>
  <c r="AC392" i="56"/>
  <c r="AB392" i="56"/>
  <c r="AA392" i="56"/>
  <c r="Z392" i="56"/>
  <c r="Y392" i="56"/>
  <c r="X392" i="56"/>
  <c r="W392" i="56"/>
  <c r="V392" i="56"/>
  <c r="U392" i="56"/>
  <c r="T392" i="56"/>
  <c r="S392" i="56"/>
  <c r="R392" i="56"/>
  <c r="Q392" i="56"/>
  <c r="P392" i="56"/>
  <c r="O392" i="56"/>
  <c r="N392" i="56"/>
  <c r="M392" i="56"/>
  <c r="L392" i="56"/>
  <c r="K392" i="56"/>
  <c r="J392" i="56"/>
  <c r="I392" i="56"/>
  <c r="H392" i="56"/>
  <c r="G392" i="56"/>
  <c r="F392" i="56"/>
  <c r="AL390" i="56"/>
  <c r="AL389" i="56"/>
  <c r="AL388" i="56"/>
  <c r="AL387" i="56"/>
  <c r="AJ386" i="56"/>
  <c r="AI386" i="56"/>
  <c r="AH386" i="56"/>
  <c r="AG386" i="56"/>
  <c r="AF386" i="56"/>
  <c r="AE386" i="56"/>
  <c r="AD386" i="56"/>
  <c r="AC386" i="56"/>
  <c r="AB386" i="56"/>
  <c r="AA386" i="56"/>
  <c r="Z386" i="56"/>
  <c r="Y386" i="56"/>
  <c r="X386" i="56"/>
  <c r="W386" i="56"/>
  <c r="V386" i="56"/>
  <c r="U386" i="56"/>
  <c r="T386" i="56"/>
  <c r="S386" i="56"/>
  <c r="R386" i="56"/>
  <c r="Q386" i="56"/>
  <c r="P386" i="56"/>
  <c r="O386" i="56"/>
  <c r="N386" i="56"/>
  <c r="M386" i="56"/>
  <c r="L386" i="56"/>
  <c r="K386" i="56"/>
  <c r="J386" i="56"/>
  <c r="I386" i="56"/>
  <c r="H386" i="56"/>
  <c r="G386" i="56"/>
  <c r="F386" i="56"/>
  <c r="AL385" i="56"/>
  <c r="AJ384" i="56"/>
  <c r="AI384" i="56"/>
  <c r="AH384" i="56"/>
  <c r="AG384" i="56"/>
  <c r="AF384" i="56"/>
  <c r="AE384" i="56"/>
  <c r="AD384" i="56"/>
  <c r="AC384" i="56"/>
  <c r="AB384" i="56"/>
  <c r="AA384" i="56"/>
  <c r="Z384" i="56"/>
  <c r="Y384" i="56"/>
  <c r="X384" i="56"/>
  <c r="W384" i="56"/>
  <c r="V384" i="56"/>
  <c r="U384" i="56"/>
  <c r="T384" i="56"/>
  <c r="S384" i="56"/>
  <c r="R384" i="56"/>
  <c r="Q384" i="56"/>
  <c r="P384" i="56"/>
  <c r="O384" i="56"/>
  <c r="N384" i="56"/>
  <c r="M384" i="56"/>
  <c r="L384" i="56"/>
  <c r="K384" i="56"/>
  <c r="J384" i="56"/>
  <c r="I384" i="56"/>
  <c r="H384" i="56"/>
  <c r="G384" i="56"/>
  <c r="F384" i="56"/>
  <c r="AL383" i="56"/>
  <c r="AJ382" i="56"/>
  <c r="AI382" i="56"/>
  <c r="AH382" i="56"/>
  <c r="AG382" i="56"/>
  <c r="AF382" i="56"/>
  <c r="AE382" i="56"/>
  <c r="AD382" i="56"/>
  <c r="AC382" i="56"/>
  <c r="AB382" i="56"/>
  <c r="AA382" i="56"/>
  <c r="Z382" i="56"/>
  <c r="Y382" i="56"/>
  <c r="X382" i="56"/>
  <c r="W382" i="56"/>
  <c r="V382" i="56"/>
  <c r="U382" i="56"/>
  <c r="T382" i="56"/>
  <c r="S382" i="56"/>
  <c r="R382" i="56"/>
  <c r="Q382" i="56"/>
  <c r="P382" i="56"/>
  <c r="O382" i="56"/>
  <c r="N382" i="56"/>
  <c r="M382" i="56"/>
  <c r="L382" i="56"/>
  <c r="K382" i="56"/>
  <c r="J382" i="56"/>
  <c r="I382" i="56"/>
  <c r="H382" i="56"/>
  <c r="G382" i="56"/>
  <c r="F382" i="56"/>
  <c r="AL381" i="56"/>
  <c r="AJ380" i="56"/>
  <c r="AI380" i="56"/>
  <c r="AH380" i="56"/>
  <c r="AG380" i="56"/>
  <c r="AF380" i="56"/>
  <c r="AE380" i="56"/>
  <c r="AD380" i="56"/>
  <c r="AC380" i="56"/>
  <c r="AB380" i="56"/>
  <c r="AA380" i="56"/>
  <c r="Z380" i="56"/>
  <c r="Y380" i="56"/>
  <c r="X380" i="56"/>
  <c r="W380" i="56"/>
  <c r="V380" i="56"/>
  <c r="U380" i="56"/>
  <c r="T380" i="56"/>
  <c r="S380" i="56"/>
  <c r="R380" i="56"/>
  <c r="Q380" i="56"/>
  <c r="P380" i="56"/>
  <c r="O380" i="56"/>
  <c r="N380" i="56"/>
  <c r="M380" i="56"/>
  <c r="L380" i="56"/>
  <c r="K380" i="56"/>
  <c r="J380" i="56"/>
  <c r="I380" i="56"/>
  <c r="H380" i="56"/>
  <c r="G380" i="56"/>
  <c r="F380" i="56"/>
  <c r="AL379" i="56"/>
  <c r="AJ378" i="56"/>
  <c r="AI378" i="56"/>
  <c r="AH378" i="56"/>
  <c r="AG378" i="56"/>
  <c r="AF378" i="56"/>
  <c r="AE378" i="56"/>
  <c r="AD378" i="56"/>
  <c r="AC378" i="56"/>
  <c r="AB378" i="56"/>
  <c r="AA378" i="56"/>
  <c r="Z378" i="56"/>
  <c r="Y378" i="56"/>
  <c r="X378" i="56"/>
  <c r="W378" i="56"/>
  <c r="V378" i="56"/>
  <c r="U378" i="56"/>
  <c r="T378" i="56"/>
  <c r="S378" i="56"/>
  <c r="R378" i="56"/>
  <c r="Q378" i="56"/>
  <c r="P378" i="56"/>
  <c r="O378" i="56"/>
  <c r="N378" i="56"/>
  <c r="M378" i="56"/>
  <c r="L378" i="56"/>
  <c r="K378" i="56"/>
  <c r="J378" i="56"/>
  <c r="I378" i="56"/>
  <c r="H378" i="56"/>
  <c r="G378" i="56"/>
  <c r="F378" i="56"/>
  <c r="AL377" i="56"/>
  <c r="AJ376" i="56"/>
  <c r="AI376" i="56"/>
  <c r="AH376" i="56"/>
  <c r="AG376" i="56"/>
  <c r="AF376" i="56"/>
  <c r="AE376" i="56"/>
  <c r="AD376" i="56"/>
  <c r="AC376" i="56"/>
  <c r="AB376" i="56"/>
  <c r="AA376" i="56"/>
  <c r="Z376" i="56"/>
  <c r="Y376" i="56"/>
  <c r="X376" i="56"/>
  <c r="W376" i="56"/>
  <c r="V376" i="56"/>
  <c r="U376" i="56"/>
  <c r="T376" i="56"/>
  <c r="S376" i="56"/>
  <c r="R376" i="56"/>
  <c r="Q376" i="56"/>
  <c r="P376" i="56"/>
  <c r="O376" i="56"/>
  <c r="N376" i="56"/>
  <c r="M376" i="56"/>
  <c r="L376" i="56"/>
  <c r="K376" i="56"/>
  <c r="J376" i="56"/>
  <c r="I376" i="56"/>
  <c r="H376" i="56"/>
  <c r="G376" i="56"/>
  <c r="F376" i="56"/>
  <c r="AL375" i="56"/>
  <c r="AL374" i="56"/>
  <c r="AL373" i="56"/>
  <c r="AL372" i="56"/>
  <c r="AJ371" i="56"/>
  <c r="AI371" i="56"/>
  <c r="AH371" i="56"/>
  <c r="AG371" i="56"/>
  <c r="AF371" i="56"/>
  <c r="AE371" i="56"/>
  <c r="AD371" i="56"/>
  <c r="AC371" i="56"/>
  <c r="AB371" i="56"/>
  <c r="AA371" i="56"/>
  <c r="Z371" i="56"/>
  <c r="Y371" i="56"/>
  <c r="X371" i="56"/>
  <c r="W371" i="56"/>
  <c r="V371" i="56"/>
  <c r="U371" i="56"/>
  <c r="T371" i="56"/>
  <c r="S371" i="56"/>
  <c r="R371" i="56"/>
  <c r="Q371" i="56"/>
  <c r="P371" i="56"/>
  <c r="O371" i="56"/>
  <c r="N371" i="56"/>
  <c r="M371" i="56"/>
  <c r="L371" i="56"/>
  <c r="K371" i="56"/>
  <c r="J371" i="56"/>
  <c r="I371" i="56"/>
  <c r="H371" i="56"/>
  <c r="G371" i="56"/>
  <c r="F371" i="56"/>
  <c r="AL369" i="56"/>
  <c r="AJ368" i="56"/>
  <c r="AI368" i="56"/>
  <c r="AH368" i="56"/>
  <c r="AG368" i="56"/>
  <c r="AF368" i="56"/>
  <c r="AE368" i="56"/>
  <c r="AD368" i="56"/>
  <c r="AC368" i="56"/>
  <c r="AB368" i="56"/>
  <c r="AA368" i="56"/>
  <c r="Z368" i="56"/>
  <c r="Y368" i="56"/>
  <c r="X368" i="56"/>
  <c r="W368" i="56"/>
  <c r="V368" i="56"/>
  <c r="U368" i="56"/>
  <c r="T368" i="56"/>
  <c r="S368" i="56"/>
  <c r="R368" i="56"/>
  <c r="Q368" i="56"/>
  <c r="P368" i="56"/>
  <c r="O368" i="56"/>
  <c r="N368" i="56"/>
  <c r="M368" i="56"/>
  <c r="L368" i="56"/>
  <c r="K368" i="56"/>
  <c r="J368" i="56"/>
  <c r="I368" i="56"/>
  <c r="H368" i="56"/>
  <c r="G368" i="56"/>
  <c r="F368" i="56"/>
  <c r="AL367" i="56"/>
  <c r="AL366" i="56"/>
  <c r="AJ365" i="56"/>
  <c r="AI365" i="56"/>
  <c r="AH365" i="56"/>
  <c r="AG365" i="56"/>
  <c r="AF365" i="56"/>
  <c r="AE365" i="56"/>
  <c r="AD365" i="56"/>
  <c r="AC365" i="56"/>
  <c r="AB365" i="56"/>
  <c r="AA365" i="56"/>
  <c r="Z365" i="56"/>
  <c r="Y365" i="56"/>
  <c r="X365" i="56"/>
  <c r="W365" i="56"/>
  <c r="V365" i="56"/>
  <c r="U365" i="56"/>
  <c r="T365" i="56"/>
  <c r="S365" i="56"/>
  <c r="R365" i="56"/>
  <c r="Q365" i="56"/>
  <c r="P365" i="56"/>
  <c r="O365" i="56"/>
  <c r="N365" i="56"/>
  <c r="M365" i="56"/>
  <c r="L365" i="56"/>
  <c r="K365" i="56"/>
  <c r="J365" i="56"/>
  <c r="I365" i="56"/>
  <c r="H365" i="56"/>
  <c r="G365" i="56"/>
  <c r="F365" i="56"/>
  <c r="AL364" i="56"/>
  <c r="AL363" i="56"/>
  <c r="AL362" i="56"/>
  <c r="AL361" i="56"/>
  <c r="AL360" i="56"/>
  <c r="AL359" i="56"/>
  <c r="AL358" i="56"/>
  <c r="AL357" i="56"/>
  <c r="AL356" i="56"/>
  <c r="AL355" i="56"/>
  <c r="AJ354" i="56"/>
  <c r="AI354" i="56"/>
  <c r="AH354" i="56"/>
  <c r="AG354" i="56"/>
  <c r="AF354" i="56"/>
  <c r="AE354" i="56"/>
  <c r="AD354" i="56"/>
  <c r="AC354" i="56"/>
  <c r="AB354" i="56"/>
  <c r="AA354" i="56"/>
  <c r="Z354" i="56"/>
  <c r="Y354" i="56"/>
  <c r="X354" i="56"/>
  <c r="W354" i="56"/>
  <c r="V354" i="56"/>
  <c r="U354" i="56"/>
  <c r="T354" i="56"/>
  <c r="S354" i="56"/>
  <c r="R354" i="56"/>
  <c r="Q354" i="56"/>
  <c r="P354" i="56"/>
  <c r="O354" i="56"/>
  <c r="N354" i="56"/>
  <c r="M354" i="56"/>
  <c r="L354" i="56"/>
  <c r="K354" i="56"/>
  <c r="J354" i="56"/>
  <c r="I354" i="56"/>
  <c r="H354" i="56"/>
  <c r="G354" i="56"/>
  <c r="F354" i="56"/>
  <c r="AL353" i="56"/>
  <c r="AJ352" i="56"/>
  <c r="AI352" i="56"/>
  <c r="AH352" i="56"/>
  <c r="AG352" i="56"/>
  <c r="AF352" i="56"/>
  <c r="AE352" i="56"/>
  <c r="AD352" i="56"/>
  <c r="AC352" i="56"/>
  <c r="AB352" i="56"/>
  <c r="AA352" i="56"/>
  <c r="Z352" i="56"/>
  <c r="Y352" i="56"/>
  <c r="X352" i="56"/>
  <c r="W352" i="56"/>
  <c r="V352" i="56"/>
  <c r="U352" i="56"/>
  <c r="T352" i="56"/>
  <c r="S352" i="56"/>
  <c r="R352" i="56"/>
  <c r="Q352" i="56"/>
  <c r="P352" i="56"/>
  <c r="O352" i="56"/>
  <c r="N352" i="56"/>
  <c r="M352" i="56"/>
  <c r="L352" i="56"/>
  <c r="K352" i="56"/>
  <c r="J352" i="56"/>
  <c r="I352" i="56"/>
  <c r="H352" i="56"/>
  <c r="G352" i="56"/>
  <c r="F352" i="56"/>
  <c r="AL351" i="56"/>
  <c r="AJ350" i="56"/>
  <c r="AI350" i="56"/>
  <c r="AH350" i="56"/>
  <c r="AG350" i="56"/>
  <c r="AF350" i="56"/>
  <c r="AE350" i="56"/>
  <c r="AD350" i="56"/>
  <c r="AC350" i="56"/>
  <c r="AB350" i="56"/>
  <c r="AA350" i="56"/>
  <c r="Z350" i="56"/>
  <c r="Y350" i="56"/>
  <c r="X350" i="56"/>
  <c r="W350" i="56"/>
  <c r="V350" i="56"/>
  <c r="U350" i="56"/>
  <c r="T350" i="56"/>
  <c r="S350" i="56"/>
  <c r="R350" i="56"/>
  <c r="Q350" i="56"/>
  <c r="P350" i="56"/>
  <c r="O350" i="56"/>
  <c r="N350" i="56"/>
  <c r="M350" i="56"/>
  <c r="L350" i="56"/>
  <c r="K350" i="56"/>
  <c r="J350" i="56"/>
  <c r="I350" i="56"/>
  <c r="H350" i="56"/>
  <c r="G350" i="56"/>
  <c r="F350" i="56"/>
  <c r="AL349" i="56"/>
  <c r="AJ348" i="56"/>
  <c r="AI348" i="56"/>
  <c r="AH348" i="56"/>
  <c r="AG348" i="56"/>
  <c r="AF348" i="56"/>
  <c r="AE348" i="56"/>
  <c r="AD348" i="56"/>
  <c r="AC348" i="56"/>
  <c r="AB348" i="56"/>
  <c r="AA348" i="56"/>
  <c r="Z348" i="56"/>
  <c r="Y348" i="56"/>
  <c r="X348" i="56"/>
  <c r="W348" i="56"/>
  <c r="V348" i="56"/>
  <c r="U348" i="56"/>
  <c r="T348" i="56"/>
  <c r="S348" i="56"/>
  <c r="R348" i="56"/>
  <c r="Q348" i="56"/>
  <c r="P348" i="56"/>
  <c r="O348" i="56"/>
  <c r="N348" i="56"/>
  <c r="M348" i="56"/>
  <c r="L348" i="56"/>
  <c r="K348" i="56"/>
  <c r="J348" i="56"/>
  <c r="I348" i="56"/>
  <c r="H348" i="56"/>
  <c r="G348" i="56"/>
  <c r="F348" i="56"/>
  <c r="AL347" i="56"/>
  <c r="AL346" i="56"/>
  <c r="AJ345" i="56"/>
  <c r="AI345" i="56"/>
  <c r="AH345" i="56"/>
  <c r="AG345" i="56"/>
  <c r="AF345" i="56"/>
  <c r="AE345" i="56"/>
  <c r="AD345" i="56"/>
  <c r="AC345" i="56"/>
  <c r="AB345" i="56"/>
  <c r="AA345" i="56"/>
  <c r="Z345" i="56"/>
  <c r="Y345" i="56"/>
  <c r="X345" i="56"/>
  <c r="W345" i="56"/>
  <c r="V345" i="56"/>
  <c r="U345" i="56"/>
  <c r="T345" i="56"/>
  <c r="S345" i="56"/>
  <c r="R345" i="56"/>
  <c r="Q345" i="56"/>
  <c r="P345" i="56"/>
  <c r="O345" i="56"/>
  <c r="N345" i="56"/>
  <c r="M345" i="56"/>
  <c r="L345" i="56"/>
  <c r="K345" i="56"/>
  <c r="J345" i="56"/>
  <c r="I345" i="56"/>
  <c r="H345" i="56"/>
  <c r="G345" i="56"/>
  <c r="F345" i="56"/>
  <c r="AL344" i="56"/>
  <c r="AJ343" i="56"/>
  <c r="AI343" i="56"/>
  <c r="AH343" i="56"/>
  <c r="AG343" i="56"/>
  <c r="AF343" i="56"/>
  <c r="AE343" i="56"/>
  <c r="AD343" i="56"/>
  <c r="AC343" i="56"/>
  <c r="AB343" i="56"/>
  <c r="AA343" i="56"/>
  <c r="Z343" i="56"/>
  <c r="Y343" i="56"/>
  <c r="X343" i="56"/>
  <c r="W343" i="56"/>
  <c r="V343" i="56"/>
  <c r="U343" i="56"/>
  <c r="T343" i="56"/>
  <c r="S343" i="56"/>
  <c r="R343" i="56"/>
  <c r="Q343" i="56"/>
  <c r="P343" i="56"/>
  <c r="O343" i="56"/>
  <c r="N343" i="56"/>
  <c r="M343" i="56"/>
  <c r="L343" i="56"/>
  <c r="K343" i="56"/>
  <c r="J343" i="56"/>
  <c r="I343" i="56"/>
  <c r="H343" i="56"/>
  <c r="G343" i="56"/>
  <c r="F343" i="56"/>
  <c r="AL342" i="56"/>
  <c r="AJ341" i="56"/>
  <c r="AI341" i="56"/>
  <c r="AH341" i="56"/>
  <c r="AG341" i="56"/>
  <c r="AF341" i="56"/>
  <c r="AE341" i="56"/>
  <c r="AD341" i="56"/>
  <c r="AC341" i="56"/>
  <c r="AB341" i="56"/>
  <c r="AA341" i="56"/>
  <c r="Z341" i="56"/>
  <c r="Y341" i="56"/>
  <c r="X341" i="56"/>
  <c r="W341" i="56"/>
  <c r="V341" i="56"/>
  <c r="U341" i="56"/>
  <c r="T341" i="56"/>
  <c r="S341" i="56"/>
  <c r="R341" i="56"/>
  <c r="Q341" i="56"/>
  <c r="P341" i="56"/>
  <c r="O341" i="56"/>
  <c r="N341" i="56"/>
  <c r="M341" i="56"/>
  <c r="L341" i="56"/>
  <c r="K341" i="56"/>
  <c r="J341" i="56"/>
  <c r="I341" i="56"/>
  <c r="H341" i="56"/>
  <c r="G341" i="56"/>
  <c r="F341" i="56"/>
  <c r="AL339" i="56"/>
  <c r="AJ338" i="56"/>
  <c r="AI338" i="56"/>
  <c r="AH338" i="56"/>
  <c r="AG338" i="56"/>
  <c r="AF338" i="56"/>
  <c r="AE338" i="56"/>
  <c r="AD338" i="56"/>
  <c r="AC338" i="56"/>
  <c r="AB338" i="56"/>
  <c r="AA338" i="56"/>
  <c r="Z338" i="56"/>
  <c r="Y338" i="56"/>
  <c r="X338" i="56"/>
  <c r="W338" i="56"/>
  <c r="V338" i="56"/>
  <c r="U338" i="56"/>
  <c r="T338" i="56"/>
  <c r="S338" i="56"/>
  <c r="R338" i="56"/>
  <c r="Q338" i="56"/>
  <c r="P338" i="56"/>
  <c r="O338" i="56"/>
  <c r="N338" i="56"/>
  <c r="M338" i="56"/>
  <c r="L338" i="56"/>
  <c r="K338" i="56"/>
  <c r="J338" i="56"/>
  <c r="I338" i="56"/>
  <c r="H338" i="56"/>
  <c r="G338" i="56"/>
  <c r="F338" i="56"/>
  <c r="AL337" i="56"/>
  <c r="AJ336" i="56"/>
  <c r="AI336" i="56"/>
  <c r="AH336" i="56"/>
  <c r="AG336" i="56"/>
  <c r="AF336" i="56"/>
  <c r="AE336" i="56"/>
  <c r="AD336" i="56"/>
  <c r="AC336" i="56"/>
  <c r="AB336" i="56"/>
  <c r="AA336" i="56"/>
  <c r="Z336" i="56"/>
  <c r="Y336" i="56"/>
  <c r="X336" i="56"/>
  <c r="W336" i="56"/>
  <c r="V336" i="56"/>
  <c r="U336" i="56"/>
  <c r="T336" i="56"/>
  <c r="S336" i="56"/>
  <c r="R336" i="56"/>
  <c r="Q336" i="56"/>
  <c r="P336" i="56"/>
  <c r="O336" i="56"/>
  <c r="N336" i="56"/>
  <c r="M336" i="56"/>
  <c r="L336" i="56"/>
  <c r="K336" i="56"/>
  <c r="J336" i="56"/>
  <c r="I336" i="56"/>
  <c r="H336" i="56"/>
  <c r="G336" i="56"/>
  <c r="F336" i="56"/>
  <c r="AL335" i="56"/>
  <c r="AJ334" i="56"/>
  <c r="AI334" i="56"/>
  <c r="AH334" i="56"/>
  <c r="AG334" i="56"/>
  <c r="AF334" i="56"/>
  <c r="AE334" i="56"/>
  <c r="AD334" i="56"/>
  <c r="AC334" i="56"/>
  <c r="AB334" i="56"/>
  <c r="AA334" i="56"/>
  <c r="Z334" i="56"/>
  <c r="Y334" i="56"/>
  <c r="X334" i="56"/>
  <c r="W334" i="56"/>
  <c r="V334" i="56"/>
  <c r="U334" i="56"/>
  <c r="T334" i="56"/>
  <c r="S334" i="56"/>
  <c r="R334" i="56"/>
  <c r="Q334" i="56"/>
  <c r="P334" i="56"/>
  <c r="O334" i="56"/>
  <c r="N334" i="56"/>
  <c r="M334" i="56"/>
  <c r="L334" i="56"/>
  <c r="K334" i="56"/>
  <c r="J334" i="56"/>
  <c r="I334" i="56"/>
  <c r="H334" i="56"/>
  <c r="G334" i="56"/>
  <c r="F334" i="56"/>
  <c r="AL333" i="56"/>
  <c r="AJ332" i="56"/>
  <c r="AI332" i="56"/>
  <c r="AH332" i="56"/>
  <c r="AG332" i="56"/>
  <c r="AF332" i="56"/>
  <c r="AE332" i="56"/>
  <c r="AD332" i="56"/>
  <c r="AC332" i="56"/>
  <c r="AB332" i="56"/>
  <c r="AA332" i="56"/>
  <c r="Z332" i="56"/>
  <c r="Y332" i="56"/>
  <c r="X332" i="56"/>
  <c r="W332" i="56"/>
  <c r="V332" i="56"/>
  <c r="U332" i="56"/>
  <c r="T332" i="56"/>
  <c r="S332" i="56"/>
  <c r="R332" i="56"/>
  <c r="Q332" i="56"/>
  <c r="P332" i="56"/>
  <c r="O332" i="56"/>
  <c r="N332" i="56"/>
  <c r="M332" i="56"/>
  <c r="L332" i="56"/>
  <c r="K332" i="56"/>
  <c r="J332" i="56"/>
  <c r="I332" i="56"/>
  <c r="H332" i="56"/>
  <c r="G332" i="56"/>
  <c r="F332" i="56"/>
  <c r="AL331" i="56"/>
  <c r="AJ330" i="56"/>
  <c r="AI330" i="56"/>
  <c r="AH330" i="56"/>
  <c r="AG330" i="56"/>
  <c r="AF330" i="56"/>
  <c r="AE330" i="56"/>
  <c r="AD330" i="56"/>
  <c r="AC330" i="56"/>
  <c r="AB330" i="56"/>
  <c r="AA330" i="56"/>
  <c r="Z330" i="56"/>
  <c r="Y330" i="56"/>
  <c r="X330" i="56"/>
  <c r="W330" i="56"/>
  <c r="V330" i="56"/>
  <c r="U330" i="56"/>
  <c r="T330" i="56"/>
  <c r="S330" i="56"/>
  <c r="R330" i="56"/>
  <c r="Q330" i="56"/>
  <c r="P330" i="56"/>
  <c r="O330" i="56"/>
  <c r="N330" i="56"/>
  <c r="M330" i="56"/>
  <c r="L330" i="56"/>
  <c r="K330" i="56"/>
  <c r="J330" i="56"/>
  <c r="I330" i="56"/>
  <c r="H330" i="56"/>
  <c r="G330" i="56"/>
  <c r="F330" i="56"/>
  <c r="AL329" i="56"/>
  <c r="AJ328" i="56"/>
  <c r="AI328" i="56"/>
  <c r="AH328" i="56"/>
  <c r="AG328" i="56"/>
  <c r="AF328" i="56"/>
  <c r="AE328" i="56"/>
  <c r="AD328" i="56"/>
  <c r="AC328" i="56"/>
  <c r="AB328" i="56"/>
  <c r="AA328" i="56"/>
  <c r="Z328" i="56"/>
  <c r="Y328" i="56"/>
  <c r="X328" i="56"/>
  <c r="W328" i="56"/>
  <c r="V328" i="56"/>
  <c r="U328" i="56"/>
  <c r="T328" i="56"/>
  <c r="S328" i="56"/>
  <c r="R328" i="56"/>
  <c r="Q328" i="56"/>
  <c r="P328" i="56"/>
  <c r="O328" i="56"/>
  <c r="N328" i="56"/>
  <c r="M328" i="56"/>
  <c r="L328" i="56"/>
  <c r="K328" i="56"/>
  <c r="J328" i="56"/>
  <c r="I328" i="56"/>
  <c r="H328" i="56"/>
  <c r="G328" i="56"/>
  <c r="F328" i="56"/>
  <c r="AL327" i="56"/>
  <c r="AJ326" i="56"/>
  <c r="AI326" i="56"/>
  <c r="AH326" i="56"/>
  <c r="AG326" i="56"/>
  <c r="AF326" i="56"/>
  <c r="AE326" i="56"/>
  <c r="AD326" i="56"/>
  <c r="AC326" i="56"/>
  <c r="AB326" i="56"/>
  <c r="AA326" i="56"/>
  <c r="Z326" i="56"/>
  <c r="Y326" i="56"/>
  <c r="X326" i="56"/>
  <c r="W326" i="56"/>
  <c r="V326" i="56"/>
  <c r="U326" i="56"/>
  <c r="T326" i="56"/>
  <c r="S326" i="56"/>
  <c r="R326" i="56"/>
  <c r="Q326" i="56"/>
  <c r="P326" i="56"/>
  <c r="O326" i="56"/>
  <c r="N326" i="56"/>
  <c r="M326" i="56"/>
  <c r="L326" i="56"/>
  <c r="K326" i="56"/>
  <c r="J326" i="56"/>
  <c r="I326" i="56"/>
  <c r="H326" i="56"/>
  <c r="G326" i="56"/>
  <c r="F326" i="56"/>
  <c r="AL325" i="56"/>
  <c r="AJ324" i="56"/>
  <c r="AI324" i="56"/>
  <c r="AH324" i="56"/>
  <c r="AG324" i="56"/>
  <c r="AF324" i="56"/>
  <c r="AE324" i="56"/>
  <c r="AD324" i="56"/>
  <c r="AC324" i="56"/>
  <c r="AB324" i="56"/>
  <c r="AA324" i="56"/>
  <c r="Z324" i="56"/>
  <c r="Y324" i="56"/>
  <c r="X324" i="56"/>
  <c r="W324" i="56"/>
  <c r="V324" i="56"/>
  <c r="U324" i="56"/>
  <c r="T324" i="56"/>
  <c r="S324" i="56"/>
  <c r="R324" i="56"/>
  <c r="Q324" i="56"/>
  <c r="P324" i="56"/>
  <c r="O324" i="56"/>
  <c r="N324" i="56"/>
  <c r="M324" i="56"/>
  <c r="L324" i="56"/>
  <c r="K324" i="56"/>
  <c r="J324" i="56"/>
  <c r="I324" i="56"/>
  <c r="H324" i="56"/>
  <c r="G324" i="56"/>
  <c r="F324" i="56"/>
  <c r="AL323" i="56"/>
  <c r="AL322" i="56"/>
  <c r="AL321" i="56"/>
  <c r="AJ320" i="56"/>
  <c r="AI320" i="56"/>
  <c r="AH320" i="56"/>
  <c r="AG320" i="56"/>
  <c r="AF320" i="56"/>
  <c r="AE320" i="56"/>
  <c r="AD320" i="56"/>
  <c r="AC320" i="56"/>
  <c r="AB320" i="56"/>
  <c r="AA320" i="56"/>
  <c r="Z320" i="56"/>
  <c r="Y320" i="56"/>
  <c r="X320" i="56"/>
  <c r="W320" i="56"/>
  <c r="V320" i="56"/>
  <c r="U320" i="56"/>
  <c r="T320" i="56"/>
  <c r="S320" i="56"/>
  <c r="R320" i="56"/>
  <c r="Q320" i="56"/>
  <c r="P320" i="56"/>
  <c r="O320" i="56"/>
  <c r="N320" i="56"/>
  <c r="M320" i="56"/>
  <c r="L320" i="56"/>
  <c r="K320" i="56"/>
  <c r="J320" i="56"/>
  <c r="I320" i="56"/>
  <c r="H320" i="56"/>
  <c r="G320" i="56"/>
  <c r="F320" i="56"/>
  <c r="AL318" i="56"/>
  <c r="AL317" i="56"/>
  <c r="AL316" i="56"/>
  <c r="AL315" i="56"/>
  <c r="AL314" i="56"/>
  <c r="AL313" i="56"/>
  <c r="AJ312" i="56"/>
  <c r="AI312" i="56"/>
  <c r="AH312" i="56"/>
  <c r="AG312" i="56"/>
  <c r="AF312" i="56"/>
  <c r="AE312" i="56"/>
  <c r="AD312" i="56"/>
  <c r="AC312" i="56"/>
  <c r="AB312" i="56"/>
  <c r="AA312" i="56"/>
  <c r="Z312" i="56"/>
  <c r="Y312" i="56"/>
  <c r="X312" i="56"/>
  <c r="W312" i="56"/>
  <c r="V312" i="56"/>
  <c r="U312" i="56"/>
  <c r="T312" i="56"/>
  <c r="S312" i="56"/>
  <c r="R312" i="56"/>
  <c r="Q312" i="56"/>
  <c r="P312" i="56"/>
  <c r="O312" i="56"/>
  <c r="N312" i="56"/>
  <c r="M312" i="56"/>
  <c r="L312" i="56"/>
  <c r="K312" i="56"/>
  <c r="J312" i="56"/>
  <c r="I312" i="56"/>
  <c r="H312" i="56"/>
  <c r="G312" i="56"/>
  <c r="F312" i="56"/>
  <c r="AL311" i="56"/>
  <c r="AJ310" i="56"/>
  <c r="AI310" i="56"/>
  <c r="AH310" i="56"/>
  <c r="AG310" i="56"/>
  <c r="AF310" i="56"/>
  <c r="AE310" i="56"/>
  <c r="AD310" i="56"/>
  <c r="AC310" i="56"/>
  <c r="AB310" i="56"/>
  <c r="AA310" i="56"/>
  <c r="Z310" i="56"/>
  <c r="Y310" i="56"/>
  <c r="X310" i="56"/>
  <c r="W310" i="56"/>
  <c r="V310" i="56"/>
  <c r="U310" i="56"/>
  <c r="T310" i="56"/>
  <c r="S310" i="56"/>
  <c r="R310" i="56"/>
  <c r="Q310" i="56"/>
  <c r="P310" i="56"/>
  <c r="O310" i="56"/>
  <c r="N310" i="56"/>
  <c r="M310" i="56"/>
  <c r="L310" i="56"/>
  <c r="K310" i="56"/>
  <c r="J310" i="56"/>
  <c r="I310" i="56"/>
  <c r="H310" i="56"/>
  <c r="G310" i="56"/>
  <c r="F310" i="56"/>
  <c r="AL309" i="56"/>
  <c r="AJ308" i="56"/>
  <c r="AI308" i="56"/>
  <c r="AH308" i="56"/>
  <c r="AG308" i="56"/>
  <c r="AF308" i="56"/>
  <c r="AE308" i="56"/>
  <c r="AD308" i="56"/>
  <c r="AC308" i="56"/>
  <c r="AB308" i="56"/>
  <c r="AA308" i="56"/>
  <c r="Z308" i="56"/>
  <c r="Y308" i="56"/>
  <c r="X308" i="56"/>
  <c r="W308" i="56"/>
  <c r="V308" i="56"/>
  <c r="U308" i="56"/>
  <c r="T308" i="56"/>
  <c r="S308" i="56"/>
  <c r="R308" i="56"/>
  <c r="Q308" i="56"/>
  <c r="P308" i="56"/>
  <c r="O308" i="56"/>
  <c r="N308" i="56"/>
  <c r="M308" i="56"/>
  <c r="L308" i="56"/>
  <c r="K308" i="56"/>
  <c r="J308" i="56"/>
  <c r="I308" i="56"/>
  <c r="H308" i="56"/>
  <c r="G308" i="56"/>
  <c r="F308" i="56"/>
  <c r="AL307" i="56"/>
  <c r="AL306" i="56"/>
  <c r="AL305" i="56"/>
  <c r="AJ304" i="56"/>
  <c r="AI304" i="56"/>
  <c r="AH304" i="56"/>
  <c r="AG304" i="56"/>
  <c r="AF304" i="56"/>
  <c r="AE304" i="56"/>
  <c r="AD304" i="56"/>
  <c r="AC304" i="56"/>
  <c r="AB304" i="56"/>
  <c r="AA304" i="56"/>
  <c r="Z304" i="56"/>
  <c r="Y304" i="56"/>
  <c r="X304" i="56"/>
  <c r="W304" i="56"/>
  <c r="V304" i="56"/>
  <c r="U304" i="56"/>
  <c r="T304" i="56"/>
  <c r="S304" i="56"/>
  <c r="R304" i="56"/>
  <c r="Q304" i="56"/>
  <c r="P304" i="56"/>
  <c r="O304" i="56"/>
  <c r="N304" i="56"/>
  <c r="M304" i="56"/>
  <c r="L304" i="56"/>
  <c r="K304" i="56"/>
  <c r="J304" i="56"/>
  <c r="I304" i="56"/>
  <c r="H304" i="56"/>
  <c r="G304" i="56"/>
  <c r="F304" i="56"/>
  <c r="AL303" i="56"/>
  <c r="AJ302" i="56"/>
  <c r="AI302" i="56"/>
  <c r="AH302" i="56"/>
  <c r="AG302" i="56"/>
  <c r="AF302" i="56"/>
  <c r="AE302" i="56"/>
  <c r="AD302" i="56"/>
  <c r="AC302" i="56"/>
  <c r="AB302" i="56"/>
  <c r="AA302" i="56"/>
  <c r="Z302" i="56"/>
  <c r="Y302" i="56"/>
  <c r="X302" i="56"/>
  <c r="W302" i="56"/>
  <c r="V302" i="56"/>
  <c r="U302" i="56"/>
  <c r="T302" i="56"/>
  <c r="S302" i="56"/>
  <c r="R302" i="56"/>
  <c r="Q302" i="56"/>
  <c r="P302" i="56"/>
  <c r="O302" i="56"/>
  <c r="N302" i="56"/>
  <c r="M302" i="56"/>
  <c r="L302" i="56"/>
  <c r="K302" i="56"/>
  <c r="J302" i="56"/>
  <c r="I302" i="56"/>
  <c r="H302" i="56"/>
  <c r="G302" i="56"/>
  <c r="F302" i="56"/>
  <c r="AL301" i="56"/>
  <c r="AL300" i="56"/>
  <c r="AJ299" i="56"/>
  <c r="AI299" i="56"/>
  <c r="AH299" i="56"/>
  <c r="AG299" i="56"/>
  <c r="AF299" i="56"/>
  <c r="AE299" i="56"/>
  <c r="AD299" i="56"/>
  <c r="AC299" i="56"/>
  <c r="AB299" i="56"/>
  <c r="AA299" i="56"/>
  <c r="Z299" i="56"/>
  <c r="Y299" i="56"/>
  <c r="X299" i="56"/>
  <c r="W299" i="56"/>
  <c r="V299" i="56"/>
  <c r="U299" i="56"/>
  <c r="T299" i="56"/>
  <c r="S299" i="56"/>
  <c r="R299" i="56"/>
  <c r="Q299" i="56"/>
  <c r="P299" i="56"/>
  <c r="O299" i="56"/>
  <c r="N299" i="56"/>
  <c r="M299" i="56"/>
  <c r="L299" i="56"/>
  <c r="K299" i="56"/>
  <c r="J299" i="56"/>
  <c r="I299" i="56"/>
  <c r="H299" i="56"/>
  <c r="G299" i="56"/>
  <c r="F299" i="56"/>
  <c r="AL298" i="56"/>
  <c r="AL297" i="56"/>
  <c r="AJ296" i="56"/>
  <c r="AI296" i="56"/>
  <c r="AH296" i="56"/>
  <c r="AG296" i="56"/>
  <c r="AF296" i="56"/>
  <c r="AE296" i="56"/>
  <c r="AD296" i="56"/>
  <c r="AC296" i="56"/>
  <c r="AB296" i="56"/>
  <c r="AA296" i="56"/>
  <c r="Z296" i="56"/>
  <c r="Y296" i="56"/>
  <c r="X296" i="56"/>
  <c r="W296" i="56"/>
  <c r="V296" i="56"/>
  <c r="U296" i="56"/>
  <c r="T296" i="56"/>
  <c r="S296" i="56"/>
  <c r="R296" i="56"/>
  <c r="Q296" i="56"/>
  <c r="P296" i="56"/>
  <c r="O296" i="56"/>
  <c r="N296" i="56"/>
  <c r="M296" i="56"/>
  <c r="L296" i="56"/>
  <c r="K296" i="56"/>
  <c r="J296" i="56"/>
  <c r="I296" i="56"/>
  <c r="H296" i="56"/>
  <c r="G296" i="56"/>
  <c r="F296" i="56"/>
  <c r="AL295" i="56"/>
  <c r="AL294" i="56"/>
  <c r="AJ293" i="56"/>
  <c r="AI293" i="56"/>
  <c r="AH293" i="56"/>
  <c r="AG293" i="56"/>
  <c r="AF293" i="56"/>
  <c r="AE293" i="56"/>
  <c r="AD293" i="56"/>
  <c r="AC293" i="56"/>
  <c r="AB293" i="56"/>
  <c r="AA293" i="56"/>
  <c r="Z293" i="56"/>
  <c r="Y293" i="56"/>
  <c r="X293" i="56"/>
  <c r="W293" i="56"/>
  <c r="V293" i="56"/>
  <c r="U293" i="56"/>
  <c r="T293" i="56"/>
  <c r="S293" i="56"/>
  <c r="R293" i="56"/>
  <c r="Q293" i="56"/>
  <c r="P293" i="56"/>
  <c r="O293" i="56"/>
  <c r="N293" i="56"/>
  <c r="M293" i="56"/>
  <c r="L293" i="56"/>
  <c r="K293" i="56"/>
  <c r="J293" i="56"/>
  <c r="I293" i="56"/>
  <c r="H293" i="56"/>
  <c r="G293" i="56"/>
  <c r="F293" i="56"/>
  <c r="AL292" i="56"/>
  <c r="AJ291" i="56"/>
  <c r="AI291" i="56"/>
  <c r="AH291" i="56"/>
  <c r="AG291" i="56"/>
  <c r="AF291" i="56"/>
  <c r="AE291" i="56"/>
  <c r="AD291" i="56"/>
  <c r="AC291" i="56"/>
  <c r="AB291" i="56"/>
  <c r="AA291" i="56"/>
  <c r="Z291" i="56"/>
  <c r="Y291" i="56"/>
  <c r="X291" i="56"/>
  <c r="W291" i="56"/>
  <c r="V291" i="56"/>
  <c r="U291" i="56"/>
  <c r="T291" i="56"/>
  <c r="S291" i="56"/>
  <c r="R291" i="56"/>
  <c r="Q291" i="56"/>
  <c r="P291" i="56"/>
  <c r="O291" i="56"/>
  <c r="N291" i="56"/>
  <c r="M291" i="56"/>
  <c r="L291" i="56"/>
  <c r="K291" i="56"/>
  <c r="J291" i="56"/>
  <c r="I291" i="56"/>
  <c r="H291" i="56"/>
  <c r="G291" i="56"/>
  <c r="F291" i="56"/>
  <c r="AL289" i="56"/>
  <c r="AL288" i="56"/>
  <c r="AJ287" i="56"/>
  <c r="AI287" i="56"/>
  <c r="AH287" i="56"/>
  <c r="AG287" i="56"/>
  <c r="AF287" i="56"/>
  <c r="AE287" i="56"/>
  <c r="AD287" i="56"/>
  <c r="AC287" i="56"/>
  <c r="AB287" i="56"/>
  <c r="AA287" i="56"/>
  <c r="Z287" i="56"/>
  <c r="Y287" i="56"/>
  <c r="X287" i="56"/>
  <c r="W287" i="56"/>
  <c r="V287" i="56"/>
  <c r="U287" i="56"/>
  <c r="T287" i="56"/>
  <c r="S287" i="56"/>
  <c r="R287" i="56"/>
  <c r="Q287" i="56"/>
  <c r="P287" i="56"/>
  <c r="O287" i="56"/>
  <c r="N287" i="56"/>
  <c r="M287" i="56"/>
  <c r="L287" i="56"/>
  <c r="K287" i="56"/>
  <c r="J287" i="56"/>
  <c r="I287" i="56"/>
  <c r="H287" i="56"/>
  <c r="G287" i="56"/>
  <c r="F287" i="56"/>
  <c r="AL286" i="56"/>
  <c r="AL285" i="56"/>
  <c r="AJ284" i="56"/>
  <c r="AI284" i="56"/>
  <c r="AH284" i="56"/>
  <c r="AG284" i="56"/>
  <c r="AF284" i="56"/>
  <c r="AE284" i="56"/>
  <c r="AD284" i="56"/>
  <c r="AC284" i="56"/>
  <c r="AB284" i="56"/>
  <c r="AA284" i="56"/>
  <c r="Z284" i="56"/>
  <c r="Y284" i="56"/>
  <c r="X284" i="56"/>
  <c r="W284" i="56"/>
  <c r="V284" i="56"/>
  <c r="U284" i="56"/>
  <c r="T284" i="56"/>
  <c r="S284" i="56"/>
  <c r="R284" i="56"/>
  <c r="Q284" i="56"/>
  <c r="P284" i="56"/>
  <c r="O284" i="56"/>
  <c r="N284" i="56"/>
  <c r="M284" i="56"/>
  <c r="L284" i="56"/>
  <c r="K284" i="56"/>
  <c r="J284" i="56"/>
  <c r="I284" i="56"/>
  <c r="H284" i="56"/>
  <c r="G284" i="56"/>
  <c r="F284" i="56"/>
  <c r="AL283" i="56"/>
  <c r="AJ282" i="56"/>
  <c r="AI282" i="56"/>
  <c r="AH282" i="56"/>
  <c r="AG282" i="56"/>
  <c r="AF282" i="56"/>
  <c r="AE282" i="56"/>
  <c r="AD282" i="56"/>
  <c r="AC282" i="56"/>
  <c r="AB282" i="56"/>
  <c r="AA282" i="56"/>
  <c r="Z282" i="56"/>
  <c r="Y282" i="56"/>
  <c r="X282" i="56"/>
  <c r="W282" i="56"/>
  <c r="V282" i="56"/>
  <c r="U282" i="56"/>
  <c r="T282" i="56"/>
  <c r="S282" i="56"/>
  <c r="R282" i="56"/>
  <c r="Q282" i="56"/>
  <c r="P282" i="56"/>
  <c r="O282" i="56"/>
  <c r="N282" i="56"/>
  <c r="M282" i="56"/>
  <c r="L282" i="56"/>
  <c r="K282" i="56"/>
  <c r="J282" i="56"/>
  <c r="I282" i="56"/>
  <c r="H282" i="56"/>
  <c r="G282" i="56"/>
  <c r="F282" i="56"/>
  <c r="AL281" i="56"/>
  <c r="AL280" i="56"/>
  <c r="AL279" i="56"/>
  <c r="AJ278" i="56"/>
  <c r="AI278" i="56"/>
  <c r="AH278" i="56"/>
  <c r="AG278" i="56"/>
  <c r="AF278" i="56"/>
  <c r="AE278" i="56"/>
  <c r="AD278" i="56"/>
  <c r="AC278" i="56"/>
  <c r="AB278" i="56"/>
  <c r="AA278" i="56"/>
  <c r="Z278" i="56"/>
  <c r="Y278" i="56"/>
  <c r="X278" i="56"/>
  <c r="W278" i="56"/>
  <c r="V278" i="56"/>
  <c r="U278" i="56"/>
  <c r="T278" i="56"/>
  <c r="S278" i="56"/>
  <c r="R278" i="56"/>
  <c r="Q278" i="56"/>
  <c r="P278" i="56"/>
  <c r="O278" i="56"/>
  <c r="N278" i="56"/>
  <c r="M278" i="56"/>
  <c r="L278" i="56"/>
  <c r="K278" i="56"/>
  <c r="J278" i="56"/>
  <c r="I278" i="56"/>
  <c r="H278" i="56"/>
  <c r="G278" i="56"/>
  <c r="F278" i="56"/>
  <c r="AL277" i="56"/>
  <c r="AJ276" i="56"/>
  <c r="AI276" i="56"/>
  <c r="AH276" i="56"/>
  <c r="AG276" i="56"/>
  <c r="AF276" i="56"/>
  <c r="AE276" i="56"/>
  <c r="AD276" i="56"/>
  <c r="AC276" i="56"/>
  <c r="AB276" i="56"/>
  <c r="AA276" i="56"/>
  <c r="Z276" i="56"/>
  <c r="Y276" i="56"/>
  <c r="X276" i="56"/>
  <c r="W276" i="56"/>
  <c r="V276" i="56"/>
  <c r="U276" i="56"/>
  <c r="T276" i="56"/>
  <c r="S276" i="56"/>
  <c r="R276" i="56"/>
  <c r="Q276" i="56"/>
  <c r="P276" i="56"/>
  <c r="O276" i="56"/>
  <c r="N276" i="56"/>
  <c r="M276" i="56"/>
  <c r="L276" i="56"/>
  <c r="K276" i="56"/>
  <c r="I276" i="56"/>
  <c r="H276" i="56"/>
  <c r="G276" i="56"/>
  <c r="F276" i="56"/>
  <c r="AL275" i="56"/>
  <c r="AJ274" i="56"/>
  <c r="AI274" i="56"/>
  <c r="AH274" i="56"/>
  <c r="AG274" i="56"/>
  <c r="AF274" i="56"/>
  <c r="AE274" i="56"/>
  <c r="AD274" i="56"/>
  <c r="AC274" i="56"/>
  <c r="AB274" i="56"/>
  <c r="AA274" i="56"/>
  <c r="Z274" i="56"/>
  <c r="Y274" i="56"/>
  <c r="X274" i="56"/>
  <c r="W274" i="56"/>
  <c r="V274" i="56"/>
  <c r="U274" i="56"/>
  <c r="T274" i="56"/>
  <c r="S274" i="56"/>
  <c r="R274" i="56"/>
  <c r="Q274" i="56"/>
  <c r="P274" i="56"/>
  <c r="O274" i="56"/>
  <c r="N274" i="56"/>
  <c r="M274" i="56"/>
  <c r="L274" i="56"/>
  <c r="K274" i="56"/>
  <c r="I274" i="56"/>
  <c r="H274" i="56"/>
  <c r="G274" i="56"/>
  <c r="F274" i="56"/>
  <c r="AL273" i="56"/>
  <c r="AL272" i="56"/>
  <c r="AJ271" i="56"/>
  <c r="AI271" i="56"/>
  <c r="AH271" i="56"/>
  <c r="AG271" i="56"/>
  <c r="AF271" i="56"/>
  <c r="AE271" i="56"/>
  <c r="AD271" i="56"/>
  <c r="AC271" i="56"/>
  <c r="AB271" i="56"/>
  <c r="AA271" i="56"/>
  <c r="Z271" i="56"/>
  <c r="Y271" i="56"/>
  <c r="X271" i="56"/>
  <c r="W271" i="56"/>
  <c r="V271" i="56"/>
  <c r="U271" i="56"/>
  <c r="T271" i="56"/>
  <c r="S271" i="56"/>
  <c r="R271" i="56"/>
  <c r="Q271" i="56"/>
  <c r="P271" i="56"/>
  <c r="O271" i="56"/>
  <c r="N271" i="56"/>
  <c r="M271" i="56"/>
  <c r="L271" i="56"/>
  <c r="K271" i="56"/>
  <c r="J271" i="56"/>
  <c r="I271" i="56"/>
  <c r="H271" i="56"/>
  <c r="G271" i="56"/>
  <c r="F271" i="56"/>
  <c r="AL270" i="56"/>
  <c r="AJ269" i="56"/>
  <c r="AI269" i="56"/>
  <c r="AH269" i="56"/>
  <c r="AG269" i="56"/>
  <c r="AF269" i="56"/>
  <c r="AE269" i="56"/>
  <c r="AD269" i="56"/>
  <c r="AC269" i="56"/>
  <c r="AB269" i="56"/>
  <c r="AA269" i="56"/>
  <c r="Z269" i="56"/>
  <c r="Y269" i="56"/>
  <c r="X269" i="56"/>
  <c r="W269" i="56"/>
  <c r="V269" i="56"/>
  <c r="U269" i="56"/>
  <c r="T269" i="56"/>
  <c r="S269" i="56"/>
  <c r="P269" i="56"/>
  <c r="N269" i="56"/>
  <c r="L269" i="56"/>
  <c r="K269" i="56"/>
  <c r="J269" i="56"/>
  <c r="I269" i="56"/>
  <c r="H269" i="56"/>
  <c r="G269" i="56"/>
  <c r="F269" i="56"/>
  <c r="AL268" i="56"/>
  <c r="AJ267" i="56"/>
  <c r="AI267" i="56"/>
  <c r="AH267" i="56"/>
  <c r="AG267" i="56"/>
  <c r="AF267" i="56"/>
  <c r="AE267" i="56"/>
  <c r="AD267" i="56"/>
  <c r="AC267" i="56"/>
  <c r="AB267" i="56"/>
  <c r="AA267" i="56"/>
  <c r="Z267" i="56"/>
  <c r="Y267" i="56"/>
  <c r="X267" i="56"/>
  <c r="W267" i="56"/>
  <c r="V267" i="56"/>
  <c r="U267" i="56"/>
  <c r="T267" i="56"/>
  <c r="S267" i="56"/>
  <c r="R267" i="56"/>
  <c r="Q267" i="56"/>
  <c r="P267" i="56"/>
  <c r="O267" i="56"/>
  <c r="N267" i="56"/>
  <c r="M267" i="56"/>
  <c r="L267" i="56"/>
  <c r="K267" i="56"/>
  <c r="J267" i="56"/>
  <c r="I267" i="56"/>
  <c r="H267" i="56"/>
  <c r="G267" i="56"/>
  <c r="F267" i="56"/>
  <c r="AL265" i="56"/>
  <c r="AJ264" i="56"/>
  <c r="AI264" i="56"/>
  <c r="AH264" i="56"/>
  <c r="AG264" i="56"/>
  <c r="AF264" i="56"/>
  <c r="AE264" i="56"/>
  <c r="AD264" i="56"/>
  <c r="AC264" i="56"/>
  <c r="AB264" i="56"/>
  <c r="AA264" i="56"/>
  <c r="Z264" i="56"/>
  <c r="Y264" i="56"/>
  <c r="X264" i="56"/>
  <c r="W264" i="56"/>
  <c r="V264" i="56"/>
  <c r="U264" i="56"/>
  <c r="T264" i="56"/>
  <c r="S264" i="56"/>
  <c r="R264" i="56"/>
  <c r="Q264" i="56"/>
  <c r="P264" i="56"/>
  <c r="O264" i="56"/>
  <c r="N264" i="56"/>
  <c r="M264" i="56"/>
  <c r="L264" i="56"/>
  <c r="K264" i="56"/>
  <c r="J264" i="56"/>
  <c r="I264" i="56"/>
  <c r="H264" i="56"/>
  <c r="G264" i="56"/>
  <c r="F264" i="56"/>
  <c r="AL263" i="56"/>
  <c r="AL262" i="56"/>
  <c r="AJ261" i="56"/>
  <c r="AI261" i="56"/>
  <c r="AH261" i="56"/>
  <c r="AG261" i="56"/>
  <c r="AF261" i="56"/>
  <c r="AE261" i="56"/>
  <c r="AD261" i="56"/>
  <c r="AC261" i="56"/>
  <c r="AB261" i="56"/>
  <c r="AA261" i="56"/>
  <c r="Z261" i="56"/>
  <c r="Y261" i="56"/>
  <c r="X261" i="56"/>
  <c r="W261" i="56"/>
  <c r="V261" i="56"/>
  <c r="U261" i="56"/>
  <c r="T261" i="56"/>
  <c r="S261" i="56"/>
  <c r="R261" i="56"/>
  <c r="Q261" i="56"/>
  <c r="P261" i="56"/>
  <c r="O261" i="56"/>
  <c r="N261" i="56"/>
  <c r="M261" i="56"/>
  <c r="L261" i="56"/>
  <c r="K261" i="56"/>
  <c r="I261" i="56"/>
  <c r="H261" i="56"/>
  <c r="G261" i="56"/>
  <c r="F261" i="56"/>
  <c r="AL260" i="56"/>
  <c r="AJ259" i="56"/>
  <c r="AI259" i="56"/>
  <c r="AH259" i="56"/>
  <c r="AG259" i="56"/>
  <c r="AF259" i="56"/>
  <c r="AE259" i="56"/>
  <c r="AD259" i="56"/>
  <c r="AC259" i="56"/>
  <c r="AB259" i="56"/>
  <c r="AA259" i="56"/>
  <c r="Z259" i="56"/>
  <c r="Y259" i="56"/>
  <c r="X259" i="56"/>
  <c r="W259" i="56"/>
  <c r="V259" i="56"/>
  <c r="U259" i="56"/>
  <c r="T259" i="56"/>
  <c r="S259" i="56"/>
  <c r="R259" i="56"/>
  <c r="Q259" i="56"/>
  <c r="P259" i="56"/>
  <c r="O259" i="56"/>
  <c r="N259" i="56"/>
  <c r="M259" i="56"/>
  <c r="L259" i="56"/>
  <c r="K259" i="56"/>
  <c r="J259" i="56"/>
  <c r="I259" i="56"/>
  <c r="H259" i="56"/>
  <c r="G259" i="56"/>
  <c r="F259" i="56"/>
  <c r="AL258" i="56"/>
  <c r="AL257" i="56"/>
  <c r="AJ256" i="56"/>
  <c r="AI256" i="56"/>
  <c r="AH256" i="56"/>
  <c r="AG256" i="56"/>
  <c r="AF256" i="56"/>
  <c r="AE256" i="56"/>
  <c r="AD256" i="56"/>
  <c r="AC256" i="56"/>
  <c r="AB256" i="56"/>
  <c r="AA256" i="56"/>
  <c r="Z256" i="56"/>
  <c r="Y256" i="56"/>
  <c r="X256" i="56"/>
  <c r="W256" i="56"/>
  <c r="V256" i="56"/>
  <c r="U256" i="56"/>
  <c r="T256" i="56"/>
  <c r="S256" i="56"/>
  <c r="R256" i="56"/>
  <c r="Q256" i="56"/>
  <c r="P256" i="56"/>
  <c r="O256" i="56"/>
  <c r="N256" i="56"/>
  <c r="M256" i="56"/>
  <c r="L256" i="56"/>
  <c r="K256" i="56"/>
  <c r="I256" i="56"/>
  <c r="H256" i="56"/>
  <c r="G256" i="56"/>
  <c r="F256" i="56"/>
  <c r="AL255" i="56"/>
  <c r="AJ254" i="56"/>
  <c r="AI254" i="56"/>
  <c r="AH254" i="56"/>
  <c r="AG254" i="56"/>
  <c r="AF254" i="56"/>
  <c r="AE254" i="56"/>
  <c r="AD254" i="56"/>
  <c r="AC254" i="56"/>
  <c r="AB254" i="56"/>
  <c r="AA254" i="56"/>
  <c r="Z254" i="56"/>
  <c r="Y254" i="56"/>
  <c r="X254" i="56"/>
  <c r="W254" i="56"/>
  <c r="V254" i="56"/>
  <c r="U254" i="56"/>
  <c r="T254" i="56"/>
  <c r="S254" i="56"/>
  <c r="R254" i="56"/>
  <c r="Q254" i="56"/>
  <c r="P254" i="56"/>
  <c r="O254" i="56"/>
  <c r="N254" i="56"/>
  <c r="M254" i="56"/>
  <c r="L254" i="56"/>
  <c r="K254" i="56"/>
  <c r="J254" i="56"/>
  <c r="I254" i="56"/>
  <c r="H254" i="56"/>
  <c r="G254" i="56"/>
  <c r="F254" i="56"/>
  <c r="AL253" i="56"/>
  <c r="AL252" i="56"/>
  <c r="AJ251" i="56"/>
  <c r="AI251" i="56"/>
  <c r="AH251" i="56"/>
  <c r="AG251" i="56"/>
  <c r="AF251" i="56"/>
  <c r="AE251" i="56"/>
  <c r="AD251" i="56"/>
  <c r="AC251" i="56"/>
  <c r="AB251" i="56"/>
  <c r="AA251" i="56"/>
  <c r="Z251" i="56"/>
  <c r="Y251" i="56"/>
  <c r="X251" i="56"/>
  <c r="W251" i="56"/>
  <c r="V251" i="56"/>
  <c r="U251" i="56"/>
  <c r="T251" i="56"/>
  <c r="S251" i="56"/>
  <c r="R251" i="56"/>
  <c r="Q251" i="56"/>
  <c r="P251" i="56"/>
  <c r="O251" i="56"/>
  <c r="N251" i="56"/>
  <c r="M251" i="56"/>
  <c r="L251" i="56"/>
  <c r="K251" i="56"/>
  <c r="J251" i="56"/>
  <c r="I251" i="56"/>
  <c r="H251" i="56"/>
  <c r="G251" i="56"/>
  <c r="F251" i="56"/>
  <c r="AL250" i="56"/>
  <c r="AJ249" i="56"/>
  <c r="AI249" i="56"/>
  <c r="AH249" i="56"/>
  <c r="AG249" i="56"/>
  <c r="AF249" i="56"/>
  <c r="AE249" i="56"/>
  <c r="AD249" i="56"/>
  <c r="AC249" i="56"/>
  <c r="AB249" i="56"/>
  <c r="AA249" i="56"/>
  <c r="Z249" i="56"/>
  <c r="Y249" i="56"/>
  <c r="X249" i="56"/>
  <c r="W249" i="56"/>
  <c r="V249" i="56"/>
  <c r="U249" i="56"/>
  <c r="T249" i="56"/>
  <c r="S249" i="56"/>
  <c r="R249" i="56"/>
  <c r="Q249" i="56"/>
  <c r="P249" i="56"/>
  <c r="O249" i="56"/>
  <c r="N249" i="56"/>
  <c r="M249" i="56"/>
  <c r="L249" i="56"/>
  <c r="K249" i="56"/>
  <c r="I249" i="56"/>
  <c r="H249" i="56"/>
  <c r="G249" i="56"/>
  <c r="F249" i="56"/>
  <c r="AL248" i="56"/>
  <c r="AJ247" i="56"/>
  <c r="AI247" i="56"/>
  <c r="AH247" i="56"/>
  <c r="AG247" i="56"/>
  <c r="AF247" i="56"/>
  <c r="AE247" i="56"/>
  <c r="AD247" i="56"/>
  <c r="AC247" i="56"/>
  <c r="AB247" i="56"/>
  <c r="AA247" i="56"/>
  <c r="Z247" i="56"/>
  <c r="Y247" i="56"/>
  <c r="X247" i="56"/>
  <c r="W247" i="56"/>
  <c r="V247" i="56"/>
  <c r="U247" i="56"/>
  <c r="T247" i="56"/>
  <c r="S247" i="56"/>
  <c r="R247" i="56"/>
  <c r="Q247" i="56"/>
  <c r="P247" i="56"/>
  <c r="O247" i="56"/>
  <c r="N247" i="56"/>
  <c r="M247" i="56"/>
  <c r="L247" i="56"/>
  <c r="K247" i="56"/>
  <c r="I247" i="56"/>
  <c r="H247" i="56"/>
  <c r="G247" i="56"/>
  <c r="F247" i="56"/>
  <c r="AL246" i="56"/>
  <c r="AL245" i="56"/>
  <c r="AJ244" i="56"/>
  <c r="AI244" i="56"/>
  <c r="AH244" i="56"/>
  <c r="AG244" i="56"/>
  <c r="AF244" i="56"/>
  <c r="AE244" i="56"/>
  <c r="AD244" i="56"/>
  <c r="AC244" i="56"/>
  <c r="AB244" i="56"/>
  <c r="AA244" i="56"/>
  <c r="Z244" i="56"/>
  <c r="Y244" i="56"/>
  <c r="X244" i="56"/>
  <c r="W244" i="56"/>
  <c r="V244" i="56"/>
  <c r="U244" i="56"/>
  <c r="T244" i="56"/>
  <c r="S244" i="56"/>
  <c r="R244" i="56"/>
  <c r="Q244" i="56"/>
  <c r="P244" i="56"/>
  <c r="O244" i="56"/>
  <c r="N244" i="56"/>
  <c r="M244" i="56"/>
  <c r="L244" i="56"/>
  <c r="K244" i="56"/>
  <c r="J244" i="56"/>
  <c r="I244" i="56"/>
  <c r="H244" i="56"/>
  <c r="G244" i="56"/>
  <c r="F244" i="56"/>
  <c r="AL241" i="56"/>
  <c r="AJ240" i="56"/>
  <c r="AI240" i="56"/>
  <c r="AH240" i="56"/>
  <c r="AG240" i="56"/>
  <c r="AF240" i="56"/>
  <c r="AE240" i="56"/>
  <c r="AD240" i="56"/>
  <c r="AC240" i="56"/>
  <c r="AB240" i="56"/>
  <c r="AA240" i="56"/>
  <c r="Z240" i="56"/>
  <c r="Y240" i="56"/>
  <c r="X240" i="56"/>
  <c r="W240" i="56"/>
  <c r="V240" i="56"/>
  <c r="U240" i="56"/>
  <c r="T240" i="56"/>
  <c r="S240" i="56"/>
  <c r="R240" i="56"/>
  <c r="Q240" i="56"/>
  <c r="P240" i="56"/>
  <c r="O240" i="56"/>
  <c r="N240" i="56"/>
  <c r="M240" i="56"/>
  <c r="L240" i="56"/>
  <c r="K240" i="56"/>
  <c r="J240" i="56"/>
  <c r="I240" i="56"/>
  <c r="H240" i="56"/>
  <c r="G240" i="56"/>
  <c r="F240" i="56"/>
  <c r="AL239" i="56"/>
  <c r="AJ238" i="56"/>
  <c r="AI238" i="56"/>
  <c r="AH238" i="56"/>
  <c r="AG238" i="56"/>
  <c r="AF238" i="56"/>
  <c r="AE238" i="56"/>
  <c r="AD238" i="56"/>
  <c r="AC238" i="56"/>
  <c r="AB238" i="56"/>
  <c r="AA238" i="56"/>
  <c r="Z238" i="56"/>
  <c r="Y238" i="56"/>
  <c r="X238" i="56"/>
  <c r="W238" i="56"/>
  <c r="V238" i="56"/>
  <c r="U238" i="56"/>
  <c r="T238" i="56"/>
  <c r="S238" i="56"/>
  <c r="R238" i="56"/>
  <c r="Q238" i="56"/>
  <c r="P238" i="56"/>
  <c r="O238" i="56"/>
  <c r="N238" i="56"/>
  <c r="M238" i="56"/>
  <c r="L238" i="56"/>
  <c r="K238" i="56"/>
  <c r="J238" i="56"/>
  <c r="I238" i="56"/>
  <c r="H238" i="56"/>
  <c r="G238" i="56"/>
  <c r="F238" i="56"/>
  <c r="AL237" i="56"/>
  <c r="AJ236" i="56"/>
  <c r="AI236" i="56"/>
  <c r="AH236" i="56"/>
  <c r="AG236" i="56"/>
  <c r="AF236" i="56"/>
  <c r="AE236" i="56"/>
  <c r="AD236" i="56"/>
  <c r="AC236" i="56"/>
  <c r="AB236" i="56"/>
  <c r="AA236" i="56"/>
  <c r="Z236" i="56"/>
  <c r="Y236" i="56"/>
  <c r="X236" i="56"/>
  <c r="W236" i="56"/>
  <c r="V236" i="56"/>
  <c r="U236" i="56"/>
  <c r="T236" i="56"/>
  <c r="S236" i="56"/>
  <c r="R236" i="56"/>
  <c r="Q236" i="56"/>
  <c r="P236" i="56"/>
  <c r="O236" i="56"/>
  <c r="N236" i="56"/>
  <c r="M236" i="56"/>
  <c r="L236" i="56"/>
  <c r="K236" i="56"/>
  <c r="J236" i="56"/>
  <c r="I236" i="56"/>
  <c r="H236" i="56"/>
  <c r="G236" i="56"/>
  <c r="F236" i="56"/>
  <c r="AL235" i="56"/>
  <c r="AL234" i="56"/>
  <c r="AJ233" i="56"/>
  <c r="AI233" i="56"/>
  <c r="AH233" i="56"/>
  <c r="AG233" i="56"/>
  <c r="AF233" i="56"/>
  <c r="AE233" i="56"/>
  <c r="AD233" i="56"/>
  <c r="AC233" i="56"/>
  <c r="AB233" i="56"/>
  <c r="AA233" i="56"/>
  <c r="Z233" i="56"/>
  <c r="Y233" i="56"/>
  <c r="X233" i="56"/>
  <c r="W233" i="56"/>
  <c r="V233" i="56"/>
  <c r="U233" i="56"/>
  <c r="T233" i="56"/>
  <c r="S233" i="56"/>
  <c r="R233" i="56"/>
  <c r="Q233" i="56"/>
  <c r="P233" i="56"/>
  <c r="O233" i="56"/>
  <c r="N233" i="56"/>
  <c r="M233" i="56"/>
  <c r="L233" i="56"/>
  <c r="K233" i="56"/>
  <c r="J233" i="56"/>
  <c r="I233" i="56"/>
  <c r="H233" i="56"/>
  <c r="G233" i="56"/>
  <c r="F233" i="56"/>
  <c r="AL232" i="56"/>
  <c r="AJ231" i="56"/>
  <c r="AI231" i="56"/>
  <c r="AH231" i="56"/>
  <c r="AG231" i="56"/>
  <c r="AF231" i="56"/>
  <c r="AE231" i="56"/>
  <c r="AD231" i="56"/>
  <c r="AC231" i="56"/>
  <c r="AB231" i="56"/>
  <c r="AA231" i="56"/>
  <c r="Z231" i="56"/>
  <c r="Y231" i="56"/>
  <c r="X231" i="56"/>
  <c r="W231" i="56"/>
  <c r="V231" i="56"/>
  <c r="U231" i="56"/>
  <c r="T231" i="56"/>
  <c r="S231" i="56"/>
  <c r="R231" i="56"/>
  <c r="Q231" i="56"/>
  <c r="P231" i="56"/>
  <c r="O231" i="56"/>
  <c r="N231" i="56"/>
  <c r="M231" i="56"/>
  <c r="L231" i="56"/>
  <c r="K231" i="56"/>
  <c r="J231" i="56"/>
  <c r="I231" i="56"/>
  <c r="H231" i="56"/>
  <c r="G231" i="56"/>
  <c r="F231" i="56"/>
  <c r="AL230" i="56"/>
  <c r="AJ229" i="56"/>
  <c r="AI229" i="56"/>
  <c r="AH229" i="56"/>
  <c r="AG229" i="56"/>
  <c r="AF229" i="56"/>
  <c r="AE229" i="56"/>
  <c r="AD229" i="56"/>
  <c r="AC229" i="56"/>
  <c r="AB229" i="56"/>
  <c r="AA229" i="56"/>
  <c r="Z229" i="56"/>
  <c r="Y229" i="56"/>
  <c r="X229" i="56"/>
  <c r="W229" i="56"/>
  <c r="V229" i="56"/>
  <c r="U229" i="56"/>
  <c r="T229" i="56"/>
  <c r="S229" i="56"/>
  <c r="R229" i="56"/>
  <c r="Q229" i="56"/>
  <c r="P229" i="56"/>
  <c r="O229" i="56"/>
  <c r="N229" i="56"/>
  <c r="M229" i="56"/>
  <c r="L229" i="56"/>
  <c r="K229" i="56"/>
  <c r="J229" i="56"/>
  <c r="I229" i="56"/>
  <c r="H229" i="56"/>
  <c r="G229" i="56"/>
  <c r="F229" i="56"/>
  <c r="AL228" i="56"/>
  <c r="AJ227" i="56"/>
  <c r="AI227" i="56"/>
  <c r="AH227" i="56"/>
  <c r="AG227" i="56"/>
  <c r="AF227" i="56"/>
  <c r="AE227" i="56"/>
  <c r="AD227" i="56"/>
  <c r="AC227" i="56"/>
  <c r="AB227" i="56"/>
  <c r="AA227" i="56"/>
  <c r="Z227" i="56"/>
  <c r="Y227" i="56"/>
  <c r="X227" i="56"/>
  <c r="W227" i="56"/>
  <c r="V227" i="56"/>
  <c r="U227" i="56"/>
  <c r="T227" i="56"/>
  <c r="S227" i="56"/>
  <c r="R227" i="56"/>
  <c r="Q227" i="56"/>
  <c r="P227" i="56"/>
  <c r="O227" i="56"/>
  <c r="N227" i="56"/>
  <c r="M227" i="56"/>
  <c r="L227" i="56"/>
  <c r="K227" i="56"/>
  <c r="J227" i="56"/>
  <c r="I227" i="56"/>
  <c r="H227" i="56"/>
  <c r="G227" i="56"/>
  <c r="F227" i="56"/>
  <c r="AL226" i="56"/>
  <c r="AJ225" i="56"/>
  <c r="AI225" i="56"/>
  <c r="AH225" i="56"/>
  <c r="AG225" i="56"/>
  <c r="AF225" i="56"/>
  <c r="AE225" i="56"/>
  <c r="AD225" i="56"/>
  <c r="AC225" i="56"/>
  <c r="AB225" i="56"/>
  <c r="AA225" i="56"/>
  <c r="Z225" i="56"/>
  <c r="Y225" i="56"/>
  <c r="X225" i="56"/>
  <c r="W225" i="56"/>
  <c r="V225" i="56"/>
  <c r="U225" i="56"/>
  <c r="T225" i="56"/>
  <c r="S225" i="56"/>
  <c r="R225" i="56"/>
  <c r="Q225" i="56"/>
  <c r="P225" i="56"/>
  <c r="O225" i="56"/>
  <c r="N225" i="56"/>
  <c r="M225" i="56"/>
  <c r="L225" i="56"/>
  <c r="K225" i="56"/>
  <c r="J225" i="56"/>
  <c r="I225" i="56"/>
  <c r="H225" i="56"/>
  <c r="G225" i="56"/>
  <c r="F225" i="56"/>
  <c r="AL224" i="56"/>
  <c r="AJ223" i="56"/>
  <c r="AI223" i="56"/>
  <c r="AH223" i="56"/>
  <c r="AG223" i="56"/>
  <c r="AF223" i="56"/>
  <c r="AE223" i="56"/>
  <c r="AD223" i="56"/>
  <c r="AC223" i="56"/>
  <c r="AB223" i="56"/>
  <c r="AA223" i="56"/>
  <c r="Z223" i="56"/>
  <c r="Y223" i="56"/>
  <c r="X223" i="56"/>
  <c r="W223" i="56"/>
  <c r="V223" i="56"/>
  <c r="U223" i="56"/>
  <c r="T223" i="56"/>
  <c r="S223" i="56"/>
  <c r="R223" i="56"/>
  <c r="Q223" i="56"/>
  <c r="P223" i="56"/>
  <c r="O223" i="56"/>
  <c r="N223" i="56"/>
  <c r="M223" i="56"/>
  <c r="L223" i="56"/>
  <c r="K223" i="56"/>
  <c r="J223" i="56"/>
  <c r="I223" i="56"/>
  <c r="H223" i="56"/>
  <c r="G223" i="56"/>
  <c r="F223" i="56"/>
  <c r="AL221" i="56"/>
  <c r="AJ220" i="56"/>
  <c r="AI220" i="56"/>
  <c r="AH220" i="56"/>
  <c r="AG220" i="56"/>
  <c r="AF220" i="56"/>
  <c r="AE220" i="56"/>
  <c r="AD220" i="56"/>
  <c r="AC220" i="56"/>
  <c r="AB220" i="56"/>
  <c r="AA220" i="56"/>
  <c r="Z220" i="56"/>
  <c r="Y220" i="56"/>
  <c r="X220" i="56"/>
  <c r="W220" i="56"/>
  <c r="V220" i="56"/>
  <c r="U220" i="56"/>
  <c r="T220" i="56"/>
  <c r="S220" i="56"/>
  <c r="R220" i="56"/>
  <c r="Q220" i="56"/>
  <c r="P220" i="56"/>
  <c r="O220" i="56"/>
  <c r="N220" i="56"/>
  <c r="M220" i="56"/>
  <c r="L220" i="56"/>
  <c r="K220" i="56"/>
  <c r="J220" i="56"/>
  <c r="I220" i="56"/>
  <c r="H220" i="56"/>
  <c r="G220" i="56"/>
  <c r="F220" i="56"/>
  <c r="AL219" i="56"/>
  <c r="AJ218" i="56"/>
  <c r="AI218" i="56"/>
  <c r="AH218" i="56"/>
  <c r="AG218" i="56"/>
  <c r="AF218" i="56"/>
  <c r="AE218" i="56"/>
  <c r="AD218" i="56"/>
  <c r="AC218" i="56"/>
  <c r="AB218" i="56"/>
  <c r="AA218" i="56"/>
  <c r="Z218" i="56"/>
  <c r="Y218" i="56"/>
  <c r="X218" i="56"/>
  <c r="W218" i="56"/>
  <c r="V218" i="56"/>
  <c r="U218" i="56"/>
  <c r="T218" i="56"/>
  <c r="S218" i="56"/>
  <c r="R218" i="56"/>
  <c r="Q218" i="56"/>
  <c r="P218" i="56"/>
  <c r="O218" i="56"/>
  <c r="N218" i="56"/>
  <c r="M218" i="56"/>
  <c r="L218" i="56"/>
  <c r="K218" i="56"/>
  <c r="J218" i="56"/>
  <c r="I218" i="56"/>
  <c r="H218" i="56"/>
  <c r="G218" i="56"/>
  <c r="F218" i="56"/>
  <c r="AL217" i="56"/>
  <c r="AJ216" i="56"/>
  <c r="AI216" i="56"/>
  <c r="AH216" i="56"/>
  <c r="AG216" i="56"/>
  <c r="AF216" i="56"/>
  <c r="AE216" i="56"/>
  <c r="AD216" i="56"/>
  <c r="AC216" i="56"/>
  <c r="AB216" i="56"/>
  <c r="AA216" i="56"/>
  <c r="Z216" i="56"/>
  <c r="Y216" i="56"/>
  <c r="X216" i="56"/>
  <c r="W216" i="56"/>
  <c r="W215" i="56" s="1"/>
  <c r="V216" i="56"/>
  <c r="U216" i="56"/>
  <c r="T216" i="56"/>
  <c r="S216" i="56"/>
  <c r="R216" i="56"/>
  <c r="Q216" i="56"/>
  <c r="P216" i="56"/>
  <c r="O216" i="56"/>
  <c r="N216" i="56"/>
  <c r="M216" i="56"/>
  <c r="L216" i="56"/>
  <c r="K216" i="56"/>
  <c r="J216" i="56"/>
  <c r="I216" i="56"/>
  <c r="H216" i="56"/>
  <c r="G216" i="56"/>
  <c r="F216" i="56"/>
  <c r="AL214" i="56"/>
  <c r="AJ213" i="56"/>
  <c r="AI213" i="56"/>
  <c r="AH213" i="56"/>
  <c r="AG213" i="56"/>
  <c r="AF213" i="56"/>
  <c r="AE213" i="56"/>
  <c r="AD213" i="56"/>
  <c r="AC213" i="56"/>
  <c r="AB213" i="56"/>
  <c r="AA213" i="56"/>
  <c r="Z213" i="56"/>
  <c r="Y213" i="56"/>
  <c r="X213" i="56"/>
  <c r="W213" i="56"/>
  <c r="V213" i="56"/>
  <c r="U213" i="56"/>
  <c r="T213" i="56"/>
  <c r="S213" i="56"/>
  <c r="R213" i="56"/>
  <c r="Q213" i="56"/>
  <c r="P213" i="56"/>
  <c r="O213" i="56"/>
  <c r="N213" i="56"/>
  <c r="M213" i="56"/>
  <c r="L213" i="56"/>
  <c r="K213" i="56"/>
  <c r="J213" i="56"/>
  <c r="I213" i="56"/>
  <c r="H213" i="56"/>
  <c r="G213" i="56"/>
  <c r="F213" i="56"/>
  <c r="AL212" i="56"/>
  <c r="AJ211" i="56"/>
  <c r="AI211" i="56"/>
  <c r="AH211" i="56"/>
  <c r="AG211" i="56"/>
  <c r="AF211" i="56"/>
  <c r="AE211" i="56"/>
  <c r="AD211" i="56"/>
  <c r="AC211" i="56"/>
  <c r="AB211" i="56"/>
  <c r="AA211" i="56"/>
  <c r="Z211" i="56"/>
  <c r="Y211" i="56"/>
  <c r="X211" i="56"/>
  <c r="W211" i="56"/>
  <c r="V211" i="56"/>
  <c r="U211" i="56"/>
  <c r="T211" i="56"/>
  <c r="S211" i="56"/>
  <c r="R211" i="56"/>
  <c r="Q211" i="56"/>
  <c r="P211" i="56"/>
  <c r="O211" i="56"/>
  <c r="N211" i="56"/>
  <c r="M211" i="56"/>
  <c r="L211" i="56"/>
  <c r="K211" i="56"/>
  <c r="J211" i="56"/>
  <c r="I211" i="56"/>
  <c r="H211" i="56"/>
  <c r="G211" i="56"/>
  <c r="F211" i="56"/>
  <c r="AL210" i="56"/>
  <c r="AJ209" i="56"/>
  <c r="AI209" i="56"/>
  <c r="AH209" i="56"/>
  <c r="AG209" i="56"/>
  <c r="AF209" i="56"/>
  <c r="AE209" i="56"/>
  <c r="AD209" i="56"/>
  <c r="AC209" i="56"/>
  <c r="AB209" i="56"/>
  <c r="AA209" i="56"/>
  <c r="Z209" i="56"/>
  <c r="Y209" i="56"/>
  <c r="X209" i="56"/>
  <c r="W209" i="56"/>
  <c r="V209" i="56"/>
  <c r="U209" i="56"/>
  <c r="T209" i="56"/>
  <c r="S209" i="56"/>
  <c r="R209" i="56"/>
  <c r="Q209" i="56"/>
  <c r="P209" i="56"/>
  <c r="O209" i="56"/>
  <c r="N209" i="56"/>
  <c r="M209" i="56"/>
  <c r="L209" i="56"/>
  <c r="K209" i="56"/>
  <c r="J209" i="56"/>
  <c r="I209" i="56"/>
  <c r="H209" i="56"/>
  <c r="G209" i="56"/>
  <c r="F209" i="56"/>
  <c r="AJ207" i="56"/>
  <c r="AI207" i="56"/>
  <c r="AH207" i="56"/>
  <c r="AG207" i="56"/>
  <c r="AF207" i="56"/>
  <c r="AE207" i="56"/>
  <c r="AD207" i="56"/>
  <c r="AC207" i="56"/>
  <c r="AB207" i="56"/>
  <c r="AA207" i="56"/>
  <c r="Z207" i="56"/>
  <c r="Y207" i="56"/>
  <c r="X207" i="56"/>
  <c r="W207" i="56"/>
  <c r="V207" i="56"/>
  <c r="U207" i="56"/>
  <c r="T207" i="56"/>
  <c r="S207" i="56"/>
  <c r="R207" i="56"/>
  <c r="Q207" i="56"/>
  <c r="P207" i="56"/>
  <c r="O207" i="56"/>
  <c r="N207" i="56"/>
  <c r="M207" i="56"/>
  <c r="L207" i="56"/>
  <c r="K207" i="56"/>
  <c r="J207" i="56"/>
  <c r="I207" i="56"/>
  <c r="H207" i="56"/>
  <c r="G207" i="56"/>
  <c r="F207" i="56"/>
  <c r="AL207" i="56" s="1"/>
  <c r="AL206" i="56"/>
  <c r="AJ204" i="56"/>
  <c r="AI204" i="56"/>
  <c r="AH204" i="56"/>
  <c r="AG204" i="56"/>
  <c r="AF204" i="56"/>
  <c r="AE204" i="56"/>
  <c r="AD204" i="56"/>
  <c r="AC204" i="56"/>
  <c r="AB204" i="56"/>
  <c r="AA204" i="56"/>
  <c r="Z204" i="56"/>
  <c r="Y204" i="56"/>
  <c r="X204" i="56"/>
  <c r="W204" i="56"/>
  <c r="V204" i="56"/>
  <c r="U204" i="56"/>
  <c r="T204" i="56"/>
  <c r="S204" i="56"/>
  <c r="R204" i="56"/>
  <c r="Q204" i="56"/>
  <c r="P204" i="56"/>
  <c r="O204" i="56"/>
  <c r="N204" i="56"/>
  <c r="M204" i="56"/>
  <c r="L204" i="56"/>
  <c r="K204" i="56"/>
  <c r="J204" i="56"/>
  <c r="I204" i="56"/>
  <c r="H204" i="56"/>
  <c r="G204" i="56"/>
  <c r="F204" i="56"/>
  <c r="AL204" i="56" s="1"/>
  <c r="AL202" i="56"/>
  <c r="AJ201" i="56"/>
  <c r="AI201" i="56"/>
  <c r="AH201" i="56"/>
  <c r="AG201" i="56"/>
  <c r="AF201" i="56"/>
  <c r="AE201" i="56"/>
  <c r="AD201" i="56"/>
  <c r="AC201" i="56"/>
  <c r="AB201" i="56"/>
  <c r="AA201" i="56"/>
  <c r="Z201" i="56"/>
  <c r="Y201" i="56"/>
  <c r="X201" i="56"/>
  <c r="W201" i="56"/>
  <c r="V201" i="56"/>
  <c r="U201" i="56"/>
  <c r="T201" i="56"/>
  <c r="S201" i="56"/>
  <c r="R201" i="56"/>
  <c r="Q201" i="56"/>
  <c r="P201" i="56"/>
  <c r="O201" i="56"/>
  <c r="N201" i="56"/>
  <c r="M201" i="56"/>
  <c r="L201" i="56"/>
  <c r="K201" i="56"/>
  <c r="J201" i="56"/>
  <c r="I201" i="56"/>
  <c r="H201" i="56"/>
  <c r="G201" i="56"/>
  <c r="F201" i="56"/>
  <c r="AL200" i="56"/>
  <c r="K199" i="56"/>
  <c r="AL199" i="56" s="1"/>
  <c r="AJ198" i="56"/>
  <c r="AI198" i="56"/>
  <c r="AH198" i="56"/>
  <c r="AG198" i="56"/>
  <c r="AF198" i="56"/>
  <c r="AE198" i="56"/>
  <c r="AD198" i="56"/>
  <c r="AC198" i="56"/>
  <c r="AB198" i="56"/>
  <c r="AA198" i="56"/>
  <c r="Z198" i="56"/>
  <c r="Y198" i="56"/>
  <c r="X198" i="56"/>
  <c r="W198" i="56"/>
  <c r="V198" i="56"/>
  <c r="U198" i="56"/>
  <c r="T198" i="56"/>
  <c r="S198" i="56"/>
  <c r="R198" i="56"/>
  <c r="Q198" i="56"/>
  <c r="P198" i="56"/>
  <c r="O198" i="56"/>
  <c r="N198" i="56"/>
  <c r="M198" i="56"/>
  <c r="L198" i="56"/>
  <c r="J198" i="56"/>
  <c r="J197" i="56" s="1"/>
  <c r="I198" i="56"/>
  <c r="H198" i="56"/>
  <c r="G198" i="56"/>
  <c r="F198" i="56"/>
  <c r="AL196" i="56"/>
  <c r="AL195" i="56"/>
  <c r="AJ194" i="56"/>
  <c r="AI194" i="56"/>
  <c r="AH194" i="56"/>
  <c r="AG194" i="56"/>
  <c r="AF194" i="56"/>
  <c r="AE194" i="56"/>
  <c r="AD194" i="56"/>
  <c r="AC194" i="56"/>
  <c r="AB194" i="56"/>
  <c r="AA194" i="56"/>
  <c r="Z194" i="56"/>
  <c r="Y194" i="56"/>
  <c r="X194" i="56"/>
  <c r="W194" i="56"/>
  <c r="V194" i="56"/>
  <c r="U194" i="56"/>
  <c r="T194" i="56"/>
  <c r="S194" i="56"/>
  <c r="R194" i="56"/>
  <c r="Q194" i="56"/>
  <c r="P194" i="56"/>
  <c r="O194" i="56"/>
  <c r="N194" i="56"/>
  <c r="M194" i="56"/>
  <c r="L194" i="56"/>
  <c r="K194" i="56"/>
  <c r="J194" i="56"/>
  <c r="I194" i="56"/>
  <c r="H194" i="56"/>
  <c r="G194" i="56"/>
  <c r="F194" i="56"/>
  <c r="AL193" i="56"/>
  <c r="AJ192" i="56"/>
  <c r="AI192" i="56"/>
  <c r="AH192" i="56"/>
  <c r="AG192" i="56"/>
  <c r="AF192" i="56"/>
  <c r="AE192" i="56"/>
  <c r="AD192" i="56"/>
  <c r="AC192" i="56"/>
  <c r="AB192" i="56"/>
  <c r="AA192" i="56"/>
  <c r="Z192" i="56"/>
  <c r="Y192" i="56"/>
  <c r="X192" i="56"/>
  <c r="W192" i="56"/>
  <c r="V192" i="56"/>
  <c r="U192" i="56"/>
  <c r="T192" i="56"/>
  <c r="S192" i="56"/>
  <c r="R192" i="56"/>
  <c r="Q192" i="56"/>
  <c r="P192" i="56"/>
  <c r="O192" i="56"/>
  <c r="N192" i="56"/>
  <c r="M192" i="56"/>
  <c r="L192" i="56"/>
  <c r="K192" i="56"/>
  <c r="J192" i="56"/>
  <c r="I192" i="56"/>
  <c r="H192" i="56"/>
  <c r="G192" i="56"/>
  <c r="F192" i="56"/>
  <c r="AL191" i="56"/>
  <c r="AJ190" i="56"/>
  <c r="AI190" i="56"/>
  <c r="AH190" i="56"/>
  <c r="AG190" i="56"/>
  <c r="AF190" i="56"/>
  <c r="AE190" i="56"/>
  <c r="AD190" i="56"/>
  <c r="AC190" i="56"/>
  <c r="AB190" i="56"/>
  <c r="AA190" i="56"/>
  <c r="Z190" i="56"/>
  <c r="Y190" i="56"/>
  <c r="X190" i="56"/>
  <c r="W190" i="56"/>
  <c r="V190" i="56"/>
  <c r="U190" i="56"/>
  <c r="T190" i="56"/>
  <c r="S190" i="56"/>
  <c r="R190" i="56"/>
  <c r="Q190" i="56"/>
  <c r="P190" i="56"/>
  <c r="O190" i="56"/>
  <c r="N190" i="56"/>
  <c r="M190" i="56"/>
  <c r="L190" i="56"/>
  <c r="K190" i="56"/>
  <c r="J190" i="56"/>
  <c r="I190" i="56"/>
  <c r="H190" i="56"/>
  <c r="G190" i="56"/>
  <c r="F190" i="56"/>
  <c r="AL189" i="56"/>
  <c r="AJ188" i="56"/>
  <c r="AI188" i="56"/>
  <c r="AH188" i="56"/>
  <c r="AG188" i="56"/>
  <c r="AF188" i="56"/>
  <c r="AE188" i="56"/>
  <c r="AD188" i="56"/>
  <c r="AC188" i="56"/>
  <c r="AB188" i="56"/>
  <c r="AA188" i="56"/>
  <c r="Z188" i="56"/>
  <c r="Y188" i="56"/>
  <c r="X188" i="56"/>
  <c r="W188" i="56"/>
  <c r="V188" i="56"/>
  <c r="U188" i="56"/>
  <c r="T188" i="56"/>
  <c r="S188" i="56"/>
  <c r="R188" i="56"/>
  <c r="Q188" i="56"/>
  <c r="P188" i="56"/>
  <c r="O188" i="56"/>
  <c r="N188" i="56"/>
  <c r="M188" i="56"/>
  <c r="L188" i="56"/>
  <c r="K188" i="56"/>
  <c r="J188" i="56"/>
  <c r="I188" i="56"/>
  <c r="H188" i="56"/>
  <c r="G188" i="56"/>
  <c r="F188" i="56"/>
  <c r="AL187" i="56"/>
  <c r="AL186" i="56"/>
  <c r="AJ185" i="56"/>
  <c r="AI185" i="56"/>
  <c r="AH185" i="56"/>
  <c r="AG185" i="56"/>
  <c r="AF185" i="56"/>
  <c r="AE185" i="56"/>
  <c r="AD185" i="56"/>
  <c r="AC185" i="56"/>
  <c r="AB185" i="56"/>
  <c r="AA185" i="56"/>
  <c r="Z185" i="56"/>
  <c r="Y185" i="56"/>
  <c r="X185" i="56"/>
  <c r="W185" i="56"/>
  <c r="V185" i="56"/>
  <c r="U185" i="56"/>
  <c r="T185" i="56"/>
  <c r="S185" i="56"/>
  <c r="R185" i="56"/>
  <c r="Q185" i="56"/>
  <c r="P185" i="56"/>
  <c r="O185" i="56"/>
  <c r="N185" i="56"/>
  <c r="M185" i="56"/>
  <c r="L185" i="56"/>
  <c r="K185" i="56"/>
  <c r="J185" i="56"/>
  <c r="I185" i="56"/>
  <c r="H185" i="56"/>
  <c r="G185" i="56"/>
  <c r="F185" i="56"/>
  <c r="AL184" i="56"/>
  <c r="AJ183" i="56"/>
  <c r="AI183" i="56"/>
  <c r="AH183" i="56"/>
  <c r="AG183" i="56"/>
  <c r="AF183" i="56"/>
  <c r="AE183" i="56"/>
  <c r="AD183" i="56"/>
  <c r="AC183" i="56"/>
  <c r="AB183" i="56"/>
  <c r="AA183" i="56"/>
  <c r="Z183" i="56"/>
  <c r="Y183" i="56"/>
  <c r="X183" i="56"/>
  <c r="W183" i="56"/>
  <c r="V183" i="56"/>
  <c r="U183" i="56"/>
  <c r="T183" i="56"/>
  <c r="S183" i="56"/>
  <c r="R183" i="56"/>
  <c r="Q183" i="56"/>
  <c r="P183" i="56"/>
  <c r="O183" i="56"/>
  <c r="N183" i="56"/>
  <c r="M183" i="56"/>
  <c r="L183" i="56"/>
  <c r="K183" i="56"/>
  <c r="J183" i="56"/>
  <c r="I183" i="56"/>
  <c r="H183" i="56"/>
  <c r="G183" i="56"/>
  <c r="F183" i="56"/>
  <c r="AL182" i="56"/>
  <c r="AJ181" i="56"/>
  <c r="AI181" i="56"/>
  <c r="AH181" i="56"/>
  <c r="AG181" i="56"/>
  <c r="AF181" i="56"/>
  <c r="AE181" i="56"/>
  <c r="AD181" i="56"/>
  <c r="AC181" i="56"/>
  <c r="AB181" i="56"/>
  <c r="AA181" i="56"/>
  <c r="Z181" i="56"/>
  <c r="Y181" i="56"/>
  <c r="X181" i="56"/>
  <c r="W181" i="56"/>
  <c r="V181" i="56"/>
  <c r="U181" i="56"/>
  <c r="T181" i="56"/>
  <c r="S181" i="56"/>
  <c r="R181" i="56"/>
  <c r="Q181" i="56"/>
  <c r="P181" i="56"/>
  <c r="O181" i="56"/>
  <c r="N181" i="56"/>
  <c r="M181" i="56"/>
  <c r="L181" i="56"/>
  <c r="K181" i="56"/>
  <c r="J181" i="56"/>
  <c r="I181" i="56"/>
  <c r="H181" i="56"/>
  <c r="G181" i="56"/>
  <c r="F181" i="56"/>
  <c r="AL179" i="56"/>
  <c r="AL178" i="56"/>
  <c r="AL177" i="56"/>
  <c r="AL176" i="56"/>
  <c r="AL175" i="56"/>
  <c r="AL174" i="56"/>
  <c r="AJ173" i="56"/>
  <c r="AI173" i="56"/>
  <c r="AH173" i="56"/>
  <c r="AG173" i="56"/>
  <c r="AF173" i="56"/>
  <c r="AE173" i="56"/>
  <c r="AD173" i="56"/>
  <c r="AC173" i="56"/>
  <c r="AB173" i="56"/>
  <c r="AA173" i="56"/>
  <c r="Z173" i="56"/>
  <c r="Y173" i="56"/>
  <c r="X173" i="56"/>
  <c r="W173" i="56"/>
  <c r="V173" i="56"/>
  <c r="U173" i="56"/>
  <c r="T173" i="56"/>
  <c r="S173" i="56"/>
  <c r="R173" i="56"/>
  <c r="Q173" i="56"/>
  <c r="P173" i="56"/>
  <c r="O173" i="56"/>
  <c r="N173" i="56"/>
  <c r="M173" i="56"/>
  <c r="L173" i="56"/>
  <c r="K173" i="56"/>
  <c r="J173" i="56"/>
  <c r="I173" i="56"/>
  <c r="H173" i="56"/>
  <c r="G173" i="56"/>
  <c r="F173" i="56"/>
  <c r="AL172" i="56"/>
  <c r="AJ171" i="56"/>
  <c r="AI171" i="56"/>
  <c r="AH171" i="56"/>
  <c r="AG171" i="56"/>
  <c r="AF171" i="56"/>
  <c r="AE171" i="56"/>
  <c r="AD171" i="56"/>
  <c r="AC171" i="56"/>
  <c r="AB171" i="56"/>
  <c r="AA171" i="56"/>
  <c r="Z171" i="56"/>
  <c r="Y171" i="56"/>
  <c r="X171" i="56"/>
  <c r="W171" i="56"/>
  <c r="V171" i="56"/>
  <c r="U171" i="56"/>
  <c r="T171" i="56"/>
  <c r="S171" i="56"/>
  <c r="R171" i="56"/>
  <c r="Q171" i="56"/>
  <c r="P171" i="56"/>
  <c r="O171" i="56"/>
  <c r="N171" i="56"/>
  <c r="M171" i="56"/>
  <c r="L171" i="56"/>
  <c r="K171" i="56"/>
  <c r="J171" i="56"/>
  <c r="I171" i="56"/>
  <c r="H171" i="56"/>
  <c r="G171" i="56"/>
  <c r="F171" i="56"/>
  <c r="AL170" i="56"/>
  <c r="AJ169" i="56"/>
  <c r="AI169" i="56"/>
  <c r="AH169" i="56"/>
  <c r="AG169" i="56"/>
  <c r="AF169" i="56"/>
  <c r="AE169" i="56"/>
  <c r="AD169" i="56"/>
  <c r="AC169" i="56"/>
  <c r="AB169" i="56"/>
  <c r="AA169" i="56"/>
  <c r="Z169" i="56"/>
  <c r="Y169" i="56"/>
  <c r="X169" i="56"/>
  <c r="W169" i="56"/>
  <c r="V169" i="56"/>
  <c r="U169" i="56"/>
  <c r="T169" i="56"/>
  <c r="S169" i="56"/>
  <c r="R169" i="56"/>
  <c r="Q169" i="56"/>
  <c r="P169" i="56"/>
  <c r="O169" i="56"/>
  <c r="N169" i="56"/>
  <c r="M169" i="56"/>
  <c r="L169" i="56"/>
  <c r="K169" i="56"/>
  <c r="J169" i="56"/>
  <c r="I169" i="56"/>
  <c r="H169" i="56"/>
  <c r="G169" i="56"/>
  <c r="F169" i="56"/>
  <c r="AL168" i="56"/>
  <c r="AJ167" i="56"/>
  <c r="AI167" i="56"/>
  <c r="AH167" i="56"/>
  <c r="AG167" i="56"/>
  <c r="AF167" i="56"/>
  <c r="AE167" i="56"/>
  <c r="AD167" i="56"/>
  <c r="AC167" i="56"/>
  <c r="AB167" i="56"/>
  <c r="AA167" i="56"/>
  <c r="Z167" i="56"/>
  <c r="Y167" i="56"/>
  <c r="X167" i="56"/>
  <c r="W167" i="56"/>
  <c r="V167" i="56"/>
  <c r="U167" i="56"/>
  <c r="T167" i="56"/>
  <c r="S167" i="56"/>
  <c r="R167" i="56"/>
  <c r="Q167" i="56"/>
  <c r="P167" i="56"/>
  <c r="O167" i="56"/>
  <c r="N167" i="56"/>
  <c r="M167" i="56"/>
  <c r="L167" i="56"/>
  <c r="K167" i="56"/>
  <c r="J167" i="56"/>
  <c r="I167" i="56"/>
  <c r="H167" i="56"/>
  <c r="G167" i="56"/>
  <c r="F167" i="56"/>
  <c r="AL166" i="56"/>
  <c r="AJ165" i="56"/>
  <c r="AI165" i="56"/>
  <c r="AH165" i="56"/>
  <c r="AG165" i="56"/>
  <c r="AF165" i="56"/>
  <c r="AE165" i="56"/>
  <c r="AD165" i="56"/>
  <c r="AC165" i="56"/>
  <c r="AB165" i="56"/>
  <c r="AA165" i="56"/>
  <c r="Z165" i="56"/>
  <c r="Y165" i="56"/>
  <c r="X165" i="56"/>
  <c r="W165" i="56"/>
  <c r="V165" i="56"/>
  <c r="U165" i="56"/>
  <c r="T165" i="56"/>
  <c r="S165" i="56"/>
  <c r="P165" i="56"/>
  <c r="O165" i="56"/>
  <c r="N165" i="56"/>
  <c r="M165" i="56"/>
  <c r="L165" i="56"/>
  <c r="K165" i="56"/>
  <c r="J165" i="56"/>
  <c r="I165" i="56"/>
  <c r="H165" i="56"/>
  <c r="G165" i="56"/>
  <c r="F165" i="56"/>
  <c r="AL164" i="56"/>
  <c r="AJ163" i="56"/>
  <c r="AI163" i="56"/>
  <c r="AH163" i="56"/>
  <c r="AG163" i="56"/>
  <c r="AF163" i="56"/>
  <c r="AE163" i="56"/>
  <c r="AD163" i="56"/>
  <c r="AC163" i="56"/>
  <c r="AB163" i="56"/>
  <c r="AA163" i="56"/>
  <c r="Z163" i="56"/>
  <c r="Y163" i="56"/>
  <c r="X163" i="56"/>
  <c r="W163" i="56"/>
  <c r="V163" i="56"/>
  <c r="U163" i="56"/>
  <c r="T163" i="56"/>
  <c r="S163" i="56"/>
  <c r="P163" i="56"/>
  <c r="O163" i="56"/>
  <c r="N163" i="56"/>
  <c r="M163" i="56"/>
  <c r="L163" i="56"/>
  <c r="K163" i="56"/>
  <c r="J163" i="56"/>
  <c r="I163" i="56"/>
  <c r="H163" i="56"/>
  <c r="G163" i="56"/>
  <c r="F163" i="56"/>
  <c r="AL162" i="56"/>
  <c r="AJ161" i="56"/>
  <c r="AI161" i="56"/>
  <c r="AH161" i="56"/>
  <c r="AG161" i="56"/>
  <c r="AF161" i="56"/>
  <c r="AE161" i="56"/>
  <c r="AD161" i="56"/>
  <c r="AC161" i="56"/>
  <c r="AB161" i="56"/>
  <c r="AA161" i="56"/>
  <c r="Z161" i="56"/>
  <c r="Y161" i="56"/>
  <c r="X161" i="56"/>
  <c r="W161" i="56"/>
  <c r="V161" i="56"/>
  <c r="U161" i="56"/>
  <c r="T161" i="56"/>
  <c r="S161" i="56"/>
  <c r="R161" i="56"/>
  <c r="Q161" i="56"/>
  <c r="P161" i="56"/>
  <c r="O161" i="56"/>
  <c r="N161" i="56"/>
  <c r="M161" i="56"/>
  <c r="L161" i="56"/>
  <c r="K161" i="56"/>
  <c r="J161" i="56"/>
  <c r="I161" i="56"/>
  <c r="H161" i="56"/>
  <c r="G161" i="56"/>
  <c r="F161" i="56"/>
  <c r="AL160" i="56"/>
  <c r="AJ159" i="56"/>
  <c r="AI159" i="56"/>
  <c r="AH159" i="56"/>
  <c r="AG159" i="56"/>
  <c r="AF159" i="56"/>
  <c r="AE159" i="56"/>
  <c r="AD159" i="56"/>
  <c r="AC159" i="56"/>
  <c r="AB159" i="56"/>
  <c r="AA159" i="56"/>
  <c r="Z159" i="56"/>
  <c r="Y159" i="56"/>
  <c r="X159" i="56"/>
  <c r="W159" i="56"/>
  <c r="V159" i="56"/>
  <c r="U159" i="56"/>
  <c r="T159" i="56"/>
  <c r="S159" i="56"/>
  <c r="R159" i="56"/>
  <c r="Q159" i="56"/>
  <c r="P159" i="56"/>
  <c r="O159" i="56"/>
  <c r="N159" i="56"/>
  <c r="M159" i="56"/>
  <c r="L159" i="56"/>
  <c r="K159" i="56"/>
  <c r="J159" i="56"/>
  <c r="I159" i="56"/>
  <c r="H159" i="56"/>
  <c r="G159" i="56"/>
  <c r="F159" i="56"/>
  <c r="AL158" i="56"/>
  <c r="AJ157" i="56"/>
  <c r="AI157" i="56"/>
  <c r="AH157" i="56"/>
  <c r="AG157" i="56"/>
  <c r="AF157" i="56"/>
  <c r="AE157" i="56"/>
  <c r="AD157" i="56"/>
  <c r="AC157" i="56"/>
  <c r="AB157" i="56"/>
  <c r="AA157" i="56"/>
  <c r="Z157" i="56"/>
  <c r="Y157" i="56"/>
  <c r="X157" i="56"/>
  <c r="W157" i="56"/>
  <c r="V157" i="56"/>
  <c r="U157" i="56"/>
  <c r="T157" i="56"/>
  <c r="S157" i="56"/>
  <c r="R157" i="56"/>
  <c r="Q157" i="56"/>
  <c r="P157" i="56"/>
  <c r="O157" i="56"/>
  <c r="N157" i="56"/>
  <c r="M157" i="56"/>
  <c r="L157" i="56"/>
  <c r="K157" i="56"/>
  <c r="J157" i="56"/>
  <c r="I157" i="56"/>
  <c r="H157" i="56"/>
  <c r="G157" i="56"/>
  <c r="F157" i="56"/>
  <c r="AL155" i="56"/>
  <c r="AJ154" i="56"/>
  <c r="AI154" i="56"/>
  <c r="AH154" i="56"/>
  <c r="AG154" i="56"/>
  <c r="AF154" i="56"/>
  <c r="AE154" i="56"/>
  <c r="AD154" i="56"/>
  <c r="AC154" i="56"/>
  <c r="AB154" i="56"/>
  <c r="AA154" i="56"/>
  <c r="Z154" i="56"/>
  <c r="Y154" i="56"/>
  <c r="X154" i="56"/>
  <c r="W154" i="56"/>
  <c r="V154" i="56"/>
  <c r="U154" i="56"/>
  <c r="T154" i="56"/>
  <c r="S154" i="56"/>
  <c r="R154" i="56"/>
  <c r="Q154" i="56"/>
  <c r="P154" i="56"/>
  <c r="O154" i="56"/>
  <c r="N154" i="56"/>
  <c r="M154" i="56"/>
  <c r="L154" i="56"/>
  <c r="K154" i="56"/>
  <c r="J154" i="56"/>
  <c r="I154" i="56"/>
  <c r="H154" i="56"/>
  <c r="G154" i="56"/>
  <c r="F154" i="56"/>
  <c r="AL153" i="56"/>
  <c r="AJ152" i="56"/>
  <c r="AI152" i="56"/>
  <c r="AH152" i="56"/>
  <c r="AG152" i="56"/>
  <c r="AF152" i="56"/>
  <c r="AE152" i="56"/>
  <c r="AD152" i="56"/>
  <c r="AC152" i="56"/>
  <c r="AB152" i="56"/>
  <c r="AA152" i="56"/>
  <c r="Z152" i="56"/>
  <c r="Y152" i="56"/>
  <c r="X152" i="56"/>
  <c r="W152" i="56"/>
  <c r="V152" i="56"/>
  <c r="U152" i="56"/>
  <c r="T152" i="56"/>
  <c r="S152" i="56"/>
  <c r="R152" i="56"/>
  <c r="Q152" i="56"/>
  <c r="P152" i="56"/>
  <c r="O152" i="56"/>
  <c r="N152" i="56"/>
  <c r="M152" i="56"/>
  <c r="L152" i="56"/>
  <c r="K152" i="56"/>
  <c r="J152" i="56"/>
  <c r="I152" i="56"/>
  <c r="H152" i="56"/>
  <c r="G152" i="56"/>
  <c r="F152" i="56"/>
  <c r="AL151" i="56"/>
  <c r="AJ150" i="56"/>
  <c r="AI150" i="56"/>
  <c r="AH150" i="56"/>
  <c r="AG150" i="56"/>
  <c r="AF150" i="56"/>
  <c r="AE150" i="56"/>
  <c r="AD150" i="56"/>
  <c r="AC150" i="56"/>
  <c r="AB150" i="56"/>
  <c r="AA150" i="56"/>
  <c r="Z150" i="56"/>
  <c r="Y150" i="56"/>
  <c r="X150" i="56"/>
  <c r="W150" i="56"/>
  <c r="V150" i="56"/>
  <c r="U150" i="56"/>
  <c r="T150" i="56"/>
  <c r="S150" i="56"/>
  <c r="R150" i="56"/>
  <c r="Q150" i="56"/>
  <c r="P150" i="56"/>
  <c r="O150" i="56"/>
  <c r="N150" i="56"/>
  <c r="M150" i="56"/>
  <c r="L150" i="56"/>
  <c r="K150" i="56"/>
  <c r="J150" i="56"/>
  <c r="I150" i="56"/>
  <c r="H150" i="56"/>
  <c r="G150" i="56"/>
  <c r="F150" i="56"/>
  <c r="AL149" i="56"/>
  <c r="AJ148" i="56"/>
  <c r="AI148" i="56"/>
  <c r="AH148" i="56"/>
  <c r="AG148" i="56"/>
  <c r="AF148" i="56"/>
  <c r="AE148" i="56"/>
  <c r="AD148" i="56"/>
  <c r="AC148" i="56"/>
  <c r="AB148" i="56"/>
  <c r="AA148" i="56"/>
  <c r="Z148" i="56"/>
  <c r="Y148" i="56"/>
  <c r="X148" i="56"/>
  <c r="W148" i="56"/>
  <c r="V148" i="56"/>
  <c r="U148" i="56"/>
  <c r="T148" i="56"/>
  <c r="S148" i="56"/>
  <c r="R148" i="56"/>
  <c r="Q148" i="56"/>
  <c r="P148" i="56"/>
  <c r="O148" i="56"/>
  <c r="N148" i="56"/>
  <c r="M148" i="56"/>
  <c r="L148" i="56"/>
  <c r="K148" i="56"/>
  <c r="J148" i="56"/>
  <c r="I148" i="56"/>
  <c r="H148" i="56"/>
  <c r="G148" i="56"/>
  <c r="F148" i="56"/>
  <c r="AL147" i="56"/>
  <c r="AJ146" i="56"/>
  <c r="AI146" i="56"/>
  <c r="AH146" i="56"/>
  <c r="AG146" i="56"/>
  <c r="AF146" i="56"/>
  <c r="AE146" i="56"/>
  <c r="AD146" i="56"/>
  <c r="AC146" i="56"/>
  <c r="AB146" i="56"/>
  <c r="AA146" i="56"/>
  <c r="Z146" i="56"/>
  <c r="Y146" i="56"/>
  <c r="X146" i="56"/>
  <c r="W146" i="56"/>
  <c r="V146" i="56"/>
  <c r="U146" i="56"/>
  <c r="T146" i="56"/>
  <c r="S146" i="56"/>
  <c r="R146" i="56"/>
  <c r="Q146" i="56"/>
  <c r="P146" i="56"/>
  <c r="O146" i="56"/>
  <c r="N146" i="56"/>
  <c r="M146" i="56"/>
  <c r="L146" i="56"/>
  <c r="K146" i="56"/>
  <c r="J146" i="56"/>
  <c r="I146" i="56"/>
  <c r="H146" i="56"/>
  <c r="G146" i="56"/>
  <c r="F146" i="56"/>
  <c r="AL145" i="56"/>
  <c r="AJ144" i="56"/>
  <c r="AI144" i="56"/>
  <c r="AH144" i="56"/>
  <c r="AG144" i="56"/>
  <c r="AF144" i="56"/>
  <c r="AE144" i="56"/>
  <c r="AD144" i="56"/>
  <c r="AC144" i="56"/>
  <c r="AB144" i="56"/>
  <c r="AA144" i="56"/>
  <c r="Z144" i="56"/>
  <c r="Y144" i="56"/>
  <c r="X144" i="56"/>
  <c r="W144" i="56"/>
  <c r="V144" i="56"/>
  <c r="U144" i="56"/>
  <c r="T144" i="56"/>
  <c r="S144" i="56"/>
  <c r="R144" i="56"/>
  <c r="Q144" i="56"/>
  <c r="P144" i="56"/>
  <c r="O144" i="56"/>
  <c r="N144" i="56"/>
  <c r="M144" i="56"/>
  <c r="L144" i="56"/>
  <c r="K144" i="56"/>
  <c r="J144" i="56"/>
  <c r="I144" i="56"/>
  <c r="H144" i="56"/>
  <c r="G144" i="56"/>
  <c r="F144" i="56"/>
  <c r="AL143" i="56"/>
  <c r="AJ142" i="56"/>
  <c r="AI142" i="56"/>
  <c r="AH142" i="56"/>
  <c r="AG142" i="56"/>
  <c r="AF142" i="56"/>
  <c r="AE142" i="56"/>
  <c r="AD142" i="56"/>
  <c r="AC142" i="56"/>
  <c r="AB142" i="56"/>
  <c r="AA142" i="56"/>
  <c r="Z142" i="56"/>
  <c r="Y142" i="56"/>
  <c r="X142" i="56"/>
  <c r="W142" i="56"/>
  <c r="V142" i="56"/>
  <c r="U142" i="56"/>
  <c r="T142" i="56"/>
  <c r="S142" i="56"/>
  <c r="R142" i="56"/>
  <c r="Q142" i="56"/>
  <c r="P142" i="56"/>
  <c r="O142" i="56"/>
  <c r="N142" i="56"/>
  <c r="M142" i="56"/>
  <c r="L142" i="56"/>
  <c r="K142" i="56"/>
  <c r="J142" i="56"/>
  <c r="I142" i="56"/>
  <c r="H142" i="56"/>
  <c r="G142" i="56"/>
  <c r="F142" i="56"/>
  <c r="AL141" i="56"/>
  <c r="AJ140" i="56"/>
  <c r="AI140" i="56"/>
  <c r="AH140" i="56"/>
  <c r="AG140" i="56"/>
  <c r="AF140" i="56"/>
  <c r="AE140" i="56"/>
  <c r="AD140" i="56"/>
  <c r="AC140" i="56"/>
  <c r="AB140" i="56"/>
  <c r="AA140" i="56"/>
  <c r="Z140" i="56"/>
  <c r="Y140" i="56"/>
  <c r="X140" i="56"/>
  <c r="W140" i="56"/>
  <c r="V140" i="56"/>
  <c r="U140" i="56"/>
  <c r="T140" i="56"/>
  <c r="S140" i="56"/>
  <c r="R140" i="56"/>
  <c r="Q140" i="56"/>
  <c r="P140" i="56"/>
  <c r="O140" i="56"/>
  <c r="N140" i="56"/>
  <c r="M140" i="56"/>
  <c r="L140" i="56"/>
  <c r="K140" i="56"/>
  <c r="J140" i="56"/>
  <c r="I140" i="56"/>
  <c r="H140" i="56"/>
  <c r="G140" i="56"/>
  <c r="F140" i="56"/>
  <c r="AL139" i="56"/>
  <c r="AJ138" i="56"/>
  <c r="AI138" i="56"/>
  <c r="AH138" i="56"/>
  <c r="AG138" i="56"/>
  <c r="AF138" i="56"/>
  <c r="AE138" i="56"/>
  <c r="AD138" i="56"/>
  <c r="AC138" i="56"/>
  <c r="AB138" i="56"/>
  <c r="AA138" i="56"/>
  <c r="Z138" i="56"/>
  <c r="Z137" i="56" s="1"/>
  <c r="Y138" i="56"/>
  <c r="X138" i="56"/>
  <c r="W138" i="56"/>
  <c r="V138" i="56"/>
  <c r="U138" i="56"/>
  <c r="T138" i="56"/>
  <c r="S138" i="56"/>
  <c r="R138" i="56"/>
  <c r="Q138" i="56"/>
  <c r="P138" i="56"/>
  <c r="O138" i="56"/>
  <c r="N138" i="56"/>
  <c r="M138" i="56"/>
  <c r="L138" i="56"/>
  <c r="L137" i="56" s="1"/>
  <c r="K138" i="56"/>
  <c r="J138" i="56"/>
  <c r="I138" i="56"/>
  <c r="H138" i="56"/>
  <c r="G138" i="56"/>
  <c r="F138" i="56"/>
  <c r="AL136" i="56"/>
  <c r="AJ135" i="56"/>
  <c r="AI135" i="56"/>
  <c r="AH135" i="56"/>
  <c r="AG135" i="56"/>
  <c r="AF135" i="56"/>
  <c r="AE135" i="56"/>
  <c r="AD135" i="56"/>
  <c r="AC135" i="56"/>
  <c r="AB135" i="56"/>
  <c r="AA135" i="56"/>
  <c r="Z135" i="56"/>
  <c r="Y135" i="56"/>
  <c r="X135" i="56"/>
  <c r="W135" i="56"/>
  <c r="V135" i="56"/>
  <c r="U135" i="56"/>
  <c r="T135" i="56"/>
  <c r="S135" i="56"/>
  <c r="R135" i="56"/>
  <c r="Q135" i="56"/>
  <c r="P135" i="56"/>
  <c r="O135" i="56"/>
  <c r="N135" i="56"/>
  <c r="M135" i="56"/>
  <c r="L135" i="56"/>
  <c r="K135" i="56"/>
  <c r="J135" i="56"/>
  <c r="I135" i="56"/>
  <c r="H135" i="56"/>
  <c r="G135" i="56"/>
  <c r="F135" i="56"/>
  <c r="AL134" i="56"/>
  <c r="AL133" i="56"/>
  <c r="AJ132" i="56"/>
  <c r="AI132" i="56"/>
  <c r="AH132" i="56"/>
  <c r="AG132" i="56"/>
  <c r="AF132" i="56"/>
  <c r="AE132" i="56"/>
  <c r="AD132" i="56"/>
  <c r="AC132" i="56"/>
  <c r="AB132" i="56"/>
  <c r="AA132" i="56"/>
  <c r="Z132" i="56"/>
  <c r="Y132" i="56"/>
  <c r="X132" i="56"/>
  <c r="W132" i="56"/>
  <c r="V132" i="56"/>
  <c r="U132" i="56"/>
  <c r="T132" i="56"/>
  <c r="S132" i="56"/>
  <c r="R132" i="56"/>
  <c r="Q132" i="56"/>
  <c r="P132" i="56"/>
  <c r="O132" i="56"/>
  <c r="N132" i="56"/>
  <c r="M132" i="56"/>
  <c r="L132" i="56"/>
  <c r="K132" i="56"/>
  <c r="J132" i="56"/>
  <c r="I132" i="56"/>
  <c r="H132" i="56"/>
  <c r="G132" i="56"/>
  <c r="F132" i="56"/>
  <c r="AL131" i="56"/>
  <c r="AL130" i="56"/>
  <c r="AL129" i="56"/>
  <c r="AL128" i="56"/>
  <c r="AL127" i="56"/>
  <c r="AJ126" i="56"/>
  <c r="AI126" i="56"/>
  <c r="AH126" i="56"/>
  <c r="AG126" i="56"/>
  <c r="AF126" i="56"/>
  <c r="AE126" i="56"/>
  <c r="AD126" i="56"/>
  <c r="AC126" i="56"/>
  <c r="AB126" i="56"/>
  <c r="AA126" i="56"/>
  <c r="Z126" i="56"/>
  <c r="Y126" i="56"/>
  <c r="X126" i="56"/>
  <c r="W126" i="56"/>
  <c r="V126" i="56"/>
  <c r="U126" i="56"/>
  <c r="T126" i="56"/>
  <c r="S126" i="56"/>
  <c r="R126" i="56"/>
  <c r="Q126" i="56"/>
  <c r="P126" i="56"/>
  <c r="O126" i="56"/>
  <c r="N126" i="56"/>
  <c r="M126" i="56"/>
  <c r="L126" i="56"/>
  <c r="K126" i="56"/>
  <c r="J126" i="56"/>
  <c r="I126" i="56"/>
  <c r="H126" i="56"/>
  <c r="G126" i="56"/>
  <c r="F126" i="56"/>
  <c r="AL124" i="56"/>
  <c r="AJ123" i="56"/>
  <c r="AI123" i="56"/>
  <c r="AH123" i="56"/>
  <c r="AG123" i="56"/>
  <c r="AF123" i="56"/>
  <c r="AE123" i="56"/>
  <c r="AD123" i="56"/>
  <c r="AC123" i="56"/>
  <c r="AB123" i="56"/>
  <c r="AA123" i="56"/>
  <c r="Z123" i="56"/>
  <c r="Y123" i="56"/>
  <c r="X123" i="56"/>
  <c r="W123" i="56"/>
  <c r="V123" i="56"/>
  <c r="U123" i="56"/>
  <c r="T123" i="56"/>
  <c r="S123" i="56"/>
  <c r="R123" i="56"/>
  <c r="Q123" i="56"/>
  <c r="P123" i="56"/>
  <c r="O123" i="56"/>
  <c r="N123" i="56"/>
  <c r="M123" i="56"/>
  <c r="L123" i="56"/>
  <c r="K123" i="56"/>
  <c r="J123" i="56"/>
  <c r="I123" i="56"/>
  <c r="H123" i="56"/>
  <c r="G123" i="56"/>
  <c r="F123" i="56"/>
  <c r="AL122" i="56"/>
  <c r="AL121" i="56"/>
  <c r="AJ120" i="56"/>
  <c r="AI120" i="56"/>
  <c r="AH120" i="56"/>
  <c r="AG120" i="56"/>
  <c r="AF120" i="56"/>
  <c r="AE120" i="56"/>
  <c r="AD120" i="56"/>
  <c r="AC120" i="56"/>
  <c r="AB120" i="56"/>
  <c r="AA120" i="56"/>
  <c r="Z120" i="56"/>
  <c r="Y120" i="56"/>
  <c r="X120" i="56"/>
  <c r="W120" i="56"/>
  <c r="V120" i="56"/>
  <c r="U120" i="56"/>
  <c r="T120" i="56"/>
  <c r="S120" i="56"/>
  <c r="R120" i="56"/>
  <c r="Q120" i="56"/>
  <c r="P120" i="56"/>
  <c r="O120" i="56"/>
  <c r="N120" i="56"/>
  <c r="M120" i="56"/>
  <c r="L120" i="56"/>
  <c r="K120" i="56"/>
  <c r="J120" i="56"/>
  <c r="I120" i="56"/>
  <c r="H120" i="56"/>
  <c r="G120" i="56"/>
  <c r="F120" i="56"/>
  <c r="AL119" i="56"/>
  <c r="AJ118" i="56"/>
  <c r="AI118" i="56"/>
  <c r="AH118" i="56"/>
  <c r="AG118" i="56"/>
  <c r="AF118" i="56"/>
  <c r="AE118" i="56"/>
  <c r="AD118" i="56"/>
  <c r="AC118" i="56"/>
  <c r="AB118" i="56"/>
  <c r="AA118" i="56"/>
  <c r="Z118" i="56"/>
  <c r="Y118" i="56"/>
  <c r="X118" i="56"/>
  <c r="W118" i="56"/>
  <c r="V118" i="56"/>
  <c r="U118" i="56"/>
  <c r="T118" i="56"/>
  <c r="S118" i="56"/>
  <c r="R118" i="56"/>
  <c r="Q118" i="56"/>
  <c r="P118" i="56"/>
  <c r="O118" i="56"/>
  <c r="N118" i="56"/>
  <c r="M118" i="56"/>
  <c r="L118" i="56"/>
  <c r="K118" i="56"/>
  <c r="J118" i="56"/>
  <c r="I118" i="56"/>
  <c r="H118" i="56"/>
  <c r="G118" i="56"/>
  <c r="F118" i="56"/>
  <c r="AL117" i="56"/>
  <c r="AL116"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AL114" i="56"/>
  <c r="AL113" i="56"/>
  <c r="AJ112" i="56"/>
  <c r="AI112" i="56"/>
  <c r="AH112" i="56"/>
  <c r="AG112" i="56"/>
  <c r="AF112" i="56"/>
  <c r="AE112" i="56"/>
  <c r="AD112" i="56"/>
  <c r="AC112" i="56"/>
  <c r="AB112" i="56"/>
  <c r="AA112" i="56"/>
  <c r="Z112" i="56"/>
  <c r="Y112" i="56"/>
  <c r="X112" i="56"/>
  <c r="W112" i="56"/>
  <c r="V112" i="56"/>
  <c r="U112" i="56"/>
  <c r="T112" i="56"/>
  <c r="S112" i="56"/>
  <c r="R112" i="56"/>
  <c r="Q112" i="56"/>
  <c r="P112" i="56"/>
  <c r="O112" i="56"/>
  <c r="N112" i="56"/>
  <c r="M112" i="56"/>
  <c r="L112" i="56"/>
  <c r="K112" i="56"/>
  <c r="J112" i="56"/>
  <c r="I112" i="56"/>
  <c r="H112" i="56"/>
  <c r="G112" i="56"/>
  <c r="F112" i="56"/>
  <c r="AL111" i="56"/>
  <c r="AJ110" i="56"/>
  <c r="AI110" i="56"/>
  <c r="AH110" i="56"/>
  <c r="AG110" i="56"/>
  <c r="AF110" i="56"/>
  <c r="AE110" i="56"/>
  <c r="AD110" i="56"/>
  <c r="AC110" i="56"/>
  <c r="AB110" i="56"/>
  <c r="AA110" i="56"/>
  <c r="Z110" i="56"/>
  <c r="Y110" i="56"/>
  <c r="X110" i="56"/>
  <c r="W110" i="56"/>
  <c r="V110" i="56"/>
  <c r="U110" i="56"/>
  <c r="T110" i="56"/>
  <c r="S110" i="56"/>
  <c r="R110" i="56"/>
  <c r="Q110" i="56"/>
  <c r="P110" i="56"/>
  <c r="O110" i="56"/>
  <c r="N110" i="56"/>
  <c r="M110" i="56"/>
  <c r="L110" i="56"/>
  <c r="K110" i="56"/>
  <c r="J110" i="56"/>
  <c r="I110" i="56"/>
  <c r="H110" i="56"/>
  <c r="G110" i="56"/>
  <c r="F110" i="56"/>
  <c r="AL109" i="56"/>
  <c r="AL108" i="56"/>
  <c r="AL107" i="56"/>
  <c r="AL106" i="56"/>
  <c r="AL105" i="56"/>
  <c r="AJ104" i="56"/>
  <c r="AI104" i="56"/>
  <c r="AH104" i="56"/>
  <c r="AG104" i="56"/>
  <c r="AF104" i="56"/>
  <c r="AE104" i="56"/>
  <c r="AD104" i="56"/>
  <c r="AC104" i="56"/>
  <c r="AB104" i="56"/>
  <c r="AA104" i="56"/>
  <c r="Z104" i="56"/>
  <c r="Y104" i="56"/>
  <c r="X104" i="56"/>
  <c r="W104" i="56"/>
  <c r="V104" i="56"/>
  <c r="U104" i="56"/>
  <c r="T104" i="56"/>
  <c r="S104" i="56"/>
  <c r="R104" i="56"/>
  <c r="Q104" i="56"/>
  <c r="P104" i="56"/>
  <c r="O104" i="56"/>
  <c r="N104" i="56"/>
  <c r="M104" i="56"/>
  <c r="L104" i="56"/>
  <c r="K104" i="56"/>
  <c r="J104" i="56"/>
  <c r="I104" i="56"/>
  <c r="H104" i="56"/>
  <c r="G104" i="56"/>
  <c r="F104" i="56"/>
  <c r="AL103" i="56"/>
  <c r="AJ102" i="56"/>
  <c r="AI102" i="56"/>
  <c r="AH102" i="56"/>
  <c r="AG102" i="56"/>
  <c r="AF102" i="56"/>
  <c r="AE102" i="56"/>
  <c r="AD102" i="56"/>
  <c r="AC102" i="56"/>
  <c r="AB102" i="56"/>
  <c r="AA102" i="56"/>
  <c r="Z102" i="56"/>
  <c r="Y102" i="56"/>
  <c r="X102" i="56"/>
  <c r="W102" i="56"/>
  <c r="V102" i="56"/>
  <c r="U102" i="56"/>
  <c r="T102" i="56"/>
  <c r="S102" i="56"/>
  <c r="R102" i="56"/>
  <c r="Q102" i="56"/>
  <c r="P102" i="56"/>
  <c r="O102" i="56"/>
  <c r="N102" i="56"/>
  <c r="M102" i="56"/>
  <c r="L102" i="56"/>
  <c r="K102" i="56"/>
  <c r="J102" i="56"/>
  <c r="I102" i="56"/>
  <c r="H102" i="56"/>
  <c r="G102" i="56"/>
  <c r="F102" i="56"/>
  <c r="AL99" i="56"/>
  <c r="AL98" i="56"/>
  <c r="AJ97" i="56"/>
  <c r="AJ96" i="56" s="1"/>
  <c r="AI97" i="56"/>
  <c r="AI96" i="56" s="1"/>
  <c r="AH97" i="56"/>
  <c r="AG97" i="56"/>
  <c r="AG96" i="56" s="1"/>
  <c r="AF97" i="56"/>
  <c r="AF96" i="56" s="1"/>
  <c r="AE97" i="56"/>
  <c r="AD97" i="56"/>
  <c r="AD96" i="56" s="1"/>
  <c r="AC97" i="56"/>
  <c r="AC96" i="56" s="1"/>
  <c r="AB97" i="56"/>
  <c r="AB96" i="56" s="1"/>
  <c r="AA97" i="56"/>
  <c r="AA96" i="56" s="1"/>
  <c r="Z97" i="56"/>
  <c r="Z96" i="56" s="1"/>
  <c r="Y97" i="56"/>
  <c r="Y96" i="56" s="1"/>
  <c r="X97" i="56"/>
  <c r="X96" i="56" s="1"/>
  <c r="W97" i="56"/>
  <c r="W96" i="56" s="1"/>
  <c r="V97" i="56"/>
  <c r="V96" i="56" s="1"/>
  <c r="U97" i="56"/>
  <c r="U96" i="56" s="1"/>
  <c r="T97" i="56"/>
  <c r="T96" i="56" s="1"/>
  <c r="S97" i="56"/>
  <c r="S96" i="56" s="1"/>
  <c r="P97" i="56"/>
  <c r="P96" i="56" s="1"/>
  <c r="N97" i="56"/>
  <c r="N96" i="56" s="1"/>
  <c r="L97" i="56"/>
  <c r="L96" i="56" s="1"/>
  <c r="K97" i="56"/>
  <c r="K96" i="56" s="1"/>
  <c r="I97" i="56"/>
  <c r="I96" i="56" s="1"/>
  <c r="H97" i="56"/>
  <c r="H96" i="56" s="1"/>
  <c r="G97" i="56"/>
  <c r="G96" i="56" s="1"/>
  <c r="F97" i="56"/>
  <c r="AH96" i="56"/>
  <c r="AE96" i="56"/>
  <c r="R96" i="56"/>
  <c r="Q96" i="56"/>
  <c r="O96" i="56"/>
  <c r="M96" i="56"/>
  <c r="J96" i="56"/>
  <c r="F96" i="56"/>
  <c r="AL95" i="56"/>
  <c r="AL94" i="56"/>
  <c r="AL93" i="56"/>
  <c r="AL92" i="56"/>
  <c r="AL91" i="56"/>
  <c r="AJ90" i="56"/>
  <c r="AJ89" i="56" s="1"/>
  <c r="AI90" i="56"/>
  <c r="AI89" i="56" s="1"/>
  <c r="AH90" i="56"/>
  <c r="AH89" i="56" s="1"/>
  <c r="AG90" i="56"/>
  <c r="AG89" i="56" s="1"/>
  <c r="AF90" i="56"/>
  <c r="AF89" i="56" s="1"/>
  <c r="AE90" i="56"/>
  <c r="AE89" i="56" s="1"/>
  <c r="AD90" i="56"/>
  <c r="AD89" i="56" s="1"/>
  <c r="AC90" i="56"/>
  <c r="AC89" i="56" s="1"/>
  <c r="AB90" i="56"/>
  <c r="AB89" i="56" s="1"/>
  <c r="AA90" i="56"/>
  <c r="AA89" i="56" s="1"/>
  <c r="Z90" i="56"/>
  <c r="Z89" i="56" s="1"/>
  <c r="Y90" i="56"/>
  <c r="Y89" i="56" s="1"/>
  <c r="X90" i="56"/>
  <c r="X89" i="56" s="1"/>
  <c r="W90" i="56"/>
  <c r="W89" i="56" s="1"/>
  <c r="V90" i="56"/>
  <c r="V89" i="56" s="1"/>
  <c r="U90" i="56"/>
  <c r="U89" i="56" s="1"/>
  <c r="T90" i="56"/>
  <c r="T89" i="56" s="1"/>
  <c r="S90" i="56"/>
  <c r="S89" i="56" s="1"/>
  <c r="P90" i="56"/>
  <c r="P89" i="56" s="1"/>
  <c r="N90" i="56"/>
  <c r="N89" i="56" s="1"/>
  <c r="L90" i="56"/>
  <c r="L89" i="56" s="1"/>
  <c r="K90" i="56"/>
  <c r="K89" i="56" s="1"/>
  <c r="I90" i="56"/>
  <c r="I89" i="56" s="1"/>
  <c r="H90" i="56"/>
  <c r="H89" i="56" s="1"/>
  <c r="G90" i="56"/>
  <c r="G89" i="56" s="1"/>
  <c r="F90" i="56"/>
  <c r="F89" i="56" s="1"/>
  <c r="R89" i="56"/>
  <c r="Q89" i="56"/>
  <c r="O89" i="56"/>
  <c r="M89" i="56"/>
  <c r="J89" i="56"/>
  <c r="AL88" i="56"/>
  <c r="AJ87" i="56"/>
  <c r="AJ86" i="56" s="1"/>
  <c r="AI87" i="56"/>
  <c r="AI86" i="56" s="1"/>
  <c r="AH87" i="56"/>
  <c r="AG87" i="56"/>
  <c r="AF87" i="56"/>
  <c r="AE87" i="56"/>
  <c r="AE86" i="56" s="1"/>
  <c r="AD87" i="56"/>
  <c r="AD86" i="56" s="1"/>
  <c r="AC87" i="56"/>
  <c r="AC86" i="56" s="1"/>
  <c r="AB87" i="56"/>
  <c r="AB86" i="56" s="1"/>
  <c r="AA87" i="56"/>
  <c r="AA86" i="56" s="1"/>
  <c r="Z87" i="56"/>
  <c r="Z86" i="56" s="1"/>
  <c r="Y87" i="56"/>
  <c r="Y86" i="56" s="1"/>
  <c r="X87" i="56"/>
  <c r="X86" i="56" s="1"/>
  <c r="W87" i="56"/>
  <c r="W86" i="56" s="1"/>
  <c r="V87" i="56"/>
  <c r="V86" i="56" s="1"/>
  <c r="U87" i="56"/>
  <c r="U86" i="56" s="1"/>
  <c r="T87" i="56"/>
  <c r="T86" i="56" s="1"/>
  <c r="S87" i="56"/>
  <c r="S86" i="56" s="1"/>
  <c r="P87" i="56"/>
  <c r="P86" i="56" s="1"/>
  <c r="N87" i="56"/>
  <c r="N86" i="56" s="1"/>
  <c r="L87" i="56"/>
  <c r="L86" i="56" s="1"/>
  <c r="K87" i="56"/>
  <c r="I87" i="56"/>
  <c r="I86" i="56" s="1"/>
  <c r="H87" i="56"/>
  <c r="H86" i="56" s="1"/>
  <c r="G87" i="56"/>
  <c r="G86" i="56" s="1"/>
  <c r="F87" i="56"/>
  <c r="F86" i="56" s="1"/>
  <c r="AH86" i="56"/>
  <c r="AG86" i="56"/>
  <c r="AF86" i="56"/>
  <c r="R86" i="56"/>
  <c r="Q86" i="56"/>
  <c r="O86" i="56"/>
  <c r="K86" i="56"/>
  <c r="J86" i="56"/>
  <c r="AL85" i="56"/>
  <c r="AJ84" i="56"/>
  <c r="AI84" i="56"/>
  <c r="AH84" i="56"/>
  <c r="AG84" i="56"/>
  <c r="AF84" i="56"/>
  <c r="AE84" i="56"/>
  <c r="AD84" i="56"/>
  <c r="AC84" i="56"/>
  <c r="AB84" i="56"/>
  <c r="AA84" i="56"/>
  <c r="Z84" i="56"/>
  <c r="Y84" i="56"/>
  <c r="X84" i="56"/>
  <c r="W84" i="56"/>
  <c r="V84" i="56"/>
  <c r="U84" i="56"/>
  <c r="T84" i="56"/>
  <c r="S84" i="56"/>
  <c r="P84" i="56"/>
  <c r="N84" i="56"/>
  <c r="L84" i="56"/>
  <c r="K84" i="56"/>
  <c r="I84" i="56"/>
  <c r="H84" i="56"/>
  <c r="G84" i="56"/>
  <c r="F84" i="56"/>
  <c r="AL83" i="56"/>
  <c r="AJ82" i="56"/>
  <c r="AI82" i="56"/>
  <c r="AH82" i="56"/>
  <c r="AG82" i="56"/>
  <c r="AF82" i="56"/>
  <c r="AE82" i="56"/>
  <c r="AD82" i="56"/>
  <c r="AC82" i="56"/>
  <c r="AB82" i="56"/>
  <c r="AA82" i="56"/>
  <c r="Z82" i="56"/>
  <c r="Y82" i="56"/>
  <c r="X82" i="56"/>
  <c r="W82" i="56"/>
  <c r="V82" i="56"/>
  <c r="U82" i="56"/>
  <c r="T82" i="56"/>
  <c r="S82" i="56"/>
  <c r="P82" i="56"/>
  <c r="N82" i="56"/>
  <c r="L82" i="56"/>
  <c r="K82" i="56"/>
  <c r="I82" i="56"/>
  <c r="H82" i="56"/>
  <c r="G82" i="56"/>
  <c r="F82" i="56"/>
  <c r="AL81" i="56"/>
  <c r="AL80" i="56"/>
  <c r="AL79" i="56"/>
  <c r="AL78" i="56"/>
  <c r="AL77" i="56"/>
  <c r="AL76" i="56"/>
  <c r="AL75" i="56"/>
  <c r="AL74" i="56"/>
  <c r="AJ73" i="56"/>
  <c r="AI73" i="56"/>
  <c r="AH73" i="56"/>
  <c r="AG73" i="56"/>
  <c r="AF73" i="56"/>
  <c r="AE73" i="56"/>
  <c r="AD73" i="56"/>
  <c r="AC73" i="56"/>
  <c r="AB73" i="56"/>
  <c r="AA73" i="56"/>
  <c r="Z73" i="56"/>
  <c r="Y73" i="56"/>
  <c r="X73" i="56"/>
  <c r="W73" i="56"/>
  <c r="V73" i="56"/>
  <c r="U73" i="56"/>
  <c r="T73" i="56"/>
  <c r="S73" i="56"/>
  <c r="P73" i="56"/>
  <c r="N73" i="56"/>
  <c r="L73" i="56"/>
  <c r="K73" i="56"/>
  <c r="I73" i="56"/>
  <c r="H73" i="56"/>
  <c r="G73" i="56"/>
  <c r="F73" i="56"/>
  <c r="AL72" i="56"/>
  <c r="AJ71" i="56"/>
  <c r="AI71" i="56"/>
  <c r="AH71" i="56"/>
  <c r="AG71" i="56"/>
  <c r="AF71" i="56"/>
  <c r="AE71" i="56"/>
  <c r="AD71" i="56"/>
  <c r="AC71" i="56"/>
  <c r="AB71" i="56"/>
  <c r="AA71" i="56"/>
  <c r="Z71" i="56"/>
  <c r="Y71" i="56"/>
  <c r="X71" i="56"/>
  <c r="W71" i="56"/>
  <c r="V71" i="56"/>
  <c r="U71" i="56"/>
  <c r="T71" i="56"/>
  <c r="S71" i="56"/>
  <c r="P71" i="56"/>
  <c r="N71" i="56"/>
  <c r="L71" i="56"/>
  <c r="K71" i="56"/>
  <c r="I71" i="56"/>
  <c r="H71" i="56"/>
  <c r="G71" i="56"/>
  <c r="F71" i="56"/>
  <c r="AJ69" i="56"/>
  <c r="AI69" i="56"/>
  <c r="AH69" i="56"/>
  <c r="AG69" i="56"/>
  <c r="AF69" i="56"/>
  <c r="AE69" i="56"/>
  <c r="AD69" i="56"/>
  <c r="AC69" i="56"/>
  <c r="AB69" i="56"/>
  <c r="AA69" i="56"/>
  <c r="Z69" i="56"/>
  <c r="Y69" i="56"/>
  <c r="X69" i="56"/>
  <c r="W69" i="56"/>
  <c r="V69" i="56"/>
  <c r="U69" i="56"/>
  <c r="T69" i="56"/>
  <c r="S69" i="56"/>
  <c r="P69" i="56"/>
  <c r="N69" i="56"/>
  <c r="L69" i="56"/>
  <c r="K69" i="56"/>
  <c r="I69" i="56"/>
  <c r="H69" i="56"/>
  <c r="G69" i="56"/>
  <c r="F69" i="56"/>
  <c r="AL68" i="56"/>
  <c r="AJ67" i="56"/>
  <c r="AI67" i="56"/>
  <c r="AH67" i="56"/>
  <c r="AG67" i="56"/>
  <c r="AF67" i="56"/>
  <c r="AE67" i="56"/>
  <c r="AD67" i="56"/>
  <c r="AC67" i="56"/>
  <c r="AB67" i="56"/>
  <c r="AA67" i="56"/>
  <c r="Z67" i="56"/>
  <c r="Y67" i="56"/>
  <c r="X67" i="56"/>
  <c r="W67" i="56"/>
  <c r="V67" i="56"/>
  <c r="U67" i="56"/>
  <c r="T67" i="56"/>
  <c r="S67" i="56"/>
  <c r="P67" i="56"/>
  <c r="N67" i="56"/>
  <c r="L67" i="56"/>
  <c r="K67" i="56"/>
  <c r="I67" i="56"/>
  <c r="H67" i="56"/>
  <c r="G67" i="56"/>
  <c r="F67" i="56"/>
  <c r="R66" i="56"/>
  <c r="Q66" i="56"/>
  <c r="O66" i="56"/>
  <c r="M66" i="56"/>
  <c r="J66" i="56"/>
  <c r="AL65" i="56"/>
  <c r="AJ64" i="56"/>
  <c r="AI64" i="56"/>
  <c r="AH64" i="56"/>
  <c r="AG64" i="56"/>
  <c r="AF64" i="56"/>
  <c r="AE64" i="56"/>
  <c r="AD64" i="56"/>
  <c r="AC64" i="56"/>
  <c r="AB64" i="56"/>
  <c r="AA64" i="56"/>
  <c r="Z64" i="56"/>
  <c r="Y64" i="56"/>
  <c r="X64" i="56"/>
  <c r="W64" i="56"/>
  <c r="V64" i="56"/>
  <c r="U64" i="56"/>
  <c r="T64" i="56"/>
  <c r="S64" i="56"/>
  <c r="P64" i="56"/>
  <c r="N64" i="56"/>
  <c r="L64" i="56"/>
  <c r="K64" i="56"/>
  <c r="I64" i="56"/>
  <c r="H64" i="56"/>
  <c r="G64" i="56"/>
  <c r="F64" i="56"/>
  <c r="AL63" i="56"/>
  <c r="AJ62" i="56"/>
  <c r="AI62" i="56"/>
  <c r="AH62" i="56"/>
  <c r="AG62" i="56"/>
  <c r="AF62" i="56"/>
  <c r="AE62" i="56"/>
  <c r="AD62" i="56"/>
  <c r="AC62" i="56"/>
  <c r="AB62" i="56"/>
  <c r="AA62" i="56"/>
  <c r="Z62" i="56"/>
  <c r="Y62" i="56"/>
  <c r="X62" i="56"/>
  <c r="W62" i="56"/>
  <c r="V62" i="56"/>
  <c r="U62" i="56"/>
  <c r="T62" i="56"/>
  <c r="S62" i="56"/>
  <c r="P62" i="56"/>
  <c r="N62" i="56"/>
  <c r="L62" i="56"/>
  <c r="K62" i="56"/>
  <c r="I62" i="56"/>
  <c r="H62" i="56"/>
  <c r="G62" i="56"/>
  <c r="F62" i="56"/>
  <c r="AL61" i="56"/>
  <c r="AL60" i="56"/>
  <c r="AJ59" i="56"/>
  <c r="AI59" i="56"/>
  <c r="AH59" i="56"/>
  <c r="AG59" i="56"/>
  <c r="AF59" i="56"/>
  <c r="AE59" i="56"/>
  <c r="AD59" i="56"/>
  <c r="AC59" i="56"/>
  <c r="AB59" i="56"/>
  <c r="AA59" i="56"/>
  <c r="Z59" i="56"/>
  <c r="Y59" i="56"/>
  <c r="X59" i="56"/>
  <c r="W59" i="56"/>
  <c r="V59" i="56"/>
  <c r="U59" i="56"/>
  <c r="T59" i="56"/>
  <c r="S59" i="56"/>
  <c r="P59" i="56"/>
  <c r="N59" i="56"/>
  <c r="L59" i="56"/>
  <c r="K59" i="56"/>
  <c r="I59" i="56"/>
  <c r="H59" i="56"/>
  <c r="G59" i="56"/>
  <c r="F59" i="56"/>
  <c r="AL58" i="56"/>
  <c r="AL57" i="56"/>
  <c r="AL56" i="56"/>
  <c r="AL55" i="56"/>
  <c r="AJ54" i="56"/>
  <c r="AI54" i="56"/>
  <c r="AH54" i="56"/>
  <c r="AG54" i="56"/>
  <c r="AF54" i="56"/>
  <c r="AE54" i="56"/>
  <c r="AD54" i="56"/>
  <c r="AC54" i="56"/>
  <c r="AB54" i="56"/>
  <c r="AA54" i="56"/>
  <c r="Z54" i="56"/>
  <c r="Y54" i="56"/>
  <c r="X54" i="56"/>
  <c r="W54" i="56"/>
  <c r="V54" i="56"/>
  <c r="U54" i="56"/>
  <c r="T54" i="56"/>
  <c r="S54" i="56"/>
  <c r="P54" i="56"/>
  <c r="N54" i="56"/>
  <c r="L54" i="56"/>
  <c r="K54" i="56"/>
  <c r="I54" i="56"/>
  <c r="H54" i="56"/>
  <c r="G54" i="56"/>
  <c r="F54" i="56"/>
  <c r="R53" i="56"/>
  <c r="Q53" i="56"/>
  <c r="O53" i="56"/>
  <c r="M53" i="56"/>
  <c r="J53" i="56"/>
  <c r="AL52" i="56"/>
  <c r="AL51" i="56"/>
  <c r="AL50" i="56"/>
  <c r="AJ49" i="56"/>
  <c r="AI49" i="56"/>
  <c r="AH49" i="56"/>
  <c r="AG49" i="56"/>
  <c r="AF49" i="56"/>
  <c r="AE49" i="56"/>
  <c r="AD49" i="56"/>
  <c r="AC49" i="56"/>
  <c r="AB49" i="56"/>
  <c r="AA49" i="56"/>
  <c r="Z49" i="56"/>
  <c r="Y49" i="56"/>
  <c r="X49" i="56"/>
  <c r="W49" i="56"/>
  <c r="V49" i="56"/>
  <c r="U49" i="56"/>
  <c r="T49" i="56"/>
  <c r="S49" i="56"/>
  <c r="R49" i="56"/>
  <c r="Q49" i="56"/>
  <c r="P49" i="56"/>
  <c r="O49" i="56"/>
  <c r="N49" i="56"/>
  <c r="M49" i="56"/>
  <c r="L49" i="56"/>
  <c r="K49" i="56"/>
  <c r="J49" i="56"/>
  <c r="I49" i="56"/>
  <c r="H49" i="56"/>
  <c r="G49" i="56"/>
  <c r="F49" i="56"/>
  <c r="AL48" i="56"/>
  <c r="AJ47" i="56"/>
  <c r="AI47" i="56"/>
  <c r="AH47" i="56"/>
  <c r="AG47" i="56"/>
  <c r="AF47" i="56"/>
  <c r="AE47" i="56"/>
  <c r="AD47" i="56"/>
  <c r="AC47" i="56"/>
  <c r="AB47" i="56"/>
  <c r="AA47" i="56"/>
  <c r="Z47" i="56"/>
  <c r="Y47" i="56"/>
  <c r="X47" i="56"/>
  <c r="W47" i="56"/>
  <c r="V47" i="56"/>
  <c r="U47" i="56"/>
  <c r="T47" i="56"/>
  <c r="S47" i="56"/>
  <c r="P47" i="56"/>
  <c r="N47" i="56"/>
  <c r="L47" i="56"/>
  <c r="K47" i="56"/>
  <c r="I47" i="56"/>
  <c r="H47" i="56"/>
  <c r="G47" i="56"/>
  <c r="F47" i="56"/>
  <c r="AL46" i="56"/>
  <c r="AJ45" i="56"/>
  <c r="AI45" i="56"/>
  <c r="AH45" i="56"/>
  <c r="AG45" i="56"/>
  <c r="AF45" i="56"/>
  <c r="AE45" i="56"/>
  <c r="AD45" i="56"/>
  <c r="AC45" i="56"/>
  <c r="AB45" i="56"/>
  <c r="AA45" i="56"/>
  <c r="Z45" i="56"/>
  <c r="Y45" i="56"/>
  <c r="X45" i="56"/>
  <c r="W45" i="56"/>
  <c r="V45" i="56"/>
  <c r="U45" i="56"/>
  <c r="T45" i="56"/>
  <c r="S45" i="56"/>
  <c r="P45" i="56"/>
  <c r="N45" i="56"/>
  <c r="L45" i="56"/>
  <c r="K45" i="56"/>
  <c r="I45" i="56"/>
  <c r="H45" i="56"/>
  <c r="G45" i="56"/>
  <c r="F45" i="56"/>
  <c r="AL44" i="56"/>
  <c r="AJ43" i="56"/>
  <c r="AI43" i="56"/>
  <c r="AH43" i="56"/>
  <c r="AG43" i="56"/>
  <c r="AF43" i="56"/>
  <c r="AE43" i="56"/>
  <c r="AD43" i="56"/>
  <c r="AC43" i="56"/>
  <c r="AB43" i="56"/>
  <c r="AA43" i="56"/>
  <c r="Z43" i="56"/>
  <c r="Y43" i="56"/>
  <c r="X43" i="56"/>
  <c r="W43" i="56"/>
  <c r="V43" i="56"/>
  <c r="U43" i="56"/>
  <c r="T43" i="56"/>
  <c r="S43" i="56"/>
  <c r="P43" i="56"/>
  <c r="N43" i="56"/>
  <c r="L43" i="56"/>
  <c r="K43" i="56"/>
  <c r="I43" i="56"/>
  <c r="H43" i="56"/>
  <c r="G43" i="56"/>
  <c r="F43" i="56"/>
  <c r="AL42" i="56"/>
  <c r="AI40" i="56"/>
  <c r="AH40" i="56"/>
  <c r="AG40" i="56"/>
  <c r="AF40" i="56"/>
  <c r="AE40" i="56"/>
  <c r="AD40" i="56"/>
  <c r="AC40" i="56"/>
  <c r="AB40" i="56"/>
  <c r="AA40" i="56"/>
  <c r="Z40" i="56"/>
  <c r="Y40" i="56"/>
  <c r="X40" i="56"/>
  <c r="W40" i="56"/>
  <c r="V40" i="56"/>
  <c r="U40" i="56"/>
  <c r="T40" i="56"/>
  <c r="S40" i="56"/>
  <c r="R40" i="56"/>
  <c r="Q40" i="56"/>
  <c r="P40" i="56"/>
  <c r="O40" i="56"/>
  <c r="N40" i="56"/>
  <c r="M40" i="56"/>
  <c r="L40" i="56"/>
  <c r="K40" i="56"/>
  <c r="J40" i="56"/>
  <c r="I40" i="56"/>
  <c r="H40" i="56"/>
  <c r="G40" i="56"/>
  <c r="F40" i="56"/>
  <c r="AL39" i="56"/>
  <c r="AJ38" i="56"/>
  <c r="AI38" i="56"/>
  <c r="AH38" i="56"/>
  <c r="AG38" i="56"/>
  <c r="AF38" i="56"/>
  <c r="AE38" i="56"/>
  <c r="AD38" i="56"/>
  <c r="AC38" i="56"/>
  <c r="AB38" i="56"/>
  <c r="AA38" i="56"/>
  <c r="Z38" i="56"/>
  <c r="Y38" i="56"/>
  <c r="X38" i="56"/>
  <c r="W38" i="56"/>
  <c r="V38" i="56"/>
  <c r="U38" i="56"/>
  <c r="T38" i="56"/>
  <c r="S38" i="56"/>
  <c r="P38" i="56"/>
  <c r="N38" i="56"/>
  <c r="L38" i="56"/>
  <c r="K38" i="56"/>
  <c r="I38" i="56"/>
  <c r="H38" i="56"/>
  <c r="G38" i="56"/>
  <c r="F38" i="56"/>
  <c r="AL37" i="56"/>
  <c r="AL36" i="56"/>
  <c r="AJ33" i="56"/>
  <c r="AI33" i="56"/>
  <c r="AH33" i="56"/>
  <c r="AG33" i="56"/>
  <c r="AF33" i="56"/>
  <c r="AE33" i="56"/>
  <c r="AD33" i="56"/>
  <c r="AC33" i="56"/>
  <c r="AB33" i="56"/>
  <c r="AA33" i="56"/>
  <c r="Z33" i="56"/>
  <c r="Y33" i="56"/>
  <c r="X33" i="56"/>
  <c r="W33" i="56"/>
  <c r="V33" i="56"/>
  <c r="U33" i="56"/>
  <c r="T33" i="56"/>
  <c r="S33" i="56"/>
  <c r="R33" i="56"/>
  <c r="Q33" i="56"/>
  <c r="P33" i="56"/>
  <c r="O33" i="56"/>
  <c r="N33" i="56"/>
  <c r="M33" i="56"/>
  <c r="L33" i="56"/>
  <c r="K33" i="56"/>
  <c r="J33" i="56"/>
  <c r="I33" i="56"/>
  <c r="H33" i="56"/>
  <c r="G33" i="56"/>
  <c r="F33" i="56"/>
  <c r="AL32" i="56"/>
  <c r="AJ31" i="56"/>
  <c r="AI31" i="56"/>
  <c r="AH31" i="56"/>
  <c r="AG31" i="56"/>
  <c r="AF31" i="56"/>
  <c r="AE31" i="56"/>
  <c r="AD31" i="56"/>
  <c r="AC31" i="56"/>
  <c r="AB31" i="56"/>
  <c r="AA31" i="56"/>
  <c r="Z31" i="56"/>
  <c r="Y31" i="56"/>
  <c r="X31" i="56"/>
  <c r="W31" i="56"/>
  <c r="V31" i="56"/>
  <c r="U31" i="56"/>
  <c r="T31" i="56"/>
  <c r="S31" i="56"/>
  <c r="P31" i="56"/>
  <c r="N31" i="56"/>
  <c r="L31" i="56"/>
  <c r="K31" i="56"/>
  <c r="I31" i="56"/>
  <c r="H31" i="56"/>
  <c r="G31" i="56"/>
  <c r="F31" i="56"/>
  <c r="AL29" i="56"/>
  <c r="AJ28" i="56"/>
  <c r="AI28" i="56"/>
  <c r="AH28" i="56"/>
  <c r="AG28" i="56"/>
  <c r="AF28" i="56"/>
  <c r="AE28" i="56"/>
  <c r="AD28" i="56"/>
  <c r="AC28" i="56"/>
  <c r="AB28" i="56"/>
  <c r="AA28" i="56"/>
  <c r="Z28" i="56"/>
  <c r="Y28" i="56"/>
  <c r="X28" i="56"/>
  <c r="W28" i="56"/>
  <c r="V28" i="56"/>
  <c r="U28" i="56"/>
  <c r="T28" i="56"/>
  <c r="S28" i="56"/>
  <c r="P28" i="56"/>
  <c r="N28" i="56"/>
  <c r="L28" i="56"/>
  <c r="K28" i="56"/>
  <c r="I28" i="56"/>
  <c r="H28" i="56"/>
  <c r="G28" i="56"/>
  <c r="F28" i="56"/>
  <c r="AL27" i="56"/>
  <c r="AJ26" i="56"/>
  <c r="AI26" i="56"/>
  <c r="AH26" i="56"/>
  <c r="AG26" i="56"/>
  <c r="AF26" i="56"/>
  <c r="AE26" i="56"/>
  <c r="AD26" i="56"/>
  <c r="AC26" i="56"/>
  <c r="AB26" i="56"/>
  <c r="AA26" i="56"/>
  <c r="Z26" i="56"/>
  <c r="Y26" i="56"/>
  <c r="X26" i="56"/>
  <c r="W26" i="56"/>
  <c r="V26" i="56"/>
  <c r="U26" i="56"/>
  <c r="T26" i="56"/>
  <c r="S26" i="56"/>
  <c r="P26" i="56"/>
  <c r="N26" i="56"/>
  <c r="L26" i="56"/>
  <c r="K26" i="56"/>
  <c r="I26" i="56"/>
  <c r="H26" i="56"/>
  <c r="G26" i="56"/>
  <c r="F26" i="56"/>
  <c r="AL25" i="56"/>
  <c r="AL24" i="56"/>
  <c r="AJ23" i="56"/>
  <c r="AI23" i="56"/>
  <c r="AH23" i="56"/>
  <c r="AG23" i="56"/>
  <c r="AF23" i="56"/>
  <c r="AE23" i="56"/>
  <c r="AD23" i="56"/>
  <c r="AC23" i="56"/>
  <c r="AB23" i="56"/>
  <c r="AA23" i="56"/>
  <c r="Z23" i="56"/>
  <c r="Y23" i="56"/>
  <c r="X23" i="56"/>
  <c r="W23" i="56"/>
  <c r="V23" i="56"/>
  <c r="U23" i="56"/>
  <c r="T23" i="56"/>
  <c r="S23" i="56"/>
  <c r="P23" i="56"/>
  <c r="N23" i="56"/>
  <c r="L23" i="56"/>
  <c r="K23" i="56"/>
  <c r="I23" i="56"/>
  <c r="H23" i="56"/>
  <c r="G23" i="56"/>
  <c r="F23" i="56"/>
  <c r="AL22" i="56"/>
  <c r="AJ21" i="56"/>
  <c r="AI21" i="56"/>
  <c r="AH21" i="56"/>
  <c r="AG21" i="56"/>
  <c r="AF21" i="56"/>
  <c r="AE21" i="56"/>
  <c r="AD21" i="56"/>
  <c r="AC21" i="56"/>
  <c r="AB21" i="56"/>
  <c r="AA21" i="56"/>
  <c r="Z21" i="56"/>
  <c r="Y21" i="56"/>
  <c r="X21" i="56"/>
  <c r="W21" i="56"/>
  <c r="V21" i="56"/>
  <c r="U21" i="56"/>
  <c r="T21" i="56"/>
  <c r="S21" i="56"/>
  <c r="P21" i="56"/>
  <c r="N21" i="56"/>
  <c r="L21" i="56"/>
  <c r="K21" i="56"/>
  <c r="I21" i="56"/>
  <c r="H21" i="56"/>
  <c r="G21" i="56"/>
  <c r="F21" i="56"/>
  <c r="R20" i="56"/>
  <c r="Q20" i="56"/>
  <c r="O20" i="56"/>
  <c r="M20" i="56"/>
  <c r="J20" i="56"/>
  <c r="AL19" i="56"/>
  <c r="AJ18" i="56"/>
  <c r="AI18" i="56"/>
  <c r="AH18" i="56"/>
  <c r="AG18" i="56"/>
  <c r="AF18" i="56"/>
  <c r="AE18" i="56"/>
  <c r="AD18" i="56"/>
  <c r="AC18" i="56"/>
  <c r="AB18" i="56"/>
  <c r="AA18" i="56"/>
  <c r="Z18" i="56"/>
  <c r="Y18" i="56"/>
  <c r="X18" i="56"/>
  <c r="W18" i="56"/>
  <c r="V18" i="56"/>
  <c r="U18" i="56"/>
  <c r="T18" i="56"/>
  <c r="S18" i="56"/>
  <c r="P18" i="56"/>
  <c r="N18" i="56"/>
  <c r="L18" i="56"/>
  <c r="K18" i="56"/>
  <c r="I18" i="56"/>
  <c r="H18" i="56"/>
  <c r="G18" i="56"/>
  <c r="F18" i="56"/>
  <c r="AJ15" i="56"/>
  <c r="AI15" i="56"/>
  <c r="AH15" i="56"/>
  <c r="AG15" i="56"/>
  <c r="AF15" i="56"/>
  <c r="AE15" i="56"/>
  <c r="AD15" i="56"/>
  <c r="AC15" i="56"/>
  <c r="AB15" i="56"/>
  <c r="AA15" i="56"/>
  <c r="Z15" i="56"/>
  <c r="Y15" i="56"/>
  <c r="X15" i="56"/>
  <c r="W15" i="56"/>
  <c r="V15" i="56"/>
  <c r="U15" i="56"/>
  <c r="T15" i="56"/>
  <c r="S15" i="56"/>
  <c r="R15" i="56"/>
  <c r="R10" i="56" s="1"/>
  <c r="Q15" i="56"/>
  <c r="Q10" i="56" s="1"/>
  <c r="P15" i="56"/>
  <c r="O15" i="56"/>
  <c r="O10" i="56" s="1"/>
  <c r="N15" i="56"/>
  <c r="M15" i="56"/>
  <c r="M10" i="56" s="1"/>
  <c r="L15" i="56"/>
  <c r="K15" i="56"/>
  <c r="J15" i="56"/>
  <c r="J10" i="56" s="1"/>
  <c r="I15" i="56"/>
  <c r="H15" i="56"/>
  <c r="G15" i="56"/>
  <c r="F15" i="56"/>
  <c r="AL14" i="56"/>
  <c r="AL13" i="56"/>
  <c r="AL12" i="56"/>
  <c r="AJ11" i="56"/>
  <c r="AI11" i="56"/>
  <c r="AH11" i="56"/>
  <c r="AG11" i="56"/>
  <c r="AF11" i="56"/>
  <c r="AE11" i="56"/>
  <c r="AD11" i="56"/>
  <c r="AC11" i="56"/>
  <c r="AB11" i="56"/>
  <c r="AA11" i="56"/>
  <c r="Z11" i="56"/>
  <c r="Y11" i="56"/>
  <c r="X11" i="56"/>
  <c r="W11" i="56"/>
  <c r="V11" i="56"/>
  <c r="U11" i="56"/>
  <c r="T11" i="56"/>
  <c r="S11" i="56"/>
  <c r="P11" i="56"/>
  <c r="N11" i="56"/>
  <c r="L11" i="56"/>
  <c r="K11" i="56"/>
  <c r="I11" i="56"/>
  <c r="H11" i="56"/>
  <c r="G11" i="56"/>
  <c r="F11" i="56"/>
  <c r="AL7" i="56"/>
  <c r="AR6" i="56"/>
  <c r="H833" i="54"/>
  <c r="H832" i="54" s="1"/>
  <c r="H830" i="54"/>
  <c r="H829" i="54" s="1"/>
  <c r="H827" i="54"/>
  <c r="H826" i="54" s="1"/>
  <c r="H824" i="54"/>
  <c r="H823" i="54" s="1"/>
  <c r="H821" i="54"/>
  <c r="H820" i="54" s="1"/>
  <c r="H817" i="54"/>
  <c r="H815" i="54"/>
  <c r="H812" i="54"/>
  <c r="H808" i="54"/>
  <c r="H806" i="54"/>
  <c r="H803" i="54"/>
  <c r="H802" i="54" s="1"/>
  <c r="H799" i="54"/>
  <c r="H794" i="54" s="1"/>
  <c r="H797" i="54"/>
  <c r="H795" i="54"/>
  <c r="H792" i="54"/>
  <c r="H790" i="54"/>
  <c r="H786" i="54"/>
  <c r="H777" i="54"/>
  <c r="H774" i="54"/>
  <c r="H772" i="54"/>
  <c r="H764" i="54"/>
  <c r="H762" i="54"/>
  <c r="H760" i="54"/>
  <c r="H757" i="54"/>
  <c r="H748" i="54"/>
  <c r="H746" i="54"/>
  <c r="H745" i="54" s="1"/>
  <c r="H743" i="54"/>
  <c r="H736" i="54"/>
  <c r="H730" i="54"/>
  <c r="H728" i="54"/>
  <c r="H727" i="54" s="1"/>
  <c r="H723" i="54"/>
  <c r="H721" i="54"/>
  <c r="H719" i="54"/>
  <c r="H711" i="54"/>
  <c r="H710" i="54" s="1"/>
  <c r="H707" i="54"/>
  <c r="H704" i="54"/>
  <c r="H703" i="54" s="1"/>
  <c r="H694" i="54"/>
  <c r="H693" i="54" s="1"/>
  <c r="H689" i="54"/>
  <c r="H686" i="54"/>
  <c r="H683" i="54"/>
  <c r="H679" i="54" s="1"/>
  <c r="H674" i="54"/>
  <c r="H672" i="54"/>
  <c r="H670" i="54"/>
  <c r="H668" i="54"/>
  <c r="H666" i="54"/>
  <c r="H663" i="54"/>
  <c r="H653" i="54"/>
  <c r="H651" i="54"/>
  <c r="H649" i="54"/>
  <c r="H647" i="54"/>
  <c r="H644" i="54"/>
  <c r="H642" i="54"/>
  <c r="H639" i="54"/>
  <c r="H636" i="54"/>
  <c r="H634" i="54"/>
  <c r="H631" i="54"/>
  <c r="H629" i="54"/>
  <c r="H627" i="54"/>
  <c r="H624" i="54"/>
  <c r="H620" i="54"/>
  <c r="H618" i="54"/>
  <c r="H615" i="54"/>
  <c r="H612" i="54"/>
  <c r="H610" i="54"/>
  <c r="H608" i="54"/>
  <c r="H606" i="54"/>
  <c r="H604" i="54"/>
  <c r="H602" i="54"/>
  <c r="H598" i="54"/>
  <c r="H597" i="54" s="1"/>
  <c r="H594" i="54"/>
  <c r="H592" i="54"/>
  <c r="H590" i="54"/>
  <c r="H588" i="54"/>
  <c r="H586" i="54"/>
  <c r="H584" i="54"/>
  <c r="H583" i="54" s="1"/>
  <c r="H581" i="54"/>
  <c r="H579" i="54"/>
  <c r="H576" i="54"/>
  <c r="H574" i="54"/>
  <c r="H572" i="54"/>
  <c r="H570" i="54"/>
  <c r="H566" i="54"/>
  <c r="H564" i="54"/>
  <c r="H562" i="54"/>
  <c r="H560" i="54"/>
  <c r="H555" i="54"/>
  <c r="H552" i="54"/>
  <c r="H549" i="54"/>
  <c r="H547" i="54"/>
  <c r="H545" i="54"/>
  <c r="H543" i="54"/>
  <c r="H541" i="54"/>
  <c r="H538" i="54"/>
  <c r="H537" i="54" s="1"/>
  <c r="H533" i="54"/>
  <c r="H529" i="54"/>
  <c r="H526" i="54"/>
  <c r="H524" i="54"/>
  <c r="H522" i="54"/>
  <c r="H519" i="54"/>
  <c r="H513" i="54"/>
  <c r="H511" i="54"/>
  <c r="H501" i="54"/>
  <c r="H498" i="54"/>
  <c r="H489" i="54"/>
  <c r="H485" i="54"/>
  <c r="H481" i="54"/>
  <c r="H480" i="54" s="1"/>
  <c r="H474" i="54"/>
  <c r="H469" i="54"/>
  <c r="H459" i="54"/>
  <c r="H457" i="54"/>
  <c r="H455" i="54"/>
  <c r="H451" i="54"/>
  <c r="H446" i="54"/>
  <c r="H443" i="54"/>
  <c r="H441" i="54"/>
  <c r="H434" i="54"/>
  <c r="H432" i="54"/>
  <c r="H429" i="54"/>
  <c r="H427" i="54"/>
  <c r="H424" i="54"/>
  <c r="H419" i="54"/>
  <c r="H417" i="54"/>
  <c r="H411" i="54"/>
  <c r="H409" i="54"/>
  <c r="H407" i="54"/>
  <c r="H405" i="54"/>
  <c r="H403" i="54"/>
  <c r="H401" i="54"/>
  <c r="H398" i="54"/>
  <c r="H395" i="54"/>
  <c r="H392" i="54"/>
  <c r="H386" i="54"/>
  <c r="H384" i="54"/>
  <c r="H382" i="54"/>
  <c r="H380" i="54"/>
  <c r="H378" i="54"/>
  <c r="H376" i="54"/>
  <c r="H371" i="54"/>
  <c r="H368" i="54"/>
  <c r="H365" i="54"/>
  <c r="H354" i="54"/>
  <c r="H352" i="54"/>
  <c r="H350" i="54"/>
  <c r="H348" i="54"/>
  <c r="H345" i="54"/>
  <c r="H343" i="54"/>
  <c r="H341" i="54"/>
  <c r="H338" i="54"/>
  <c r="H336" i="54"/>
  <c r="H334" i="54"/>
  <c r="H332" i="54"/>
  <c r="H330" i="54"/>
  <c r="H328" i="54"/>
  <c r="H326" i="54"/>
  <c r="H324" i="54"/>
  <c r="H320" i="54"/>
  <c r="H312" i="54"/>
  <c r="H310" i="54"/>
  <c r="H308" i="54"/>
  <c r="H304" i="54"/>
  <c r="H302" i="54"/>
  <c r="H299" i="54"/>
  <c r="H296" i="54"/>
  <c r="H293" i="54"/>
  <c r="H291" i="54"/>
  <c r="H287" i="54"/>
  <c r="H284" i="54"/>
  <c r="H282" i="54"/>
  <c r="H278" i="54"/>
  <c r="H276" i="54"/>
  <c r="H274" i="54"/>
  <c r="H271" i="54"/>
  <c r="H269" i="54"/>
  <c r="H267" i="54"/>
  <c r="H264" i="54"/>
  <c r="H261" i="54"/>
  <c r="H259" i="54"/>
  <c r="H256" i="54"/>
  <c r="H254" i="54"/>
  <c r="H251" i="54"/>
  <c r="H249" i="54"/>
  <c r="H247" i="54"/>
  <c r="H244" i="54"/>
  <c r="H240" i="54"/>
  <c r="H238" i="54"/>
  <c r="H236" i="54"/>
  <c r="H233" i="54"/>
  <c r="H231" i="54"/>
  <c r="H229" i="54"/>
  <c r="H227" i="54"/>
  <c r="H225" i="54"/>
  <c r="H223" i="54"/>
  <c r="H220" i="54"/>
  <c r="H218" i="54"/>
  <c r="H216" i="54"/>
  <c r="H213" i="54"/>
  <c r="H211" i="54"/>
  <c r="H209" i="54"/>
  <c r="H207" i="54"/>
  <c r="H204" i="54"/>
  <c r="H201" i="54"/>
  <c r="H198" i="54"/>
  <c r="H194" i="54"/>
  <c r="H192" i="54"/>
  <c r="H190" i="54"/>
  <c r="H188" i="54"/>
  <c r="H185" i="54"/>
  <c r="H183" i="54"/>
  <c r="H181" i="54"/>
  <c r="H173" i="54"/>
  <c r="H171" i="54"/>
  <c r="H169" i="54"/>
  <c r="H167" i="54"/>
  <c r="H165" i="54"/>
  <c r="H163" i="54"/>
  <c r="H161" i="54"/>
  <c r="H159" i="54"/>
  <c r="H157" i="54"/>
  <c r="H154" i="54"/>
  <c r="H152" i="54"/>
  <c r="H150" i="54"/>
  <c r="H148" i="54"/>
  <c r="H146" i="54"/>
  <c r="H144" i="54"/>
  <c r="H142" i="54"/>
  <c r="H140" i="54"/>
  <c r="H138" i="54"/>
  <c r="H135" i="54"/>
  <c r="H132" i="54"/>
  <c r="H126" i="54"/>
  <c r="H123" i="54"/>
  <c r="H120" i="54"/>
  <c r="H118" i="54"/>
  <c r="H115" i="54"/>
  <c r="H112" i="54"/>
  <c r="H110" i="54"/>
  <c r="H104" i="54"/>
  <c r="H102" i="54"/>
  <c r="H97" i="54"/>
  <c r="H96" i="54" s="1"/>
  <c r="H90" i="54"/>
  <c r="H89" i="54" s="1"/>
  <c r="H87" i="54"/>
  <c r="H86" i="54" s="1"/>
  <c r="H84" i="54"/>
  <c r="H82" i="54"/>
  <c r="H73" i="54"/>
  <c r="H71" i="54"/>
  <c r="H69" i="54"/>
  <c r="H67" i="54"/>
  <c r="H64" i="54"/>
  <c r="H62" i="54"/>
  <c r="H59" i="54"/>
  <c r="H54" i="54"/>
  <c r="H53" i="54" s="1"/>
  <c r="H49" i="54"/>
  <c r="H47" i="54"/>
  <c r="H45" i="54"/>
  <c r="H43" i="54"/>
  <c r="H40" i="54"/>
  <c r="H38" i="54"/>
  <c r="H33" i="54"/>
  <c r="H31" i="54"/>
  <c r="H28" i="54"/>
  <c r="H26" i="54"/>
  <c r="H23" i="54"/>
  <c r="H21" i="54"/>
  <c r="H18" i="54"/>
  <c r="H15" i="54"/>
  <c r="H11" i="54"/>
  <c r="H833" i="53"/>
  <c r="H832" i="53" s="1"/>
  <c r="H830" i="53"/>
  <c r="H829" i="53" s="1"/>
  <c r="H827" i="53"/>
  <c r="H826" i="53" s="1"/>
  <c r="H824" i="53"/>
  <c r="H823" i="53" s="1"/>
  <c r="H821" i="53"/>
  <c r="H820" i="53" s="1"/>
  <c r="H817" i="53"/>
  <c r="H815" i="53"/>
  <c r="H812" i="53"/>
  <c r="H811" i="53" s="1"/>
  <c r="H808" i="53"/>
  <c r="H806" i="53"/>
  <c r="H803" i="53"/>
  <c r="H799" i="53"/>
  <c r="H797" i="53"/>
  <c r="H795" i="53"/>
  <c r="H792" i="53"/>
  <c r="H790" i="53"/>
  <c r="H786" i="53"/>
  <c r="H777" i="53"/>
  <c r="H774" i="53"/>
  <c r="H772" i="53"/>
  <c r="H764" i="53"/>
  <c r="H762" i="53"/>
  <c r="H760" i="53"/>
  <c r="H757" i="53"/>
  <c r="H748" i="53"/>
  <c r="H745" i="53" s="1"/>
  <c r="H746" i="53"/>
  <c r="H743" i="53"/>
  <c r="H736" i="53"/>
  <c r="H735" i="53" s="1"/>
  <c r="H730" i="53"/>
  <c r="H727" i="53" s="1"/>
  <c r="H728" i="53"/>
  <c r="H723" i="53"/>
  <c r="H721" i="53"/>
  <c r="H719" i="53"/>
  <c r="H711" i="53"/>
  <c r="H710" i="53" s="1"/>
  <c r="H707" i="53"/>
  <c r="H703" i="53"/>
  <c r="H694" i="53"/>
  <c r="H693" i="53" s="1"/>
  <c r="H689" i="53"/>
  <c r="H686" i="53"/>
  <c r="H683" i="53"/>
  <c r="H679" i="53"/>
  <c r="H674" i="53"/>
  <c r="H672" i="53"/>
  <c r="H670" i="53"/>
  <c r="H668" i="53"/>
  <c r="H666" i="53"/>
  <c r="H663" i="53"/>
  <c r="H653" i="53"/>
  <c r="H651" i="53"/>
  <c r="H649" i="53"/>
  <c r="H647" i="53"/>
  <c r="H644" i="53"/>
  <c r="H642" i="53"/>
  <c r="H639" i="53"/>
  <c r="H636" i="53"/>
  <c r="H634" i="53"/>
  <c r="H631" i="53"/>
  <c r="H629" i="53"/>
  <c r="H627" i="53"/>
  <c r="H624" i="53"/>
  <c r="H620" i="53"/>
  <c r="H618" i="53"/>
  <c r="H615" i="53"/>
  <c r="H612" i="53"/>
  <c r="H610" i="53"/>
  <c r="H608" i="53"/>
  <c r="H606" i="53"/>
  <c r="H604" i="53"/>
  <c r="H602" i="53"/>
  <c r="H598" i="53"/>
  <c r="H597" i="53" s="1"/>
  <c r="H594" i="53"/>
  <c r="H592" i="53"/>
  <c r="H590" i="53"/>
  <c r="H588" i="53"/>
  <c r="H586" i="53"/>
  <c r="H584" i="53"/>
  <c r="H583" i="53" s="1"/>
  <c r="H581" i="53"/>
  <c r="H579" i="53"/>
  <c r="H576" i="53"/>
  <c r="H574" i="53"/>
  <c r="H572" i="53"/>
  <c r="H570" i="53"/>
  <c r="H566" i="53"/>
  <c r="H564" i="53"/>
  <c r="H562" i="53"/>
  <c r="H560" i="53"/>
  <c r="H555" i="53"/>
  <c r="H552" i="53"/>
  <c r="H549" i="53"/>
  <c r="H547" i="53"/>
  <c r="H545" i="53"/>
  <c r="H543" i="53"/>
  <c r="H541" i="53"/>
  <c r="H538" i="53"/>
  <c r="H537" i="53" s="1"/>
  <c r="H533" i="53"/>
  <c r="H529" i="53"/>
  <c r="H528" i="53" s="1"/>
  <c r="H526" i="53"/>
  <c r="H521" i="53" s="1"/>
  <c r="H524" i="53"/>
  <c r="H522" i="53"/>
  <c r="H519" i="53"/>
  <c r="H513" i="53"/>
  <c r="H511" i="53"/>
  <c r="H501" i="53"/>
  <c r="H500" i="53" s="1"/>
  <c r="H498" i="53"/>
  <c r="H489" i="53"/>
  <c r="H488" i="53" s="1"/>
  <c r="H485" i="53"/>
  <c r="H481" i="53"/>
  <c r="H480" i="53" s="1"/>
  <c r="H474" i="53"/>
  <c r="H469" i="53"/>
  <c r="H459" i="53"/>
  <c r="H457" i="53"/>
  <c r="H455" i="53"/>
  <c r="H451" i="53"/>
  <c r="H446" i="53"/>
  <c r="H443" i="53"/>
  <c r="H441" i="53"/>
  <c r="H434" i="53"/>
  <c r="H432" i="53"/>
  <c r="H429" i="53"/>
  <c r="H427" i="53"/>
  <c r="H424" i="53"/>
  <c r="H419" i="53"/>
  <c r="H417" i="53"/>
  <c r="H411" i="53"/>
  <c r="H409" i="53"/>
  <c r="H407" i="53"/>
  <c r="H405" i="53"/>
  <c r="H403" i="53"/>
  <c r="H401" i="53"/>
  <c r="H398" i="53"/>
  <c r="H395" i="53"/>
  <c r="H392" i="53"/>
  <c r="H386" i="53"/>
  <c r="H384" i="53"/>
  <c r="H382" i="53"/>
  <c r="H380" i="53"/>
  <c r="H378" i="53"/>
  <c r="H376" i="53"/>
  <c r="H371" i="53"/>
  <c r="H368" i="53"/>
  <c r="H365" i="53"/>
  <c r="H354" i="53"/>
  <c r="H352" i="53"/>
  <c r="H350" i="53"/>
  <c r="H348" i="53"/>
  <c r="H345" i="53"/>
  <c r="H343" i="53"/>
  <c r="H341" i="53"/>
  <c r="H338" i="53"/>
  <c r="H336" i="53"/>
  <c r="H334" i="53"/>
  <c r="H332" i="53"/>
  <c r="H330" i="53"/>
  <c r="H328" i="53"/>
  <c r="H326" i="53"/>
  <c r="H324" i="53"/>
  <c r="H320" i="53"/>
  <c r="H312" i="53"/>
  <c r="H310" i="53"/>
  <c r="H308" i="53"/>
  <c r="H304" i="53"/>
  <c r="H302" i="53"/>
  <c r="H299" i="53"/>
  <c r="H296" i="53"/>
  <c r="H293" i="53"/>
  <c r="H291" i="53"/>
  <c r="H287" i="53"/>
  <c r="H284" i="53"/>
  <c r="H282" i="53"/>
  <c r="H278" i="53"/>
  <c r="H276" i="53"/>
  <c r="H274" i="53"/>
  <c r="H271" i="53"/>
  <c r="H269" i="53"/>
  <c r="H267" i="53"/>
  <c r="H264" i="53"/>
  <c r="H261" i="53"/>
  <c r="H259" i="53"/>
  <c r="H256" i="53"/>
  <c r="H254" i="53"/>
  <c r="H251" i="53"/>
  <c r="H249" i="53"/>
  <c r="H247" i="53"/>
  <c r="H244" i="53"/>
  <c r="H240" i="53"/>
  <c r="H238" i="53"/>
  <c r="H236" i="53"/>
  <c r="H233" i="53"/>
  <c r="H231" i="53"/>
  <c r="H229" i="53"/>
  <c r="H227" i="53"/>
  <c r="H225" i="53"/>
  <c r="H223" i="53"/>
  <c r="H220" i="53"/>
  <c r="H218" i="53"/>
  <c r="H216" i="53"/>
  <c r="H215" i="53" s="1"/>
  <c r="H213" i="53"/>
  <c r="H211" i="53"/>
  <c r="H209" i="53"/>
  <c r="H207" i="53"/>
  <c r="H204" i="53"/>
  <c r="H201" i="53"/>
  <c r="H198" i="53"/>
  <c r="H194" i="53"/>
  <c r="H192" i="53"/>
  <c r="H190" i="53"/>
  <c r="H188" i="53"/>
  <c r="H185" i="53"/>
  <c r="H183" i="53"/>
  <c r="H181" i="53"/>
  <c r="H173" i="53"/>
  <c r="H171" i="53"/>
  <c r="H169" i="53"/>
  <c r="H167" i="53"/>
  <c r="H165" i="53"/>
  <c r="H163" i="53"/>
  <c r="H161" i="53"/>
  <c r="H159" i="53"/>
  <c r="H157" i="53"/>
  <c r="H154" i="53"/>
  <c r="H152" i="53"/>
  <c r="H150" i="53"/>
  <c r="H148" i="53"/>
  <c r="H146" i="53"/>
  <c r="H144" i="53"/>
  <c r="H142" i="53"/>
  <c r="H140" i="53"/>
  <c r="H138" i="53"/>
  <c r="H135" i="53"/>
  <c r="H132" i="53"/>
  <c r="H126" i="53"/>
  <c r="H123" i="53"/>
  <c r="H120" i="53"/>
  <c r="H118" i="53"/>
  <c r="H115" i="53"/>
  <c r="H112" i="53"/>
  <c r="H110" i="53"/>
  <c r="H104" i="53"/>
  <c r="H102" i="53"/>
  <c r="H97" i="53"/>
  <c r="H96" i="53" s="1"/>
  <c r="H90" i="53"/>
  <c r="H89" i="53" s="1"/>
  <c r="H87" i="53"/>
  <c r="H86" i="53" s="1"/>
  <c r="H84" i="53"/>
  <c r="H82" i="53"/>
  <c r="H73" i="53"/>
  <c r="H71" i="53"/>
  <c r="H69" i="53"/>
  <c r="H67" i="53"/>
  <c r="H64" i="53"/>
  <c r="H62" i="53"/>
  <c r="H59" i="53"/>
  <c r="H54" i="53"/>
  <c r="H49" i="53"/>
  <c r="H47" i="53"/>
  <c r="H45" i="53"/>
  <c r="H43" i="53"/>
  <c r="H40" i="53"/>
  <c r="H38" i="53"/>
  <c r="H33" i="53"/>
  <c r="H31" i="53"/>
  <c r="H28" i="53"/>
  <c r="H26" i="53"/>
  <c r="H23" i="53"/>
  <c r="H21" i="53"/>
  <c r="H18" i="53"/>
  <c r="H15" i="53"/>
  <c r="H11" i="53"/>
  <c r="H833" i="52"/>
  <c r="H832" i="52" s="1"/>
  <c r="H830" i="52"/>
  <c r="H829" i="52" s="1"/>
  <c r="H827" i="52"/>
  <c r="H826" i="52" s="1"/>
  <c r="H824" i="52"/>
  <c r="H823" i="52" s="1"/>
  <c r="H821" i="52"/>
  <c r="H820" i="52"/>
  <c r="H817" i="52"/>
  <c r="H815" i="52"/>
  <c r="H812" i="52"/>
  <c r="H808" i="52"/>
  <c r="H806" i="52"/>
  <c r="H803" i="52"/>
  <c r="H799" i="52"/>
  <c r="H797" i="52"/>
  <c r="H795" i="52"/>
  <c r="H792" i="52"/>
  <c r="H790" i="52"/>
  <c r="H786" i="52"/>
  <c r="H777" i="52"/>
  <c r="H774" i="52"/>
  <c r="H772" i="52"/>
  <c r="H764" i="52"/>
  <c r="H762" i="52"/>
  <c r="H760" i="52"/>
  <c r="H757" i="52"/>
  <c r="H748" i="52"/>
  <c r="H746" i="52"/>
  <c r="H743" i="52"/>
  <c r="H736" i="52"/>
  <c r="H730" i="52"/>
  <c r="H728" i="52"/>
  <c r="H723" i="52"/>
  <c r="H721" i="52"/>
  <c r="H719" i="52"/>
  <c r="H718" i="52" s="1"/>
  <c r="H711" i="52"/>
  <c r="H710" i="52" s="1"/>
  <c r="H707" i="52"/>
  <c r="H704" i="52"/>
  <c r="H703" i="52" s="1"/>
  <c r="H702" i="52" s="1"/>
  <c r="H694" i="52"/>
  <c r="H689" i="52"/>
  <c r="H686" i="52"/>
  <c r="H683" i="52"/>
  <c r="H679" i="52"/>
  <c r="H674" i="52"/>
  <c r="H672" i="52"/>
  <c r="H670" i="52"/>
  <c r="H668" i="52"/>
  <c r="H666" i="52"/>
  <c r="H663" i="52"/>
  <c r="H653" i="52"/>
  <c r="H651" i="52"/>
  <c r="H649" i="52"/>
  <c r="H647" i="52"/>
  <c r="H644" i="52"/>
  <c r="H642" i="52"/>
  <c r="H639" i="52"/>
  <c r="H636" i="52"/>
  <c r="H634" i="52"/>
  <c r="H631" i="52"/>
  <c r="H629" i="52"/>
  <c r="H627" i="52"/>
  <c r="H624" i="52"/>
  <c r="H620" i="52"/>
  <c r="H618" i="52"/>
  <c r="H615" i="52"/>
  <c r="H612" i="52"/>
  <c r="H610" i="52"/>
  <c r="H608" i="52"/>
  <c r="H606" i="52"/>
  <c r="H604" i="52"/>
  <c r="H602" i="52"/>
  <c r="H598" i="52"/>
  <c r="H597" i="52" s="1"/>
  <c r="H594" i="52"/>
  <c r="H592" i="52"/>
  <c r="H590" i="52"/>
  <c r="H588" i="52"/>
  <c r="H586" i="52"/>
  <c r="H584" i="52"/>
  <c r="H581" i="52"/>
  <c r="H579" i="52"/>
  <c r="H578" i="52" s="1"/>
  <c r="H576" i="52"/>
  <c r="H574" i="52"/>
  <c r="H572" i="52"/>
  <c r="H570" i="52"/>
  <c r="H566" i="52"/>
  <c r="H564" i="52"/>
  <c r="H562" i="52"/>
  <c r="H560" i="52"/>
  <c r="H555" i="52"/>
  <c r="H552" i="52"/>
  <c r="H549" i="52"/>
  <c r="H547" i="52"/>
  <c r="H545" i="52"/>
  <c r="H543" i="52"/>
  <c r="H541" i="52"/>
  <c r="H540" i="52" s="1"/>
  <c r="H538" i="52"/>
  <c r="H537" i="52" s="1"/>
  <c r="H533" i="52"/>
  <c r="H529" i="52"/>
  <c r="H528" i="52" s="1"/>
  <c r="H526" i="52"/>
  <c r="H524" i="52"/>
  <c r="H522" i="52"/>
  <c r="H519" i="52"/>
  <c r="H513" i="52"/>
  <c r="H511" i="52"/>
  <c r="H501" i="52"/>
  <c r="H498" i="52"/>
  <c r="H489" i="52"/>
  <c r="H485" i="52"/>
  <c r="H481" i="52"/>
  <c r="H480" i="52" s="1"/>
  <c r="H474" i="52"/>
  <c r="H469" i="52"/>
  <c r="H459" i="52"/>
  <c r="H457" i="52"/>
  <c r="H455" i="52"/>
  <c r="H451" i="52"/>
  <c r="H446" i="52"/>
  <c r="H443" i="52"/>
  <c r="H441" i="52"/>
  <c r="H434" i="52"/>
  <c r="H432" i="52"/>
  <c r="H429" i="52"/>
  <c r="H427" i="52"/>
  <c r="H424" i="52"/>
  <c r="H419" i="52"/>
  <c r="H417" i="52"/>
  <c r="H411" i="52"/>
  <c r="H409" i="52"/>
  <c r="H407" i="52"/>
  <c r="H405" i="52"/>
  <c r="H403" i="52"/>
  <c r="H401" i="52"/>
  <c r="H398" i="52"/>
  <c r="H395" i="52"/>
  <c r="H392" i="52"/>
  <c r="H386" i="52"/>
  <c r="H384" i="52"/>
  <c r="H382" i="52"/>
  <c r="H380" i="52"/>
  <c r="H378" i="52"/>
  <c r="H376" i="52"/>
  <c r="H371" i="52"/>
  <c r="H368" i="52"/>
  <c r="H365" i="52"/>
  <c r="H354" i="52"/>
  <c r="H352" i="52"/>
  <c r="H350" i="52"/>
  <c r="H348" i="52"/>
  <c r="H345" i="52"/>
  <c r="H343" i="52"/>
  <c r="H341" i="52"/>
  <c r="H338" i="52"/>
  <c r="H336" i="52"/>
  <c r="H334" i="52"/>
  <c r="H332" i="52"/>
  <c r="H330" i="52"/>
  <c r="H328" i="52"/>
  <c r="H326" i="52"/>
  <c r="H324" i="52"/>
  <c r="H320" i="52"/>
  <c r="H312" i="52"/>
  <c r="H310" i="52"/>
  <c r="H308" i="52"/>
  <c r="H304" i="52"/>
  <c r="H302" i="52"/>
  <c r="H299" i="52"/>
  <c r="H296" i="52"/>
  <c r="H293" i="52"/>
  <c r="H290" i="52" s="1"/>
  <c r="H291" i="52"/>
  <c r="H287" i="52"/>
  <c r="H284" i="52"/>
  <c r="H282" i="52"/>
  <c r="H278" i="52"/>
  <c r="H276" i="52"/>
  <c r="H274" i="52"/>
  <c r="H271" i="52"/>
  <c r="H269" i="52"/>
  <c r="H267" i="52"/>
  <c r="H264" i="52"/>
  <c r="H261" i="52"/>
  <c r="H259" i="52"/>
  <c r="H256" i="52"/>
  <c r="H254" i="52"/>
  <c r="H251" i="52"/>
  <c r="H249" i="52"/>
  <c r="H247" i="52"/>
  <c r="H244" i="52"/>
  <c r="H240" i="52"/>
  <c r="H238" i="52"/>
  <c r="H236" i="52"/>
  <c r="H233" i="52"/>
  <c r="H231" i="52"/>
  <c r="H229" i="52"/>
  <c r="H227" i="52"/>
  <c r="H225" i="52"/>
  <c r="H223" i="52"/>
  <c r="H222" i="52" s="1"/>
  <c r="H220" i="52"/>
  <c r="H218" i="52"/>
  <c r="H216" i="52"/>
  <c r="H213" i="52"/>
  <c r="H211" i="52"/>
  <c r="H209" i="52"/>
  <c r="H207" i="52"/>
  <c r="H204" i="52"/>
  <c r="H203" i="52" s="1"/>
  <c r="H201" i="52"/>
  <c r="H198" i="52"/>
  <c r="H194" i="52"/>
  <c r="H192" i="52"/>
  <c r="H190" i="52"/>
  <c r="H188" i="52"/>
  <c r="H185" i="52"/>
  <c r="H183" i="52"/>
  <c r="H181" i="52"/>
  <c r="H173" i="52"/>
  <c r="H171" i="52"/>
  <c r="H169" i="52"/>
  <c r="H167" i="52"/>
  <c r="H165" i="52"/>
  <c r="H163" i="52"/>
  <c r="H161" i="52"/>
  <c r="H159" i="52"/>
  <c r="H157" i="52"/>
  <c r="H154" i="52"/>
  <c r="H152" i="52"/>
  <c r="H150" i="52"/>
  <c r="H148" i="52"/>
  <c r="H146" i="52"/>
  <c r="H144" i="52"/>
  <c r="H142" i="52"/>
  <c r="H140" i="52"/>
  <c r="H138" i="52"/>
  <c r="H135" i="52"/>
  <c r="H132" i="52"/>
  <c r="H126" i="52"/>
  <c r="H123" i="52"/>
  <c r="H120" i="52"/>
  <c r="H118" i="52"/>
  <c r="H115" i="52"/>
  <c r="H112" i="52"/>
  <c r="H110" i="52"/>
  <c r="H104" i="52"/>
  <c r="H102" i="52"/>
  <c r="H97" i="52"/>
  <c r="H96" i="52" s="1"/>
  <c r="H90" i="52"/>
  <c r="H89" i="52" s="1"/>
  <c r="H87" i="52"/>
  <c r="H86" i="52" s="1"/>
  <c r="H84" i="52"/>
  <c r="H82" i="52"/>
  <c r="H73" i="52"/>
  <c r="H71" i="52"/>
  <c r="H69" i="52"/>
  <c r="H67" i="52"/>
  <c r="H64" i="52"/>
  <c r="H62" i="52"/>
  <c r="H59" i="52"/>
  <c r="H54" i="52"/>
  <c r="H49" i="52"/>
  <c r="H47" i="52"/>
  <c r="H45" i="52"/>
  <c r="H43" i="52"/>
  <c r="H40" i="52"/>
  <c r="H38" i="52"/>
  <c r="H33" i="52"/>
  <c r="H31" i="52"/>
  <c r="H28" i="52"/>
  <c r="H26" i="52"/>
  <c r="H23" i="52"/>
  <c r="H21" i="52"/>
  <c r="H18" i="52"/>
  <c r="H15" i="52"/>
  <c r="H11" i="52"/>
  <c r="H833" i="51"/>
  <c r="H832" i="51" s="1"/>
  <c r="H830" i="51"/>
  <c r="H829" i="51" s="1"/>
  <c r="H827" i="51"/>
  <c r="H826" i="51" s="1"/>
  <c r="H824" i="51"/>
  <c r="H823" i="51" s="1"/>
  <c r="H821" i="51"/>
  <c r="H820" i="51"/>
  <c r="H817" i="51"/>
  <c r="H815" i="51"/>
  <c r="H812" i="51"/>
  <c r="H811" i="51" s="1"/>
  <c r="H808" i="51"/>
  <c r="H802" i="51" s="1"/>
  <c r="H806" i="51"/>
  <c r="H803" i="51"/>
  <c r="H799" i="51"/>
  <c r="H794" i="51" s="1"/>
  <c r="H797" i="51"/>
  <c r="H795" i="51"/>
  <c r="H792" i="51"/>
  <c r="H790" i="51"/>
  <c r="H786" i="51"/>
  <c r="H777" i="51"/>
  <c r="H774" i="51"/>
  <c r="H772" i="51"/>
  <c r="H764" i="51"/>
  <c r="H762" i="51"/>
  <c r="H760" i="51"/>
  <c r="H757" i="51"/>
  <c r="H756" i="51" s="1"/>
  <c r="H748" i="51"/>
  <c r="H746" i="51"/>
  <c r="H743" i="51"/>
  <c r="H736" i="51"/>
  <c r="H735" i="51" s="1"/>
  <c r="H730" i="51"/>
  <c r="H728" i="51"/>
  <c r="H727" i="51" s="1"/>
  <c r="H723" i="51"/>
  <c r="H721" i="51"/>
  <c r="H719" i="51"/>
  <c r="H711" i="51"/>
  <c r="H710" i="51" s="1"/>
  <c r="H707" i="51"/>
  <c r="H704" i="51"/>
  <c r="H703" i="51"/>
  <c r="H694" i="51"/>
  <c r="H693" i="51"/>
  <c r="H689" i="51"/>
  <c r="H686" i="51"/>
  <c r="H683" i="51"/>
  <c r="H679" i="51" s="1"/>
  <c r="H674" i="51"/>
  <c r="H672" i="51"/>
  <c r="H670" i="51"/>
  <c r="H668" i="51"/>
  <c r="H666" i="51"/>
  <c r="H665" i="51" s="1"/>
  <c r="H663" i="51"/>
  <c r="H653" i="51"/>
  <c r="H651" i="51"/>
  <c r="H649" i="51"/>
  <c r="H647" i="51"/>
  <c r="H644" i="51"/>
  <c r="H642" i="51"/>
  <c r="H639" i="51"/>
  <c r="H636" i="51"/>
  <c r="H634" i="51"/>
  <c r="H631" i="51"/>
  <c r="H629" i="51"/>
  <c r="H627" i="51"/>
  <c r="H624" i="51"/>
  <c r="H620" i="51"/>
  <c r="H618" i="51"/>
  <c r="H615" i="51"/>
  <c r="H612" i="51"/>
  <c r="H610" i="51"/>
  <c r="H608" i="51"/>
  <c r="H606" i="51"/>
  <c r="H604" i="51"/>
  <c r="H602" i="51"/>
  <c r="H598" i="51"/>
  <c r="H597" i="51" s="1"/>
  <c r="H594" i="51"/>
  <c r="H592" i="51"/>
  <c r="H590" i="51"/>
  <c r="H588" i="51"/>
  <c r="H586" i="51"/>
  <c r="H584" i="51"/>
  <c r="H581" i="51"/>
  <c r="H579" i="51"/>
  <c r="H578" i="51" s="1"/>
  <c r="H576" i="51"/>
  <c r="H574" i="51"/>
  <c r="H572" i="51"/>
  <c r="H570" i="51"/>
  <c r="H566" i="51"/>
  <c r="H564" i="51"/>
  <c r="H562" i="51"/>
  <c r="H560" i="51"/>
  <c r="H555" i="51"/>
  <c r="H552" i="51"/>
  <c r="H549" i="51"/>
  <c r="H547" i="51"/>
  <c r="H545" i="51"/>
  <c r="H543" i="51"/>
  <c r="H541" i="51"/>
  <c r="H540" i="51" s="1"/>
  <c r="H538" i="51"/>
  <c r="H537" i="51" s="1"/>
  <c r="H533" i="51"/>
  <c r="H529" i="51"/>
  <c r="H528" i="51" s="1"/>
  <c r="H526" i="51"/>
  <c r="H524" i="51"/>
  <c r="H522" i="51"/>
  <c r="H519" i="51"/>
  <c r="H513" i="51"/>
  <c r="H511" i="51"/>
  <c r="H500" i="51" s="1"/>
  <c r="H501" i="51"/>
  <c r="H498" i="51"/>
  <c r="H489" i="51"/>
  <c r="H485" i="51"/>
  <c r="H481" i="51"/>
  <c r="H474" i="51"/>
  <c r="H469" i="51"/>
  <c r="H468" i="51" s="1"/>
  <c r="H459" i="51"/>
  <c r="H457" i="51"/>
  <c r="H455" i="51"/>
  <c r="H451" i="51"/>
  <c r="H446" i="51"/>
  <c r="H443" i="51"/>
  <c r="H441" i="51"/>
  <c r="H434" i="51"/>
  <c r="H432" i="51"/>
  <c r="H429" i="51"/>
  <c r="H427" i="51"/>
  <c r="H424" i="51"/>
  <c r="H419" i="51"/>
  <c r="H417" i="51"/>
  <c r="H416" i="51" s="1"/>
  <c r="H411" i="51"/>
  <c r="H409" i="51"/>
  <c r="H407" i="51"/>
  <c r="H405" i="51"/>
  <c r="H403" i="51"/>
  <c r="H401" i="51"/>
  <c r="H398" i="51"/>
  <c r="H395" i="51"/>
  <c r="H392" i="51"/>
  <c r="H391" i="51" s="1"/>
  <c r="H386" i="51"/>
  <c r="H384" i="51"/>
  <c r="H382" i="51"/>
  <c r="H380" i="51"/>
  <c r="H378" i="51"/>
  <c r="H376" i="51"/>
  <c r="H371" i="51"/>
  <c r="H368" i="51"/>
  <c r="H365" i="51"/>
  <c r="H354" i="51"/>
  <c r="H352" i="51"/>
  <c r="H350" i="51"/>
  <c r="H348" i="51"/>
  <c r="H345" i="51"/>
  <c r="H343" i="51"/>
  <c r="H341" i="51"/>
  <c r="H338" i="51"/>
  <c r="H336" i="51"/>
  <c r="H334" i="51"/>
  <c r="H332" i="51"/>
  <c r="H330" i="51"/>
  <c r="H328" i="51"/>
  <c r="H326" i="51"/>
  <c r="H324" i="51"/>
  <c r="H320" i="51"/>
  <c r="H312" i="51"/>
  <c r="H310" i="51"/>
  <c r="H308" i="51"/>
  <c r="H304" i="51"/>
  <c r="H302" i="51"/>
  <c r="H299" i="51"/>
  <c r="H296" i="51"/>
  <c r="H293" i="51"/>
  <c r="H291" i="51"/>
  <c r="H287" i="51"/>
  <c r="H284" i="51"/>
  <c r="H282" i="51"/>
  <c r="H278" i="51"/>
  <c r="H276" i="51"/>
  <c r="H274" i="51"/>
  <c r="H271" i="51"/>
  <c r="H269" i="51"/>
  <c r="H267" i="51"/>
  <c r="H264" i="51"/>
  <c r="H261" i="51"/>
  <c r="H259" i="51"/>
  <c r="H256" i="51"/>
  <c r="H254" i="51"/>
  <c r="H251" i="51"/>
  <c r="H249" i="51"/>
  <c r="H247" i="51"/>
  <c r="H244" i="51"/>
  <c r="H240" i="51"/>
  <c r="H238" i="51"/>
  <c r="H236" i="51"/>
  <c r="H233" i="51"/>
  <c r="H231" i="51"/>
  <c r="H229" i="51"/>
  <c r="H227" i="51"/>
  <c r="H225" i="51"/>
  <c r="H223" i="51"/>
  <c r="H220" i="51"/>
  <c r="H215" i="51" s="1"/>
  <c r="H218" i="51"/>
  <c r="H216" i="51"/>
  <c r="H213" i="51"/>
  <c r="H211" i="51"/>
  <c r="H209" i="51"/>
  <c r="H207" i="51"/>
  <c r="H204" i="51"/>
  <c r="H201" i="51"/>
  <c r="H198" i="51"/>
  <c r="H197" i="51" s="1"/>
  <c r="H194" i="51"/>
  <c r="H192" i="51"/>
  <c r="H190" i="51"/>
  <c r="H188" i="51"/>
  <c r="H185" i="51"/>
  <c r="H183" i="51"/>
  <c r="H181" i="51"/>
  <c r="H173" i="51"/>
  <c r="H171" i="51"/>
  <c r="H169" i="51"/>
  <c r="H167" i="51"/>
  <c r="H165" i="51"/>
  <c r="H163" i="51"/>
  <c r="H161" i="51"/>
  <c r="H159" i="51"/>
  <c r="H157" i="51"/>
  <c r="H154" i="51"/>
  <c r="H152" i="51"/>
  <c r="H150" i="51"/>
  <c r="H148" i="51"/>
  <c r="H146" i="51"/>
  <c r="H144" i="51"/>
  <c r="H142" i="51"/>
  <c r="H140" i="51"/>
  <c r="H138" i="51"/>
  <c r="H135" i="51"/>
  <c r="H132" i="51"/>
  <c r="H126" i="51"/>
  <c r="H123" i="51"/>
  <c r="H120" i="51"/>
  <c r="H118" i="51"/>
  <c r="H115" i="51"/>
  <c r="H112" i="51"/>
  <c r="H110" i="51"/>
  <c r="H104" i="51"/>
  <c r="H102" i="51"/>
  <c r="H97" i="51"/>
  <c r="H96" i="51"/>
  <c r="H90" i="51"/>
  <c r="H89" i="51" s="1"/>
  <c r="H87" i="51"/>
  <c r="H86" i="51"/>
  <c r="H84" i="51"/>
  <c r="H82" i="51"/>
  <c r="H73" i="51"/>
  <c r="H71" i="51"/>
  <c r="H69" i="51"/>
  <c r="H67" i="51"/>
  <c r="H64" i="51"/>
  <c r="H62" i="51"/>
  <c r="H59" i="51"/>
  <c r="H54" i="51"/>
  <c r="H53" i="51" s="1"/>
  <c r="H49" i="51"/>
  <c r="H47" i="51"/>
  <c r="H45" i="51"/>
  <c r="H43" i="51"/>
  <c r="H40" i="51"/>
  <c r="H38" i="51"/>
  <c r="H33" i="51"/>
  <c r="H31" i="51"/>
  <c r="H28" i="51"/>
  <c r="H26" i="51"/>
  <c r="H23" i="51"/>
  <c r="H21" i="51"/>
  <c r="H20" i="51" s="1"/>
  <c r="H18" i="51"/>
  <c r="H15" i="51"/>
  <c r="H11" i="51"/>
  <c r="H833" i="50"/>
  <c r="H832" i="50" s="1"/>
  <c r="H830" i="50"/>
  <c r="H829" i="50" s="1"/>
  <c r="H827" i="50"/>
  <c r="H826" i="50" s="1"/>
  <c r="H824" i="50"/>
  <c r="H823" i="50"/>
  <c r="H821" i="50"/>
  <c r="H820" i="50" s="1"/>
  <c r="H817" i="50"/>
  <c r="H815" i="50"/>
  <c r="H812" i="50"/>
  <c r="H808" i="50"/>
  <c r="H806" i="50"/>
  <c r="H803" i="50"/>
  <c r="H799" i="50"/>
  <c r="H797" i="50"/>
  <c r="H795" i="50"/>
  <c r="H792" i="50"/>
  <c r="H790" i="50"/>
  <c r="H786" i="50"/>
  <c r="H777" i="50"/>
  <c r="H774" i="50"/>
  <c r="H772" i="50"/>
  <c r="H764" i="50"/>
  <c r="H762" i="50"/>
  <c r="H760" i="50"/>
  <c r="H757" i="50"/>
  <c r="H756" i="50" s="1"/>
  <c r="H748" i="50"/>
  <c r="H746" i="50"/>
  <c r="H743" i="50"/>
  <c r="H736" i="50"/>
  <c r="H730" i="50"/>
  <c r="H728" i="50"/>
  <c r="H723" i="50"/>
  <c r="H721" i="50"/>
  <c r="H719" i="50"/>
  <c r="H711" i="50"/>
  <c r="H710" i="50" s="1"/>
  <c r="H707" i="50"/>
  <c r="H704" i="50"/>
  <c r="H703" i="50" s="1"/>
  <c r="H702" i="50" s="1"/>
  <c r="H694" i="50"/>
  <c r="H693" i="50" s="1"/>
  <c r="H689" i="50"/>
  <c r="H686" i="50"/>
  <c r="H683" i="50"/>
  <c r="H679" i="50" s="1"/>
  <c r="H674" i="50"/>
  <c r="H672" i="50"/>
  <c r="H670" i="50"/>
  <c r="H668" i="50"/>
  <c r="H666" i="50"/>
  <c r="H665" i="50" s="1"/>
  <c r="H663" i="50"/>
  <c r="H653" i="50"/>
  <c r="H651" i="50"/>
  <c r="H649" i="50"/>
  <c r="H647" i="50"/>
  <c r="H644" i="50"/>
  <c r="H642" i="50"/>
  <c r="H639" i="50"/>
  <c r="H636" i="50"/>
  <c r="H634" i="50"/>
  <c r="H631" i="50"/>
  <c r="H629" i="50"/>
  <c r="H627" i="50"/>
  <c r="H624" i="50"/>
  <c r="H620" i="50"/>
  <c r="H618" i="50"/>
  <c r="H615" i="50"/>
  <c r="H612" i="50"/>
  <c r="H610" i="50"/>
  <c r="H608" i="50"/>
  <c r="H606" i="50"/>
  <c r="H604" i="50"/>
  <c r="H602" i="50"/>
  <c r="H598" i="50"/>
  <c r="H597" i="50" s="1"/>
  <c r="H594" i="50"/>
  <c r="H592" i="50"/>
  <c r="H590" i="50"/>
  <c r="H588" i="50"/>
  <c r="H586" i="50"/>
  <c r="H584" i="50"/>
  <c r="H581" i="50"/>
  <c r="H579" i="50"/>
  <c r="H576" i="50"/>
  <c r="H574" i="50"/>
  <c r="H572" i="50"/>
  <c r="H570" i="50"/>
  <c r="H566" i="50"/>
  <c r="H564" i="50"/>
  <c r="H562" i="50"/>
  <c r="H560" i="50"/>
  <c r="H555" i="50"/>
  <c r="H552" i="50"/>
  <c r="H551" i="50" s="1"/>
  <c r="H549" i="50"/>
  <c r="H547" i="50"/>
  <c r="H545" i="50"/>
  <c r="H543" i="50"/>
  <c r="H541" i="50"/>
  <c r="H538" i="50"/>
  <c r="H537" i="50" s="1"/>
  <c r="H533" i="50"/>
  <c r="H529" i="50"/>
  <c r="H526" i="50"/>
  <c r="H524" i="50"/>
  <c r="H522" i="50"/>
  <c r="H519" i="50"/>
  <c r="H513" i="50"/>
  <c r="H511" i="50"/>
  <c r="H501" i="50"/>
  <c r="H500" i="50" s="1"/>
  <c r="H498" i="50"/>
  <c r="H489" i="50"/>
  <c r="H488" i="50" s="1"/>
  <c r="H485" i="50"/>
  <c r="H481" i="50"/>
  <c r="H474" i="50"/>
  <c r="H469" i="50"/>
  <c r="H468" i="50" s="1"/>
  <c r="H459" i="50"/>
  <c r="H457" i="50"/>
  <c r="H455" i="50"/>
  <c r="H451" i="50"/>
  <c r="H446" i="50"/>
  <c r="H443" i="50"/>
  <c r="H441" i="50"/>
  <c r="H434" i="50"/>
  <c r="H432" i="50"/>
  <c r="H429" i="50"/>
  <c r="H427" i="50"/>
  <c r="H424" i="50"/>
  <c r="H419" i="50"/>
  <c r="H417" i="50"/>
  <c r="H411" i="50"/>
  <c r="H409" i="50"/>
  <c r="H407" i="50"/>
  <c r="H405" i="50"/>
  <c r="H403" i="50"/>
  <c r="H401" i="50"/>
  <c r="H398" i="50"/>
  <c r="H395" i="50"/>
  <c r="H392" i="50"/>
  <c r="H386" i="50"/>
  <c r="H384" i="50"/>
  <c r="H382" i="50"/>
  <c r="H380" i="50"/>
  <c r="H378" i="50"/>
  <c r="H376" i="50"/>
  <c r="H371" i="50"/>
  <c r="H368" i="50"/>
  <c r="H365" i="50"/>
  <c r="H354" i="50"/>
  <c r="H352" i="50"/>
  <c r="H350" i="50"/>
  <c r="H348" i="50"/>
  <c r="H345" i="50"/>
  <c r="H343" i="50"/>
  <c r="H341" i="50"/>
  <c r="H338" i="50"/>
  <c r="H336" i="50"/>
  <c r="H334" i="50"/>
  <c r="H332" i="50"/>
  <c r="H330" i="50"/>
  <c r="H328" i="50"/>
  <c r="H326" i="50"/>
  <c r="H324" i="50"/>
  <c r="H320" i="50"/>
  <c r="H312" i="50"/>
  <c r="H310" i="50"/>
  <c r="H308" i="50"/>
  <c r="H304" i="50"/>
  <c r="H302" i="50"/>
  <c r="H299" i="50"/>
  <c r="H296" i="50"/>
  <c r="H293" i="50"/>
  <c r="H291" i="50"/>
  <c r="H287" i="50"/>
  <c r="H284" i="50"/>
  <c r="H282" i="50"/>
  <c r="H278" i="50"/>
  <c r="H276" i="50"/>
  <c r="H274" i="50"/>
  <c r="H271" i="50"/>
  <c r="H269" i="50"/>
  <c r="H267" i="50"/>
  <c r="H266" i="50" s="1"/>
  <c r="H264" i="50"/>
  <c r="H261" i="50"/>
  <c r="H259" i="50"/>
  <c r="H256" i="50"/>
  <c r="H254" i="50"/>
  <c r="H251" i="50"/>
  <c r="H249" i="50"/>
  <c r="H247" i="50"/>
  <c r="H244" i="50"/>
  <c r="H240" i="50"/>
  <c r="H238" i="50"/>
  <c r="H236" i="50"/>
  <c r="H233" i="50"/>
  <c r="H231" i="50"/>
  <c r="H229" i="50"/>
  <c r="H227" i="50"/>
  <c r="H225" i="50"/>
  <c r="H223" i="50"/>
  <c r="H220" i="50"/>
  <c r="H218" i="50"/>
  <c r="H216" i="50"/>
  <c r="H213" i="50"/>
  <c r="H211" i="50"/>
  <c r="H209" i="50"/>
  <c r="H207" i="50"/>
  <c r="H204" i="50"/>
  <c r="H201" i="50"/>
  <c r="H198" i="50"/>
  <c r="H197" i="50" s="1"/>
  <c r="H194" i="50"/>
  <c r="H192" i="50"/>
  <c r="H190" i="50"/>
  <c r="H188" i="50"/>
  <c r="H185" i="50"/>
  <c r="H183" i="50"/>
  <c r="H181" i="50"/>
  <c r="H173" i="50"/>
  <c r="H171" i="50"/>
  <c r="H169" i="50"/>
  <c r="H167" i="50"/>
  <c r="H165" i="50"/>
  <c r="H163" i="50"/>
  <c r="H161" i="50"/>
  <c r="H159" i="50"/>
  <c r="H157" i="50"/>
  <c r="H154" i="50"/>
  <c r="H152" i="50"/>
  <c r="H150" i="50"/>
  <c r="H148" i="50"/>
  <c r="H146" i="50"/>
  <c r="H144" i="50"/>
  <c r="H142" i="50"/>
  <c r="H140" i="50"/>
  <c r="H138" i="50"/>
  <c r="H135" i="50"/>
  <c r="H132" i="50"/>
  <c r="H126" i="50"/>
  <c r="H123" i="50"/>
  <c r="H120" i="50"/>
  <c r="H118" i="50"/>
  <c r="H115" i="50"/>
  <c r="H112" i="50"/>
  <c r="H110" i="50"/>
  <c r="H104" i="50"/>
  <c r="H102" i="50"/>
  <c r="H97" i="50"/>
  <c r="H96" i="50"/>
  <c r="H90" i="50"/>
  <c r="H89" i="50" s="1"/>
  <c r="H87" i="50"/>
  <c r="H86" i="50" s="1"/>
  <c r="H84" i="50"/>
  <c r="H82" i="50"/>
  <c r="H73" i="50"/>
  <c r="H71" i="50"/>
  <c r="H69" i="50"/>
  <c r="H67" i="50"/>
  <c r="H64" i="50"/>
  <c r="H62" i="50"/>
  <c r="H59" i="50"/>
  <c r="H54" i="50"/>
  <c r="H53" i="50" s="1"/>
  <c r="H49" i="50"/>
  <c r="H47" i="50"/>
  <c r="H45" i="50"/>
  <c r="H43" i="50"/>
  <c r="H40" i="50"/>
  <c r="H38" i="50"/>
  <c r="H33" i="50"/>
  <c r="H31" i="50"/>
  <c r="H28" i="50"/>
  <c r="H26" i="50"/>
  <c r="H23" i="50"/>
  <c r="H21" i="50"/>
  <c r="H20" i="50" s="1"/>
  <c r="H18" i="50"/>
  <c r="H15" i="50"/>
  <c r="H11" i="50"/>
  <c r="H833" i="49"/>
  <c r="H832" i="49" s="1"/>
  <c r="H830" i="49"/>
  <c r="H829" i="49" s="1"/>
  <c r="H827" i="49"/>
  <c r="H826" i="49" s="1"/>
  <c r="H824" i="49"/>
  <c r="H823" i="49"/>
  <c r="H821" i="49"/>
  <c r="H820" i="49" s="1"/>
  <c r="H817" i="49"/>
  <c r="H815" i="49"/>
  <c r="H812" i="49"/>
  <c r="H808" i="49"/>
  <c r="H806" i="49"/>
  <c r="H803" i="49"/>
  <c r="H799" i="49"/>
  <c r="H797" i="49"/>
  <c r="H795" i="49"/>
  <c r="H792" i="49"/>
  <c r="H790" i="49"/>
  <c r="H786" i="49"/>
  <c r="H777" i="49"/>
  <c r="H774" i="49"/>
  <c r="H772" i="49"/>
  <c r="H764" i="49"/>
  <c r="H762" i="49"/>
  <c r="H760" i="49"/>
  <c r="H757" i="49"/>
  <c r="H748" i="49"/>
  <c r="H746" i="49"/>
  <c r="H743" i="49"/>
  <c r="H736" i="49"/>
  <c r="H730" i="49"/>
  <c r="H728" i="49"/>
  <c r="H723" i="49"/>
  <c r="H721" i="49"/>
  <c r="H719" i="49"/>
  <c r="H711" i="49"/>
  <c r="H710" i="49" s="1"/>
  <c r="H707" i="49"/>
  <c r="H704" i="49"/>
  <c r="H703" i="49" s="1"/>
  <c r="H702" i="49" s="1"/>
  <c r="H694" i="49"/>
  <c r="H693" i="49" s="1"/>
  <c r="H689" i="49"/>
  <c r="H686" i="49"/>
  <c r="H683" i="49"/>
  <c r="H679" i="49" s="1"/>
  <c r="H677" i="49" s="1"/>
  <c r="H676" i="49" s="1"/>
  <c r="H674" i="49"/>
  <c r="H672" i="49"/>
  <c r="H670" i="49"/>
  <c r="H668" i="49"/>
  <c r="H666" i="49"/>
  <c r="H665" i="49" s="1"/>
  <c r="H663" i="49"/>
  <c r="H653" i="49"/>
  <c r="H651" i="49"/>
  <c r="H649" i="49"/>
  <c r="H647" i="49"/>
  <c r="H644" i="49"/>
  <c r="H642" i="49"/>
  <c r="H639" i="49"/>
  <c r="H636" i="49"/>
  <c r="H634" i="49"/>
  <c r="H631" i="49"/>
  <c r="H629" i="49"/>
  <c r="H627" i="49"/>
  <c r="H624" i="49"/>
  <c r="H620" i="49"/>
  <c r="H618" i="49"/>
  <c r="H615" i="49"/>
  <c r="H612" i="49"/>
  <c r="H610" i="49"/>
  <c r="H608" i="49"/>
  <c r="H606" i="49"/>
  <c r="H604" i="49"/>
  <c r="H602" i="49"/>
  <c r="H598" i="49"/>
  <c r="H597" i="49" s="1"/>
  <c r="H594" i="49"/>
  <c r="H592" i="49"/>
  <c r="H590" i="49"/>
  <c r="H588" i="49"/>
  <c r="H586" i="49"/>
  <c r="H584" i="49"/>
  <c r="H583" i="49" s="1"/>
  <c r="H581" i="49"/>
  <c r="H579" i="49"/>
  <c r="H576" i="49"/>
  <c r="H574" i="49"/>
  <c r="H569" i="49" s="1"/>
  <c r="H572" i="49"/>
  <c r="H570" i="49"/>
  <c r="H566" i="49"/>
  <c r="H564" i="49"/>
  <c r="H562" i="49"/>
  <c r="H560" i="49"/>
  <c r="H555" i="49"/>
  <c r="H552" i="49"/>
  <c r="H549" i="49"/>
  <c r="H547" i="49"/>
  <c r="H545" i="49"/>
  <c r="H543" i="49"/>
  <c r="H541" i="49"/>
  <c r="H537" i="49"/>
  <c r="H533" i="49"/>
  <c r="H529" i="49"/>
  <c r="H528" i="49" s="1"/>
  <c r="H526" i="49"/>
  <c r="H524" i="49"/>
  <c r="H522" i="49"/>
  <c r="H519" i="49"/>
  <c r="H513" i="49"/>
  <c r="H511" i="49"/>
  <c r="H501" i="49"/>
  <c r="H498" i="49"/>
  <c r="H489" i="49"/>
  <c r="H485" i="49"/>
  <c r="H481" i="49"/>
  <c r="H474" i="49"/>
  <c r="H469" i="49"/>
  <c r="H459" i="49"/>
  <c r="H457" i="49"/>
  <c r="H455" i="49"/>
  <c r="H451" i="49"/>
  <c r="H446" i="49"/>
  <c r="H443" i="49"/>
  <c r="H441" i="49"/>
  <c r="H434" i="49"/>
  <c r="H432" i="49"/>
  <c r="H429" i="49"/>
  <c r="H427" i="49"/>
  <c r="H424" i="49"/>
  <c r="H419" i="49"/>
  <c r="H417" i="49"/>
  <c r="H411" i="49"/>
  <c r="H409" i="49"/>
  <c r="H407" i="49"/>
  <c r="H405" i="49"/>
  <c r="H403" i="49"/>
  <c r="H401" i="49"/>
  <c r="H398" i="49"/>
  <c r="H395" i="49"/>
  <c r="H392" i="49"/>
  <c r="H386" i="49"/>
  <c r="H384" i="49"/>
  <c r="H382" i="49"/>
  <c r="H380" i="49"/>
  <c r="H378" i="49"/>
  <c r="H376" i="49"/>
  <c r="H371" i="49"/>
  <c r="H368" i="49"/>
  <c r="H365" i="49"/>
  <c r="H354" i="49"/>
  <c r="H352" i="49"/>
  <c r="H350" i="49"/>
  <c r="H348" i="49"/>
  <c r="H345" i="49"/>
  <c r="H343" i="49"/>
  <c r="H341" i="49"/>
  <c r="H338" i="49"/>
  <c r="H336" i="49"/>
  <c r="H334" i="49"/>
  <c r="H332" i="49"/>
  <c r="H330" i="49"/>
  <c r="H328" i="49"/>
  <c r="H326" i="49"/>
  <c r="H324" i="49"/>
  <c r="H320" i="49"/>
  <c r="H312" i="49"/>
  <c r="H310" i="49"/>
  <c r="H308" i="49"/>
  <c r="H304" i="49"/>
  <c r="H302" i="49"/>
  <c r="H299" i="49"/>
  <c r="H296" i="49"/>
  <c r="H293" i="49"/>
  <c r="H291" i="49"/>
  <c r="H287" i="49"/>
  <c r="H284" i="49"/>
  <c r="H282" i="49"/>
  <c r="H278" i="49"/>
  <c r="H276" i="49"/>
  <c r="H274" i="49"/>
  <c r="H271" i="49"/>
  <c r="H269" i="49"/>
  <c r="H267" i="49"/>
  <c r="H264" i="49"/>
  <c r="H261" i="49"/>
  <c r="H259" i="49"/>
  <c r="H256" i="49"/>
  <c r="H254" i="49"/>
  <c r="H251" i="49"/>
  <c r="H249" i="49"/>
  <c r="H247" i="49"/>
  <c r="H244" i="49"/>
  <c r="H240" i="49"/>
  <c r="H238" i="49"/>
  <c r="H236" i="49"/>
  <c r="H233" i="49"/>
  <c r="H231" i="49"/>
  <c r="H229" i="49"/>
  <c r="H227" i="49"/>
  <c r="H225" i="49"/>
  <c r="H223" i="49"/>
  <c r="H220" i="49"/>
  <c r="H218" i="49"/>
  <c r="H216" i="49"/>
  <c r="H213" i="49"/>
  <c r="H211" i="49"/>
  <c r="H209" i="49"/>
  <c r="H207" i="49"/>
  <c r="H204" i="49"/>
  <c r="H201" i="49"/>
  <c r="H198" i="49"/>
  <c r="H197" i="49" s="1"/>
  <c r="H194" i="49"/>
  <c r="H192" i="49"/>
  <c r="H190" i="49"/>
  <c r="H188" i="49"/>
  <c r="H185" i="49"/>
  <c r="H183" i="49"/>
  <c r="H181" i="49"/>
  <c r="H173" i="49"/>
  <c r="H171" i="49"/>
  <c r="H169" i="49"/>
  <c r="H167" i="49"/>
  <c r="H165" i="49"/>
  <c r="H163" i="49"/>
  <c r="H161" i="49"/>
  <c r="H159" i="49"/>
  <c r="H157" i="49"/>
  <c r="H154" i="49"/>
  <c r="H152" i="49"/>
  <c r="H150" i="49"/>
  <c r="H148" i="49"/>
  <c r="H146" i="49"/>
  <c r="H144" i="49"/>
  <c r="H142" i="49"/>
  <c r="H140" i="49"/>
  <c r="H138" i="49"/>
  <c r="H135" i="49"/>
  <c r="H132" i="49"/>
  <c r="H126" i="49"/>
  <c r="H123" i="49"/>
  <c r="H120" i="49"/>
  <c r="H118" i="49"/>
  <c r="H115" i="49"/>
  <c r="H112" i="49"/>
  <c r="H110" i="49"/>
  <c r="H104" i="49"/>
  <c r="H102" i="49"/>
  <c r="H101" i="49" s="1"/>
  <c r="H97" i="49"/>
  <c r="H96" i="49" s="1"/>
  <c r="H90" i="49"/>
  <c r="H89" i="49" s="1"/>
  <c r="H87" i="49"/>
  <c r="H86" i="49"/>
  <c r="H84" i="49"/>
  <c r="H82" i="49"/>
  <c r="H73" i="49"/>
  <c r="H71" i="49"/>
  <c r="H69" i="49"/>
  <c r="H67" i="49"/>
  <c r="H64" i="49"/>
  <c r="H62" i="49"/>
  <c r="H59" i="49"/>
  <c r="H54" i="49"/>
  <c r="H49" i="49"/>
  <c r="H47" i="49"/>
  <c r="H45" i="49"/>
  <c r="H43" i="49"/>
  <c r="H40" i="49"/>
  <c r="H38" i="49"/>
  <c r="H33" i="49"/>
  <c r="H31" i="49"/>
  <c r="H28" i="49"/>
  <c r="H26" i="49"/>
  <c r="H23" i="49"/>
  <c r="H21" i="49"/>
  <c r="H18" i="49"/>
  <c r="H15" i="49"/>
  <c r="H11" i="49"/>
  <c r="H833" i="48"/>
  <c r="H832" i="48" s="1"/>
  <c r="H830" i="48"/>
  <c r="H829" i="48" s="1"/>
  <c r="H827" i="48"/>
  <c r="H826" i="48" s="1"/>
  <c r="H824" i="48"/>
  <c r="H823" i="48" s="1"/>
  <c r="H821" i="48"/>
  <c r="H820" i="48" s="1"/>
  <c r="H817" i="48"/>
  <c r="H815" i="48"/>
  <c r="H812" i="48"/>
  <c r="H808" i="48"/>
  <c r="H806" i="48"/>
  <c r="H803" i="48"/>
  <c r="H802" i="48" s="1"/>
  <c r="H799" i="48"/>
  <c r="H797" i="48"/>
  <c r="H795" i="48"/>
  <c r="H794" i="48"/>
  <c r="H792" i="48"/>
  <c r="H790" i="48"/>
  <c r="H786" i="48"/>
  <c r="H777" i="48"/>
  <c r="H776" i="48" s="1"/>
  <c r="H774" i="48"/>
  <c r="H772" i="48"/>
  <c r="H764" i="48"/>
  <c r="H762" i="48"/>
  <c r="H756" i="48" s="1"/>
  <c r="H760" i="48"/>
  <c r="H757" i="48"/>
  <c r="H748" i="48"/>
  <c r="H746" i="48"/>
  <c r="H743" i="48"/>
  <c r="H735" i="48" s="1"/>
  <c r="H736" i="48"/>
  <c r="H730" i="48"/>
  <c r="H728" i="48"/>
  <c r="H723" i="48"/>
  <c r="H721" i="48"/>
  <c r="H719" i="48"/>
  <c r="H718" i="48" s="1"/>
  <c r="H711" i="48"/>
  <c r="H710" i="48" s="1"/>
  <c r="H707" i="48"/>
  <c r="H704" i="48"/>
  <c r="H703" i="48" s="1"/>
  <c r="H702" i="48" s="1"/>
  <c r="H694" i="48"/>
  <c r="H693" i="48" s="1"/>
  <c r="H689" i="48"/>
  <c r="H686" i="48"/>
  <c r="H683" i="48"/>
  <c r="H679" i="48" s="1"/>
  <c r="H674" i="48"/>
  <c r="H672" i="48"/>
  <c r="H670" i="48"/>
  <c r="H668" i="48"/>
  <c r="H666" i="48"/>
  <c r="H665" i="48" s="1"/>
  <c r="H663" i="48"/>
  <c r="H653" i="48"/>
  <c r="H651" i="48"/>
  <c r="H649" i="48"/>
  <c r="H647" i="48"/>
  <c r="H644" i="48"/>
  <c r="H642" i="48"/>
  <c r="H639" i="48"/>
  <c r="H636" i="48"/>
  <c r="H634" i="48"/>
  <c r="H631" i="48"/>
  <c r="H629" i="48"/>
  <c r="H627" i="48"/>
  <c r="H624" i="48"/>
  <c r="H620" i="48"/>
  <c r="H618" i="48"/>
  <c r="H615" i="48"/>
  <c r="H612" i="48"/>
  <c r="H610" i="48"/>
  <c r="H608" i="48"/>
  <c r="H606" i="48"/>
  <c r="H604" i="48"/>
  <c r="H602" i="48"/>
  <c r="H598" i="48"/>
  <c r="H597" i="48" s="1"/>
  <c r="H594" i="48"/>
  <c r="H592" i="48"/>
  <c r="H590" i="48"/>
  <c r="H588" i="48"/>
  <c r="H586" i="48"/>
  <c r="H584" i="48"/>
  <c r="H581" i="48"/>
  <c r="H579" i="48"/>
  <c r="H578" i="48" s="1"/>
  <c r="H576" i="48"/>
  <c r="H574" i="48"/>
  <c r="H572" i="48"/>
  <c r="H570" i="48"/>
  <c r="H566" i="48"/>
  <c r="H564" i="48"/>
  <c r="H562" i="48"/>
  <c r="H560" i="48"/>
  <c r="H559" i="48" s="1"/>
  <c r="H555" i="48"/>
  <c r="H552" i="48"/>
  <c r="H551" i="48" s="1"/>
  <c r="H549" i="48"/>
  <c r="H547" i="48"/>
  <c r="H545" i="48"/>
  <c r="H543" i="48"/>
  <c r="H541" i="48"/>
  <c r="H540" i="48"/>
  <c r="H537" i="48"/>
  <c r="H533" i="48"/>
  <c r="H529" i="48"/>
  <c r="H528" i="48" s="1"/>
  <c r="H526" i="48"/>
  <c r="H524" i="48"/>
  <c r="H522" i="48"/>
  <c r="H519" i="48"/>
  <c r="H513" i="48"/>
  <c r="H511" i="48"/>
  <c r="H501" i="48"/>
  <c r="H498" i="48"/>
  <c r="H489" i="48"/>
  <c r="H485" i="48"/>
  <c r="H481" i="48"/>
  <c r="H474" i="48"/>
  <c r="H469" i="48"/>
  <c r="H468" i="48" s="1"/>
  <c r="H459" i="48"/>
  <c r="H457" i="48"/>
  <c r="H455" i="48"/>
  <c r="H451" i="48"/>
  <c r="H446" i="48"/>
  <c r="H443" i="48"/>
  <c r="H441" i="48"/>
  <c r="H434" i="48"/>
  <c r="H432" i="48"/>
  <c r="H429" i="48"/>
  <c r="H427" i="48"/>
  <c r="H424" i="48"/>
  <c r="H419" i="48"/>
  <c r="H417" i="48"/>
  <c r="H411" i="48"/>
  <c r="H409" i="48"/>
  <c r="H407" i="48"/>
  <c r="H405" i="48"/>
  <c r="H403" i="48"/>
  <c r="H401" i="48"/>
  <c r="H398" i="48"/>
  <c r="H395" i="48"/>
  <c r="H392" i="48"/>
  <c r="H386" i="48"/>
  <c r="H384" i="48"/>
  <c r="H382" i="48"/>
  <c r="H380" i="48"/>
  <c r="H378" i="48"/>
  <c r="H370" i="48" s="1"/>
  <c r="H376" i="48"/>
  <c r="H371" i="48"/>
  <c r="H368" i="48"/>
  <c r="H365" i="48"/>
  <c r="H354" i="48"/>
  <c r="H352" i="48"/>
  <c r="H350" i="48"/>
  <c r="H348" i="48"/>
  <c r="H345" i="48"/>
  <c r="H343" i="48"/>
  <c r="H341" i="48"/>
  <c r="H338" i="48"/>
  <c r="H336" i="48"/>
  <c r="H334" i="48"/>
  <c r="H332" i="48"/>
  <c r="H330" i="48"/>
  <c r="H328" i="48"/>
  <c r="H326" i="48"/>
  <c r="H324" i="48"/>
  <c r="H320" i="48"/>
  <c r="H312" i="48"/>
  <c r="H310" i="48"/>
  <c r="H308" i="48"/>
  <c r="H304" i="48"/>
  <c r="H302" i="48"/>
  <c r="H299" i="48"/>
  <c r="H296" i="48"/>
  <c r="H293" i="48"/>
  <c r="H291" i="48"/>
  <c r="H287" i="48"/>
  <c r="H284" i="48"/>
  <c r="H282" i="48"/>
  <c r="H278" i="48"/>
  <c r="H276" i="48"/>
  <c r="H274" i="48"/>
  <c r="H271" i="48"/>
  <c r="H269" i="48"/>
  <c r="H267" i="48"/>
  <c r="H264" i="48"/>
  <c r="H261" i="48"/>
  <c r="H259" i="48"/>
  <c r="H256" i="48"/>
  <c r="H254" i="48"/>
  <c r="H251" i="48"/>
  <c r="H249" i="48"/>
  <c r="H247" i="48"/>
  <c r="H244" i="48"/>
  <c r="H240" i="48"/>
  <c r="H238" i="48"/>
  <c r="H236" i="48"/>
  <c r="H233" i="48"/>
  <c r="H231" i="48"/>
  <c r="H229" i="48"/>
  <c r="H227" i="48"/>
  <c r="H225" i="48"/>
  <c r="H223" i="48"/>
  <c r="H220" i="48"/>
  <c r="H218" i="48"/>
  <c r="H216" i="48"/>
  <c r="H215" i="48" s="1"/>
  <c r="H213" i="48"/>
  <c r="H211" i="48"/>
  <c r="H209" i="48"/>
  <c r="H207" i="48"/>
  <c r="H204" i="48"/>
  <c r="H201" i="48"/>
  <c r="H198" i="48"/>
  <c r="H197" i="48" s="1"/>
  <c r="H194" i="48"/>
  <c r="H192" i="48"/>
  <c r="H190" i="48"/>
  <c r="H188" i="48"/>
  <c r="H185" i="48"/>
  <c r="H183" i="48"/>
  <c r="H181" i="48"/>
  <c r="H173" i="48"/>
  <c r="H171" i="48"/>
  <c r="H169" i="48"/>
  <c r="H167" i="48"/>
  <c r="H165" i="48"/>
  <c r="H163" i="48"/>
  <c r="H161" i="48"/>
  <c r="H159" i="48"/>
  <c r="H157" i="48"/>
  <c r="H154" i="48"/>
  <c r="H152" i="48"/>
  <c r="H150" i="48"/>
  <c r="H148" i="48"/>
  <c r="H146" i="48"/>
  <c r="H144" i="48"/>
  <c r="H142" i="48"/>
  <c r="H140" i="48"/>
  <c r="H138" i="48"/>
  <c r="H135" i="48"/>
  <c r="H132" i="48"/>
  <c r="H126" i="48"/>
  <c r="H123" i="48"/>
  <c r="H120" i="48"/>
  <c r="H118" i="48"/>
  <c r="H115" i="48"/>
  <c r="H112" i="48"/>
  <c r="H110" i="48"/>
  <c r="H104" i="48"/>
  <c r="H102" i="48"/>
  <c r="H97" i="48"/>
  <c r="H96" i="48" s="1"/>
  <c r="H90" i="48"/>
  <c r="H89" i="48" s="1"/>
  <c r="H87" i="48"/>
  <c r="H86" i="48" s="1"/>
  <c r="H84" i="48"/>
  <c r="H82" i="48"/>
  <c r="H73" i="48"/>
  <c r="H71" i="48"/>
  <c r="H69" i="48"/>
  <c r="H67" i="48"/>
  <c r="H64" i="48"/>
  <c r="H62" i="48"/>
  <c r="H59" i="48"/>
  <c r="H54" i="48"/>
  <c r="H49" i="48"/>
  <c r="H47" i="48"/>
  <c r="H45" i="48"/>
  <c r="H43" i="48"/>
  <c r="H40" i="48"/>
  <c r="H38" i="48"/>
  <c r="H33" i="48"/>
  <c r="H31" i="48"/>
  <c r="H28" i="48"/>
  <c r="H26" i="48"/>
  <c r="H23" i="48"/>
  <c r="H21" i="48"/>
  <c r="H18" i="48"/>
  <c r="H15" i="48"/>
  <c r="H11" i="48"/>
  <c r="H833" i="47"/>
  <c r="H832" i="47" s="1"/>
  <c r="H830" i="47"/>
  <c r="H829" i="47" s="1"/>
  <c r="H827" i="47"/>
  <c r="H826" i="47" s="1"/>
  <c r="H824" i="47"/>
  <c r="H823" i="47" s="1"/>
  <c r="H821" i="47"/>
  <c r="H820" i="47"/>
  <c r="H817" i="47"/>
  <c r="H815" i="47"/>
  <c r="H812" i="47"/>
  <c r="H808" i="47"/>
  <c r="H806" i="47"/>
  <c r="H803" i="47"/>
  <c r="H799" i="47"/>
  <c r="H797" i="47"/>
  <c r="H795" i="47"/>
  <c r="H792" i="47"/>
  <c r="H790" i="47"/>
  <c r="H786" i="47"/>
  <c r="H777" i="47"/>
  <c r="H774" i="47"/>
  <c r="H772" i="47"/>
  <c r="H764" i="47"/>
  <c r="H762" i="47"/>
  <c r="H760" i="47"/>
  <c r="H757" i="47"/>
  <c r="H748" i="47"/>
  <c r="H746" i="47"/>
  <c r="H743" i="47"/>
  <c r="H736" i="47"/>
  <c r="H735" i="47" s="1"/>
  <c r="H730" i="47"/>
  <c r="H728" i="47"/>
  <c r="H723" i="47"/>
  <c r="H721" i="47"/>
  <c r="H719" i="47"/>
  <c r="H711" i="47"/>
  <c r="H710" i="47" s="1"/>
  <c r="H707" i="47"/>
  <c r="H704" i="47"/>
  <c r="H703" i="47" s="1"/>
  <c r="H702" i="47" s="1"/>
  <c r="H694" i="47"/>
  <c r="H693" i="47" s="1"/>
  <c r="H689" i="47"/>
  <c r="H686" i="47"/>
  <c r="H683" i="47"/>
  <c r="H679" i="47"/>
  <c r="H674" i="47"/>
  <c r="H672" i="47"/>
  <c r="H670" i="47"/>
  <c r="H668" i="47"/>
  <c r="H666" i="47"/>
  <c r="H663" i="47"/>
  <c r="H653" i="47"/>
  <c r="H651" i="47"/>
  <c r="H649" i="47"/>
  <c r="H647" i="47"/>
  <c r="H644" i="47"/>
  <c r="H642" i="47"/>
  <c r="H639" i="47"/>
  <c r="H636" i="47"/>
  <c r="H634" i="47"/>
  <c r="H631" i="47"/>
  <c r="H629" i="47"/>
  <c r="H627" i="47"/>
  <c r="H624" i="47"/>
  <c r="H620" i="47"/>
  <c r="H618" i="47"/>
  <c r="H615" i="47"/>
  <c r="H612" i="47"/>
  <c r="H610" i="47"/>
  <c r="H608" i="47"/>
  <c r="H606" i="47"/>
  <c r="H604" i="47"/>
  <c r="H602" i="47"/>
  <c r="H598" i="47"/>
  <c r="H597" i="47" s="1"/>
  <c r="H594" i="47"/>
  <c r="H592" i="47"/>
  <c r="H590" i="47"/>
  <c r="H588" i="47"/>
  <c r="H586" i="47"/>
  <c r="H584" i="47"/>
  <c r="H581" i="47"/>
  <c r="H579" i="47"/>
  <c r="H576" i="47"/>
  <c r="H574" i="47"/>
  <c r="H572" i="47"/>
  <c r="H570" i="47"/>
  <c r="H566" i="47"/>
  <c r="H564" i="47"/>
  <c r="H562" i="47"/>
  <c r="H560" i="47"/>
  <c r="H555" i="47"/>
  <c r="H552" i="47"/>
  <c r="H549" i="47"/>
  <c r="H547" i="47"/>
  <c r="H545" i="47"/>
  <c r="H543" i="47"/>
  <c r="H541" i="47"/>
  <c r="H537" i="47"/>
  <c r="H533" i="47"/>
  <c r="H529" i="47"/>
  <c r="H528" i="47" s="1"/>
  <c r="H526" i="47"/>
  <c r="H524" i="47"/>
  <c r="H522" i="47"/>
  <c r="H521" i="47" s="1"/>
  <c r="H519" i="47"/>
  <c r="H513" i="47"/>
  <c r="H511" i="47"/>
  <c r="H501" i="47"/>
  <c r="H498" i="47"/>
  <c r="H489" i="47"/>
  <c r="H488" i="47" s="1"/>
  <c r="H485" i="47"/>
  <c r="H481" i="47"/>
  <c r="H480" i="47" s="1"/>
  <c r="H474" i="47"/>
  <c r="H469" i="47"/>
  <c r="H459" i="47"/>
  <c r="H457" i="47"/>
  <c r="H455" i="47"/>
  <c r="H451" i="47"/>
  <c r="H446" i="47"/>
  <c r="H443" i="47"/>
  <c r="H441" i="47"/>
  <c r="H434" i="47"/>
  <c r="H432" i="47"/>
  <c r="H429" i="47"/>
  <c r="H427" i="47"/>
  <c r="H424" i="47"/>
  <c r="H419" i="47"/>
  <c r="H417" i="47"/>
  <c r="H411" i="47"/>
  <c r="H409" i="47"/>
  <c r="H407" i="47"/>
  <c r="H405" i="47"/>
  <c r="H403" i="47"/>
  <c r="H401" i="47"/>
  <c r="H398" i="47"/>
  <c r="H395" i="47"/>
  <c r="H392" i="47"/>
  <c r="H386" i="47"/>
  <c r="H384" i="47"/>
  <c r="H382" i="47"/>
  <c r="H380" i="47"/>
  <c r="H378" i="47"/>
  <c r="H376" i="47"/>
  <c r="H371" i="47"/>
  <c r="H368" i="47"/>
  <c r="H365" i="47"/>
  <c r="H354" i="47"/>
  <c r="H352" i="47"/>
  <c r="H350" i="47"/>
  <c r="H348" i="47"/>
  <c r="H345" i="47"/>
  <c r="H343" i="47"/>
  <c r="H341" i="47"/>
  <c r="H338" i="47"/>
  <c r="H336" i="47"/>
  <c r="H334" i="47"/>
  <c r="H332" i="47"/>
  <c r="H330" i="47"/>
  <c r="H328" i="47"/>
  <c r="H326" i="47"/>
  <c r="H324" i="47"/>
  <c r="H320" i="47"/>
  <c r="H312" i="47"/>
  <c r="H310" i="47"/>
  <c r="H308" i="47"/>
  <c r="H304" i="47"/>
  <c r="H302" i="47"/>
  <c r="H299" i="47"/>
  <c r="H296" i="47"/>
  <c r="H293" i="47"/>
  <c r="H291" i="47"/>
  <c r="H287" i="47"/>
  <c r="H284" i="47"/>
  <c r="H282" i="47"/>
  <c r="H278" i="47"/>
  <c r="H276" i="47"/>
  <c r="H274" i="47"/>
  <c r="H271" i="47"/>
  <c r="H269" i="47"/>
  <c r="H267" i="47"/>
  <c r="H264" i="47"/>
  <c r="H261" i="47"/>
  <c r="H259" i="47"/>
  <c r="H256" i="47"/>
  <c r="H254" i="47"/>
  <c r="H251" i="47"/>
  <c r="H249" i="47"/>
  <c r="H247" i="47"/>
  <c r="H244" i="47"/>
  <c r="H240" i="47"/>
  <c r="H238" i="47"/>
  <c r="H236" i="47"/>
  <c r="H233" i="47"/>
  <c r="H231" i="47"/>
  <c r="H229" i="47"/>
  <c r="H227" i="47"/>
  <c r="H225" i="47"/>
  <c r="H223" i="47"/>
  <c r="H220" i="47"/>
  <c r="H218" i="47"/>
  <c r="H215" i="47" s="1"/>
  <c r="H216" i="47"/>
  <c r="H213" i="47"/>
  <c r="H211" i="47"/>
  <c r="H209" i="47"/>
  <c r="H207" i="47"/>
  <c r="H204" i="47"/>
  <c r="H201" i="47"/>
  <c r="H197" i="47" s="1"/>
  <c r="H198" i="47"/>
  <c r="H194" i="47"/>
  <c r="H192" i="47"/>
  <c r="H190" i="47"/>
  <c r="H188" i="47"/>
  <c r="H185" i="47"/>
  <c r="H183" i="47"/>
  <c r="H181" i="47"/>
  <c r="H173" i="47"/>
  <c r="H171" i="47"/>
  <c r="H169" i="47"/>
  <c r="H167" i="47"/>
  <c r="H165" i="47"/>
  <c r="H163" i="47"/>
  <c r="H161" i="47"/>
  <c r="H159" i="47"/>
  <c r="H157" i="47"/>
  <c r="H154" i="47"/>
  <c r="H152" i="47"/>
  <c r="H150" i="47"/>
  <c r="H148" i="47"/>
  <c r="H146" i="47"/>
  <c r="H144" i="47"/>
  <c r="H142" i="47"/>
  <c r="H140" i="47"/>
  <c r="H138" i="47"/>
  <c r="H135" i="47"/>
  <c r="H132" i="47"/>
  <c r="H126" i="47"/>
  <c r="H123" i="47"/>
  <c r="H120" i="47"/>
  <c r="H118" i="47"/>
  <c r="H115" i="47"/>
  <c r="H112" i="47"/>
  <c r="H110" i="47"/>
  <c r="H104" i="47"/>
  <c r="H102" i="47"/>
  <c r="H97" i="47"/>
  <c r="H96" i="47" s="1"/>
  <c r="H90" i="47"/>
  <c r="H89" i="47" s="1"/>
  <c r="H87" i="47"/>
  <c r="H86" i="47" s="1"/>
  <c r="H84" i="47"/>
  <c r="H82" i="47"/>
  <c r="H73" i="47"/>
  <c r="H71" i="47"/>
  <c r="H69" i="47"/>
  <c r="H67" i="47"/>
  <c r="H64" i="47"/>
  <c r="H62" i="47"/>
  <c r="H59" i="47"/>
  <c r="H54" i="47"/>
  <c r="H49" i="47"/>
  <c r="H47" i="47"/>
  <c r="H45" i="47"/>
  <c r="H43" i="47"/>
  <c r="H40" i="47"/>
  <c r="H38" i="47"/>
  <c r="H33" i="47"/>
  <c r="H31" i="47"/>
  <c r="H28" i="47"/>
  <c r="H26" i="47"/>
  <c r="H23" i="47"/>
  <c r="H21" i="47"/>
  <c r="H20" i="47" s="1"/>
  <c r="H18" i="47"/>
  <c r="H15" i="47"/>
  <c r="H11" i="47"/>
  <c r="H833" i="46"/>
  <c r="H832" i="46" s="1"/>
  <c r="H830" i="46"/>
  <c r="H829" i="46" s="1"/>
  <c r="H827" i="46"/>
  <c r="H826" i="46" s="1"/>
  <c r="H824" i="46"/>
  <c r="H823" i="46" s="1"/>
  <c r="H821" i="46"/>
  <c r="H820" i="46" s="1"/>
  <c r="H817" i="46"/>
  <c r="H815" i="46"/>
  <c r="H812" i="46"/>
  <c r="H808" i="46"/>
  <c r="H806" i="46"/>
  <c r="H803" i="46"/>
  <c r="H799" i="46"/>
  <c r="H797" i="46"/>
  <c r="H794" i="46" s="1"/>
  <c r="H795" i="46"/>
  <c r="H792" i="46"/>
  <c r="H790" i="46"/>
  <c r="H786" i="46"/>
  <c r="H777" i="46"/>
  <c r="H774" i="46"/>
  <c r="H772" i="46"/>
  <c r="H764" i="46"/>
  <c r="H762" i="46"/>
  <c r="H760" i="46"/>
  <c r="H757" i="46"/>
  <c r="H748" i="46"/>
  <c r="H746" i="46"/>
  <c r="H743" i="46"/>
  <c r="H736" i="46"/>
  <c r="H735" i="46" s="1"/>
  <c r="H730" i="46"/>
  <c r="H728" i="46"/>
  <c r="H727" i="46" s="1"/>
  <c r="H723" i="46"/>
  <c r="H721" i="46"/>
  <c r="H719" i="46"/>
  <c r="H711" i="46"/>
  <c r="H710" i="46" s="1"/>
  <c r="H707" i="46"/>
  <c r="H704" i="46"/>
  <c r="H703" i="46" s="1"/>
  <c r="H694" i="46"/>
  <c r="H693" i="46" s="1"/>
  <c r="H689" i="46"/>
  <c r="H686" i="46"/>
  <c r="H683" i="46"/>
  <c r="H679" i="46" s="1"/>
  <c r="H674" i="46"/>
  <c r="H672" i="46"/>
  <c r="H670" i="46"/>
  <c r="H668" i="46"/>
  <c r="H666" i="46"/>
  <c r="H663" i="46"/>
  <c r="H653" i="46"/>
  <c r="H651" i="46"/>
  <c r="H649" i="46"/>
  <c r="H647" i="46"/>
  <c r="H644" i="46"/>
  <c r="H642" i="46"/>
  <c r="H639" i="46"/>
  <c r="H636" i="46"/>
  <c r="H634" i="46"/>
  <c r="H631" i="46"/>
  <c r="H629" i="46"/>
  <c r="H627" i="46"/>
  <c r="H624" i="46"/>
  <c r="H623" i="46" s="1"/>
  <c r="H620" i="46"/>
  <c r="H618" i="46"/>
  <c r="H615" i="46"/>
  <c r="H612" i="46"/>
  <c r="H610" i="46"/>
  <c r="H608" i="46"/>
  <c r="H606" i="46"/>
  <c r="H604" i="46"/>
  <c r="H601" i="46" s="1"/>
  <c r="H602" i="46"/>
  <c r="H598" i="46"/>
  <c r="H597" i="46" s="1"/>
  <c r="H594" i="46"/>
  <c r="H592" i="46"/>
  <c r="H590" i="46"/>
  <c r="H588" i="46"/>
  <c r="H586" i="46"/>
  <c r="H584" i="46"/>
  <c r="H581" i="46"/>
  <c r="H579" i="46"/>
  <c r="H578" i="46" s="1"/>
  <c r="H576" i="46"/>
  <c r="H574" i="46"/>
  <c r="H572" i="46"/>
  <c r="H570" i="46"/>
  <c r="H566" i="46"/>
  <c r="H564" i="46"/>
  <c r="H562" i="46"/>
  <c r="H560" i="46"/>
  <c r="H555" i="46"/>
  <c r="H552" i="46"/>
  <c r="H551" i="46" s="1"/>
  <c r="H549" i="46"/>
  <c r="H547" i="46"/>
  <c r="H545" i="46"/>
  <c r="H543" i="46"/>
  <c r="H541" i="46"/>
  <c r="H537" i="46"/>
  <c r="H533" i="46"/>
  <c r="H529" i="46"/>
  <c r="H528" i="46" s="1"/>
  <c r="H526" i="46"/>
  <c r="H524" i="46"/>
  <c r="H522" i="46"/>
  <c r="H521" i="46" s="1"/>
  <c r="H519" i="46"/>
  <c r="H513" i="46"/>
  <c r="H511" i="46"/>
  <c r="H501" i="46"/>
  <c r="H500" i="46" s="1"/>
  <c r="H498" i="46"/>
  <c r="H489" i="46"/>
  <c r="H488" i="46"/>
  <c r="H485" i="46"/>
  <c r="H481" i="46"/>
  <c r="H474" i="46"/>
  <c r="H469" i="46"/>
  <c r="H468" i="46" s="1"/>
  <c r="H459" i="46"/>
  <c r="H457" i="46"/>
  <c r="H455" i="46"/>
  <c r="H451" i="46"/>
  <c r="H446" i="46"/>
  <c r="H443" i="46"/>
  <c r="H441" i="46"/>
  <c r="H434" i="46"/>
  <c r="H432" i="46"/>
  <c r="H429" i="46"/>
  <c r="H427" i="46"/>
  <c r="H424" i="46"/>
  <c r="H419" i="46"/>
  <c r="H417" i="46"/>
  <c r="H416" i="46" s="1"/>
  <c r="H411" i="46"/>
  <c r="H409" i="46"/>
  <c r="H407" i="46"/>
  <c r="H405" i="46"/>
  <c r="H403" i="46"/>
  <c r="H401" i="46"/>
  <c r="H398" i="46"/>
  <c r="H395" i="46"/>
  <c r="H392" i="46"/>
  <c r="H386" i="46"/>
  <c r="H384" i="46"/>
  <c r="H382" i="46"/>
  <c r="H380" i="46"/>
  <c r="H378" i="46"/>
  <c r="H376" i="46"/>
  <c r="H371" i="46"/>
  <c r="H368" i="46"/>
  <c r="H365" i="46"/>
  <c r="H354" i="46"/>
  <c r="H352" i="46"/>
  <c r="H350" i="46"/>
  <c r="H348" i="46"/>
  <c r="H345" i="46"/>
  <c r="H343" i="46"/>
  <c r="H341" i="46"/>
  <c r="H338" i="46"/>
  <c r="H336" i="46"/>
  <c r="H334" i="46"/>
  <c r="H332" i="46"/>
  <c r="H330" i="46"/>
  <c r="H328" i="46"/>
  <c r="H326" i="46"/>
  <c r="H324" i="46"/>
  <c r="H320" i="46"/>
  <c r="H312" i="46"/>
  <c r="H310" i="46"/>
  <c r="H308" i="46"/>
  <c r="H304" i="46"/>
  <c r="H302" i="46"/>
  <c r="H299" i="46"/>
  <c r="H296" i="46"/>
  <c r="H293" i="46"/>
  <c r="H291" i="46"/>
  <c r="H287" i="46"/>
  <c r="H284" i="46"/>
  <c r="H282" i="46"/>
  <c r="H278" i="46"/>
  <c r="H276" i="46"/>
  <c r="H274" i="46"/>
  <c r="H271" i="46"/>
  <c r="H269" i="46"/>
  <c r="H267" i="46"/>
  <c r="H264" i="46"/>
  <c r="H261" i="46"/>
  <c r="H259" i="46"/>
  <c r="H256" i="46"/>
  <c r="H254" i="46"/>
  <c r="H251" i="46"/>
  <c r="H249" i="46"/>
  <c r="H247" i="46"/>
  <c r="H244" i="46"/>
  <c r="H240" i="46"/>
  <c r="H238" i="46"/>
  <c r="H236" i="46"/>
  <c r="H233" i="46"/>
  <c r="H231" i="46"/>
  <c r="H229" i="46"/>
  <c r="H227" i="46"/>
  <c r="H225" i="46"/>
  <c r="H223" i="46"/>
  <c r="H220" i="46"/>
  <c r="H218" i="46"/>
  <c r="H216" i="46"/>
  <c r="H215" i="46" s="1"/>
  <c r="H213" i="46"/>
  <c r="H211" i="46"/>
  <c r="H209" i="46"/>
  <c r="H207" i="46"/>
  <c r="H204" i="46"/>
  <c r="H201" i="46"/>
  <c r="H198" i="46"/>
  <c r="H197" i="46" s="1"/>
  <c r="H194" i="46"/>
  <c r="H192" i="46"/>
  <c r="H190" i="46"/>
  <c r="H188" i="46"/>
  <c r="H185" i="46"/>
  <c r="H183" i="46"/>
  <c r="H181" i="46"/>
  <c r="H173" i="46"/>
  <c r="H171" i="46"/>
  <c r="H169" i="46"/>
  <c r="H167" i="46"/>
  <c r="H165" i="46"/>
  <c r="H163" i="46"/>
  <c r="H161" i="46"/>
  <c r="H159" i="46"/>
  <c r="H157" i="46"/>
  <c r="H154" i="46"/>
  <c r="H152" i="46"/>
  <c r="H150" i="46"/>
  <c r="H148" i="46"/>
  <c r="H146" i="46"/>
  <c r="H144" i="46"/>
  <c r="H142" i="46"/>
  <c r="H140" i="46"/>
  <c r="H138" i="46"/>
  <c r="H137" i="46" s="1"/>
  <c r="H135" i="46"/>
  <c r="H132" i="46"/>
  <c r="H126" i="46"/>
  <c r="H123" i="46"/>
  <c r="H120" i="46"/>
  <c r="H118" i="46"/>
  <c r="H115" i="46"/>
  <c r="H112" i="46"/>
  <c r="H110" i="46"/>
  <c r="H104" i="46"/>
  <c r="H102" i="46"/>
  <c r="H97" i="46"/>
  <c r="H96" i="46" s="1"/>
  <c r="H90" i="46"/>
  <c r="H89" i="46" s="1"/>
  <c r="H87" i="46"/>
  <c r="H86" i="46" s="1"/>
  <c r="H84" i="46"/>
  <c r="H82" i="46"/>
  <c r="H73" i="46"/>
  <c r="H71" i="46"/>
  <c r="H69" i="46"/>
  <c r="H67" i="46"/>
  <c r="H66" i="46" s="1"/>
  <c r="H64" i="46"/>
  <c r="H62" i="46"/>
  <c r="H59" i="46"/>
  <c r="H54" i="46"/>
  <c r="H49" i="46"/>
  <c r="H47" i="46"/>
  <c r="H45" i="46"/>
  <c r="H43" i="46"/>
  <c r="H40" i="46"/>
  <c r="H38" i="46"/>
  <c r="H33" i="46"/>
  <c r="H31" i="46"/>
  <c r="H28" i="46"/>
  <c r="H26" i="46"/>
  <c r="H23" i="46"/>
  <c r="H21" i="46"/>
  <c r="H18" i="46"/>
  <c r="H15" i="46"/>
  <c r="H11" i="46"/>
  <c r="H833" i="45"/>
  <c r="H832" i="45" s="1"/>
  <c r="H830" i="45"/>
  <c r="H829" i="45" s="1"/>
  <c r="H827" i="45"/>
  <c r="H826" i="45" s="1"/>
  <c r="H824" i="45"/>
  <c r="H823" i="45" s="1"/>
  <c r="H821" i="45"/>
  <c r="H820" i="45" s="1"/>
  <c r="H817" i="45"/>
  <c r="H815" i="45"/>
  <c r="H812" i="45"/>
  <c r="H808" i="45"/>
  <c r="H806" i="45"/>
  <c r="H803" i="45"/>
  <c r="H799" i="45"/>
  <c r="H797" i="45"/>
  <c r="H795" i="45"/>
  <c r="H792" i="45"/>
  <c r="H790" i="45"/>
  <c r="H786" i="45"/>
  <c r="H777" i="45"/>
  <c r="H774" i="45"/>
  <c r="H772" i="45"/>
  <c r="H764" i="45"/>
  <c r="H762" i="45"/>
  <c r="H760" i="45"/>
  <c r="H757" i="45"/>
  <c r="H748" i="45"/>
  <c r="H746" i="45"/>
  <c r="H743" i="45"/>
  <c r="H736" i="45"/>
  <c r="H735" i="45" s="1"/>
  <c r="H730" i="45"/>
  <c r="H728" i="45"/>
  <c r="H723" i="45"/>
  <c r="H721" i="45"/>
  <c r="H719" i="45"/>
  <c r="H711" i="45"/>
  <c r="H710" i="45" s="1"/>
  <c r="H707" i="45"/>
  <c r="H704" i="45"/>
  <c r="H703" i="45" s="1"/>
  <c r="H702" i="45" s="1"/>
  <c r="H694" i="45"/>
  <c r="H693" i="45" s="1"/>
  <c r="H689" i="45"/>
  <c r="H686" i="45"/>
  <c r="H683" i="45"/>
  <c r="H679" i="45"/>
  <c r="H674" i="45"/>
  <c r="H672" i="45"/>
  <c r="H670" i="45"/>
  <c r="H668" i="45"/>
  <c r="H666" i="45"/>
  <c r="H665" i="45" s="1"/>
  <c r="H663" i="45"/>
  <c r="H653" i="45"/>
  <c r="H651" i="45"/>
  <c r="H649" i="45"/>
  <c r="H647" i="45"/>
  <c r="H644" i="45"/>
  <c r="H642" i="45"/>
  <c r="H639" i="45"/>
  <c r="H636" i="45"/>
  <c r="H634" i="45"/>
  <c r="H631" i="45"/>
  <c r="H629" i="45"/>
  <c r="H627" i="45"/>
  <c r="H624" i="45"/>
  <c r="H620" i="45"/>
  <c r="H618" i="45"/>
  <c r="H615" i="45"/>
  <c r="H612" i="45"/>
  <c r="H610" i="45"/>
  <c r="H608" i="45"/>
  <c r="H606" i="45"/>
  <c r="H604" i="45"/>
  <c r="H602" i="45"/>
  <c r="H598" i="45"/>
  <c r="H597" i="45"/>
  <c r="H594" i="45"/>
  <c r="H592" i="45"/>
  <c r="H590" i="45"/>
  <c r="H588" i="45"/>
  <c r="H586" i="45"/>
  <c r="H584" i="45"/>
  <c r="H581" i="45"/>
  <c r="H579" i="45"/>
  <c r="H578" i="45" s="1"/>
  <c r="H576" i="45"/>
  <c r="H574" i="45"/>
  <c r="H572" i="45"/>
  <c r="H570" i="45"/>
  <c r="H566" i="45"/>
  <c r="H564" i="45"/>
  <c r="H562" i="45"/>
  <c r="H560" i="45"/>
  <c r="H555" i="45"/>
  <c r="H551" i="45" s="1"/>
  <c r="H552" i="45"/>
  <c r="H549" i="45"/>
  <c r="H547" i="45"/>
  <c r="H545" i="45"/>
  <c r="H543" i="45"/>
  <c r="H541" i="45"/>
  <c r="H537" i="45"/>
  <c r="H533" i="45"/>
  <c r="H529" i="45"/>
  <c r="H528" i="45" s="1"/>
  <c r="H526" i="45"/>
  <c r="H524" i="45"/>
  <c r="H522" i="45"/>
  <c r="H519" i="45"/>
  <c r="H513" i="45"/>
  <c r="H511" i="45"/>
  <c r="H501" i="45"/>
  <c r="H498" i="45"/>
  <c r="H489" i="45"/>
  <c r="H488" i="45" s="1"/>
  <c r="H485" i="45"/>
  <c r="H481" i="45"/>
  <c r="H474" i="45"/>
  <c r="H469" i="45"/>
  <c r="H459" i="45"/>
  <c r="H457" i="45"/>
  <c r="H455" i="45"/>
  <c r="H451" i="45"/>
  <c r="H446" i="45"/>
  <c r="H443" i="45"/>
  <c r="H441" i="45"/>
  <c r="H434" i="45"/>
  <c r="H432" i="45"/>
  <c r="H431" i="45" s="1"/>
  <c r="H429" i="45"/>
  <c r="H427" i="45"/>
  <c r="H424" i="45"/>
  <c r="H419" i="45"/>
  <c r="H417" i="45"/>
  <c r="H411" i="45"/>
  <c r="H409" i="45"/>
  <c r="H407" i="45"/>
  <c r="H405" i="45"/>
  <c r="H403" i="45"/>
  <c r="H401" i="45"/>
  <c r="H398" i="45"/>
  <c r="H395" i="45"/>
  <c r="H392" i="45"/>
  <c r="H386" i="45"/>
  <c r="H384" i="45"/>
  <c r="H382" i="45"/>
  <c r="H380" i="45"/>
  <c r="H378" i="45"/>
  <c r="H376" i="45"/>
  <c r="H371" i="45"/>
  <c r="H368" i="45"/>
  <c r="H365" i="45"/>
  <c r="H354" i="45"/>
  <c r="H352" i="45"/>
  <c r="H350" i="45"/>
  <c r="H348" i="45"/>
  <c r="H345" i="45"/>
  <c r="H343" i="45"/>
  <c r="H341" i="45"/>
  <c r="H338" i="45"/>
  <c r="H336" i="45"/>
  <c r="H334" i="45"/>
  <c r="H332" i="45"/>
  <c r="H330" i="45"/>
  <c r="H328" i="45"/>
  <c r="H326" i="45"/>
  <c r="H324" i="45"/>
  <c r="H320" i="45"/>
  <c r="H312" i="45"/>
  <c r="H310" i="45"/>
  <c r="H308" i="45"/>
  <c r="H304" i="45"/>
  <c r="H302" i="45"/>
  <c r="H299" i="45"/>
  <c r="H296" i="45"/>
  <c r="H293" i="45"/>
  <c r="H291" i="45"/>
  <c r="H290" i="45" s="1"/>
  <c r="H287" i="45"/>
  <c r="H284" i="45"/>
  <c r="H282" i="45"/>
  <c r="H278" i="45"/>
  <c r="H276" i="45"/>
  <c r="H274" i="45"/>
  <c r="H271" i="45"/>
  <c r="H269" i="45"/>
  <c r="H267" i="45"/>
  <c r="H264" i="45"/>
  <c r="H261" i="45"/>
  <c r="H259" i="45"/>
  <c r="H256" i="45"/>
  <c r="H254" i="45"/>
  <c r="H251" i="45"/>
  <c r="H249" i="45"/>
  <c r="H247" i="45"/>
  <c r="H244" i="45"/>
  <c r="H240" i="45"/>
  <c r="H238" i="45"/>
  <c r="H236" i="45"/>
  <c r="H233" i="45"/>
  <c r="H231" i="45"/>
  <c r="H229" i="45"/>
  <c r="H227" i="45"/>
  <c r="H225" i="45"/>
  <c r="H223" i="45"/>
  <c r="H220" i="45"/>
  <c r="H218" i="45"/>
  <c r="H216" i="45"/>
  <c r="H215" i="45" s="1"/>
  <c r="H213" i="45"/>
  <c r="H211" i="45"/>
  <c r="H209" i="45"/>
  <c r="H207" i="45"/>
  <c r="H204" i="45"/>
  <c r="H201" i="45"/>
  <c r="H198" i="45"/>
  <c r="H197" i="45" s="1"/>
  <c r="H194" i="45"/>
  <c r="H192" i="45"/>
  <c r="H190" i="45"/>
  <c r="H188" i="45"/>
  <c r="H185" i="45"/>
  <c r="H183" i="45"/>
  <c r="H181" i="45"/>
  <c r="H173" i="45"/>
  <c r="H171" i="45"/>
  <c r="H169" i="45"/>
  <c r="H167" i="45"/>
  <c r="H165" i="45"/>
  <c r="H163" i="45"/>
  <c r="H161" i="45"/>
  <c r="H159" i="45"/>
  <c r="H157" i="45"/>
  <c r="H154" i="45"/>
  <c r="H152" i="45"/>
  <c r="H150" i="45"/>
  <c r="H148" i="45"/>
  <c r="H146" i="45"/>
  <c r="H144" i="45"/>
  <c r="H142" i="45"/>
  <c r="H140" i="45"/>
  <c r="H138" i="45"/>
  <c r="H135" i="45"/>
  <c r="H132" i="45"/>
  <c r="H126" i="45"/>
  <c r="H123" i="45"/>
  <c r="H120" i="45"/>
  <c r="H118" i="45"/>
  <c r="H115" i="45"/>
  <c r="H112" i="45"/>
  <c r="H110" i="45"/>
  <c r="H104" i="45"/>
  <c r="H102" i="45"/>
  <c r="H97" i="45"/>
  <c r="H96" i="45" s="1"/>
  <c r="H90" i="45"/>
  <c r="H89" i="45" s="1"/>
  <c r="H87" i="45"/>
  <c r="H86" i="45" s="1"/>
  <c r="H84" i="45"/>
  <c r="H82" i="45"/>
  <c r="H73" i="45"/>
  <c r="H71" i="45"/>
  <c r="H69" i="45"/>
  <c r="H67" i="45"/>
  <c r="H64" i="45"/>
  <c r="H62" i="45"/>
  <c r="H59" i="45"/>
  <c r="H54" i="45"/>
  <c r="H53" i="45" s="1"/>
  <c r="H49" i="45"/>
  <c r="H47" i="45"/>
  <c r="H45" i="45"/>
  <c r="H43" i="45"/>
  <c r="H40" i="45"/>
  <c r="H38" i="45"/>
  <c r="H33" i="45"/>
  <c r="H31" i="45"/>
  <c r="H28" i="45"/>
  <c r="H26" i="45"/>
  <c r="H23" i="45"/>
  <c r="H21" i="45"/>
  <c r="H20" i="45" s="1"/>
  <c r="H18" i="45"/>
  <c r="H15" i="45"/>
  <c r="H11" i="45"/>
  <c r="H833" i="44"/>
  <c r="H832" i="44" s="1"/>
  <c r="H830" i="44"/>
  <c r="H829" i="44" s="1"/>
  <c r="H827" i="44"/>
  <c r="H826" i="44" s="1"/>
  <c r="H824" i="44"/>
  <c r="H823" i="44" s="1"/>
  <c r="H821" i="44"/>
  <c r="H820" i="44" s="1"/>
  <c r="H817" i="44"/>
  <c r="H815" i="44"/>
  <c r="H811" i="44" s="1"/>
  <c r="H812" i="44"/>
  <c r="H808" i="44"/>
  <c r="H806" i="44"/>
  <c r="H803" i="44"/>
  <c r="H799" i="44"/>
  <c r="H797" i="44"/>
  <c r="H794" i="44" s="1"/>
  <c r="H795" i="44"/>
  <c r="H792" i="44"/>
  <c r="H790" i="44"/>
  <c r="H786" i="44"/>
  <c r="H777" i="44"/>
  <c r="H774" i="44"/>
  <c r="H772" i="44"/>
  <c r="H764" i="44"/>
  <c r="H762" i="44"/>
  <c r="H760" i="44"/>
  <c r="H757" i="44"/>
  <c r="H748" i="44"/>
  <c r="H745" i="44" s="1"/>
  <c r="H746" i="44"/>
  <c r="H743" i="44"/>
  <c r="H736" i="44"/>
  <c r="H735" i="44" s="1"/>
  <c r="H730" i="44"/>
  <c r="H728" i="44"/>
  <c r="H727" i="44" s="1"/>
  <c r="H723" i="44"/>
  <c r="H721" i="44"/>
  <c r="H719" i="44"/>
  <c r="H711" i="44"/>
  <c r="H710" i="44"/>
  <c r="H707" i="44"/>
  <c r="H704" i="44"/>
  <c r="H703" i="44" s="1"/>
  <c r="H702" i="44" s="1"/>
  <c r="H694" i="44"/>
  <c r="H693" i="44" s="1"/>
  <c r="H689" i="44"/>
  <c r="H686" i="44"/>
  <c r="H683" i="44"/>
  <c r="H679" i="44" s="1"/>
  <c r="H674" i="44"/>
  <c r="H672" i="44"/>
  <c r="H670" i="44"/>
  <c r="H668" i="44"/>
  <c r="H666" i="44"/>
  <c r="H665" i="44" s="1"/>
  <c r="H663" i="44"/>
  <c r="H653" i="44"/>
  <c r="H651" i="44"/>
  <c r="H649" i="44"/>
  <c r="H647" i="44"/>
  <c r="H644" i="44"/>
  <c r="H642" i="44"/>
  <c r="H639" i="44"/>
  <c r="H636" i="44"/>
  <c r="H634" i="44"/>
  <c r="H631" i="44"/>
  <c r="H629" i="44"/>
  <c r="H627" i="44"/>
  <c r="H624" i="44"/>
  <c r="H620" i="44"/>
  <c r="H618" i="44"/>
  <c r="H615" i="44"/>
  <c r="H612" i="44"/>
  <c r="H610" i="44"/>
  <c r="H608" i="44"/>
  <c r="H606" i="44"/>
  <c r="H604" i="44"/>
  <c r="H602" i="44"/>
  <c r="H601" i="44"/>
  <c r="H598" i="44"/>
  <c r="H597" i="44" s="1"/>
  <c r="H594" i="44"/>
  <c r="H592" i="44"/>
  <c r="H590" i="44"/>
  <c r="H588" i="44"/>
  <c r="H586" i="44"/>
  <c r="H584" i="44"/>
  <c r="H581" i="44"/>
  <c r="H579" i="44"/>
  <c r="H578" i="44" s="1"/>
  <c r="H576" i="44"/>
  <c r="H574" i="44"/>
  <c r="H572" i="44"/>
  <c r="H570" i="44"/>
  <c r="H566" i="44"/>
  <c r="H564" i="44"/>
  <c r="H562" i="44"/>
  <c r="H560" i="44"/>
  <c r="H555" i="44"/>
  <c r="H552" i="44"/>
  <c r="H549" i="44"/>
  <c r="H547" i="44"/>
  <c r="H545" i="44"/>
  <c r="H543" i="44"/>
  <c r="H541" i="44"/>
  <c r="H537" i="44"/>
  <c r="H533" i="44"/>
  <c r="H529" i="44"/>
  <c r="H528" i="44" s="1"/>
  <c r="H526" i="44"/>
  <c r="H524" i="44"/>
  <c r="H522" i="44"/>
  <c r="H519" i="44"/>
  <c r="H513" i="44"/>
  <c r="H511" i="44"/>
  <c r="H501" i="44"/>
  <c r="H498" i="44"/>
  <c r="H489" i="44"/>
  <c r="H485" i="44"/>
  <c r="H481" i="44"/>
  <c r="H480" i="44" s="1"/>
  <c r="H474" i="44"/>
  <c r="H469" i="44"/>
  <c r="H459" i="44"/>
  <c r="H457" i="44"/>
  <c r="H455" i="44"/>
  <c r="H451" i="44"/>
  <c r="H446" i="44"/>
  <c r="H443" i="44"/>
  <c r="H441" i="44"/>
  <c r="H434" i="44"/>
  <c r="H432" i="44"/>
  <c r="H429" i="44"/>
  <c r="H427" i="44"/>
  <c r="H424" i="44"/>
  <c r="H419" i="44"/>
  <c r="H417" i="44"/>
  <c r="H411" i="44"/>
  <c r="H409" i="44"/>
  <c r="H407" i="44"/>
  <c r="H405" i="44"/>
  <c r="H403" i="44"/>
  <c r="H401" i="44"/>
  <c r="H398" i="44"/>
  <c r="H395" i="44"/>
  <c r="H392" i="44"/>
  <c r="H386" i="44"/>
  <c r="H384" i="44"/>
  <c r="H382" i="44"/>
  <c r="H380" i="44"/>
  <c r="H378" i="44"/>
  <c r="H376" i="44"/>
  <c r="H371" i="44"/>
  <c r="H368" i="44"/>
  <c r="H365" i="44"/>
  <c r="H354" i="44"/>
  <c r="H352" i="44"/>
  <c r="H350" i="44"/>
  <c r="H348" i="44"/>
  <c r="H345" i="44"/>
  <c r="H343" i="44"/>
  <c r="H341" i="44"/>
  <c r="H338" i="44"/>
  <c r="H336" i="44"/>
  <c r="H334" i="44"/>
  <c r="H332" i="44"/>
  <c r="H330" i="44"/>
  <c r="H328" i="44"/>
  <c r="H326" i="44"/>
  <c r="H324" i="44"/>
  <c r="H320" i="44"/>
  <c r="H312" i="44"/>
  <c r="H310" i="44"/>
  <c r="H308" i="44"/>
  <c r="H304" i="44"/>
  <c r="H302" i="44"/>
  <c r="H299" i="44"/>
  <c r="H296" i="44"/>
  <c r="H293" i="44"/>
  <c r="H291" i="44"/>
  <c r="H287" i="44"/>
  <c r="H284" i="44"/>
  <c r="H282" i="44"/>
  <c r="H278" i="44"/>
  <c r="H276" i="44"/>
  <c r="H274" i="44"/>
  <c r="H271" i="44"/>
  <c r="H269" i="44"/>
  <c r="H267" i="44"/>
  <c r="H264" i="44"/>
  <c r="H261" i="44"/>
  <c r="H259" i="44"/>
  <c r="H256" i="44"/>
  <c r="H254" i="44"/>
  <c r="H251" i="44"/>
  <c r="H249" i="44"/>
  <c r="H247" i="44"/>
  <c r="H244" i="44"/>
  <c r="H240" i="44"/>
  <c r="H238" i="44"/>
  <c r="H236" i="44"/>
  <c r="H233" i="44"/>
  <c r="H231" i="44"/>
  <c r="H229" i="44"/>
  <c r="H227" i="44"/>
  <c r="H225" i="44"/>
  <c r="H223" i="44"/>
  <c r="H220" i="44"/>
  <c r="H218" i="44"/>
  <c r="H216" i="44"/>
  <c r="H213" i="44"/>
  <c r="H211" i="44"/>
  <c r="H209" i="44"/>
  <c r="H207" i="44"/>
  <c r="H204" i="44"/>
  <c r="H201" i="44"/>
  <c r="H198" i="44"/>
  <c r="H197" i="44" s="1"/>
  <c r="H194" i="44"/>
  <c r="H192" i="44"/>
  <c r="H190" i="44"/>
  <c r="H188" i="44"/>
  <c r="H185" i="44"/>
  <c r="H180" i="44" s="1"/>
  <c r="H183" i="44"/>
  <c r="H181" i="44"/>
  <c r="H173" i="44"/>
  <c r="H171" i="44"/>
  <c r="H169" i="44"/>
  <c r="H167" i="44"/>
  <c r="H165" i="44"/>
  <c r="H163" i="44"/>
  <c r="H161" i="44"/>
  <c r="H159" i="44"/>
  <c r="H157" i="44"/>
  <c r="H154" i="44"/>
  <c r="H152" i="44"/>
  <c r="H150" i="44"/>
  <c r="H148" i="44"/>
  <c r="H146" i="44"/>
  <c r="H144" i="44"/>
  <c r="H142" i="44"/>
  <c r="H140" i="44"/>
  <c r="H138" i="44"/>
  <c r="H135" i="44"/>
  <c r="H125" i="44" s="1"/>
  <c r="H132" i="44"/>
  <c r="H126" i="44"/>
  <c r="H123" i="44"/>
  <c r="H120" i="44"/>
  <c r="H118" i="44"/>
  <c r="H115" i="44"/>
  <c r="H112" i="44"/>
  <c r="H110" i="44"/>
  <c r="H104" i="44"/>
  <c r="H102" i="44"/>
  <c r="H101" i="44"/>
  <c r="H97" i="44"/>
  <c r="H96" i="44"/>
  <c r="H90" i="44"/>
  <c r="H89" i="44" s="1"/>
  <c r="H87" i="44"/>
  <c r="H86" i="44" s="1"/>
  <c r="H84" i="44"/>
  <c r="H82" i="44"/>
  <c r="H73" i="44"/>
  <c r="H71" i="44"/>
  <c r="H69" i="44"/>
  <c r="H67" i="44"/>
  <c r="H64" i="44"/>
  <c r="H62" i="44"/>
  <c r="H53" i="44" s="1"/>
  <c r="H59" i="44"/>
  <c r="H54" i="44"/>
  <c r="H49" i="44"/>
  <c r="H47" i="44"/>
  <c r="H45" i="44"/>
  <c r="H43" i="44"/>
  <c r="H40" i="44"/>
  <c r="H38" i="44"/>
  <c r="H33" i="44"/>
  <c r="H31" i="44"/>
  <c r="H28" i="44"/>
  <c r="H26" i="44"/>
  <c r="H23" i="44"/>
  <c r="H21" i="44"/>
  <c r="H18" i="44"/>
  <c r="H15" i="44"/>
  <c r="H11" i="44"/>
  <c r="H833" i="43"/>
  <c r="H832" i="43" s="1"/>
  <c r="H830" i="43"/>
  <c r="H829" i="43" s="1"/>
  <c r="H827" i="43"/>
  <c r="H826" i="43" s="1"/>
  <c r="H824" i="43"/>
  <c r="H823" i="43" s="1"/>
  <c r="H821" i="43"/>
  <c r="H820" i="43" s="1"/>
  <c r="H817" i="43"/>
  <c r="H815" i="43"/>
  <c r="H812" i="43"/>
  <c r="H808" i="43"/>
  <c r="H806" i="43"/>
  <c r="H803" i="43"/>
  <c r="H802" i="43" s="1"/>
  <c r="H799" i="43"/>
  <c r="H797" i="43"/>
  <c r="H795" i="43"/>
  <c r="H792" i="43"/>
  <c r="H790" i="43"/>
  <c r="H786" i="43"/>
  <c r="H777" i="43"/>
  <c r="H774" i="43"/>
  <c r="H772" i="43"/>
  <c r="H764" i="43"/>
  <c r="H762" i="43"/>
  <c r="H760" i="43"/>
  <c r="H757" i="43"/>
  <c r="H748" i="43"/>
  <c r="H746" i="43"/>
  <c r="H745" i="43" s="1"/>
  <c r="H743" i="43"/>
  <c r="H736" i="43"/>
  <c r="H730" i="43"/>
  <c r="H728" i="43"/>
  <c r="H727" i="43" s="1"/>
  <c r="H723" i="43"/>
  <c r="H721" i="43"/>
  <c r="H719" i="43"/>
  <c r="H711" i="43"/>
  <c r="H710" i="43" s="1"/>
  <c r="H707" i="43"/>
  <c r="H704" i="43"/>
  <c r="H703" i="43" s="1"/>
  <c r="H694" i="43"/>
  <c r="H693" i="43" s="1"/>
  <c r="H689" i="43"/>
  <c r="H686" i="43"/>
  <c r="H683" i="43"/>
  <c r="H679" i="43"/>
  <c r="H674" i="43"/>
  <c r="H672" i="43"/>
  <c r="H665" i="43" s="1"/>
  <c r="H670" i="43"/>
  <c r="H668" i="43"/>
  <c r="H666" i="43"/>
  <c r="H663" i="43"/>
  <c r="H653" i="43"/>
  <c r="H651" i="43"/>
  <c r="H649" i="43"/>
  <c r="H647" i="43"/>
  <c r="H644" i="43"/>
  <c r="H642" i="43"/>
  <c r="H639" i="43"/>
  <c r="H636" i="43"/>
  <c r="H634" i="43"/>
  <c r="H631" i="43"/>
  <c r="H629" i="43"/>
  <c r="H627" i="43"/>
  <c r="H624" i="43"/>
  <c r="H620" i="43"/>
  <c r="H618" i="43"/>
  <c r="H615" i="43"/>
  <c r="H612" i="43"/>
  <c r="H610" i="43"/>
  <c r="H608" i="43"/>
  <c r="H606" i="43"/>
  <c r="H601" i="43" s="1"/>
  <c r="H604" i="43"/>
  <c r="H602" i="43"/>
  <c r="H598" i="43"/>
  <c r="H597" i="43"/>
  <c r="H594" i="43"/>
  <c r="H592" i="43"/>
  <c r="H590" i="43"/>
  <c r="H588" i="43"/>
  <c r="H586" i="43"/>
  <c r="H584" i="43"/>
  <c r="H581" i="43"/>
  <c r="H579" i="43"/>
  <c r="H578" i="43" s="1"/>
  <c r="H576" i="43"/>
  <c r="H574" i="43"/>
  <c r="H572" i="43"/>
  <c r="H570" i="43"/>
  <c r="H566" i="43"/>
  <c r="H564" i="43"/>
  <c r="H562" i="43"/>
  <c r="H560" i="43"/>
  <c r="H555" i="43"/>
  <c r="H551" i="43" s="1"/>
  <c r="H552" i="43"/>
  <c r="H549" i="43"/>
  <c r="H547" i="43"/>
  <c r="H545" i="43"/>
  <c r="H543" i="43"/>
  <c r="H541" i="43"/>
  <c r="H537" i="43"/>
  <c r="H533" i="43"/>
  <c r="H529" i="43"/>
  <c r="H528" i="43" s="1"/>
  <c r="H526" i="43"/>
  <c r="H524" i="43"/>
  <c r="H522" i="43"/>
  <c r="H519" i="43"/>
  <c r="H513" i="43"/>
  <c r="H511" i="43"/>
  <c r="H501" i="43"/>
  <c r="H498" i="43"/>
  <c r="H489" i="43"/>
  <c r="H488" i="43" s="1"/>
  <c r="H485" i="43"/>
  <c r="H481" i="43"/>
  <c r="H474" i="43"/>
  <c r="H469" i="43"/>
  <c r="H459" i="43"/>
  <c r="H457" i="43"/>
  <c r="H455" i="43"/>
  <c r="H451" i="43"/>
  <c r="H446" i="43"/>
  <c r="H443" i="43"/>
  <c r="H441" i="43"/>
  <c r="H434" i="43"/>
  <c r="H432" i="43"/>
  <c r="H429" i="43"/>
  <c r="H427" i="43"/>
  <c r="H424" i="43"/>
  <c r="H419" i="43"/>
  <c r="H417" i="43"/>
  <c r="H411" i="43"/>
  <c r="H409" i="43"/>
  <c r="H407" i="43"/>
  <c r="H405" i="43"/>
  <c r="H403" i="43"/>
  <c r="H401" i="43"/>
  <c r="H398" i="43"/>
  <c r="H395" i="43"/>
  <c r="H392" i="43"/>
  <c r="H386" i="43"/>
  <c r="H384" i="43"/>
  <c r="H382" i="43"/>
  <c r="H380" i="43"/>
  <c r="H378" i="43"/>
  <c r="H376" i="43"/>
  <c r="H371" i="43"/>
  <c r="H368" i="43"/>
  <c r="H365" i="43"/>
  <c r="H354" i="43"/>
  <c r="H352" i="43"/>
  <c r="H350" i="43"/>
  <c r="H348" i="43"/>
  <c r="H345" i="43"/>
  <c r="H343" i="43"/>
  <c r="H341" i="43"/>
  <c r="H338" i="43"/>
  <c r="H336" i="43"/>
  <c r="H334" i="43"/>
  <c r="H332" i="43"/>
  <c r="H330" i="43"/>
  <c r="H328" i="43"/>
  <c r="H326" i="43"/>
  <c r="H324" i="43"/>
  <c r="H320" i="43"/>
  <c r="H312" i="43"/>
  <c r="H310" i="43"/>
  <c r="H308" i="43"/>
  <c r="H304" i="43"/>
  <c r="H302" i="43"/>
  <c r="H299" i="43"/>
  <c r="H296" i="43"/>
  <c r="H293" i="43"/>
  <c r="H291" i="43"/>
  <c r="H287" i="43"/>
  <c r="H284" i="43"/>
  <c r="H282" i="43"/>
  <c r="H278" i="43"/>
  <c r="H276" i="43"/>
  <c r="H274" i="43"/>
  <c r="H271" i="43"/>
  <c r="H269" i="43"/>
  <c r="H267" i="43"/>
  <c r="H264" i="43"/>
  <c r="H261" i="43"/>
  <c r="H259" i="43"/>
  <c r="H256" i="43"/>
  <c r="H254" i="43"/>
  <c r="H251" i="43"/>
  <c r="H249" i="43"/>
  <c r="H247" i="43"/>
  <c r="H244" i="43"/>
  <c r="H240" i="43"/>
  <c r="H238" i="43"/>
  <c r="H236" i="43"/>
  <c r="H233" i="43"/>
  <c r="H231" i="43"/>
  <c r="H229" i="43"/>
  <c r="H227" i="43"/>
  <c r="H225" i="43"/>
  <c r="H223" i="43"/>
  <c r="H220" i="43"/>
  <c r="H218" i="43"/>
  <c r="H216" i="43"/>
  <c r="H215" i="43" s="1"/>
  <c r="H213" i="43"/>
  <c r="H211" i="43"/>
  <c r="H209" i="43"/>
  <c r="H207" i="43"/>
  <c r="H204" i="43"/>
  <c r="H201" i="43"/>
  <c r="H198" i="43"/>
  <c r="H197" i="43" s="1"/>
  <c r="H194" i="43"/>
  <c r="H192" i="43"/>
  <c r="H190" i="43"/>
  <c r="H188" i="43"/>
  <c r="H185" i="43"/>
  <c r="H183" i="43"/>
  <c r="H181" i="43"/>
  <c r="H173" i="43"/>
  <c r="H171" i="43"/>
  <c r="H169" i="43"/>
  <c r="H167" i="43"/>
  <c r="H165" i="43"/>
  <c r="H163" i="43"/>
  <c r="H161" i="43"/>
  <c r="H159" i="43"/>
  <c r="H157" i="43"/>
  <c r="H154" i="43"/>
  <c r="H152" i="43"/>
  <c r="H150" i="43"/>
  <c r="H148" i="43"/>
  <c r="H146" i="43"/>
  <c r="H144" i="43"/>
  <c r="H142" i="43"/>
  <c r="H140" i="43"/>
  <c r="H138" i="43"/>
  <c r="H135" i="43"/>
  <c r="H132" i="43"/>
  <c r="H126" i="43"/>
  <c r="H125" i="43" s="1"/>
  <c r="H123" i="43"/>
  <c r="H120" i="43"/>
  <c r="H118" i="43"/>
  <c r="H115" i="43"/>
  <c r="H112" i="43"/>
  <c r="H110" i="43"/>
  <c r="H104" i="43"/>
  <c r="H102" i="43"/>
  <c r="H97" i="43"/>
  <c r="H96" i="43" s="1"/>
  <c r="H90" i="43"/>
  <c r="H89" i="43" s="1"/>
  <c r="H87" i="43"/>
  <c r="H86" i="43"/>
  <c r="H84" i="43"/>
  <c r="H82" i="43"/>
  <c r="H73" i="43"/>
  <c r="H71" i="43"/>
  <c r="H69" i="43"/>
  <c r="H66" i="43" s="1"/>
  <c r="H67" i="43"/>
  <c r="H64" i="43"/>
  <c r="H62" i="43"/>
  <c r="H59" i="43"/>
  <c r="H54" i="43"/>
  <c r="H49" i="43"/>
  <c r="H47" i="43"/>
  <c r="H45" i="43"/>
  <c r="H43" i="43"/>
  <c r="H40" i="43"/>
  <c r="H38" i="43"/>
  <c r="H33" i="43"/>
  <c r="H31" i="43"/>
  <c r="H28" i="43"/>
  <c r="H26" i="43"/>
  <c r="H23" i="43"/>
  <c r="H21" i="43"/>
  <c r="H18" i="43"/>
  <c r="H15" i="43"/>
  <c r="H11" i="43"/>
  <c r="H833" i="42"/>
  <c r="H832" i="42" s="1"/>
  <c r="H830" i="42"/>
  <c r="H829" i="42" s="1"/>
  <c r="H827" i="42"/>
  <c r="H826" i="42" s="1"/>
  <c r="H824" i="42"/>
  <c r="H823" i="42" s="1"/>
  <c r="H821" i="42"/>
  <c r="H820" i="42" s="1"/>
  <c r="H817" i="42"/>
  <c r="H815" i="42"/>
  <c r="H812" i="42"/>
  <c r="H811" i="42" s="1"/>
  <c r="H808" i="42"/>
  <c r="H806" i="42"/>
  <c r="H803" i="42"/>
  <c r="H802" i="42" s="1"/>
  <c r="H799" i="42"/>
  <c r="H797" i="42"/>
  <c r="H795" i="42"/>
  <c r="H792" i="42"/>
  <c r="H790" i="42"/>
  <c r="H786" i="42"/>
  <c r="H777" i="42"/>
  <c r="H774" i="42"/>
  <c r="H772" i="42"/>
  <c r="H764" i="42"/>
  <c r="H762" i="42"/>
  <c r="H760" i="42"/>
  <c r="H757" i="42"/>
  <c r="H748" i="42"/>
  <c r="H746" i="42"/>
  <c r="H745" i="42" s="1"/>
  <c r="H743" i="42"/>
  <c r="H736" i="42"/>
  <c r="H730" i="42"/>
  <c r="H728" i="42"/>
  <c r="H727" i="42" s="1"/>
  <c r="H723" i="42"/>
  <c r="H721" i="42"/>
  <c r="H719" i="42"/>
  <c r="H711" i="42"/>
  <c r="H710" i="42"/>
  <c r="H707" i="42"/>
  <c r="H704" i="42"/>
  <c r="H703" i="42" s="1"/>
  <c r="H694" i="42"/>
  <c r="H693" i="42" s="1"/>
  <c r="H689" i="42"/>
  <c r="H686" i="42"/>
  <c r="H683" i="42"/>
  <c r="H679" i="42" s="1"/>
  <c r="H674" i="42"/>
  <c r="H672" i="42"/>
  <c r="H670" i="42"/>
  <c r="H668" i="42"/>
  <c r="H666" i="42"/>
  <c r="H663" i="42"/>
  <c r="H653" i="42"/>
  <c r="H651" i="42"/>
  <c r="H649" i="42"/>
  <c r="H647" i="42"/>
  <c r="H644" i="42"/>
  <c r="H642" i="42"/>
  <c r="H639" i="42"/>
  <c r="H636" i="42"/>
  <c r="H634" i="42"/>
  <c r="H631" i="42"/>
  <c r="H629" i="42"/>
  <c r="H627" i="42"/>
  <c r="H624" i="42"/>
  <c r="H620" i="42"/>
  <c r="H618" i="42"/>
  <c r="H615" i="42"/>
  <c r="H612" i="42"/>
  <c r="H610" i="42"/>
  <c r="H608" i="42"/>
  <c r="H606" i="42"/>
  <c r="H604" i="42"/>
  <c r="H602" i="42"/>
  <c r="H598" i="42"/>
  <c r="H597" i="42" s="1"/>
  <c r="H594" i="42"/>
  <c r="H592" i="42"/>
  <c r="H590" i="42"/>
  <c r="H588" i="42"/>
  <c r="H586" i="42"/>
  <c r="H584" i="42"/>
  <c r="H581" i="42"/>
  <c r="H579" i="42"/>
  <c r="H578" i="42"/>
  <c r="H576" i="42"/>
  <c r="H574" i="42"/>
  <c r="H572" i="42"/>
  <c r="H570" i="42"/>
  <c r="H566" i="42"/>
  <c r="H564" i="42"/>
  <c r="H562" i="42"/>
  <c r="H560" i="42"/>
  <c r="H559" i="42" s="1"/>
  <c r="H555" i="42"/>
  <c r="H552" i="42"/>
  <c r="H549" i="42"/>
  <c r="H547" i="42"/>
  <c r="H545" i="42"/>
  <c r="H543" i="42"/>
  <c r="H541" i="42"/>
  <c r="H537" i="42"/>
  <c r="H533" i="42"/>
  <c r="H529" i="42"/>
  <c r="H526" i="42"/>
  <c r="H524" i="42"/>
  <c r="H522" i="42"/>
  <c r="H519" i="42"/>
  <c r="H513" i="42"/>
  <c r="H511" i="42"/>
  <c r="H501" i="42"/>
  <c r="H498" i="42"/>
  <c r="H489" i="42"/>
  <c r="H488" i="42"/>
  <c r="H485" i="42"/>
  <c r="H481" i="42"/>
  <c r="H474" i="42"/>
  <c r="H469" i="42"/>
  <c r="H468" i="42" s="1"/>
  <c r="H459" i="42"/>
  <c r="H457" i="42"/>
  <c r="H455" i="42"/>
  <c r="H451" i="42"/>
  <c r="H446" i="42"/>
  <c r="H443" i="42"/>
  <c r="H441" i="42"/>
  <c r="H434" i="42"/>
  <c r="H432" i="42"/>
  <c r="H429" i="42"/>
  <c r="H427" i="42"/>
  <c r="H424" i="42"/>
  <c r="H419" i="42"/>
  <c r="H417" i="42"/>
  <c r="H411" i="42"/>
  <c r="H409" i="42"/>
  <c r="H407" i="42"/>
  <c r="H405" i="42"/>
  <c r="H403" i="42"/>
  <c r="H401" i="42"/>
  <c r="H398" i="42"/>
  <c r="H395" i="42"/>
  <c r="H392" i="42"/>
  <c r="H386" i="42"/>
  <c r="H384" i="42"/>
  <c r="H382" i="42"/>
  <c r="H380" i="42"/>
  <c r="H378" i="42"/>
  <c r="H376" i="42"/>
  <c r="H371" i="42"/>
  <c r="H368" i="42"/>
  <c r="H365" i="42"/>
  <c r="H354" i="42"/>
  <c r="H352" i="42"/>
  <c r="H350" i="42"/>
  <c r="H348" i="42"/>
  <c r="H345" i="42"/>
  <c r="H343" i="42"/>
  <c r="H341" i="42"/>
  <c r="H338" i="42"/>
  <c r="H336" i="42"/>
  <c r="H334" i="42"/>
  <c r="H332" i="42"/>
  <c r="H330" i="42"/>
  <c r="H328" i="42"/>
  <c r="H326" i="42"/>
  <c r="H324" i="42"/>
  <c r="H320" i="42"/>
  <c r="H312" i="42"/>
  <c r="H310" i="42"/>
  <c r="H308" i="42"/>
  <c r="H304" i="42"/>
  <c r="H302" i="42"/>
  <c r="H299" i="42"/>
  <c r="H296" i="42"/>
  <c r="H293" i="42"/>
  <c r="H291" i="42"/>
  <c r="H287" i="42"/>
  <c r="H284" i="42"/>
  <c r="H282" i="42"/>
  <c r="H278" i="42"/>
  <c r="H276" i="42"/>
  <c r="H274" i="42"/>
  <c r="H271" i="42"/>
  <c r="H269" i="42"/>
  <c r="H267" i="42"/>
  <c r="H264" i="42"/>
  <c r="H261" i="42"/>
  <c r="H259" i="42"/>
  <c r="H256" i="42"/>
  <c r="H254" i="42"/>
  <c r="H251" i="42"/>
  <c r="H249" i="42"/>
  <c r="H247" i="42"/>
  <c r="H244" i="42"/>
  <c r="H240" i="42"/>
  <c r="H238" i="42"/>
  <c r="H236" i="42"/>
  <c r="H233" i="42"/>
  <c r="H231" i="42"/>
  <c r="H229" i="42"/>
  <c r="H227" i="42"/>
  <c r="H225" i="42"/>
  <c r="H223" i="42"/>
  <c r="H220" i="42"/>
  <c r="H218" i="42"/>
  <c r="H216" i="42"/>
  <c r="H213" i="42"/>
  <c r="H211" i="42"/>
  <c r="H209" i="42"/>
  <c r="H207" i="42"/>
  <c r="H204" i="42"/>
  <c r="H203" i="42" s="1"/>
  <c r="H201" i="42"/>
  <c r="H198" i="42"/>
  <c r="H197" i="42"/>
  <c r="H194" i="42"/>
  <c r="H192" i="42"/>
  <c r="H190" i="42"/>
  <c r="H188" i="42"/>
  <c r="H185" i="42"/>
  <c r="H180" i="42" s="1"/>
  <c r="H183" i="42"/>
  <c r="H181" i="42"/>
  <c r="H173" i="42"/>
  <c r="H171" i="42"/>
  <c r="H169" i="42"/>
  <c r="H167" i="42"/>
  <c r="H165" i="42"/>
  <c r="H163" i="42"/>
  <c r="H161" i="42"/>
  <c r="H159" i="42"/>
  <c r="H157" i="42"/>
  <c r="H154" i="42"/>
  <c r="H152" i="42"/>
  <c r="H150" i="42"/>
  <c r="H148" i="42"/>
  <c r="H146" i="42"/>
  <c r="H144" i="42"/>
  <c r="H142" i="42"/>
  <c r="H140" i="42"/>
  <c r="H138" i="42"/>
  <c r="H135" i="42"/>
  <c r="H132" i="42"/>
  <c r="H126" i="42"/>
  <c r="H123" i="42"/>
  <c r="H120" i="42"/>
  <c r="H118" i="42"/>
  <c r="H115" i="42"/>
  <c r="H112" i="42"/>
  <c r="H110" i="42"/>
  <c r="H104" i="42"/>
  <c r="H102" i="42"/>
  <c r="H101" i="42"/>
  <c r="H97" i="42"/>
  <c r="H96" i="42" s="1"/>
  <c r="H90" i="42"/>
  <c r="H89" i="42" s="1"/>
  <c r="H87" i="42"/>
  <c r="H86" i="42" s="1"/>
  <c r="H84" i="42"/>
  <c r="H82" i="42"/>
  <c r="H73" i="42"/>
  <c r="H71" i="42"/>
  <c r="H69" i="42"/>
  <c r="H67" i="42"/>
  <c r="H64" i="42"/>
  <c r="H62" i="42"/>
  <c r="H59" i="42"/>
  <c r="H54" i="42"/>
  <c r="H49" i="42"/>
  <c r="H47" i="42"/>
  <c r="H45" i="42"/>
  <c r="H43" i="42"/>
  <c r="H40" i="42"/>
  <c r="H38" i="42"/>
  <c r="H33" i="42"/>
  <c r="H31" i="42"/>
  <c r="H28" i="42"/>
  <c r="H26" i="42"/>
  <c r="H23" i="42"/>
  <c r="H21" i="42"/>
  <c r="H18" i="42"/>
  <c r="H15" i="42"/>
  <c r="H11" i="42"/>
  <c r="H833" i="41"/>
  <c r="H832" i="41" s="1"/>
  <c r="H830" i="41"/>
  <c r="H829" i="41" s="1"/>
  <c r="H827" i="41"/>
  <c r="H826" i="41" s="1"/>
  <c r="H824" i="41"/>
  <c r="H823" i="41" s="1"/>
  <c r="H821" i="41"/>
  <c r="H820" i="41" s="1"/>
  <c r="H817" i="41"/>
  <c r="H815" i="41"/>
  <c r="H812" i="41"/>
  <c r="H808" i="41"/>
  <c r="H806" i="41"/>
  <c r="H803" i="41"/>
  <c r="H799" i="41"/>
  <c r="H797" i="41"/>
  <c r="H795" i="41"/>
  <c r="H794" i="41" s="1"/>
  <c r="H792" i="41"/>
  <c r="H790" i="41"/>
  <c r="H786" i="41"/>
  <c r="H777" i="41"/>
  <c r="H774" i="41"/>
  <c r="H772" i="41"/>
  <c r="H764" i="41"/>
  <c r="H762" i="41"/>
  <c r="H760" i="41"/>
  <c r="H757" i="41"/>
  <c r="H748" i="41"/>
  <c r="H746" i="41"/>
  <c r="H745" i="41" s="1"/>
  <c r="H743" i="41"/>
  <c r="H736" i="41"/>
  <c r="H730" i="41"/>
  <c r="H728" i="41"/>
  <c r="H727" i="41" s="1"/>
  <c r="H723" i="41"/>
  <c r="H721" i="41"/>
  <c r="H719" i="41"/>
  <c r="H718" i="41" s="1"/>
  <c r="H711" i="41"/>
  <c r="H710" i="41" s="1"/>
  <c r="H707" i="41"/>
  <c r="H704" i="41"/>
  <c r="H703" i="41"/>
  <c r="H702" i="41" s="1"/>
  <c r="H694" i="41"/>
  <c r="H693" i="41" s="1"/>
  <c r="H689" i="41"/>
  <c r="H686" i="41"/>
  <c r="H683" i="41"/>
  <c r="H679" i="41" s="1"/>
  <c r="H674" i="41"/>
  <c r="H672" i="41"/>
  <c r="H670" i="41"/>
  <c r="H668" i="41"/>
  <c r="H666" i="41"/>
  <c r="H663" i="41"/>
  <c r="H653" i="41"/>
  <c r="H651" i="41"/>
  <c r="H649" i="41"/>
  <c r="H647" i="41"/>
  <c r="H644" i="41"/>
  <c r="H642" i="41"/>
  <c r="H639" i="41"/>
  <c r="H636" i="41"/>
  <c r="H634" i="41"/>
  <c r="H631" i="41"/>
  <c r="H629" i="41"/>
  <c r="H627" i="41"/>
  <c r="H624" i="41"/>
  <c r="H620" i="41"/>
  <c r="H618" i="41"/>
  <c r="H615" i="41"/>
  <c r="H612" i="41"/>
  <c r="H610" i="41"/>
  <c r="H608" i="41"/>
  <c r="H606" i="41"/>
  <c r="H604" i="41"/>
  <c r="H602" i="41"/>
  <c r="H598" i="41"/>
  <c r="H597" i="41" s="1"/>
  <c r="H594" i="41"/>
  <c r="H592" i="41"/>
  <c r="H590" i="41"/>
  <c r="H588" i="41"/>
  <c r="H586" i="41"/>
  <c r="H584" i="41"/>
  <c r="H581" i="41"/>
  <c r="H579" i="41"/>
  <c r="H576" i="41"/>
  <c r="H574" i="41"/>
  <c r="H572" i="41"/>
  <c r="H570" i="41"/>
  <c r="H566" i="41"/>
  <c r="H564" i="41"/>
  <c r="H562" i="41"/>
  <c r="H560" i="41"/>
  <c r="H555" i="41"/>
  <c r="H552" i="41"/>
  <c r="H551" i="41" s="1"/>
  <c r="H549" i="41"/>
  <c r="H547" i="41"/>
  <c r="H545" i="41"/>
  <c r="H543" i="41"/>
  <c r="H541" i="41"/>
  <c r="H537" i="41"/>
  <c r="H533" i="41"/>
  <c r="H529" i="41"/>
  <c r="H526" i="41"/>
  <c r="H521" i="41" s="1"/>
  <c r="H524" i="41"/>
  <c r="H522" i="41"/>
  <c r="H519" i="41"/>
  <c r="H513" i="41"/>
  <c r="H500" i="41" s="1"/>
  <c r="H511" i="41"/>
  <c r="H501" i="41"/>
  <c r="H498" i="41"/>
  <c r="H489" i="41"/>
  <c r="H488" i="41" s="1"/>
  <c r="H485" i="41"/>
  <c r="H481" i="41"/>
  <c r="H474" i="41"/>
  <c r="H469" i="41"/>
  <c r="H459" i="41"/>
  <c r="H457" i="41"/>
  <c r="H455" i="41"/>
  <c r="H451" i="41"/>
  <c r="H446" i="41"/>
  <c r="H443" i="41"/>
  <c r="H441" i="41"/>
  <c r="H434" i="41"/>
  <c r="H432" i="41"/>
  <c r="H429" i="41"/>
  <c r="H427" i="41"/>
  <c r="H424" i="41"/>
  <c r="H419" i="41"/>
  <c r="H417" i="41"/>
  <c r="H416" i="41" s="1"/>
  <c r="H411" i="41"/>
  <c r="H409" i="41"/>
  <c r="H407" i="41"/>
  <c r="H405" i="41"/>
  <c r="H403" i="41"/>
  <c r="H401" i="41"/>
  <c r="H398" i="41"/>
  <c r="H395" i="41"/>
  <c r="H392" i="41"/>
  <c r="H386" i="41"/>
  <c r="H384" i="41"/>
  <c r="H382" i="41"/>
  <c r="H380" i="41"/>
  <c r="H378" i="41"/>
  <c r="H376" i="41"/>
  <c r="H371" i="41"/>
  <c r="H368" i="41"/>
  <c r="H365" i="41"/>
  <c r="H354" i="41"/>
  <c r="H352" i="41"/>
  <c r="H350" i="41"/>
  <c r="H348" i="41"/>
  <c r="H345" i="41"/>
  <c r="H343" i="41"/>
  <c r="H341" i="41"/>
  <c r="H338" i="41"/>
  <c r="H336" i="41"/>
  <c r="H334" i="41"/>
  <c r="H332" i="41"/>
  <c r="H330" i="41"/>
  <c r="H328" i="41"/>
  <c r="H326" i="41"/>
  <c r="H324" i="41"/>
  <c r="H320" i="41"/>
  <c r="H312" i="41"/>
  <c r="H310" i="41"/>
  <c r="H308" i="41"/>
  <c r="H304" i="41"/>
  <c r="H302" i="41"/>
  <c r="H299" i="41"/>
  <c r="H296" i="41"/>
  <c r="H293" i="41"/>
  <c r="H291" i="41"/>
  <c r="H287" i="41"/>
  <c r="H284" i="41"/>
  <c r="H282" i="41"/>
  <c r="H278" i="41"/>
  <c r="H276" i="41"/>
  <c r="H274" i="41"/>
  <c r="H271" i="41"/>
  <c r="H269" i="41"/>
  <c r="H267" i="41"/>
  <c r="H264" i="41"/>
  <c r="H261" i="41"/>
  <c r="H259" i="41"/>
  <c r="H256" i="41"/>
  <c r="H254" i="41"/>
  <c r="H251" i="41"/>
  <c r="H249" i="41"/>
  <c r="H247" i="41"/>
  <c r="H244" i="41"/>
  <c r="H240" i="41"/>
  <c r="H238" i="41"/>
  <c r="H236" i="41"/>
  <c r="H233" i="41"/>
  <c r="H231" i="41"/>
  <c r="H229" i="41"/>
  <c r="H227" i="41"/>
  <c r="H225" i="41"/>
  <c r="H223" i="41"/>
  <c r="H220" i="41"/>
  <c r="H218" i="41"/>
  <c r="H216" i="41"/>
  <c r="H215" i="41" s="1"/>
  <c r="H213" i="41"/>
  <c r="H211" i="41"/>
  <c r="H209" i="41"/>
  <c r="H207" i="41"/>
  <c r="H204" i="41"/>
  <c r="H201" i="41"/>
  <c r="H198" i="41"/>
  <c r="H197" i="41"/>
  <c r="H194" i="41"/>
  <c r="H192" i="41"/>
  <c r="H190" i="41"/>
  <c r="H188" i="41"/>
  <c r="H185" i="41"/>
  <c r="H183" i="41"/>
  <c r="H181" i="41"/>
  <c r="H173" i="41"/>
  <c r="H171" i="41"/>
  <c r="H169" i="41"/>
  <c r="H167" i="41"/>
  <c r="H165" i="41"/>
  <c r="H163" i="41"/>
  <c r="H161" i="41"/>
  <c r="H159" i="41"/>
  <c r="H157" i="41"/>
  <c r="H154" i="41"/>
  <c r="H152" i="41"/>
  <c r="H150" i="41"/>
  <c r="H148" i="41"/>
  <c r="H146" i="41"/>
  <c r="H144" i="41"/>
  <c r="H142" i="41"/>
  <c r="H140" i="41"/>
  <c r="H138" i="41"/>
  <c r="H135" i="41"/>
  <c r="H132" i="41"/>
  <c r="H126" i="41"/>
  <c r="H125" i="41" s="1"/>
  <c r="H123" i="41"/>
  <c r="H120" i="41"/>
  <c r="H118" i="41"/>
  <c r="H115" i="41"/>
  <c r="H112" i="41"/>
  <c r="H110" i="41"/>
  <c r="H104" i="41"/>
  <c r="H102" i="41"/>
  <c r="H101" i="41" s="1"/>
  <c r="H97" i="41"/>
  <c r="H96" i="41" s="1"/>
  <c r="H90" i="41"/>
  <c r="H89" i="41" s="1"/>
  <c r="H87" i="41"/>
  <c r="H86" i="41" s="1"/>
  <c r="H84" i="41"/>
  <c r="H82" i="41"/>
  <c r="H73" i="41"/>
  <c r="H71" i="41"/>
  <c r="H69" i="41"/>
  <c r="H67" i="41"/>
  <c r="H64" i="41"/>
  <c r="H62" i="41"/>
  <c r="H59" i="41"/>
  <c r="H54" i="41"/>
  <c r="H49" i="41"/>
  <c r="H47" i="41"/>
  <c r="H45" i="41"/>
  <c r="H43" i="41"/>
  <c r="H40" i="41"/>
  <c r="H38" i="41"/>
  <c r="H33" i="41"/>
  <c r="H31" i="41"/>
  <c r="H28" i="41"/>
  <c r="H26" i="41"/>
  <c r="H23" i="41"/>
  <c r="H21" i="41"/>
  <c r="H18" i="41"/>
  <c r="H15" i="41"/>
  <c r="H11" i="41"/>
  <c r="H833" i="40"/>
  <c r="H832" i="40" s="1"/>
  <c r="H830" i="40"/>
  <c r="H829" i="40" s="1"/>
  <c r="H827" i="40"/>
  <c r="H826" i="40" s="1"/>
  <c r="H824" i="40"/>
  <c r="H823" i="40" s="1"/>
  <c r="H821" i="40"/>
  <c r="H820" i="40" s="1"/>
  <c r="H817" i="40"/>
  <c r="H815" i="40"/>
  <c r="H812" i="40"/>
  <c r="H808" i="40"/>
  <c r="H806" i="40"/>
  <c r="H803" i="40"/>
  <c r="H802" i="40" s="1"/>
  <c r="H799" i="40"/>
  <c r="H797" i="40"/>
  <c r="H795" i="40"/>
  <c r="H792" i="40"/>
  <c r="H790" i="40"/>
  <c r="H786" i="40"/>
  <c r="H777" i="40"/>
  <c r="H774" i="40"/>
  <c r="H772" i="40"/>
  <c r="H764" i="40"/>
  <c r="H762" i="40"/>
  <c r="H760" i="40"/>
  <c r="H757" i="40"/>
  <c r="H748" i="40"/>
  <c r="H746" i="40"/>
  <c r="H745" i="40" s="1"/>
  <c r="H743" i="40"/>
  <c r="H736" i="40"/>
  <c r="H730" i="40"/>
  <c r="H728" i="40"/>
  <c r="H723" i="40"/>
  <c r="H721" i="40"/>
  <c r="H719" i="40"/>
  <c r="H711" i="40"/>
  <c r="H710" i="40" s="1"/>
  <c r="H707" i="40"/>
  <c r="H704" i="40"/>
  <c r="H703" i="40" s="1"/>
  <c r="H702" i="40" s="1"/>
  <c r="H694" i="40"/>
  <c r="H693" i="40" s="1"/>
  <c r="H689" i="40"/>
  <c r="H686" i="40"/>
  <c r="H683" i="40"/>
  <c r="H679" i="40"/>
  <c r="H674" i="40"/>
  <c r="H672" i="40"/>
  <c r="H670" i="40"/>
  <c r="H668" i="40"/>
  <c r="H666" i="40"/>
  <c r="H663" i="40"/>
  <c r="H653" i="40"/>
  <c r="H651" i="40"/>
  <c r="H649" i="40"/>
  <c r="H647" i="40"/>
  <c r="H644" i="40"/>
  <c r="H642" i="40"/>
  <c r="H639" i="40"/>
  <c r="H636" i="40"/>
  <c r="H634" i="40"/>
  <c r="H631" i="40"/>
  <c r="H629" i="40"/>
  <c r="H627" i="40"/>
  <c r="H624" i="40"/>
  <c r="H620" i="40"/>
  <c r="H618" i="40"/>
  <c r="H615" i="40"/>
  <c r="H612" i="40"/>
  <c r="H610" i="40"/>
  <c r="H608" i="40"/>
  <c r="H606" i="40"/>
  <c r="H604" i="40"/>
  <c r="H602" i="40"/>
  <c r="H598" i="40"/>
  <c r="H597" i="40" s="1"/>
  <c r="H594" i="40"/>
  <c r="H592" i="40"/>
  <c r="H590" i="40"/>
  <c r="H588" i="40"/>
  <c r="H586" i="40"/>
  <c r="H584" i="40"/>
  <c r="H581" i="40"/>
  <c r="H579" i="40"/>
  <c r="H578" i="40" s="1"/>
  <c r="H576" i="40"/>
  <c r="H574" i="40"/>
  <c r="H572" i="40"/>
  <c r="H570" i="40"/>
  <c r="H566" i="40"/>
  <c r="H564" i="40"/>
  <c r="H562" i="40"/>
  <c r="H559" i="40" s="1"/>
  <c r="H560" i="40"/>
  <c r="H555" i="40"/>
  <c r="H551" i="40" s="1"/>
  <c r="H552" i="40"/>
  <c r="H549" i="40"/>
  <c r="H547" i="40"/>
  <c r="H545" i="40"/>
  <c r="H543" i="40"/>
  <c r="H541" i="40"/>
  <c r="H537" i="40"/>
  <c r="H533" i="40"/>
  <c r="H529" i="40"/>
  <c r="H526" i="40"/>
  <c r="H524" i="40"/>
  <c r="H522" i="40"/>
  <c r="H521" i="40" s="1"/>
  <c r="H519" i="40"/>
  <c r="H513" i="40"/>
  <c r="H511" i="40"/>
  <c r="H501" i="40"/>
  <c r="H498" i="40"/>
  <c r="H489" i="40"/>
  <c r="H485" i="40"/>
  <c r="H481" i="40"/>
  <c r="H480" i="40" s="1"/>
  <c r="H474" i="40"/>
  <c r="H469" i="40"/>
  <c r="H459" i="40"/>
  <c r="H457" i="40"/>
  <c r="H455" i="40"/>
  <c r="H451" i="40"/>
  <c r="H446" i="40"/>
  <c r="H443" i="40"/>
  <c r="H441" i="40"/>
  <c r="H434" i="40"/>
  <c r="H432" i="40"/>
  <c r="H429" i="40"/>
  <c r="H427" i="40"/>
  <c r="H424" i="40"/>
  <c r="H419" i="40"/>
  <c r="H417" i="40"/>
  <c r="H411" i="40"/>
  <c r="H409" i="40"/>
  <c r="H407" i="40"/>
  <c r="H405" i="40"/>
  <c r="H403" i="40"/>
  <c r="H401" i="40"/>
  <c r="H398" i="40"/>
  <c r="H395" i="40"/>
  <c r="H392" i="40"/>
  <c r="H386" i="40"/>
  <c r="H384" i="40"/>
  <c r="H382" i="40"/>
  <c r="H380" i="40"/>
  <c r="H378" i="40"/>
  <c r="H376" i="40"/>
  <c r="H371" i="40"/>
  <c r="H368" i="40"/>
  <c r="H365" i="40"/>
  <c r="H354" i="40"/>
  <c r="H352" i="40"/>
  <c r="H350" i="40"/>
  <c r="H348" i="40"/>
  <c r="H345" i="40"/>
  <c r="H343" i="40"/>
  <c r="H341" i="40"/>
  <c r="H338" i="40"/>
  <c r="H336" i="40"/>
  <c r="H334" i="40"/>
  <c r="H332" i="40"/>
  <c r="H330" i="40"/>
  <c r="H328" i="40"/>
  <c r="H326" i="40"/>
  <c r="H324" i="40"/>
  <c r="H320" i="40"/>
  <c r="H312" i="40"/>
  <c r="H310" i="40"/>
  <c r="H308" i="40"/>
  <c r="H304" i="40"/>
  <c r="H302" i="40"/>
  <c r="H299" i="40"/>
  <c r="H296" i="40"/>
  <c r="H293" i="40"/>
  <c r="H291" i="40"/>
  <c r="H287" i="40"/>
  <c r="H284" i="40"/>
  <c r="H282" i="40"/>
  <c r="H278" i="40"/>
  <c r="H276" i="40"/>
  <c r="H274" i="40"/>
  <c r="H271" i="40"/>
  <c r="H269" i="40"/>
  <c r="H267" i="40"/>
  <c r="H264" i="40"/>
  <c r="H261" i="40"/>
  <c r="H259" i="40"/>
  <c r="H256" i="40"/>
  <c r="H254" i="40"/>
  <c r="H251" i="40"/>
  <c r="H249" i="40"/>
  <c r="H247" i="40"/>
  <c r="H244" i="40"/>
  <c r="H240" i="40"/>
  <c r="H238" i="40"/>
  <c r="H236" i="40"/>
  <c r="H233" i="40"/>
  <c r="H231" i="40"/>
  <c r="H229" i="40"/>
  <c r="H227" i="40"/>
  <c r="H225" i="40"/>
  <c r="H223" i="40"/>
  <c r="H220" i="40"/>
  <c r="H218" i="40"/>
  <c r="H216" i="40"/>
  <c r="H213" i="40"/>
  <c r="H211" i="40"/>
  <c r="H209" i="40"/>
  <c r="H207" i="40"/>
  <c r="H204" i="40"/>
  <c r="H201" i="40"/>
  <c r="H198" i="40"/>
  <c r="H194" i="40"/>
  <c r="H192" i="40"/>
  <c r="H190" i="40"/>
  <c r="H188" i="40"/>
  <c r="H185" i="40"/>
  <c r="H183" i="40"/>
  <c r="H181" i="40"/>
  <c r="H173" i="40"/>
  <c r="H171" i="40"/>
  <c r="H169" i="40"/>
  <c r="H167" i="40"/>
  <c r="H165" i="40"/>
  <c r="H163" i="40"/>
  <c r="H161" i="40"/>
  <c r="H159" i="40"/>
  <c r="H157" i="40"/>
  <c r="H154" i="40"/>
  <c r="H152" i="40"/>
  <c r="H150" i="40"/>
  <c r="H148" i="40"/>
  <c r="H146" i="40"/>
  <c r="H144" i="40"/>
  <c r="H142" i="40"/>
  <c r="H140" i="40"/>
  <c r="H138" i="40"/>
  <c r="H135" i="40"/>
  <c r="H132" i="40"/>
  <c r="H126" i="40"/>
  <c r="H123" i="40"/>
  <c r="H120" i="40"/>
  <c r="H118" i="40"/>
  <c r="H115" i="40"/>
  <c r="H112" i="40"/>
  <c r="H110" i="40"/>
  <c r="H104" i="40"/>
  <c r="H102" i="40"/>
  <c r="H97" i="40"/>
  <c r="H96" i="40" s="1"/>
  <c r="H90" i="40"/>
  <c r="H89" i="40" s="1"/>
  <c r="H87" i="40"/>
  <c r="H86" i="40" s="1"/>
  <c r="H84" i="40"/>
  <c r="H82" i="40"/>
  <c r="H73" i="40"/>
  <c r="H71" i="40"/>
  <c r="H69" i="40"/>
  <c r="H67" i="40"/>
  <c r="H64" i="40"/>
  <c r="H62" i="40"/>
  <c r="H59" i="40"/>
  <c r="H54" i="40"/>
  <c r="H49" i="40"/>
  <c r="H47" i="40"/>
  <c r="H45" i="40"/>
  <c r="H43" i="40"/>
  <c r="H40" i="40"/>
  <c r="H38" i="40"/>
  <c r="H33" i="40"/>
  <c r="H31" i="40"/>
  <c r="H28" i="40"/>
  <c r="H26" i="40"/>
  <c r="H23" i="40"/>
  <c r="H21" i="40"/>
  <c r="H18" i="40"/>
  <c r="H15" i="40"/>
  <c r="H11" i="40"/>
  <c r="H833" i="39"/>
  <c r="H832" i="39" s="1"/>
  <c r="H830" i="39"/>
  <c r="H829" i="39" s="1"/>
  <c r="H827" i="39"/>
  <c r="H826" i="39" s="1"/>
  <c r="H824" i="39"/>
  <c r="H823" i="39" s="1"/>
  <c r="H821" i="39"/>
  <c r="H820" i="39" s="1"/>
  <c r="H817" i="39"/>
  <c r="H815" i="39"/>
  <c r="H812" i="39"/>
  <c r="H808" i="39"/>
  <c r="H806" i="39"/>
  <c r="H803" i="39"/>
  <c r="H799" i="39"/>
  <c r="H797" i="39"/>
  <c r="H795" i="39"/>
  <c r="H794" i="39" s="1"/>
  <c r="H792" i="39"/>
  <c r="H790" i="39"/>
  <c r="H786" i="39"/>
  <c r="H777" i="39"/>
  <c r="H776" i="39" s="1"/>
  <c r="H774" i="39"/>
  <c r="H772" i="39"/>
  <c r="H764" i="39"/>
  <c r="H762" i="39"/>
  <c r="H760" i="39"/>
  <c r="H757" i="39"/>
  <c r="H748" i="39"/>
  <c r="H746" i="39"/>
  <c r="H745" i="39" s="1"/>
  <c r="H743" i="39"/>
  <c r="H736" i="39"/>
  <c r="H735" i="39" s="1"/>
  <c r="H730" i="39"/>
  <c r="H728" i="39"/>
  <c r="H723" i="39"/>
  <c r="H721" i="39"/>
  <c r="H719" i="39"/>
  <c r="H711" i="39"/>
  <c r="H710" i="39" s="1"/>
  <c r="H707" i="39"/>
  <c r="H704" i="39"/>
  <c r="H703" i="39" s="1"/>
  <c r="H702" i="39" s="1"/>
  <c r="H694" i="39"/>
  <c r="H693" i="39"/>
  <c r="H689" i="39"/>
  <c r="H686" i="39"/>
  <c r="H683" i="39"/>
  <c r="H679" i="39" s="1"/>
  <c r="H674" i="39"/>
  <c r="H672" i="39"/>
  <c r="H670" i="39"/>
  <c r="H668" i="39"/>
  <c r="H666" i="39"/>
  <c r="H665" i="39" s="1"/>
  <c r="H663" i="39"/>
  <c r="H653" i="39"/>
  <c r="H651" i="39"/>
  <c r="H649" i="39"/>
  <c r="H647" i="39"/>
  <c r="H644" i="39"/>
  <c r="H642" i="39"/>
  <c r="H639" i="39"/>
  <c r="H636" i="39"/>
  <c r="H634" i="39"/>
  <c r="H631" i="39"/>
  <c r="H629" i="39"/>
  <c r="H627" i="39"/>
  <c r="H624" i="39"/>
  <c r="H620" i="39"/>
  <c r="H618" i="39"/>
  <c r="H615" i="39"/>
  <c r="H612" i="39"/>
  <c r="H610" i="39"/>
  <c r="H608" i="39"/>
  <c r="H606" i="39"/>
  <c r="H604" i="39"/>
  <c r="H602" i="39"/>
  <c r="H598" i="39"/>
  <c r="H597" i="39" s="1"/>
  <c r="H594" i="39"/>
  <c r="H592" i="39"/>
  <c r="H590" i="39"/>
  <c r="H588" i="39"/>
  <c r="H586" i="39"/>
  <c r="H584" i="39"/>
  <c r="H581" i="39"/>
  <c r="H579" i="39"/>
  <c r="H576" i="39"/>
  <c r="H574" i="39"/>
  <c r="H572" i="39"/>
  <c r="H570" i="39"/>
  <c r="H569" i="39" s="1"/>
  <c r="H566" i="39"/>
  <c r="H564" i="39"/>
  <c r="H562" i="39"/>
  <c r="H560" i="39"/>
  <c r="H559" i="39" s="1"/>
  <c r="H555" i="39"/>
  <c r="H552" i="39"/>
  <c r="H549" i="39"/>
  <c r="H547" i="39"/>
  <c r="H545" i="39"/>
  <c r="H543" i="39"/>
  <c r="H541" i="39"/>
  <c r="H537" i="39"/>
  <c r="H533" i="39"/>
  <c r="H529" i="39"/>
  <c r="H528" i="39" s="1"/>
  <c r="H526" i="39"/>
  <c r="H524" i="39"/>
  <c r="H522" i="39"/>
  <c r="H519" i="39"/>
  <c r="H513" i="39"/>
  <c r="H511" i="39"/>
  <c r="H501" i="39"/>
  <c r="H498" i="39"/>
  <c r="H489" i="39"/>
  <c r="H488" i="39" s="1"/>
  <c r="H485" i="39"/>
  <c r="H481" i="39"/>
  <c r="H474" i="39"/>
  <c r="H469" i="39"/>
  <c r="H468" i="39" s="1"/>
  <c r="H459" i="39"/>
  <c r="H457" i="39"/>
  <c r="H455" i="39"/>
  <c r="H451" i="39"/>
  <c r="H446" i="39"/>
  <c r="H443" i="39"/>
  <c r="H441" i="39"/>
  <c r="H434" i="39"/>
  <c r="H432" i="39"/>
  <c r="H429" i="39"/>
  <c r="H427" i="39"/>
  <c r="H424" i="39"/>
  <c r="H419" i="39"/>
  <c r="H417" i="39"/>
  <c r="H411" i="39"/>
  <c r="H409" i="39"/>
  <c r="H407" i="39"/>
  <c r="H405" i="39"/>
  <c r="H403" i="39"/>
  <c r="H401" i="39"/>
  <c r="H398" i="39"/>
  <c r="H395" i="39"/>
  <c r="H392" i="39"/>
  <c r="H386" i="39"/>
  <c r="H384" i="39"/>
  <c r="H382" i="39"/>
  <c r="H380" i="39"/>
  <c r="H378" i="39"/>
  <c r="H376" i="39"/>
  <c r="H371" i="39"/>
  <c r="H368" i="39"/>
  <c r="H365" i="39"/>
  <c r="H354" i="39"/>
  <c r="H352" i="39"/>
  <c r="H350" i="39"/>
  <c r="H348" i="39"/>
  <c r="H345" i="39"/>
  <c r="H343" i="39"/>
  <c r="H341" i="39"/>
  <c r="H338" i="39"/>
  <c r="H336" i="39"/>
  <c r="H334" i="39"/>
  <c r="H332" i="39"/>
  <c r="H330" i="39"/>
  <c r="H328" i="39"/>
  <c r="H326" i="39"/>
  <c r="H324" i="39"/>
  <c r="H320" i="39"/>
  <c r="H312" i="39"/>
  <c r="H310" i="39"/>
  <c r="H308" i="39"/>
  <c r="H304" i="39"/>
  <c r="H302" i="39"/>
  <c r="H299" i="39"/>
  <c r="H296" i="39"/>
  <c r="H293" i="39"/>
  <c r="H291" i="39"/>
  <c r="H290" i="39" s="1"/>
  <c r="H287" i="39"/>
  <c r="H284" i="39"/>
  <c r="H282" i="39"/>
  <c r="H278" i="39"/>
  <c r="H276" i="39"/>
  <c r="H274" i="39"/>
  <c r="H271" i="39"/>
  <c r="H269" i="39"/>
  <c r="H267" i="39"/>
  <c r="H264" i="39"/>
  <c r="H261" i="39"/>
  <c r="H259" i="39"/>
  <c r="H256" i="39"/>
  <c r="H254" i="39"/>
  <c r="H251" i="39"/>
  <c r="H249" i="39"/>
  <c r="H247" i="39"/>
  <c r="H244" i="39"/>
  <c r="H240" i="39"/>
  <c r="H238" i="39"/>
  <c r="H236" i="39"/>
  <c r="H233" i="39"/>
  <c r="H231" i="39"/>
  <c r="H229" i="39"/>
  <c r="H227" i="39"/>
  <c r="H225" i="39"/>
  <c r="H223" i="39"/>
  <c r="H220" i="39"/>
  <c r="H218" i="39"/>
  <c r="H216" i="39"/>
  <c r="H215" i="39" s="1"/>
  <c r="H213" i="39"/>
  <c r="H211" i="39"/>
  <c r="H209" i="39"/>
  <c r="H207" i="39"/>
  <c r="H204" i="39"/>
  <c r="H201" i="39"/>
  <c r="H198" i="39"/>
  <c r="H197" i="39"/>
  <c r="H194" i="39"/>
  <c r="H192" i="39"/>
  <c r="H190" i="39"/>
  <c r="H188" i="39"/>
  <c r="H185" i="39"/>
  <c r="H183" i="39"/>
  <c r="H181" i="39"/>
  <c r="H173" i="39"/>
  <c r="H171" i="39"/>
  <c r="H169" i="39"/>
  <c r="H167" i="39"/>
  <c r="H165" i="39"/>
  <c r="H163" i="39"/>
  <c r="H161" i="39"/>
  <c r="H159" i="39"/>
  <c r="H157" i="39"/>
  <c r="H154" i="39"/>
  <c r="H152" i="39"/>
  <c r="H150" i="39"/>
  <c r="H148" i="39"/>
  <c r="H146" i="39"/>
  <c r="H144" i="39"/>
  <c r="H142" i="39"/>
  <c r="H140" i="39"/>
  <c r="H138" i="39"/>
  <c r="H135" i="39"/>
  <c r="H132" i="39"/>
  <c r="H126" i="39"/>
  <c r="H123" i="39"/>
  <c r="H120" i="39"/>
  <c r="H118" i="39"/>
  <c r="H115" i="39"/>
  <c r="H112" i="39"/>
  <c r="H110" i="39"/>
  <c r="H104" i="39"/>
  <c r="H102" i="39"/>
  <c r="H97" i="39"/>
  <c r="H96" i="39" s="1"/>
  <c r="H90" i="39"/>
  <c r="H89" i="39" s="1"/>
  <c r="H87" i="39"/>
  <c r="H86" i="39" s="1"/>
  <c r="H84" i="39"/>
  <c r="H82" i="39"/>
  <c r="H73" i="39"/>
  <c r="H71" i="39"/>
  <c r="H69" i="39"/>
  <c r="H67" i="39"/>
  <c r="H64" i="39"/>
  <c r="H62" i="39"/>
  <c r="H59" i="39"/>
  <c r="H54" i="39"/>
  <c r="H49" i="39"/>
  <c r="H47" i="39"/>
  <c r="H45" i="39"/>
  <c r="H43" i="39"/>
  <c r="H40" i="39"/>
  <c r="H38" i="39"/>
  <c r="H33" i="39"/>
  <c r="H31" i="39"/>
  <c r="H28" i="39"/>
  <c r="H26" i="39"/>
  <c r="H23" i="39"/>
  <c r="H21" i="39"/>
  <c r="H18" i="39"/>
  <c r="H15" i="39"/>
  <c r="H11" i="39"/>
  <c r="H833" i="38"/>
  <c r="H832" i="38" s="1"/>
  <c r="H830" i="38"/>
  <c r="H829" i="38" s="1"/>
  <c r="H827" i="38"/>
  <c r="H826" i="38" s="1"/>
  <c r="H824" i="38"/>
  <c r="H823" i="38" s="1"/>
  <c r="H821" i="38"/>
  <c r="H820" i="38" s="1"/>
  <c r="H817" i="38"/>
  <c r="H815" i="38"/>
  <c r="H812" i="38"/>
  <c r="H808" i="38"/>
  <c r="H806" i="38"/>
  <c r="H803" i="38"/>
  <c r="H799" i="38"/>
  <c r="H797" i="38"/>
  <c r="H795" i="38"/>
  <c r="H792" i="38"/>
  <c r="H790" i="38"/>
  <c r="H786" i="38"/>
  <c r="H777" i="38"/>
  <c r="H774" i="38"/>
  <c r="H772" i="38"/>
  <c r="H764" i="38"/>
  <c r="H762" i="38"/>
  <c r="H760" i="38"/>
  <c r="H757" i="38"/>
  <c r="H748" i="38"/>
  <c r="H745" i="38" s="1"/>
  <c r="H746" i="38"/>
  <c r="H743" i="38"/>
  <c r="H735" i="38" s="1"/>
  <c r="H736" i="38"/>
  <c r="H730" i="38"/>
  <c r="H728" i="38"/>
  <c r="H727" i="38"/>
  <c r="H723" i="38"/>
  <c r="H721" i="38"/>
  <c r="H719" i="38"/>
  <c r="H718" i="38" s="1"/>
  <c r="H711" i="38"/>
  <c r="H710" i="38" s="1"/>
  <c r="H707" i="38"/>
  <c r="H704" i="38"/>
  <c r="H703" i="38" s="1"/>
  <c r="H702" i="38" s="1"/>
  <c r="H694" i="38"/>
  <c r="H693" i="38" s="1"/>
  <c r="H689" i="38"/>
  <c r="H686" i="38"/>
  <c r="H683" i="38"/>
  <c r="H679" i="38" s="1"/>
  <c r="H674" i="38"/>
  <c r="H672" i="38"/>
  <c r="H670" i="38"/>
  <c r="H668" i="38"/>
  <c r="H666" i="38"/>
  <c r="H663" i="38"/>
  <c r="H653" i="38"/>
  <c r="H651" i="38"/>
  <c r="H649" i="38"/>
  <c r="H647" i="38"/>
  <c r="H644" i="38"/>
  <c r="H642" i="38"/>
  <c r="H639" i="38"/>
  <c r="H636" i="38"/>
  <c r="H634" i="38"/>
  <c r="H631" i="38"/>
  <c r="H629" i="38"/>
  <c r="H627" i="38"/>
  <c r="H624" i="38"/>
  <c r="H620" i="38"/>
  <c r="H618" i="38"/>
  <c r="H615" i="38"/>
  <c r="H612" i="38"/>
  <c r="H610" i="38"/>
  <c r="H608" i="38"/>
  <c r="H606" i="38"/>
  <c r="H604" i="38"/>
  <c r="H602" i="38"/>
  <c r="H598" i="38"/>
  <c r="H597" i="38" s="1"/>
  <c r="H594" i="38"/>
  <c r="H592" i="38"/>
  <c r="H590" i="38"/>
  <c r="H588" i="38"/>
  <c r="H586" i="38"/>
  <c r="H584" i="38"/>
  <c r="H581" i="38"/>
  <c r="H579" i="38"/>
  <c r="H578" i="38" s="1"/>
  <c r="H576" i="38"/>
  <c r="H574" i="38"/>
  <c r="H572" i="38"/>
  <c r="H570" i="38"/>
  <c r="H566" i="38"/>
  <c r="H564" i="38"/>
  <c r="H562" i="38"/>
  <c r="H560" i="38"/>
  <c r="H555" i="38"/>
  <c r="H552" i="38"/>
  <c r="H549" i="38"/>
  <c r="H547" i="38"/>
  <c r="H545" i="38"/>
  <c r="H543" i="38"/>
  <c r="H541" i="38"/>
  <c r="H538" i="38"/>
  <c r="H537" i="38" s="1"/>
  <c r="H533" i="38"/>
  <c r="H529" i="38"/>
  <c r="H526" i="38"/>
  <c r="H524" i="38"/>
  <c r="H522" i="38"/>
  <c r="H521" i="38" s="1"/>
  <c r="H519" i="38"/>
  <c r="H513" i="38"/>
  <c r="H511" i="38"/>
  <c r="H501" i="38"/>
  <c r="H500" i="38" s="1"/>
  <c r="H498" i="38"/>
  <c r="H489" i="38"/>
  <c r="H488" i="38" s="1"/>
  <c r="H485" i="38"/>
  <c r="H481" i="38"/>
  <c r="H474" i="38"/>
  <c r="H469" i="38"/>
  <c r="H468" i="38" s="1"/>
  <c r="H459" i="38"/>
  <c r="H457" i="38"/>
  <c r="H455" i="38"/>
  <c r="H451" i="38"/>
  <c r="H446" i="38"/>
  <c r="H443" i="38"/>
  <c r="H441" i="38"/>
  <c r="H434" i="38"/>
  <c r="H432" i="38"/>
  <c r="H429" i="38"/>
  <c r="H427" i="38"/>
  <c r="H424" i="38"/>
  <c r="H419" i="38"/>
  <c r="H417" i="38"/>
  <c r="H411" i="38"/>
  <c r="H409" i="38"/>
  <c r="H407" i="38"/>
  <c r="H405" i="38"/>
  <c r="H403" i="38"/>
  <c r="H401" i="38"/>
  <c r="H398" i="38"/>
  <c r="H395" i="38"/>
  <c r="H392" i="38"/>
  <c r="H386" i="38"/>
  <c r="H384" i="38"/>
  <c r="H382" i="38"/>
  <c r="H380" i="38"/>
  <c r="H378" i="38"/>
  <c r="H376" i="38"/>
  <c r="H371" i="38"/>
  <c r="H368" i="38"/>
  <c r="H365" i="38"/>
  <c r="H354" i="38"/>
  <c r="H352" i="38"/>
  <c r="H350" i="38"/>
  <c r="H348" i="38"/>
  <c r="H345" i="38"/>
  <c r="H343" i="38"/>
  <c r="H341" i="38"/>
  <c r="H338" i="38"/>
  <c r="H336" i="38"/>
  <c r="H334" i="38"/>
  <c r="H332" i="38"/>
  <c r="H330" i="38"/>
  <c r="H328" i="38"/>
  <c r="H326" i="38"/>
  <c r="H324" i="38"/>
  <c r="H320" i="38"/>
  <c r="H312" i="38"/>
  <c r="H310" i="38"/>
  <c r="H308" i="38"/>
  <c r="H304" i="38"/>
  <c r="H302" i="38"/>
  <c r="H299" i="38"/>
  <c r="H296" i="38"/>
  <c r="H293" i="38"/>
  <c r="H291" i="38"/>
  <c r="H290" i="38" s="1"/>
  <c r="H287" i="38"/>
  <c r="H284" i="38"/>
  <c r="H282" i="38"/>
  <c r="H278" i="38"/>
  <c r="H276" i="38"/>
  <c r="H274" i="38"/>
  <c r="H271" i="38"/>
  <c r="H269" i="38"/>
  <c r="H267" i="38"/>
  <c r="H264" i="38"/>
  <c r="H261" i="38"/>
  <c r="H259" i="38"/>
  <c r="H256" i="38"/>
  <c r="H254" i="38"/>
  <c r="H251" i="38"/>
  <c r="H249" i="38"/>
  <c r="H247" i="38"/>
  <c r="H244" i="38"/>
  <c r="H240" i="38"/>
  <c r="H238" i="38"/>
  <c r="H236" i="38"/>
  <c r="H233" i="38"/>
  <c r="H231" i="38"/>
  <c r="H229" i="38"/>
  <c r="H227" i="38"/>
  <c r="H225" i="38"/>
  <c r="H223" i="38"/>
  <c r="H220" i="38"/>
  <c r="H218" i="38"/>
  <c r="H216" i="38"/>
  <c r="H215" i="38" s="1"/>
  <c r="H213" i="38"/>
  <c r="H211" i="38"/>
  <c r="H209" i="38"/>
  <c r="H207" i="38"/>
  <c r="H204" i="38"/>
  <c r="H201" i="38"/>
  <c r="H198" i="38"/>
  <c r="H197" i="38" s="1"/>
  <c r="H194" i="38"/>
  <c r="H192" i="38"/>
  <c r="H190" i="38"/>
  <c r="H188" i="38"/>
  <c r="H185" i="38"/>
  <c r="H183" i="38"/>
  <c r="H181" i="38"/>
  <c r="H173" i="38"/>
  <c r="H171" i="38"/>
  <c r="H169" i="38"/>
  <c r="H167" i="38"/>
  <c r="H165" i="38"/>
  <c r="H163" i="38"/>
  <c r="H161" i="38"/>
  <c r="H159" i="38"/>
  <c r="H157" i="38"/>
  <c r="H154" i="38"/>
  <c r="H152" i="38"/>
  <c r="H150" i="38"/>
  <c r="H148" i="38"/>
  <c r="H146" i="38"/>
  <c r="H144" i="38"/>
  <c r="H142" i="38"/>
  <c r="H140" i="38"/>
  <c r="H138" i="38"/>
  <c r="H135" i="38"/>
  <c r="H125" i="38" s="1"/>
  <c r="H132" i="38"/>
  <c r="H126" i="38"/>
  <c r="H123" i="38"/>
  <c r="H120" i="38"/>
  <c r="H118" i="38"/>
  <c r="H115" i="38"/>
  <c r="H112" i="38"/>
  <c r="H110" i="38"/>
  <c r="H104" i="38"/>
  <c r="H102" i="38"/>
  <c r="H97" i="38"/>
  <c r="H96" i="38" s="1"/>
  <c r="H90" i="38"/>
  <c r="H89" i="38" s="1"/>
  <c r="H87" i="38"/>
  <c r="H86" i="38" s="1"/>
  <c r="H84" i="38"/>
  <c r="H82" i="38"/>
  <c r="H73" i="38"/>
  <c r="H71" i="38"/>
  <c r="H69" i="38"/>
  <c r="H67" i="38"/>
  <c r="H64" i="38"/>
  <c r="H62" i="38"/>
  <c r="H59" i="38"/>
  <c r="H54" i="38"/>
  <c r="H49" i="38"/>
  <c r="H47" i="38"/>
  <c r="H45" i="38"/>
  <c r="H43" i="38"/>
  <c r="H40" i="38"/>
  <c r="H38" i="38"/>
  <c r="H33" i="38"/>
  <c r="H31" i="38"/>
  <c r="H28" i="38"/>
  <c r="H26" i="38"/>
  <c r="H23" i="38"/>
  <c r="H21" i="38"/>
  <c r="H20" i="38" s="1"/>
  <c r="H18" i="38"/>
  <c r="H15" i="38"/>
  <c r="H11" i="38"/>
  <c r="H833" i="37"/>
  <c r="H832" i="37" s="1"/>
  <c r="H830" i="37"/>
  <c r="H829" i="37" s="1"/>
  <c r="H827" i="37"/>
  <c r="H826" i="37" s="1"/>
  <c r="H824" i="37"/>
  <c r="H823" i="37" s="1"/>
  <c r="H821" i="37"/>
  <c r="H820" i="37" s="1"/>
  <c r="H817" i="37"/>
  <c r="H815" i="37"/>
  <c r="H811" i="37" s="1"/>
  <c r="H812" i="37"/>
  <c r="H808" i="37"/>
  <c r="H806" i="37"/>
  <c r="H803" i="37"/>
  <c r="H799" i="37"/>
  <c r="H797" i="37"/>
  <c r="H795" i="37"/>
  <c r="H792" i="37"/>
  <c r="H790" i="37"/>
  <c r="H786" i="37"/>
  <c r="H777" i="37"/>
  <c r="H774" i="37"/>
  <c r="H772" i="37"/>
  <c r="H764" i="37"/>
  <c r="H762" i="37"/>
  <c r="H760" i="37"/>
  <c r="H757" i="37"/>
  <c r="H748" i="37"/>
  <c r="H746" i="37"/>
  <c r="H743" i="37"/>
  <c r="H736" i="37"/>
  <c r="H730" i="37"/>
  <c r="H728" i="37"/>
  <c r="H727" i="37" s="1"/>
  <c r="H723" i="37"/>
  <c r="H721" i="37"/>
  <c r="H719" i="37"/>
  <c r="H711" i="37"/>
  <c r="H710" i="37" s="1"/>
  <c r="H707" i="37"/>
  <c r="H704" i="37"/>
  <c r="H703" i="37" s="1"/>
  <c r="H702" i="37" s="1"/>
  <c r="H694" i="37"/>
  <c r="H693" i="37" s="1"/>
  <c r="H689" i="37"/>
  <c r="H686" i="37"/>
  <c r="H683" i="37"/>
  <c r="H679" i="37" s="1"/>
  <c r="H674" i="37"/>
  <c r="H672" i="37"/>
  <c r="H670" i="37"/>
  <c r="H668" i="37"/>
  <c r="H666" i="37"/>
  <c r="H663" i="37"/>
  <c r="H653" i="37"/>
  <c r="H651" i="37"/>
  <c r="H649" i="37"/>
  <c r="H647" i="37"/>
  <c r="H644" i="37"/>
  <c r="H642" i="37"/>
  <c r="H639" i="37"/>
  <c r="H636" i="37"/>
  <c r="H634" i="37"/>
  <c r="H631" i="37"/>
  <c r="H629" i="37"/>
  <c r="H627" i="37"/>
  <c r="H624" i="37"/>
  <c r="H620" i="37"/>
  <c r="H618" i="37"/>
  <c r="H615" i="37"/>
  <c r="H612" i="37"/>
  <c r="H610" i="37"/>
  <c r="H608" i="37"/>
  <c r="H606" i="37"/>
  <c r="H604" i="37"/>
  <c r="H602" i="37"/>
  <c r="H598" i="37"/>
  <c r="H597" i="37" s="1"/>
  <c r="H594" i="37"/>
  <c r="H592" i="37"/>
  <c r="H590" i="37"/>
  <c r="H588" i="37"/>
  <c r="H586" i="37"/>
  <c r="H584" i="37"/>
  <c r="H581" i="37"/>
  <c r="H579" i="37"/>
  <c r="H576" i="37"/>
  <c r="H574" i="37"/>
  <c r="H572" i="37"/>
  <c r="H570" i="37"/>
  <c r="H566" i="37"/>
  <c r="H564" i="37"/>
  <c r="H562" i="37"/>
  <c r="H560" i="37"/>
  <c r="H555" i="37"/>
  <c r="H552" i="37"/>
  <c r="H549" i="37"/>
  <c r="H547" i="37"/>
  <c r="H545" i="37"/>
  <c r="H543" i="37"/>
  <c r="H541" i="37"/>
  <c r="H538" i="37"/>
  <c r="H537" i="37" s="1"/>
  <c r="H533" i="37"/>
  <c r="H529" i="37"/>
  <c r="H528" i="37" s="1"/>
  <c r="H526" i="37"/>
  <c r="H524" i="37"/>
  <c r="H522" i="37"/>
  <c r="H519" i="37"/>
  <c r="H513" i="37"/>
  <c r="H511" i="37"/>
  <c r="H501" i="37"/>
  <c r="H498" i="37"/>
  <c r="H489" i="37"/>
  <c r="H485" i="37"/>
  <c r="H481" i="37"/>
  <c r="H480" i="37" s="1"/>
  <c r="H474" i="37"/>
  <c r="H469" i="37"/>
  <c r="H459" i="37"/>
  <c r="H457" i="37"/>
  <c r="H455" i="37"/>
  <c r="H451" i="37"/>
  <c r="H446" i="37"/>
  <c r="H443" i="37"/>
  <c r="H441" i="37"/>
  <c r="H434" i="37"/>
  <c r="H432" i="37"/>
  <c r="H429" i="37"/>
  <c r="H427" i="37"/>
  <c r="H424" i="37"/>
  <c r="H419" i="37"/>
  <c r="H417" i="37"/>
  <c r="H411" i="37"/>
  <c r="H409" i="37"/>
  <c r="H407" i="37"/>
  <c r="H405" i="37"/>
  <c r="H403" i="37"/>
  <c r="H401" i="37"/>
  <c r="H398" i="37"/>
  <c r="H395" i="37"/>
  <c r="H392" i="37"/>
  <c r="H386" i="37"/>
  <c r="H384" i="37"/>
  <c r="H382" i="37"/>
  <c r="H380" i="37"/>
  <c r="H378" i="37"/>
  <c r="H376" i="37"/>
  <c r="H371" i="37"/>
  <c r="H368" i="37"/>
  <c r="H365" i="37"/>
  <c r="H354" i="37"/>
  <c r="H352" i="37"/>
  <c r="H350" i="37"/>
  <c r="H348" i="37"/>
  <c r="H345" i="37"/>
  <c r="H343" i="37"/>
  <c r="H341" i="37"/>
  <c r="H338" i="37"/>
  <c r="H336" i="37"/>
  <c r="H334" i="37"/>
  <c r="H332" i="37"/>
  <c r="H330" i="37"/>
  <c r="H328" i="37"/>
  <c r="H326" i="37"/>
  <c r="H324" i="37"/>
  <c r="H320" i="37"/>
  <c r="H312" i="37"/>
  <c r="H310" i="37"/>
  <c r="H308" i="37"/>
  <c r="H304" i="37"/>
  <c r="H302" i="37"/>
  <c r="H299" i="37"/>
  <c r="H296" i="37"/>
  <c r="H293" i="37"/>
  <c r="H291" i="37"/>
  <c r="H287" i="37"/>
  <c r="H284" i="37"/>
  <c r="H282" i="37"/>
  <c r="H278" i="37"/>
  <c r="H276" i="37"/>
  <c r="H274" i="37"/>
  <c r="H271" i="37"/>
  <c r="H269" i="37"/>
  <c r="H267" i="37"/>
  <c r="H264" i="37"/>
  <c r="H261" i="37"/>
  <c r="H259" i="37"/>
  <c r="H256" i="37"/>
  <c r="H254" i="37"/>
  <c r="H251" i="37"/>
  <c r="H249" i="37"/>
  <c r="H247" i="37"/>
  <c r="H244" i="37"/>
  <c r="H240" i="37"/>
  <c r="H238" i="37"/>
  <c r="H236" i="37"/>
  <c r="H233" i="37"/>
  <c r="H231" i="37"/>
  <c r="H229" i="37"/>
  <c r="H227" i="37"/>
  <c r="H225" i="37"/>
  <c r="H223" i="37"/>
  <c r="H220" i="37"/>
  <c r="H218" i="37"/>
  <c r="H216" i="37"/>
  <c r="H213" i="37"/>
  <c r="H211" i="37"/>
  <c r="H209" i="37"/>
  <c r="H207" i="37"/>
  <c r="H204" i="37"/>
  <c r="H201" i="37"/>
  <c r="H198" i="37"/>
  <c r="H197" i="37" s="1"/>
  <c r="H194" i="37"/>
  <c r="H192" i="37"/>
  <c r="H190" i="37"/>
  <c r="H188" i="37"/>
  <c r="H185" i="37"/>
  <c r="H183" i="37"/>
  <c r="H181" i="37"/>
  <c r="H173" i="37"/>
  <c r="H171" i="37"/>
  <c r="H169" i="37"/>
  <c r="H167" i="37"/>
  <c r="H165" i="37"/>
  <c r="H163" i="37"/>
  <c r="H161" i="37"/>
  <c r="H159" i="37"/>
  <c r="H157" i="37"/>
  <c r="H154" i="37"/>
  <c r="H152" i="37"/>
  <c r="H150" i="37"/>
  <c r="H148" i="37"/>
  <c r="H146" i="37"/>
  <c r="H144" i="37"/>
  <c r="H142" i="37"/>
  <c r="H140" i="37"/>
  <c r="H138" i="37"/>
  <c r="H135" i="37"/>
  <c r="H132" i="37"/>
  <c r="H126" i="37"/>
  <c r="H125" i="37" s="1"/>
  <c r="H123" i="37"/>
  <c r="H120" i="37"/>
  <c r="H118" i="37"/>
  <c r="H115" i="37"/>
  <c r="H112" i="37"/>
  <c r="H110" i="37"/>
  <c r="H104" i="37"/>
  <c r="H102" i="37"/>
  <c r="H97" i="37"/>
  <c r="H96" i="37" s="1"/>
  <c r="H90" i="37"/>
  <c r="H89" i="37" s="1"/>
  <c r="H87" i="37"/>
  <c r="H86" i="37" s="1"/>
  <c r="H84" i="37"/>
  <c r="H82" i="37"/>
  <c r="H73" i="37"/>
  <c r="H71" i="37"/>
  <c r="H69" i="37"/>
  <c r="H67" i="37"/>
  <c r="H64" i="37"/>
  <c r="H62" i="37"/>
  <c r="H59" i="37"/>
  <c r="H54" i="37"/>
  <c r="H53" i="37" s="1"/>
  <c r="H49" i="37"/>
  <c r="H47" i="37"/>
  <c r="H45" i="37"/>
  <c r="H43" i="37"/>
  <c r="H40" i="37"/>
  <c r="H38" i="37"/>
  <c r="H33" i="37"/>
  <c r="H31" i="37"/>
  <c r="H28" i="37"/>
  <c r="H26" i="37"/>
  <c r="H23" i="37"/>
  <c r="H21" i="37"/>
  <c r="H18" i="37"/>
  <c r="H15" i="37"/>
  <c r="H11" i="37"/>
  <c r="H833" i="36"/>
  <c r="H832" i="36" s="1"/>
  <c r="H830" i="36"/>
  <c r="H829" i="36" s="1"/>
  <c r="H827" i="36"/>
  <c r="H826" i="36" s="1"/>
  <c r="H824" i="36"/>
  <c r="H823" i="36" s="1"/>
  <c r="H820" i="36"/>
  <c r="H817" i="36"/>
  <c r="H815" i="36"/>
  <c r="H812" i="36"/>
  <c r="H808" i="36"/>
  <c r="H806" i="36"/>
  <c r="H803" i="36"/>
  <c r="H799" i="36"/>
  <c r="H797" i="36"/>
  <c r="H795" i="36"/>
  <c r="H792" i="36"/>
  <c r="H790" i="36"/>
  <c r="H786" i="36"/>
  <c r="H777" i="36"/>
  <c r="H774" i="36"/>
  <c r="H772" i="36"/>
  <c r="H764" i="36"/>
  <c r="H762" i="36"/>
  <c r="H760" i="36"/>
  <c r="H757" i="36"/>
  <c r="H748" i="36"/>
  <c r="H746" i="36"/>
  <c r="H743" i="36"/>
  <c r="H736" i="36"/>
  <c r="H735" i="36" s="1"/>
  <c r="H730" i="36"/>
  <c r="H728" i="36"/>
  <c r="H723" i="36"/>
  <c r="H721" i="36"/>
  <c r="H719" i="36"/>
  <c r="H711" i="36"/>
  <c r="H710" i="36" s="1"/>
  <c r="H707" i="36"/>
  <c r="H704" i="36"/>
  <c r="H703" i="36" s="1"/>
  <c r="H702" i="36" s="1"/>
  <c r="H694" i="36"/>
  <c r="H693" i="36" s="1"/>
  <c r="H689" i="36"/>
  <c r="H686" i="36"/>
  <c r="H683" i="36"/>
  <c r="H679" i="36" s="1"/>
  <c r="H674" i="36"/>
  <c r="H672" i="36"/>
  <c r="H670" i="36"/>
  <c r="H668" i="36"/>
  <c r="H666" i="36"/>
  <c r="H663" i="36"/>
  <c r="H653" i="36"/>
  <c r="H651" i="36"/>
  <c r="H649" i="36"/>
  <c r="H647" i="36"/>
  <c r="H644" i="36"/>
  <c r="H642" i="36"/>
  <c r="H639" i="36"/>
  <c r="H636" i="36"/>
  <c r="H634" i="36"/>
  <c r="H631" i="36"/>
  <c r="H629" i="36"/>
  <c r="H627" i="36"/>
  <c r="H624" i="36"/>
  <c r="H620" i="36"/>
  <c r="H618" i="36"/>
  <c r="H615" i="36"/>
  <c r="H612" i="36"/>
  <c r="H610" i="36"/>
  <c r="H608" i="36"/>
  <c r="H606" i="36"/>
  <c r="H604" i="36"/>
  <c r="H602" i="36"/>
  <c r="H598" i="36"/>
  <c r="H597" i="36" s="1"/>
  <c r="H594" i="36"/>
  <c r="H592" i="36"/>
  <c r="H590" i="36"/>
  <c r="H588" i="36"/>
  <c r="H586" i="36"/>
  <c r="H584" i="36"/>
  <c r="H581" i="36"/>
  <c r="H579" i="36"/>
  <c r="H576" i="36"/>
  <c r="H574" i="36"/>
  <c r="H572" i="36"/>
  <c r="H570" i="36"/>
  <c r="H566" i="36"/>
  <c r="H564" i="36"/>
  <c r="H562" i="36"/>
  <c r="H560" i="36"/>
  <c r="H555" i="36"/>
  <c r="H552" i="36"/>
  <c r="H549" i="36"/>
  <c r="H547" i="36"/>
  <c r="H545" i="36"/>
  <c r="H543" i="36"/>
  <c r="H541" i="36"/>
  <c r="H537" i="36"/>
  <c r="H533" i="36"/>
  <c r="H529" i="36"/>
  <c r="H526" i="36"/>
  <c r="H524" i="36"/>
  <c r="H522" i="36"/>
  <c r="H519" i="36"/>
  <c r="H513" i="36"/>
  <c r="H511" i="36"/>
  <c r="H501" i="36"/>
  <c r="H498" i="36"/>
  <c r="H489" i="36"/>
  <c r="H485" i="36"/>
  <c r="H481" i="36"/>
  <c r="H474" i="36"/>
  <c r="H469" i="36"/>
  <c r="H459" i="36"/>
  <c r="H457" i="36"/>
  <c r="H455" i="36"/>
  <c r="H451" i="36"/>
  <c r="H446" i="36"/>
  <c r="H443" i="36"/>
  <c r="H441" i="36"/>
  <c r="H434" i="36"/>
  <c r="H432" i="36"/>
  <c r="H429" i="36"/>
  <c r="H427" i="36"/>
  <c r="H424" i="36"/>
  <c r="H419" i="36"/>
  <c r="H417" i="36"/>
  <c r="H411" i="36"/>
  <c r="H409" i="36"/>
  <c r="H407" i="36"/>
  <c r="H405" i="36"/>
  <c r="H403" i="36"/>
  <c r="H401" i="36"/>
  <c r="H398" i="36"/>
  <c r="H395" i="36"/>
  <c r="H392" i="36"/>
  <c r="H386" i="36"/>
  <c r="H384" i="36"/>
  <c r="H382" i="36"/>
  <c r="H380" i="36"/>
  <c r="H378" i="36"/>
  <c r="H376" i="36"/>
  <c r="H371" i="36"/>
  <c r="H368" i="36"/>
  <c r="H365" i="36"/>
  <c r="H354" i="36"/>
  <c r="H352" i="36"/>
  <c r="H350" i="36"/>
  <c r="H348" i="36"/>
  <c r="H345" i="36"/>
  <c r="H343" i="36"/>
  <c r="H341" i="36"/>
  <c r="H338" i="36"/>
  <c r="H336" i="36"/>
  <c r="H334" i="36"/>
  <c r="H332" i="36"/>
  <c r="H330" i="36"/>
  <c r="H328" i="36"/>
  <c r="H326" i="36"/>
  <c r="H324" i="36"/>
  <c r="H320" i="36"/>
  <c r="H312" i="36"/>
  <c r="H310" i="36"/>
  <c r="H308" i="36"/>
  <c r="H304" i="36"/>
  <c r="H302" i="36"/>
  <c r="H299" i="36"/>
  <c r="H296" i="36"/>
  <c r="H293" i="36"/>
  <c r="H291" i="36"/>
  <c r="H290" i="36" s="1"/>
  <c r="H287" i="36"/>
  <c r="H284" i="36"/>
  <c r="H282" i="36"/>
  <c r="H278" i="36"/>
  <c r="H276" i="36"/>
  <c r="H274" i="36"/>
  <c r="H271" i="36"/>
  <c r="H267" i="36"/>
  <c r="H264" i="36"/>
  <c r="H261" i="36"/>
  <c r="H259" i="36"/>
  <c r="H256" i="36"/>
  <c r="H254" i="36"/>
  <c r="H251" i="36"/>
  <c r="H249" i="36"/>
  <c r="H247" i="36"/>
  <c r="H244" i="36"/>
  <c r="H240" i="36"/>
  <c r="H238" i="36"/>
  <c r="H236" i="36"/>
  <c r="H233" i="36"/>
  <c r="H231" i="36"/>
  <c r="H229" i="36"/>
  <c r="H227" i="36"/>
  <c r="H225" i="36"/>
  <c r="H223" i="36"/>
  <c r="H220" i="36"/>
  <c r="H218" i="36"/>
  <c r="H216" i="36"/>
  <c r="H215" i="36" s="1"/>
  <c r="H213" i="36"/>
  <c r="H211" i="36"/>
  <c r="H209" i="36"/>
  <c r="H207" i="36"/>
  <c r="H204" i="36"/>
  <c r="H201" i="36"/>
  <c r="H197" i="36" s="1"/>
  <c r="H198" i="36"/>
  <c r="H194" i="36"/>
  <c r="H192" i="36"/>
  <c r="H190" i="36"/>
  <c r="H188" i="36"/>
  <c r="H185" i="36"/>
  <c r="H183" i="36"/>
  <c r="H181" i="36"/>
  <c r="H173" i="36"/>
  <c r="H171" i="36"/>
  <c r="H169" i="36"/>
  <c r="H167" i="36"/>
  <c r="H161" i="36"/>
  <c r="H159" i="36"/>
  <c r="H157" i="36"/>
  <c r="H154" i="36"/>
  <c r="H152" i="36"/>
  <c r="H150" i="36"/>
  <c r="H148" i="36"/>
  <c r="H146" i="36"/>
  <c r="H144" i="36"/>
  <c r="H142" i="36"/>
  <c r="H140" i="36"/>
  <c r="H138" i="36"/>
  <c r="H135" i="36"/>
  <c r="H132" i="36"/>
  <c r="H126" i="36"/>
  <c r="H123" i="36"/>
  <c r="H120" i="36"/>
  <c r="H118" i="36"/>
  <c r="H115" i="36"/>
  <c r="H112" i="36"/>
  <c r="H110" i="36"/>
  <c r="H104" i="36"/>
  <c r="H102" i="36"/>
  <c r="H96" i="36"/>
  <c r="H89" i="36"/>
  <c r="H86" i="36"/>
  <c r="H66" i="36"/>
  <c r="H53" i="36"/>
  <c r="H49" i="36"/>
  <c r="H40" i="36"/>
  <c r="H33" i="36"/>
  <c r="H20" i="36"/>
  <c r="H15" i="36"/>
  <c r="H10" i="36" s="1"/>
  <c r="H833" i="35"/>
  <c r="H832" i="35" s="1"/>
  <c r="H830" i="35"/>
  <c r="H829" i="35" s="1"/>
  <c r="H827" i="35"/>
  <c r="H826" i="35" s="1"/>
  <c r="H824" i="35"/>
  <c r="H823" i="35" s="1"/>
  <c r="H820" i="35"/>
  <c r="H817" i="35"/>
  <c r="H815" i="35"/>
  <c r="H812" i="35"/>
  <c r="H808" i="35"/>
  <c r="H806" i="35"/>
  <c r="H803" i="35"/>
  <c r="H799" i="35"/>
  <c r="H797" i="35"/>
  <c r="H795" i="35"/>
  <c r="H794" i="35" s="1"/>
  <c r="H792" i="35"/>
  <c r="H790" i="35"/>
  <c r="H786" i="35"/>
  <c r="H777" i="35"/>
  <c r="H774" i="35"/>
  <c r="H772" i="35"/>
  <c r="H764" i="35"/>
  <c r="H762" i="35"/>
  <c r="H760" i="35"/>
  <c r="H757" i="35"/>
  <c r="H748" i="35"/>
  <c r="H746" i="35"/>
  <c r="H743" i="35"/>
  <c r="H736" i="35"/>
  <c r="H735" i="35" s="1"/>
  <c r="H730" i="35"/>
  <c r="H728" i="35"/>
  <c r="H723" i="35"/>
  <c r="H721" i="35"/>
  <c r="H719" i="35"/>
  <c r="H711" i="35"/>
  <c r="H710" i="35" s="1"/>
  <c r="H707" i="35"/>
  <c r="H704" i="35"/>
  <c r="H703" i="35"/>
  <c r="H694" i="35"/>
  <c r="H693" i="35" s="1"/>
  <c r="H689" i="35"/>
  <c r="H686" i="35"/>
  <c r="H683" i="35"/>
  <c r="H679" i="35" s="1"/>
  <c r="H674" i="35"/>
  <c r="H672" i="35"/>
  <c r="H670" i="35"/>
  <c r="H668" i="35"/>
  <c r="H666" i="35"/>
  <c r="H663" i="35"/>
  <c r="H653" i="35"/>
  <c r="H651" i="35"/>
  <c r="H649" i="35"/>
  <c r="H647" i="35"/>
  <c r="H644" i="35"/>
  <c r="H642" i="35"/>
  <c r="H639" i="35"/>
  <c r="H636" i="35"/>
  <c r="H634" i="35"/>
  <c r="H631" i="35"/>
  <c r="H629" i="35"/>
  <c r="H627" i="35"/>
  <c r="H624" i="35"/>
  <c r="H620" i="35"/>
  <c r="H618" i="35"/>
  <c r="H615" i="35"/>
  <c r="H612" i="35"/>
  <c r="H610" i="35"/>
  <c r="H608" i="35"/>
  <c r="H606" i="35"/>
  <c r="H604" i="35"/>
  <c r="H602" i="35"/>
  <c r="H598" i="35"/>
  <c r="H597" i="35" s="1"/>
  <c r="H594" i="35"/>
  <c r="H592" i="35"/>
  <c r="H590" i="35"/>
  <c r="H588" i="35"/>
  <c r="H586" i="35"/>
  <c r="H584" i="35"/>
  <c r="H581" i="35"/>
  <c r="H579" i="35"/>
  <c r="H578" i="35"/>
  <c r="H576" i="35"/>
  <c r="H574" i="35"/>
  <c r="H572" i="35"/>
  <c r="H570" i="35"/>
  <c r="H566" i="35"/>
  <c r="H564" i="35"/>
  <c r="H562" i="35"/>
  <c r="H560" i="35"/>
  <c r="H559" i="35"/>
  <c r="H555" i="35"/>
  <c r="H552" i="35"/>
  <c r="H549" i="35"/>
  <c r="H547" i="35"/>
  <c r="H545" i="35"/>
  <c r="H543" i="35"/>
  <c r="H541" i="35"/>
  <c r="H537" i="35"/>
  <c r="H533" i="35"/>
  <c r="H529" i="35"/>
  <c r="H528" i="35" s="1"/>
  <c r="H526" i="35"/>
  <c r="H524" i="35"/>
  <c r="H522" i="35"/>
  <c r="H519" i="35"/>
  <c r="H513" i="35"/>
  <c r="H511" i="35"/>
  <c r="H501" i="35"/>
  <c r="H498" i="35"/>
  <c r="H489" i="35"/>
  <c r="H488" i="35" s="1"/>
  <c r="H485" i="35"/>
  <c r="H481" i="35"/>
  <c r="H474" i="35"/>
  <c r="H469" i="35"/>
  <c r="H468" i="35" s="1"/>
  <c r="H459" i="35"/>
  <c r="H457" i="35"/>
  <c r="H455" i="35"/>
  <c r="H451" i="35"/>
  <c r="H446" i="35"/>
  <c r="H443" i="35"/>
  <c r="H441" i="35"/>
  <c r="H434" i="35"/>
  <c r="H432" i="35"/>
  <c r="H431" i="35" s="1"/>
  <c r="H429" i="35"/>
  <c r="H427" i="35"/>
  <c r="H424" i="35"/>
  <c r="H419" i="35"/>
  <c r="H417" i="35"/>
  <c r="H411" i="35"/>
  <c r="H409" i="35"/>
  <c r="H407" i="35"/>
  <c r="H405" i="35"/>
  <c r="H403" i="35"/>
  <c r="H401" i="35"/>
  <c r="H398" i="35"/>
  <c r="H395" i="35"/>
  <c r="H392" i="35"/>
  <c r="H386" i="35"/>
  <c r="H384" i="35"/>
  <c r="H382" i="35"/>
  <c r="H380" i="35"/>
  <c r="H378" i="35"/>
  <c r="H376" i="35"/>
  <c r="H371" i="35"/>
  <c r="H368" i="35"/>
  <c r="H365" i="35"/>
  <c r="H354" i="35"/>
  <c r="H352" i="35"/>
  <c r="H350" i="35"/>
  <c r="H348" i="35"/>
  <c r="H345" i="35"/>
  <c r="H343" i="35"/>
  <c r="H341" i="35"/>
  <c r="H338" i="35"/>
  <c r="H336" i="35"/>
  <c r="H334" i="35"/>
  <c r="H332" i="35"/>
  <c r="H330" i="35"/>
  <c r="H328" i="35"/>
  <c r="H326" i="35"/>
  <c r="H324" i="35"/>
  <c r="H320" i="35"/>
  <c r="H312" i="35"/>
  <c r="H310" i="35"/>
  <c r="H308" i="35"/>
  <c r="H304" i="35"/>
  <c r="H302" i="35"/>
  <c r="H299" i="35"/>
  <c r="H296" i="35"/>
  <c r="H293" i="35"/>
  <c r="H291" i="35"/>
  <c r="H290" i="35" s="1"/>
  <c r="H287" i="35"/>
  <c r="H284" i="35"/>
  <c r="H282" i="35"/>
  <c r="H278" i="35"/>
  <c r="H276" i="35"/>
  <c r="H274" i="35"/>
  <c r="H271" i="35"/>
  <c r="H267" i="35"/>
  <c r="H264" i="35"/>
  <c r="H261" i="35"/>
  <c r="H259" i="35"/>
  <c r="H256" i="35"/>
  <c r="H254" i="35"/>
  <c r="H251" i="35"/>
  <c r="H249" i="35"/>
  <c r="H247" i="35"/>
  <c r="H244" i="35"/>
  <c r="H240" i="35"/>
  <c r="H238" i="35"/>
  <c r="H236" i="35"/>
  <c r="H233" i="35"/>
  <c r="H231" i="35"/>
  <c r="H229" i="35"/>
  <c r="H227" i="35"/>
  <c r="H225" i="35"/>
  <c r="H223" i="35"/>
  <c r="H220" i="35"/>
  <c r="H218" i="35"/>
  <c r="H216" i="35"/>
  <c r="H213" i="35"/>
  <c r="H211" i="35"/>
  <c r="H209" i="35"/>
  <c r="H207" i="35"/>
  <c r="H204" i="35"/>
  <c r="H201" i="35"/>
  <c r="H198" i="35"/>
  <c r="H197" i="35" s="1"/>
  <c r="H194" i="35"/>
  <c r="H192" i="35"/>
  <c r="H190" i="35"/>
  <c r="H188" i="35"/>
  <c r="H185" i="35"/>
  <c r="H183" i="35"/>
  <c r="H181" i="35"/>
  <c r="H173" i="35"/>
  <c r="H171" i="35"/>
  <c r="H169" i="35"/>
  <c r="H167" i="35"/>
  <c r="H161" i="35"/>
  <c r="H159" i="35"/>
  <c r="H157" i="35"/>
  <c r="H154" i="35"/>
  <c r="H152" i="35"/>
  <c r="H150" i="35"/>
  <c r="H148" i="35"/>
  <c r="H146" i="35"/>
  <c r="H144" i="35"/>
  <c r="H142" i="35"/>
  <c r="H140" i="35"/>
  <c r="H138" i="35"/>
  <c r="H135" i="35"/>
  <c r="H132" i="35"/>
  <c r="H126" i="35"/>
  <c r="H123" i="35"/>
  <c r="H120" i="35"/>
  <c r="H118" i="35"/>
  <c r="H115" i="35"/>
  <c r="H112" i="35"/>
  <c r="H110" i="35"/>
  <c r="H104" i="35"/>
  <c r="H102" i="35"/>
  <c r="H96" i="35"/>
  <c r="H89" i="35"/>
  <c r="H86" i="35"/>
  <c r="H66" i="35"/>
  <c r="H53" i="35"/>
  <c r="H49" i="35"/>
  <c r="H40" i="35"/>
  <c r="H33" i="35"/>
  <c r="H20" i="35"/>
  <c r="H15" i="35"/>
  <c r="H10" i="35" s="1"/>
  <c r="H833" i="34"/>
  <c r="H832" i="34" s="1"/>
  <c r="H830" i="34"/>
  <c r="H829" i="34" s="1"/>
  <c r="H827" i="34"/>
  <c r="H826" i="34" s="1"/>
  <c r="H824" i="34"/>
  <c r="H823" i="34" s="1"/>
  <c r="H821" i="34"/>
  <c r="H820" i="34" s="1"/>
  <c r="H817" i="34"/>
  <c r="H815" i="34"/>
  <c r="H812" i="34"/>
  <c r="H808" i="34"/>
  <c r="H806" i="34"/>
  <c r="H803" i="34"/>
  <c r="H799" i="34"/>
  <c r="H797" i="34"/>
  <c r="H795" i="34"/>
  <c r="H792" i="34"/>
  <c r="H790" i="34"/>
  <c r="H786" i="34"/>
  <c r="H777" i="34"/>
  <c r="H774" i="34"/>
  <c r="H772" i="34"/>
  <c r="H764" i="34"/>
  <c r="H762" i="34"/>
  <c r="H760" i="34"/>
  <c r="H757" i="34"/>
  <c r="H756" i="34" s="1"/>
  <c r="H748" i="34"/>
  <c r="H746" i="34"/>
  <c r="H743" i="34"/>
  <c r="H736" i="34"/>
  <c r="H730" i="34"/>
  <c r="H728" i="34"/>
  <c r="H727" i="34"/>
  <c r="H723" i="34"/>
  <c r="H721" i="34"/>
  <c r="H719" i="34"/>
  <c r="H711" i="34"/>
  <c r="H710" i="34" s="1"/>
  <c r="H707" i="34"/>
  <c r="H704" i="34"/>
  <c r="H703" i="34"/>
  <c r="H702" i="34" s="1"/>
  <c r="H694" i="34"/>
  <c r="H693" i="34" s="1"/>
  <c r="H689" i="34"/>
  <c r="H686" i="34"/>
  <c r="H683" i="34"/>
  <c r="H679" i="34" s="1"/>
  <c r="H674" i="34"/>
  <c r="H672" i="34"/>
  <c r="H670" i="34"/>
  <c r="H668" i="34"/>
  <c r="H666" i="34"/>
  <c r="H663" i="34"/>
  <c r="H653" i="34"/>
  <c r="H651" i="34"/>
  <c r="H649" i="34"/>
  <c r="H647" i="34"/>
  <c r="H644" i="34"/>
  <c r="H642" i="34"/>
  <c r="H639" i="34"/>
  <c r="H636" i="34"/>
  <c r="H634" i="34"/>
  <c r="H631" i="34"/>
  <c r="H629" i="34"/>
  <c r="H627" i="34"/>
  <c r="H624" i="34"/>
  <c r="H620" i="34"/>
  <c r="H618" i="34"/>
  <c r="H615" i="34"/>
  <c r="H612" i="34"/>
  <c r="H610" i="34"/>
  <c r="H608" i="34"/>
  <c r="H606" i="34"/>
  <c r="H604" i="34"/>
  <c r="H602" i="34"/>
  <c r="H598" i="34"/>
  <c r="H597" i="34" s="1"/>
  <c r="H594" i="34"/>
  <c r="H592" i="34"/>
  <c r="H590" i="34"/>
  <c r="H588" i="34"/>
  <c r="H586" i="34"/>
  <c r="H584" i="34"/>
  <c r="H581" i="34"/>
  <c r="H579" i="34"/>
  <c r="H576" i="34"/>
  <c r="H574" i="34"/>
  <c r="H572" i="34"/>
  <c r="H570" i="34"/>
  <c r="H566" i="34"/>
  <c r="H564" i="34"/>
  <c r="H562" i="34"/>
  <c r="H560" i="34"/>
  <c r="H555" i="34"/>
  <c r="H552" i="34"/>
  <c r="H549" i="34"/>
  <c r="H547" i="34"/>
  <c r="H545" i="34"/>
  <c r="H543" i="34"/>
  <c r="H541" i="34"/>
  <c r="H538" i="34"/>
  <c r="H537" i="34" s="1"/>
  <c r="H533" i="34"/>
  <c r="H529" i="34"/>
  <c r="H526" i="34"/>
  <c r="H524" i="34"/>
  <c r="H522" i="34"/>
  <c r="H519" i="34"/>
  <c r="H513" i="34"/>
  <c r="H511" i="34"/>
  <c r="H501" i="34"/>
  <c r="H498" i="34"/>
  <c r="H489" i="34"/>
  <c r="H485" i="34"/>
  <c r="H481" i="34"/>
  <c r="H474" i="34"/>
  <c r="H468" i="34" s="1"/>
  <c r="H469" i="34"/>
  <c r="H459" i="34"/>
  <c r="H457" i="34"/>
  <c r="H455" i="34"/>
  <c r="H451" i="34"/>
  <c r="H446" i="34"/>
  <c r="H443" i="34"/>
  <c r="H441" i="34"/>
  <c r="H434" i="34"/>
  <c r="H432" i="34"/>
  <c r="H429" i="34"/>
  <c r="H427" i="34"/>
  <c r="H424" i="34"/>
  <c r="H419" i="34"/>
  <c r="H417" i="34"/>
  <c r="H411" i="34"/>
  <c r="H409" i="34"/>
  <c r="H407" i="34"/>
  <c r="H405" i="34"/>
  <c r="H403" i="34"/>
  <c r="H401" i="34"/>
  <c r="H398" i="34"/>
  <c r="H395" i="34"/>
  <c r="H392" i="34"/>
  <c r="H386" i="34"/>
  <c r="H384" i="34"/>
  <c r="H382" i="34"/>
  <c r="H380" i="34"/>
  <c r="H378" i="34"/>
  <c r="H376" i="34"/>
  <c r="H371" i="34"/>
  <c r="H368" i="34"/>
  <c r="H365" i="34"/>
  <c r="H354" i="34"/>
  <c r="H352" i="34"/>
  <c r="H350" i="34"/>
  <c r="H348" i="34"/>
  <c r="H345" i="34"/>
  <c r="H343" i="34"/>
  <c r="H341" i="34"/>
  <c r="H338" i="34"/>
  <c r="H336" i="34"/>
  <c r="H334" i="34"/>
  <c r="H332" i="34"/>
  <c r="H330" i="34"/>
  <c r="H328" i="34"/>
  <c r="H326" i="34"/>
  <c r="H324" i="34"/>
  <c r="H320" i="34"/>
  <c r="H312" i="34"/>
  <c r="H310" i="34"/>
  <c r="H308" i="34"/>
  <c r="H304" i="34"/>
  <c r="H302" i="34"/>
  <c r="H299" i="34"/>
  <c r="H296" i="34"/>
  <c r="H293" i="34"/>
  <c r="H291" i="34"/>
  <c r="H287" i="34"/>
  <c r="H284" i="34"/>
  <c r="H282" i="34"/>
  <c r="H278" i="34"/>
  <c r="H276" i="34"/>
  <c r="H274" i="34"/>
  <c r="H271" i="34"/>
  <c r="H269" i="34"/>
  <c r="H267" i="34"/>
  <c r="H264" i="34"/>
  <c r="H261" i="34"/>
  <c r="H259" i="34"/>
  <c r="H256" i="34"/>
  <c r="H254" i="34"/>
  <c r="H251" i="34"/>
  <c r="H249" i="34"/>
  <c r="H247" i="34"/>
  <c r="H244" i="34"/>
  <c r="H240" i="34"/>
  <c r="H238" i="34"/>
  <c r="H236" i="34"/>
  <c r="H233" i="34"/>
  <c r="H231" i="34"/>
  <c r="H229" i="34"/>
  <c r="H227" i="34"/>
  <c r="H225" i="34"/>
  <c r="H223" i="34"/>
  <c r="H220" i="34"/>
  <c r="H218" i="34"/>
  <c r="H216" i="34"/>
  <c r="H215" i="34" s="1"/>
  <c r="H213" i="34"/>
  <c r="H211" i="34"/>
  <c r="H209" i="34"/>
  <c r="H207" i="34"/>
  <c r="H204" i="34"/>
  <c r="H201" i="34"/>
  <c r="H198" i="34"/>
  <c r="H197" i="34" s="1"/>
  <c r="H194" i="34"/>
  <c r="H192" i="34"/>
  <c r="H190" i="34"/>
  <c r="H188" i="34"/>
  <c r="H185" i="34"/>
  <c r="H183" i="34"/>
  <c r="H181" i="34"/>
  <c r="H173" i="34"/>
  <c r="H171" i="34"/>
  <c r="H169" i="34"/>
  <c r="H167" i="34"/>
  <c r="H165" i="34"/>
  <c r="H163" i="34"/>
  <c r="H161" i="34"/>
  <c r="H159" i="34"/>
  <c r="H157" i="34"/>
  <c r="H154" i="34"/>
  <c r="H152" i="34"/>
  <c r="H150" i="34"/>
  <c r="H148" i="34"/>
  <c r="H146" i="34"/>
  <c r="H144" i="34"/>
  <c r="H142" i="34"/>
  <c r="H140" i="34"/>
  <c r="H138" i="34"/>
  <c r="H135" i="34"/>
  <c r="H132" i="34"/>
  <c r="H126" i="34"/>
  <c r="H125" i="34" s="1"/>
  <c r="H123" i="34"/>
  <c r="H120" i="34"/>
  <c r="H118" i="34"/>
  <c r="H115" i="34"/>
  <c r="H112" i="34"/>
  <c r="H110" i="34"/>
  <c r="H104" i="34"/>
  <c r="H102" i="34"/>
  <c r="H97" i="34"/>
  <c r="H96" i="34" s="1"/>
  <c r="H90" i="34"/>
  <c r="H89" i="34" s="1"/>
  <c r="H87" i="34"/>
  <c r="H86" i="34" s="1"/>
  <c r="H84" i="34"/>
  <c r="H82" i="34"/>
  <c r="H73" i="34"/>
  <c r="H71" i="34"/>
  <c r="H69" i="34"/>
  <c r="H67" i="34"/>
  <c r="H64" i="34"/>
  <c r="H62" i="34"/>
  <c r="H59" i="34"/>
  <c r="H54" i="34"/>
  <c r="H53" i="34" s="1"/>
  <c r="H49" i="34"/>
  <c r="H47" i="34"/>
  <c r="H45" i="34"/>
  <c r="H43" i="34"/>
  <c r="H40" i="34"/>
  <c r="H38" i="34"/>
  <c r="H33" i="34"/>
  <c r="H31" i="34"/>
  <c r="H28" i="34"/>
  <c r="H26" i="34"/>
  <c r="H23" i="34"/>
  <c r="H21" i="34"/>
  <c r="H18" i="34"/>
  <c r="H15" i="34"/>
  <c r="H11" i="34"/>
  <c r="H833" i="33"/>
  <c r="H832" i="33" s="1"/>
  <c r="H830" i="33"/>
  <c r="H829" i="33"/>
  <c r="H827" i="33"/>
  <c r="H826" i="33" s="1"/>
  <c r="H824" i="33"/>
  <c r="H823" i="33" s="1"/>
  <c r="H820" i="33"/>
  <c r="H817" i="33"/>
  <c r="H815" i="33"/>
  <c r="H812" i="33"/>
  <c r="H808" i="33"/>
  <c r="H806" i="33"/>
  <c r="H803" i="33"/>
  <c r="H802" i="33" s="1"/>
  <c r="H799" i="33"/>
  <c r="H797" i="33"/>
  <c r="H795" i="33"/>
  <c r="H794" i="33"/>
  <c r="H792" i="33"/>
  <c r="H790" i="33"/>
  <c r="H786" i="33"/>
  <c r="H777" i="33"/>
  <c r="H774" i="33"/>
  <c r="H772" i="33"/>
  <c r="H764" i="33"/>
  <c r="H762" i="33"/>
  <c r="H760" i="33"/>
  <c r="H757" i="33"/>
  <c r="H748" i="33"/>
  <c r="H746" i="33"/>
  <c r="H743" i="33"/>
  <c r="H736" i="33"/>
  <c r="H735" i="33"/>
  <c r="H730" i="33"/>
  <c r="H728" i="33"/>
  <c r="H723" i="33"/>
  <c r="H721" i="33"/>
  <c r="H719" i="33"/>
  <c r="H718" i="33" s="1"/>
  <c r="H711" i="33"/>
  <c r="H710" i="33" s="1"/>
  <c r="H707" i="33"/>
  <c r="H704" i="33"/>
  <c r="H703" i="33"/>
  <c r="H702" i="33" s="1"/>
  <c r="H694" i="33"/>
  <c r="H693" i="33" s="1"/>
  <c r="H689" i="33"/>
  <c r="H686" i="33"/>
  <c r="H683" i="33"/>
  <c r="H679" i="33" s="1"/>
  <c r="H674" i="33"/>
  <c r="H672" i="33"/>
  <c r="H670" i="33"/>
  <c r="H668" i="33"/>
  <c r="H666" i="33"/>
  <c r="H663" i="33"/>
  <c r="H653" i="33"/>
  <c r="H651" i="33"/>
  <c r="H649" i="33"/>
  <c r="H647" i="33"/>
  <c r="H644" i="33"/>
  <c r="H642" i="33"/>
  <c r="H639" i="33"/>
  <c r="H636" i="33"/>
  <c r="H634" i="33"/>
  <c r="H631" i="33"/>
  <c r="H629" i="33"/>
  <c r="H627" i="33"/>
  <c r="H624" i="33"/>
  <c r="H620" i="33"/>
  <c r="H618" i="33"/>
  <c r="H615" i="33"/>
  <c r="H612" i="33"/>
  <c r="H610" i="33"/>
  <c r="H608" i="33"/>
  <c r="H606" i="33"/>
  <c r="H604" i="33"/>
  <c r="H602" i="33"/>
  <c r="H598" i="33"/>
  <c r="H597" i="33" s="1"/>
  <c r="H594" i="33"/>
  <c r="H592" i="33"/>
  <c r="H590" i="33"/>
  <c r="H588" i="33"/>
  <c r="H586" i="33"/>
  <c r="H584" i="33"/>
  <c r="H581" i="33"/>
  <c r="H579" i="33"/>
  <c r="H576" i="33"/>
  <c r="H574" i="33"/>
  <c r="H572" i="33"/>
  <c r="H570" i="33"/>
  <c r="H566" i="33"/>
  <c r="H564" i="33"/>
  <c r="H562" i="33"/>
  <c r="H560" i="33"/>
  <c r="H555" i="33"/>
  <c r="H552" i="33"/>
  <c r="H549" i="33"/>
  <c r="H547" i="33"/>
  <c r="H545" i="33"/>
  <c r="H543" i="33"/>
  <c r="H541" i="33"/>
  <c r="H537" i="33"/>
  <c r="H533" i="33"/>
  <c r="H529" i="33"/>
  <c r="H528" i="33" s="1"/>
  <c r="H526" i="33"/>
  <c r="H524" i="33"/>
  <c r="H522" i="33"/>
  <c r="H519" i="33"/>
  <c r="H513" i="33"/>
  <c r="H511" i="33"/>
  <c r="H501" i="33"/>
  <c r="H498" i="33"/>
  <c r="H489" i="33"/>
  <c r="H485" i="33"/>
  <c r="H481" i="33"/>
  <c r="H480" i="33" s="1"/>
  <c r="H474" i="33"/>
  <c r="H469" i="33"/>
  <c r="H468" i="33" s="1"/>
  <c r="H459" i="33"/>
  <c r="H457" i="33"/>
  <c r="H455" i="33"/>
  <c r="H451" i="33"/>
  <c r="H446" i="33"/>
  <c r="H443" i="33"/>
  <c r="H441" i="33"/>
  <c r="H434" i="33"/>
  <c r="H432" i="33"/>
  <c r="H429" i="33"/>
  <c r="H427" i="33"/>
  <c r="H424" i="33"/>
  <c r="H419" i="33"/>
  <c r="H417" i="33"/>
  <c r="H411" i="33"/>
  <c r="H409" i="33"/>
  <c r="H407" i="33"/>
  <c r="H405" i="33"/>
  <c r="H403" i="33"/>
  <c r="H401" i="33"/>
  <c r="H398" i="33"/>
  <c r="H395" i="33"/>
  <c r="H392" i="33"/>
  <c r="H386" i="33"/>
  <c r="H384" i="33"/>
  <c r="H382" i="33"/>
  <c r="H380" i="33"/>
  <c r="H378" i="33"/>
  <c r="H376" i="33"/>
  <c r="H371" i="33"/>
  <c r="H368" i="33"/>
  <c r="H365" i="33"/>
  <c r="H354" i="33"/>
  <c r="H352" i="33"/>
  <c r="H350" i="33"/>
  <c r="H348" i="33"/>
  <c r="H345" i="33"/>
  <c r="H343" i="33"/>
  <c r="H341" i="33"/>
  <c r="H338" i="33"/>
  <c r="H336" i="33"/>
  <c r="H334" i="33"/>
  <c r="H332" i="33"/>
  <c r="H330" i="33"/>
  <c r="H328" i="33"/>
  <c r="H326" i="33"/>
  <c r="H324" i="33"/>
  <c r="H320" i="33"/>
  <c r="H319" i="33" s="1"/>
  <c r="H312" i="33"/>
  <c r="H310" i="33"/>
  <c r="H308" i="33"/>
  <c r="H304" i="33"/>
  <c r="H302" i="33"/>
  <c r="H299" i="33"/>
  <c r="H296" i="33"/>
  <c r="H293" i="33"/>
  <c r="H290" i="33" s="1"/>
  <c r="H291" i="33"/>
  <c r="H287" i="33"/>
  <c r="H284" i="33"/>
  <c r="H282" i="33"/>
  <c r="H278" i="33"/>
  <c r="H276" i="33"/>
  <c r="H274" i="33"/>
  <c r="H271" i="33"/>
  <c r="H267" i="33"/>
  <c r="H264" i="33"/>
  <c r="H261" i="33"/>
  <c r="H259" i="33"/>
  <c r="H256" i="33"/>
  <c r="H254" i="33"/>
  <c r="H251" i="33"/>
  <c r="H249" i="33"/>
  <c r="H247" i="33"/>
  <c r="H244" i="33"/>
  <c r="H240" i="33"/>
  <c r="H238" i="33"/>
  <c r="H236" i="33"/>
  <c r="H233" i="33"/>
  <c r="H231" i="33"/>
  <c r="H229" i="33"/>
  <c r="H227" i="33"/>
  <c r="H225" i="33"/>
  <c r="H223" i="33"/>
  <c r="H220" i="33"/>
  <c r="H218" i="33"/>
  <c r="H216" i="33"/>
  <c r="H213" i="33"/>
  <c r="H211" i="33"/>
  <c r="H209" i="33"/>
  <c r="H207" i="33"/>
  <c r="H204" i="33"/>
  <c r="H201" i="33"/>
  <c r="H197" i="33" s="1"/>
  <c r="H198" i="33"/>
  <c r="H194" i="33"/>
  <c r="H192" i="33"/>
  <c r="H190" i="33"/>
  <c r="H188" i="33"/>
  <c r="H185" i="33"/>
  <c r="H183" i="33"/>
  <c r="H181" i="33"/>
  <c r="H173" i="33"/>
  <c r="H171" i="33"/>
  <c r="H169" i="33"/>
  <c r="H167" i="33"/>
  <c r="H165" i="33"/>
  <c r="H163" i="33"/>
  <c r="H161" i="33"/>
  <c r="H159" i="33"/>
  <c r="H157" i="33"/>
  <c r="H154" i="33"/>
  <c r="H152" i="33"/>
  <c r="H150" i="33"/>
  <c r="H148" i="33"/>
  <c r="H146" i="33"/>
  <c r="H144" i="33"/>
  <c r="H142" i="33"/>
  <c r="H140" i="33"/>
  <c r="H138" i="33"/>
  <c r="H135" i="33"/>
  <c r="H132" i="33"/>
  <c r="H126" i="33"/>
  <c r="H123" i="33"/>
  <c r="H120" i="33"/>
  <c r="H118" i="33"/>
  <c r="H115" i="33"/>
  <c r="H112" i="33"/>
  <c r="H110" i="33"/>
  <c r="H101" i="33" s="1"/>
  <c r="H104" i="33"/>
  <c r="H102" i="33"/>
  <c r="H96" i="33"/>
  <c r="H89" i="33"/>
  <c r="H86" i="33"/>
  <c r="H66" i="33"/>
  <c r="H53" i="33"/>
  <c r="H49" i="33"/>
  <c r="H40" i="33"/>
  <c r="H33" i="33"/>
  <c r="H30" i="33" s="1"/>
  <c r="H20" i="33"/>
  <c r="H15" i="33"/>
  <c r="H10" i="33" s="1"/>
  <c r="H833" i="32"/>
  <c r="H832" i="32" s="1"/>
  <c r="H830" i="32"/>
  <c r="H829" i="32" s="1"/>
  <c r="H827" i="32"/>
  <c r="H826" i="32" s="1"/>
  <c r="H824" i="32"/>
  <c r="H823" i="32" s="1"/>
  <c r="H821" i="32"/>
  <c r="H820" i="32" s="1"/>
  <c r="H817" i="32"/>
  <c r="H815" i="32"/>
  <c r="H812" i="32"/>
  <c r="H808" i="32"/>
  <c r="H806" i="32"/>
  <c r="H803" i="32"/>
  <c r="H799" i="32"/>
  <c r="H797" i="32"/>
  <c r="H795" i="32"/>
  <c r="H792" i="32"/>
  <c r="H790" i="32"/>
  <c r="H786" i="32"/>
  <c r="H777" i="32"/>
  <c r="H774" i="32"/>
  <c r="H772" i="32"/>
  <c r="H764" i="32"/>
  <c r="H762" i="32"/>
  <c r="H760" i="32"/>
  <c r="H757" i="32"/>
  <c r="H748" i="32"/>
  <c r="H746" i="32"/>
  <c r="H745" i="32"/>
  <c r="H743" i="32"/>
  <c r="H736" i="32"/>
  <c r="H735" i="32" s="1"/>
  <c r="H730" i="32"/>
  <c r="H728" i="32"/>
  <c r="H727" i="32" s="1"/>
  <c r="H723" i="32"/>
  <c r="H721" i="32"/>
  <c r="H719" i="32"/>
  <c r="H718" i="32" s="1"/>
  <c r="H711" i="32"/>
  <c r="H710" i="32" s="1"/>
  <c r="H707" i="32"/>
  <c r="H704" i="32"/>
  <c r="H703" i="32" s="1"/>
  <c r="H702" i="32" s="1"/>
  <c r="H694" i="32"/>
  <c r="H693" i="32" s="1"/>
  <c r="H689" i="32"/>
  <c r="H686" i="32"/>
  <c r="H683" i="32"/>
  <c r="H679" i="32" s="1"/>
  <c r="H674" i="32"/>
  <c r="H672" i="32"/>
  <c r="H670" i="32"/>
  <c r="H668" i="32"/>
  <c r="H665" i="32" s="1"/>
  <c r="H666" i="32"/>
  <c r="H663" i="32"/>
  <c r="H653" i="32"/>
  <c r="H651" i="32"/>
  <c r="H649" i="32"/>
  <c r="H647" i="32"/>
  <c r="H644" i="32"/>
  <c r="H642" i="32"/>
  <c r="H639" i="32"/>
  <c r="H636" i="32"/>
  <c r="H634" i="32"/>
  <c r="H631" i="32"/>
  <c r="H629" i="32"/>
  <c r="H627" i="32"/>
  <c r="H624" i="32"/>
  <c r="H620" i="32"/>
  <c r="H618" i="32"/>
  <c r="H615" i="32"/>
  <c r="H612" i="32"/>
  <c r="H610" i="32"/>
  <c r="H608" i="32"/>
  <c r="H606" i="32"/>
  <c r="H604" i="32"/>
  <c r="H601" i="32" s="1"/>
  <c r="H602" i="32"/>
  <c r="H598" i="32"/>
  <c r="H597" i="32" s="1"/>
  <c r="H594" i="32"/>
  <c r="H592" i="32"/>
  <c r="H590" i="32"/>
  <c r="H588" i="32"/>
  <c r="H586" i="32"/>
  <c r="H584" i="32"/>
  <c r="H581" i="32"/>
  <c r="H579" i="32"/>
  <c r="H578" i="32" s="1"/>
  <c r="H576" i="32"/>
  <c r="H574" i="32"/>
  <c r="H572" i="32"/>
  <c r="H570" i="32"/>
  <c r="H566" i="32"/>
  <c r="H564" i="32"/>
  <c r="H562" i="32"/>
  <c r="H560" i="32"/>
  <c r="H555" i="32"/>
  <c r="H552" i="32"/>
  <c r="H549" i="32"/>
  <c r="H547" i="32"/>
  <c r="H545" i="32"/>
  <c r="H543" i="32"/>
  <c r="H541" i="32"/>
  <c r="H538" i="32"/>
  <c r="H537" i="32" s="1"/>
  <c r="H533" i="32"/>
  <c r="H529" i="32"/>
  <c r="H526" i="32"/>
  <c r="H524" i="32"/>
  <c r="H522" i="32"/>
  <c r="H519" i="32"/>
  <c r="H513" i="32"/>
  <c r="H511" i="32"/>
  <c r="H501" i="32"/>
  <c r="H500" i="32" s="1"/>
  <c r="H498" i="32"/>
  <c r="H489" i="32"/>
  <c r="H488" i="32" s="1"/>
  <c r="H485" i="32"/>
  <c r="H481" i="32"/>
  <c r="H474" i="32"/>
  <c r="H469" i="32"/>
  <c r="H468" i="32"/>
  <c r="H459" i="32"/>
  <c r="H457" i="32"/>
  <c r="H455" i="32"/>
  <c r="H451" i="32"/>
  <c r="H446" i="32"/>
  <c r="H443" i="32"/>
  <c r="H441" i="32"/>
  <c r="H434" i="32"/>
  <c r="H432" i="32"/>
  <c r="H429" i="32"/>
  <c r="H427" i="32"/>
  <c r="H424" i="32"/>
  <c r="H419" i="32"/>
  <c r="H417" i="32"/>
  <c r="H411" i="32"/>
  <c r="H409" i="32"/>
  <c r="H407" i="32"/>
  <c r="H405" i="32"/>
  <c r="H403" i="32"/>
  <c r="H401" i="32"/>
  <c r="H398" i="32"/>
  <c r="H395" i="32"/>
  <c r="H392" i="32"/>
  <c r="H386" i="32"/>
  <c r="H384" i="32"/>
  <c r="H382" i="32"/>
  <c r="H380" i="32"/>
  <c r="H378" i="32"/>
  <c r="H376" i="32"/>
  <c r="H371" i="32"/>
  <c r="H368" i="32"/>
  <c r="H365" i="32"/>
  <c r="H354" i="32"/>
  <c r="H352" i="32"/>
  <c r="H350" i="32"/>
  <c r="H348" i="32"/>
  <c r="H345" i="32"/>
  <c r="H343" i="32"/>
  <c r="H341" i="32"/>
  <c r="H338" i="32"/>
  <c r="H336" i="32"/>
  <c r="H334" i="32"/>
  <c r="H332" i="32"/>
  <c r="H330" i="32"/>
  <c r="H328" i="32"/>
  <c r="H326" i="32"/>
  <c r="H324" i="32"/>
  <c r="H320" i="32"/>
  <c r="H312" i="32"/>
  <c r="H310" i="32"/>
  <c r="H308" i="32"/>
  <c r="H304" i="32"/>
  <c r="H302" i="32"/>
  <c r="H299" i="32"/>
  <c r="H296" i="32"/>
  <c r="H293" i="32"/>
  <c r="H291" i="32"/>
  <c r="H287" i="32"/>
  <c r="H284" i="32"/>
  <c r="H282" i="32"/>
  <c r="H278" i="32"/>
  <c r="H276" i="32"/>
  <c r="H274" i="32"/>
  <c r="H271" i="32"/>
  <c r="H269" i="32"/>
  <c r="H267" i="32"/>
  <c r="H264" i="32"/>
  <c r="H261" i="32"/>
  <c r="H259" i="32"/>
  <c r="H256" i="32"/>
  <c r="H254" i="32"/>
  <c r="H251" i="32"/>
  <c r="H249" i="32"/>
  <c r="H247" i="32"/>
  <c r="H244" i="32"/>
  <c r="H240" i="32"/>
  <c r="H238" i="32"/>
  <c r="H236" i="32"/>
  <c r="H233" i="32"/>
  <c r="H231" i="32"/>
  <c r="H229" i="32"/>
  <c r="H227" i="32"/>
  <c r="H225" i="32"/>
  <c r="H223" i="32"/>
  <c r="H220" i="32"/>
  <c r="H218" i="32"/>
  <c r="H216" i="32"/>
  <c r="H215" i="32" s="1"/>
  <c r="H213" i="32"/>
  <c r="H211" i="32"/>
  <c r="H209" i="32"/>
  <c r="H207" i="32"/>
  <c r="H204" i="32"/>
  <c r="H201" i="32"/>
  <c r="H198" i="32"/>
  <c r="H197" i="32"/>
  <c r="H194" i="32"/>
  <c r="H192" i="32"/>
  <c r="H190" i="32"/>
  <c r="H188" i="32"/>
  <c r="H185" i="32"/>
  <c r="H183" i="32"/>
  <c r="H181" i="32"/>
  <c r="H173" i="32"/>
  <c r="H171" i="32"/>
  <c r="H169" i="32"/>
  <c r="H167" i="32"/>
  <c r="H165" i="32"/>
  <c r="H163" i="32"/>
  <c r="H161" i="32"/>
  <c r="H159" i="32"/>
  <c r="H157" i="32"/>
  <c r="H154" i="32"/>
  <c r="H152" i="32"/>
  <c r="H150" i="32"/>
  <c r="H148" i="32"/>
  <c r="H146" i="32"/>
  <c r="H144" i="32"/>
  <c r="H142" i="32"/>
  <c r="H140" i="32"/>
  <c r="H138" i="32"/>
  <c r="H137" i="32" s="1"/>
  <c r="H135" i="32"/>
  <c r="H132" i="32"/>
  <c r="H126" i="32"/>
  <c r="H125" i="32" s="1"/>
  <c r="H123" i="32"/>
  <c r="H120" i="32"/>
  <c r="H118" i="32"/>
  <c r="H115" i="32"/>
  <c r="H112" i="32"/>
  <c r="H110" i="32"/>
  <c r="H104" i="32"/>
  <c r="H102" i="32"/>
  <c r="H97" i="32"/>
  <c r="H96" i="32" s="1"/>
  <c r="H90" i="32"/>
  <c r="H89" i="32" s="1"/>
  <c r="H87" i="32"/>
  <c r="H86" i="32" s="1"/>
  <c r="H84" i="32"/>
  <c r="H82" i="32"/>
  <c r="H73" i="32"/>
  <c r="H71" i="32"/>
  <c r="H69" i="32"/>
  <c r="H67" i="32"/>
  <c r="H64" i="32"/>
  <c r="H62" i="32"/>
  <c r="H59" i="32"/>
  <c r="H54" i="32"/>
  <c r="H49" i="32"/>
  <c r="H47" i="32"/>
  <c r="H45" i="32"/>
  <c r="H43" i="32"/>
  <c r="H40" i="32"/>
  <c r="H38" i="32"/>
  <c r="H33" i="32"/>
  <c r="H31" i="32"/>
  <c r="H28" i="32"/>
  <c r="H26" i="32"/>
  <c r="H23" i="32"/>
  <c r="H21" i="32"/>
  <c r="H20" i="32" s="1"/>
  <c r="H18" i="32"/>
  <c r="H15" i="32"/>
  <c r="H11" i="32"/>
  <c r="H833" i="31"/>
  <c r="H832" i="31" s="1"/>
  <c r="H830" i="31"/>
  <c r="H829" i="31" s="1"/>
  <c r="H827" i="31"/>
  <c r="H826" i="31" s="1"/>
  <c r="H824" i="31"/>
  <c r="H823" i="31" s="1"/>
  <c r="H820" i="31"/>
  <c r="H817" i="31"/>
  <c r="H815" i="31"/>
  <c r="H812" i="31"/>
  <c r="H808" i="31"/>
  <c r="H806" i="31"/>
  <c r="H803" i="31"/>
  <c r="H799" i="31"/>
  <c r="H797" i="31"/>
  <c r="H795" i="31"/>
  <c r="H794" i="31" s="1"/>
  <c r="H792" i="31"/>
  <c r="H790" i="31"/>
  <c r="H786" i="31"/>
  <c r="H777" i="31"/>
  <c r="H774" i="31"/>
  <c r="H772" i="31"/>
  <c r="H764" i="31"/>
  <c r="H762" i="31"/>
  <c r="H760" i="31"/>
  <c r="H757" i="31"/>
  <c r="H748" i="31"/>
  <c r="H746" i="31"/>
  <c r="H743" i="31"/>
  <c r="H736" i="31"/>
  <c r="H735" i="31" s="1"/>
  <c r="H730" i="31"/>
  <c r="H728" i="31"/>
  <c r="H723" i="31"/>
  <c r="H721" i="31"/>
  <c r="H719" i="31"/>
  <c r="H711" i="31"/>
  <c r="H710" i="31" s="1"/>
  <c r="H707" i="31"/>
  <c r="H704" i="31"/>
  <c r="H703" i="31" s="1"/>
  <c r="H694" i="31"/>
  <c r="H693" i="31" s="1"/>
  <c r="H689" i="31"/>
  <c r="H686" i="31"/>
  <c r="H683" i="31"/>
  <c r="H679" i="31" s="1"/>
  <c r="H674" i="31"/>
  <c r="H672" i="31"/>
  <c r="H670" i="31"/>
  <c r="H668" i="31"/>
  <c r="H666" i="31"/>
  <c r="H663" i="31"/>
  <c r="H653" i="31"/>
  <c r="H651" i="31"/>
  <c r="H649" i="31"/>
  <c r="H647" i="31"/>
  <c r="H644" i="31"/>
  <c r="H642" i="31"/>
  <c r="H639" i="31"/>
  <c r="H636" i="31"/>
  <c r="H634" i="31"/>
  <c r="H631" i="31"/>
  <c r="H629" i="31"/>
  <c r="H627" i="31"/>
  <c r="H624" i="31"/>
  <c r="H620" i="31"/>
  <c r="H618" i="31"/>
  <c r="H615" i="31"/>
  <c r="H612" i="31"/>
  <c r="H610" i="31"/>
  <c r="H608" i="31"/>
  <c r="H606" i="31"/>
  <c r="H604" i="31"/>
  <c r="H602" i="31"/>
  <c r="H598" i="31"/>
  <c r="H597" i="31" s="1"/>
  <c r="H594" i="31"/>
  <c r="H592" i="31"/>
  <c r="H590" i="31"/>
  <c r="H588" i="31"/>
  <c r="H586" i="31"/>
  <c r="H584" i="31"/>
  <c r="H581" i="31"/>
  <c r="H579" i="31"/>
  <c r="H578" i="31" s="1"/>
  <c r="H576" i="31"/>
  <c r="H574" i="31"/>
  <c r="H572" i="31"/>
  <c r="H570" i="31"/>
  <c r="H566" i="31"/>
  <c r="H564" i="31"/>
  <c r="H562" i="31"/>
  <c r="H560" i="31"/>
  <c r="H555" i="31"/>
  <c r="H552" i="31"/>
  <c r="H551" i="31" s="1"/>
  <c r="H549" i="31"/>
  <c r="H547" i="31"/>
  <c r="H545" i="31"/>
  <c r="H543" i="31"/>
  <c r="H541" i="31"/>
  <c r="H537" i="31"/>
  <c r="H533" i="31"/>
  <c r="H529" i="31"/>
  <c r="H528" i="31" s="1"/>
  <c r="H526" i="31"/>
  <c r="H524" i="31"/>
  <c r="H522" i="31"/>
  <c r="H519" i="31"/>
  <c r="H513" i="31"/>
  <c r="H511" i="31"/>
  <c r="H501" i="31"/>
  <c r="H498" i="31"/>
  <c r="H489" i="31"/>
  <c r="H485" i="31"/>
  <c r="H480" i="31" s="1"/>
  <c r="H481" i="31"/>
  <c r="H474" i="31"/>
  <c r="H469" i="31"/>
  <c r="H468" i="31"/>
  <c r="H459" i="31"/>
  <c r="H457" i="31"/>
  <c r="H455" i="31"/>
  <c r="H451" i="31"/>
  <c r="H446" i="31"/>
  <c r="H443" i="31"/>
  <c r="H441" i="31"/>
  <c r="H434" i="31"/>
  <c r="H432" i="31"/>
  <c r="H429" i="31"/>
  <c r="H427" i="31"/>
  <c r="H424" i="31"/>
  <c r="H419" i="31"/>
  <c r="H417" i="31"/>
  <c r="H411" i="31"/>
  <c r="H409" i="31"/>
  <c r="H407" i="31"/>
  <c r="H405" i="31"/>
  <c r="H403" i="31"/>
  <c r="H401" i="31"/>
  <c r="H398" i="31"/>
  <c r="H395" i="31"/>
  <c r="H392" i="31"/>
  <c r="H386" i="31"/>
  <c r="H384" i="31"/>
  <c r="H382" i="31"/>
  <c r="H380" i="31"/>
  <c r="H378" i="31"/>
  <c r="H376" i="31"/>
  <c r="H371" i="31"/>
  <c r="H368" i="31"/>
  <c r="H365" i="31"/>
  <c r="H354" i="31"/>
  <c r="H352" i="31"/>
  <c r="H350" i="31"/>
  <c r="H348" i="31"/>
  <c r="H345" i="31"/>
  <c r="H343" i="31"/>
  <c r="H341" i="31"/>
  <c r="H338" i="31"/>
  <c r="H336" i="31"/>
  <c r="H334" i="31"/>
  <c r="H332" i="31"/>
  <c r="H330" i="31"/>
  <c r="H328" i="31"/>
  <c r="H326" i="31"/>
  <c r="H324" i="31"/>
  <c r="H320" i="31"/>
  <c r="H319" i="31" s="1"/>
  <c r="H312" i="31"/>
  <c r="H310" i="31"/>
  <c r="H308" i="31"/>
  <c r="H304" i="31"/>
  <c r="H302" i="31"/>
  <c r="H299" i="31"/>
  <c r="H296" i="31"/>
  <c r="H293" i="31"/>
  <c r="H291" i="31"/>
  <c r="H287" i="31"/>
  <c r="H284" i="31"/>
  <c r="H282" i="31"/>
  <c r="H278" i="31"/>
  <c r="H276" i="31"/>
  <c r="H274" i="31"/>
  <c r="H271" i="31"/>
  <c r="H267" i="31"/>
  <c r="H264" i="31"/>
  <c r="H261" i="31"/>
  <c r="H259" i="31"/>
  <c r="H256" i="31"/>
  <c r="H254" i="31"/>
  <c r="H251" i="31"/>
  <c r="H249" i="31"/>
  <c r="H247" i="31"/>
  <c r="H244" i="31"/>
  <c r="H240" i="31"/>
  <c r="H238" i="31"/>
  <c r="H236" i="31"/>
  <c r="H233" i="31"/>
  <c r="H231" i="31"/>
  <c r="H229" i="31"/>
  <c r="H227" i="31"/>
  <c r="H225" i="31"/>
  <c r="H223" i="31"/>
  <c r="H220" i="31"/>
  <c r="H218" i="31"/>
  <c r="H216" i="31"/>
  <c r="H213" i="31"/>
  <c r="H211" i="31"/>
  <c r="H209" i="31"/>
  <c r="H207" i="31"/>
  <c r="H204" i="31"/>
  <c r="H201" i="31"/>
  <c r="H198" i="31"/>
  <c r="H194" i="31"/>
  <c r="H192" i="31"/>
  <c r="H190" i="31"/>
  <c r="H188" i="31"/>
  <c r="H185" i="31"/>
  <c r="H183" i="31"/>
  <c r="H181" i="31"/>
  <c r="H180" i="31" s="1"/>
  <c r="H173" i="31"/>
  <c r="H171" i="31"/>
  <c r="H169" i="31"/>
  <c r="H167" i="31"/>
  <c r="H165" i="31"/>
  <c r="H163" i="31"/>
  <c r="H161" i="31"/>
  <c r="H159" i="31"/>
  <c r="H157" i="31"/>
  <c r="H154" i="31"/>
  <c r="H152" i="31"/>
  <c r="H150" i="31"/>
  <c r="H148" i="31"/>
  <c r="H146" i="31"/>
  <c r="H144" i="31"/>
  <c r="H142" i="31"/>
  <c r="H140" i="31"/>
  <c r="H138" i="31"/>
  <c r="H135" i="31"/>
  <c r="H132" i="31"/>
  <c r="H126" i="31"/>
  <c r="H123" i="31"/>
  <c r="H120" i="31"/>
  <c r="H118" i="31"/>
  <c r="H115" i="31"/>
  <c r="H112" i="31"/>
  <c r="H110" i="31"/>
  <c r="H104" i="31"/>
  <c r="H102" i="31"/>
  <c r="H96" i="31"/>
  <c r="H89" i="31"/>
  <c r="H66" i="31"/>
  <c r="H53" i="31"/>
  <c r="H49" i="31"/>
  <c r="H40" i="31"/>
  <c r="H20" i="31"/>
  <c r="H15" i="31"/>
  <c r="H10" i="31" s="1"/>
  <c r="H833" i="30"/>
  <c r="H832" i="30" s="1"/>
  <c r="H830" i="30"/>
  <c r="H829" i="30" s="1"/>
  <c r="H827" i="30"/>
  <c r="H826" i="30" s="1"/>
  <c r="H824" i="30"/>
  <c r="H823" i="30" s="1"/>
  <c r="H821" i="30"/>
  <c r="H820" i="30" s="1"/>
  <c r="H817" i="30"/>
  <c r="H815" i="30"/>
  <c r="H812" i="30"/>
  <c r="H808" i="30"/>
  <c r="H806" i="30"/>
  <c r="H803" i="30"/>
  <c r="H799" i="30"/>
  <c r="H797" i="30"/>
  <c r="H795" i="30"/>
  <c r="H792" i="30"/>
  <c r="H790" i="30"/>
  <c r="H786" i="30"/>
  <c r="H777" i="30"/>
  <c r="H774" i="30"/>
  <c r="H772" i="30"/>
  <c r="H764" i="30"/>
  <c r="H762" i="30"/>
  <c r="H760" i="30"/>
  <c r="H757" i="30"/>
  <c r="H748" i="30"/>
  <c r="H746" i="30"/>
  <c r="H743" i="30"/>
  <c r="H736" i="30"/>
  <c r="H735" i="30" s="1"/>
  <c r="H730" i="30"/>
  <c r="H728" i="30"/>
  <c r="H723" i="30"/>
  <c r="H721" i="30"/>
  <c r="H719" i="30"/>
  <c r="H711" i="30"/>
  <c r="H710" i="30" s="1"/>
  <c r="H707" i="30"/>
  <c r="H704" i="30"/>
  <c r="H703" i="30"/>
  <c r="H702" i="30" s="1"/>
  <c r="H694" i="30"/>
  <c r="H693" i="30" s="1"/>
  <c r="H689" i="30"/>
  <c r="H686" i="30"/>
  <c r="H683" i="30"/>
  <c r="H679" i="30"/>
  <c r="H677" i="30" s="1"/>
  <c r="H676" i="30" s="1"/>
  <c r="H674" i="30"/>
  <c r="H672" i="30"/>
  <c r="H670" i="30"/>
  <c r="H668" i="30"/>
  <c r="H666" i="30"/>
  <c r="H663" i="30"/>
  <c r="H653" i="30"/>
  <c r="H651" i="30"/>
  <c r="H649" i="30"/>
  <c r="H647" i="30"/>
  <c r="H644" i="30"/>
  <c r="H642" i="30"/>
  <c r="H639" i="30"/>
  <c r="H636" i="30"/>
  <c r="H634" i="30"/>
  <c r="H631" i="30"/>
  <c r="H629" i="30"/>
  <c r="H627" i="30"/>
  <c r="H624" i="30"/>
  <c r="H620" i="30"/>
  <c r="H618" i="30"/>
  <c r="H615" i="30"/>
  <c r="H612" i="30"/>
  <c r="H610" i="30"/>
  <c r="H608" i="30"/>
  <c r="H606" i="30"/>
  <c r="H604" i="30"/>
  <c r="H602" i="30"/>
  <c r="H601" i="30" s="1"/>
  <c r="H598" i="30"/>
  <c r="H597" i="30" s="1"/>
  <c r="H594" i="30"/>
  <c r="H592" i="30"/>
  <c r="H590" i="30"/>
  <c r="H588" i="30"/>
  <c r="H586" i="30"/>
  <c r="H584" i="30"/>
  <c r="H581" i="30"/>
  <c r="H579" i="30"/>
  <c r="H578" i="30" s="1"/>
  <c r="H576" i="30"/>
  <c r="H574" i="30"/>
  <c r="H572" i="30"/>
  <c r="H570" i="30"/>
  <c r="H566" i="30"/>
  <c r="H564" i="30"/>
  <c r="H562" i="30"/>
  <c r="H560" i="30"/>
  <c r="H555" i="30"/>
  <c r="H552" i="30"/>
  <c r="H549" i="30"/>
  <c r="H547" i="30"/>
  <c r="H545" i="30"/>
  <c r="H543" i="30"/>
  <c r="H541" i="30"/>
  <c r="H538" i="30"/>
  <c r="H537" i="30"/>
  <c r="H533" i="30"/>
  <c r="H529" i="30"/>
  <c r="H526" i="30"/>
  <c r="H524" i="30"/>
  <c r="H522" i="30"/>
  <c r="H519" i="30"/>
  <c r="H513" i="30"/>
  <c r="H511" i="30"/>
  <c r="H501" i="30"/>
  <c r="H498" i="30"/>
  <c r="H489" i="30"/>
  <c r="H488" i="30" s="1"/>
  <c r="H485" i="30"/>
  <c r="H481" i="30"/>
  <c r="H474" i="30"/>
  <c r="H469" i="30"/>
  <c r="H468" i="30"/>
  <c r="H459" i="30"/>
  <c r="H457" i="30"/>
  <c r="H455" i="30"/>
  <c r="H451" i="30"/>
  <c r="H446" i="30"/>
  <c r="H443" i="30"/>
  <c r="H441" i="30"/>
  <c r="H434" i="30"/>
  <c r="H432" i="30"/>
  <c r="H429" i="30"/>
  <c r="H427" i="30"/>
  <c r="H424" i="30"/>
  <c r="H419" i="30"/>
  <c r="H416" i="30" s="1"/>
  <c r="H417" i="30"/>
  <c r="H411" i="30"/>
  <c r="H409" i="30"/>
  <c r="H407" i="30"/>
  <c r="H405" i="30"/>
  <c r="H403" i="30"/>
  <c r="H401" i="30"/>
  <c r="H398" i="30"/>
  <c r="H395" i="30"/>
  <c r="H392" i="30"/>
  <c r="H386" i="30"/>
  <c r="H384" i="30"/>
  <c r="H382" i="30"/>
  <c r="H380" i="30"/>
  <c r="H378" i="30"/>
  <c r="H370" i="30" s="1"/>
  <c r="H376" i="30"/>
  <c r="H371" i="30"/>
  <c r="H368" i="30"/>
  <c r="H365" i="30"/>
  <c r="H354" i="30"/>
  <c r="H352" i="30"/>
  <c r="H350" i="30"/>
  <c r="H348" i="30"/>
  <c r="H345" i="30"/>
  <c r="H343" i="30"/>
  <c r="H341" i="30"/>
  <c r="H338" i="30"/>
  <c r="H336" i="30"/>
  <c r="H334" i="30"/>
  <c r="H332" i="30"/>
  <c r="H330" i="30"/>
  <c r="H328" i="30"/>
  <c r="H326" i="30"/>
  <c r="H324" i="30"/>
  <c r="H320" i="30"/>
  <c r="H312" i="30"/>
  <c r="H310" i="30"/>
  <c r="H308" i="30"/>
  <c r="H304" i="30"/>
  <c r="H302" i="30"/>
  <c r="H299" i="30"/>
  <c r="H296" i="30"/>
  <c r="H293" i="30"/>
  <c r="H291" i="30"/>
  <c r="H287" i="30"/>
  <c r="H284" i="30"/>
  <c r="H282" i="30"/>
  <c r="H278" i="30"/>
  <c r="H276" i="30"/>
  <c r="H274" i="30"/>
  <c r="H271" i="30"/>
  <c r="H269" i="30"/>
  <c r="H267" i="30"/>
  <c r="H264" i="30"/>
  <c r="H261" i="30"/>
  <c r="H259" i="30"/>
  <c r="H256" i="30"/>
  <c r="H254" i="30"/>
  <c r="H251" i="30"/>
  <c r="H249" i="30"/>
  <c r="H247" i="30"/>
  <c r="H244" i="30"/>
  <c r="H240" i="30"/>
  <c r="H238" i="30"/>
  <c r="H236" i="30"/>
  <c r="H233" i="30"/>
  <c r="H231" i="30"/>
  <c r="H229" i="30"/>
  <c r="H227" i="30"/>
  <c r="H225" i="30"/>
  <c r="H223" i="30"/>
  <c r="H220" i="30"/>
  <c r="H218" i="30"/>
  <c r="H216" i="30"/>
  <c r="H213" i="30"/>
  <c r="H211" i="30"/>
  <c r="H209" i="30"/>
  <c r="H207" i="30"/>
  <c r="H204" i="30"/>
  <c r="H203" i="30" s="1"/>
  <c r="H201" i="30"/>
  <c r="H198" i="30"/>
  <c r="H197" i="30" s="1"/>
  <c r="H194" i="30"/>
  <c r="H192" i="30"/>
  <c r="H190" i="30"/>
  <c r="H188" i="30"/>
  <c r="H185" i="30"/>
  <c r="H183" i="30"/>
  <c r="H181" i="30"/>
  <c r="H173" i="30"/>
  <c r="H171" i="30"/>
  <c r="H169" i="30"/>
  <c r="H167" i="30"/>
  <c r="H165" i="30"/>
  <c r="H163" i="30"/>
  <c r="H161" i="30"/>
  <c r="H159" i="30"/>
  <c r="H157" i="30"/>
  <c r="H154" i="30"/>
  <c r="H152" i="30"/>
  <c r="H150" i="30"/>
  <c r="H148" i="30"/>
  <c r="H146" i="30"/>
  <c r="H144" i="30"/>
  <c r="H142" i="30"/>
  <c r="H140" i="30"/>
  <c r="H138" i="30"/>
  <c r="H135" i="30"/>
  <c r="H132" i="30"/>
  <c r="H126" i="30"/>
  <c r="H123" i="30"/>
  <c r="H120" i="30"/>
  <c r="H118" i="30"/>
  <c r="H115" i="30"/>
  <c r="H112" i="30"/>
  <c r="H110" i="30"/>
  <c r="H104" i="30"/>
  <c r="H102" i="30"/>
  <c r="H97" i="30"/>
  <c r="H96" i="30" s="1"/>
  <c r="H90" i="30"/>
  <c r="H89" i="30" s="1"/>
  <c r="H87" i="30"/>
  <c r="H86" i="30" s="1"/>
  <c r="H84" i="30"/>
  <c r="H82" i="30"/>
  <c r="H73" i="30"/>
  <c r="H71" i="30"/>
  <c r="H69" i="30"/>
  <c r="H67" i="30"/>
  <c r="H64" i="30"/>
  <c r="H62" i="30"/>
  <c r="H59" i="30"/>
  <c r="H54" i="30"/>
  <c r="H49" i="30"/>
  <c r="H47" i="30"/>
  <c r="H45" i="30"/>
  <c r="H43" i="30"/>
  <c r="H40" i="30"/>
  <c r="H38" i="30"/>
  <c r="H33" i="30"/>
  <c r="H31" i="30"/>
  <c r="H28" i="30"/>
  <c r="H26" i="30"/>
  <c r="H23" i="30"/>
  <c r="H21" i="30"/>
  <c r="H18" i="30"/>
  <c r="H15" i="30"/>
  <c r="H11" i="30"/>
  <c r="H833" i="29"/>
  <c r="H832" i="29" s="1"/>
  <c r="H830" i="29"/>
  <c r="H829" i="29" s="1"/>
  <c r="H827" i="29"/>
  <c r="H826" i="29" s="1"/>
  <c r="H824" i="29"/>
  <c r="H823" i="29"/>
  <c r="H821" i="29"/>
  <c r="H820" i="29" s="1"/>
  <c r="H817" i="29"/>
  <c r="H815" i="29"/>
  <c r="H812" i="29"/>
  <c r="H808" i="29"/>
  <c r="H806" i="29"/>
  <c r="H803" i="29"/>
  <c r="H799" i="29"/>
  <c r="H797" i="29"/>
  <c r="H795" i="29"/>
  <c r="H792" i="29"/>
  <c r="H790" i="29"/>
  <c r="H786" i="29"/>
  <c r="H777" i="29"/>
  <c r="H774" i="29"/>
  <c r="H772" i="29"/>
  <c r="H764" i="29"/>
  <c r="H762" i="29"/>
  <c r="H760" i="29"/>
  <c r="H757" i="29"/>
  <c r="H748" i="29"/>
  <c r="H746" i="29"/>
  <c r="H743" i="29"/>
  <c r="H736" i="29"/>
  <c r="H735" i="29" s="1"/>
  <c r="H730" i="29"/>
  <c r="H728" i="29"/>
  <c r="H727" i="29" s="1"/>
  <c r="H723" i="29"/>
  <c r="H721" i="29"/>
  <c r="H719" i="29"/>
  <c r="H711" i="29"/>
  <c r="H710" i="29" s="1"/>
  <c r="H707" i="29"/>
  <c r="H704" i="29"/>
  <c r="H703" i="29" s="1"/>
  <c r="H694" i="29"/>
  <c r="H693" i="29" s="1"/>
  <c r="H689" i="29"/>
  <c r="H686" i="29"/>
  <c r="H683" i="29"/>
  <c r="H679" i="29" s="1"/>
  <c r="H677" i="29" s="1"/>
  <c r="H674" i="29"/>
  <c r="H672" i="29"/>
  <c r="H670" i="29"/>
  <c r="H668" i="29"/>
  <c r="H666" i="29"/>
  <c r="H663" i="29"/>
  <c r="H653" i="29"/>
  <c r="H651" i="29"/>
  <c r="H649" i="29"/>
  <c r="H647" i="29"/>
  <c r="H644" i="29"/>
  <c r="H642" i="29"/>
  <c r="H639" i="29"/>
  <c r="H636" i="29"/>
  <c r="H634" i="29"/>
  <c r="H631" i="29"/>
  <c r="H629" i="29"/>
  <c r="H627" i="29"/>
  <c r="H624" i="29"/>
  <c r="H620" i="29"/>
  <c r="H618" i="29"/>
  <c r="H615" i="29"/>
  <c r="H612" i="29"/>
  <c r="H610" i="29"/>
  <c r="H608" i="29"/>
  <c r="H606" i="29"/>
  <c r="H604" i="29"/>
  <c r="H602" i="29"/>
  <c r="H601" i="29" s="1"/>
  <c r="H598" i="29"/>
  <c r="H597" i="29" s="1"/>
  <c r="H594" i="29"/>
  <c r="H592" i="29"/>
  <c r="H590" i="29"/>
  <c r="H588" i="29"/>
  <c r="H586" i="29"/>
  <c r="H584" i="29"/>
  <c r="H583" i="29" s="1"/>
  <c r="H581" i="29"/>
  <c r="H579" i="29"/>
  <c r="H578" i="29" s="1"/>
  <c r="H576" i="29"/>
  <c r="H574" i="29"/>
  <c r="H572" i="29"/>
  <c r="H570" i="29"/>
  <c r="H566" i="29"/>
  <c r="H564" i="29"/>
  <c r="H562" i="29"/>
  <c r="H560" i="29"/>
  <c r="H555" i="29"/>
  <c r="H551" i="29" s="1"/>
  <c r="H552" i="29"/>
  <c r="H549" i="29"/>
  <c r="H547" i="29"/>
  <c r="H545" i="29"/>
  <c r="H543" i="29"/>
  <c r="H541" i="29"/>
  <c r="H538" i="29"/>
  <c r="H537" i="29" s="1"/>
  <c r="H533" i="29"/>
  <c r="H529" i="29"/>
  <c r="H526" i="29"/>
  <c r="H524" i="29"/>
  <c r="H522" i="29"/>
  <c r="H519" i="29"/>
  <c r="H513" i="29"/>
  <c r="H511" i="29"/>
  <c r="H501" i="29"/>
  <c r="H498" i="29"/>
  <c r="H489" i="29"/>
  <c r="H488" i="29" s="1"/>
  <c r="H485" i="29"/>
  <c r="H481" i="29"/>
  <c r="H480" i="29" s="1"/>
  <c r="H474" i="29"/>
  <c r="H469" i="29"/>
  <c r="H459" i="29"/>
  <c r="H457" i="29"/>
  <c r="H455" i="29"/>
  <c r="H451" i="29"/>
  <c r="H446" i="29"/>
  <c r="H443" i="29"/>
  <c r="H441" i="29"/>
  <c r="H434" i="29"/>
  <c r="H432" i="29"/>
  <c r="H429" i="29"/>
  <c r="H427" i="29"/>
  <c r="H424" i="29"/>
  <c r="H419" i="29"/>
  <c r="H417" i="29"/>
  <c r="H411" i="29"/>
  <c r="H409" i="29"/>
  <c r="H407" i="29"/>
  <c r="H405" i="29"/>
  <c r="H403" i="29"/>
  <c r="H401" i="29"/>
  <c r="H398" i="29"/>
  <c r="H395" i="29"/>
  <c r="H392" i="29"/>
  <c r="H386" i="29"/>
  <c r="H384" i="29"/>
  <c r="H382" i="29"/>
  <c r="H380" i="29"/>
  <c r="H378" i="29"/>
  <c r="H376" i="29"/>
  <c r="H371" i="29"/>
  <c r="H370" i="29" s="1"/>
  <c r="H368" i="29"/>
  <c r="H365" i="29"/>
  <c r="H354" i="29"/>
  <c r="H352" i="29"/>
  <c r="H350" i="29"/>
  <c r="H348" i="29"/>
  <c r="H345" i="29"/>
  <c r="H343" i="29"/>
  <c r="H341" i="29"/>
  <c r="H338" i="29"/>
  <c r="H336" i="29"/>
  <c r="H334" i="29"/>
  <c r="H332" i="29"/>
  <c r="H330" i="29"/>
  <c r="H328" i="29"/>
  <c r="H326" i="29"/>
  <c r="H324" i="29"/>
  <c r="H320" i="29"/>
  <c r="H312" i="29"/>
  <c r="H310" i="29"/>
  <c r="H308" i="29"/>
  <c r="H304" i="29"/>
  <c r="H302" i="29"/>
  <c r="H299" i="29"/>
  <c r="H296" i="29"/>
  <c r="H293" i="29"/>
  <c r="H291" i="29"/>
  <c r="H287" i="29"/>
  <c r="H284" i="29"/>
  <c r="H282" i="29"/>
  <c r="H278" i="29"/>
  <c r="H276" i="29"/>
  <c r="H274" i="29"/>
  <c r="H271" i="29"/>
  <c r="H269" i="29"/>
  <c r="H267" i="29"/>
  <c r="H264" i="29"/>
  <c r="H261" i="29"/>
  <c r="H259" i="29"/>
  <c r="H256" i="29"/>
  <c r="H254" i="29"/>
  <c r="H251" i="29"/>
  <c r="H249" i="29"/>
  <c r="H247" i="29"/>
  <c r="H244" i="29"/>
  <c r="H240" i="29"/>
  <c r="H238" i="29"/>
  <c r="H236" i="29"/>
  <c r="H233" i="29"/>
  <c r="H231" i="29"/>
  <c r="H229" i="29"/>
  <c r="H227" i="29"/>
  <c r="H225" i="29"/>
  <c r="H223" i="29"/>
  <c r="H220" i="29"/>
  <c r="H218" i="29"/>
  <c r="H216" i="29"/>
  <c r="H213" i="29"/>
  <c r="H211" i="29"/>
  <c r="H209" i="29"/>
  <c r="H203" i="29" s="1"/>
  <c r="H207" i="29"/>
  <c r="H204" i="29"/>
  <c r="H201" i="29"/>
  <c r="H199" i="29"/>
  <c r="H198" i="29" s="1"/>
  <c r="H194" i="29"/>
  <c r="H192" i="29"/>
  <c r="H190" i="29"/>
  <c r="H188" i="29"/>
  <c r="H185" i="29"/>
  <c r="H183" i="29"/>
  <c r="H181" i="29"/>
  <c r="H173" i="29"/>
  <c r="H171" i="29"/>
  <c r="H169" i="29"/>
  <c r="H167" i="29"/>
  <c r="H165" i="29"/>
  <c r="H163" i="29"/>
  <c r="H161" i="29"/>
  <c r="H159" i="29"/>
  <c r="H157" i="29"/>
  <c r="H154" i="29"/>
  <c r="H152" i="29"/>
  <c r="H150" i="29"/>
  <c r="H148" i="29"/>
  <c r="H146" i="29"/>
  <c r="H144" i="29"/>
  <c r="H142" i="29"/>
  <c r="H140" i="29"/>
  <c r="H138" i="29"/>
  <c r="H135" i="29"/>
  <c r="H132" i="29"/>
  <c r="H126" i="29"/>
  <c r="H123" i="29"/>
  <c r="H120" i="29"/>
  <c r="H118" i="29"/>
  <c r="H115" i="29"/>
  <c r="H112" i="29"/>
  <c r="H110" i="29"/>
  <c r="H104" i="29"/>
  <c r="H102" i="29"/>
  <c r="H97" i="29"/>
  <c r="H96" i="29" s="1"/>
  <c r="H90" i="29"/>
  <c r="H89" i="29" s="1"/>
  <c r="H87" i="29"/>
  <c r="H86" i="29" s="1"/>
  <c r="H84" i="29"/>
  <c r="H82" i="29"/>
  <c r="H73" i="29"/>
  <c r="H71" i="29"/>
  <c r="H69" i="29"/>
  <c r="H67" i="29"/>
  <c r="H64" i="29"/>
  <c r="H62" i="29"/>
  <c r="H53" i="29" s="1"/>
  <c r="H59" i="29"/>
  <c r="H54" i="29"/>
  <c r="H49" i="29"/>
  <c r="H47" i="29"/>
  <c r="H45" i="29"/>
  <c r="H43" i="29"/>
  <c r="H40" i="29"/>
  <c r="H38" i="29"/>
  <c r="H33" i="29"/>
  <c r="H31" i="29"/>
  <c r="H28" i="29"/>
  <c r="H26" i="29"/>
  <c r="H23" i="29"/>
  <c r="H21" i="29"/>
  <c r="H18" i="29"/>
  <c r="H15" i="29"/>
  <c r="H11" i="29"/>
  <c r="H704" i="28"/>
  <c r="H703" i="28" s="1"/>
  <c r="H689" i="28"/>
  <c r="H564" i="28"/>
  <c r="H562" i="28"/>
  <c r="H560" i="28"/>
  <c r="H559" i="28" s="1"/>
  <c r="H558" i="28" s="1"/>
  <c r="H555" i="28"/>
  <c r="H552" i="28"/>
  <c r="H549" i="28"/>
  <c r="H547" i="28"/>
  <c r="H545" i="28"/>
  <c r="H543" i="28"/>
  <c r="H541" i="28"/>
  <c r="H538" i="28"/>
  <c r="H537" i="28"/>
  <c r="H533" i="28"/>
  <c r="H529" i="28"/>
  <c r="H528" i="28" s="1"/>
  <c r="H526" i="28"/>
  <c r="H524" i="28"/>
  <c r="H521" i="28" s="1"/>
  <c r="H522" i="28"/>
  <c r="H519" i="28"/>
  <c r="H513" i="28"/>
  <c r="H511" i="28"/>
  <c r="H501" i="28"/>
  <c r="H498" i="28"/>
  <c r="H489" i="28"/>
  <c r="H488" i="28" s="1"/>
  <c r="H485" i="28"/>
  <c r="H481" i="28"/>
  <c r="H474" i="28"/>
  <c r="H469" i="28"/>
  <c r="H459" i="28"/>
  <c r="H457" i="28"/>
  <c r="H455" i="28"/>
  <c r="H446" i="28"/>
  <c r="H443" i="28"/>
  <c r="H441" i="28"/>
  <c r="H434" i="28"/>
  <c r="H432" i="28"/>
  <c r="H429" i="28"/>
  <c r="H427" i="28"/>
  <c r="H424" i="28"/>
  <c r="H419" i="28"/>
  <c r="H417" i="28"/>
  <c r="H416" i="28" s="1"/>
  <c r="H411" i="28"/>
  <c r="H403" i="28"/>
  <c r="H401" i="28"/>
  <c r="H395" i="28"/>
  <c r="H392" i="28"/>
  <c r="H386" i="28"/>
  <c r="H384" i="28"/>
  <c r="H382" i="28"/>
  <c r="H380" i="28"/>
  <c r="H378" i="28"/>
  <c r="H376" i="28"/>
  <c r="H371" i="28"/>
  <c r="H370" i="28" s="1"/>
  <c r="H368" i="28"/>
  <c r="H365" i="28"/>
  <c r="H354" i="28"/>
  <c r="H352" i="28"/>
  <c r="H350" i="28"/>
  <c r="H348" i="28"/>
  <c r="H345" i="28"/>
  <c r="H343" i="28"/>
  <c r="H341" i="28"/>
  <c r="H338" i="28"/>
  <c r="H336" i="28"/>
  <c r="H334" i="28"/>
  <c r="H332" i="28"/>
  <c r="H330" i="28"/>
  <c r="H328" i="28"/>
  <c r="H326" i="28"/>
  <c r="H324" i="28"/>
  <c r="H320" i="28"/>
  <c r="H312" i="28"/>
  <c r="H310" i="28"/>
  <c r="H308" i="28"/>
  <c r="H304" i="28"/>
  <c r="H302" i="28"/>
  <c r="H299" i="28"/>
  <c r="H296" i="28"/>
  <c r="H293" i="28"/>
  <c r="H291" i="28"/>
  <c r="H287" i="28"/>
  <c r="H284" i="28"/>
  <c r="H282" i="28"/>
  <c r="H278" i="28"/>
  <c r="H271" i="28"/>
  <c r="H269" i="28"/>
  <c r="H267" i="28"/>
  <c r="H264" i="28"/>
  <c r="H259" i="28"/>
  <c r="H243" i="28" s="1"/>
  <c r="H254" i="28"/>
  <c r="H251" i="28"/>
  <c r="H244" i="28"/>
  <c r="H240" i="28"/>
  <c r="H238" i="28"/>
  <c r="H236" i="28"/>
  <c r="H233" i="28"/>
  <c r="H231" i="28"/>
  <c r="H229" i="28"/>
  <c r="H227" i="28"/>
  <c r="H225" i="28"/>
  <c r="H223" i="28"/>
  <c r="H220" i="28"/>
  <c r="H218" i="28"/>
  <c r="H216" i="28"/>
  <c r="H213" i="28"/>
  <c r="H211" i="28"/>
  <c r="H209" i="28"/>
  <c r="H207" i="28"/>
  <c r="H204" i="28"/>
  <c r="H203" i="28" s="1"/>
  <c r="H201" i="28"/>
  <c r="H198" i="28"/>
  <c r="H194" i="28"/>
  <c r="H192" i="28"/>
  <c r="H190" i="28"/>
  <c r="H188" i="28"/>
  <c r="H185" i="28"/>
  <c r="H183" i="28"/>
  <c r="H180" i="28" s="1"/>
  <c r="H181" i="28"/>
  <c r="H173" i="28"/>
  <c r="H171" i="28"/>
  <c r="H169" i="28"/>
  <c r="H167" i="28"/>
  <c r="H165" i="28"/>
  <c r="H163" i="28"/>
  <c r="H161" i="28"/>
  <c r="H156" i="28" s="1"/>
  <c r="H159" i="28"/>
  <c r="H157" i="28"/>
  <c r="H154" i="28"/>
  <c r="H152" i="28"/>
  <c r="H150" i="28"/>
  <c r="H148" i="28"/>
  <c r="H146" i="28"/>
  <c r="H144" i="28"/>
  <c r="H142" i="28"/>
  <c r="H140" i="28"/>
  <c r="H138" i="28"/>
  <c r="H135" i="28"/>
  <c r="H132" i="28"/>
  <c r="H126" i="28"/>
  <c r="H123" i="28"/>
  <c r="H120" i="28"/>
  <c r="H118" i="28"/>
  <c r="H115" i="28"/>
  <c r="H112" i="28"/>
  <c r="H110" i="28"/>
  <c r="H104" i="28"/>
  <c r="H102" i="28"/>
  <c r="H96" i="28"/>
  <c r="H89" i="28"/>
  <c r="H86" i="28"/>
  <c r="H66" i="28"/>
  <c r="H53" i="28"/>
  <c r="H49" i="28"/>
  <c r="H40" i="28"/>
  <c r="H33" i="28"/>
  <c r="H20" i="28"/>
  <c r="H15" i="28"/>
  <c r="H10" i="28" s="1"/>
  <c r="H833" i="27"/>
  <c r="H832" i="27" s="1"/>
  <c r="H830" i="27"/>
  <c r="H829" i="27" s="1"/>
  <c r="H827" i="27"/>
  <c r="H826" i="27" s="1"/>
  <c r="H824" i="27"/>
  <c r="H823" i="27" s="1"/>
  <c r="H821" i="27"/>
  <c r="H820" i="27" s="1"/>
  <c r="H817" i="27"/>
  <c r="H815" i="27"/>
  <c r="H812" i="27"/>
  <c r="H808" i="27"/>
  <c r="H806" i="27"/>
  <c r="H803" i="27"/>
  <c r="H802" i="27" s="1"/>
  <c r="H799" i="27"/>
  <c r="H797" i="27"/>
  <c r="H795" i="27"/>
  <c r="H792" i="27"/>
  <c r="H790" i="27"/>
  <c r="H786" i="27"/>
  <c r="H777" i="27"/>
  <c r="H774" i="27"/>
  <c r="H772" i="27"/>
  <c r="H764" i="27"/>
  <c r="H762" i="27"/>
  <c r="H760" i="27"/>
  <c r="H757" i="27"/>
  <c r="H748" i="27"/>
  <c r="H746" i="27"/>
  <c r="H745" i="27"/>
  <c r="H743" i="27"/>
  <c r="H736" i="27"/>
  <c r="H730" i="27"/>
  <c r="H728" i="27"/>
  <c r="H727" i="27" s="1"/>
  <c r="H723" i="27"/>
  <c r="H721" i="27"/>
  <c r="H719" i="27"/>
  <c r="H718" i="27" s="1"/>
  <c r="H711" i="27"/>
  <c r="H710" i="27" s="1"/>
  <c r="H707" i="27"/>
  <c r="H704" i="27"/>
  <c r="H703" i="27" s="1"/>
  <c r="H694" i="27"/>
  <c r="H693" i="27" s="1"/>
  <c r="H689" i="27"/>
  <c r="H686" i="27"/>
  <c r="H683" i="27"/>
  <c r="H679" i="27" s="1"/>
  <c r="H674" i="27"/>
  <c r="H672" i="27"/>
  <c r="H670" i="27"/>
  <c r="H668" i="27"/>
  <c r="H666" i="27"/>
  <c r="H663" i="27"/>
  <c r="H653" i="27"/>
  <c r="H651" i="27"/>
  <c r="H649" i="27"/>
  <c r="H647" i="27"/>
  <c r="H644" i="27"/>
  <c r="H642" i="27"/>
  <c r="H639" i="27"/>
  <c r="H636" i="27"/>
  <c r="H634" i="27"/>
  <c r="H631" i="27"/>
  <c r="H629" i="27"/>
  <c r="H627" i="27"/>
  <c r="H624" i="27"/>
  <c r="H620" i="27"/>
  <c r="H618" i="27"/>
  <c r="H615" i="27"/>
  <c r="H612" i="27"/>
  <c r="H610" i="27"/>
  <c r="H608" i="27"/>
  <c r="H606" i="27"/>
  <c r="H604" i="27"/>
  <c r="H602" i="27"/>
  <c r="H601" i="27" s="1"/>
  <c r="H598" i="27"/>
  <c r="H597" i="27" s="1"/>
  <c r="H594" i="27"/>
  <c r="H592" i="27"/>
  <c r="H590" i="27"/>
  <c r="H588" i="27"/>
  <c r="H586" i="27"/>
  <c r="H584" i="27"/>
  <c r="H581" i="27"/>
  <c r="H579" i="27"/>
  <c r="H578" i="27" s="1"/>
  <c r="H576" i="27"/>
  <c r="H574" i="27"/>
  <c r="H572" i="27"/>
  <c r="H570" i="27"/>
  <c r="H566" i="27"/>
  <c r="H564" i="27"/>
  <c r="H562" i="27"/>
  <c r="H560" i="27"/>
  <c r="H555" i="27"/>
  <c r="H552" i="27"/>
  <c r="H551" i="27" s="1"/>
  <c r="H549" i="27"/>
  <c r="H547" i="27"/>
  <c r="H545" i="27"/>
  <c r="H543" i="27"/>
  <c r="H541" i="27"/>
  <c r="H538" i="27"/>
  <c r="H537" i="27" s="1"/>
  <c r="H533" i="27"/>
  <c r="H529" i="27"/>
  <c r="H528" i="27" s="1"/>
  <c r="H526" i="27"/>
  <c r="H524" i="27"/>
  <c r="H522" i="27"/>
  <c r="H521" i="27"/>
  <c r="H519" i="27"/>
  <c r="H513" i="27"/>
  <c r="H511" i="27"/>
  <c r="H501" i="27"/>
  <c r="H500" i="27" s="1"/>
  <c r="H498" i="27"/>
  <c r="H489" i="27"/>
  <c r="H488" i="27" s="1"/>
  <c r="H485" i="27"/>
  <c r="H481" i="27"/>
  <c r="H474" i="27"/>
  <c r="H469" i="27"/>
  <c r="H468" i="27" s="1"/>
  <c r="H459" i="27"/>
  <c r="H457" i="27"/>
  <c r="H455" i="27"/>
  <c r="H451" i="27"/>
  <c r="H446" i="27"/>
  <c r="H443" i="27"/>
  <c r="H441" i="27"/>
  <c r="H434" i="27"/>
  <c r="H432" i="27"/>
  <c r="H429" i="27"/>
  <c r="H427" i="27"/>
  <c r="H424" i="27"/>
  <c r="H419" i="27"/>
  <c r="H417" i="27"/>
  <c r="H416" i="27" s="1"/>
  <c r="H411" i="27"/>
  <c r="H409" i="27"/>
  <c r="H407" i="27"/>
  <c r="H405" i="27"/>
  <c r="H403" i="27"/>
  <c r="H401" i="27"/>
  <c r="H398" i="27"/>
  <c r="H395" i="27"/>
  <c r="H392" i="27"/>
  <c r="H386" i="27"/>
  <c r="H384" i="27"/>
  <c r="H382" i="27"/>
  <c r="H380" i="27"/>
  <c r="H378" i="27"/>
  <c r="H376" i="27"/>
  <c r="H371" i="27"/>
  <c r="H368" i="27"/>
  <c r="H365" i="27"/>
  <c r="H354" i="27"/>
  <c r="H352" i="27"/>
  <c r="H350" i="27"/>
  <c r="H348" i="27"/>
  <c r="H345" i="27"/>
  <c r="H343" i="27"/>
  <c r="H341" i="27"/>
  <c r="H338" i="27"/>
  <c r="H336" i="27"/>
  <c r="H334" i="27"/>
  <c r="H332" i="27"/>
  <c r="H330" i="27"/>
  <c r="H328" i="27"/>
  <c r="H326" i="27"/>
  <c r="H324" i="27"/>
  <c r="H320" i="27"/>
  <c r="H312" i="27"/>
  <c r="H310" i="27"/>
  <c r="H308" i="27"/>
  <c r="H304" i="27"/>
  <c r="H302" i="27"/>
  <c r="H299" i="27"/>
  <c r="H296" i="27"/>
  <c r="H293" i="27"/>
  <c r="H291" i="27"/>
  <c r="H287" i="27"/>
  <c r="H284" i="27"/>
  <c r="H282" i="27"/>
  <c r="H278" i="27"/>
  <c r="H276" i="27"/>
  <c r="H274" i="27"/>
  <c r="H271" i="27"/>
  <c r="H269" i="27"/>
  <c r="H267" i="27"/>
  <c r="H266" i="27" s="1"/>
  <c r="H264" i="27"/>
  <c r="H261" i="27"/>
  <c r="H259" i="27"/>
  <c r="H256" i="27"/>
  <c r="H254" i="27"/>
  <c r="H251" i="27"/>
  <c r="H249" i="27"/>
  <c r="H247" i="27"/>
  <c r="H244" i="27"/>
  <c r="H240" i="27"/>
  <c r="H238" i="27"/>
  <c r="H236" i="27"/>
  <c r="H233" i="27"/>
  <c r="H231" i="27"/>
  <c r="H229" i="27"/>
  <c r="H227" i="27"/>
  <c r="H225" i="27"/>
  <c r="H223" i="27"/>
  <c r="H220" i="27"/>
  <c r="H218" i="27"/>
  <c r="H216" i="27"/>
  <c r="H213" i="27"/>
  <c r="H211" i="27"/>
  <c r="H209" i="27"/>
  <c r="H207" i="27"/>
  <c r="H204" i="27"/>
  <c r="H201" i="27"/>
  <c r="H198" i="27"/>
  <c r="H197" i="27" s="1"/>
  <c r="H194" i="27"/>
  <c r="H192" i="27"/>
  <c r="H190" i="27"/>
  <c r="H188" i="27"/>
  <c r="H185" i="27"/>
  <c r="H183" i="27"/>
  <c r="H181" i="27"/>
  <c r="H173" i="27"/>
  <c r="H171" i="27"/>
  <c r="H169" i="27"/>
  <c r="H167" i="27"/>
  <c r="H165" i="27"/>
  <c r="H163" i="27"/>
  <c r="H161" i="27"/>
  <c r="H159" i="27"/>
  <c r="H157" i="27"/>
  <c r="H154" i="27"/>
  <c r="H152" i="27"/>
  <c r="H150" i="27"/>
  <c r="H148" i="27"/>
  <c r="H146" i="27"/>
  <c r="H144" i="27"/>
  <c r="H142" i="27"/>
  <c r="H140" i="27"/>
  <c r="H138" i="27"/>
  <c r="H135" i="27"/>
  <c r="H132" i="27"/>
  <c r="H126" i="27"/>
  <c r="H123" i="27"/>
  <c r="H120" i="27"/>
  <c r="H118" i="27"/>
  <c r="H115" i="27"/>
  <c r="H112" i="27"/>
  <c r="H110" i="27"/>
  <c r="H104" i="27"/>
  <c r="H102" i="27"/>
  <c r="H97" i="27"/>
  <c r="H96" i="27" s="1"/>
  <c r="H90" i="27"/>
  <c r="H89" i="27" s="1"/>
  <c r="H87" i="27"/>
  <c r="H86" i="27" s="1"/>
  <c r="H84" i="27"/>
  <c r="H82" i="27"/>
  <c r="H73" i="27"/>
  <c r="H71" i="27"/>
  <c r="H69" i="27"/>
  <c r="H67" i="27"/>
  <c r="H64" i="27"/>
  <c r="H62" i="27"/>
  <c r="H59" i="27"/>
  <c r="H54" i="27"/>
  <c r="H49" i="27"/>
  <c r="H47" i="27"/>
  <c r="H45" i="27"/>
  <c r="H43" i="27"/>
  <c r="H40" i="27"/>
  <c r="H38" i="27"/>
  <c r="H33" i="27"/>
  <c r="H31" i="27"/>
  <c r="H28" i="27"/>
  <c r="H26" i="27"/>
  <c r="H23" i="27"/>
  <c r="H21" i="27"/>
  <c r="H18" i="27"/>
  <c r="H15" i="27"/>
  <c r="H11" i="27"/>
  <c r="H833" i="26"/>
  <c r="H832" i="26" s="1"/>
  <c r="H830" i="26"/>
  <c r="H829" i="26" s="1"/>
  <c r="H827" i="26"/>
  <c r="H826" i="26" s="1"/>
  <c r="H824" i="26"/>
  <c r="H823" i="26" s="1"/>
  <c r="H821" i="26"/>
  <c r="H820" i="26" s="1"/>
  <c r="H817" i="26"/>
  <c r="H815" i="26"/>
  <c r="H812" i="26"/>
  <c r="H808" i="26"/>
  <c r="H806" i="26"/>
  <c r="H803" i="26"/>
  <c r="H799" i="26"/>
  <c r="H797" i="26"/>
  <c r="H795" i="26"/>
  <c r="H792" i="26"/>
  <c r="H790" i="26"/>
  <c r="H786" i="26"/>
  <c r="H777" i="26"/>
  <c r="H774" i="26"/>
  <c r="H772" i="26"/>
  <c r="H764" i="26"/>
  <c r="H762" i="26"/>
  <c r="H760" i="26"/>
  <c r="H757" i="26"/>
  <c r="H748" i="26"/>
  <c r="H746" i="26"/>
  <c r="H743" i="26"/>
  <c r="H736" i="26"/>
  <c r="H730" i="26"/>
  <c r="H728" i="26"/>
  <c r="H723" i="26"/>
  <c r="H721" i="26"/>
  <c r="H719" i="26"/>
  <c r="H711" i="26"/>
  <c r="H710" i="26" s="1"/>
  <c r="H707" i="26"/>
  <c r="H704" i="26"/>
  <c r="H703" i="26" s="1"/>
  <c r="H694" i="26"/>
  <c r="H693" i="26" s="1"/>
  <c r="H689" i="26"/>
  <c r="H686" i="26"/>
  <c r="H683" i="26"/>
  <c r="H679" i="26" s="1"/>
  <c r="H674" i="26"/>
  <c r="H672" i="26"/>
  <c r="H670" i="26"/>
  <c r="H668" i="26"/>
  <c r="H666" i="26"/>
  <c r="H663" i="26"/>
  <c r="H653" i="26"/>
  <c r="H651" i="26"/>
  <c r="H649" i="26"/>
  <c r="H647" i="26"/>
  <c r="H644" i="26"/>
  <c r="H642" i="26"/>
  <c r="H639" i="26"/>
  <c r="H636" i="26"/>
  <c r="H634" i="26"/>
  <c r="H631" i="26"/>
  <c r="H629" i="26"/>
  <c r="H627" i="26"/>
  <c r="H624" i="26"/>
  <c r="H620" i="26"/>
  <c r="H618" i="26"/>
  <c r="H615" i="26"/>
  <c r="H612" i="26"/>
  <c r="H610" i="26"/>
  <c r="H608" i="26"/>
  <c r="H606" i="26"/>
  <c r="H604" i="26"/>
  <c r="H602" i="26"/>
  <c r="H598" i="26"/>
  <c r="H597" i="26" s="1"/>
  <c r="H594" i="26"/>
  <c r="H592" i="26"/>
  <c r="H590" i="26"/>
  <c r="H588" i="26"/>
  <c r="H586" i="26"/>
  <c r="H584" i="26"/>
  <c r="H581" i="26"/>
  <c r="H579" i="26"/>
  <c r="H576" i="26"/>
  <c r="H574" i="26"/>
  <c r="H572" i="26"/>
  <c r="H570" i="26"/>
  <c r="H566" i="26"/>
  <c r="H564" i="26"/>
  <c r="H562" i="26"/>
  <c r="H560" i="26"/>
  <c r="H555" i="26"/>
  <c r="H552" i="26"/>
  <c r="H549" i="26"/>
  <c r="H547" i="26"/>
  <c r="H545" i="26"/>
  <c r="H543" i="26"/>
  <c r="H541" i="26"/>
  <c r="H538" i="26"/>
  <c r="H537" i="26" s="1"/>
  <c r="H533" i="26"/>
  <c r="H529" i="26"/>
  <c r="H528" i="26" s="1"/>
  <c r="H526" i="26"/>
  <c r="H524" i="26"/>
  <c r="H522" i="26"/>
  <c r="H519" i="26"/>
  <c r="H513" i="26"/>
  <c r="H511" i="26"/>
  <c r="H501" i="26"/>
  <c r="H498" i="26"/>
  <c r="H489" i="26"/>
  <c r="H485" i="26"/>
  <c r="H481" i="26"/>
  <c r="H474" i="26"/>
  <c r="H469" i="26"/>
  <c r="H459" i="26"/>
  <c r="H457" i="26"/>
  <c r="H455" i="26"/>
  <c r="H451" i="26"/>
  <c r="H446" i="26"/>
  <c r="H443" i="26"/>
  <c r="H441" i="26"/>
  <c r="H434" i="26"/>
  <c r="H432" i="26"/>
  <c r="H429" i="26"/>
  <c r="H427" i="26"/>
  <c r="H424" i="26"/>
  <c r="H419" i="26"/>
  <c r="H417" i="26"/>
  <c r="H411" i="26"/>
  <c r="H409" i="26"/>
  <c r="H407" i="26"/>
  <c r="H405" i="26"/>
  <c r="H403" i="26"/>
  <c r="H401" i="26"/>
  <c r="H398" i="26"/>
  <c r="H395" i="26"/>
  <c r="H392" i="26"/>
  <c r="H386" i="26"/>
  <c r="H384" i="26"/>
  <c r="H382" i="26"/>
  <c r="H380" i="26"/>
  <c r="H378" i="26"/>
  <c r="H376" i="26"/>
  <c r="H371" i="26"/>
  <c r="H368" i="26"/>
  <c r="H365" i="26"/>
  <c r="H354" i="26"/>
  <c r="H352" i="26"/>
  <c r="H350" i="26"/>
  <c r="H348" i="26"/>
  <c r="H345" i="26"/>
  <c r="H343" i="26"/>
  <c r="H341" i="26"/>
  <c r="H338" i="26"/>
  <c r="H336" i="26"/>
  <c r="H334" i="26"/>
  <c r="H332" i="26"/>
  <c r="H330" i="26"/>
  <c r="H328" i="26"/>
  <c r="H326" i="26"/>
  <c r="H324" i="26"/>
  <c r="H320" i="26"/>
  <c r="H312" i="26"/>
  <c r="H310" i="26"/>
  <c r="H308" i="26"/>
  <c r="H304" i="26"/>
  <c r="H302" i="26"/>
  <c r="H299" i="26"/>
  <c r="H296" i="26"/>
  <c r="H293" i="26"/>
  <c r="H291" i="26"/>
  <c r="H290" i="26" s="1"/>
  <c r="H287" i="26"/>
  <c r="H284" i="26"/>
  <c r="H282" i="26"/>
  <c r="H278" i="26"/>
  <c r="H276" i="26"/>
  <c r="H274" i="26"/>
  <c r="H271" i="26"/>
  <c r="H269" i="26"/>
  <c r="H267" i="26"/>
  <c r="H264" i="26"/>
  <c r="H261" i="26"/>
  <c r="H259" i="26"/>
  <c r="H256" i="26"/>
  <c r="H254" i="26"/>
  <c r="H251" i="26"/>
  <c r="H249" i="26"/>
  <c r="H247" i="26"/>
  <c r="H244" i="26"/>
  <c r="H240" i="26"/>
  <c r="H238" i="26"/>
  <c r="H236" i="26"/>
  <c r="H233" i="26"/>
  <c r="H231" i="26"/>
  <c r="H229" i="26"/>
  <c r="H227" i="26"/>
  <c r="H225" i="26"/>
  <c r="H223" i="26"/>
  <c r="H220" i="26"/>
  <c r="H218" i="26"/>
  <c r="H216" i="26"/>
  <c r="H215" i="26" s="1"/>
  <c r="H213" i="26"/>
  <c r="H211" i="26"/>
  <c r="H209" i="26"/>
  <c r="H207" i="26"/>
  <c r="H204" i="26"/>
  <c r="H201" i="26"/>
  <c r="H198" i="26"/>
  <c r="H197" i="26" s="1"/>
  <c r="H194" i="26"/>
  <c r="H192" i="26"/>
  <c r="H190" i="26"/>
  <c r="H188" i="26"/>
  <c r="H185" i="26"/>
  <c r="H183" i="26"/>
  <c r="H181" i="26"/>
  <c r="H173" i="26"/>
  <c r="H171" i="26"/>
  <c r="H169" i="26"/>
  <c r="H167" i="26"/>
  <c r="H165" i="26"/>
  <c r="H163" i="26"/>
  <c r="H161" i="26"/>
  <c r="H159" i="26"/>
  <c r="H157" i="26"/>
  <c r="H154" i="26"/>
  <c r="H152" i="26"/>
  <c r="H150" i="26"/>
  <c r="H148" i="26"/>
  <c r="H146" i="26"/>
  <c r="H144" i="26"/>
  <c r="H142" i="26"/>
  <c r="H140" i="26"/>
  <c r="H138" i="26"/>
  <c r="H135" i="26"/>
  <c r="H132" i="26"/>
  <c r="H126" i="26"/>
  <c r="H123" i="26"/>
  <c r="H120" i="26"/>
  <c r="H118" i="26"/>
  <c r="H115" i="26"/>
  <c r="H112" i="26"/>
  <c r="H110" i="26"/>
  <c r="H104" i="26"/>
  <c r="H102" i="26"/>
  <c r="H97" i="26"/>
  <c r="H96" i="26" s="1"/>
  <c r="H90" i="26"/>
  <c r="H89" i="26"/>
  <c r="H87" i="26"/>
  <c r="H86" i="26" s="1"/>
  <c r="H84" i="26"/>
  <c r="H82" i="26"/>
  <c r="H73" i="26"/>
  <c r="H71" i="26"/>
  <c r="H69" i="26"/>
  <c r="H67" i="26"/>
  <c r="H64" i="26"/>
  <c r="H62" i="26"/>
  <c r="H59" i="26"/>
  <c r="H54" i="26"/>
  <c r="H49" i="26"/>
  <c r="H47" i="26"/>
  <c r="H45" i="26"/>
  <c r="H43" i="26"/>
  <c r="H40" i="26"/>
  <c r="H38" i="26"/>
  <c r="H33" i="26"/>
  <c r="H31" i="26"/>
  <c r="H28" i="26"/>
  <c r="H26" i="26"/>
  <c r="H23" i="26"/>
  <c r="H21" i="26"/>
  <c r="H18" i="26"/>
  <c r="H15" i="26"/>
  <c r="H11" i="26"/>
  <c r="H833" i="25"/>
  <c r="H832" i="25" s="1"/>
  <c r="H830" i="25"/>
  <c r="H829" i="25" s="1"/>
  <c r="H827" i="25"/>
  <c r="H826" i="25" s="1"/>
  <c r="H824" i="25"/>
  <c r="H823" i="25" s="1"/>
  <c r="H821" i="25"/>
  <c r="H820" i="25" s="1"/>
  <c r="H817" i="25"/>
  <c r="H815" i="25"/>
  <c r="H812" i="25"/>
  <c r="H808" i="25"/>
  <c r="H806" i="25"/>
  <c r="H803" i="25"/>
  <c r="H799" i="25"/>
  <c r="H797" i="25"/>
  <c r="H795" i="25"/>
  <c r="H792" i="25"/>
  <c r="H790" i="25"/>
  <c r="H786" i="25"/>
  <c r="H777" i="25"/>
  <c r="H774" i="25"/>
  <c r="H772" i="25"/>
  <c r="H764" i="25"/>
  <c r="H762" i="25"/>
  <c r="H760" i="25"/>
  <c r="H757" i="25"/>
  <c r="H748" i="25"/>
  <c r="H746" i="25"/>
  <c r="H743" i="25"/>
  <c r="H736" i="25"/>
  <c r="H730" i="25"/>
  <c r="H728" i="25"/>
  <c r="H723" i="25"/>
  <c r="H721" i="25"/>
  <c r="H719" i="25"/>
  <c r="H711" i="25"/>
  <c r="H710" i="25" s="1"/>
  <c r="H707" i="25"/>
  <c r="H704" i="25"/>
  <c r="H703" i="25" s="1"/>
  <c r="H694" i="25"/>
  <c r="H693" i="25" s="1"/>
  <c r="H689" i="25"/>
  <c r="H686" i="25"/>
  <c r="H683" i="25"/>
  <c r="H679" i="25" s="1"/>
  <c r="H674" i="25"/>
  <c r="H672" i="25"/>
  <c r="H670" i="25"/>
  <c r="H668" i="25"/>
  <c r="H666" i="25"/>
  <c r="H663" i="25"/>
  <c r="H653" i="25"/>
  <c r="H651" i="25"/>
  <c r="H649" i="25"/>
  <c r="H647" i="25"/>
  <c r="H644" i="25"/>
  <c r="H642" i="25"/>
  <c r="H639" i="25"/>
  <c r="H636" i="25"/>
  <c r="H634" i="25"/>
  <c r="H631" i="25"/>
  <c r="H629" i="25"/>
  <c r="H627" i="25"/>
  <c r="H624" i="25"/>
  <c r="H620" i="25"/>
  <c r="H618" i="25"/>
  <c r="H615" i="25"/>
  <c r="H612" i="25"/>
  <c r="H610" i="25"/>
  <c r="H608" i="25"/>
  <c r="H606" i="25"/>
  <c r="H604" i="25"/>
  <c r="H602" i="25"/>
  <c r="H598" i="25"/>
  <c r="H597" i="25" s="1"/>
  <c r="H594" i="25"/>
  <c r="H592" i="25"/>
  <c r="H590" i="25"/>
  <c r="H588" i="25"/>
  <c r="H586" i="25"/>
  <c r="H584" i="25"/>
  <c r="H581" i="25"/>
  <c r="H579" i="25"/>
  <c r="H576" i="25"/>
  <c r="H574" i="25"/>
  <c r="H572" i="25"/>
  <c r="H570" i="25"/>
  <c r="H566" i="25"/>
  <c r="H564" i="25"/>
  <c r="H562" i="25"/>
  <c r="H560" i="25"/>
  <c r="H555" i="25"/>
  <c r="H552" i="25"/>
  <c r="H549" i="25"/>
  <c r="H547" i="25"/>
  <c r="H545" i="25"/>
  <c r="H543" i="25"/>
  <c r="H541" i="25"/>
  <c r="H538" i="25"/>
  <c r="H537" i="25" s="1"/>
  <c r="H533" i="25"/>
  <c r="H529" i="25"/>
  <c r="H526" i="25"/>
  <c r="H524" i="25"/>
  <c r="H522" i="25"/>
  <c r="H519" i="25"/>
  <c r="H513" i="25"/>
  <c r="H511" i="25"/>
  <c r="H501" i="25"/>
  <c r="H498" i="25"/>
  <c r="H489" i="25"/>
  <c r="H485" i="25"/>
  <c r="H481" i="25"/>
  <c r="H480" i="25" s="1"/>
  <c r="H474" i="25"/>
  <c r="H469" i="25"/>
  <c r="H459" i="25"/>
  <c r="H457" i="25"/>
  <c r="H455" i="25"/>
  <c r="H451" i="25"/>
  <c r="H446" i="25"/>
  <c r="H443" i="25"/>
  <c r="H441" i="25"/>
  <c r="H434" i="25"/>
  <c r="H432" i="25"/>
  <c r="H429" i="25"/>
  <c r="H427" i="25"/>
  <c r="H424" i="25"/>
  <c r="H419" i="25"/>
  <c r="H417" i="25"/>
  <c r="H411" i="25"/>
  <c r="H409" i="25"/>
  <c r="H407" i="25"/>
  <c r="H405" i="25"/>
  <c r="H403" i="25"/>
  <c r="H401" i="25"/>
  <c r="H398" i="25"/>
  <c r="H395" i="25"/>
  <c r="H392" i="25"/>
  <c r="H386" i="25"/>
  <c r="H384" i="25"/>
  <c r="H382" i="25"/>
  <c r="H380" i="25"/>
  <c r="H378" i="25"/>
  <c r="H376" i="25"/>
  <c r="H371" i="25"/>
  <c r="H368" i="25"/>
  <c r="H365" i="25"/>
  <c r="H354" i="25"/>
  <c r="H352" i="25"/>
  <c r="H350" i="25"/>
  <c r="H348" i="25"/>
  <c r="H345" i="25"/>
  <c r="H343" i="25"/>
  <c r="H341" i="25"/>
  <c r="H338" i="25"/>
  <c r="H336" i="25"/>
  <c r="H334" i="25"/>
  <c r="H332" i="25"/>
  <c r="H330" i="25"/>
  <c r="H328" i="25"/>
  <c r="H326" i="25"/>
  <c r="H324" i="25"/>
  <c r="H320" i="25"/>
  <c r="H312" i="25"/>
  <c r="H310" i="25"/>
  <c r="H308" i="25"/>
  <c r="H304" i="25"/>
  <c r="H302" i="25"/>
  <c r="H299" i="25"/>
  <c r="H296" i="25"/>
  <c r="H293" i="25"/>
  <c r="H290" i="25" s="1"/>
  <c r="H291" i="25"/>
  <c r="H287" i="25"/>
  <c r="H284" i="25"/>
  <c r="H282" i="25"/>
  <c r="H278" i="25"/>
  <c r="H276" i="25"/>
  <c r="H274" i="25"/>
  <c r="H271" i="25"/>
  <c r="H269" i="25"/>
  <c r="H267" i="25"/>
  <c r="H264" i="25"/>
  <c r="H261" i="25"/>
  <c r="H259" i="25"/>
  <c r="H256" i="25"/>
  <c r="H254" i="25"/>
  <c r="H251" i="25"/>
  <c r="H249" i="25"/>
  <c r="H247" i="25"/>
  <c r="H244" i="25"/>
  <c r="H240" i="25"/>
  <c r="H238" i="25"/>
  <c r="H236" i="25"/>
  <c r="H233" i="25"/>
  <c r="H231" i="25"/>
  <c r="H229" i="25"/>
  <c r="H227" i="25"/>
  <c r="H225" i="25"/>
  <c r="H223" i="25"/>
  <c r="H220" i="25"/>
  <c r="H218" i="25"/>
  <c r="H216" i="25"/>
  <c r="H213" i="25"/>
  <c r="H211" i="25"/>
  <c r="H209" i="25"/>
  <c r="H207" i="25"/>
  <c r="H204" i="25"/>
  <c r="H201" i="25"/>
  <c r="H198" i="25"/>
  <c r="H194" i="25"/>
  <c r="H192" i="25"/>
  <c r="H190" i="25"/>
  <c r="H188" i="25"/>
  <c r="H185" i="25"/>
  <c r="H183" i="25"/>
  <c r="H181" i="25"/>
  <c r="H173" i="25"/>
  <c r="H171" i="25"/>
  <c r="H169" i="25"/>
  <c r="H167" i="25"/>
  <c r="H165" i="25"/>
  <c r="H163" i="25"/>
  <c r="H161" i="25"/>
  <c r="H159" i="25"/>
  <c r="H157" i="25"/>
  <c r="H154" i="25"/>
  <c r="H152" i="25"/>
  <c r="H150" i="25"/>
  <c r="H148" i="25"/>
  <c r="H146" i="25"/>
  <c r="H144" i="25"/>
  <c r="H142" i="25"/>
  <c r="H140" i="25"/>
  <c r="H138" i="25"/>
  <c r="H135" i="25"/>
  <c r="H132" i="25"/>
  <c r="H126" i="25"/>
  <c r="H123" i="25"/>
  <c r="H120" i="25"/>
  <c r="H118" i="25"/>
  <c r="H115" i="25"/>
  <c r="H112" i="25"/>
  <c r="H110" i="25"/>
  <c r="H104" i="25"/>
  <c r="H102" i="25"/>
  <c r="H97" i="25"/>
  <c r="H96" i="25" s="1"/>
  <c r="H90" i="25"/>
  <c r="H89" i="25" s="1"/>
  <c r="H87" i="25"/>
  <c r="H86" i="25" s="1"/>
  <c r="H84" i="25"/>
  <c r="H82" i="25"/>
  <c r="H73" i="25"/>
  <c r="H71" i="25"/>
  <c r="H69" i="25"/>
  <c r="H67" i="25"/>
  <c r="H64" i="25"/>
  <c r="H62" i="25"/>
  <c r="H59" i="25"/>
  <c r="H54" i="25"/>
  <c r="H49" i="25"/>
  <c r="H47" i="25"/>
  <c r="H45" i="25"/>
  <c r="H43" i="25"/>
  <c r="H40" i="25"/>
  <c r="H38" i="25"/>
  <c r="H33" i="25"/>
  <c r="H31" i="25"/>
  <c r="H28" i="25"/>
  <c r="H26" i="25"/>
  <c r="H23" i="25"/>
  <c r="H21" i="25"/>
  <c r="H18" i="25"/>
  <c r="H15" i="25"/>
  <c r="H11" i="25"/>
  <c r="H833" i="24"/>
  <c r="H830" i="24"/>
  <c r="H829" i="24" s="1"/>
  <c r="H827" i="24"/>
  <c r="H826" i="24" s="1"/>
  <c r="H824" i="24"/>
  <c r="H823" i="24" s="1"/>
  <c r="H821" i="24"/>
  <c r="H820" i="24" s="1"/>
  <c r="H817" i="24"/>
  <c r="H815" i="24"/>
  <c r="H812" i="24"/>
  <c r="H808" i="24"/>
  <c r="H806" i="24"/>
  <c r="H803" i="24"/>
  <c r="H799" i="24"/>
  <c r="H797" i="24"/>
  <c r="H795" i="24"/>
  <c r="H792" i="24"/>
  <c r="H790" i="24"/>
  <c r="H786" i="24"/>
  <c r="H777" i="24"/>
  <c r="H774" i="24"/>
  <c r="H772" i="24"/>
  <c r="H764" i="24"/>
  <c r="H762" i="24"/>
  <c r="H760" i="24"/>
  <c r="H757" i="24"/>
  <c r="H748" i="24"/>
  <c r="H746" i="24"/>
  <c r="H743" i="24"/>
  <c r="H736" i="24"/>
  <c r="H735" i="24" s="1"/>
  <c r="H730" i="24"/>
  <c r="H728" i="24"/>
  <c r="H723" i="24"/>
  <c r="H721" i="24"/>
  <c r="H719" i="24"/>
  <c r="H711" i="24"/>
  <c r="H710" i="24" s="1"/>
  <c r="H707" i="24"/>
  <c r="H704" i="24"/>
  <c r="H703" i="24" s="1"/>
  <c r="H702" i="24" s="1"/>
  <c r="H694" i="24"/>
  <c r="H689" i="24"/>
  <c r="H686" i="24"/>
  <c r="H683" i="24"/>
  <c r="H679" i="24"/>
  <c r="H674" i="24"/>
  <c r="H672" i="24"/>
  <c r="H670" i="24"/>
  <c r="H668" i="24"/>
  <c r="H666" i="24"/>
  <c r="H663" i="24"/>
  <c r="H653" i="24"/>
  <c r="H651" i="24"/>
  <c r="H649" i="24"/>
  <c r="H647" i="24"/>
  <c r="H644" i="24"/>
  <c r="H642" i="24"/>
  <c r="H639" i="24"/>
  <c r="H636" i="24"/>
  <c r="H634" i="24"/>
  <c r="H631" i="24"/>
  <c r="H629" i="24"/>
  <c r="H627" i="24"/>
  <c r="H624" i="24"/>
  <c r="H620" i="24"/>
  <c r="H618" i="24"/>
  <c r="H615" i="24"/>
  <c r="H612" i="24"/>
  <c r="H610" i="24"/>
  <c r="H608" i="24"/>
  <c r="H606" i="24"/>
  <c r="H604" i="24"/>
  <c r="H602" i="24"/>
  <c r="H598" i="24"/>
  <c r="H597" i="24" s="1"/>
  <c r="H594" i="24"/>
  <c r="H592" i="24"/>
  <c r="H590" i="24"/>
  <c r="H588" i="24"/>
  <c r="H586" i="24"/>
  <c r="H584" i="24"/>
  <c r="H581" i="24"/>
  <c r="H579" i="24"/>
  <c r="H576" i="24"/>
  <c r="H574" i="24"/>
  <c r="H572" i="24"/>
  <c r="H570" i="24"/>
  <c r="H566" i="24"/>
  <c r="H564" i="24"/>
  <c r="H562" i="24"/>
  <c r="H560" i="24"/>
  <c r="H555" i="24"/>
  <c r="H552" i="24"/>
  <c r="H549" i="24"/>
  <c r="H547" i="24"/>
  <c r="H545" i="24"/>
  <c r="H543" i="24"/>
  <c r="H541" i="24"/>
  <c r="H538" i="24"/>
  <c r="H533" i="24"/>
  <c r="H529" i="24"/>
  <c r="H526" i="24"/>
  <c r="H524" i="24"/>
  <c r="H522" i="24"/>
  <c r="H519" i="24"/>
  <c r="H513" i="24" s="1"/>
  <c r="H511" i="24"/>
  <c r="H501" i="24"/>
  <c r="H498" i="24"/>
  <c r="H489" i="24"/>
  <c r="H485" i="24"/>
  <c r="H481" i="24"/>
  <c r="H474" i="24"/>
  <c r="H469" i="24"/>
  <c r="H459" i="24"/>
  <c r="H457" i="24"/>
  <c r="H455" i="24"/>
  <c r="H451" i="24"/>
  <c r="H446" i="24"/>
  <c r="H443" i="24"/>
  <c r="H441" i="24"/>
  <c r="H434" i="24"/>
  <c r="H432" i="24"/>
  <c r="H429" i="24"/>
  <c r="H427" i="24"/>
  <c r="H424" i="24"/>
  <c r="H419" i="24"/>
  <c r="H417" i="24"/>
  <c r="H411" i="24"/>
  <c r="H409" i="24"/>
  <c r="H407" i="24"/>
  <c r="H405" i="24"/>
  <c r="H403" i="24"/>
  <c r="H401" i="24"/>
  <c r="H398" i="24"/>
  <c r="H395" i="24"/>
  <c r="H392" i="24"/>
  <c r="H386" i="24"/>
  <c r="H384" i="24"/>
  <c r="H382" i="24"/>
  <c r="H380" i="24"/>
  <c r="H378" i="24"/>
  <c r="H376" i="24"/>
  <c r="H371" i="24"/>
  <c r="H368" i="24"/>
  <c r="H365" i="24"/>
  <c r="H354" i="24"/>
  <c r="H352" i="24"/>
  <c r="H350" i="24"/>
  <c r="H348" i="24"/>
  <c r="H345" i="24"/>
  <c r="H343" i="24"/>
  <c r="H341" i="24"/>
  <c r="H338" i="24"/>
  <c r="H336" i="24"/>
  <c r="H334" i="24"/>
  <c r="H332" i="24"/>
  <c r="H330" i="24"/>
  <c r="H328" i="24"/>
  <c r="H326" i="24"/>
  <c r="H324" i="24"/>
  <c r="H320" i="24"/>
  <c r="H312" i="24"/>
  <c r="H310" i="24"/>
  <c r="H308" i="24"/>
  <c r="H304" i="24"/>
  <c r="H302" i="24"/>
  <c r="H299" i="24"/>
  <c r="H296" i="24"/>
  <c r="H293" i="24"/>
  <c r="H291" i="24"/>
  <c r="H287" i="24"/>
  <c r="H284" i="24"/>
  <c r="H282" i="24"/>
  <c r="H278" i="24"/>
  <c r="H276" i="24"/>
  <c r="H274" i="24"/>
  <c r="H271" i="24"/>
  <c r="H269" i="24"/>
  <c r="H267" i="24"/>
  <c r="H264" i="24"/>
  <c r="H261" i="24"/>
  <c r="H259" i="24"/>
  <c r="H256" i="24"/>
  <c r="H254" i="24"/>
  <c r="H251" i="24"/>
  <c r="H249" i="24"/>
  <c r="H247" i="24"/>
  <c r="H244" i="24"/>
  <c r="H240" i="24"/>
  <c r="H238" i="24"/>
  <c r="H236" i="24"/>
  <c r="H233" i="24"/>
  <c r="H231" i="24"/>
  <c r="H229" i="24"/>
  <c r="H227" i="24"/>
  <c r="H225" i="24"/>
  <c r="H223" i="24"/>
  <c r="H220" i="24"/>
  <c r="H218" i="24"/>
  <c r="H216" i="24"/>
  <c r="H213" i="24"/>
  <c r="H211" i="24"/>
  <c r="H209" i="24"/>
  <c r="H207" i="24"/>
  <c r="H204" i="24"/>
  <c r="H201" i="24"/>
  <c r="H198" i="24"/>
  <c r="H194" i="24"/>
  <c r="H192" i="24"/>
  <c r="H190" i="24"/>
  <c r="H188" i="24"/>
  <c r="H185" i="24"/>
  <c r="H183" i="24"/>
  <c r="H181" i="24"/>
  <c r="H173" i="24"/>
  <c r="H171" i="24"/>
  <c r="H169" i="24"/>
  <c r="H167" i="24"/>
  <c r="H165" i="24"/>
  <c r="H163" i="24"/>
  <c r="H161" i="24"/>
  <c r="H159" i="24"/>
  <c r="H157" i="24"/>
  <c r="H154" i="24"/>
  <c r="H152" i="24"/>
  <c r="H150" i="24"/>
  <c r="H148" i="24"/>
  <c r="H146" i="24"/>
  <c r="H144" i="24"/>
  <c r="H142" i="24"/>
  <c r="H140" i="24"/>
  <c r="H138" i="24"/>
  <c r="H135" i="24"/>
  <c r="H132" i="24"/>
  <c r="H126" i="24"/>
  <c r="H123" i="24"/>
  <c r="H120" i="24"/>
  <c r="H118" i="24"/>
  <c r="H115" i="24"/>
  <c r="H112" i="24"/>
  <c r="H110" i="24"/>
  <c r="H104" i="24"/>
  <c r="H102" i="24"/>
  <c r="H97" i="24"/>
  <c r="H96" i="24" s="1"/>
  <c r="H90" i="24"/>
  <c r="H89" i="24" s="1"/>
  <c r="H87" i="24"/>
  <c r="H86" i="24" s="1"/>
  <c r="H84" i="24"/>
  <c r="H82" i="24"/>
  <c r="H73" i="24"/>
  <c r="H71" i="24"/>
  <c r="H69" i="24"/>
  <c r="H67" i="24"/>
  <c r="H64" i="24"/>
  <c r="H62" i="24"/>
  <c r="H59" i="24"/>
  <c r="H54" i="24"/>
  <c r="H49" i="24"/>
  <c r="H47" i="24"/>
  <c r="H45" i="24"/>
  <c r="H43" i="24"/>
  <c r="H40" i="24"/>
  <c r="H38" i="24"/>
  <c r="H33" i="24"/>
  <c r="H31" i="24"/>
  <c r="H28" i="24"/>
  <c r="H26" i="24"/>
  <c r="H23" i="24"/>
  <c r="H21" i="24"/>
  <c r="H18" i="24"/>
  <c r="H15" i="24"/>
  <c r="H11" i="24"/>
  <c r="H10" i="24" s="1"/>
  <c r="AP909" i="23"/>
  <c r="AN836" i="23"/>
  <c r="AN835" i="23"/>
  <c r="AN834" i="23"/>
  <c r="AL833" i="23"/>
  <c r="AL832" i="23" s="1"/>
  <c r="AK833" i="23"/>
  <c r="AK832" i="23" s="1"/>
  <c r="AJ833" i="23"/>
  <c r="AJ832" i="23" s="1"/>
  <c r="AI833" i="23"/>
  <c r="AI832" i="23" s="1"/>
  <c r="AH833" i="23"/>
  <c r="AH832" i="23" s="1"/>
  <c r="AG833" i="23"/>
  <c r="AF833" i="23"/>
  <c r="AE833" i="23"/>
  <c r="AE832" i="23" s="1"/>
  <c r="AD833" i="23"/>
  <c r="AC833" i="23"/>
  <c r="AB833" i="23"/>
  <c r="AA833" i="23"/>
  <c r="AA832" i="23" s="1"/>
  <c r="Z833" i="23"/>
  <c r="Y833" i="23"/>
  <c r="Y832" i="23" s="1"/>
  <c r="X833" i="23"/>
  <c r="X832" i="23" s="1"/>
  <c r="W833" i="23"/>
  <c r="W832" i="23" s="1"/>
  <c r="V833" i="23"/>
  <c r="U833" i="23"/>
  <c r="T833" i="23"/>
  <c r="T832" i="23" s="1"/>
  <c r="S833" i="23"/>
  <c r="S832" i="23" s="1"/>
  <c r="R833" i="23"/>
  <c r="Q833" i="23"/>
  <c r="Q832" i="23" s="1"/>
  <c r="P833" i="23"/>
  <c r="O833" i="23"/>
  <c r="O832" i="23" s="1"/>
  <c r="N833" i="23"/>
  <c r="N832" i="23" s="1"/>
  <c r="M833" i="23"/>
  <c r="M832" i="23" s="1"/>
  <c r="K833" i="23"/>
  <c r="K832" i="23" s="1"/>
  <c r="J833" i="23"/>
  <c r="J832" i="23" s="1"/>
  <c r="I833" i="23"/>
  <c r="I832" i="23" s="1"/>
  <c r="H833" i="23"/>
  <c r="AG832" i="23"/>
  <c r="AF832" i="23"/>
  <c r="AD832" i="23"/>
  <c r="AC832" i="23"/>
  <c r="AB832" i="23"/>
  <c r="Z832" i="23"/>
  <c r="V832" i="23"/>
  <c r="U832" i="23"/>
  <c r="R832" i="23"/>
  <c r="P832" i="23"/>
  <c r="H832" i="23"/>
  <c r="AN831" i="23"/>
  <c r="AL830" i="23"/>
  <c r="AL829" i="23" s="1"/>
  <c r="AK830" i="23"/>
  <c r="AK829" i="23" s="1"/>
  <c r="AJ830" i="23"/>
  <c r="AI830" i="23"/>
  <c r="AH830" i="23"/>
  <c r="AG830" i="23"/>
  <c r="AF830" i="23"/>
  <c r="AE830" i="23"/>
  <c r="AD830" i="23"/>
  <c r="AC830" i="23"/>
  <c r="AC829" i="23" s="1"/>
  <c r="AB830" i="23"/>
  <c r="AB829" i="23" s="1"/>
  <c r="AA830" i="23"/>
  <c r="AA829" i="23" s="1"/>
  <c r="Z830" i="23"/>
  <c r="Z829" i="23" s="1"/>
  <c r="Y830" i="23"/>
  <c r="Y829" i="23" s="1"/>
  <c r="X830" i="23"/>
  <c r="W830" i="23"/>
  <c r="V830" i="23"/>
  <c r="V829" i="23" s="1"/>
  <c r="U830" i="23"/>
  <c r="U829" i="23" s="1"/>
  <c r="T830" i="23"/>
  <c r="S830" i="23"/>
  <c r="R830" i="23"/>
  <c r="Q830" i="23"/>
  <c r="Q829" i="23" s="1"/>
  <c r="P830" i="23"/>
  <c r="P829" i="23" s="1"/>
  <c r="O830" i="23"/>
  <c r="N830" i="23"/>
  <c r="N829" i="23" s="1"/>
  <c r="M830" i="23"/>
  <c r="M829" i="23" s="1"/>
  <c r="K830" i="23"/>
  <c r="J830" i="23"/>
  <c r="I830" i="23"/>
  <c r="I829" i="23" s="1"/>
  <c r="H830" i="23"/>
  <c r="AJ829" i="23"/>
  <c r="AI829" i="23"/>
  <c r="AH829" i="23"/>
  <c r="AG829" i="23"/>
  <c r="AF829" i="23"/>
  <c r="AE829" i="23"/>
  <c r="AD829" i="23"/>
  <c r="X829" i="23"/>
  <c r="W829" i="23"/>
  <c r="T829" i="23"/>
  <c r="S829" i="23"/>
  <c r="R829" i="23"/>
  <c r="K829" i="23"/>
  <c r="J829" i="23"/>
  <c r="H829" i="23"/>
  <c r="AN828" i="23"/>
  <c r="AL827" i="23"/>
  <c r="AK827" i="23"/>
  <c r="AK826" i="23" s="1"/>
  <c r="AJ827" i="23"/>
  <c r="AJ826" i="23" s="1"/>
  <c r="AI827" i="23"/>
  <c r="AI826" i="23" s="1"/>
  <c r="AH827" i="23"/>
  <c r="AH826" i="23" s="1"/>
  <c r="AG827" i="23"/>
  <c r="AG826" i="23" s="1"/>
  <c r="AF827" i="23"/>
  <c r="AF826" i="23" s="1"/>
  <c r="AE827" i="23"/>
  <c r="AE826" i="23" s="1"/>
  <c r="AD827" i="23"/>
  <c r="AD826" i="23" s="1"/>
  <c r="AC827" i="23"/>
  <c r="AC826" i="23" s="1"/>
  <c r="AB827" i="23"/>
  <c r="AB826" i="23" s="1"/>
  <c r="AA827" i="23"/>
  <c r="AA826" i="23" s="1"/>
  <c r="Z827" i="23"/>
  <c r="Y827" i="23"/>
  <c r="X827" i="23"/>
  <c r="W827" i="23"/>
  <c r="V827" i="23"/>
  <c r="U827" i="23"/>
  <c r="U826" i="23" s="1"/>
  <c r="T827" i="23"/>
  <c r="T826" i="23" s="1"/>
  <c r="S827" i="23"/>
  <c r="S826" i="23" s="1"/>
  <c r="R827" i="23"/>
  <c r="R826" i="23" s="1"/>
  <c r="Q827" i="23"/>
  <c r="Q826" i="23" s="1"/>
  <c r="P827" i="23"/>
  <c r="P826" i="23" s="1"/>
  <c r="O827" i="23"/>
  <c r="N827" i="23"/>
  <c r="M827" i="23"/>
  <c r="M826" i="23" s="1"/>
  <c r="K827" i="23"/>
  <c r="K826" i="23" s="1"/>
  <c r="J827" i="23"/>
  <c r="I827" i="23"/>
  <c r="H827" i="23"/>
  <c r="H826" i="23" s="1"/>
  <c r="AL826" i="23"/>
  <c r="Z826" i="23"/>
  <c r="Y826" i="23"/>
  <c r="X826" i="23"/>
  <c r="W826" i="23"/>
  <c r="V826" i="23"/>
  <c r="O826" i="23"/>
  <c r="N826" i="23"/>
  <c r="J826" i="23"/>
  <c r="I826" i="23"/>
  <c r="AN825" i="23"/>
  <c r="AL824" i="23"/>
  <c r="AL823" i="23" s="1"/>
  <c r="AK824" i="23"/>
  <c r="AJ824" i="23"/>
  <c r="AI824" i="23"/>
  <c r="AI823" i="23" s="1"/>
  <c r="AH824" i="23"/>
  <c r="AH823" i="23" s="1"/>
  <c r="AG824" i="23"/>
  <c r="AG823" i="23" s="1"/>
  <c r="AF824" i="23"/>
  <c r="AF823" i="23" s="1"/>
  <c r="AE824" i="23"/>
  <c r="AD824" i="23"/>
  <c r="AD823" i="23" s="1"/>
  <c r="AC824" i="23"/>
  <c r="AC823" i="23" s="1"/>
  <c r="AB824" i="23"/>
  <c r="AA824" i="23"/>
  <c r="AA823" i="23" s="1"/>
  <c r="Z824" i="23"/>
  <c r="Z823" i="23" s="1"/>
  <c r="Y824" i="23"/>
  <c r="X824" i="23"/>
  <c r="W824" i="23"/>
  <c r="W823" i="23" s="1"/>
  <c r="V824" i="23"/>
  <c r="V823" i="23" s="1"/>
  <c r="U824" i="23"/>
  <c r="U823" i="23" s="1"/>
  <c r="T824" i="23"/>
  <c r="T823" i="23" s="1"/>
  <c r="S824" i="23"/>
  <c r="S823" i="23" s="1"/>
  <c r="R824" i="23"/>
  <c r="R823" i="23" s="1"/>
  <c r="Q824" i="23"/>
  <c r="Q823" i="23" s="1"/>
  <c r="P824" i="23"/>
  <c r="P823" i="23" s="1"/>
  <c r="O824" i="23"/>
  <c r="O823" i="23" s="1"/>
  <c r="N824" i="23"/>
  <c r="N823" i="23" s="1"/>
  <c r="M824" i="23"/>
  <c r="K824" i="23"/>
  <c r="J824" i="23"/>
  <c r="J823" i="23" s="1"/>
  <c r="I824" i="23"/>
  <c r="I823" i="23" s="1"/>
  <c r="H824" i="23"/>
  <c r="AK823" i="23"/>
  <c r="AJ823" i="23"/>
  <c r="AE823" i="23"/>
  <c r="AB823" i="23"/>
  <c r="Y823" i="23"/>
  <c r="X823" i="23"/>
  <c r="M823" i="23"/>
  <c r="K823" i="23"/>
  <c r="AN822" i="23"/>
  <c r="AL821" i="23"/>
  <c r="AL820" i="23" s="1"/>
  <c r="AK821" i="23"/>
  <c r="AK820" i="23" s="1"/>
  <c r="AJ821" i="23"/>
  <c r="AJ820" i="23" s="1"/>
  <c r="AI821" i="23"/>
  <c r="AH821" i="23"/>
  <c r="AG821" i="23"/>
  <c r="AG820" i="23" s="1"/>
  <c r="AF821" i="23"/>
  <c r="AF820" i="23" s="1"/>
  <c r="AE821" i="23"/>
  <c r="AE820" i="23" s="1"/>
  <c r="AD821" i="23"/>
  <c r="AD820" i="23" s="1"/>
  <c r="AC821" i="23"/>
  <c r="AC820" i="23" s="1"/>
  <c r="AB821" i="23"/>
  <c r="AB820" i="23" s="1"/>
  <c r="AA821" i="23"/>
  <c r="Z821" i="23"/>
  <c r="Z820" i="23" s="1"/>
  <c r="Y821" i="23"/>
  <c r="Y820" i="23" s="1"/>
  <c r="X821" i="23"/>
  <c r="X820" i="23" s="1"/>
  <c r="W821" i="23"/>
  <c r="V821" i="23"/>
  <c r="U821" i="23"/>
  <c r="U820" i="23" s="1"/>
  <c r="R821" i="23"/>
  <c r="R820" i="23" s="1"/>
  <c r="P821" i="23"/>
  <c r="P820" i="23" s="1"/>
  <c r="N821" i="23"/>
  <c r="N820" i="23" s="1"/>
  <c r="M821" i="23"/>
  <c r="M820" i="23" s="1"/>
  <c r="K821" i="23"/>
  <c r="K820" i="23" s="1"/>
  <c r="J821" i="23"/>
  <c r="I821" i="23"/>
  <c r="H821" i="23"/>
  <c r="H820" i="23" s="1"/>
  <c r="AI820" i="23"/>
  <c r="AH820" i="23"/>
  <c r="AA820" i="23"/>
  <c r="W820" i="23"/>
  <c r="V820" i="23"/>
  <c r="T820" i="23"/>
  <c r="S820" i="23"/>
  <c r="Q820" i="23"/>
  <c r="O820" i="23"/>
  <c r="J820" i="23"/>
  <c r="I820" i="23"/>
  <c r="AN819" i="23"/>
  <c r="AN818" i="23"/>
  <c r="AL817" i="23"/>
  <c r="AK817" i="23"/>
  <c r="AJ817" i="23"/>
  <c r="AI817" i="23"/>
  <c r="AH817" i="23"/>
  <c r="AG817" i="23"/>
  <c r="AF817" i="23"/>
  <c r="AE817" i="23"/>
  <c r="AD817" i="23"/>
  <c r="AC817" i="23"/>
  <c r="AB817" i="23"/>
  <c r="AA817" i="23"/>
  <c r="Z817" i="23"/>
  <c r="Y817" i="23"/>
  <c r="X817" i="23"/>
  <c r="W817" i="23"/>
  <c r="V817" i="23"/>
  <c r="U817" i="23"/>
  <c r="T817" i="23"/>
  <c r="S817" i="23"/>
  <c r="R817" i="23"/>
  <c r="Q817" i="23"/>
  <c r="P817" i="23"/>
  <c r="O817" i="23"/>
  <c r="N817" i="23"/>
  <c r="M817" i="23"/>
  <c r="K817" i="23"/>
  <c r="J817" i="23"/>
  <c r="I817" i="23"/>
  <c r="H817" i="23"/>
  <c r="AN816" i="23"/>
  <c r="AL815" i="23"/>
  <c r="AK815" i="23"/>
  <c r="AJ815" i="23"/>
  <c r="AI815" i="23"/>
  <c r="AH815" i="23"/>
  <c r="AG815" i="23"/>
  <c r="AF815" i="23"/>
  <c r="AE815" i="23"/>
  <c r="AD815" i="23"/>
  <c r="AC815" i="23"/>
  <c r="AB815" i="23"/>
  <c r="AA815" i="23"/>
  <c r="Z815" i="23"/>
  <c r="Y815" i="23"/>
  <c r="X815" i="23"/>
  <c r="W815" i="23"/>
  <c r="V815" i="23"/>
  <c r="U815" i="23"/>
  <c r="T815" i="23"/>
  <c r="S815" i="23"/>
  <c r="R815" i="23"/>
  <c r="Q815" i="23"/>
  <c r="P815" i="23"/>
  <c r="O815" i="23"/>
  <c r="N815" i="23"/>
  <c r="M815" i="23"/>
  <c r="K815" i="23"/>
  <c r="J815" i="23"/>
  <c r="I815" i="23"/>
  <c r="H815" i="23"/>
  <c r="AN814" i="23"/>
  <c r="AN813" i="23"/>
  <c r="AL812" i="23"/>
  <c r="AK812" i="23"/>
  <c r="AJ812" i="23"/>
  <c r="AJ811" i="23" s="1"/>
  <c r="AI812" i="23"/>
  <c r="AH812" i="23"/>
  <c r="AG812" i="23"/>
  <c r="AF812" i="23"/>
  <c r="AE812" i="23"/>
  <c r="AE811" i="23" s="1"/>
  <c r="AD812" i="23"/>
  <c r="AC812" i="23"/>
  <c r="AB812" i="23"/>
  <c r="AA812" i="23"/>
  <c r="Z812" i="23"/>
  <c r="Y812" i="23"/>
  <c r="X812" i="23"/>
  <c r="W812" i="23"/>
  <c r="V812" i="23"/>
  <c r="U812" i="23"/>
  <c r="T812" i="23"/>
  <c r="S812" i="23"/>
  <c r="R812" i="23"/>
  <c r="Q812" i="23"/>
  <c r="P812" i="23"/>
  <c r="O812" i="23"/>
  <c r="N812" i="23"/>
  <c r="M812" i="23"/>
  <c r="K812" i="23"/>
  <c r="J812" i="23"/>
  <c r="I812" i="23"/>
  <c r="H812" i="23"/>
  <c r="AL811" i="23"/>
  <c r="S811" i="23"/>
  <c r="AN810" i="23"/>
  <c r="AN809" i="23"/>
  <c r="AL808" i="23"/>
  <c r="AK808" i="23"/>
  <c r="AJ808" i="23"/>
  <c r="AI808" i="23"/>
  <c r="AH808" i="23"/>
  <c r="AG808" i="23"/>
  <c r="AF808" i="23"/>
  <c r="AE808" i="23"/>
  <c r="AD808" i="23"/>
  <c r="AC808" i="23"/>
  <c r="AB808" i="23"/>
  <c r="AA808" i="23"/>
  <c r="Z808" i="23"/>
  <c r="Y808" i="23"/>
  <c r="X808" i="23"/>
  <c r="W808" i="23"/>
  <c r="V808" i="23"/>
  <c r="U808" i="23"/>
  <c r="T808" i="23"/>
  <c r="S808" i="23"/>
  <c r="R808" i="23"/>
  <c r="Q808" i="23"/>
  <c r="P808" i="23"/>
  <c r="O808" i="23"/>
  <c r="N808" i="23"/>
  <c r="M808" i="23"/>
  <c r="K808" i="23"/>
  <c r="J808" i="23"/>
  <c r="I808" i="23"/>
  <c r="H808" i="23"/>
  <c r="AN807" i="23"/>
  <c r="AL806" i="23"/>
  <c r="AK806" i="23"/>
  <c r="AJ806" i="23"/>
  <c r="AI806" i="23"/>
  <c r="AH806" i="23"/>
  <c r="AG806" i="23"/>
  <c r="AF806" i="23"/>
  <c r="AE806" i="23"/>
  <c r="AD806" i="23"/>
  <c r="AC806" i="23"/>
  <c r="AB806" i="23"/>
  <c r="AA806" i="23"/>
  <c r="Z806" i="23"/>
  <c r="Y806" i="23"/>
  <c r="X806" i="23"/>
  <c r="W806" i="23"/>
  <c r="V806" i="23"/>
  <c r="U806" i="23"/>
  <c r="T806" i="23"/>
  <c r="S806" i="23"/>
  <c r="R806" i="23"/>
  <c r="Q806" i="23"/>
  <c r="P806" i="23"/>
  <c r="O806" i="23"/>
  <c r="N806" i="23"/>
  <c r="M806" i="23"/>
  <c r="K806" i="23"/>
  <c r="J806" i="23"/>
  <c r="I806" i="23"/>
  <c r="H806" i="23"/>
  <c r="AN805" i="23"/>
  <c r="AN804" i="23"/>
  <c r="AL803" i="23"/>
  <c r="AK803" i="23"/>
  <c r="AJ803" i="23"/>
  <c r="AI803" i="23"/>
  <c r="AH803" i="23"/>
  <c r="AG803" i="23"/>
  <c r="AF803" i="23"/>
  <c r="AE803" i="23"/>
  <c r="AD803" i="23"/>
  <c r="AC803" i="23"/>
  <c r="AB803" i="23"/>
  <c r="AA803" i="23"/>
  <c r="Z803" i="23"/>
  <c r="Y803" i="23"/>
  <c r="X803" i="23"/>
  <c r="W803" i="23"/>
  <c r="W802" i="23" s="1"/>
  <c r="V803" i="23"/>
  <c r="U803" i="23"/>
  <c r="T803" i="23"/>
  <c r="S803" i="23"/>
  <c r="R803" i="23"/>
  <c r="Q803" i="23"/>
  <c r="P803" i="23"/>
  <c r="O803" i="23"/>
  <c r="N803" i="23"/>
  <c r="M803" i="23"/>
  <c r="K803" i="23"/>
  <c r="J803" i="23"/>
  <c r="I803" i="23"/>
  <c r="H803" i="23"/>
  <c r="U802" i="23"/>
  <c r="AN800" i="23"/>
  <c r="AL799" i="23"/>
  <c r="AK799" i="23"/>
  <c r="AJ799" i="23"/>
  <c r="AI799" i="23"/>
  <c r="AH799" i="23"/>
  <c r="AG799" i="23"/>
  <c r="AF799" i="23"/>
  <c r="AE799" i="23"/>
  <c r="AE794" i="23" s="1"/>
  <c r="AD799" i="23"/>
  <c r="AC799" i="23"/>
  <c r="AB799" i="23"/>
  <c r="AA799" i="23"/>
  <c r="Z799" i="23"/>
  <c r="Y799" i="23"/>
  <c r="X799" i="23"/>
  <c r="W799" i="23"/>
  <c r="V799" i="23"/>
  <c r="U799" i="23"/>
  <c r="T799" i="23"/>
  <c r="S799" i="23"/>
  <c r="S794" i="23" s="1"/>
  <c r="R799" i="23"/>
  <c r="Q799" i="23"/>
  <c r="P799" i="23"/>
  <c r="O799" i="23"/>
  <c r="N799" i="23"/>
  <c r="M799" i="23"/>
  <c r="K799" i="23"/>
  <c r="J799" i="23"/>
  <c r="I799" i="23"/>
  <c r="H799" i="23"/>
  <c r="AN798" i="23"/>
  <c r="AL797" i="23"/>
  <c r="AK797" i="23"/>
  <c r="AJ797" i="23"/>
  <c r="AI797" i="23"/>
  <c r="AH797" i="23"/>
  <c r="AG797" i="23"/>
  <c r="AF797" i="23"/>
  <c r="AE797" i="23"/>
  <c r="AD797" i="23"/>
  <c r="AC797" i="23"/>
  <c r="AB797" i="23"/>
  <c r="AA797" i="23"/>
  <c r="Z797" i="23"/>
  <c r="Y797" i="23"/>
  <c r="X797" i="23"/>
  <c r="W797" i="23"/>
  <c r="V797" i="23"/>
  <c r="U797" i="23"/>
  <c r="T797" i="23"/>
  <c r="S797" i="23"/>
  <c r="R797" i="23"/>
  <c r="Q797" i="23"/>
  <c r="P797" i="23"/>
  <c r="O797" i="23"/>
  <c r="N797" i="23"/>
  <c r="M797" i="23"/>
  <c r="K797" i="23"/>
  <c r="J797" i="23"/>
  <c r="I797" i="23"/>
  <c r="H797" i="23"/>
  <c r="AN796" i="23"/>
  <c r="AL795" i="23"/>
  <c r="AK795" i="23"/>
  <c r="AK794" i="23" s="1"/>
  <c r="AJ795" i="23"/>
  <c r="AI795" i="23"/>
  <c r="AH795" i="23"/>
  <c r="AG795" i="23"/>
  <c r="AF795" i="23"/>
  <c r="AE795" i="23"/>
  <c r="AD795" i="23"/>
  <c r="AC795" i="23"/>
  <c r="AB795" i="23"/>
  <c r="AA795" i="23"/>
  <c r="Z795" i="23"/>
  <c r="Y795" i="23"/>
  <c r="Y794" i="23" s="1"/>
  <c r="X795" i="23"/>
  <c r="W795" i="23"/>
  <c r="V795" i="23"/>
  <c r="U795" i="23"/>
  <c r="T795" i="23"/>
  <c r="S795" i="23"/>
  <c r="R795" i="23"/>
  <c r="Q795" i="23"/>
  <c r="P795" i="23"/>
  <c r="O795" i="23"/>
  <c r="N795" i="23"/>
  <c r="M795" i="23"/>
  <c r="M794" i="23" s="1"/>
  <c r="K795" i="23"/>
  <c r="J795" i="23"/>
  <c r="I795" i="23"/>
  <c r="H795" i="23"/>
  <c r="AN793" i="23"/>
  <c r="AL792" i="23"/>
  <c r="AK792" i="23"/>
  <c r="AJ792" i="23"/>
  <c r="AI792" i="23"/>
  <c r="AH792" i="23"/>
  <c r="AG792" i="23"/>
  <c r="AF792" i="23"/>
  <c r="AE792" i="23"/>
  <c r="AD792" i="23"/>
  <c r="AC792" i="23"/>
  <c r="AB792" i="23"/>
  <c r="AA792" i="23"/>
  <c r="Z792" i="23"/>
  <c r="Y792" i="23"/>
  <c r="X792" i="23"/>
  <c r="W792" i="23"/>
  <c r="V792" i="23"/>
  <c r="U792" i="23"/>
  <c r="T792" i="23"/>
  <c r="S792" i="23"/>
  <c r="R792" i="23"/>
  <c r="Q792" i="23"/>
  <c r="P792" i="23"/>
  <c r="O792" i="23"/>
  <c r="N792" i="23"/>
  <c r="M792" i="23"/>
  <c r="K792" i="23"/>
  <c r="J792" i="23"/>
  <c r="I792" i="23"/>
  <c r="H792" i="23"/>
  <c r="AN791" i="23"/>
  <c r="AL790" i="23"/>
  <c r="AK790" i="23"/>
  <c r="AJ790" i="23"/>
  <c r="AI790" i="23"/>
  <c r="AH790" i="23"/>
  <c r="AG790" i="23"/>
  <c r="AF790" i="23"/>
  <c r="AE790" i="23"/>
  <c r="AD790" i="23"/>
  <c r="AC790" i="23"/>
  <c r="AB790" i="23"/>
  <c r="AA790" i="23"/>
  <c r="Z790" i="23"/>
  <c r="Y790" i="23"/>
  <c r="X790" i="23"/>
  <c r="W790" i="23"/>
  <c r="V790" i="23"/>
  <c r="U790" i="23"/>
  <c r="T790" i="23"/>
  <c r="S790" i="23"/>
  <c r="R790" i="23"/>
  <c r="Q790" i="23"/>
  <c r="P790" i="23"/>
  <c r="O790" i="23"/>
  <c r="N790" i="23"/>
  <c r="M790" i="23"/>
  <c r="K790" i="23"/>
  <c r="J790" i="23"/>
  <c r="I790" i="23"/>
  <c r="H790" i="23"/>
  <c r="AN789" i="23"/>
  <c r="AN788" i="23"/>
  <c r="AN787" i="23"/>
  <c r="AL786" i="23"/>
  <c r="AK786" i="23"/>
  <c r="AK776" i="23" s="1"/>
  <c r="AJ786" i="23"/>
  <c r="AI786" i="23"/>
  <c r="AH786" i="23"/>
  <c r="AG786" i="23"/>
  <c r="AF786" i="23"/>
  <c r="AE786" i="23"/>
  <c r="AD786" i="23"/>
  <c r="AC786" i="23"/>
  <c r="AB786" i="23"/>
  <c r="AA786" i="23"/>
  <c r="Z786" i="23"/>
  <c r="Y786" i="23"/>
  <c r="Y776" i="23" s="1"/>
  <c r="X786" i="23"/>
  <c r="W786" i="23"/>
  <c r="V786" i="23"/>
  <c r="U786" i="23"/>
  <c r="T786" i="23"/>
  <c r="S786" i="23"/>
  <c r="R786" i="23"/>
  <c r="Q786" i="23"/>
  <c r="P786" i="23"/>
  <c r="O786" i="23"/>
  <c r="N786" i="23"/>
  <c r="M786" i="23"/>
  <c r="M776" i="23" s="1"/>
  <c r="K786" i="23"/>
  <c r="J786" i="23"/>
  <c r="I786" i="23"/>
  <c r="H786" i="23"/>
  <c r="AN785" i="23"/>
  <c r="AN784" i="23"/>
  <c r="AN783" i="23"/>
  <c r="AN782" i="23"/>
  <c r="AN781" i="23"/>
  <c r="AN780" i="23"/>
  <c r="AN779" i="23"/>
  <c r="AN778" i="23"/>
  <c r="AL777" i="23"/>
  <c r="AK777" i="23"/>
  <c r="AJ777" i="23"/>
  <c r="AI777" i="23"/>
  <c r="AI776" i="23" s="1"/>
  <c r="AH777" i="23"/>
  <c r="AG777" i="23"/>
  <c r="AF777" i="23"/>
  <c r="AE777" i="23"/>
  <c r="AD777" i="23"/>
  <c r="AC777" i="23"/>
  <c r="AB777" i="23"/>
  <c r="AA777" i="23"/>
  <c r="Z777" i="23"/>
  <c r="Y777" i="23"/>
  <c r="X777" i="23"/>
  <c r="W777" i="23"/>
  <c r="V777" i="23"/>
  <c r="U777" i="23"/>
  <c r="T777" i="23"/>
  <c r="S777" i="23"/>
  <c r="R777" i="23"/>
  <c r="Q777" i="23"/>
  <c r="P777" i="23"/>
  <c r="O777" i="23"/>
  <c r="N777" i="23"/>
  <c r="M777" i="23"/>
  <c r="K777" i="23"/>
  <c r="J777" i="23"/>
  <c r="J776" i="23" s="1"/>
  <c r="I777" i="23"/>
  <c r="H777" i="23"/>
  <c r="X776" i="23"/>
  <c r="AN775" i="23"/>
  <c r="AL774" i="23"/>
  <c r="AK774" i="23"/>
  <c r="AJ774" i="23"/>
  <c r="AI774" i="23"/>
  <c r="AH774" i="23"/>
  <c r="AG774" i="23"/>
  <c r="AF774" i="23"/>
  <c r="AE774" i="23"/>
  <c r="AD774" i="23"/>
  <c r="AC774" i="23"/>
  <c r="AB774" i="23"/>
  <c r="AA774" i="23"/>
  <c r="Z774" i="23"/>
  <c r="Y774" i="23"/>
  <c r="X774" i="23"/>
  <c r="W774" i="23"/>
  <c r="V774" i="23"/>
  <c r="U774" i="23"/>
  <c r="T774" i="23"/>
  <c r="S774" i="23"/>
  <c r="R774" i="23"/>
  <c r="Q774" i="23"/>
  <c r="P774" i="23"/>
  <c r="O774" i="23"/>
  <c r="N774" i="23"/>
  <c r="M774" i="23"/>
  <c r="K774" i="23"/>
  <c r="J774" i="23"/>
  <c r="I774" i="23"/>
  <c r="H774" i="23"/>
  <c r="AN773" i="23"/>
  <c r="AL772" i="23"/>
  <c r="AK772" i="23"/>
  <c r="AJ772" i="23"/>
  <c r="AI772" i="23"/>
  <c r="AH772" i="23"/>
  <c r="AG772" i="23"/>
  <c r="AF772" i="23"/>
  <c r="AE772" i="23"/>
  <c r="AD772" i="23"/>
  <c r="AC772" i="23"/>
  <c r="AB772" i="23"/>
  <c r="AA772" i="23"/>
  <c r="Z772" i="23"/>
  <c r="Y772" i="23"/>
  <c r="X772" i="23"/>
  <c r="W772" i="23"/>
  <c r="V772" i="23"/>
  <c r="U772" i="23"/>
  <c r="T772" i="23"/>
  <c r="S772" i="23"/>
  <c r="R772" i="23"/>
  <c r="Q772" i="23"/>
  <c r="P772" i="23"/>
  <c r="O772" i="23"/>
  <c r="N772" i="23"/>
  <c r="M772" i="23"/>
  <c r="K772" i="23"/>
  <c r="J772" i="23"/>
  <c r="I772" i="23"/>
  <c r="H772" i="23"/>
  <c r="AN771" i="23"/>
  <c r="AN770" i="23"/>
  <c r="AN769" i="23"/>
  <c r="AN768" i="23"/>
  <c r="AN767" i="23"/>
  <c r="AN766" i="23"/>
  <c r="AN765" i="23"/>
  <c r="AL764" i="23"/>
  <c r="AK764" i="23"/>
  <c r="AJ764" i="23"/>
  <c r="AI764" i="23"/>
  <c r="AH764" i="23"/>
  <c r="AG764" i="23"/>
  <c r="AF764" i="23"/>
  <c r="AE764" i="23"/>
  <c r="AD764" i="23"/>
  <c r="AC764" i="23"/>
  <c r="AB764" i="23"/>
  <c r="AA764" i="23"/>
  <c r="Z764" i="23"/>
  <c r="Y764" i="23"/>
  <c r="X764" i="23"/>
  <c r="W764" i="23"/>
  <c r="V764" i="23"/>
  <c r="U764" i="23"/>
  <c r="T764" i="23"/>
  <c r="S764" i="23"/>
  <c r="R764" i="23"/>
  <c r="Q764" i="23"/>
  <c r="P764" i="23"/>
  <c r="O764" i="23"/>
  <c r="N764" i="23"/>
  <c r="M764" i="23"/>
  <c r="K764" i="23"/>
  <c r="J764" i="23"/>
  <c r="I764" i="23"/>
  <c r="H764" i="23"/>
  <c r="AN763" i="23"/>
  <c r="AL762" i="23"/>
  <c r="AK762" i="23"/>
  <c r="AJ762" i="23"/>
  <c r="AI762" i="23"/>
  <c r="AH762" i="23"/>
  <c r="AG762" i="23"/>
  <c r="AF762" i="23"/>
  <c r="AE762" i="23"/>
  <c r="AD762" i="23"/>
  <c r="AC762" i="23"/>
  <c r="AB762" i="23"/>
  <c r="AA762" i="23"/>
  <c r="Z762" i="23"/>
  <c r="Y762" i="23"/>
  <c r="X762" i="23"/>
  <c r="W762" i="23"/>
  <c r="V762" i="23"/>
  <c r="U762" i="23"/>
  <c r="T762" i="23"/>
  <c r="S762" i="23"/>
  <c r="R762" i="23"/>
  <c r="Q762" i="23"/>
  <c r="P762" i="23"/>
  <c r="O762" i="23"/>
  <c r="N762" i="23"/>
  <c r="M762" i="23"/>
  <c r="K762" i="23"/>
  <c r="J762" i="23"/>
  <c r="I762" i="23"/>
  <c r="H762" i="23"/>
  <c r="AN761" i="23"/>
  <c r="AL760" i="23"/>
  <c r="AK760" i="23"/>
  <c r="AJ760" i="23"/>
  <c r="AI760" i="23"/>
  <c r="AH760" i="23"/>
  <c r="AG760" i="23"/>
  <c r="AF760" i="23"/>
  <c r="AE760" i="23"/>
  <c r="AD760" i="23"/>
  <c r="AC760" i="23"/>
  <c r="AB760" i="23"/>
  <c r="AA760" i="23"/>
  <c r="Z760" i="23"/>
  <c r="Y760" i="23"/>
  <c r="X760" i="23"/>
  <c r="W760" i="23"/>
  <c r="V760" i="23"/>
  <c r="U760" i="23"/>
  <c r="T760" i="23"/>
  <c r="S760" i="23"/>
  <c r="R760" i="23"/>
  <c r="Q760" i="23"/>
  <c r="P760" i="23"/>
  <c r="O760" i="23"/>
  <c r="N760" i="23"/>
  <c r="M760" i="23"/>
  <c r="K760" i="23"/>
  <c r="J760" i="23"/>
  <c r="I760" i="23"/>
  <c r="H760" i="23"/>
  <c r="AN759" i="23"/>
  <c r="AN758" i="23"/>
  <c r="AL757" i="23"/>
  <c r="AK757" i="23"/>
  <c r="AJ757" i="23"/>
  <c r="AI757" i="23"/>
  <c r="AH757" i="23"/>
  <c r="AG757" i="23"/>
  <c r="AF757" i="23"/>
  <c r="AE757" i="23"/>
  <c r="AD757" i="23"/>
  <c r="AC757" i="23"/>
  <c r="AB757" i="23"/>
  <c r="AA757" i="23"/>
  <c r="Z757" i="23"/>
  <c r="Y757" i="23"/>
  <c r="X757" i="23"/>
  <c r="W757" i="23"/>
  <c r="V757" i="23"/>
  <c r="U757" i="23"/>
  <c r="T757" i="23"/>
  <c r="S757" i="23"/>
  <c r="R757" i="23"/>
  <c r="Q757" i="23"/>
  <c r="P757" i="23"/>
  <c r="O757" i="23"/>
  <c r="N757" i="23"/>
  <c r="M757" i="23"/>
  <c r="K757" i="23"/>
  <c r="J757" i="23"/>
  <c r="I757" i="23"/>
  <c r="H757" i="23"/>
  <c r="AN754" i="23"/>
  <c r="AN753" i="23"/>
  <c r="AN752" i="23"/>
  <c r="AN751" i="23"/>
  <c r="AN750" i="23"/>
  <c r="AN749" i="23"/>
  <c r="AL748" i="23"/>
  <c r="AK748" i="23"/>
  <c r="AJ748" i="23"/>
  <c r="AI748" i="23"/>
  <c r="AH748" i="23"/>
  <c r="AG748" i="23"/>
  <c r="AF748" i="23"/>
  <c r="AE748" i="23"/>
  <c r="AD748" i="23"/>
  <c r="AC748" i="23"/>
  <c r="AB748" i="23"/>
  <c r="AA748" i="23"/>
  <c r="Z748" i="23"/>
  <c r="Y748" i="23"/>
  <c r="X748" i="23"/>
  <c r="W748" i="23"/>
  <c r="V748" i="23"/>
  <c r="U748" i="23"/>
  <c r="T748" i="23"/>
  <c r="S748" i="23"/>
  <c r="R748" i="23"/>
  <c r="Q748" i="23"/>
  <c r="P748" i="23"/>
  <c r="O748" i="23"/>
  <c r="N748" i="23"/>
  <c r="M748" i="23"/>
  <c r="K748" i="23"/>
  <c r="J748" i="23"/>
  <c r="J745" i="23" s="1"/>
  <c r="I748" i="23"/>
  <c r="H748" i="23"/>
  <c r="AN747" i="23"/>
  <c r="AL746" i="23"/>
  <c r="AL745" i="23" s="1"/>
  <c r="AK746" i="23"/>
  <c r="AK745" i="23" s="1"/>
  <c r="AJ746" i="23"/>
  <c r="AI746" i="23"/>
  <c r="AH746" i="23"/>
  <c r="AG746" i="23"/>
  <c r="AF746" i="23"/>
  <c r="AE746" i="23"/>
  <c r="AD746" i="23"/>
  <c r="AC746" i="23"/>
  <c r="AB746" i="23"/>
  <c r="AA746" i="23"/>
  <c r="Z746" i="23"/>
  <c r="Z745" i="23" s="1"/>
  <c r="Y746" i="23"/>
  <c r="X746" i="23"/>
  <c r="W746" i="23"/>
  <c r="V746" i="23"/>
  <c r="U746" i="23"/>
  <c r="T746" i="23"/>
  <c r="S746" i="23"/>
  <c r="R746" i="23"/>
  <c r="Q746" i="23"/>
  <c r="P746" i="23"/>
  <c r="O746" i="23"/>
  <c r="N746" i="23"/>
  <c r="N745" i="23" s="1"/>
  <c r="M746" i="23"/>
  <c r="K746" i="23"/>
  <c r="J746" i="23"/>
  <c r="I746" i="23"/>
  <c r="H746" i="23"/>
  <c r="Y745" i="23"/>
  <c r="T745" i="23"/>
  <c r="M745" i="23"/>
  <c r="AN744" i="23"/>
  <c r="AL743" i="23"/>
  <c r="AK743" i="23"/>
  <c r="AJ743" i="23"/>
  <c r="AI743" i="23"/>
  <c r="AH743" i="23"/>
  <c r="AG743" i="23"/>
  <c r="AF743" i="23"/>
  <c r="AE743" i="23"/>
  <c r="AD743" i="23"/>
  <c r="AC743" i="23"/>
  <c r="AB743" i="23"/>
  <c r="AA743" i="23"/>
  <c r="Z743" i="23"/>
  <c r="Y743" i="23"/>
  <c r="X743" i="23"/>
  <c r="W743" i="23"/>
  <c r="V743" i="23"/>
  <c r="U743" i="23"/>
  <c r="T743" i="23"/>
  <c r="S743" i="23"/>
  <c r="R743" i="23"/>
  <c r="Q743" i="23"/>
  <c r="P743" i="23"/>
  <c r="O743" i="23"/>
  <c r="N743" i="23"/>
  <c r="M743" i="23"/>
  <c r="K743" i="23"/>
  <c r="J743" i="23"/>
  <c r="I743" i="23"/>
  <c r="H743" i="23"/>
  <c r="AN742" i="23"/>
  <c r="AN741" i="23"/>
  <c r="AN740" i="23"/>
  <c r="AN739" i="23"/>
  <c r="AN738" i="23"/>
  <c r="AN737" i="23"/>
  <c r="AL736" i="23"/>
  <c r="AK736" i="23"/>
  <c r="AK735" i="23" s="1"/>
  <c r="AJ736" i="23"/>
  <c r="AJ735" i="23" s="1"/>
  <c r="AI736" i="23"/>
  <c r="AI735" i="23" s="1"/>
  <c r="AH736" i="23"/>
  <c r="AH735" i="23" s="1"/>
  <c r="AG736" i="23"/>
  <c r="AG735" i="23" s="1"/>
  <c r="AF736" i="23"/>
  <c r="AE736" i="23"/>
  <c r="AD736" i="23"/>
  <c r="AC736" i="23"/>
  <c r="AC735" i="23" s="1"/>
  <c r="AB736" i="23"/>
  <c r="AB735" i="23" s="1"/>
  <c r="AA736" i="23"/>
  <c r="Z736" i="23"/>
  <c r="Y736" i="23"/>
  <c r="Y735" i="23" s="1"/>
  <c r="X736" i="23"/>
  <c r="X735" i="23" s="1"/>
  <c r="W736" i="23"/>
  <c r="W735" i="23" s="1"/>
  <c r="V736" i="23"/>
  <c r="V735" i="23" s="1"/>
  <c r="U736" i="23"/>
  <c r="U735" i="23" s="1"/>
  <c r="T736" i="23"/>
  <c r="S736" i="23"/>
  <c r="R736" i="23"/>
  <c r="Q736" i="23"/>
  <c r="Q735" i="23" s="1"/>
  <c r="P736" i="23"/>
  <c r="P735" i="23" s="1"/>
  <c r="O736" i="23"/>
  <c r="N736" i="23"/>
  <c r="M736" i="23"/>
  <c r="K736" i="23"/>
  <c r="J736" i="23"/>
  <c r="J735" i="23" s="1"/>
  <c r="I736" i="23"/>
  <c r="I735" i="23" s="1"/>
  <c r="H736" i="23"/>
  <c r="AL735" i="23"/>
  <c r="AE735" i="23"/>
  <c r="AD735" i="23"/>
  <c r="Z735" i="23"/>
  <c r="S735" i="23"/>
  <c r="R735" i="23"/>
  <c r="N735" i="23"/>
  <c r="M735" i="23"/>
  <c r="K735" i="23"/>
  <c r="AN734" i="23"/>
  <c r="AN733" i="23"/>
  <c r="AN732" i="23"/>
  <c r="AN731" i="23"/>
  <c r="AL730" i="23"/>
  <c r="AK730" i="23"/>
  <c r="AJ730" i="23"/>
  <c r="AI730" i="23"/>
  <c r="AH730" i="23"/>
  <c r="AG730" i="23"/>
  <c r="AF730" i="23"/>
  <c r="AE730" i="23"/>
  <c r="AD730" i="23"/>
  <c r="AC730" i="23"/>
  <c r="AB730" i="23"/>
  <c r="AA730" i="23"/>
  <c r="Z730" i="23"/>
  <c r="Y730" i="23"/>
  <c r="X730" i="23"/>
  <c r="W730" i="23"/>
  <c r="V730" i="23"/>
  <c r="U730" i="23"/>
  <c r="T730" i="23"/>
  <c r="S730" i="23"/>
  <c r="R730" i="23"/>
  <c r="Q730" i="23"/>
  <c r="P730" i="23"/>
  <c r="O730" i="23"/>
  <c r="N730" i="23"/>
  <c r="M730" i="23"/>
  <c r="K730" i="23"/>
  <c r="J730" i="23"/>
  <c r="I730" i="23"/>
  <c r="H730" i="23"/>
  <c r="AN729" i="23"/>
  <c r="AL728" i="23"/>
  <c r="AL727" i="23" s="1"/>
  <c r="AK728" i="23"/>
  <c r="AJ728" i="23"/>
  <c r="AI728" i="23"/>
  <c r="AH728" i="23"/>
  <c r="AG728" i="23"/>
  <c r="AG727" i="23" s="1"/>
  <c r="AF728" i="23"/>
  <c r="AE728" i="23"/>
  <c r="AD728" i="23"/>
  <c r="AD727" i="23" s="1"/>
  <c r="AC728" i="23"/>
  <c r="AB728" i="23"/>
  <c r="AA728" i="23"/>
  <c r="Z728" i="23"/>
  <c r="Y728" i="23"/>
  <c r="X728" i="23"/>
  <c r="W728" i="23"/>
  <c r="V728" i="23"/>
  <c r="U728" i="23"/>
  <c r="U727" i="23" s="1"/>
  <c r="T728" i="23"/>
  <c r="S728" i="23"/>
  <c r="R728" i="23"/>
  <c r="R727" i="23" s="1"/>
  <c r="Q728" i="23"/>
  <c r="P728" i="23"/>
  <c r="O728" i="23"/>
  <c r="N728" i="23"/>
  <c r="N727" i="23" s="1"/>
  <c r="M728" i="23"/>
  <c r="K728" i="23"/>
  <c r="J728" i="23"/>
  <c r="I728" i="23"/>
  <c r="H728" i="23"/>
  <c r="AF727" i="23"/>
  <c r="Z727" i="23"/>
  <c r="H727" i="23"/>
  <c r="AN726" i="23"/>
  <c r="AN725" i="23"/>
  <c r="AN724" i="23"/>
  <c r="AL723" i="23"/>
  <c r="AK723" i="23"/>
  <c r="AJ723" i="23"/>
  <c r="AI723" i="23"/>
  <c r="AH723" i="23"/>
  <c r="AG723" i="23"/>
  <c r="AF723" i="23"/>
  <c r="AE723" i="23"/>
  <c r="AD723" i="23"/>
  <c r="AC723" i="23"/>
  <c r="AB723" i="23"/>
  <c r="AB718" i="23" s="1"/>
  <c r="AA723" i="23"/>
  <c r="AA718" i="23" s="1"/>
  <c r="Z723" i="23"/>
  <c r="Y723" i="23"/>
  <c r="X723" i="23"/>
  <c r="W723" i="23"/>
  <c r="W718" i="23" s="1"/>
  <c r="V723" i="23"/>
  <c r="U723" i="23"/>
  <c r="T723" i="23"/>
  <c r="S723" i="23"/>
  <c r="R723" i="23"/>
  <c r="Q723" i="23"/>
  <c r="P723" i="23"/>
  <c r="P718" i="23" s="1"/>
  <c r="O723" i="23"/>
  <c r="O718" i="23" s="1"/>
  <c r="N723" i="23"/>
  <c r="M723" i="23"/>
  <c r="K723" i="23"/>
  <c r="J723" i="23"/>
  <c r="I723" i="23"/>
  <c r="H723" i="23"/>
  <c r="AN722" i="23"/>
  <c r="AL721" i="23"/>
  <c r="AK721" i="23"/>
  <c r="AJ721" i="23"/>
  <c r="AI721" i="23"/>
  <c r="AI718" i="23" s="1"/>
  <c r="AH721" i="23"/>
  <c r="AG721" i="23"/>
  <c r="AF721" i="23"/>
  <c r="AE721" i="23"/>
  <c r="AD721" i="23"/>
  <c r="AC721" i="23"/>
  <c r="AB721" i="23"/>
  <c r="AA721" i="23"/>
  <c r="Z721" i="23"/>
  <c r="Y721" i="23"/>
  <c r="X721" i="23"/>
  <c r="W721" i="23"/>
  <c r="V721" i="23"/>
  <c r="U721" i="23"/>
  <c r="T721" i="23"/>
  <c r="S721" i="23"/>
  <c r="R721" i="23"/>
  <c r="Q721" i="23"/>
  <c r="P721" i="23"/>
  <c r="O721" i="23"/>
  <c r="N721" i="23"/>
  <c r="M721" i="23"/>
  <c r="K721" i="23"/>
  <c r="J721" i="23"/>
  <c r="I721" i="23"/>
  <c r="H721" i="23"/>
  <c r="AN720" i="23"/>
  <c r="AL719" i="23"/>
  <c r="AK719" i="23"/>
  <c r="AJ719" i="23"/>
  <c r="AI719" i="23"/>
  <c r="AH719" i="23"/>
  <c r="AG719" i="23"/>
  <c r="AG718" i="23" s="1"/>
  <c r="AF719" i="23"/>
  <c r="AE719" i="23"/>
  <c r="AD719" i="23"/>
  <c r="AC719" i="23"/>
  <c r="AB719" i="23"/>
  <c r="AA719" i="23"/>
  <c r="Z719" i="23"/>
  <c r="Y719" i="23"/>
  <c r="X719" i="23"/>
  <c r="W719" i="23"/>
  <c r="V719" i="23"/>
  <c r="U719" i="23"/>
  <c r="U718" i="23" s="1"/>
  <c r="T719" i="23"/>
  <c r="S719" i="23"/>
  <c r="R719" i="23"/>
  <c r="Q719" i="23"/>
  <c r="P719" i="23"/>
  <c r="O719" i="23"/>
  <c r="N719" i="23"/>
  <c r="M719" i="23"/>
  <c r="K719" i="23"/>
  <c r="J719" i="23"/>
  <c r="I719" i="23"/>
  <c r="H719" i="23"/>
  <c r="AN717" i="23"/>
  <c r="AN716" i="23"/>
  <c r="AN715" i="23"/>
  <c r="AN714" i="23"/>
  <c r="AN713" i="23"/>
  <c r="AN712" i="23"/>
  <c r="AL711" i="23"/>
  <c r="AL710" i="23" s="1"/>
  <c r="AK711" i="23"/>
  <c r="AK710" i="23" s="1"/>
  <c r="AJ711" i="23"/>
  <c r="AJ710" i="23" s="1"/>
  <c r="AI711" i="23"/>
  <c r="AI710" i="23" s="1"/>
  <c r="AH711" i="23"/>
  <c r="AH710" i="23" s="1"/>
  <c r="AG711" i="23"/>
  <c r="AF711" i="23"/>
  <c r="AE711" i="23"/>
  <c r="AD711" i="23"/>
  <c r="AD710" i="23" s="1"/>
  <c r="AC711" i="23"/>
  <c r="AC710" i="23" s="1"/>
  <c r="AB711" i="23"/>
  <c r="AB710" i="23" s="1"/>
  <c r="AA711" i="23"/>
  <c r="AA710" i="23" s="1"/>
  <c r="Z711" i="23"/>
  <c r="Z710" i="23" s="1"/>
  <c r="Y711" i="23"/>
  <c r="X711" i="23"/>
  <c r="X710" i="23" s="1"/>
  <c r="W711" i="23"/>
  <c r="W710" i="23" s="1"/>
  <c r="V711" i="23"/>
  <c r="V710" i="23" s="1"/>
  <c r="U711" i="23"/>
  <c r="T711" i="23"/>
  <c r="S711" i="23"/>
  <c r="S710" i="23" s="1"/>
  <c r="R711" i="23"/>
  <c r="R710" i="23" s="1"/>
  <c r="Q711" i="23"/>
  <c r="Q710" i="23" s="1"/>
  <c r="P711" i="23"/>
  <c r="P710" i="23" s="1"/>
  <c r="O711" i="23"/>
  <c r="O710" i="23" s="1"/>
  <c r="N711" i="23"/>
  <c r="N710" i="23" s="1"/>
  <c r="M711" i="23"/>
  <c r="K711" i="23"/>
  <c r="J711" i="23"/>
  <c r="J710" i="23" s="1"/>
  <c r="I711" i="23"/>
  <c r="I710" i="23" s="1"/>
  <c r="H711" i="23"/>
  <c r="AG710" i="23"/>
  <c r="AF710" i="23"/>
  <c r="AE710" i="23"/>
  <c r="Y710" i="23"/>
  <c r="U710" i="23"/>
  <c r="T710" i="23"/>
  <c r="M710" i="23"/>
  <c r="K710" i="23"/>
  <c r="H710" i="23"/>
  <c r="AN708" i="23"/>
  <c r="AL707" i="23"/>
  <c r="AK707" i="23"/>
  <c r="AJ707" i="23"/>
  <c r="AI707" i="23"/>
  <c r="AH707" i="23"/>
  <c r="AG707" i="23"/>
  <c r="AF707" i="23"/>
  <c r="AE707" i="23"/>
  <c r="AD707" i="23"/>
  <c r="AC707" i="23"/>
  <c r="AB707" i="23"/>
  <c r="AA707" i="23"/>
  <c r="Z707" i="23"/>
  <c r="Y707" i="23"/>
  <c r="X707" i="23"/>
  <c r="W707" i="23"/>
  <c r="V707" i="23"/>
  <c r="U707" i="23"/>
  <c r="T707" i="23"/>
  <c r="S707" i="23"/>
  <c r="R707" i="23"/>
  <c r="Q707" i="23"/>
  <c r="P707" i="23"/>
  <c r="O707" i="23"/>
  <c r="N707" i="23"/>
  <c r="M707" i="23"/>
  <c r="K707" i="23"/>
  <c r="J707" i="23"/>
  <c r="I707" i="23"/>
  <c r="H707" i="23"/>
  <c r="AN706" i="23"/>
  <c r="AN705" i="23"/>
  <c r="AL704" i="23"/>
  <c r="AJ704" i="23"/>
  <c r="AJ703" i="23" s="1"/>
  <c r="AI704" i="23"/>
  <c r="AI703" i="23" s="1"/>
  <c r="AI702" i="23" s="1"/>
  <c r="AH704" i="23"/>
  <c r="AH703" i="23" s="1"/>
  <c r="AG704" i="23"/>
  <c r="AF704" i="23"/>
  <c r="AE704" i="23"/>
  <c r="AD704" i="23"/>
  <c r="AC704" i="23"/>
  <c r="AC703" i="23" s="1"/>
  <c r="AB704" i="23"/>
  <c r="AB703" i="23" s="1"/>
  <c r="AA704" i="23"/>
  <c r="AA703" i="23" s="1"/>
  <c r="AA702" i="23" s="1"/>
  <c r="Z704" i="23"/>
  <c r="Z703" i="23" s="1"/>
  <c r="Z702" i="23" s="1"/>
  <c r="Y704" i="23"/>
  <c r="X704" i="23"/>
  <c r="X703" i="23" s="1"/>
  <c r="W704" i="23"/>
  <c r="W703" i="23" s="1"/>
  <c r="W702" i="23" s="1"/>
  <c r="V704" i="23"/>
  <c r="V703" i="23" s="1"/>
  <c r="U704" i="23"/>
  <c r="T704" i="23"/>
  <c r="S704" i="23"/>
  <c r="S703" i="23" s="1"/>
  <c r="R704" i="23"/>
  <c r="Q704" i="23"/>
  <c r="Q703" i="23" s="1"/>
  <c r="P704" i="23"/>
  <c r="P703" i="23" s="1"/>
  <c r="O704" i="23"/>
  <c r="O703" i="23" s="1"/>
  <c r="O702" i="23" s="1"/>
  <c r="N704" i="23"/>
  <c r="N703" i="23" s="1"/>
  <c r="M704" i="23"/>
  <c r="L704" i="23"/>
  <c r="L703" i="23" s="1"/>
  <c r="K704" i="23"/>
  <c r="K703" i="23" s="1"/>
  <c r="K702" i="23" s="1"/>
  <c r="J704" i="23"/>
  <c r="J703" i="23" s="1"/>
  <c r="J702" i="23" s="1"/>
  <c r="I704" i="23"/>
  <c r="H704" i="23"/>
  <c r="H703" i="23" s="1"/>
  <c r="AL703" i="23"/>
  <c r="AL702" i="23" s="1"/>
  <c r="AK703" i="23"/>
  <c r="AG703" i="23"/>
  <c r="AF703" i="23"/>
  <c r="AE703" i="23"/>
  <c r="AD703" i="23"/>
  <c r="AD702" i="23" s="1"/>
  <c r="Y703" i="23"/>
  <c r="U703" i="23"/>
  <c r="T703" i="23"/>
  <c r="R703" i="23"/>
  <c r="R702" i="23" s="1"/>
  <c r="M703" i="23"/>
  <c r="M702" i="23" s="1"/>
  <c r="I703" i="23"/>
  <c r="AN701" i="23"/>
  <c r="AN700" i="23"/>
  <c r="AN699" i="23"/>
  <c r="AN698" i="23"/>
  <c r="AN697" i="23"/>
  <c r="AN696" i="23"/>
  <c r="AN695" i="23"/>
  <c r="AL694" i="23"/>
  <c r="AL693" i="23" s="1"/>
  <c r="AK694" i="23"/>
  <c r="AK693" i="23" s="1"/>
  <c r="AJ694" i="23"/>
  <c r="AI694" i="23"/>
  <c r="AI693" i="23" s="1"/>
  <c r="AH694" i="23"/>
  <c r="AH693" i="23" s="1"/>
  <c r="AG694" i="23"/>
  <c r="AG693" i="23" s="1"/>
  <c r="AF694" i="23"/>
  <c r="AE694" i="23"/>
  <c r="AD694" i="23"/>
  <c r="AD693" i="23" s="1"/>
  <c r="AC694" i="23"/>
  <c r="AC693" i="23" s="1"/>
  <c r="AB694" i="23"/>
  <c r="AB693" i="23" s="1"/>
  <c r="AA694" i="23"/>
  <c r="Z694" i="23"/>
  <c r="Z693" i="23" s="1"/>
  <c r="Y694" i="23"/>
  <c r="Y693" i="23" s="1"/>
  <c r="X694" i="23"/>
  <c r="X693" i="23" s="1"/>
  <c r="W694" i="23"/>
  <c r="V694" i="23"/>
  <c r="V693" i="23" s="1"/>
  <c r="U694" i="23"/>
  <c r="U693" i="23" s="1"/>
  <c r="T694" i="23"/>
  <c r="S694" i="23"/>
  <c r="R694" i="23"/>
  <c r="R693" i="23" s="1"/>
  <c r="Q694" i="23"/>
  <c r="Q693" i="23" s="1"/>
  <c r="P694" i="23"/>
  <c r="P693" i="23" s="1"/>
  <c r="O694" i="23"/>
  <c r="N694" i="23"/>
  <c r="M694" i="23"/>
  <c r="M693" i="23" s="1"/>
  <c r="K694" i="23"/>
  <c r="K693" i="23" s="1"/>
  <c r="J694" i="23"/>
  <c r="J693" i="23" s="1"/>
  <c r="I694" i="23"/>
  <c r="I693" i="23" s="1"/>
  <c r="H694" i="23"/>
  <c r="AN694" i="23" s="1"/>
  <c r="AF693" i="23"/>
  <c r="AE693" i="23"/>
  <c r="AA693" i="23"/>
  <c r="W693" i="23"/>
  <c r="T693" i="23"/>
  <c r="S693" i="23"/>
  <c r="O693" i="23"/>
  <c r="N693" i="23"/>
  <c r="AN692" i="23"/>
  <c r="AN691" i="23"/>
  <c r="AN690" i="23"/>
  <c r="AL689" i="23"/>
  <c r="AK689" i="23"/>
  <c r="AJ689" i="23"/>
  <c r="AI689" i="23"/>
  <c r="AH689" i="23"/>
  <c r="AG689" i="23"/>
  <c r="AF689" i="23"/>
  <c r="AE689" i="23"/>
  <c r="AD689" i="23"/>
  <c r="AC689" i="23"/>
  <c r="AB689" i="23"/>
  <c r="AA689" i="23"/>
  <c r="Z689" i="23"/>
  <c r="Y689" i="23"/>
  <c r="X689" i="23"/>
  <c r="W689" i="23"/>
  <c r="V689" i="23"/>
  <c r="U689" i="23"/>
  <c r="T689" i="23"/>
  <c r="S689" i="23"/>
  <c r="R689" i="23"/>
  <c r="Q689" i="23"/>
  <c r="P689" i="23"/>
  <c r="O689" i="23"/>
  <c r="N689" i="23"/>
  <c r="M689" i="23"/>
  <c r="L689" i="23"/>
  <c r="K689" i="23"/>
  <c r="J689" i="23"/>
  <c r="I689" i="23"/>
  <c r="H689" i="23"/>
  <c r="AN688" i="23"/>
  <c r="AN687" i="23"/>
  <c r="AL686" i="23"/>
  <c r="AK686" i="23"/>
  <c r="AJ686" i="23"/>
  <c r="AI686" i="23"/>
  <c r="AH686" i="23"/>
  <c r="AG686" i="23"/>
  <c r="AF686" i="23"/>
  <c r="AE686" i="23"/>
  <c r="AD686" i="23"/>
  <c r="AC686" i="23"/>
  <c r="AB686" i="23"/>
  <c r="AA686" i="23"/>
  <c r="Z686" i="23"/>
  <c r="Y686" i="23"/>
  <c r="X686" i="23"/>
  <c r="W686" i="23"/>
  <c r="V686" i="23"/>
  <c r="U686" i="23"/>
  <c r="T686" i="23"/>
  <c r="S686" i="23"/>
  <c r="R686" i="23"/>
  <c r="Q686" i="23"/>
  <c r="P686" i="23"/>
  <c r="O686" i="23"/>
  <c r="N686" i="23"/>
  <c r="M686" i="23"/>
  <c r="K686" i="23"/>
  <c r="J686" i="23"/>
  <c r="I686" i="23"/>
  <c r="H686" i="23"/>
  <c r="AN685" i="23"/>
  <c r="AN684" i="23"/>
  <c r="AL683" i="23"/>
  <c r="AL679" i="23" s="1"/>
  <c r="AK683" i="23"/>
  <c r="AJ683" i="23"/>
  <c r="AI683" i="23"/>
  <c r="AI679" i="23" s="1"/>
  <c r="AH683" i="23"/>
  <c r="AH679" i="23" s="1"/>
  <c r="AG683" i="23"/>
  <c r="AG679" i="23" s="1"/>
  <c r="AF683" i="23"/>
  <c r="AF679" i="23" s="1"/>
  <c r="AF677" i="23" s="1"/>
  <c r="AE683" i="23"/>
  <c r="AD683" i="23"/>
  <c r="AC683" i="23"/>
  <c r="AC679" i="23" s="1"/>
  <c r="AB683" i="23"/>
  <c r="AB679" i="23" s="1"/>
  <c r="AB677" i="23" s="1"/>
  <c r="AA683" i="23"/>
  <c r="AA679" i="23" s="1"/>
  <c r="Z683" i="23"/>
  <c r="Z679" i="23" s="1"/>
  <c r="Y683" i="23"/>
  <c r="X683" i="23"/>
  <c r="W683" i="23"/>
  <c r="W679" i="23" s="1"/>
  <c r="V683" i="23"/>
  <c r="V679" i="23" s="1"/>
  <c r="U683" i="23"/>
  <c r="U679" i="23" s="1"/>
  <c r="T683" i="23"/>
  <c r="T679" i="23" s="1"/>
  <c r="T677" i="23" s="1"/>
  <c r="S683" i="23"/>
  <c r="R683" i="23"/>
  <c r="R679" i="23" s="1"/>
  <c r="Q683" i="23"/>
  <c r="Q679" i="23" s="1"/>
  <c r="P683" i="23"/>
  <c r="P679" i="23" s="1"/>
  <c r="P677" i="23" s="1"/>
  <c r="O683" i="23"/>
  <c r="O679" i="23" s="1"/>
  <c r="N683" i="23"/>
  <c r="N679" i="23" s="1"/>
  <c r="M683" i="23"/>
  <c r="M679" i="23" s="1"/>
  <c r="K683" i="23"/>
  <c r="K679" i="23" s="1"/>
  <c r="K677" i="23" s="1"/>
  <c r="K676" i="23" s="1"/>
  <c r="J683" i="23"/>
  <c r="J679" i="23" s="1"/>
  <c r="I683" i="23"/>
  <c r="I679" i="23" s="1"/>
  <c r="H683" i="23"/>
  <c r="AN682" i="23"/>
  <c r="AN681" i="23"/>
  <c r="AN680" i="23"/>
  <c r="AK679" i="23"/>
  <c r="AJ679" i="23"/>
  <c r="AE679" i="23"/>
  <c r="AD679" i="23"/>
  <c r="Y679" i="23"/>
  <c r="X679" i="23"/>
  <c r="S679" i="23"/>
  <c r="H679" i="23"/>
  <c r="H677" i="23" s="1"/>
  <c r="AN678" i="23"/>
  <c r="AN675" i="23"/>
  <c r="AL674" i="23"/>
  <c r="AK674" i="23"/>
  <c r="AJ674" i="23"/>
  <c r="AI674" i="23"/>
  <c r="AH674" i="23"/>
  <c r="AG674" i="23"/>
  <c r="AF674" i="23"/>
  <c r="AE674" i="23"/>
  <c r="AD674" i="23"/>
  <c r="AC674" i="23"/>
  <c r="AB674" i="23"/>
  <c r="AA674" i="23"/>
  <c r="Z674" i="23"/>
  <c r="Y674" i="23"/>
  <c r="X674" i="23"/>
  <c r="W674" i="23"/>
  <c r="V674" i="23"/>
  <c r="U674" i="23"/>
  <c r="T674" i="23"/>
  <c r="S674" i="23"/>
  <c r="R674" i="23"/>
  <c r="Q674" i="23"/>
  <c r="P674" i="23"/>
  <c r="O674" i="23"/>
  <c r="N674" i="23"/>
  <c r="M674" i="23"/>
  <c r="K674" i="23"/>
  <c r="J674" i="23"/>
  <c r="I674" i="23"/>
  <c r="H674" i="23"/>
  <c r="AN673" i="23"/>
  <c r="AL672" i="23"/>
  <c r="AK672" i="23"/>
  <c r="AJ672" i="23"/>
  <c r="AI672" i="23"/>
  <c r="AH672" i="23"/>
  <c r="AG672" i="23"/>
  <c r="AF672" i="23"/>
  <c r="AE672" i="23"/>
  <c r="AD672" i="23"/>
  <c r="AC672" i="23"/>
  <c r="AB672" i="23"/>
  <c r="AA672" i="23"/>
  <c r="Z672" i="23"/>
  <c r="Y672" i="23"/>
  <c r="X672" i="23"/>
  <c r="W672" i="23"/>
  <c r="V672" i="23"/>
  <c r="U672" i="23"/>
  <c r="T672" i="23"/>
  <c r="S672" i="23"/>
  <c r="R672" i="23"/>
  <c r="Q672" i="23"/>
  <c r="P672" i="23"/>
  <c r="O672" i="23"/>
  <c r="N672" i="23"/>
  <c r="M672" i="23"/>
  <c r="K672" i="23"/>
  <c r="J672" i="23"/>
  <c r="I672" i="23"/>
  <c r="H672" i="23"/>
  <c r="AN671" i="23"/>
  <c r="AL670" i="23"/>
  <c r="AK670" i="23"/>
  <c r="AJ670" i="23"/>
  <c r="AI670" i="23"/>
  <c r="AH670" i="23"/>
  <c r="AG670" i="23"/>
  <c r="AF670" i="23"/>
  <c r="AE670" i="23"/>
  <c r="AD670" i="23"/>
  <c r="AC670" i="23"/>
  <c r="AB670" i="23"/>
  <c r="AA670" i="23"/>
  <c r="Z670" i="23"/>
  <c r="Y670" i="23"/>
  <c r="X670" i="23"/>
  <c r="W670" i="23"/>
  <c r="V670" i="23"/>
  <c r="U670" i="23"/>
  <c r="T670" i="23"/>
  <c r="S670" i="23"/>
  <c r="R670" i="23"/>
  <c r="Q670" i="23"/>
  <c r="P670" i="23"/>
  <c r="O670" i="23"/>
  <c r="N670" i="23"/>
  <c r="M670" i="23"/>
  <c r="K670" i="23"/>
  <c r="J670" i="23"/>
  <c r="I670" i="23"/>
  <c r="H670" i="23"/>
  <c r="AN669" i="23"/>
  <c r="AL668" i="23"/>
  <c r="AK668" i="23"/>
  <c r="AJ668" i="23"/>
  <c r="AI668" i="23"/>
  <c r="AH668" i="23"/>
  <c r="AG668" i="23"/>
  <c r="AF668" i="23"/>
  <c r="AE668" i="23"/>
  <c r="AD668" i="23"/>
  <c r="AC668" i="23"/>
  <c r="AB668" i="23"/>
  <c r="AA668" i="23"/>
  <c r="Z668" i="23"/>
  <c r="Y668" i="23"/>
  <c r="X668" i="23"/>
  <c r="W668" i="23"/>
  <c r="V668" i="23"/>
  <c r="U668" i="23"/>
  <c r="T668" i="23"/>
  <c r="S668" i="23"/>
  <c r="R668" i="23"/>
  <c r="Q668" i="23"/>
  <c r="P668" i="23"/>
  <c r="O668" i="23"/>
  <c r="N668" i="23"/>
  <c r="M668" i="23"/>
  <c r="K668" i="23"/>
  <c r="J668" i="23"/>
  <c r="I668" i="23"/>
  <c r="H668" i="23"/>
  <c r="AN667" i="23"/>
  <c r="AL666" i="23"/>
  <c r="AK666" i="23"/>
  <c r="AJ666" i="23"/>
  <c r="AI666" i="23"/>
  <c r="AH666" i="23"/>
  <c r="AG666" i="23"/>
  <c r="AF666" i="23"/>
  <c r="AE666" i="23"/>
  <c r="AD666" i="23"/>
  <c r="AC666" i="23"/>
  <c r="AB666" i="23"/>
  <c r="AA666" i="23"/>
  <c r="Z666" i="23"/>
  <c r="Y666" i="23"/>
  <c r="X666" i="23"/>
  <c r="W666" i="23"/>
  <c r="V666" i="23"/>
  <c r="U666" i="23"/>
  <c r="T666" i="23"/>
  <c r="S666" i="23"/>
  <c r="R666" i="23"/>
  <c r="Q666" i="23"/>
  <c r="P666" i="23"/>
  <c r="O666" i="23"/>
  <c r="N666" i="23"/>
  <c r="M666" i="23"/>
  <c r="K666" i="23"/>
  <c r="J666" i="23"/>
  <c r="I666" i="23"/>
  <c r="H666" i="23"/>
  <c r="AN664" i="23"/>
  <c r="AL663" i="23"/>
  <c r="AK663" i="23"/>
  <c r="AJ663" i="23"/>
  <c r="AI663" i="23"/>
  <c r="AH663" i="23"/>
  <c r="AG663" i="23"/>
  <c r="AF663" i="23"/>
  <c r="AE663" i="23"/>
  <c r="AD663" i="23"/>
  <c r="AC663" i="23"/>
  <c r="AB663" i="23"/>
  <c r="AA663" i="23"/>
  <c r="Z663" i="23"/>
  <c r="Y663" i="23"/>
  <c r="X663" i="23"/>
  <c r="W663" i="23"/>
  <c r="V663" i="23"/>
  <c r="U663" i="23"/>
  <c r="T663" i="23"/>
  <c r="S663" i="23"/>
  <c r="R663" i="23"/>
  <c r="Q663" i="23"/>
  <c r="P663" i="23"/>
  <c r="O663" i="23"/>
  <c r="N663" i="23"/>
  <c r="M663" i="23"/>
  <c r="K663" i="23"/>
  <c r="J663" i="23"/>
  <c r="I663" i="23"/>
  <c r="H663" i="23"/>
  <c r="AN662" i="23"/>
  <c r="AN661" i="23"/>
  <c r="AN660" i="23"/>
  <c r="AN659" i="23"/>
  <c r="AN658" i="23"/>
  <c r="AN657" i="23"/>
  <c r="AN656" i="23"/>
  <c r="AN655" i="23"/>
  <c r="AN654" i="23"/>
  <c r="AL653" i="23"/>
  <c r="AK653" i="23"/>
  <c r="AJ653" i="23"/>
  <c r="AI653" i="23"/>
  <c r="AH653" i="23"/>
  <c r="AG653" i="23"/>
  <c r="AF653" i="23"/>
  <c r="AE653" i="23"/>
  <c r="AD653" i="23"/>
  <c r="AC653" i="23"/>
  <c r="AB653" i="23"/>
  <c r="AA653" i="23"/>
  <c r="Z653" i="23"/>
  <c r="Y653" i="23"/>
  <c r="X653" i="23"/>
  <c r="W653" i="23"/>
  <c r="V653" i="23"/>
  <c r="U653" i="23"/>
  <c r="T653" i="23"/>
  <c r="S653" i="23"/>
  <c r="R653" i="23"/>
  <c r="Q653" i="23"/>
  <c r="P653" i="23"/>
  <c r="O653" i="23"/>
  <c r="N653" i="23"/>
  <c r="M653" i="23"/>
  <c r="K653" i="23"/>
  <c r="J653" i="23"/>
  <c r="I653" i="23"/>
  <c r="H653" i="23"/>
  <c r="AN652" i="23"/>
  <c r="AL651" i="23"/>
  <c r="AK651" i="23"/>
  <c r="AJ651" i="23"/>
  <c r="AI651" i="23"/>
  <c r="AH651" i="23"/>
  <c r="AG651" i="23"/>
  <c r="AF651" i="23"/>
  <c r="AE651" i="23"/>
  <c r="AD651" i="23"/>
  <c r="AC651" i="23"/>
  <c r="AB651" i="23"/>
  <c r="AA651" i="23"/>
  <c r="Z651" i="23"/>
  <c r="Y651" i="23"/>
  <c r="X651" i="23"/>
  <c r="W651" i="23"/>
  <c r="V651" i="23"/>
  <c r="U651" i="23"/>
  <c r="T651" i="23"/>
  <c r="S651" i="23"/>
  <c r="R651" i="23"/>
  <c r="Q651" i="23"/>
  <c r="P651" i="23"/>
  <c r="O651" i="23"/>
  <c r="N651" i="23"/>
  <c r="M651" i="23"/>
  <c r="K651" i="23"/>
  <c r="J651" i="23"/>
  <c r="I651" i="23"/>
  <c r="H651" i="23"/>
  <c r="AN650" i="23"/>
  <c r="AL649" i="23"/>
  <c r="AK649" i="23"/>
  <c r="AJ649" i="23"/>
  <c r="AI649" i="23"/>
  <c r="AH649" i="23"/>
  <c r="AG649" i="23"/>
  <c r="AF649" i="23"/>
  <c r="AE649" i="23"/>
  <c r="AD649" i="23"/>
  <c r="AC649" i="23"/>
  <c r="AB649" i="23"/>
  <c r="AA649" i="23"/>
  <c r="Z649" i="23"/>
  <c r="Y649" i="23"/>
  <c r="X649" i="23"/>
  <c r="W649" i="23"/>
  <c r="V649" i="23"/>
  <c r="U649" i="23"/>
  <c r="T649" i="23"/>
  <c r="T646" i="23" s="1"/>
  <c r="S649" i="23"/>
  <c r="R649" i="23"/>
  <c r="Q649" i="23"/>
  <c r="P649" i="23"/>
  <c r="O649" i="23"/>
  <c r="N649" i="23"/>
  <c r="M649" i="23"/>
  <c r="K649" i="23"/>
  <c r="J649" i="23"/>
  <c r="I649" i="23"/>
  <c r="H649" i="23"/>
  <c r="AN648" i="23"/>
  <c r="AL647" i="23"/>
  <c r="AK647" i="23"/>
  <c r="AJ647" i="23"/>
  <c r="AI647" i="23"/>
  <c r="AH647" i="23"/>
  <c r="AG647" i="23"/>
  <c r="AF647" i="23"/>
  <c r="AE647" i="23"/>
  <c r="AD647" i="23"/>
  <c r="AC647" i="23"/>
  <c r="AB647" i="23"/>
  <c r="AA647" i="23"/>
  <c r="Z647" i="23"/>
  <c r="Y647" i="23"/>
  <c r="X647" i="23"/>
  <c r="W647" i="23"/>
  <c r="V647" i="23"/>
  <c r="U647" i="23"/>
  <c r="T647" i="23"/>
  <c r="S647" i="23"/>
  <c r="R647" i="23"/>
  <c r="Q647" i="23"/>
  <c r="P647" i="23"/>
  <c r="O647" i="23"/>
  <c r="N647" i="23"/>
  <c r="M647" i="23"/>
  <c r="K647" i="23"/>
  <c r="J647" i="23"/>
  <c r="I647" i="23"/>
  <c r="H647" i="23"/>
  <c r="AN645" i="23"/>
  <c r="AL644" i="23"/>
  <c r="AK644" i="23"/>
  <c r="AJ644" i="23"/>
  <c r="AI644" i="23"/>
  <c r="AH644" i="23"/>
  <c r="AG644" i="23"/>
  <c r="AF644" i="23"/>
  <c r="AE644" i="23"/>
  <c r="AD644" i="23"/>
  <c r="AC644" i="23"/>
  <c r="AB644" i="23"/>
  <c r="AA644" i="23"/>
  <c r="Z644" i="23"/>
  <c r="Y644" i="23"/>
  <c r="X644" i="23"/>
  <c r="W644" i="23"/>
  <c r="V644" i="23"/>
  <c r="U644" i="23"/>
  <c r="T644" i="23"/>
  <c r="S644" i="23"/>
  <c r="R644" i="23"/>
  <c r="Q644" i="23"/>
  <c r="P644" i="23"/>
  <c r="O644" i="23"/>
  <c r="N644" i="23"/>
  <c r="M644" i="23"/>
  <c r="K644" i="23"/>
  <c r="J644" i="23"/>
  <c r="I644" i="23"/>
  <c r="H644" i="23"/>
  <c r="AN643" i="23"/>
  <c r="AL642" i="23"/>
  <c r="AK642" i="23"/>
  <c r="AJ642" i="23"/>
  <c r="AI642" i="23"/>
  <c r="AH642" i="23"/>
  <c r="AG642" i="23"/>
  <c r="AF642" i="23"/>
  <c r="AE642" i="23"/>
  <c r="AD642" i="23"/>
  <c r="AC642" i="23"/>
  <c r="AB642" i="23"/>
  <c r="AA642" i="23"/>
  <c r="Z642" i="23"/>
  <c r="Y642" i="23"/>
  <c r="X642" i="23"/>
  <c r="W642" i="23"/>
  <c r="V642" i="23"/>
  <c r="U642" i="23"/>
  <c r="T642" i="23"/>
  <c r="S642" i="23"/>
  <c r="R642" i="23"/>
  <c r="Q642" i="23"/>
  <c r="P642" i="23"/>
  <c r="O642" i="23"/>
  <c r="N642" i="23"/>
  <c r="M642" i="23"/>
  <c r="K642" i="23"/>
  <c r="J642" i="23"/>
  <c r="I642" i="23"/>
  <c r="H642" i="23"/>
  <c r="AN641" i="23"/>
  <c r="AN640" i="23"/>
  <c r="AL639" i="23"/>
  <c r="AK639" i="23"/>
  <c r="AJ639" i="23"/>
  <c r="AI639" i="23"/>
  <c r="AH639" i="23"/>
  <c r="AG639" i="23"/>
  <c r="AF639" i="23"/>
  <c r="AE639" i="23"/>
  <c r="AD639" i="23"/>
  <c r="AC639" i="23"/>
  <c r="AB639" i="23"/>
  <c r="AA639" i="23"/>
  <c r="Z639" i="23"/>
  <c r="Y639" i="23"/>
  <c r="X639" i="23"/>
  <c r="W639" i="23"/>
  <c r="V639" i="23"/>
  <c r="U639" i="23"/>
  <c r="T639" i="23"/>
  <c r="S639" i="23"/>
  <c r="R639" i="23"/>
  <c r="Q639" i="23"/>
  <c r="P639" i="23"/>
  <c r="O639" i="23"/>
  <c r="N639" i="23"/>
  <c r="M639" i="23"/>
  <c r="K639" i="23"/>
  <c r="J639" i="23"/>
  <c r="I639" i="23"/>
  <c r="H639" i="23"/>
  <c r="AN638" i="23"/>
  <c r="AN637" i="23"/>
  <c r="AL636" i="23"/>
  <c r="AK636" i="23"/>
  <c r="AJ636" i="23"/>
  <c r="AI636" i="23"/>
  <c r="AH636" i="23"/>
  <c r="AG636" i="23"/>
  <c r="AF636" i="23"/>
  <c r="AE636" i="23"/>
  <c r="AD636" i="23"/>
  <c r="AC636" i="23"/>
  <c r="AB636" i="23"/>
  <c r="AA636" i="23"/>
  <c r="Z636" i="23"/>
  <c r="Y636" i="23"/>
  <c r="X636" i="23"/>
  <c r="W636" i="23"/>
  <c r="V636" i="23"/>
  <c r="U636" i="23"/>
  <c r="T636" i="23"/>
  <c r="S636" i="23"/>
  <c r="R636" i="23"/>
  <c r="Q636" i="23"/>
  <c r="P636" i="23"/>
  <c r="O636" i="23"/>
  <c r="N636" i="23"/>
  <c r="M636" i="23"/>
  <c r="K636" i="23"/>
  <c r="J636" i="23"/>
  <c r="I636" i="23"/>
  <c r="H636" i="23"/>
  <c r="AN635" i="23"/>
  <c r="AL634" i="23"/>
  <c r="AK634" i="23"/>
  <c r="AJ634" i="23"/>
  <c r="AI634" i="23"/>
  <c r="AH634" i="23"/>
  <c r="AG634" i="23"/>
  <c r="AF634" i="23"/>
  <c r="AE634" i="23"/>
  <c r="AD634" i="23"/>
  <c r="AC634" i="23"/>
  <c r="AB634" i="23"/>
  <c r="AA634" i="23"/>
  <c r="Z634" i="23"/>
  <c r="Y634" i="23"/>
  <c r="X634" i="23"/>
  <c r="W634" i="23"/>
  <c r="V634" i="23"/>
  <c r="U634" i="23"/>
  <c r="T634" i="23"/>
  <c r="S634" i="23"/>
  <c r="R634" i="23"/>
  <c r="Q634" i="23"/>
  <c r="P634" i="23"/>
  <c r="O634" i="23"/>
  <c r="N634" i="23"/>
  <c r="M634" i="23"/>
  <c r="K634" i="23"/>
  <c r="J634" i="23"/>
  <c r="I634" i="23"/>
  <c r="H634" i="23"/>
  <c r="AN633" i="23"/>
  <c r="AN632" i="23"/>
  <c r="AL631" i="23"/>
  <c r="AK631" i="23"/>
  <c r="AJ631" i="23"/>
  <c r="AI631" i="23"/>
  <c r="AH631" i="23"/>
  <c r="AG631" i="23"/>
  <c r="AF631" i="23"/>
  <c r="AE631" i="23"/>
  <c r="AD631" i="23"/>
  <c r="AC631" i="23"/>
  <c r="AB631" i="23"/>
  <c r="AA631" i="23"/>
  <c r="Z631" i="23"/>
  <c r="Y631" i="23"/>
  <c r="X631" i="23"/>
  <c r="W631" i="23"/>
  <c r="V631" i="23"/>
  <c r="U631" i="23"/>
  <c r="T631" i="23"/>
  <c r="S631" i="23"/>
  <c r="R631" i="23"/>
  <c r="Q631" i="23"/>
  <c r="P631" i="23"/>
  <c r="O631" i="23"/>
  <c r="N631" i="23"/>
  <c r="M631" i="23"/>
  <c r="K631" i="23"/>
  <c r="J631" i="23"/>
  <c r="I631" i="23"/>
  <c r="H631" i="23"/>
  <c r="AN630" i="23"/>
  <c r="AL629" i="23"/>
  <c r="AK629" i="23"/>
  <c r="AJ629" i="23"/>
  <c r="AI629" i="23"/>
  <c r="AH629" i="23"/>
  <c r="AG629" i="23"/>
  <c r="AF629" i="23"/>
  <c r="AE629" i="23"/>
  <c r="AD629" i="23"/>
  <c r="AC629" i="23"/>
  <c r="AB629" i="23"/>
  <c r="AA629" i="23"/>
  <c r="Z629" i="23"/>
  <c r="Y629" i="23"/>
  <c r="X629" i="23"/>
  <c r="W629" i="23"/>
  <c r="V629" i="23"/>
  <c r="U629" i="23"/>
  <c r="T629" i="23"/>
  <c r="S629" i="23"/>
  <c r="R629" i="23"/>
  <c r="Q629" i="23"/>
  <c r="P629" i="23"/>
  <c r="O629" i="23"/>
  <c r="N629" i="23"/>
  <c r="M629" i="23"/>
  <c r="K629" i="23"/>
  <c r="J629" i="23"/>
  <c r="I629" i="23"/>
  <c r="H629" i="23"/>
  <c r="AN628" i="23"/>
  <c r="AL627" i="23"/>
  <c r="AK627" i="23"/>
  <c r="AJ627" i="23"/>
  <c r="AI627" i="23"/>
  <c r="AH627" i="23"/>
  <c r="AG627" i="23"/>
  <c r="AF627" i="23"/>
  <c r="AE627" i="23"/>
  <c r="AD627" i="23"/>
  <c r="AC627" i="23"/>
  <c r="AB627" i="23"/>
  <c r="AA627" i="23"/>
  <c r="Z627" i="23"/>
  <c r="Y627" i="23"/>
  <c r="X627" i="23"/>
  <c r="W627" i="23"/>
  <c r="V627" i="23"/>
  <c r="U627" i="23"/>
  <c r="T627" i="23"/>
  <c r="S627" i="23"/>
  <c r="R627" i="23"/>
  <c r="Q627" i="23"/>
  <c r="P627" i="23"/>
  <c r="O627" i="23"/>
  <c r="N627" i="23"/>
  <c r="M627" i="23"/>
  <c r="K627" i="23"/>
  <c r="J627" i="23"/>
  <c r="I627" i="23"/>
  <c r="H627" i="23"/>
  <c r="AN626" i="23"/>
  <c r="AN625" i="23"/>
  <c r="AL624" i="23"/>
  <c r="AK624" i="23"/>
  <c r="AJ624" i="23"/>
  <c r="AI624" i="23"/>
  <c r="AH624" i="23"/>
  <c r="AG624" i="23"/>
  <c r="AF624" i="23"/>
  <c r="AE624" i="23"/>
  <c r="AD624" i="23"/>
  <c r="AC624" i="23"/>
  <c r="AB624" i="23"/>
  <c r="AA624" i="23"/>
  <c r="Z624" i="23"/>
  <c r="Y624" i="23"/>
  <c r="X624" i="23"/>
  <c r="W624" i="23"/>
  <c r="V624" i="23"/>
  <c r="U624" i="23"/>
  <c r="T624" i="23"/>
  <c r="S624" i="23"/>
  <c r="R624" i="23"/>
  <c r="Q624" i="23"/>
  <c r="P624" i="23"/>
  <c r="O624" i="23"/>
  <c r="N624" i="23"/>
  <c r="M624" i="23"/>
  <c r="K624" i="23"/>
  <c r="J624" i="23"/>
  <c r="I624" i="23"/>
  <c r="H624" i="23"/>
  <c r="AN622" i="23"/>
  <c r="AN621" i="23"/>
  <c r="AL620" i="23"/>
  <c r="AK620" i="23"/>
  <c r="AJ620" i="23"/>
  <c r="AI620" i="23"/>
  <c r="AH620" i="23"/>
  <c r="AG620" i="23"/>
  <c r="AF620" i="23"/>
  <c r="AE620" i="23"/>
  <c r="AD620" i="23"/>
  <c r="AC620" i="23"/>
  <c r="AB620" i="23"/>
  <c r="AA620" i="23"/>
  <c r="Z620" i="23"/>
  <c r="Y620" i="23"/>
  <c r="X620" i="23"/>
  <c r="W620" i="23"/>
  <c r="V620" i="23"/>
  <c r="U620" i="23"/>
  <c r="T620" i="23"/>
  <c r="S620" i="23"/>
  <c r="R620" i="23"/>
  <c r="Q620" i="23"/>
  <c r="P620" i="23"/>
  <c r="O620" i="23"/>
  <c r="N620" i="23"/>
  <c r="M620" i="23"/>
  <c r="K620" i="23"/>
  <c r="J620" i="23"/>
  <c r="I620" i="23"/>
  <c r="H620" i="23"/>
  <c r="AN619" i="23"/>
  <c r="AL618" i="23"/>
  <c r="AK618" i="23"/>
  <c r="AJ618" i="23"/>
  <c r="AI618" i="23"/>
  <c r="AH618" i="23"/>
  <c r="AG618" i="23"/>
  <c r="AF618" i="23"/>
  <c r="AE618" i="23"/>
  <c r="AD618" i="23"/>
  <c r="AC618" i="23"/>
  <c r="AB618" i="23"/>
  <c r="AA618" i="23"/>
  <c r="Z618" i="23"/>
  <c r="Y618" i="23"/>
  <c r="X618" i="23"/>
  <c r="W618" i="23"/>
  <c r="V618" i="23"/>
  <c r="U618" i="23"/>
  <c r="T618" i="23"/>
  <c r="S618" i="23"/>
  <c r="R618" i="23"/>
  <c r="Q618" i="23"/>
  <c r="P618" i="23"/>
  <c r="O618" i="23"/>
  <c r="N618" i="23"/>
  <c r="M618" i="23"/>
  <c r="K618" i="23"/>
  <c r="J618" i="23"/>
  <c r="I618" i="23"/>
  <c r="H618" i="23"/>
  <c r="AN617" i="23"/>
  <c r="AN616" i="23"/>
  <c r="AL615" i="23"/>
  <c r="AK615" i="23"/>
  <c r="AJ615" i="23"/>
  <c r="AI615" i="23"/>
  <c r="AH615" i="23"/>
  <c r="AG615" i="23"/>
  <c r="AF615" i="23"/>
  <c r="AE615" i="23"/>
  <c r="AD615" i="23"/>
  <c r="AC615" i="23"/>
  <c r="AB615" i="23"/>
  <c r="AA615" i="23"/>
  <c r="Z615" i="23"/>
  <c r="Y615" i="23"/>
  <c r="X615" i="23"/>
  <c r="W615" i="23"/>
  <c r="V615" i="23"/>
  <c r="U615" i="23"/>
  <c r="T615" i="23"/>
  <c r="S615" i="23"/>
  <c r="R615" i="23"/>
  <c r="Q615" i="23"/>
  <c r="P615" i="23"/>
  <c r="O615" i="23"/>
  <c r="N615" i="23"/>
  <c r="M615" i="23"/>
  <c r="K615" i="23"/>
  <c r="J615" i="23"/>
  <c r="I615" i="23"/>
  <c r="H615" i="23"/>
  <c r="AN614" i="23"/>
  <c r="AN613" i="23"/>
  <c r="AL612" i="23"/>
  <c r="AK612" i="23"/>
  <c r="AJ612" i="23"/>
  <c r="AI612" i="23"/>
  <c r="AH612" i="23"/>
  <c r="AG612" i="23"/>
  <c r="AF612" i="23"/>
  <c r="AE612" i="23"/>
  <c r="AD612" i="23"/>
  <c r="AC612" i="23"/>
  <c r="AB612" i="23"/>
  <c r="AA612" i="23"/>
  <c r="Z612" i="23"/>
  <c r="Y612" i="23"/>
  <c r="X612" i="23"/>
  <c r="W612" i="23"/>
  <c r="V612" i="23"/>
  <c r="U612" i="23"/>
  <c r="T612" i="23"/>
  <c r="S612" i="23"/>
  <c r="R612" i="23"/>
  <c r="Q612" i="23"/>
  <c r="P612" i="23"/>
  <c r="O612" i="23"/>
  <c r="N612" i="23"/>
  <c r="M612" i="23"/>
  <c r="K612" i="23"/>
  <c r="J612" i="23"/>
  <c r="I612" i="23"/>
  <c r="H612" i="23"/>
  <c r="AN611" i="23"/>
  <c r="AL610" i="23"/>
  <c r="AK610" i="23"/>
  <c r="AJ610" i="23"/>
  <c r="AI610" i="23"/>
  <c r="AH610" i="23"/>
  <c r="AG610" i="23"/>
  <c r="AF610" i="23"/>
  <c r="AE610" i="23"/>
  <c r="AD610" i="23"/>
  <c r="AC610" i="23"/>
  <c r="AB610" i="23"/>
  <c r="AA610" i="23"/>
  <c r="Z610" i="23"/>
  <c r="Y610" i="23"/>
  <c r="X610" i="23"/>
  <c r="W610" i="23"/>
  <c r="V610" i="23"/>
  <c r="U610" i="23"/>
  <c r="T610" i="23"/>
  <c r="S610" i="23"/>
  <c r="R610" i="23"/>
  <c r="Q610" i="23"/>
  <c r="P610" i="23"/>
  <c r="O610" i="23"/>
  <c r="N610" i="23"/>
  <c r="M610" i="23"/>
  <c r="K610" i="23"/>
  <c r="J610" i="23"/>
  <c r="I610" i="23"/>
  <c r="H610" i="23"/>
  <c r="AN609" i="23"/>
  <c r="AL608" i="23"/>
  <c r="AK608" i="23"/>
  <c r="AJ608" i="23"/>
  <c r="AI608" i="23"/>
  <c r="AH608" i="23"/>
  <c r="AG608" i="23"/>
  <c r="AF608" i="23"/>
  <c r="AE608" i="23"/>
  <c r="AD608" i="23"/>
  <c r="AC608" i="23"/>
  <c r="AB608" i="23"/>
  <c r="AA608" i="23"/>
  <c r="Z608" i="23"/>
  <c r="Y608" i="23"/>
  <c r="X608" i="23"/>
  <c r="W608" i="23"/>
  <c r="V608" i="23"/>
  <c r="U608" i="23"/>
  <c r="T608" i="23"/>
  <c r="S608" i="23"/>
  <c r="R608" i="23"/>
  <c r="Q608" i="23"/>
  <c r="P608" i="23"/>
  <c r="O608" i="23"/>
  <c r="N608" i="23"/>
  <c r="M608" i="23"/>
  <c r="K608" i="23"/>
  <c r="J608" i="23"/>
  <c r="I608" i="23"/>
  <c r="H608" i="23"/>
  <c r="AN607" i="23"/>
  <c r="AL606" i="23"/>
  <c r="AK606" i="23"/>
  <c r="AJ606" i="23"/>
  <c r="AI606" i="23"/>
  <c r="AH606" i="23"/>
  <c r="AG606" i="23"/>
  <c r="AF606" i="23"/>
  <c r="AE606" i="23"/>
  <c r="AD606" i="23"/>
  <c r="AC606" i="23"/>
  <c r="AB606" i="23"/>
  <c r="AA606" i="23"/>
  <c r="Z606" i="23"/>
  <c r="Y606" i="23"/>
  <c r="X606" i="23"/>
  <c r="W606" i="23"/>
  <c r="V606" i="23"/>
  <c r="U606" i="23"/>
  <c r="T606" i="23"/>
  <c r="S606" i="23"/>
  <c r="R606" i="23"/>
  <c r="Q606" i="23"/>
  <c r="P606" i="23"/>
  <c r="O606" i="23"/>
  <c r="N606" i="23"/>
  <c r="M606" i="23"/>
  <c r="K606" i="23"/>
  <c r="J606" i="23"/>
  <c r="I606" i="23"/>
  <c r="H606" i="23"/>
  <c r="AN605" i="23"/>
  <c r="AL604" i="23"/>
  <c r="AK604" i="23"/>
  <c r="AJ604" i="23"/>
  <c r="AI604" i="23"/>
  <c r="AH604" i="23"/>
  <c r="AG604" i="23"/>
  <c r="AF604" i="23"/>
  <c r="AE604" i="23"/>
  <c r="AD604" i="23"/>
  <c r="AC604" i="23"/>
  <c r="AB604" i="23"/>
  <c r="AA604" i="23"/>
  <c r="Z604" i="23"/>
  <c r="Y604" i="23"/>
  <c r="X604" i="23"/>
  <c r="W604" i="23"/>
  <c r="V604" i="23"/>
  <c r="U604" i="23"/>
  <c r="T604" i="23"/>
  <c r="S604" i="23"/>
  <c r="R604" i="23"/>
  <c r="Q604" i="23"/>
  <c r="P604" i="23"/>
  <c r="O604" i="23"/>
  <c r="N604" i="23"/>
  <c r="M604" i="23"/>
  <c r="K604" i="23"/>
  <c r="J604" i="23"/>
  <c r="I604" i="23"/>
  <c r="H604" i="23"/>
  <c r="AN603" i="23"/>
  <c r="AL602" i="23"/>
  <c r="AK602" i="23"/>
  <c r="AJ602" i="23"/>
  <c r="AI602" i="23"/>
  <c r="AH602" i="23"/>
  <c r="AG602" i="23"/>
  <c r="AF602" i="23"/>
  <c r="AE602" i="23"/>
  <c r="AD602" i="23"/>
  <c r="AC602" i="23"/>
  <c r="AB602" i="23"/>
  <c r="AA602" i="23"/>
  <c r="Z602" i="23"/>
  <c r="Y602" i="23"/>
  <c r="X602" i="23"/>
  <c r="W602" i="23"/>
  <c r="V602" i="23"/>
  <c r="U602" i="23"/>
  <c r="T602" i="23"/>
  <c r="S602" i="23"/>
  <c r="R602" i="23"/>
  <c r="Q602" i="23"/>
  <c r="P602" i="23"/>
  <c r="O602" i="23"/>
  <c r="N602" i="23"/>
  <c r="M602" i="23"/>
  <c r="K602" i="23"/>
  <c r="J602" i="23"/>
  <c r="I602" i="23"/>
  <c r="H602" i="23"/>
  <c r="M601" i="23"/>
  <c r="AN600" i="23"/>
  <c r="AN599" i="23"/>
  <c r="AL598" i="23"/>
  <c r="AL597" i="23" s="1"/>
  <c r="AK598" i="23"/>
  <c r="AK597" i="23" s="1"/>
  <c r="AJ598" i="23"/>
  <c r="AJ597" i="23" s="1"/>
  <c r="AI598" i="23"/>
  <c r="AI597" i="23" s="1"/>
  <c r="AH598" i="23"/>
  <c r="AH597" i="23" s="1"/>
  <c r="AG598" i="23"/>
  <c r="AG597" i="23" s="1"/>
  <c r="AF598" i="23"/>
  <c r="AF597" i="23" s="1"/>
  <c r="AE598" i="23"/>
  <c r="AE597" i="23" s="1"/>
  <c r="AD598" i="23"/>
  <c r="AD597" i="23" s="1"/>
  <c r="AC598" i="23"/>
  <c r="AC597" i="23" s="1"/>
  <c r="AB598" i="23"/>
  <c r="AB597" i="23" s="1"/>
  <c r="AA598" i="23"/>
  <c r="AA597" i="23" s="1"/>
  <c r="Z598" i="23"/>
  <c r="Z597" i="23" s="1"/>
  <c r="Y598" i="23"/>
  <c r="Y597" i="23" s="1"/>
  <c r="X598" i="23"/>
  <c r="X597" i="23" s="1"/>
  <c r="W598" i="23"/>
  <c r="W597" i="23" s="1"/>
  <c r="V598" i="23"/>
  <c r="V597" i="23" s="1"/>
  <c r="U598" i="23"/>
  <c r="U597" i="23" s="1"/>
  <c r="T598" i="23"/>
  <c r="T597" i="23" s="1"/>
  <c r="S598" i="23"/>
  <c r="S597" i="23" s="1"/>
  <c r="R598" i="23"/>
  <c r="Q598" i="23"/>
  <c r="Q597" i="23" s="1"/>
  <c r="P598" i="23"/>
  <c r="P597" i="23" s="1"/>
  <c r="O598" i="23"/>
  <c r="O597" i="23" s="1"/>
  <c r="N598" i="23"/>
  <c r="N597" i="23" s="1"/>
  <c r="M598" i="23"/>
  <c r="M597" i="23" s="1"/>
  <c r="K598" i="23"/>
  <c r="K597" i="23" s="1"/>
  <c r="J598" i="23"/>
  <c r="J597" i="23" s="1"/>
  <c r="I598" i="23"/>
  <c r="H598" i="23"/>
  <c r="H597" i="23" s="1"/>
  <c r="R597" i="23"/>
  <c r="AN596" i="23"/>
  <c r="AN595" i="23"/>
  <c r="AL594" i="23"/>
  <c r="AK594" i="23"/>
  <c r="AJ594" i="23"/>
  <c r="AI594" i="23"/>
  <c r="AH594" i="23"/>
  <c r="AG594" i="23"/>
  <c r="AF594" i="23"/>
  <c r="AE594" i="23"/>
  <c r="AD594" i="23"/>
  <c r="AC594" i="23"/>
  <c r="AB594" i="23"/>
  <c r="AA594" i="23"/>
  <c r="Z594" i="23"/>
  <c r="Y594" i="23"/>
  <c r="X594" i="23"/>
  <c r="W594" i="23"/>
  <c r="V594" i="23"/>
  <c r="U594" i="23"/>
  <c r="T594" i="23"/>
  <c r="S594" i="23"/>
  <c r="R594" i="23"/>
  <c r="Q594" i="23"/>
  <c r="P594" i="23"/>
  <c r="O594" i="23"/>
  <c r="N594" i="23"/>
  <c r="M594" i="23"/>
  <c r="K594" i="23"/>
  <c r="J594" i="23"/>
  <c r="I594" i="23"/>
  <c r="H594" i="23"/>
  <c r="AN593" i="23"/>
  <c r="AL592" i="23"/>
  <c r="AK592" i="23"/>
  <c r="AJ592" i="23"/>
  <c r="AI592" i="23"/>
  <c r="AH592" i="23"/>
  <c r="AG592" i="23"/>
  <c r="AF592" i="23"/>
  <c r="AE592" i="23"/>
  <c r="AD592" i="23"/>
  <c r="AC592" i="23"/>
  <c r="AB592" i="23"/>
  <c r="AA592" i="23"/>
  <c r="Z592" i="23"/>
  <c r="Y592" i="23"/>
  <c r="X592" i="23"/>
  <c r="W592" i="23"/>
  <c r="V592" i="23"/>
  <c r="U592" i="23"/>
  <c r="T592" i="23"/>
  <c r="S592" i="23"/>
  <c r="R592" i="23"/>
  <c r="Q592" i="23"/>
  <c r="P592" i="23"/>
  <c r="O592" i="23"/>
  <c r="N592" i="23"/>
  <c r="M592" i="23"/>
  <c r="K592" i="23"/>
  <c r="J592" i="23"/>
  <c r="I592" i="23"/>
  <c r="H592" i="23"/>
  <c r="AN591" i="23"/>
  <c r="AL590" i="23"/>
  <c r="AK590" i="23"/>
  <c r="AJ590" i="23"/>
  <c r="AI590" i="23"/>
  <c r="AH590" i="23"/>
  <c r="AG590" i="23"/>
  <c r="AF590" i="23"/>
  <c r="AE590" i="23"/>
  <c r="AD590" i="23"/>
  <c r="AC590" i="23"/>
  <c r="AB590" i="23"/>
  <c r="AA590" i="23"/>
  <c r="Z590" i="23"/>
  <c r="Y590" i="23"/>
  <c r="X590" i="23"/>
  <c r="W590" i="23"/>
  <c r="V590" i="23"/>
  <c r="U590" i="23"/>
  <c r="T590" i="23"/>
  <c r="S590" i="23"/>
  <c r="R590" i="23"/>
  <c r="Q590" i="23"/>
  <c r="P590" i="23"/>
  <c r="O590" i="23"/>
  <c r="N590" i="23"/>
  <c r="M590" i="23"/>
  <c r="K590" i="23"/>
  <c r="J590" i="23"/>
  <c r="I590" i="23"/>
  <c r="H590" i="23"/>
  <c r="AN589" i="23"/>
  <c r="AL588" i="23"/>
  <c r="AK588" i="23"/>
  <c r="AJ588" i="23"/>
  <c r="AI588" i="23"/>
  <c r="AH588" i="23"/>
  <c r="AG588" i="23"/>
  <c r="AF588" i="23"/>
  <c r="AE588" i="23"/>
  <c r="AD588" i="23"/>
  <c r="AC588" i="23"/>
  <c r="AB588" i="23"/>
  <c r="AA588" i="23"/>
  <c r="Z588" i="23"/>
  <c r="Y588" i="23"/>
  <c r="X588" i="23"/>
  <c r="W588" i="23"/>
  <c r="V588" i="23"/>
  <c r="U588" i="23"/>
  <c r="T588" i="23"/>
  <c r="S588" i="23"/>
  <c r="R588" i="23"/>
  <c r="Q588" i="23"/>
  <c r="P588" i="23"/>
  <c r="O588" i="23"/>
  <c r="N588" i="23"/>
  <c r="M588" i="23"/>
  <c r="K588" i="23"/>
  <c r="J588" i="23"/>
  <c r="I588" i="23"/>
  <c r="H588" i="23"/>
  <c r="AN587" i="23"/>
  <c r="AL586" i="23"/>
  <c r="AK586" i="23"/>
  <c r="AJ586" i="23"/>
  <c r="AI586" i="23"/>
  <c r="AH586" i="23"/>
  <c r="AG586" i="23"/>
  <c r="AF586" i="23"/>
  <c r="AE586" i="23"/>
  <c r="AD586" i="23"/>
  <c r="AC586" i="23"/>
  <c r="AB586" i="23"/>
  <c r="AA586" i="23"/>
  <c r="Z586" i="23"/>
  <c r="Y586" i="23"/>
  <c r="X586" i="23"/>
  <c r="W586" i="23"/>
  <c r="V586" i="23"/>
  <c r="U586" i="23"/>
  <c r="T586" i="23"/>
  <c r="S586" i="23"/>
  <c r="R586" i="23"/>
  <c r="Q586" i="23"/>
  <c r="P586" i="23"/>
  <c r="O586" i="23"/>
  <c r="N586" i="23"/>
  <c r="M586" i="23"/>
  <c r="K586" i="23"/>
  <c r="J586" i="23"/>
  <c r="I586" i="23"/>
  <c r="H586" i="23"/>
  <c r="AN585" i="23"/>
  <c r="AL584" i="23"/>
  <c r="AK584" i="23"/>
  <c r="AJ584" i="23"/>
  <c r="AI584" i="23"/>
  <c r="AH584" i="23"/>
  <c r="AG584" i="23"/>
  <c r="AF584" i="23"/>
  <c r="AE584" i="23"/>
  <c r="AD584" i="23"/>
  <c r="AC584" i="23"/>
  <c r="AB584" i="23"/>
  <c r="AA584" i="23"/>
  <c r="Z584" i="23"/>
  <c r="Y584" i="23"/>
  <c r="X584" i="23"/>
  <c r="W584" i="23"/>
  <c r="V584" i="23"/>
  <c r="U584" i="23"/>
  <c r="T584" i="23"/>
  <c r="S584" i="23"/>
  <c r="R584" i="23"/>
  <c r="Q584" i="23"/>
  <c r="P584" i="23"/>
  <c r="O584" i="23"/>
  <c r="N584" i="23"/>
  <c r="M584" i="23"/>
  <c r="K584" i="23"/>
  <c r="J584" i="23"/>
  <c r="I584" i="23"/>
  <c r="H584" i="23"/>
  <c r="AN582" i="23"/>
  <c r="AL581" i="23"/>
  <c r="AK581" i="23"/>
  <c r="AJ581" i="23"/>
  <c r="AI581" i="23"/>
  <c r="AH581" i="23"/>
  <c r="AG581" i="23"/>
  <c r="AF581" i="23"/>
  <c r="AE581" i="23"/>
  <c r="AD581" i="23"/>
  <c r="AC581" i="23"/>
  <c r="AC578" i="23" s="1"/>
  <c r="AB581" i="23"/>
  <c r="AA581" i="23"/>
  <c r="Z581" i="23"/>
  <c r="Y581" i="23"/>
  <c r="X581" i="23"/>
  <c r="W581" i="23"/>
  <c r="V581" i="23"/>
  <c r="U581" i="23"/>
  <c r="T581" i="23"/>
  <c r="S581" i="23"/>
  <c r="S578" i="23" s="1"/>
  <c r="R581" i="23"/>
  <c r="Q581" i="23"/>
  <c r="P581" i="23"/>
  <c r="O581" i="23"/>
  <c r="N581" i="23"/>
  <c r="M581" i="23"/>
  <c r="K581" i="23"/>
  <c r="J581" i="23"/>
  <c r="I581" i="23"/>
  <c r="H581" i="23"/>
  <c r="AN580" i="23"/>
  <c r="AL579" i="23"/>
  <c r="AL578" i="23" s="1"/>
  <c r="AK579" i="23"/>
  <c r="AJ579" i="23"/>
  <c r="AI579" i="23"/>
  <c r="AH579" i="23"/>
  <c r="AG579" i="23"/>
  <c r="AF579" i="23"/>
  <c r="AE579" i="23"/>
  <c r="AD579" i="23"/>
  <c r="AC579" i="23"/>
  <c r="AB579" i="23"/>
  <c r="AA579" i="23"/>
  <c r="Z579" i="23"/>
  <c r="Y579" i="23"/>
  <c r="X579" i="23"/>
  <c r="W579" i="23"/>
  <c r="V579" i="23"/>
  <c r="V578" i="23" s="1"/>
  <c r="U579" i="23"/>
  <c r="T579" i="23"/>
  <c r="S579" i="23"/>
  <c r="R579" i="23"/>
  <c r="Q579" i="23"/>
  <c r="P579" i="23"/>
  <c r="O579" i="23"/>
  <c r="N579" i="23"/>
  <c r="M579" i="23"/>
  <c r="K579" i="23"/>
  <c r="J579" i="23"/>
  <c r="I579" i="23"/>
  <c r="H579" i="23"/>
  <c r="K578" i="23"/>
  <c r="AN577" i="23"/>
  <c r="AL576" i="23"/>
  <c r="AK576" i="23"/>
  <c r="AJ576" i="23"/>
  <c r="AI576" i="23"/>
  <c r="AH576" i="23"/>
  <c r="AG576" i="23"/>
  <c r="AF576" i="23"/>
  <c r="AE576" i="23"/>
  <c r="AD576" i="23"/>
  <c r="AC576" i="23"/>
  <c r="AB576" i="23"/>
  <c r="AA576" i="23"/>
  <c r="Z576" i="23"/>
  <c r="Y576" i="23"/>
  <c r="X576" i="23"/>
  <c r="W576" i="23"/>
  <c r="V576" i="23"/>
  <c r="U576" i="23"/>
  <c r="T576" i="23"/>
  <c r="S576" i="23"/>
  <c r="R576" i="23"/>
  <c r="Q576" i="23"/>
  <c r="P576" i="23"/>
  <c r="O576" i="23"/>
  <c r="N576" i="23"/>
  <c r="M576" i="23"/>
  <c r="K576" i="23"/>
  <c r="J576" i="23"/>
  <c r="I576" i="23"/>
  <c r="H576" i="23"/>
  <c r="AN575" i="23"/>
  <c r="AL574" i="23"/>
  <c r="AK574" i="23"/>
  <c r="AJ574" i="23"/>
  <c r="AI574" i="23"/>
  <c r="AH574" i="23"/>
  <c r="AG574" i="23"/>
  <c r="AF574" i="23"/>
  <c r="AE574" i="23"/>
  <c r="AD574" i="23"/>
  <c r="AC574" i="23"/>
  <c r="AB574" i="23"/>
  <c r="AA574" i="23"/>
  <c r="Z574" i="23"/>
  <c r="Y574" i="23"/>
  <c r="X574" i="23"/>
  <c r="W574" i="23"/>
  <c r="V574" i="23"/>
  <c r="U574" i="23"/>
  <c r="T574" i="23"/>
  <c r="S574" i="23"/>
  <c r="R574" i="23"/>
  <c r="Q574" i="23"/>
  <c r="P574" i="23"/>
  <c r="O574" i="23"/>
  <c r="N574" i="23"/>
  <c r="M574" i="23"/>
  <c r="K574" i="23"/>
  <c r="J574" i="23"/>
  <c r="I574" i="23"/>
  <c r="H574" i="23"/>
  <c r="AN573" i="23"/>
  <c r="AL572" i="23"/>
  <c r="AK572" i="23"/>
  <c r="AJ572" i="23"/>
  <c r="AI572" i="23"/>
  <c r="AH572" i="23"/>
  <c r="AG572" i="23"/>
  <c r="AF572" i="23"/>
  <c r="AE572" i="23"/>
  <c r="AD572" i="23"/>
  <c r="AC572" i="23"/>
  <c r="AB572" i="23"/>
  <c r="AA572" i="23"/>
  <c r="Z572" i="23"/>
  <c r="Y572" i="23"/>
  <c r="X572" i="23"/>
  <c r="W572" i="23"/>
  <c r="V572" i="23"/>
  <c r="U572" i="23"/>
  <c r="T572" i="23"/>
  <c r="S572" i="23"/>
  <c r="R572" i="23"/>
  <c r="Q572" i="23"/>
  <c r="P572" i="23"/>
  <c r="O572" i="23"/>
  <c r="N572" i="23"/>
  <c r="M572" i="23"/>
  <c r="K572" i="23"/>
  <c r="J572" i="23"/>
  <c r="I572" i="23"/>
  <c r="H572" i="23"/>
  <c r="AN571" i="23"/>
  <c r="AL570" i="23"/>
  <c r="AK570" i="23"/>
  <c r="AJ570" i="23"/>
  <c r="AI570" i="23"/>
  <c r="AH570" i="23"/>
  <c r="AG570" i="23"/>
  <c r="AF570" i="23"/>
  <c r="AE570" i="23"/>
  <c r="AD570" i="23"/>
  <c r="AC570" i="23"/>
  <c r="AB570" i="23"/>
  <c r="AA570" i="23"/>
  <c r="Z570" i="23"/>
  <c r="Y570" i="23"/>
  <c r="X570" i="23"/>
  <c r="W570" i="23"/>
  <c r="V570" i="23"/>
  <c r="U570" i="23"/>
  <c r="T570" i="23"/>
  <c r="S570" i="23"/>
  <c r="R570" i="23"/>
  <c r="Q570" i="23"/>
  <c r="P570" i="23"/>
  <c r="O570" i="23"/>
  <c r="N570" i="23"/>
  <c r="M570" i="23"/>
  <c r="K570" i="23"/>
  <c r="J570" i="23"/>
  <c r="I570" i="23"/>
  <c r="H570" i="23"/>
  <c r="AN568" i="23"/>
  <c r="AN567" i="23"/>
  <c r="AL566" i="23"/>
  <c r="AK566" i="23"/>
  <c r="AJ566" i="23"/>
  <c r="AI566" i="23"/>
  <c r="AH566" i="23"/>
  <c r="AG566" i="23"/>
  <c r="AF566" i="23"/>
  <c r="AE566" i="23"/>
  <c r="AD566" i="23"/>
  <c r="AC566" i="23"/>
  <c r="AB566" i="23"/>
  <c r="AA566" i="23"/>
  <c r="Z566" i="23"/>
  <c r="Y566" i="23"/>
  <c r="X566" i="23"/>
  <c r="W566" i="23"/>
  <c r="V566" i="23"/>
  <c r="U566" i="23"/>
  <c r="T566" i="23"/>
  <c r="S566" i="23"/>
  <c r="R566" i="23"/>
  <c r="Q566" i="23"/>
  <c r="P566" i="23"/>
  <c r="O566" i="23"/>
  <c r="N566" i="23"/>
  <c r="M566" i="23"/>
  <c r="K566" i="23"/>
  <c r="J566" i="23"/>
  <c r="I566" i="23"/>
  <c r="H566" i="23"/>
  <c r="AN565" i="23"/>
  <c r="AL564" i="23"/>
  <c r="AK564" i="23"/>
  <c r="AJ564" i="23"/>
  <c r="AI564" i="23"/>
  <c r="AH564" i="23"/>
  <c r="AG564" i="23"/>
  <c r="AF564" i="23"/>
  <c r="AE564" i="23"/>
  <c r="AD564" i="23"/>
  <c r="AC564" i="23"/>
  <c r="AB564" i="23"/>
  <c r="AA564" i="23"/>
  <c r="Z564" i="23"/>
  <c r="Y564" i="23"/>
  <c r="X564" i="23"/>
  <c r="W564" i="23"/>
  <c r="V564" i="23"/>
  <c r="U564" i="23"/>
  <c r="T564" i="23"/>
  <c r="S564" i="23"/>
  <c r="R564" i="23"/>
  <c r="Q564" i="23"/>
  <c r="P564" i="23"/>
  <c r="O564" i="23"/>
  <c r="N564" i="23"/>
  <c r="M564" i="23"/>
  <c r="L564" i="23"/>
  <c r="K564" i="23"/>
  <c r="J564" i="23"/>
  <c r="I564" i="23"/>
  <c r="H564" i="23"/>
  <c r="AN563" i="23"/>
  <c r="AL562" i="23"/>
  <c r="AK562" i="23"/>
  <c r="AJ562" i="23"/>
  <c r="AI562" i="23"/>
  <c r="AH562" i="23"/>
  <c r="AG562" i="23"/>
  <c r="AF562" i="23"/>
  <c r="AE562" i="23"/>
  <c r="AD562" i="23"/>
  <c r="AC562" i="23"/>
  <c r="AB562" i="23"/>
  <c r="AA562" i="23"/>
  <c r="Z562" i="23"/>
  <c r="Y562" i="23"/>
  <c r="X562" i="23"/>
  <c r="W562" i="23"/>
  <c r="V562" i="23"/>
  <c r="U562" i="23"/>
  <c r="T562" i="23"/>
  <c r="S562" i="23"/>
  <c r="R562" i="23"/>
  <c r="Q562" i="23"/>
  <c r="P562" i="23"/>
  <c r="O562" i="23"/>
  <c r="N562" i="23"/>
  <c r="M562" i="23"/>
  <c r="L562" i="23"/>
  <c r="K562" i="23"/>
  <c r="J562" i="23"/>
  <c r="I562" i="23"/>
  <c r="H562" i="23"/>
  <c r="AN561" i="23"/>
  <c r="AL560" i="23"/>
  <c r="AK560" i="23"/>
  <c r="AJ560" i="23"/>
  <c r="AI560" i="23"/>
  <c r="AH560" i="23"/>
  <c r="AG560" i="23"/>
  <c r="AF560" i="23"/>
  <c r="AE560" i="23"/>
  <c r="AD560" i="23"/>
  <c r="AC560" i="23"/>
  <c r="AB560" i="23"/>
  <c r="AA560" i="23"/>
  <c r="AA559" i="23" s="1"/>
  <c r="Z560" i="23"/>
  <c r="Y560" i="23"/>
  <c r="X560" i="23"/>
  <c r="W560" i="23"/>
  <c r="V560" i="23"/>
  <c r="U560" i="23"/>
  <c r="T560" i="23"/>
  <c r="S560" i="23"/>
  <c r="R560" i="23"/>
  <c r="R559" i="23" s="1"/>
  <c r="Q560" i="23"/>
  <c r="P560" i="23"/>
  <c r="O560" i="23"/>
  <c r="O559" i="23" s="1"/>
  <c r="N560" i="23"/>
  <c r="M560" i="23"/>
  <c r="L560" i="23"/>
  <c r="K560" i="23"/>
  <c r="J560" i="23"/>
  <c r="I560" i="23"/>
  <c r="I559" i="23" s="1"/>
  <c r="H560" i="23"/>
  <c r="H559" i="23" s="1"/>
  <c r="AN556" i="23"/>
  <c r="AL555" i="23"/>
  <c r="AK555" i="23"/>
  <c r="AJ555" i="23"/>
  <c r="AI555" i="23"/>
  <c r="AH555" i="23"/>
  <c r="AG555" i="23"/>
  <c r="AF555" i="23"/>
  <c r="AE555" i="23"/>
  <c r="AE551" i="23" s="1"/>
  <c r="AD555" i="23"/>
  <c r="AC555" i="23"/>
  <c r="AB555" i="23"/>
  <c r="AA555" i="23"/>
  <c r="Z555" i="23"/>
  <c r="Y555" i="23"/>
  <c r="X555" i="23"/>
  <c r="W555" i="23"/>
  <c r="V555" i="23"/>
  <c r="U555" i="23"/>
  <c r="T555" i="23"/>
  <c r="S555" i="23"/>
  <c r="S551" i="23" s="1"/>
  <c r="R555" i="23"/>
  <c r="Q555" i="23"/>
  <c r="P555" i="23"/>
  <c r="O555" i="23"/>
  <c r="N555" i="23"/>
  <c r="M555" i="23"/>
  <c r="L555" i="23"/>
  <c r="K555" i="23"/>
  <c r="J555" i="23"/>
  <c r="I555" i="23"/>
  <c r="H555" i="23"/>
  <c r="AN554" i="23"/>
  <c r="AN553" i="23"/>
  <c r="AL552" i="23"/>
  <c r="AL551" i="23" s="1"/>
  <c r="AK552" i="23"/>
  <c r="AK551" i="23" s="1"/>
  <c r="AJ552" i="23"/>
  <c r="AI552" i="23"/>
  <c r="AH552" i="23"/>
  <c r="AH551" i="23" s="1"/>
  <c r="AG552" i="23"/>
  <c r="AG551" i="23" s="1"/>
  <c r="AF552" i="23"/>
  <c r="AE552" i="23"/>
  <c r="AD552" i="23"/>
  <c r="AD551" i="23" s="1"/>
  <c r="AC552" i="23"/>
  <c r="AC551" i="23" s="1"/>
  <c r="AB552" i="23"/>
  <c r="AA552" i="23"/>
  <c r="Z552" i="23"/>
  <c r="Y552" i="23"/>
  <c r="X552" i="23"/>
  <c r="W552" i="23"/>
  <c r="V552" i="23"/>
  <c r="V551" i="23" s="1"/>
  <c r="U552" i="23"/>
  <c r="U551" i="23" s="1"/>
  <c r="T552" i="23"/>
  <c r="T551" i="23" s="1"/>
  <c r="S552" i="23"/>
  <c r="R552" i="23"/>
  <c r="Q552" i="23"/>
  <c r="P552" i="23"/>
  <c r="O552" i="23"/>
  <c r="N552" i="23"/>
  <c r="N551" i="23" s="1"/>
  <c r="M552" i="23"/>
  <c r="M551" i="23" s="1"/>
  <c r="L552" i="23"/>
  <c r="K552" i="23"/>
  <c r="J552" i="23"/>
  <c r="J551" i="23" s="1"/>
  <c r="I552" i="23"/>
  <c r="I551" i="23" s="1"/>
  <c r="H552" i="23"/>
  <c r="AN550" i="23"/>
  <c r="AL549" i="23"/>
  <c r="AK549" i="23"/>
  <c r="AJ549" i="23"/>
  <c r="AI549" i="23"/>
  <c r="AH549" i="23"/>
  <c r="AG549" i="23"/>
  <c r="AF549" i="23"/>
  <c r="AE549" i="23"/>
  <c r="AD549" i="23"/>
  <c r="AC549" i="23"/>
  <c r="AB549" i="23"/>
  <c r="AA549" i="23"/>
  <c r="Z549" i="23"/>
  <c r="Y549" i="23"/>
  <c r="X549" i="23"/>
  <c r="W549" i="23"/>
  <c r="V549" i="23"/>
  <c r="U549" i="23"/>
  <c r="T549" i="23"/>
  <c r="S549" i="23"/>
  <c r="R549" i="23"/>
  <c r="Q549" i="23"/>
  <c r="P549" i="23"/>
  <c r="O549" i="23"/>
  <c r="N549" i="23"/>
  <c r="M549" i="23"/>
  <c r="L549" i="23"/>
  <c r="K549" i="23"/>
  <c r="J549" i="23"/>
  <c r="I549" i="23"/>
  <c r="H549" i="23"/>
  <c r="AN548" i="23"/>
  <c r="AL547" i="23"/>
  <c r="AK547" i="23"/>
  <c r="AJ547" i="23"/>
  <c r="AI547" i="23"/>
  <c r="AH547" i="23"/>
  <c r="AG547" i="23"/>
  <c r="AF547" i="23"/>
  <c r="AE547" i="23"/>
  <c r="AD547" i="23"/>
  <c r="AC547" i="23"/>
  <c r="AB547" i="23"/>
  <c r="AA547" i="23"/>
  <c r="Z547" i="23"/>
  <c r="Y547" i="23"/>
  <c r="X547" i="23"/>
  <c r="W547" i="23"/>
  <c r="V547" i="23"/>
  <c r="U547" i="23"/>
  <c r="T547" i="23"/>
  <c r="S547" i="23"/>
  <c r="R547" i="23"/>
  <c r="Q547" i="23"/>
  <c r="P547" i="23"/>
  <c r="O547" i="23"/>
  <c r="N547" i="23"/>
  <c r="M547" i="23"/>
  <c r="L547" i="23"/>
  <c r="K547" i="23"/>
  <c r="J547" i="23"/>
  <c r="I547" i="23"/>
  <c r="H547" i="23"/>
  <c r="AN546" i="23"/>
  <c r="AL545" i="23"/>
  <c r="AK545" i="23"/>
  <c r="AJ545" i="23"/>
  <c r="AI545" i="23"/>
  <c r="AH545" i="23"/>
  <c r="AG545" i="23"/>
  <c r="AF545" i="23"/>
  <c r="AE545" i="23"/>
  <c r="AD545" i="23"/>
  <c r="AC545" i="23"/>
  <c r="AB545" i="23"/>
  <c r="AA545" i="23"/>
  <c r="Z545" i="23"/>
  <c r="Y545" i="23"/>
  <c r="X545" i="23"/>
  <c r="W545" i="23"/>
  <c r="V545" i="23"/>
  <c r="U545" i="23"/>
  <c r="T545" i="23"/>
  <c r="S545" i="23"/>
  <c r="R545" i="23"/>
  <c r="Q545" i="23"/>
  <c r="P545" i="23"/>
  <c r="O545" i="23"/>
  <c r="N545" i="23"/>
  <c r="M545" i="23"/>
  <c r="L545" i="23"/>
  <c r="K545" i="23"/>
  <c r="J545" i="23"/>
  <c r="I545" i="23"/>
  <c r="H545" i="23"/>
  <c r="AN544" i="23"/>
  <c r="AL543" i="23"/>
  <c r="AK543" i="23"/>
  <c r="AJ543" i="23"/>
  <c r="AI543" i="23"/>
  <c r="AH543" i="23"/>
  <c r="AG543" i="23"/>
  <c r="AF543" i="23"/>
  <c r="AE543" i="23"/>
  <c r="AD543" i="23"/>
  <c r="AC543" i="23"/>
  <c r="AB543" i="23"/>
  <c r="AA543" i="23"/>
  <c r="Z543" i="23"/>
  <c r="Y543" i="23"/>
  <c r="X543" i="23"/>
  <c r="W543" i="23"/>
  <c r="V543" i="23"/>
  <c r="U543" i="23"/>
  <c r="T543" i="23"/>
  <c r="S543" i="23"/>
  <c r="R543" i="23"/>
  <c r="Q543" i="23"/>
  <c r="P543" i="23"/>
  <c r="O543" i="23"/>
  <c r="N543" i="23"/>
  <c r="M543" i="23"/>
  <c r="L543" i="23"/>
  <c r="K543" i="23"/>
  <c r="J543" i="23"/>
  <c r="I543" i="23"/>
  <c r="H543" i="23"/>
  <c r="AN542" i="23"/>
  <c r="AL541" i="23"/>
  <c r="AK541" i="23"/>
  <c r="AJ541" i="23"/>
  <c r="AI541" i="23"/>
  <c r="AI540" i="23" s="1"/>
  <c r="AH541" i="23"/>
  <c r="AH540" i="23" s="1"/>
  <c r="AG541" i="23"/>
  <c r="AF541" i="23"/>
  <c r="AE541" i="23"/>
  <c r="AD541" i="23"/>
  <c r="AD540" i="23" s="1"/>
  <c r="AC541" i="23"/>
  <c r="AC540" i="23" s="1"/>
  <c r="AB541" i="23"/>
  <c r="AA541" i="23"/>
  <c r="Z541" i="23"/>
  <c r="Y541" i="23"/>
  <c r="X541" i="23"/>
  <c r="W541" i="23"/>
  <c r="V541" i="23"/>
  <c r="U541" i="23"/>
  <c r="T541" i="23"/>
  <c r="S541" i="23"/>
  <c r="R541" i="23"/>
  <c r="R540" i="23" s="1"/>
  <c r="Q541" i="23"/>
  <c r="P541" i="23"/>
  <c r="O541" i="23"/>
  <c r="N541" i="23"/>
  <c r="M541" i="23"/>
  <c r="L541" i="23"/>
  <c r="K541" i="23"/>
  <c r="J541" i="23"/>
  <c r="I541" i="23"/>
  <c r="H541" i="23"/>
  <c r="X540" i="23"/>
  <c r="AN539" i="23"/>
  <c r="AL538" i="23"/>
  <c r="AK538" i="23"/>
  <c r="AK537" i="23" s="1"/>
  <c r="AJ538" i="23"/>
  <c r="AJ537" i="23" s="1"/>
  <c r="AI538" i="23"/>
  <c r="AI537" i="23" s="1"/>
  <c r="AH538" i="23"/>
  <c r="AH537" i="23" s="1"/>
  <c r="V538" i="23"/>
  <c r="V537" i="23" s="1"/>
  <c r="U538" i="23"/>
  <c r="U537" i="23" s="1"/>
  <c r="R538" i="23"/>
  <c r="R537" i="23" s="1"/>
  <c r="P538" i="23"/>
  <c r="P537" i="23" s="1"/>
  <c r="N538" i="23"/>
  <c r="N537" i="23" s="1"/>
  <c r="M538" i="23"/>
  <c r="M537" i="23" s="1"/>
  <c r="L538" i="23"/>
  <c r="L537" i="23" s="1"/>
  <c r="K538" i="23"/>
  <c r="K537" i="23" s="1"/>
  <c r="J538" i="23"/>
  <c r="J537" i="23" s="1"/>
  <c r="I538" i="23"/>
  <c r="I537" i="23" s="1"/>
  <c r="H538" i="23"/>
  <c r="H537" i="23" s="1"/>
  <c r="AL537" i="23"/>
  <c r="AG537" i="23"/>
  <c r="AF537" i="23"/>
  <c r="AE537" i="23"/>
  <c r="AD537" i="23"/>
  <c r="AC537" i="23"/>
  <c r="AB537" i="23"/>
  <c r="AA537" i="23"/>
  <c r="Z537" i="23"/>
  <c r="Y537" i="23"/>
  <c r="X537" i="23"/>
  <c r="W537" i="23"/>
  <c r="T537" i="23"/>
  <c r="S537" i="23"/>
  <c r="Q537" i="23"/>
  <c r="O537" i="23"/>
  <c r="AN536" i="23"/>
  <c r="AN535" i="23"/>
  <c r="AN534" i="23"/>
  <c r="AL533" i="23"/>
  <c r="AK533" i="23"/>
  <c r="AK528" i="23" s="1"/>
  <c r="AJ533" i="23"/>
  <c r="AI533" i="23"/>
  <c r="AH533" i="23"/>
  <c r="AG533" i="23"/>
  <c r="AF533" i="23"/>
  <c r="AE533" i="23"/>
  <c r="AD533" i="23"/>
  <c r="AC533" i="23"/>
  <c r="AB533" i="23"/>
  <c r="AA533" i="23"/>
  <c r="Z533" i="23"/>
  <c r="Y533" i="23"/>
  <c r="X533" i="23"/>
  <c r="W533" i="23"/>
  <c r="V533" i="23"/>
  <c r="U533" i="23"/>
  <c r="T533" i="23"/>
  <c r="S533" i="23"/>
  <c r="R533" i="23"/>
  <c r="Q533" i="23"/>
  <c r="P533" i="23"/>
  <c r="O533" i="23"/>
  <c r="N533" i="23"/>
  <c r="M533" i="23"/>
  <c r="M528" i="23" s="1"/>
  <c r="L533" i="23"/>
  <c r="K533" i="23"/>
  <c r="J533" i="23"/>
  <c r="I533" i="23"/>
  <c r="H533" i="23"/>
  <c r="AN532" i="23"/>
  <c r="AN531" i="23"/>
  <c r="AN530" i="23"/>
  <c r="AL529" i="23"/>
  <c r="AK529" i="23"/>
  <c r="AJ529" i="23"/>
  <c r="AI529" i="23"/>
  <c r="AH529" i="23"/>
  <c r="AG529" i="23"/>
  <c r="AF529" i="23"/>
  <c r="AE529" i="23"/>
  <c r="AD529" i="23"/>
  <c r="AC529" i="23"/>
  <c r="AB529" i="23"/>
  <c r="AA529" i="23"/>
  <c r="AA528" i="23" s="1"/>
  <c r="Z529" i="23"/>
  <c r="Z528" i="23" s="1"/>
  <c r="Y529" i="23"/>
  <c r="X529" i="23"/>
  <c r="W529" i="23"/>
  <c r="V529" i="23"/>
  <c r="U529" i="23"/>
  <c r="T529" i="23"/>
  <c r="S529" i="23"/>
  <c r="S528" i="23" s="1"/>
  <c r="R529" i="23"/>
  <c r="R528" i="23" s="1"/>
  <c r="Q529" i="23"/>
  <c r="P529" i="23"/>
  <c r="O529" i="23"/>
  <c r="O528" i="23" s="1"/>
  <c r="N529" i="23"/>
  <c r="M529" i="23"/>
  <c r="L529" i="23"/>
  <c r="K529" i="23"/>
  <c r="J529" i="23"/>
  <c r="I529" i="23"/>
  <c r="H529" i="23"/>
  <c r="Y528" i="23"/>
  <c r="AN527" i="23"/>
  <c r="AL526" i="23"/>
  <c r="AK526" i="23"/>
  <c r="AJ526" i="23"/>
  <c r="AI526" i="23"/>
  <c r="AH526" i="23"/>
  <c r="AG526" i="23"/>
  <c r="AF526" i="23"/>
  <c r="AE526" i="23"/>
  <c r="AD526" i="23"/>
  <c r="AC526" i="23"/>
  <c r="AB526" i="23"/>
  <c r="AA526" i="23"/>
  <c r="Z526" i="23"/>
  <c r="Y526" i="23"/>
  <c r="X526" i="23"/>
  <c r="W526" i="23"/>
  <c r="V526" i="23"/>
  <c r="U526" i="23"/>
  <c r="T526" i="23"/>
  <c r="S526" i="23"/>
  <c r="R526" i="23"/>
  <c r="Q526" i="23"/>
  <c r="P526" i="23"/>
  <c r="O526" i="23"/>
  <c r="N526" i="23"/>
  <c r="M526" i="23"/>
  <c r="L526" i="23"/>
  <c r="K526" i="23"/>
  <c r="J526" i="23"/>
  <c r="I526" i="23"/>
  <c r="H526" i="23"/>
  <c r="AN525" i="23"/>
  <c r="AL524" i="23"/>
  <c r="AK524" i="23"/>
  <c r="AJ524" i="23"/>
  <c r="AI524" i="23"/>
  <c r="AH524" i="23"/>
  <c r="AG524" i="23"/>
  <c r="AF524" i="23"/>
  <c r="AE524" i="23"/>
  <c r="AD524" i="23"/>
  <c r="AC524" i="23"/>
  <c r="AB524" i="23"/>
  <c r="AA524" i="23"/>
  <c r="Z524" i="23"/>
  <c r="Y524" i="23"/>
  <c r="X524" i="23"/>
  <c r="W524" i="23"/>
  <c r="V524" i="23"/>
  <c r="U524" i="23"/>
  <c r="T524" i="23"/>
  <c r="S524" i="23"/>
  <c r="R524" i="23"/>
  <c r="Q524" i="23"/>
  <c r="P524" i="23"/>
  <c r="O524" i="23"/>
  <c r="N524" i="23"/>
  <c r="M524" i="23"/>
  <c r="L524" i="23"/>
  <c r="K524" i="23"/>
  <c r="J524" i="23"/>
  <c r="I524" i="23"/>
  <c r="H524" i="23"/>
  <c r="AN523" i="23"/>
  <c r="AL522" i="23"/>
  <c r="AK522" i="23"/>
  <c r="AJ522" i="23"/>
  <c r="AI522" i="23"/>
  <c r="AH522" i="23"/>
  <c r="AH521" i="23" s="1"/>
  <c r="AG522" i="23"/>
  <c r="AG521" i="23" s="1"/>
  <c r="AF522" i="23"/>
  <c r="AE522" i="23"/>
  <c r="AD522" i="23"/>
  <c r="AC522" i="23"/>
  <c r="AB522" i="23"/>
  <c r="AA522" i="23"/>
  <c r="Z522" i="23"/>
  <c r="Y522" i="23"/>
  <c r="X522" i="23"/>
  <c r="W522" i="23"/>
  <c r="V522" i="23"/>
  <c r="V521" i="23" s="1"/>
  <c r="U522" i="23"/>
  <c r="U521" i="23" s="1"/>
  <c r="T522" i="23"/>
  <c r="S522" i="23"/>
  <c r="S521" i="23" s="1"/>
  <c r="R522" i="23"/>
  <c r="Q522" i="23"/>
  <c r="P522" i="23"/>
  <c r="O522" i="23"/>
  <c r="N522" i="23"/>
  <c r="M522" i="23"/>
  <c r="L522" i="23"/>
  <c r="K522" i="23"/>
  <c r="J522" i="23"/>
  <c r="J521" i="23" s="1"/>
  <c r="I522" i="23"/>
  <c r="H522" i="23"/>
  <c r="AE521" i="23"/>
  <c r="AN520" i="23"/>
  <c r="AL519" i="23"/>
  <c r="AK519" i="23"/>
  <c r="AJ519" i="23"/>
  <c r="AI519" i="23"/>
  <c r="AH519" i="23"/>
  <c r="AG519" i="23"/>
  <c r="AF519" i="23"/>
  <c r="AE519" i="23"/>
  <c r="AD519" i="23"/>
  <c r="AC519" i="23"/>
  <c r="AB519" i="23"/>
  <c r="AA519" i="23"/>
  <c r="Z519" i="23"/>
  <c r="Y519" i="23"/>
  <c r="X519" i="23"/>
  <c r="W519" i="23"/>
  <c r="V519" i="23"/>
  <c r="U519" i="23"/>
  <c r="T519" i="23"/>
  <c r="S519" i="23"/>
  <c r="R519" i="23"/>
  <c r="Q519" i="23"/>
  <c r="P519" i="23"/>
  <c r="O519" i="23"/>
  <c r="N519" i="23"/>
  <c r="M519" i="23"/>
  <c r="L519" i="23"/>
  <c r="K519" i="23"/>
  <c r="J519" i="23"/>
  <c r="I519" i="23"/>
  <c r="H519" i="23"/>
  <c r="H513" i="23" s="1"/>
  <c r="AN518" i="23"/>
  <c r="AN517" i="23"/>
  <c r="AN516" i="23"/>
  <c r="AN515" i="23"/>
  <c r="AN514" i="23"/>
  <c r="AL513" i="23"/>
  <c r="AK513" i="23"/>
  <c r="AJ513" i="23"/>
  <c r="AI513" i="23"/>
  <c r="AH513" i="23"/>
  <c r="AG513" i="23"/>
  <c r="AF513" i="23"/>
  <c r="AE513" i="23"/>
  <c r="AD513" i="23"/>
  <c r="AC513" i="23"/>
  <c r="AB513" i="23"/>
  <c r="AA513" i="23"/>
  <c r="Z513" i="23"/>
  <c r="Y513" i="23"/>
  <c r="X513" i="23"/>
  <c r="W513" i="23"/>
  <c r="V513" i="23"/>
  <c r="U513" i="23"/>
  <c r="T513" i="23"/>
  <c r="S513" i="23"/>
  <c r="R513" i="23"/>
  <c r="Q513" i="23"/>
  <c r="P513" i="23"/>
  <c r="O513" i="23"/>
  <c r="N513" i="23"/>
  <c r="M513" i="23"/>
  <c r="L513" i="23"/>
  <c r="K513" i="23"/>
  <c r="J513" i="23"/>
  <c r="I513" i="23"/>
  <c r="AN512" i="23"/>
  <c r="AL511" i="23"/>
  <c r="AK511" i="23"/>
  <c r="AJ511" i="23"/>
  <c r="AI511" i="23"/>
  <c r="AH511" i="23"/>
  <c r="AG511" i="23"/>
  <c r="AF511" i="23"/>
  <c r="AE511" i="23"/>
  <c r="AD511" i="23"/>
  <c r="AC511" i="23"/>
  <c r="AB511" i="23"/>
  <c r="AA511" i="23"/>
  <c r="Z511" i="23"/>
  <c r="Y511" i="23"/>
  <c r="X511" i="23"/>
  <c r="W511" i="23"/>
  <c r="V511" i="23"/>
  <c r="U511" i="23"/>
  <c r="T511" i="23"/>
  <c r="S511" i="23"/>
  <c r="R511" i="23"/>
  <c r="Q511" i="23"/>
  <c r="P511" i="23"/>
  <c r="O511" i="23"/>
  <c r="N511" i="23"/>
  <c r="M511" i="23"/>
  <c r="L511" i="23"/>
  <c r="K511" i="23"/>
  <c r="J511" i="23"/>
  <c r="I511" i="23"/>
  <c r="H511" i="23"/>
  <c r="AN507" i="23"/>
  <c r="AN506" i="23"/>
  <c r="AN505" i="23"/>
  <c r="AN504" i="23"/>
  <c r="AL501" i="23"/>
  <c r="AK501" i="23"/>
  <c r="AJ501" i="23"/>
  <c r="AI501" i="23"/>
  <c r="AH501" i="23"/>
  <c r="AG501" i="23"/>
  <c r="AF501" i="23"/>
  <c r="AE501" i="23"/>
  <c r="AD501" i="23"/>
  <c r="AC501" i="23"/>
  <c r="AB501" i="23"/>
  <c r="AA501" i="23"/>
  <c r="Z501" i="23"/>
  <c r="Y501" i="23"/>
  <c r="X501" i="23"/>
  <c r="W501" i="23"/>
  <c r="V501" i="23"/>
  <c r="U501" i="23"/>
  <c r="T501" i="23"/>
  <c r="S501" i="23"/>
  <c r="R501" i="23"/>
  <c r="R500" i="23" s="1"/>
  <c r="Q501" i="23"/>
  <c r="P501" i="23"/>
  <c r="O501" i="23"/>
  <c r="N501" i="23"/>
  <c r="M501" i="23"/>
  <c r="L501" i="23"/>
  <c r="K501" i="23"/>
  <c r="J501" i="23"/>
  <c r="I501" i="23"/>
  <c r="H501" i="23"/>
  <c r="AN499" i="23"/>
  <c r="AL498" i="23"/>
  <c r="AK498" i="23"/>
  <c r="AJ498" i="23"/>
  <c r="AI498" i="23"/>
  <c r="AH498" i="23"/>
  <c r="AG498" i="23"/>
  <c r="AF498" i="23"/>
  <c r="AE498" i="23"/>
  <c r="AD498" i="23"/>
  <c r="AC498" i="23"/>
  <c r="AB498" i="23"/>
  <c r="AA498" i="23"/>
  <c r="Z498" i="23"/>
  <c r="Y498" i="23"/>
  <c r="X498" i="23"/>
  <c r="W498" i="23"/>
  <c r="V498" i="23"/>
  <c r="U498" i="23"/>
  <c r="T498" i="23"/>
  <c r="S498" i="23"/>
  <c r="R498" i="23"/>
  <c r="Q498" i="23"/>
  <c r="P498" i="23"/>
  <c r="O498" i="23"/>
  <c r="N498" i="23"/>
  <c r="M498" i="23"/>
  <c r="L498" i="23"/>
  <c r="K498" i="23"/>
  <c r="J498" i="23"/>
  <c r="I498" i="23"/>
  <c r="H498" i="23"/>
  <c r="AN497" i="23"/>
  <c r="AN496" i="23"/>
  <c r="AN495" i="23"/>
  <c r="AN494" i="23"/>
  <c r="AN493" i="23"/>
  <c r="AN492" i="23"/>
  <c r="AN491" i="23"/>
  <c r="AN490" i="23"/>
  <c r="AL489" i="23"/>
  <c r="AK489" i="23"/>
  <c r="AJ489" i="23"/>
  <c r="AI489" i="23"/>
  <c r="AH489" i="23"/>
  <c r="AG489" i="23"/>
  <c r="AF489" i="23"/>
  <c r="AE489" i="23"/>
  <c r="AD489" i="23"/>
  <c r="AC489" i="23"/>
  <c r="AB489" i="23"/>
  <c r="AA489" i="23"/>
  <c r="Z489" i="23"/>
  <c r="Y489" i="23"/>
  <c r="X489" i="23"/>
  <c r="X488" i="23" s="1"/>
  <c r="W489" i="23"/>
  <c r="V489" i="23"/>
  <c r="U489" i="23"/>
  <c r="T489" i="23"/>
  <c r="S489" i="23"/>
  <c r="R489" i="23"/>
  <c r="Q489" i="23"/>
  <c r="P489" i="23"/>
  <c r="O489" i="23"/>
  <c r="N489" i="23"/>
  <c r="M489" i="23"/>
  <c r="L489" i="23"/>
  <c r="K489" i="23"/>
  <c r="J489" i="23"/>
  <c r="I489" i="23"/>
  <c r="H489" i="23"/>
  <c r="AN487" i="23"/>
  <c r="AN486" i="23"/>
  <c r="AL485" i="23"/>
  <c r="AK485" i="23"/>
  <c r="AJ485" i="23"/>
  <c r="AI485" i="23"/>
  <c r="AH485" i="23"/>
  <c r="AG485" i="23"/>
  <c r="AF485" i="23"/>
  <c r="AE485" i="23"/>
  <c r="AD485" i="23"/>
  <c r="AC485" i="23"/>
  <c r="AB485" i="23"/>
  <c r="AA485" i="23"/>
  <c r="Z485" i="23"/>
  <c r="Y485" i="23"/>
  <c r="X485" i="23"/>
  <c r="W485" i="23"/>
  <c r="V485" i="23"/>
  <c r="V480" i="23" s="1"/>
  <c r="U485" i="23"/>
  <c r="T485" i="23"/>
  <c r="S485" i="23"/>
  <c r="R485" i="23"/>
  <c r="Q485" i="23"/>
  <c r="P485" i="23"/>
  <c r="O485" i="23"/>
  <c r="N485" i="23"/>
  <c r="M485" i="23"/>
  <c r="L485" i="23"/>
  <c r="K485" i="23"/>
  <c r="J485" i="23"/>
  <c r="I485" i="23"/>
  <c r="H485" i="23"/>
  <c r="AN484" i="23"/>
  <c r="AN483" i="23"/>
  <c r="AN482" i="23"/>
  <c r="AL481" i="23"/>
  <c r="AK481" i="23"/>
  <c r="AJ481" i="23"/>
  <c r="AI481" i="23"/>
  <c r="AH481" i="23"/>
  <c r="AG481" i="23"/>
  <c r="AG480" i="23" s="1"/>
  <c r="AF481" i="23"/>
  <c r="AE481" i="23"/>
  <c r="AD481" i="23"/>
  <c r="AC481" i="23"/>
  <c r="AB481" i="23"/>
  <c r="AA481" i="23"/>
  <c r="Z481" i="23"/>
  <c r="Y481" i="23"/>
  <c r="Y480" i="23" s="1"/>
  <c r="X481" i="23"/>
  <c r="W481" i="23"/>
  <c r="V481" i="23"/>
  <c r="U481" i="23"/>
  <c r="T481" i="23"/>
  <c r="T480" i="23" s="1"/>
  <c r="S481" i="23"/>
  <c r="R481" i="23"/>
  <c r="Q481" i="23"/>
  <c r="P481" i="23"/>
  <c r="O481" i="23"/>
  <c r="N481" i="23"/>
  <c r="M481" i="23"/>
  <c r="L481" i="23"/>
  <c r="K481" i="23"/>
  <c r="J481" i="23"/>
  <c r="I481" i="23"/>
  <c r="I480" i="23" s="1"/>
  <c r="H481" i="23"/>
  <c r="AN479" i="23"/>
  <c r="AN478" i="23"/>
  <c r="AN477" i="23"/>
  <c r="AN476" i="23"/>
  <c r="AN475" i="23"/>
  <c r="AL474" i="23"/>
  <c r="AK474" i="23"/>
  <c r="AJ474" i="23"/>
  <c r="AI474" i="23"/>
  <c r="AH474" i="23"/>
  <c r="AG474" i="23"/>
  <c r="AF474" i="23"/>
  <c r="AE474" i="23"/>
  <c r="AD474" i="23"/>
  <c r="AC474" i="23"/>
  <c r="AB474" i="23"/>
  <c r="AA474" i="23"/>
  <c r="Z474" i="23"/>
  <c r="Y474" i="23"/>
  <c r="X474" i="23"/>
  <c r="W474" i="23"/>
  <c r="V474" i="23"/>
  <c r="U474" i="23"/>
  <c r="T474" i="23"/>
  <c r="S474" i="23"/>
  <c r="R474" i="23"/>
  <c r="Q474" i="23"/>
  <c r="P474" i="23"/>
  <c r="O474" i="23"/>
  <c r="N474" i="23"/>
  <c r="M474" i="23"/>
  <c r="L474" i="23"/>
  <c r="L468" i="23" s="1"/>
  <c r="K474" i="23"/>
  <c r="J474" i="23"/>
  <c r="I474" i="23"/>
  <c r="H474" i="23"/>
  <c r="AN473" i="23"/>
  <c r="AN472" i="23"/>
  <c r="AN471" i="23"/>
  <c r="AN470" i="23"/>
  <c r="AL469" i="23"/>
  <c r="AK469" i="23"/>
  <c r="AJ469" i="23"/>
  <c r="AI469" i="23"/>
  <c r="AH469" i="23"/>
  <c r="AG469" i="23"/>
  <c r="AF469" i="23"/>
  <c r="AE469" i="23"/>
  <c r="AD469" i="23"/>
  <c r="AD468" i="23" s="1"/>
  <c r="AC469" i="23"/>
  <c r="AB469" i="23"/>
  <c r="AA469" i="23"/>
  <c r="Z469" i="23"/>
  <c r="Y469" i="23"/>
  <c r="X469" i="23"/>
  <c r="W469" i="23"/>
  <c r="V469" i="23"/>
  <c r="U469" i="23"/>
  <c r="T469" i="23"/>
  <c r="S469" i="23"/>
  <c r="S468" i="23" s="1"/>
  <c r="R469" i="23"/>
  <c r="R468" i="23" s="1"/>
  <c r="Q469" i="23"/>
  <c r="P469" i="23"/>
  <c r="O469" i="23"/>
  <c r="N469" i="23"/>
  <c r="M469" i="23"/>
  <c r="L469" i="23"/>
  <c r="K469" i="23"/>
  <c r="J469" i="23"/>
  <c r="I469" i="23"/>
  <c r="H469" i="23"/>
  <c r="AH468" i="23"/>
  <c r="AN466" i="23"/>
  <c r="AN465" i="23"/>
  <c r="AN464" i="23"/>
  <c r="AN463" i="23"/>
  <c r="AN462" i="23"/>
  <c r="AN461" i="23"/>
  <c r="AN460" i="23"/>
  <c r="AL459" i="23"/>
  <c r="AK459" i="23"/>
  <c r="AJ459" i="23"/>
  <c r="AI459" i="23"/>
  <c r="AH459" i="23"/>
  <c r="AG459" i="23"/>
  <c r="AF459" i="23"/>
  <c r="AE459" i="23"/>
  <c r="AD459" i="23"/>
  <c r="AC459" i="23"/>
  <c r="AB459" i="23"/>
  <c r="AA459" i="23"/>
  <c r="Z459" i="23"/>
  <c r="Y459" i="23"/>
  <c r="X459" i="23"/>
  <c r="W459" i="23"/>
  <c r="V459" i="23"/>
  <c r="U459" i="23"/>
  <c r="T459" i="23"/>
  <c r="S459" i="23"/>
  <c r="R459" i="23"/>
  <c r="Q459" i="23"/>
  <c r="P459" i="23"/>
  <c r="O459" i="23"/>
  <c r="N459" i="23"/>
  <c r="M459" i="23"/>
  <c r="L459" i="23"/>
  <c r="K459" i="23"/>
  <c r="J459" i="23"/>
  <c r="I459" i="23"/>
  <c r="H459" i="23"/>
  <c r="AN458" i="23"/>
  <c r="AL457" i="23"/>
  <c r="AK457" i="23"/>
  <c r="AJ457" i="23"/>
  <c r="AI457" i="23"/>
  <c r="AH457" i="23"/>
  <c r="AG457" i="23"/>
  <c r="AF457" i="23"/>
  <c r="AE457" i="23"/>
  <c r="AD457" i="23"/>
  <c r="AC457" i="23"/>
  <c r="AB457" i="23"/>
  <c r="AA457" i="23"/>
  <c r="Z457" i="23"/>
  <c r="Y457" i="23"/>
  <c r="X457" i="23"/>
  <c r="W457" i="23"/>
  <c r="V457" i="23"/>
  <c r="U457" i="23"/>
  <c r="T457" i="23"/>
  <c r="S457" i="23"/>
  <c r="R457" i="23"/>
  <c r="Q457" i="23"/>
  <c r="P457" i="23"/>
  <c r="O457" i="23"/>
  <c r="N457" i="23"/>
  <c r="M457" i="23"/>
  <c r="L457" i="23"/>
  <c r="K457" i="23"/>
  <c r="J457" i="23"/>
  <c r="I457" i="23"/>
  <c r="H457" i="23"/>
  <c r="AN456" i="23"/>
  <c r="AL455" i="23"/>
  <c r="AK455" i="23"/>
  <c r="AJ455" i="23"/>
  <c r="AI455" i="23"/>
  <c r="AH455" i="23"/>
  <c r="AG455" i="23"/>
  <c r="AF455" i="23"/>
  <c r="AE455" i="23"/>
  <c r="AD455" i="23"/>
  <c r="AC455" i="23"/>
  <c r="AB455" i="23"/>
  <c r="AA455" i="23"/>
  <c r="Z455" i="23"/>
  <c r="Y455" i="23"/>
  <c r="X455" i="23"/>
  <c r="W455" i="23"/>
  <c r="V455" i="23"/>
  <c r="U455" i="23"/>
  <c r="T455" i="23"/>
  <c r="S455" i="23"/>
  <c r="R455" i="23"/>
  <c r="Q455" i="23"/>
  <c r="P455" i="23"/>
  <c r="O455" i="23"/>
  <c r="N455" i="23"/>
  <c r="M455" i="23"/>
  <c r="L455" i="23"/>
  <c r="K455" i="23"/>
  <c r="J455" i="23"/>
  <c r="I455" i="23"/>
  <c r="H455" i="23"/>
  <c r="AN454" i="23"/>
  <c r="AN453" i="23"/>
  <c r="AN452" i="23"/>
  <c r="AL451" i="23"/>
  <c r="AK451" i="23"/>
  <c r="AJ451" i="23"/>
  <c r="AI451" i="23"/>
  <c r="AH451" i="23"/>
  <c r="AG451" i="23"/>
  <c r="AF451" i="23"/>
  <c r="AE451" i="23"/>
  <c r="AD451" i="23"/>
  <c r="AC451" i="23"/>
  <c r="AB451" i="23"/>
  <c r="AA451" i="23"/>
  <c r="Z451" i="23"/>
  <c r="Y451" i="23"/>
  <c r="X451" i="23"/>
  <c r="W451" i="23"/>
  <c r="V451" i="23"/>
  <c r="U451" i="23"/>
  <c r="T451" i="23"/>
  <c r="S451" i="23"/>
  <c r="R451" i="23"/>
  <c r="Q451" i="23"/>
  <c r="P451" i="23"/>
  <c r="O451" i="23"/>
  <c r="N451" i="23"/>
  <c r="M451" i="23"/>
  <c r="K451" i="23"/>
  <c r="J451" i="23"/>
  <c r="I451" i="23"/>
  <c r="H451" i="23"/>
  <c r="AN450" i="23"/>
  <c r="AN449" i="23"/>
  <c r="AN448" i="23"/>
  <c r="AN447" i="23"/>
  <c r="AL446" i="23"/>
  <c r="AK446" i="23"/>
  <c r="AJ446" i="23"/>
  <c r="AI446" i="23"/>
  <c r="AH446" i="23"/>
  <c r="AG446" i="23"/>
  <c r="AF446" i="23"/>
  <c r="AE446" i="23"/>
  <c r="AD446" i="23"/>
  <c r="AC446" i="23"/>
  <c r="AB446" i="23"/>
  <c r="AA446" i="23"/>
  <c r="Z446" i="23"/>
  <c r="Y446" i="23"/>
  <c r="X446" i="23"/>
  <c r="W446" i="23"/>
  <c r="V446" i="23"/>
  <c r="U446" i="23"/>
  <c r="T446" i="23"/>
  <c r="S446" i="23"/>
  <c r="R446" i="23"/>
  <c r="Q446" i="23"/>
  <c r="P446" i="23"/>
  <c r="O446" i="23"/>
  <c r="N446" i="23"/>
  <c r="M446" i="23"/>
  <c r="L446" i="23"/>
  <c r="K446" i="23"/>
  <c r="J446" i="23"/>
  <c r="I446" i="23"/>
  <c r="H446" i="23"/>
  <c r="AN445" i="23"/>
  <c r="AN444" i="23"/>
  <c r="AL443" i="23"/>
  <c r="AK443" i="23"/>
  <c r="AJ443" i="23"/>
  <c r="AI443" i="23"/>
  <c r="AH443" i="23"/>
  <c r="AG443" i="23"/>
  <c r="AF443" i="23"/>
  <c r="AE443" i="23"/>
  <c r="AD443" i="23"/>
  <c r="AC443" i="23"/>
  <c r="AB443" i="23"/>
  <c r="AA443" i="23"/>
  <c r="Z443" i="23"/>
  <c r="Y443" i="23"/>
  <c r="X443" i="23"/>
  <c r="W443" i="23"/>
  <c r="V443" i="23"/>
  <c r="U443" i="23"/>
  <c r="T443" i="23"/>
  <c r="S443" i="23"/>
  <c r="R443" i="23"/>
  <c r="Q443" i="23"/>
  <c r="P443" i="23"/>
  <c r="O443" i="23"/>
  <c r="N443" i="23"/>
  <c r="M443" i="23"/>
  <c r="L443" i="23"/>
  <c r="K443" i="23"/>
  <c r="J443" i="23"/>
  <c r="I443" i="23"/>
  <c r="H443" i="23"/>
  <c r="AN442" i="23"/>
  <c r="AL441" i="23"/>
  <c r="AK441" i="23"/>
  <c r="AJ441" i="23"/>
  <c r="AI441" i="23"/>
  <c r="AH441" i="23"/>
  <c r="AG441" i="23"/>
  <c r="AF441" i="23"/>
  <c r="AE441" i="23"/>
  <c r="AD441" i="23"/>
  <c r="AC441" i="23"/>
  <c r="AB441" i="23"/>
  <c r="AA441" i="23"/>
  <c r="Z441" i="23"/>
  <c r="Y441" i="23"/>
  <c r="X441" i="23"/>
  <c r="W441" i="23"/>
  <c r="V441" i="23"/>
  <c r="U441" i="23"/>
  <c r="T441" i="23"/>
  <c r="S441" i="23"/>
  <c r="R441" i="23"/>
  <c r="Q441" i="23"/>
  <c r="P441" i="23"/>
  <c r="O441" i="23"/>
  <c r="N441" i="23"/>
  <c r="M441" i="23"/>
  <c r="L441" i="23"/>
  <c r="K441" i="23"/>
  <c r="J441" i="23"/>
  <c r="I441" i="23"/>
  <c r="H441" i="23"/>
  <c r="AN440" i="23"/>
  <c r="AN439" i="23"/>
  <c r="AN438" i="23"/>
  <c r="AN437" i="23"/>
  <c r="AN436" i="23"/>
  <c r="AN435" i="23"/>
  <c r="AL434" i="23"/>
  <c r="AK434" i="23"/>
  <c r="AJ434" i="23"/>
  <c r="AI434" i="23"/>
  <c r="AH434" i="23"/>
  <c r="AG434" i="23"/>
  <c r="AF434" i="23"/>
  <c r="AE434" i="23"/>
  <c r="AD434" i="23"/>
  <c r="AC434" i="23"/>
  <c r="AB434" i="23"/>
  <c r="AA434" i="23"/>
  <c r="Z434" i="23"/>
  <c r="Y434" i="23"/>
  <c r="X434" i="23"/>
  <c r="W434" i="23"/>
  <c r="V434" i="23"/>
  <c r="U434" i="23"/>
  <c r="T434" i="23"/>
  <c r="S434" i="23"/>
  <c r="R434" i="23"/>
  <c r="Q434" i="23"/>
  <c r="P434" i="23"/>
  <c r="O434" i="23"/>
  <c r="N434" i="23"/>
  <c r="M434" i="23"/>
  <c r="L434" i="23"/>
  <c r="K434" i="23"/>
  <c r="J434" i="23"/>
  <c r="I434" i="23"/>
  <c r="H434" i="23"/>
  <c r="AN433" i="23"/>
  <c r="AL432" i="23"/>
  <c r="AK432" i="23"/>
  <c r="AJ432" i="23"/>
  <c r="AI432" i="23"/>
  <c r="AH432" i="23"/>
  <c r="AG432" i="23"/>
  <c r="AF432" i="23"/>
  <c r="AF431" i="23" s="1"/>
  <c r="AE432" i="23"/>
  <c r="AD432" i="23"/>
  <c r="AC432" i="23"/>
  <c r="AB432" i="23"/>
  <c r="AA432" i="23"/>
  <c r="Z432" i="23"/>
  <c r="Y432" i="23"/>
  <c r="X432" i="23"/>
  <c r="W432" i="23"/>
  <c r="V432" i="23"/>
  <c r="U432" i="23"/>
  <c r="T432" i="23"/>
  <c r="S432" i="23"/>
  <c r="R432" i="23"/>
  <c r="Q432" i="23"/>
  <c r="P432" i="23"/>
  <c r="O432" i="23"/>
  <c r="N432" i="23"/>
  <c r="M432" i="23"/>
  <c r="L432" i="23"/>
  <c r="K432" i="23"/>
  <c r="J432" i="23"/>
  <c r="I432" i="23"/>
  <c r="H432" i="23"/>
  <c r="AN430" i="23"/>
  <c r="AL429" i="23"/>
  <c r="AK429" i="23"/>
  <c r="AJ429" i="23"/>
  <c r="AI429" i="23"/>
  <c r="AH429" i="23"/>
  <c r="AG429" i="23"/>
  <c r="AF429" i="23"/>
  <c r="AE429" i="23"/>
  <c r="AD429" i="23"/>
  <c r="AC429" i="23"/>
  <c r="AB429" i="23"/>
  <c r="AA429" i="23"/>
  <c r="Z429" i="23"/>
  <c r="Y429" i="23"/>
  <c r="X429" i="23"/>
  <c r="W429" i="23"/>
  <c r="V429" i="23"/>
  <c r="U429" i="23"/>
  <c r="T429" i="23"/>
  <c r="S429" i="23"/>
  <c r="R429" i="23"/>
  <c r="Q429" i="23"/>
  <c r="P429" i="23"/>
  <c r="O429" i="23"/>
  <c r="N429" i="23"/>
  <c r="M429" i="23"/>
  <c r="L429" i="23"/>
  <c r="K429" i="23"/>
  <c r="J429" i="23"/>
  <c r="I429" i="23"/>
  <c r="H429" i="23"/>
  <c r="AN428" i="23"/>
  <c r="AL427" i="23"/>
  <c r="AK427" i="23"/>
  <c r="AJ427" i="23"/>
  <c r="AI427" i="23"/>
  <c r="AH427" i="23"/>
  <c r="AG427" i="23"/>
  <c r="AF427" i="23"/>
  <c r="AE427" i="23"/>
  <c r="AD427" i="23"/>
  <c r="AC427" i="23"/>
  <c r="AB427" i="23"/>
  <c r="AA427" i="23"/>
  <c r="Z427" i="23"/>
  <c r="Y427" i="23"/>
  <c r="X427" i="23"/>
  <c r="W427" i="23"/>
  <c r="V427" i="23"/>
  <c r="U427" i="23"/>
  <c r="T427" i="23"/>
  <c r="S427" i="23"/>
  <c r="R427" i="23"/>
  <c r="Q427" i="23"/>
  <c r="P427" i="23"/>
  <c r="O427" i="23"/>
  <c r="N427" i="23"/>
  <c r="M427" i="23"/>
  <c r="L427" i="23"/>
  <c r="K427" i="23"/>
  <c r="J427" i="23"/>
  <c r="I427" i="23"/>
  <c r="H427" i="23"/>
  <c r="AN426" i="23"/>
  <c r="AN425" i="23"/>
  <c r="AL424" i="23"/>
  <c r="AK424" i="23"/>
  <c r="AJ424" i="23"/>
  <c r="AI424" i="23"/>
  <c r="AH424" i="23"/>
  <c r="AG424" i="23"/>
  <c r="AF424" i="23"/>
  <c r="AE424" i="23"/>
  <c r="AD424" i="23"/>
  <c r="AC424" i="23"/>
  <c r="AB424" i="23"/>
  <c r="AA424" i="23"/>
  <c r="Z424" i="23"/>
  <c r="Y424" i="23"/>
  <c r="X424" i="23"/>
  <c r="W424" i="23"/>
  <c r="V424" i="23"/>
  <c r="U424" i="23"/>
  <c r="T424" i="23"/>
  <c r="S424" i="23"/>
  <c r="R424" i="23"/>
  <c r="Q424" i="23"/>
  <c r="P424" i="23"/>
  <c r="O424" i="23"/>
  <c r="N424" i="23"/>
  <c r="M424" i="23"/>
  <c r="L424" i="23"/>
  <c r="K424" i="23"/>
  <c r="J424" i="23"/>
  <c r="I424" i="23"/>
  <c r="H424" i="23"/>
  <c r="AN423" i="23"/>
  <c r="AN422" i="23"/>
  <c r="AN421" i="23"/>
  <c r="AN420" i="23"/>
  <c r="AL419" i="23"/>
  <c r="AK419" i="23"/>
  <c r="AJ419" i="23"/>
  <c r="AI419" i="23"/>
  <c r="AH419" i="23"/>
  <c r="AG419" i="23"/>
  <c r="AF419" i="23"/>
  <c r="AE419" i="23"/>
  <c r="AD419" i="23"/>
  <c r="AC419" i="23"/>
  <c r="AB419" i="23"/>
  <c r="AA419" i="23"/>
  <c r="Z419" i="23"/>
  <c r="Y419" i="23"/>
  <c r="X419" i="23"/>
  <c r="W419" i="23"/>
  <c r="V419" i="23"/>
  <c r="U419" i="23"/>
  <c r="T419" i="23"/>
  <c r="S419" i="23"/>
  <c r="R419" i="23"/>
  <c r="Q419" i="23"/>
  <c r="P419" i="23"/>
  <c r="O419" i="23"/>
  <c r="N419" i="23"/>
  <c r="M419" i="23"/>
  <c r="L419" i="23"/>
  <c r="K419" i="23"/>
  <c r="J419" i="23"/>
  <c r="I419" i="23"/>
  <c r="H419" i="23"/>
  <c r="AN418" i="23"/>
  <c r="AL417" i="23"/>
  <c r="AK417" i="23"/>
  <c r="AK416" i="23" s="1"/>
  <c r="AJ417" i="23"/>
  <c r="AI417" i="23"/>
  <c r="AH417" i="23"/>
  <c r="AG417" i="23"/>
  <c r="AF417" i="23"/>
  <c r="AE417" i="23"/>
  <c r="AD417" i="23"/>
  <c r="AD416" i="23" s="1"/>
  <c r="AC417" i="23"/>
  <c r="AB417" i="23"/>
  <c r="AA417" i="23"/>
  <c r="AA416" i="23" s="1"/>
  <c r="Z417" i="23"/>
  <c r="Y417" i="23"/>
  <c r="X417" i="23"/>
  <c r="W417" i="23"/>
  <c r="V417" i="23"/>
  <c r="U417" i="23"/>
  <c r="T417" i="23"/>
  <c r="S417" i="23"/>
  <c r="R417" i="23"/>
  <c r="Q417" i="23"/>
  <c r="P417" i="23"/>
  <c r="O417" i="23"/>
  <c r="N417" i="23"/>
  <c r="M417" i="23"/>
  <c r="M416" i="23" s="1"/>
  <c r="L417" i="23"/>
  <c r="K417" i="23"/>
  <c r="J417" i="23"/>
  <c r="I417" i="23"/>
  <c r="H417" i="23"/>
  <c r="AN415" i="23"/>
  <c r="AN414" i="23"/>
  <c r="AN413" i="23"/>
  <c r="AN412" i="23"/>
  <c r="AL411" i="23"/>
  <c r="AK411" i="23"/>
  <c r="AJ411" i="23"/>
  <c r="AI411" i="23"/>
  <c r="AH411" i="23"/>
  <c r="AG411" i="23"/>
  <c r="AF411" i="23"/>
  <c r="AE411" i="23"/>
  <c r="AD411" i="23"/>
  <c r="AC411" i="23"/>
  <c r="AB411" i="23"/>
  <c r="AA411" i="23"/>
  <c r="Z411" i="23"/>
  <c r="Y411" i="23"/>
  <c r="X411" i="23"/>
  <c r="W411" i="23"/>
  <c r="V411" i="23"/>
  <c r="U411" i="23"/>
  <c r="T411" i="23"/>
  <c r="S411" i="23"/>
  <c r="R411" i="23"/>
  <c r="Q411" i="23"/>
  <c r="P411" i="23"/>
  <c r="O411" i="23"/>
  <c r="N411" i="23"/>
  <c r="M411" i="23"/>
  <c r="L411" i="23"/>
  <c r="K411" i="23"/>
  <c r="J411" i="23"/>
  <c r="I411" i="23"/>
  <c r="H411" i="23"/>
  <c r="AN410" i="23"/>
  <c r="AL409" i="23"/>
  <c r="AK409" i="23"/>
  <c r="AJ409" i="23"/>
  <c r="AI409" i="23"/>
  <c r="AH409" i="23"/>
  <c r="AG409" i="23"/>
  <c r="AF409" i="23"/>
  <c r="AE409" i="23"/>
  <c r="AD409" i="23"/>
  <c r="AC409" i="23"/>
  <c r="AB409" i="23"/>
  <c r="AA409" i="23"/>
  <c r="Z409" i="23"/>
  <c r="Y409" i="23"/>
  <c r="X409" i="23"/>
  <c r="W409" i="23"/>
  <c r="V409" i="23"/>
  <c r="U409" i="23"/>
  <c r="T409" i="23"/>
  <c r="S409" i="23"/>
  <c r="R409" i="23"/>
  <c r="Q409" i="23"/>
  <c r="P409" i="23"/>
  <c r="O409" i="23"/>
  <c r="N409" i="23"/>
  <c r="M409" i="23"/>
  <c r="K409" i="23"/>
  <c r="J409" i="23"/>
  <c r="I409" i="23"/>
  <c r="H409" i="23"/>
  <c r="AN408" i="23"/>
  <c r="AL407" i="23"/>
  <c r="AK407" i="23"/>
  <c r="AJ407" i="23"/>
  <c r="AI407" i="23"/>
  <c r="AH407" i="23"/>
  <c r="AG407" i="23"/>
  <c r="AF407" i="23"/>
  <c r="AE407" i="23"/>
  <c r="AD407" i="23"/>
  <c r="AC407" i="23"/>
  <c r="AB407" i="23"/>
  <c r="AA407" i="23"/>
  <c r="Z407" i="23"/>
  <c r="Y407" i="23"/>
  <c r="X407" i="23"/>
  <c r="W407" i="23"/>
  <c r="V407" i="23"/>
  <c r="U407" i="23"/>
  <c r="T407" i="23"/>
  <c r="S407" i="23"/>
  <c r="R407" i="23"/>
  <c r="Q407" i="23"/>
  <c r="P407" i="23"/>
  <c r="O407" i="23"/>
  <c r="N407" i="23"/>
  <c r="M407" i="23"/>
  <c r="K407" i="23"/>
  <c r="J407" i="23"/>
  <c r="I407" i="23"/>
  <c r="H407" i="23"/>
  <c r="AN406" i="23"/>
  <c r="AL405" i="23"/>
  <c r="AK405" i="23"/>
  <c r="AJ405" i="23"/>
  <c r="AI405" i="23"/>
  <c r="AH405" i="23"/>
  <c r="AG405" i="23"/>
  <c r="AF405" i="23"/>
  <c r="AE405" i="23"/>
  <c r="AD405" i="23"/>
  <c r="AC405" i="23"/>
  <c r="AB405" i="23"/>
  <c r="AA405" i="23"/>
  <c r="Z405" i="23"/>
  <c r="Y405" i="23"/>
  <c r="X405" i="23"/>
  <c r="W405" i="23"/>
  <c r="V405" i="23"/>
  <c r="U405" i="23"/>
  <c r="T405" i="23"/>
  <c r="S405" i="23"/>
  <c r="R405" i="23"/>
  <c r="Q405" i="23"/>
  <c r="P405" i="23"/>
  <c r="O405" i="23"/>
  <c r="N405" i="23"/>
  <c r="M405" i="23"/>
  <c r="K405" i="23"/>
  <c r="J405" i="23"/>
  <c r="I405" i="23"/>
  <c r="H405" i="23"/>
  <c r="AN404" i="23"/>
  <c r="AL403" i="23"/>
  <c r="AK403" i="23"/>
  <c r="AJ403" i="23"/>
  <c r="AI403" i="23"/>
  <c r="AH403" i="23"/>
  <c r="AG403" i="23"/>
  <c r="AF403" i="23"/>
  <c r="AE403" i="23"/>
  <c r="AD403" i="23"/>
  <c r="AC403" i="23"/>
  <c r="AB403" i="23"/>
  <c r="AA403" i="23"/>
  <c r="Z403" i="23"/>
  <c r="Y403" i="23"/>
  <c r="X403" i="23"/>
  <c r="W403" i="23"/>
  <c r="V403" i="23"/>
  <c r="U403" i="23"/>
  <c r="T403" i="23"/>
  <c r="S403" i="23"/>
  <c r="R403" i="23"/>
  <c r="Q403" i="23"/>
  <c r="P403" i="23"/>
  <c r="O403" i="23"/>
  <c r="N403" i="23"/>
  <c r="M403" i="23"/>
  <c r="L403" i="23"/>
  <c r="K403" i="23"/>
  <c r="J403" i="23"/>
  <c r="I403" i="23"/>
  <c r="H403" i="23"/>
  <c r="AN402" i="23"/>
  <c r="AL401" i="23"/>
  <c r="AK401" i="23"/>
  <c r="AJ401" i="23"/>
  <c r="AI401" i="23"/>
  <c r="AH401" i="23"/>
  <c r="AG401" i="23"/>
  <c r="AF401" i="23"/>
  <c r="AE401" i="23"/>
  <c r="AD401" i="23"/>
  <c r="AC401" i="23"/>
  <c r="AB401" i="23"/>
  <c r="AA401" i="23"/>
  <c r="Z401" i="23"/>
  <c r="Y401" i="23"/>
  <c r="X401" i="23"/>
  <c r="W401" i="23"/>
  <c r="V401" i="23"/>
  <c r="U401" i="23"/>
  <c r="T401" i="23"/>
  <c r="S401" i="23"/>
  <c r="R401" i="23"/>
  <c r="Q401" i="23"/>
  <c r="P401" i="23"/>
  <c r="O401" i="23"/>
  <c r="N401" i="23"/>
  <c r="M401" i="23"/>
  <c r="L401" i="23"/>
  <c r="K401" i="23"/>
  <c r="J401" i="23"/>
  <c r="I401" i="23"/>
  <c r="H401" i="23"/>
  <c r="AN400" i="23"/>
  <c r="AN399" i="23"/>
  <c r="AL398" i="23"/>
  <c r="AK398" i="23"/>
  <c r="AJ398" i="23"/>
  <c r="AI398" i="23"/>
  <c r="AH398" i="23"/>
  <c r="AG398" i="23"/>
  <c r="AF398" i="23"/>
  <c r="AE398" i="23"/>
  <c r="AD398" i="23"/>
  <c r="AC398" i="23"/>
  <c r="AB398" i="23"/>
  <c r="AA398" i="23"/>
  <c r="Z398" i="23"/>
  <c r="Y398" i="23"/>
  <c r="X398" i="23"/>
  <c r="W398" i="23"/>
  <c r="V398" i="23"/>
  <c r="U398" i="23"/>
  <c r="T398" i="23"/>
  <c r="S398" i="23"/>
  <c r="R398" i="23"/>
  <c r="Q398" i="23"/>
  <c r="P398" i="23"/>
  <c r="O398" i="23"/>
  <c r="N398" i="23"/>
  <c r="M398" i="23"/>
  <c r="K398" i="23"/>
  <c r="J398" i="23"/>
  <c r="I398" i="23"/>
  <c r="H398" i="23"/>
  <c r="AN397" i="23"/>
  <c r="AN396" i="23"/>
  <c r="AL395" i="23"/>
  <c r="AK395" i="23"/>
  <c r="AJ395" i="23"/>
  <c r="AI395" i="23"/>
  <c r="AH395" i="23"/>
  <c r="AG395" i="23"/>
  <c r="AF395" i="23"/>
  <c r="AE395" i="23"/>
  <c r="AD395" i="23"/>
  <c r="AC395" i="23"/>
  <c r="AB395" i="23"/>
  <c r="AA395" i="23"/>
  <c r="Z395" i="23"/>
  <c r="Y395" i="23"/>
  <c r="X395" i="23"/>
  <c r="W395" i="23"/>
  <c r="V395" i="23"/>
  <c r="U395" i="23"/>
  <c r="T395" i="23"/>
  <c r="S395" i="23"/>
  <c r="R395" i="23"/>
  <c r="Q395" i="23"/>
  <c r="P395" i="23"/>
  <c r="O395" i="23"/>
  <c r="N395" i="23"/>
  <c r="M395" i="23"/>
  <c r="L395" i="23"/>
  <c r="K395" i="23"/>
  <c r="J395" i="23"/>
  <c r="I395" i="23"/>
  <c r="H395" i="23"/>
  <c r="AN394" i="23"/>
  <c r="AN393" i="23"/>
  <c r="AL392" i="23"/>
  <c r="AK392" i="23"/>
  <c r="AJ392" i="23"/>
  <c r="AI392" i="23"/>
  <c r="AH392" i="23"/>
  <c r="AG392" i="23"/>
  <c r="AF392" i="23"/>
  <c r="AE392" i="23"/>
  <c r="AD392" i="23"/>
  <c r="AC392" i="23"/>
  <c r="AB392" i="23"/>
  <c r="AA392" i="23"/>
  <c r="Z392" i="23"/>
  <c r="Y392" i="23"/>
  <c r="X392" i="23"/>
  <c r="W392" i="23"/>
  <c r="V392" i="23"/>
  <c r="U392" i="23"/>
  <c r="T392" i="23"/>
  <c r="S392" i="23"/>
  <c r="R392" i="23"/>
  <c r="Q392" i="23"/>
  <c r="P392" i="23"/>
  <c r="O392" i="23"/>
  <c r="N392" i="23"/>
  <c r="M392" i="23"/>
  <c r="L392" i="23"/>
  <c r="K392" i="23"/>
  <c r="J392" i="23"/>
  <c r="I392" i="23"/>
  <c r="I391" i="23" s="1"/>
  <c r="H392" i="23"/>
  <c r="AN390" i="23"/>
  <c r="AN389" i="23"/>
  <c r="AN388" i="23"/>
  <c r="AN387" i="23"/>
  <c r="AL386" i="23"/>
  <c r="AK386" i="23"/>
  <c r="AJ386" i="23"/>
  <c r="AI386" i="23"/>
  <c r="AH386" i="23"/>
  <c r="AG386" i="23"/>
  <c r="AF386" i="23"/>
  <c r="AE386" i="23"/>
  <c r="AD386" i="23"/>
  <c r="AC386" i="23"/>
  <c r="AB386" i="23"/>
  <c r="AA386" i="23"/>
  <c r="Z386" i="23"/>
  <c r="Y386" i="23"/>
  <c r="X386" i="23"/>
  <c r="W386" i="23"/>
  <c r="V386" i="23"/>
  <c r="U386" i="23"/>
  <c r="T386" i="23"/>
  <c r="S386" i="23"/>
  <c r="R386" i="23"/>
  <c r="Q386" i="23"/>
  <c r="P386" i="23"/>
  <c r="O386" i="23"/>
  <c r="N386" i="23"/>
  <c r="M386" i="23"/>
  <c r="L386" i="23"/>
  <c r="K386" i="23"/>
  <c r="J386" i="23"/>
  <c r="I386" i="23"/>
  <c r="H386" i="23"/>
  <c r="AN385" i="23"/>
  <c r="AL384" i="23"/>
  <c r="AK384" i="23"/>
  <c r="AJ384" i="23"/>
  <c r="AI384" i="23"/>
  <c r="AH384" i="23"/>
  <c r="AG384" i="23"/>
  <c r="AF384" i="23"/>
  <c r="AE384" i="23"/>
  <c r="AD384" i="23"/>
  <c r="AC384" i="23"/>
  <c r="AB384" i="23"/>
  <c r="AA384" i="23"/>
  <c r="Z384" i="23"/>
  <c r="Y384" i="23"/>
  <c r="X384" i="23"/>
  <c r="W384" i="23"/>
  <c r="V384" i="23"/>
  <c r="U384" i="23"/>
  <c r="T384" i="23"/>
  <c r="S384" i="23"/>
  <c r="R384" i="23"/>
  <c r="Q384" i="23"/>
  <c r="P384" i="23"/>
  <c r="O384" i="23"/>
  <c r="N384" i="23"/>
  <c r="M384" i="23"/>
  <c r="L384" i="23"/>
  <c r="K384" i="23"/>
  <c r="J384" i="23"/>
  <c r="I384" i="23"/>
  <c r="H384" i="23"/>
  <c r="AN383" i="23"/>
  <c r="AL382" i="23"/>
  <c r="AK382" i="23"/>
  <c r="AJ382" i="23"/>
  <c r="AI382" i="23"/>
  <c r="AH382" i="23"/>
  <c r="AG382" i="23"/>
  <c r="AF382" i="23"/>
  <c r="AE382" i="23"/>
  <c r="AD382" i="23"/>
  <c r="AC382" i="23"/>
  <c r="AB382" i="23"/>
  <c r="AA382" i="23"/>
  <c r="Z382" i="23"/>
  <c r="Y382" i="23"/>
  <c r="X382" i="23"/>
  <c r="W382" i="23"/>
  <c r="V382" i="23"/>
  <c r="U382" i="23"/>
  <c r="T382" i="23"/>
  <c r="S382" i="23"/>
  <c r="R382" i="23"/>
  <c r="Q382" i="23"/>
  <c r="P382" i="23"/>
  <c r="O382" i="23"/>
  <c r="N382" i="23"/>
  <c r="M382" i="23"/>
  <c r="L382" i="23"/>
  <c r="K382" i="23"/>
  <c r="J382" i="23"/>
  <c r="I382" i="23"/>
  <c r="H382" i="23"/>
  <c r="AN381" i="23"/>
  <c r="AL380" i="23"/>
  <c r="AK380" i="23"/>
  <c r="AJ380" i="23"/>
  <c r="AI380" i="23"/>
  <c r="AH380" i="23"/>
  <c r="AG380" i="23"/>
  <c r="AF380" i="23"/>
  <c r="AE380" i="23"/>
  <c r="AD380" i="23"/>
  <c r="AC380" i="23"/>
  <c r="AB380" i="23"/>
  <c r="AA380" i="23"/>
  <c r="Z380" i="23"/>
  <c r="Y380" i="23"/>
  <c r="X380" i="23"/>
  <c r="W380" i="23"/>
  <c r="V380" i="23"/>
  <c r="U380" i="23"/>
  <c r="T380" i="23"/>
  <c r="S380" i="23"/>
  <c r="R380" i="23"/>
  <c r="Q380" i="23"/>
  <c r="P380" i="23"/>
  <c r="O380" i="23"/>
  <c r="N380" i="23"/>
  <c r="M380" i="23"/>
  <c r="L380" i="23"/>
  <c r="K380" i="23"/>
  <c r="J380" i="23"/>
  <c r="I380" i="23"/>
  <c r="H380" i="23"/>
  <c r="AN379" i="23"/>
  <c r="AL378" i="23"/>
  <c r="AK378" i="23"/>
  <c r="AJ378" i="23"/>
  <c r="AI378" i="23"/>
  <c r="AH378" i="23"/>
  <c r="AG378" i="23"/>
  <c r="AF378" i="23"/>
  <c r="AE378" i="23"/>
  <c r="AD378" i="23"/>
  <c r="AC378" i="23"/>
  <c r="AB378" i="23"/>
  <c r="AA378" i="23"/>
  <c r="Z378" i="23"/>
  <c r="Y378" i="23"/>
  <c r="X378" i="23"/>
  <c r="W378" i="23"/>
  <c r="V378" i="23"/>
  <c r="U378" i="23"/>
  <c r="T378" i="23"/>
  <c r="S378" i="23"/>
  <c r="R378" i="23"/>
  <c r="Q378" i="23"/>
  <c r="P378" i="23"/>
  <c r="O378" i="23"/>
  <c r="N378" i="23"/>
  <c r="M378" i="23"/>
  <c r="L378" i="23"/>
  <c r="K378" i="23"/>
  <c r="J378" i="23"/>
  <c r="I378" i="23"/>
  <c r="H378" i="23"/>
  <c r="AN377" i="23"/>
  <c r="AL376" i="23"/>
  <c r="AK376" i="23"/>
  <c r="AJ376" i="23"/>
  <c r="AI376" i="23"/>
  <c r="AH376" i="23"/>
  <c r="AG376" i="23"/>
  <c r="AF376" i="23"/>
  <c r="AE376" i="23"/>
  <c r="AD376" i="23"/>
  <c r="AC376" i="23"/>
  <c r="AB376" i="23"/>
  <c r="AA376" i="23"/>
  <c r="Z376" i="23"/>
  <c r="Y376" i="23"/>
  <c r="X376" i="23"/>
  <c r="W376" i="23"/>
  <c r="V376" i="23"/>
  <c r="U376" i="23"/>
  <c r="T376" i="23"/>
  <c r="S376" i="23"/>
  <c r="R376" i="23"/>
  <c r="Q376" i="23"/>
  <c r="P376" i="23"/>
  <c r="O376" i="23"/>
  <c r="N376" i="23"/>
  <c r="M376" i="23"/>
  <c r="L376" i="23"/>
  <c r="K376" i="23"/>
  <c r="J376" i="23"/>
  <c r="I376" i="23"/>
  <c r="H376" i="23"/>
  <c r="AN375" i="23"/>
  <c r="AN374" i="23"/>
  <c r="AN373" i="23"/>
  <c r="AN372" i="23"/>
  <c r="AL371" i="23"/>
  <c r="AK371" i="23"/>
  <c r="AK370" i="23" s="1"/>
  <c r="AJ371" i="23"/>
  <c r="AI371" i="23"/>
  <c r="AH371" i="23"/>
  <c r="AG371" i="23"/>
  <c r="AF371" i="23"/>
  <c r="AE371" i="23"/>
  <c r="AD371" i="23"/>
  <c r="AC371" i="23"/>
  <c r="AB371" i="23"/>
  <c r="AA371" i="23"/>
  <c r="Z371" i="23"/>
  <c r="Y371" i="23"/>
  <c r="X371" i="23"/>
  <c r="W371" i="23"/>
  <c r="V371" i="23"/>
  <c r="U371" i="23"/>
  <c r="T371" i="23"/>
  <c r="S371" i="23"/>
  <c r="R371" i="23"/>
  <c r="Q371" i="23"/>
  <c r="P371" i="23"/>
  <c r="O371" i="23"/>
  <c r="N371" i="23"/>
  <c r="M371" i="23"/>
  <c r="M370" i="23" s="1"/>
  <c r="L371" i="23"/>
  <c r="K371" i="23"/>
  <c r="J371" i="23"/>
  <c r="I371" i="23"/>
  <c r="H371" i="23"/>
  <c r="AN369" i="23"/>
  <c r="AL368" i="23"/>
  <c r="AK368" i="23"/>
  <c r="AJ368" i="23"/>
  <c r="AI368" i="23"/>
  <c r="AH368" i="23"/>
  <c r="AG368" i="23"/>
  <c r="AF368" i="23"/>
  <c r="AE368" i="23"/>
  <c r="AD368" i="23"/>
  <c r="AC368" i="23"/>
  <c r="AB368" i="23"/>
  <c r="AA368" i="23"/>
  <c r="Z368" i="23"/>
  <c r="Y368" i="23"/>
  <c r="X368" i="23"/>
  <c r="W368" i="23"/>
  <c r="V368" i="23"/>
  <c r="U368" i="23"/>
  <c r="T368" i="23"/>
  <c r="S368" i="23"/>
  <c r="R368" i="23"/>
  <c r="Q368" i="23"/>
  <c r="P368" i="23"/>
  <c r="O368" i="23"/>
  <c r="N368" i="23"/>
  <c r="M368" i="23"/>
  <c r="L368" i="23"/>
  <c r="K368" i="23"/>
  <c r="J368" i="23"/>
  <c r="I368" i="23"/>
  <c r="H368" i="23"/>
  <c r="AN367" i="23"/>
  <c r="AN366" i="23"/>
  <c r="AL365" i="23"/>
  <c r="AK365" i="23"/>
  <c r="AJ365" i="23"/>
  <c r="AI365" i="23"/>
  <c r="AH365" i="23"/>
  <c r="AG365" i="23"/>
  <c r="AF365" i="23"/>
  <c r="AE365" i="23"/>
  <c r="AD365" i="23"/>
  <c r="AC365" i="23"/>
  <c r="AB365" i="23"/>
  <c r="AA365" i="23"/>
  <c r="Z365" i="23"/>
  <c r="Y365" i="23"/>
  <c r="X365" i="23"/>
  <c r="W365" i="23"/>
  <c r="V365" i="23"/>
  <c r="U365" i="23"/>
  <c r="T365" i="23"/>
  <c r="S365" i="23"/>
  <c r="R365" i="23"/>
  <c r="Q365" i="23"/>
  <c r="P365" i="23"/>
  <c r="O365" i="23"/>
  <c r="N365" i="23"/>
  <c r="M365" i="23"/>
  <c r="L365" i="23"/>
  <c r="K365" i="23"/>
  <c r="J365" i="23"/>
  <c r="I365" i="23"/>
  <c r="H365" i="23"/>
  <c r="AN364" i="23"/>
  <c r="AN363" i="23"/>
  <c r="AN362" i="23"/>
  <c r="AN361" i="23"/>
  <c r="AN360" i="23"/>
  <c r="AN359" i="23"/>
  <c r="AN358" i="23"/>
  <c r="AN357" i="23"/>
  <c r="AN356" i="23"/>
  <c r="AN355" i="23"/>
  <c r="AL354" i="23"/>
  <c r="AK354" i="23"/>
  <c r="AJ354" i="23"/>
  <c r="AI354" i="23"/>
  <c r="AH354" i="23"/>
  <c r="AG354" i="23"/>
  <c r="AF354" i="23"/>
  <c r="AE354" i="23"/>
  <c r="AD354" i="23"/>
  <c r="AC354" i="23"/>
  <c r="AB354" i="23"/>
  <c r="AA354" i="23"/>
  <c r="Z354" i="23"/>
  <c r="Y354" i="23"/>
  <c r="X354" i="23"/>
  <c r="W354" i="23"/>
  <c r="V354" i="23"/>
  <c r="U354" i="23"/>
  <c r="T354" i="23"/>
  <c r="S354" i="23"/>
  <c r="R354" i="23"/>
  <c r="Q354" i="23"/>
  <c r="P354" i="23"/>
  <c r="O354" i="23"/>
  <c r="N354" i="23"/>
  <c r="M354" i="23"/>
  <c r="L354" i="23"/>
  <c r="K354" i="23"/>
  <c r="J354" i="23"/>
  <c r="I354" i="23"/>
  <c r="H354" i="23"/>
  <c r="AN353" i="23"/>
  <c r="AL352" i="23"/>
  <c r="AK352" i="23"/>
  <c r="AJ352" i="23"/>
  <c r="AI352" i="23"/>
  <c r="AH352" i="23"/>
  <c r="AG352" i="23"/>
  <c r="AF352" i="23"/>
  <c r="AE352" i="23"/>
  <c r="AD352" i="23"/>
  <c r="AC352" i="23"/>
  <c r="AB352" i="23"/>
  <c r="AA352" i="23"/>
  <c r="Z352" i="23"/>
  <c r="Y352" i="23"/>
  <c r="X352" i="23"/>
  <c r="W352" i="23"/>
  <c r="V352" i="23"/>
  <c r="U352" i="23"/>
  <c r="T352" i="23"/>
  <c r="S352" i="23"/>
  <c r="R352" i="23"/>
  <c r="Q352" i="23"/>
  <c r="P352" i="23"/>
  <c r="O352" i="23"/>
  <c r="N352" i="23"/>
  <c r="M352" i="23"/>
  <c r="L352" i="23"/>
  <c r="K352" i="23"/>
  <c r="J352" i="23"/>
  <c r="I352" i="23"/>
  <c r="H352" i="23"/>
  <c r="AN351" i="23"/>
  <c r="AL350" i="23"/>
  <c r="AK350" i="23"/>
  <c r="AJ350" i="23"/>
  <c r="AI350" i="23"/>
  <c r="AH350" i="23"/>
  <c r="AG350" i="23"/>
  <c r="AF350" i="23"/>
  <c r="AE350" i="23"/>
  <c r="AD350" i="23"/>
  <c r="AC350" i="23"/>
  <c r="AB350" i="23"/>
  <c r="AA350" i="23"/>
  <c r="Z350" i="23"/>
  <c r="Y350" i="23"/>
  <c r="X350" i="23"/>
  <c r="W350" i="23"/>
  <c r="V350" i="23"/>
  <c r="U350" i="23"/>
  <c r="T350" i="23"/>
  <c r="S350" i="23"/>
  <c r="R350" i="23"/>
  <c r="Q350" i="23"/>
  <c r="P350" i="23"/>
  <c r="O350" i="23"/>
  <c r="N350" i="23"/>
  <c r="M350" i="23"/>
  <c r="L350" i="23"/>
  <c r="K350" i="23"/>
  <c r="J350" i="23"/>
  <c r="I350" i="23"/>
  <c r="H350" i="23"/>
  <c r="AN349" i="23"/>
  <c r="AL348" i="23"/>
  <c r="AK348" i="23"/>
  <c r="AJ348" i="23"/>
  <c r="AI348" i="23"/>
  <c r="AH348" i="23"/>
  <c r="AG348" i="23"/>
  <c r="AF348" i="23"/>
  <c r="AE348" i="23"/>
  <c r="AD348" i="23"/>
  <c r="AC348" i="23"/>
  <c r="AB348" i="23"/>
  <c r="AA348" i="23"/>
  <c r="Z348" i="23"/>
  <c r="Y348" i="23"/>
  <c r="X348" i="23"/>
  <c r="W348" i="23"/>
  <c r="V348" i="23"/>
  <c r="U348" i="23"/>
  <c r="T348" i="23"/>
  <c r="S348" i="23"/>
  <c r="R348" i="23"/>
  <c r="Q348" i="23"/>
  <c r="P348" i="23"/>
  <c r="O348" i="23"/>
  <c r="N348" i="23"/>
  <c r="M348" i="23"/>
  <c r="L348" i="23"/>
  <c r="K348" i="23"/>
  <c r="J348" i="23"/>
  <c r="I348" i="23"/>
  <c r="H348" i="23"/>
  <c r="AN347" i="23"/>
  <c r="AN346" i="23"/>
  <c r="AL345" i="23"/>
  <c r="AK345" i="23"/>
  <c r="AJ345" i="23"/>
  <c r="AI345" i="23"/>
  <c r="AH345" i="23"/>
  <c r="AG345" i="23"/>
  <c r="AF345" i="23"/>
  <c r="AE345" i="23"/>
  <c r="AD345" i="23"/>
  <c r="AC345" i="23"/>
  <c r="AB345" i="23"/>
  <c r="AA345" i="23"/>
  <c r="Z345" i="23"/>
  <c r="Y345" i="23"/>
  <c r="X345" i="23"/>
  <c r="W345" i="23"/>
  <c r="V345" i="23"/>
  <c r="U345" i="23"/>
  <c r="T345" i="23"/>
  <c r="S345" i="23"/>
  <c r="R345" i="23"/>
  <c r="Q345" i="23"/>
  <c r="P345" i="23"/>
  <c r="O345" i="23"/>
  <c r="N345" i="23"/>
  <c r="M345" i="23"/>
  <c r="L345" i="23"/>
  <c r="K345" i="23"/>
  <c r="J345" i="23"/>
  <c r="I345" i="23"/>
  <c r="H345" i="23"/>
  <c r="AN344" i="23"/>
  <c r="AL343" i="23"/>
  <c r="AK343" i="23"/>
  <c r="AJ343" i="23"/>
  <c r="AI343" i="23"/>
  <c r="AH343" i="23"/>
  <c r="AG343" i="23"/>
  <c r="AF343" i="23"/>
  <c r="AE343" i="23"/>
  <c r="AD343" i="23"/>
  <c r="AC343" i="23"/>
  <c r="AB343" i="23"/>
  <c r="AA343" i="23"/>
  <c r="Z343" i="23"/>
  <c r="Y343" i="23"/>
  <c r="X343" i="23"/>
  <c r="W343" i="23"/>
  <c r="V343" i="23"/>
  <c r="U343" i="23"/>
  <c r="T343" i="23"/>
  <c r="S343" i="23"/>
  <c r="R343" i="23"/>
  <c r="Q343" i="23"/>
  <c r="P343" i="23"/>
  <c r="O343" i="23"/>
  <c r="N343" i="23"/>
  <c r="M343" i="23"/>
  <c r="L343" i="23"/>
  <c r="K343" i="23"/>
  <c r="J343" i="23"/>
  <c r="I343" i="23"/>
  <c r="H343" i="23"/>
  <c r="AN342" i="23"/>
  <c r="AL341" i="23"/>
  <c r="AK341" i="23"/>
  <c r="AJ341" i="23"/>
  <c r="AI341" i="23"/>
  <c r="AH341" i="23"/>
  <c r="AG341" i="23"/>
  <c r="AF341" i="23"/>
  <c r="AE341" i="23"/>
  <c r="AD341" i="23"/>
  <c r="AC341" i="23"/>
  <c r="AB341" i="23"/>
  <c r="AA341" i="23"/>
  <c r="Z341" i="23"/>
  <c r="Z340" i="23" s="1"/>
  <c r="Y341" i="23"/>
  <c r="X341" i="23"/>
  <c r="W341" i="23"/>
  <c r="V341" i="23"/>
  <c r="U341" i="23"/>
  <c r="T341" i="23"/>
  <c r="S341" i="23"/>
  <c r="R341" i="23"/>
  <c r="Q341" i="23"/>
  <c r="P341" i="23"/>
  <c r="O341" i="23"/>
  <c r="N341" i="23"/>
  <c r="M341" i="23"/>
  <c r="L341" i="23"/>
  <c r="K341" i="23"/>
  <c r="J341" i="23"/>
  <c r="I341" i="23"/>
  <c r="H341" i="23"/>
  <c r="AN339" i="23"/>
  <c r="AL338" i="23"/>
  <c r="AK338" i="23"/>
  <c r="AJ338" i="23"/>
  <c r="AI338" i="23"/>
  <c r="AH338" i="23"/>
  <c r="AG338" i="23"/>
  <c r="AF338" i="23"/>
  <c r="AE338" i="23"/>
  <c r="AD338" i="23"/>
  <c r="AC338" i="23"/>
  <c r="AB338" i="23"/>
  <c r="AA338" i="23"/>
  <c r="Z338" i="23"/>
  <c r="Y338" i="23"/>
  <c r="X338" i="23"/>
  <c r="W338" i="23"/>
  <c r="V338" i="23"/>
  <c r="U338" i="23"/>
  <c r="T338" i="23"/>
  <c r="S338" i="23"/>
  <c r="R338" i="23"/>
  <c r="Q338" i="23"/>
  <c r="P338" i="23"/>
  <c r="O338" i="23"/>
  <c r="N338" i="23"/>
  <c r="M338" i="23"/>
  <c r="L338" i="23"/>
  <c r="K338" i="23"/>
  <c r="J338" i="23"/>
  <c r="I338" i="23"/>
  <c r="H338" i="23"/>
  <c r="AN337" i="23"/>
  <c r="AL336" i="23"/>
  <c r="AK336" i="23"/>
  <c r="AJ336" i="23"/>
  <c r="AI336" i="23"/>
  <c r="AH336" i="23"/>
  <c r="AG336" i="23"/>
  <c r="AF336" i="23"/>
  <c r="AE336" i="23"/>
  <c r="AD336" i="23"/>
  <c r="AC336" i="23"/>
  <c r="AB336" i="23"/>
  <c r="AA336" i="23"/>
  <c r="Z336" i="23"/>
  <c r="Y336" i="23"/>
  <c r="X336" i="23"/>
  <c r="W336" i="23"/>
  <c r="V336" i="23"/>
  <c r="U336" i="23"/>
  <c r="T336" i="23"/>
  <c r="S336" i="23"/>
  <c r="R336" i="23"/>
  <c r="Q336" i="23"/>
  <c r="P336" i="23"/>
  <c r="O336" i="23"/>
  <c r="N336" i="23"/>
  <c r="M336" i="23"/>
  <c r="L336" i="23"/>
  <c r="K336" i="23"/>
  <c r="J336" i="23"/>
  <c r="I336" i="23"/>
  <c r="H336" i="23"/>
  <c r="AN335" i="23"/>
  <c r="AL334" i="23"/>
  <c r="AK334" i="23"/>
  <c r="AJ334" i="23"/>
  <c r="AI334" i="23"/>
  <c r="AH334" i="23"/>
  <c r="AG334" i="23"/>
  <c r="AF334" i="23"/>
  <c r="AE334" i="23"/>
  <c r="AD334" i="23"/>
  <c r="AC334" i="23"/>
  <c r="AB334" i="23"/>
  <c r="AA334" i="23"/>
  <c r="Z334" i="23"/>
  <c r="Y334" i="23"/>
  <c r="X334" i="23"/>
  <c r="W334" i="23"/>
  <c r="V334" i="23"/>
  <c r="U334" i="23"/>
  <c r="T334" i="23"/>
  <c r="S334" i="23"/>
  <c r="R334" i="23"/>
  <c r="Q334" i="23"/>
  <c r="P334" i="23"/>
  <c r="O334" i="23"/>
  <c r="N334" i="23"/>
  <c r="M334" i="23"/>
  <c r="L334" i="23"/>
  <c r="K334" i="23"/>
  <c r="J334" i="23"/>
  <c r="I334" i="23"/>
  <c r="H334" i="23"/>
  <c r="AN333" i="23"/>
  <c r="AL332" i="23"/>
  <c r="AK332" i="23"/>
  <c r="AJ332" i="23"/>
  <c r="AI332" i="23"/>
  <c r="AH332" i="23"/>
  <c r="AG332" i="23"/>
  <c r="AF332" i="23"/>
  <c r="AE332" i="23"/>
  <c r="AD332" i="23"/>
  <c r="AC332" i="23"/>
  <c r="AB332" i="23"/>
  <c r="AA332" i="23"/>
  <c r="Z332" i="23"/>
  <c r="Y332" i="23"/>
  <c r="X332" i="23"/>
  <c r="W332" i="23"/>
  <c r="V332" i="23"/>
  <c r="U332" i="23"/>
  <c r="T332" i="23"/>
  <c r="S332" i="23"/>
  <c r="R332" i="23"/>
  <c r="Q332" i="23"/>
  <c r="P332" i="23"/>
  <c r="O332" i="23"/>
  <c r="N332" i="23"/>
  <c r="M332" i="23"/>
  <c r="L332" i="23"/>
  <c r="K332" i="23"/>
  <c r="J332" i="23"/>
  <c r="I332" i="23"/>
  <c r="H332" i="23"/>
  <c r="AN331" i="23"/>
  <c r="AL330" i="23"/>
  <c r="AK330" i="23"/>
  <c r="AJ330" i="23"/>
  <c r="AI330" i="23"/>
  <c r="AH330" i="23"/>
  <c r="AG330" i="23"/>
  <c r="AF330" i="23"/>
  <c r="AE330" i="23"/>
  <c r="AD330" i="23"/>
  <c r="AC330" i="23"/>
  <c r="AB330" i="23"/>
  <c r="AA330" i="23"/>
  <c r="Z330" i="23"/>
  <c r="Y330" i="23"/>
  <c r="X330" i="23"/>
  <c r="W330" i="23"/>
  <c r="V330" i="23"/>
  <c r="U330" i="23"/>
  <c r="T330" i="23"/>
  <c r="S330" i="23"/>
  <c r="R330" i="23"/>
  <c r="Q330" i="23"/>
  <c r="P330" i="23"/>
  <c r="O330" i="23"/>
  <c r="N330" i="23"/>
  <c r="M330" i="23"/>
  <c r="L330" i="23"/>
  <c r="K330" i="23"/>
  <c r="J330" i="23"/>
  <c r="I330" i="23"/>
  <c r="H330" i="23"/>
  <c r="AN329" i="23"/>
  <c r="AL328" i="23"/>
  <c r="AK328" i="23"/>
  <c r="AJ328" i="23"/>
  <c r="AI328" i="23"/>
  <c r="AH328" i="23"/>
  <c r="AG328" i="23"/>
  <c r="AF328" i="23"/>
  <c r="AE328" i="23"/>
  <c r="AD328" i="23"/>
  <c r="AC328" i="23"/>
  <c r="AB328" i="23"/>
  <c r="AA328" i="23"/>
  <c r="Z328" i="23"/>
  <c r="Y328" i="23"/>
  <c r="X328" i="23"/>
  <c r="W328" i="23"/>
  <c r="V328" i="23"/>
  <c r="U328" i="23"/>
  <c r="T328" i="23"/>
  <c r="S328" i="23"/>
  <c r="R328" i="23"/>
  <c r="Q328" i="23"/>
  <c r="P328" i="23"/>
  <c r="O328" i="23"/>
  <c r="N328" i="23"/>
  <c r="M328" i="23"/>
  <c r="L328" i="23"/>
  <c r="K328" i="23"/>
  <c r="J328" i="23"/>
  <c r="I328" i="23"/>
  <c r="H328" i="23"/>
  <c r="AN327" i="23"/>
  <c r="AL326" i="23"/>
  <c r="AK326" i="23"/>
  <c r="AJ326" i="23"/>
  <c r="AI326" i="23"/>
  <c r="AH326" i="23"/>
  <c r="AG326" i="23"/>
  <c r="AF326" i="23"/>
  <c r="AE326" i="23"/>
  <c r="AD326" i="23"/>
  <c r="AC326" i="23"/>
  <c r="AB326" i="23"/>
  <c r="AA326" i="23"/>
  <c r="Z326" i="23"/>
  <c r="Y326" i="23"/>
  <c r="X326" i="23"/>
  <c r="W326" i="23"/>
  <c r="V326" i="23"/>
  <c r="U326" i="23"/>
  <c r="T326" i="23"/>
  <c r="S326" i="23"/>
  <c r="R326" i="23"/>
  <c r="Q326" i="23"/>
  <c r="P326" i="23"/>
  <c r="O326" i="23"/>
  <c r="N326" i="23"/>
  <c r="M326" i="23"/>
  <c r="L326" i="23"/>
  <c r="K326" i="23"/>
  <c r="J326" i="23"/>
  <c r="I326" i="23"/>
  <c r="H326" i="23"/>
  <c r="AN325" i="23"/>
  <c r="AL324" i="23"/>
  <c r="AK324" i="23"/>
  <c r="AJ324" i="23"/>
  <c r="AI324" i="23"/>
  <c r="AH324" i="23"/>
  <c r="AG324" i="23"/>
  <c r="AF324" i="23"/>
  <c r="AE324" i="23"/>
  <c r="AD324" i="23"/>
  <c r="AC324" i="23"/>
  <c r="AB324" i="23"/>
  <c r="AA324" i="23"/>
  <c r="Z324" i="23"/>
  <c r="Y324" i="23"/>
  <c r="X324" i="23"/>
  <c r="W324" i="23"/>
  <c r="V324" i="23"/>
  <c r="U324" i="23"/>
  <c r="T324" i="23"/>
  <c r="S324" i="23"/>
  <c r="R324" i="23"/>
  <c r="Q324" i="23"/>
  <c r="P324" i="23"/>
  <c r="O324" i="23"/>
  <c r="N324" i="23"/>
  <c r="M324" i="23"/>
  <c r="L324" i="23"/>
  <c r="K324" i="23"/>
  <c r="J324" i="23"/>
  <c r="I324" i="23"/>
  <c r="H324" i="23"/>
  <c r="AN323" i="23"/>
  <c r="AN322" i="23"/>
  <c r="AN321" i="23"/>
  <c r="AL320" i="23"/>
  <c r="AK320" i="23"/>
  <c r="AJ320" i="23"/>
  <c r="AI320" i="23"/>
  <c r="AH320" i="23"/>
  <c r="AG320" i="23"/>
  <c r="AF320" i="23"/>
  <c r="AE320" i="23"/>
  <c r="AD320" i="23"/>
  <c r="AC320" i="23"/>
  <c r="AB320" i="23"/>
  <c r="AA320" i="23"/>
  <c r="Z320" i="23"/>
  <c r="Y320" i="23"/>
  <c r="X320" i="23"/>
  <c r="W320" i="23"/>
  <c r="V320" i="23"/>
  <c r="U320" i="23"/>
  <c r="T320" i="23"/>
  <c r="S320" i="23"/>
  <c r="R320" i="23"/>
  <c r="Q320" i="23"/>
  <c r="Q319" i="23" s="1"/>
  <c r="P320" i="23"/>
  <c r="O320" i="23"/>
  <c r="N320" i="23"/>
  <c r="M320" i="23"/>
  <c r="L320" i="23"/>
  <c r="K320" i="23"/>
  <c r="J320" i="23"/>
  <c r="I320" i="23"/>
  <c r="H320" i="23"/>
  <c r="AN318" i="23"/>
  <c r="AN317" i="23"/>
  <c r="AN316" i="23"/>
  <c r="AN315" i="23"/>
  <c r="AN314" i="23"/>
  <c r="AN313" i="23"/>
  <c r="AL312" i="23"/>
  <c r="AK312" i="23"/>
  <c r="AJ312" i="23"/>
  <c r="AI312" i="23"/>
  <c r="AH312" i="23"/>
  <c r="AG312" i="23"/>
  <c r="AF312" i="23"/>
  <c r="AE312" i="23"/>
  <c r="AD312" i="23"/>
  <c r="AC312" i="23"/>
  <c r="AB312" i="23"/>
  <c r="AA312" i="23"/>
  <c r="Z312" i="23"/>
  <c r="Y312" i="23"/>
  <c r="X312" i="23"/>
  <c r="W312" i="23"/>
  <c r="V312" i="23"/>
  <c r="U312" i="23"/>
  <c r="T312" i="23"/>
  <c r="S312" i="23"/>
  <c r="R312" i="23"/>
  <c r="Q312" i="23"/>
  <c r="P312" i="23"/>
  <c r="O312" i="23"/>
  <c r="N312" i="23"/>
  <c r="M312" i="23"/>
  <c r="L312" i="23"/>
  <c r="K312" i="23"/>
  <c r="J312" i="23"/>
  <c r="I312" i="23"/>
  <c r="H312" i="23"/>
  <c r="AN311" i="23"/>
  <c r="AL310" i="23"/>
  <c r="AK310" i="23"/>
  <c r="AJ310" i="23"/>
  <c r="AI310" i="23"/>
  <c r="AH310" i="23"/>
  <c r="AG310" i="23"/>
  <c r="AF310" i="23"/>
  <c r="AE310" i="23"/>
  <c r="AD310" i="23"/>
  <c r="AC310" i="23"/>
  <c r="AB310" i="23"/>
  <c r="AA310" i="23"/>
  <c r="Z310" i="23"/>
  <c r="Y310" i="23"/>
  <c r="X310" i="23"/>
  <c r="W310" i="23"/>
  <c r="V310" i="23"/>
  <c r="U310" i="23"/>
  <c r="T310" i="23"/>
  <c r="S310" i="23"/>
  <c r="R310" i="23"/>
  <c r="Q310" i="23"/>
  <c r="P310" i="23"/>
  <c r="O310" i="23"/>
  <c r="N310" i="23"/>
  <c r="M310" i="23"/>
  <c r="L310" i="23"/>
  <c r="K310" i="23"/>
  <c r="J310" i="23"/>
  <c r="I310" i="23"/>
  <c r="H310" i="23"/>
  <c r="AN309" i="23"/>
  <c r="AL308" i="23"/>
  <c r="AK308" i="23"/>
  <c r="AJ308" i="23"/>
  <c r="AI308" i="23"/>
  <c r="AH308" i="23"/>
  <c r="AG308" i="23"/>
  <c r="AF308" i="23"/>
  <c r="AE308" i="23"/>
  <c r="AD308" i="23"/>
  <c r="AC308" i="23"/>
  <c r="AB308" i="23"/>
  <c r="AA308" i="23"/>
  <c r="Z308" i="23"/>
  <c r="Y308" i="23"/>
  <c r="X308" i="23"/>
  <c r="W308" i="23"/>
  <c r="V308" i="23"/>
  <c r="U308" i="23"/>
  <c r="T308" i="23"/>
  <c r="S308" i="23"/>
  <c r="R308" i="23"/>
  <c r="Q308" i="23"/>
  <c r="P308" i="23"/>
  <c r="O308" i="23"/>
  <c r="N308" i="23"/>
  <c r="M308" i="23"/>
  <c r="L308" i="23"/>
  <c r="K308" i="23"/>
  <c r="J308" i="23"/>
  <c r="I308" i="23"/>
  <c r="H308" i="23"/>
  <c r="AN307" i="23"/>
  <c r="AN306" i="23"/>
  <c r="AN305" i="23"/>
  <c r="AL304" i="23"/>
  <c r="AK304" i="23"/>
  <c r="AJ304" i="23"/>
  <c r="AI304" i="23"/>
  <c r="AH304" i="23"/>
  <c r="AG304" i="23"/>
  <c r="AF304" i="23"/>
  <c r="AE304" i="23"/>
  <c r="AD304" i="23"/>
  <c r="AC304" i="23"/>
  <c r="AB304" i="23"/>
  <c r="AA304" i="23"/>
  <c r="Z304" i="23"/>
  <c r="Y304" i="23"/>
  <c r="X304" i="23"/>
  <c r="W304" i="23"/>
  <c r="V304" i="23"/>
  <c r="U304" i="23"/>
  <c r="T304" i="23"/>
  <c r="S304" i="23"/>
  <c r="R304" i="23"/>
  <c r="Q304" i="23"/>
  <c r="P304" i="23"/>
  <c r="O304" i="23"/>
  <c r="N304" i="23"/>
  <c r="M304" i="23"/>
  <c r="L304" i="23"/>
  <c r="K304" i="23"/>
  <c r="J304" i="23"/>
  <c r="I304" i="23"/>
  <c r="H304" i="23"/>
  <c r="AN303" i="23"/>
  <c r="AL302" i="23"/>
  <c r="AK302" i="23"/>
  <c r="AJ302" i="23"/>
  <c r="AI302" i="23"/>
  <c r="AH302" i="23"/>
  <c r="AG302" i="23"/>
  <c r="AF302" i="23"/>
  <c r="AE302" i="23"/>
  <c r="AD302" i="23"/>
  <c r="AC302" i="23"/>
  <c r="AB302" i="23"/>
  <c r="AA302" i="23"/>
  <c r="Z302" i="23"/>
  <c r="Y302" i="23"/>
  <c r="X302" i="23"/>
  <c r="W302" i="23"/>
  <c r="V302" i="23"/>
  <c r="U302" i="23"/>
  <c r="T302" i="23"/>
  <c r="S302" i="23"/>
  <c r="R302" i="23"/>
  <c r="Q302" i="23"/>
  <c r="P302" i="23"/>
  <c r="O302" i="23"/>
  <c r="N302" i="23"/>
  <c r="M302" i="23"/>
  <c r="L302" i="23"/>
  <c r="K302" i="23"/>
  <c r="J302" i="23"/>
  <c r="I302" i="23"/>
  <c r="H302" i="23"/>
  <c r="AN301" i="23"/>
  <c r="AN300" i="23"/>
  <c r="AL299" i="23"/>
  <c r="AK299" i="23"/>
  <c r="AJ299" i="23"/>
  <c r="AI299" i="23"/>
  <c r="AH299" i="23"/>
  <c r="AG299" i="23"/>
  <c r="AF299" i="23"/>
  <c r="AE299" i="23"/>
  <c r="AD299" i="23"/>
  <c r="AC299" i="23"/>
  <c r="AB299" i="23"/>
  <c r="AA299" i="23"/>
  <c r="Z299" i="23"/>
  <c r="Y299" i="23"/>
  <c r="X299" i="23"/>
  <c r="W299" i="23"/>
  <c r="V299" i="23"/>
  <c r="U299" i="23"/>
  <c r="T299" i="23"/>
  <c r="S299" i="23"/>
  <c r="R299" i="23"/>
  <c r="Q299" i="23"/>
  <c r="P299" i="23"/>
  <c r="O299" i="23"/>
  <c r="N299" i="23"/>
  <c r="M299" i="23"/>
  <c r="L299" i="23"/>
  <c r="K299" i="23"/>
  <c r="J299" i="23"/>
  <c r="I299" i="23"/>
  <c r="H299" i="23"/>
  <c r="AN298" i="23"/>
  <c r="AN297" i="23"/>
  <c r="AL296" i="23"/>
  <c r="AK296" i="23"/>
  <c r="AJ296" i="23"/>
  <c r="AI296" i="23"/>
  <c r="AH296" i="23"/>
  <c r="AG296" i="23"/>
  <c r="AF296" i="23"/>
  <c r="AE296" i="23"/>
  <c r="AD296" i="23"/>
  <c r="AC296" i="23"/>
  <c r="AB296" i="23"/>
  <c r="AA296" i="23"/>
  <c r="Z296" i="23"/>
  <c r="Y296" i="23"/>
  <c r="X296" i="23"/>
  <c r="W296" i="23"/>
  <c r="V296" i="23"/>
  <c r="U296" i="23"/>
  <c r="T296" i="23"/>
  <c r="S296" i="23"/>
  <c r="R296" i="23"/>
  <c r="Q296" i="23"/>
  <c r="P296" i="23"/>
  <c r="O296" i="23"/>
  <c r="N296" i="23"/>
  <c r="M296" i="23"/>
  <c r="L296" i="23"/>
  <c r="K296" i="23"/>
  <c r="J296" i="23"/>
  <c r="I296" i="23"/>
  <c r="H296" i="23"/>
  <c r="AN295" i="23"/>
  <c r="AN294" i="23"/>
  <c r="AL293" i="23"/>
  <c r="AK293" i="23"/>
  <c r="AJ293" i="23"/>
  <c r="AI293" i="23"/>
  <c r="AH293" i="23"/>
  <c r="AG293" i="23"/>
  <c r="AF293" i="23"/>
  <c r="AE293" i="23"/>
  <c r="AD293" i="23"/>
  <c r="AC293" i="23"/>
  <c r="AB293" i="23"/>
  <c r="AA293" i="23"/>
  <c r="Z293" i="23"/>
  <c r="Y293" i="23"/>
  <c r="X293" i="23"/>
  <c r="W293" i="23"/>
  <c r="V293" i="23"/>
  <c r="U293" i="23"/>
  <c r="T293" i="23"/>
  <c r="S293" i="23"/>
  <c r="R293" i="23"/>
  <c r="Q293" i="23"/>
  <c r="P293" i="23"/>
  <c r="O293" i="23"/>
  <c r="N293" i="23"/>
  <c r="M293" i="23"/>
  <c r="L293" i="23"/>
  <c r="K293" i="23"/>
  <c r="J293" i="23"/>
  <c r="I293" i="23"/>
  <c r="H293" i="23"/>
  <c r="AN292" i="23"/>
  <c r="AL291" i="23"/>
  <c r="AK291" i="23"/>
  <c r="AJ291" i="23"/>
  <c r="AI291" i="23"/>
  <c r="AH291" i="23"/>
  <c r="AG291" i="23"/>
  <c r="AF291" i="23"/>
  <c r="AE291" i="23"/>
  <c r="AD291" i="23"/>
  <c r="AC291" i="23"/>
  <c r="AB291" i="23"/>
  <c r="AA291" i="23"/>
  <c r="Z291" i="23"/>
  <c r="Y291" i="23"/>
  <c r="X291" i="23"/>
  <c r="W291" i="23"/>
  <c r="V291" i="23"/>
  <c r="U291" i="23"/>
  <c r="T291" i="23"/>
  <c r="S291" i="23"/>
  <c r="R291" i="23"/>
  <c r="Q291" i="23"/>
  <c r="P291" i="23"/>
  <c r="O291" i="23"/>
  <c r="N291" i="23"/>
  <c r="M291" i="23"/>
  <c r="L291" i="23"/>
  <c r="K291" i="23"/>
  <c r="J291" i="23"/>
  <c r="I291" i="23"/>
  <c r="H291" i="23"/>
  <c r="AN289" i="23"/>
  <c r="AN288" i="23"/>
  <c r="AL287" i="23"/>
  <c r="AK287" i="23"/>
  <c r="AJ287" i="23"/>
  <c r="AI287" i="23"/>
  <c r="AH287" i="23"/>
  <c r="AG287" i="23"/>
  <c r="AF287" i="23"/>
  <c r="AE287" i="23"/>
  <c r="AD287" i="23"/>
  <c r="AC287" i="23"/>
  <c r="AB287" i="23"/>
  <c r="AA287" i="23"/>
  <c r="Z287" i="23"/>
  <c r="Y287" i="23"/>
  <c r="X287" i="23"/>
  <c r="W287" i="23"/>
  <c r="V287" i="23"/>
  <c r="U287" i="23"/>
  <c r="T287" i="23"/>
  <c r="S287" i="23"/>
  <c r="R287" i="23"/>
  <c r="Q287" i="23"/>
  <c r="P287" i="23"/>
  <c r="O287" i="23"/>
  <c r="N287" i="23"/>
  <c r="M287" i="23"/>
  <c r="L287" i="23"/>
  <c r="K287" i="23"/>
  <c r="J287" i="23"/>
  <c r="I287" i="23"/>
  <c r="H287" i="23"/>
  <c r="AN286" i="23"/>
  <c r="AN285" i="23"/>
  <c r="AL284" i="23"/>
  <c r="AK284" i="23"/>
  <c r="AJ284" i="23"/>
  <c r="AI284" i="23"/>
  <c r="AH284" i="23"/>
  <c r="AG284" i="23"/>
  <c r="AF284" i="23"/>
  <c r="AE284" i="23"/>
  <c r="AD284" i="23"/>
  <c r="AC284" i="23"/>
  <c r="AB284" i="23"/>
  <c r="AA284" i="23"/>
  <c r="Z284" i="23"/>
  <c r="Y284" i="23"/>
  <c r="X284" i="23"/>
  <c r="W284" i="23"/>
  <c r="V284" i="23"/>
  <c r="U284" i="23"/>
  <c r="T284" i="23"/>
  <c r="S284" i="23"/>
  <c r="R284" i="23"/>
  <c r="Q284" i="23"/>
  <c r="P284" i="23"/>
  <c r="O284" i="23"/>
  <c r="N284" i="23"/>
  <c r="M284" i="23"/>
  <c r="L284" i="23"/>
  <c r="K284" i="23"/>
  <c r="J284" i="23"/>
  <c r="I284" i="23"/>
  <c r="H284" i="23"/>
  <c r="AN283" i="23"/>
  <c r="AL282" i="23"/>
  <c r="AK282" i="23"/>
  <c r="AJ282" i="23"/>
  <c r="AI282" i="23"/>
  <c r="AH282" i="23"/>
  <c r="AG282" i="23"/>
  <c r="AF282" i="23"/>
  <c r="AE282" i="23"/>
  <c r="AD282" i="23"/>
  <c r="AC282" i="23"/>
  <c r="AB282" i="23"/>
  <c r="AA282" i="23"/>
  <c r="Z282" i="23"/>
  <c r="Y282" i="23"/>
  <c r="X282" i="23"/>
  <c r="W282" i="23"/>
  <c r="V282" i="23"/>
  <c r="U282" i="23"/>
  <c r="T282" i="23"/>
  <c r="S282" i="23"/>
  <c r="R282" i="23"/>
  <c r="Q282" i="23"/>
  <c r="P282" i="23"/>
  <c r="O282" i="23"/>
  <c r="N282" i="23"/>
  <c r="M282" i="23"/>
  <c r="L282" i="23"/>
  <c r="K282" i="23"/>
  <c r="J282" i="23"/>
  <c r="I282" i="23"/>
  <c r="H282" i="23"/>
  <c r="AN281" i="23"/>
  <c r="AN280" i="23"/>
  <c r="AN279" i="23"/>
  <c r="AL278" i="23"/>
  <c r="AK278" i="23"/>
  <c r="AJ278" i="23"/>
  <c r="AI278" i="23"/>
  <c r="AH278" i="23"/>
  <c r="AG278" i="23"/>
  <c r="AF278" i="23"/>
  <c r="AE278" i="23"/>
  <c r="AD278" i="23"/>
  <c r="AC278" i="23"/>
  <c r="AB278" i="23"/>
  <c r="AA278" i="23"/>
  <c r="Z278" i="23"/>
  <c r="Y278" i="23"/>
  <c r="X278" i="23"/>
  <c r="W278" i="23"/>
  <c r="V278" i="23"/>
  <c r="U278" i="23"/>
  <c r="T278" i="23"/>
  <c r="S278" i="23"/>
  <c r="R278" i="23"/>
  <c r="Q278" i="23"/>
  <c r="P278" i="23"/>
  <c r="O278" i="23"/>
  <c r="N278" i="23"/>
  <c r="M278" i="23"/>
  <c r="L278" i="23"/>
  <c r="K278" i="23"/>
  <c r="J278" i="23"/>
  <c r="I278" i="23"/>
  <c r="H278" i="23"/>
  <c r="AN277" i="23"/>
  <c r="AL276" i="23"/>
  <c r="AK276" i="23"/>
  <c r="AJ276" i="23"/>
  <c r="AI276" i="23"/>
  <c r="AH276" i="23"/>
  <c r="AG276" i="23"/>
  <c r="AF276" i="23"/>
  <c r="AE276" i="23"/>
  <c r="AD276" i="23"/>
  <c r="AC276" i="23"/>
  <c r="AB276" i="23"/>
  <c r="AA276" i="23"/>
  <c r="Z276" i="23"/>
  <c r="Y276" i="23"/>
  <c r="X276" i="23"/>
  <c r="W276" i="23"/>
  <c r="V276" i="23"/>
  <c r="U276" i="23"/>
  <c r="T276" i="23"/>
  <c r="S276" i="23"/>
  <c r="R276" i="23"/>
  <c r="Q276" i="23"/>
  <c r="P276" i="23"/>
  <c r="O276" i="23"/>
  <c r="N276" i="23"/>
  <c r="M276" i="23"/>
  <c r="K276" i="23"/>
  <c r="J276" i="23"/>
  <c r="I276" i="23"/>
  <c r="H276" i="23"/>
  <c r="AN275" i="23"/>
  <c r="AL274" i="23"/>
  <c r="AK274" i="23"/>
  <c r="AJ274" i="23"/>
  <c r="AI274" i="23"/>
  <c r="AH274" i="23"/>
  <c r="AG274" i="23"/>
  <c r="AF274" i="23"/>
  <c r="AE274" i="23"/>
  <c r="AD274" i="23"/>
  <c r="AC274" i="23"/>
  <c r="AB274" i="23"/>
  <c r="AA274" i="23"/>
  <c r="Z274" i="23"/>
  <c r="Y274" i="23"/>
  <c r="X274" i="23"/>
  <c r="W274" i="23"/>
  <c r="V274" i="23"/>
  <c r="U274" i="23"/>
  <c r="T274" i="23"/>
  <c r="S274" i="23"/>
  <c r="R274" i="23"/>
  <c r="Q274" i="23"/>
  <c r="P274" i="23"/>
  <c r="O274" i="23"/>
  <c r="N274" i="23"/>
  <c r="M274" i="23"/>
  <c r="K274" i="23"/>
  <c r="J274" i="23"/>
  <c r="I274" i="23"/>
  <c r="H274" i="23"/>
  <c r="AN273" i="23"/>
  <c r="AN272" i="23"/>
  <c r="AL271" i="23"/>
  <c r="AK271" i="23"/>
  <c r="AJ271" i="23"/>
  <c r="AI271" i="23"/>
  <c r="AH271" i="23"/>
  <c r="AG271" i="23"/>
  <c r="AF271" i="23"/>
  <c r="AE271" i="23"/>
  <c r="AD271" i="23"/>
  <c r="AC271" i="23"/>
  <c r="AB271" i="23"/>
  <c r="AA271" i="23"/>
  <c r="Z271" i="23"/>
  <c r="Y271" i="23"/>
  <c r="X271" i="23"/>
  <c r="W271" i="23"/>
  <c r="V271" i="23"/>
  <c r="U271" i="23"/>
  <c r="T271" i="23"/>
  <c r="S271" i="23"/>
  <c r="R271" i="23"/>
  <c r="Q271" i="23"/>
  <c r="P271" i="23"/>
  <c r="O271" i="23"/>
  <c r="N271" i="23"/>
  <c r="M271" i="23"/>
  <c r="L271" i="23"/>
  <c r="K271" i="23"/>
  <c r="J271" i="23"/>
  <c r="I271" i="23"/>
  <c r="H271" i="23"/>
  <c r="AN270" i="23"/>
  <c r="AL269" i="23"/>
  <c r="AK269" i="23"/>
  <c r="AJ269" i="23"/>
  <c r="AI269" i="23"/>
  <c r="AH269" i="23"/>
  <c r="AG269" i="23"/>
  <c r="AF269" i="23"/>
  <c r="AE269" i="23"/>
  <c r="AD269" i="23"/>
  <c r="AC269" i="23"/>
  <c r="AB269" i="23"/>
  <c r="AA269" i="23"/>
  <c r="Z269" i="23"/>
  <c r="Y269" i="23"/>
  <c r="X269" i="23"/>
  <c r="W269" i="23"/>
  <c r="V269" i="23"/>
  <c r="U269" i="23"/>
  <c r="R269" i="23"/>
  <c r="P269" i="23"/>
  <c r="N269" i="23"/>
  <c r="M269" i="23"/>
  <c r="L269" i="23"/>
  <c r="K269" i="23"/>
  <c r="J269" i="23"/>
  <c r="I269" i="23"/>
  <c r="H269" i="23"/>
  <c r="AN268" i="23"/>
  <c r="AL267" i="23"/>
  <c r="AK267" i="23"/>
  <c r="AJ267" i="23"/>
  <c r="AI267" i="23"/>
  <c r="AH267" i="23"/>
  <c r="AG267" i="23"/>
  <c r="AF267" i="23"/>
  <c r="AE267" i="23"/>
  <c r="AD267" i="23"/>
  <c r="AC267" i="23"/>
  <c r="AB267" i="23"/>
  <c r="AA267" i="23"/>
  <c r="Z267" i="23"/>
  <c r="Y267" i="23"/>
  <c r="X267" i="23"/>
  <c r="W267" i="23"/>
  <c r="V267" i="23"/>
  <c r="V266" i="23" s="1"/>
  <c r="U267" i="23"/>
  <c r="T267" i="23"/>
  <c r="S267" i="23"/>
  <c r="R267" i="23"/>
  <c r="Q267" i="23"/>
  <c r="P267" i="23"/>
  <c r="O267" i="23"/>
  <c r="N267" i="23"/>
  <c r="M267" i="23"/>
  <c r="L267" i="23"/>
  <c r="K267" i="23"/>
  <c r="J267" i="23"/>
  <c r="I267" i="23"/>
  <c r="H267" i="23"/>
  <c r="AN265" i="23"/>
  <c r="AL264" i="23"/>
  <c r="AK264" i="23"/>
  <c r="AJ264" i="23"/>
  <c r="AI264" i="23"/>
  <c r="AH264" i="23"/>
  <c r="AG264" i="23"/>
  <c r="AF264" i="23"/>
  <c r="AE264" i="23"/>
  <c r="AD264" i="23"/>
  <c r="AC264" i="23"/>
  <c r="AB264" i="23"/>
  <c r="AA264" i="23"/>
  <c r="Z264" i="23"/>
  <c r="Y264" i="23"/>
  <c r="X264" i="23"/>
  <c r="W264" i="23"/>
  <c r="V264" i="23"/>
  <c r="U264" i="23"/>
  <c r="T264" i="23"/>
  <c r="S264" i="23"/>
  <c r="R264" i="23"/>
  <c r="Q264" i="23"/>
  <c r="P264" i="23"/>
  <c r="O264" i="23"/>
  <c r="N264" i="23"/>
  <c r="M264" i="23"/>
  <c r="L264" i="23"/>
  <c r="K264" i="23"/>
  <c r="J264" i="23"/>
  <c r="I264" i="23"/>
  <c r="H264" i="23"/>
  <c r="AN263" i="23"/>
  <c r="AN262" i="23"/>
  <c r="AL261" i="23"/>
  <c r="AK261" i="23"/>
  <c r="AJ261" i="23"/>
  <c r="AI261" i="23"/>
  <c r="AH261" i="23"/>
  <c r="AG261" i="23"/>
  <c r="AF261" i="23"/>
  <c r="AE261" i="23"/>
  <c r="AD261" i="23"/>
  <c r="AC261" i="23"/>
  <c r="AB261" i="23"/>
  <c r="AA261" i="23"/>
  <c r="Z261" i="23"/>
  <c r="Y261" i="23"/>
  <c r="X261" i="23"/>
  <c r="W261" i="23"/>
  <c r="V261" i="23"/>
  <c r="U261" i="23"/>
  <c r="T261" i="23"/>
  <c r="S261" i="23"/>
  <c r="R261" i="23"/>
  <c r="Q261" i="23"/>
  <c r="P261" i="23"/>
  <c r="O261" i="23"/>
  <c r="N261" i="23"/>
  <c r="M261" i="23"/>
  <c r="K261" i="23"/>
  <c r="J261" i="23"/>
  <c r="I261" i="23"/>
  <c r="H261" i="23"/>
  <c r="AN260" i="23"/>
  <c r="AL259" i="23"/>
  <c r="AK259" i="23"/>
  <c r="AJ259" i="23"/>
  <c r="AI259" i="23"/>
  <c r="AH259" i="23"/>
  <c r="AG259" i="23"/>
  <c r="AF259" i="23"/>
  <c r="AE259" i="23"/>
  <c r="AD259" i="23"/>
  <c r="AC259" i="23"/>
  <c r="AB259" i="23"/>
  <c r="AA259" i="23"/>
  <c r="Z259" i="23"/>
  <c r="Y259" i="23"/>
  <c r="X259" i="23"/>
  <c r="W259" i="23"/>
  <c r="V259" i="23"/>
  <c r="U259" i="23"/>
  <c r="T259" i="23"/>
  <c r="S259" i="23"/>
  <c r="R259" i="23"/>
  <c r="Q259" i="23"/>
  <c r="P259" i="23"/>
  <c r="O259" i="23"/>
  <c r="N259" i="23"/>
  <c r="M259" i="23"/>
  <c r="L259" i="23"/>
  <c r="K259" i="23"/>
  <c r="J259" i="23"/>
  <c r="I259" i="23"/>
  <c r="H259" i="23"/>
  <c r="AN258" i="23"/>
  <c r="AN257" i="23"/>
  <c r="AL256" i="23"/>
  <c r="AK256" i="23"/>
  <c r="AJ256" i="23"/>
  <c r="AI256" i="23"/>
  <c r="AH256" i="23"/>
  <c r="AG256" i="23"/>
  <c r="AF256" i="23"/>
  <c r="AE256" i="23"/>
  <c r="AD256" i="23"/>
  <c r="AC256" i="23"/>
  <c r="AB256" i="23"/>
  <c r="AA256" i="23"/>
  <c r="Z256" i="23"/>
  <c r="Y256" i="23"/>
  <c r="X256" i="23"/>
  <c r="W256" i="23"/>
  <c r="V256" i="23"/>
  <c r="U256" i="23"/>
  <c r="T256" i="23"/>
  <c r="S256" i="23"/>
  <c r="R256" i="23"/>
  <c r="Q256" i="23"/>
  <c r="P256" i="23"/>
  <c r="O256" i="23"/>
  <c r="N256" i="23"/>
  <c r="M256" i="23"/>
  <c r="K256" i="23"/>
  <c r="J256" i="23"/>
  <c r="I256" i="23"/>
  <c r="H256" i="23"/>
  <c r="AN255" i="23"/>
  <c r="AL254" i="23"/>
  <c r="AK254" i="23"/>
  <c r="AJ254" i="23"/>
  <c r="AI254" i="23"/>
  <c r="AH254" i="23"/>
  <c r="AG254" i="23"/>
  <c r="AF254" i="23"/>
  <c r="AE254" i="23"/>
  <c r="AD254" i="23"/>
  <c r="AC254" i="23"/>
  <c r="AB254" i="23"/>
  <c r="AA254" i="23"/>
  <c r="Z254" i="23"/>
  <c r="Y254" i="23"/>
  <c r="X254" i="23"/>
  <c r="W254" i="23"/>
  <c r="V254" i="23"/>
  <c r="U254" i="23"/>
  <c r="T254" i="23"/>
  <c r="S254" i="23"/>
  <c r="R254" i="23"/>
  <c r="Q254" i="23"/>
  <c r="P254" i="23"/>
  <c r="O254" i="23"/>
  <c r="N254" i="23"/>
  <c r="M254" i="23"/>
  <c r="L254" i="23"/>
  <c r="K254" i="23"/>
  <c r="J254" i="23"/>
  <c r="I254" i="23"/>
  <c r="H254" i="23"/>
  <c r="AN253" i="23"/>
  <c r="AN252" i="23"/>
  <c r="AL251" i="23"/>
  <c r="AK251" i="23"/>
  <c r="AJ251" i="23"/>
  <c r="AI251" i="23"/>
  <c r="AH251" i="23"/>
  <c r="AG251" i="23"/>
  <c r="AF251" i="23"/>
  <c r="AE251" i="23"/>
  <c r="AD251" i="23"/>
  <c r="AC251" i="23"/>
  <c r="AB251" i="23"/>
  <c r="AA251" i="23"/>
  <c r="Z251" i="23"/>
  <c r="Y251" i="23"/>
  <c r="X251" i="23"/>
  <c r="W251" i="23"/>
  <c r="V251" i="23"/>
  <c r="U251" i="23"/>
  <c r="T251" i="23"/>
  <c r="S251" i="23"/>
  <c r="R251" i="23"/>
  <c r="Q251" i="23"/>
  <c r="P251" i="23"/>
  <c r="O251" i="23"/>
  <c r="N251" i="23"/>
  <c r="M251" i="23"/>
  <c r="L251" i="23"/>
  <c r="K251" i="23"/>
  <c r="J251" i="23"/>
  <c r="I251" i="23"/>
  <c r="H251" i="23"/>
  <c r="AN250" i="23"/>
  <c r="AL249" i="23"/>
  <c r="AK249" i="23"/>
  <c r="AJ249" i="23"/>
  <c r="AI249" i="23"/>
  <c r="AH249" i="23"/>
  <c r="AG249" i="23"/>
  <c r="AF249" i="23"/>
  <c r="AE249" i="23"/>
  <c r="AD249" i="23"/>
  <c r="AC249" i="23"/>
  <c r="AB249" i="23"/>
  <c r="AA249" i="23"/>
  <c r="Z249" i="23"/>
  <c r="Y249" i="23"/>
  <c r="X249" i="23"/>
  <c r="W249" i="23"/>
  <c r="V249" i="23"/>
  <c r="U249" i="23"/>
  <c r="T249" i="23"/>
  <c r="S249" i="23"/>
  <c r="R249" i="23"/>
  <c r="Q249" i="23"/>
  <c r="P249" i="23"/>
  <c r="O249" i="23"/>
  <c r="N249" i="23"/>
  <c r="M249" i="23"/>
  <c r="K249" i="23"/>
  <c r="J249" i="23"/>
  <c r="I249" i="23"/>
  <c r="H249" i="23"/>
  <c r="AN248" i="23"/>
  <c r="AL247" i="23"/>
  <c r="AK247" i="23"/>
  <c r="AJ247" i="23"/>
  <c r="AI247" i="23"/>
  <c r="AH247" i="23"/>
  <c r="AG247" i="23"/>
  <c r="AF247" i="23"/>
  <c r="AE247" i="23"/>
  <c r="AD247" i="23"/>
  <c r="AC247" i="23"/>
  <c r="AB247" i="23"/>
  <c r="AA247" i="23"/>
  <c r="Z247" i="23"/>
  <c r="Y247" i="23"/>
  <c r="X247" i="23"/>
  <c r="W247" i="23"/>
  <c r="V247" i="23"/>
  <c r="U247" i="23"/>
  <c r="T247" i="23"/>
  <c r="S247" i="23"/>
  <c r="R247" i="23"/>
  <c r="Q247" i="23"/>
  <c r="P247" i="23"/>
  <c r="O247" i="23"/>
  <c r="N247" i="23"/>
  <c r="M247" i="23"/>
  <c r="K247" i="23"/>
  <c r="J247" i="23"/>
  <c r="I247" i="23"/>
  <c r="H247" i="23"/>
  <c r="AL244" i="23"/>
  <c r="AK244" i="23"/>
  <c r="AJ244" i="23"/>
  <c r="AI244" i="23"/>
  <c r="AH244" i="23"/>
  <c r="AG244" i="23"/>
  <c r="AF244" i="23"/>
  <c r="AE244" i="23"/>
  <c r="AD244" i="23"/>
  <c r="AC244" i="23"/>
  <c r="AB244" i="23"/>
  <c r="AA244" i="23"/>
  <c r="Z244" i="23"/>
  <c r="Y244" i="23"/>
  <c r="X244" i="23"/>
  <c r="W244" i="23"/>
  <c r="V244" i="23"/>
  <c r="U244" i="23"/>
  <c r="T244" i="23"/>
  <c r="S244" i="23"/>
  <c r="R244" i="23"/>
  <c r="Q244" i="23"/>
  <c r="P244" i="23"/>
  <c r="P243" i="23" s="1"/>
  <c r="O244" i="23"/>
  <c r="N244" i="23"/>
  <c r="M244" i="23"/>
  <c r="L244" i="23"/>
  <c r="K244" i="23"/>
  <c r="J244" i="23"/>
  <c r="I244" i="23"/>
  <c r="H244" i="23"/>
  <c r="AN241" i="23"/>
  <c r="AL240" i="23"/>
  <c r="AK240" i="23"/>
  <c r="AJ240" i="23"/>
  <c r="AI240" i="23"/>
  <c r="AH240" i="23"/>
  <c r="AG240" i="23"/>
  <c r="AF240" i="23"/>
  <c r="AE240" i="23"/>
  <c r="AD240" i="23"/>
  <c r="AC240" i="23"/>
  <c r="AB240" i="23"/>
  <c r="AA240" i="23"/>
  <c r="Z240" i="23"/>
  <c r="Y240" i="23"/>
  <c r="X240" i="23"/>
  <c r="W240" i="23"/>
  <c r="V240" i="23"/>
  <c r="U240" i="23"/>
  <c r="T240" i="23"/>
  <c r="S240" i="23"/>
  <c r="R240" i="23"/>
  <c r="Q240" i="23"/>
  <c r="P240" i="23"/>
  <c r="O240" i="23"/>
  <c r="N240" i="23"/>
  <c r="M240" i="23"/>
  <c r="L240" i="23"/>
  <c r="K240" i="23"/>
  <c r="J240" i="23"/>
  <c r="I240" i="23"/>
  <c r="H240" i="23"/>
  <c r="AN239" i="23"/>
  <c r="AL238" i="23"/>
  <c r="AK238" i="23"/>
  <c r="AJ238" i="23"/>
  <c r="AI238" i="23"/>
  <c r="AH238" i="23"/>
  <c r="AG238" i="23"/>
  <c r="AF238" i="23"/>
  <c r="AE238" i="23"/>
  <c r="AD238" i="23"/>
  <c r="AC238" i="23"/>
  <c r="AB238" i="23"/>
  <c r="AA238" i="23"/>
  <c r="Z238" i="23"/>
  <c r="Y238" i="23"/>
  <c r="X238" i="23"/>
  <c r="W238" i="23"/>
  <c r="V238" i="23"/>
  <c r="U238" i="23"/>
  <c r="T238" i="23"/>
  <c r="S238" i="23"/>
  <c r="R238" i="23"/>
  <c r="Q238" i="23"/>
  <c r="P238" i="23"/>
  <c r="O238" i="23"/>
  <c r="N238" i="23"/>
  <c r="M238" i="23"/>
  <c r="L238" i="23"/>
  <c r="K238" i="23"/>
  <c r="J238" i="23"/>
  <c r="I238" i="23"/>
  <c r="H238" i="23"/>
  <c r="AN237" i="23"/>
  <c r="AL236" i="23"/>
  <c r="AK236" i="23"/>
  <c r="AJ236" i="23"/>
  <c r="AI236" i="23"/>
  <c r="AH236" i="23"/>
  <c r="AG236" i="23"/>
  <c r="AF236" i="23"/>
  <c r="AE236" i="23"/>
  <c r="AD236" i="23"/>
  <c r="AC236" i="23"/>
  <c r="AB236" i="23"/>
  <c r="AA236" i="23"/>
  <c r="Z236" i="23"/>
  <c r="Y236" i="23"/>
  <c r="X236" i="23"/>
  <c r="W236" i="23"/>
  <c r="V236" i="23"/>
  <c r="U236" i="23"/>
  <c r="T236" i="23"/>
  <c r="S236" i="23"/>
  <c r="R236" i="23"/>
  <c r="Q236" i="23"/>
  <c r="P236" i="23"/>
  <c r="O236" i="23"/>
  <c r="N236" i="23"/>
  <c r="M236" i="23"/>
  <c r="L236" i="23"/>
  <c r="K236" i="23"/>
  <c r="J236" i="23"/>
  <c r="I236" i="23"/>
  <c r="H236" i="23"/>
  <c r="AN235" i="23"/>
  <c r="AN234" i="23"/>
  <c r="AL233" i="23"/>
  <c r="AK233" i="23"/>
  <c r="AJ233" i="23"/>
  <c r="AI233" i="23"/>
  <c r="AH233" i="23"/>
  <c r="AG233" i="23"/>
  <c r="AF233" i="23"/>
  <c r="AE233" i="23"/>
  <c r="AD233" i="23"/>
  <c r="AC233" i="23"/>
  <c r="AB233" i="23"/>
  <c r="AA233" i="23"/>
  <c r="Z233" i="23"/>
  <c r="Y233" i="23"/>
  <c r="X233" i="23"/>
  <c r="W233" i="23"/>
  <c r="V233" i="23"/>
  <c r="U233" i="23"/>
  <c r="T233" i="23"/>
  <c r="S233" i="23"/>
  <c r="R233" i="23"/>
  <c r="Q233" i="23"/>
  <c r="P233" i="23"/>
  <c r="O233" i="23"/>
  <c r="N233" i="23"/>
  <c r="M233" i="23"/>
  <c r="L233" i="23"/>
  <c r="K233" i="23"/>
  <c r="J233" i="23"/>
  <c r="I233" i="23"/>
  <c r="H233" i="23"/>
  <c r="AN232" i="23"/>
  <c r="AL231" i="23"/>
  <c r="AK231" i="23"/>
  <c r="AJ231" i="23"/>
  <c r="AI231" i="23"/>
  <c r="AH231" i="23"/>
  <c r="AG231" i="23"/>
  <c r="AF231" i="23"/>
  <c r="AE231" i="23"/>
  <c r="AD231" i="23"/>
  <c r="AC231" i="23"/>
  <c r="AB231" i="23"/>
  <c r="AA231" i="23"/>
  <c r="Z231" i="23"/>
  <c r="Y231" i="23"/>
  <c r="X231" i="23"/>
  <c r="W231" i="23"/>
  <c r="V231" i="23"/>
  <c r="U231" i="23"/>
  <c r="T231" i="23"/>
  <c r="S231" i="23"/>
  <c r="R231" i="23"/>
  <c r="Q231" i="23"/>
  <c r="P231" i="23"/>
  <c r="O231" i="23"/>
  <c r="N231" i="23"/>
  <c r="M231" i="23"/>
  <c r="L231" i="23"/>
  <c r="K231" i="23"/>
  <c r="J231" i="23"/>
  <c r="I231" i="23"/>
  <c r="H231" i="23"/>
  <c r="AN230" i="23"/>
  <c r="AL229" i="23"/>
  <c r="AK229" i="23"/>
  <c r="AJ229" i="23"/>
  <c r="AI229" i="23"/>
  <c r="AH229" i="23"/>
  <c r="AG229" i="23"/>
  <c r="AF229" i="23"/>
  <c r="AE229" i="23"/>
  <c r="AD229" i="23"/>
  <c r="AC229" i="23"/>
  <c r="AB229" i="23"/>
  <c r="AA229" i="23"/>
  <c r="Z229" i="23"/>
  <c r="Y229" i="23"/>
  <c r="X229" i="23"/>
  <c r="W229" i="23"/>
  <c r="V229" i="23"/>
  <c r="U229" i="23"/>
  <c r="T229" i="23"/>
  <c r="S229" i="23"/>
  <c r="R229" i="23"/>
  <c r="Q229" i="23"/>
  <c r="P229" i="23"/>
  <c r="O229" i="23"/>
  <c r="N229" i="23"/>
  <c r="M229" i="23"/>
  <c r="L229" i="23"/>
  <c r="K229" i="23"/>
  <c r="J229" i="23"/>
  <c r="I229" i="23"/>
  <c r="H229" i="23"/>
  <c r="AN228" i="23"/>
  <c r="AL227" i="23"/>
  <c r="AK227" i="23"/>
  <c r="AJ227" i="23"/>
  <c r="AI227" i="23"/>
  <c r="AH227" i="23"/>
  <c r="AG227" i="23"/>
  <c r="AF227" i="23"/>
  <c r="AE227" i="23"/>
  <c r="AD227" i="23"/>
  <c r="AC227" i="23"/>
  <c r="AB227" i="23"/>
  <c r="AA227" i="23"/>
  <c r="Z227" i="23"/>
  <c r="Y227" i="23"/>
  <c r="X227" i="23"/>
  <c r="W227" i="23"/>
  <c r="V227" i="23"/>
  <c r="U227" i="23"/>
  <c r="T227" i="23"/>
  <c r="S227" i="23"/>
  <c r="R227" i="23"/>
  <c r="Q227" i="23"/>
  <c r="P227" i="23"/>
  <c r="O227" i="23"/>
  <c r="N227" i="23"/>
  <c r="M227" i="23"/>
  <c r="L227" i="23"/>
  <c r="K227" i="23"/>
  <c r="J227" i="23"/>
  <c r="I227" i="23"/>
  <c r="H227" i="23"/>
  <c r="AN226" i="23"/>
  <c r="AL225" i="23"/>
  <c r="AK225" i="23"/>
  <c r="AJ225" i="23"/>
  <c r="AI225" i="23"/>
  <c r="AH225" i="23"/>
  <c r="AG225" i="23"/>
  <c r="AF225" i="23"/>
  <c r="AE225" i="23"/>
  <c r="AD225" i="23"/>
  <c r="AC225" i="23"/>
  <c r="AB225" i="23"/>
  <c r="AA225" i="23"/>
  <c r="Z225" i="23"/>
  <c r="Y225" i="23"/>
  <c r="X225" i="23"/>
  <c r="W225" i="23"/>
  <c r="V225" i="23"/>
  <c r="U225" i="23"/>
  <c r="T225" i="23"/>
  <c r="S225" i="23"/>
  <c r="R225" i="23"/>
  <c r="Q225" i="23"/>
  <c r="P225" i="23"/>
  <c r="O225" i="23"/>
  <c r="N225" i="23"/>
  <c r="M225" i="23"/>
  <c r="L225" i="23"/>
  <c r="K225" i="23"/>
  <c r="J225" i="23"/>
  <c r="I225" i="23"/>
  <c r="H225" i="23"/>
  <c r="AN224" i="23"/>
  <c r="AL223" i="23"/>
  <c r="AK223" i="23"/>
  <c r="AJ223" i="23"/>
  <c r="AI223" i="23"/>
  <c r="AH223" i="23"/>
  <c r="AH222" i="23" s="1"/>
  <c r="AG223" i="23"/>
  <c r="AF223" i="23"/>
  <c r="AE223" i="23"/>
  <c r="AD223" i="23"/>
  <c r="AC223" i="23"/>
  <c r="AB223" i="23"/>
  <c r="AA223" i="23"/>
  <c r="Z223" i="23"/>
  <c r="Y223" i="23"/>
  <c r="X223" i="23"/>
  <c r="W223" i="23"/>
  <c r="V223" i="23"/>
  <c r="V222" i="23" s="1"/>
  <c r="U223" i="23"/>
  <c r="T223" i="23"/>
  <c r="S223" i="23"/>
  <c r="S222" i="23" s="1"/>
  <c r="R223" i="23"/>
  <c r="Q223" i="23"/>
  <c r="P223" i="23"/>
  <c r="O223" i="23"/>
  <c r="N223" i="23"/>
  <c r="M223" i="23"/>
  <c r="L223" i="23"/>
  <c r="K223" i="23"/>
  <c r="J223" i="23"/>
  <c r="J222" i="23" s="1"/>
  <c r="I223" i="23"/>
  <c r="H223" i="23"/>
  <c r="AN221" i="23"/>
  <c r="AL220" i="23"/>
  <c r="AK220" i="23"/>
  <c r="AJ220" i="23"/>
  <c r="AI220" i="23"/>
  <c r="AH220" i="23"/>
  <c r="AG220" i="23"/>
  <c r="AF220" i="23"/>
  <c r="AE220" i="23"/>
  <c r="AD220" i="23"/>
  <c r="AC220" i="23"/>
  <c r="AB220" i="23"/>
  <c r="AA220" i="23"/>
  <c r="Z220" i="23"/>
  <c r="Y220" i="23"/>
  <c r="X220" i="23"/>
  <c r="W220" i="23"/>
  <c r="V220" i="23"/>
  <c r="U220" i="23"/>
  <c r="T220" i="23"/>
  <c r="S220" i="23"/>
  <c r="R220" i="23"/>
  <c r="Q220" i="23"/>
  <c r="P220" i="23"/>
  <c r="O220" i="23"/>
  <c r="N220" i="23"/>
  <c r="M220" i="23"/>
  <c r="L220" i="23"/>
  <c r="K220" i="23"/>
  <c r="J220" i="23"/>
  <c r="I220" i="23"/>
  <c r="H220" i="23"/>
  <c r="AN219" i="23"/>
  <c r="AL218" i="23"/>
  <c r="AK218" i="23"/>
  <c r="AJ218" i="23"/>
  <c r="AI218" i="23"/>
  <c r="AH218" i="23"/>
  <c r="AG218" i="23"/>
  <c r="AF218" i="23"/>
  <c r="AE218" i="23"/>
  <c r="AD218" i="23"/>
  <c r="AC218" i="23"/>
  <c r="AB218" i="23"/>
  <c r="AA218" i="23"/>
  <c r="Z218" i="23"/>
  <c r="Y218" i="23"/>
  <c r="X218" i="23"/>
  <c r="W218" i="23"/>
  <c r="V218" i="23"/>
  <c r="U218" i="23"/>
  <c r="T218" i="23"/>
  <c r="S218" i="23"/>
  <c r="R218" i="23"/>
  <c r="Q218" i="23"/>
  <c r="P218" i="23"/>
  <c r="O218" i="23"/>
  <c r="N218" i="23"/>
  <c r="M218" i="23"/>
  <c r="L218" i="23"/>
  <c r="K218" i="23"/>
  <c r="J218" i="23"/>
  <c r="I218" i="23"/>
  <c r="H218" i="23"/>
  <c r="AN217" i="23"/>
  <c r="AL216" i="23"/>
  <c r="AK216" i="23"/>
  <c r="AJ216" i="23"/>
  <c r="AI216" i="23"/>
  <c r="AH216" i="23"/>
  <c r="AG216" i="23"/>
  <c r="AF216" i="23"/>
  <c r="AE216" i="23"/>
  <c r="AD216" i="23"/>
  <c r="AC216" i="23"/>
  <c r="AB216" i="23"/>
  <c r="AA216" i="23"/>
  <c r="AA215" i="23" s="1"/>
  <c r="Z216" i="23"/>
  <c r="Z215" i="23" s="1"/>
  <c r="Y216" i="23"/>
  <c r="Y215" i="23" s="1"/>
  <c r="X216" i="23"/>
  <c r="W216" i="23"/>
  <c r="V216" i="23"/>
  <c r="U216" i="23"/>
  <c r="T216" i="23"/>
  <c r="S216" i="23"/>
  <c r="R216" i="23"/>
  <c r="Q216" i="23"/>
  <c r="P216" i="23"/>
  <c r="O216" i="23"/>
  <c r="O215" i="23" s="1"/>
  <c r="N216" i="23"/>
  <c r="N215" i="23" s="1"/>
  <c r="M216" i="23"/>
  <c r="L216" i="23"/>
  <c r="K216" i="23"/>
  <c r="J216" i="23"/>
  <c r="I216" i="23"/>
  <c r="H216" i="23"/>
  <c r="AN214" i="23"/>
  <c r="AL213" i="23"/>
  <c r="AK213" i="23"/>
  <c r="AJ213" i="23"/>
  <c r="AI213" i="23"/>
  <c r="AH213" i="23"/>
  <c r="AG213" i="23"/>
  <c r="AF213" i="23"/>
  <c r="AE213" i="23"/>
  <c r="AD213" i="23"/>
  <c r="AC213" i="23"/>
  <c r="AB213" i="23"/>
  <c r="AA213" i="23"/>
  <c r="Z213" i="23"/>
  <c r="Y213" i="23"/>
  <c r="X213" i="23"/>
  <c r="W213" i="23"/>
  <c r="V213" i="23"/>
  <c r="U213" i="23"/>
  <c r="T213" i="23"/>
  <c r="S213" i="23"/>
  <c r="R213" i="23"/>
  <c r="Q213" i="23"/>
  <c r="P213" i="23"/>
  <c r="O213" i="23"/>
  <c r="N213" i="23"/>
  <c r="M213" i="23"/>
  <c r="L213" i="23"/>
  <c r="K213" i="23"/>
  <c r="J213" i="23"/>
  <c r="I213" i="23"/>
  <c r="H213" i="23"/>
  <c r="AN212" i="23"/>
  <c r="AL211" i="23"/>
  <c r="AK211" i="23"/>
  <c r="AJ211" i="23"/>
  <c r="AI211" i="23"/>
  <c r="AH211" i="23"/>
  <c r="AG211" i="23"/>
  <c r="AF211" i="23"/>
  <c r="AE211" i="23"/>
  <c r="AD211" i="23"/>
  <c r="AC211" i="23"/>
  <c r="AB211" i="23"/>
  <c r="AA211" i="23"/>
  <c r="Z211" i="23"/>
  <c r="Y211" i="23"/>
  <c r="X211" i="23"/>
  <c r="W211" i="23"/>
  <c r="V211" i="23"/>
  <c r="U211" i="23"/>
  <c r="T211" i="23"/>
  <c r="S211" i="23"/>
  <c r="R211" i="23"/>
  <c r="Q211" i="23"/>
  <c r="P211" i="23"/>
  <c r="O211" i="23"/>
  <c r="N211" i="23"/>
  <c r="M211" i="23"/>
  <c r="L211" i="23"/>
  <c r="K211" i="23"/>
  <c r="J211" i="23"/>
  <c r="I211" i="23"/>
  <c r="H211" i="23"/>
  <c r="AN210" i="23"/>
  <c r="AL209" i="23"/>
  <c r="AK209" i="23"/>
  <c r="AJ209" i="23"/>
  <c r="AI209" i="23"/>
  <c r="AH209" i="23"/>
  <c r="AG209" i="23"/>
  <c r="AF209" i="23"/>
  <c r="AE209" i="23"/>
  <c r="AD209" i="23"/>
  <c r="AC209" i="23"/>
  <c r="AB209" i="23"/>
  <c r="AA209" i="23"/>
  <c r="Z209" i="23"/>
  <c r="Y209" i="23"/>
  <c r="X209" i="23"/>
  <c r="W209" i="23"/>
  <c r="V209" i="23"/>
  <c r="U209" i="23"/>
  <c r="T209" i="23"/>
  <c r="S209" i="23"/>
  <c r="R209" i="23"/>
  <c r="Q209" i="23"/>
  <c r="P209" i="23"/>
  <c r="O209" i="23"/>
  <c r="N209" i="23"/>
  <c r="M209" i="23"/>
  <c r="L209" i="23"/>
  <c r="K209" i="23"/>
  <c r="J209" i="23"/>
  <c r="I209" i="23"/>
  <c r="H209" i="23"/>
  <c r="AL207" i="23"/>
  <c r="AK207" i="23"/>
  <c r="AJ207" i="23"/>
  <c r="AI207" i="23"/>
  <c r="AH207" i="23"/>
  <c r="AG207" i="23"/>
  <c r="AF207" i="23"/>
  <c r="AE207" i="23"/>
  <c r="AD207" i="23"/>
  <c r="AC207" i="23"/>
  <c r="AB207" i="23"/>
  <c r="AA207" i="23"/>
  <c r="Z207" i="23"/>
  <c r="Y207" i="23"/>
  <c r="X207" i="23"/>
  <c r="W207" i="23"/>
  <c r="V207" i="23"/>
  <c r="U207" i="23"/>
  <c r="T207" i="23"/>
  <c r="S207" i="23"/>
  <c r="R207" i="23"/>
  <c r="Q207" i="23"/>
  <c r="P207" i="23"/>
  <c r="O207" i="23"/>
  <c r="N207" i="23"/>
  <c r="M207" i="23"/>
  <c r="L207" i="23"/>
  <c r="K207" i="23"/>
  <c r="J207" i="23"/>
  <c r="I207" i="23"/>
  <c r="H207" i="23"/>
  <c r="AN206" i="23"/>
  <c r="AL204" i="23"/>
  <c r="AK204" i="23"/>
  <c r="AJ204" i="23"/>
  <c r="AI204" i="23"/>
  <c r="AH204" i="23"/>
  <c r="AG204" i="23"/>
  <c r="AF204" i="23"/>
  <c r="AE204" i="23"/>
  <c r="AD204" i="23"/>
  <c r="AC204" i="23"/>
  <c r="AB204" i="23"/>
  <c r="AA204" i="23"/>
  <c r="Z204" i="23"/>
  <c r="Y204" i="23"/>
  <c r="Y203" i="23" s="1"/>
  <c r="X204" i="23"/>
  <c r="W204" i="23"/>
  <c r="V204" i="23"/>
  <c r="U204" i="23"/>
  <c r="T204" i="23"/>
  <c r="S204" i="23"/>
  <c r="R204" i="23"/>
  <c r="Q204" i="23"/>
  <c r="P204" i="23"/>
  <c r="O204" i="23"/>
  <c r="N204" i="23"/>
  <c r="M204" i="23"/>
  <c r="M203" i="23" s="1"/>
  <c r="L204" i="23"/>
  <c r="K204" i="23"/>
  <c r="J204" i="23"/>
  <c r="I204" i="23"/>
  <c r="H204" i="23"/>
  <c r="AN202" i="23"/>
  <c r="AL201" i="23"/>
  <c r="AK201" i="23"/>
  <c r="AJ201" i="23"/>
  <c r="AI201" i="23"/>
  <c r="AH201" i="23"/>
  <c r="AH197" i="23" s="1"/>
  <c r="AG201" i="23"/>
  <c r="AF201" i="23"/>
  <c r="AE201" i="23"/>
  <c r="AD201" i="23"/>
  <c r="AC201" i="23"/>
  <c r="AB201" i="23"/>
  <c r="AA201" i="23"/>
  <c r="Z201" i="23"/>
  <c r="Z197" i="23" s="1"/>
  <c r="Y201" i="23"/>
  <c r="X201" i="23"/>
  <c r="W201" i="23"/>
  <c r="V201" i="23"/>
  <c r="U201" i="23"/>
  <c r="T201" i="23"/>
  <c r="S201" i="23"/>
  <c r="R201" i="23"/>
  <c r="Q201" i="23"/>
  <c r="P201" i="23"/>
  <c r="O201" i="23"/>
  <c r="N201" i="23"/>
  <c r="M201" i="23"/>
  <c r="L201" i="23"/>
  <c r="K201" i="23"/>
  <c r="J201" i="23"/>
  <c r="I201" i="23"/>
  <c r="H201" i="23"/>
  <c r="AN200" i="23"/>
  <c r="M199" i="23"/>
  <c r="AN199" i="23" s="1"/>
  <c r="AL198" i="23"/>
  <c r="AK198" i="23"/>
  <c r="AK197" i="23" s="1"/>
  <c r="AJ198" i="23"/>
  <c r="AJ197" i="23" s="1"/>
  <c r="AI198" i="23"/>
  <c r="AH198" i="23"/>
  <c r="AG198" i="23"/>
  <c r="AF198" i="23"/>
  <c r="AF197" i="23" s="1"/>
  <c r="AE198" i="23"/>
  <c r="AD198" i="23"/>
  <c r="AC198" i="23"/>
  <c r="AB198" i="23"/>
  <c r="AA198" i="23"/>
  <c r="Z198" i="23"/>
  <c r="Y198" i="23"/>
  <c r="Y197" i="23" s="1"/>
  <c r="X198" i="23"/>
  <c r="X197" i="23" s="1"/>
  <c r="W198" i="23"/>
  <c r="V198" i="23"/>
  <c r="U198" i="23"/>
  <c r="T198" i="23"/>
  <c r="T197" i="23" s="1"/>
  <c r="S198" i="23"/>
  <c r="S197" i="23" s="1"/>
  <c r="R198" i="23"/>
  <c r="Q198" i="23"/>
  <c r="P198" i="23"/>
  <c r="O198" i="23"/>
  <c r="N198" i="23"/>
  <c r="L198" i="23"/>
  <c r="L197" i="23" s="1"/>
  <c r="K198" i="23"/>
  <c r="J198" i="23"/>
  <c r="I198" i="23"/>
  <c r="H198" i="23"/>
  <c r="AN196" i="23"/>
  <c r="AN195" i="23"/>
  <c r="AL194" i="23"/>
  <c r="AK194" i="23"/>
  <c r="AJ194" i="23"/>
  <c r="AI194" i="23"/>
  <c r="AH194" i="23"/>
  <c r="AG194" i="23"/>
  <c r="AF194" i="23"/>
  <c r="AE194" i="23"/>
  <c r="AD194" i="23"/>
  <c r="AC194" i="23"/>
  <c r="AB194" i="23"/>
  <c r="AA194" i="23"/>
  <c r="Z194" i="23"/>
  <c r="Y194" i="23"/>
  <c r="X194" i="23"/>
  <c r="W194" i="23"/>
  <c r="V194" i="23"/>
  <c r="U194" i="23"/>
  <c r="T194" i="23"/>
  <c r="S194" i="23"/>
  <c r="R194" i="23"/>
  <c r="Q194" i="23"/>
  <c r="P194" i="23"/>
  <c r="O194" i="23"/>
  <c r="N194" i="23"/>
  <c r="M194" i="23"/>
  <c r="L194" i="23"/>
  <c r="K194" i="23"/>
  <c r="J194" i="23"/>
  <c r="I194" i="23"/>
  <c r="H194" i="23"/>
  <c r="AN193" i="23"/>
  <c r="AL192" i="23"/>
  <c r="AK192" i="23"/>
  <c r="AJ192" i="23"/>
  <c r="AI192" i="23"/>
  <c r="AH192" i="23"/>
  <c r="AG192" i="23"/>
  <c r="AF192" i="23"/>
  <c r="AE192" i="23"/>
  <c r="AD192" i="23"/>
  <c r="AC192" i="23"/>
  <c r="AB192" i="23"/>
  <c r="AA192" i="23"/>
  <c r="Z192" i="23"/>
  <c r="Y192" i="23"/>
  <c r="X192" i="23"/>
  <c r="W192" i="23"/>
  <c r="V192" i="23"/>
  <c r="U192" i="23"/>
  <c r="T192" i="23"/>
  <c r="S192" i="23"/>
  <c r="R192" i="23"/>
  <c r="Q192" i="23"/>
  <c r="P192" i="23"/>
  <c r="O192" i="23"/>
  <c r="N192" i="23"/>
  <c r="M192" i="23"/>
  <c r="L192" i="23"/>
  <c r="K192" i="23"/>
  <c r="J192" i="23"/>
  <c r="I192" i="23"/>
  <c r="H192" i="23"/>
  <c r="AN191" i="23"/>
  <c r="AL190" i="23"/>
  <c r="AK190" i="23"/>
  <c r="AJ190" i="23"/>
  <c r="AI190" i="23"/>
  <c r="AH190" i="23"/>
  <c r="AG190" i="23"/>
  <c r="AF190" i="23"/>
  <c r="AE190" i="23"/>
  <c r="AD190" i="23"/>
  <c r="AC190" i="23"/>
  <c r="AB190" i="23"/>
  <c r="AA190" i="23"/>
  <c r="Z190" i="23"/>
  <c r="Y190" i="23"/>
  <c r="X190" i="23"/>
  <c r="W190" i="23"/>
  <c r="V190" i="23"/>
  <c r="U190" i="23"/>
  <c r="T190" i="23"/>
  <c r="S190" i="23"/>
  <c r="R190" i="23"/>
  <c r="Q190" i="23"/>
  <c r="P190" i="23"/>
  <c r="O190" i="23"/>
  <c r="N190" i="23"/>
  <c r="M190" i="23"/>
  <c r="L190" i="23"/>
  <c r="K190" i="23"/>
  <c r="J190" i="23"/>
  <c r="I190" i="23"/>
  <c r="H190" i="23"/>
  <c r="AN189" i="23"/>
  <c r="AL188" i="23"/>
  <c r="AK188" i="23"/>
  <c r="AJ188" i="23"/>
  <c r="AI188" i="23"/>
  <c r="AH188" i="23"/>
  <c r="AG188" i="23"/>
  <c r="AF188" i="23"/>
  <c r="AE188" i="23"/>
  <c r="AD188" i="23"/>
  <c r="AC188" i="23"/>
  <c r="AB188" i="23"/>
  <c r="AA188" i="23"/>
  <c r="Z188" i="23"/>
  <c r="Y188" i="23"/>
  <c r="X188" i="23"/>
  <c r="W188" i="23"/>
  <c r="V188" i="23"/>
  <c r="U188" i="23"/>
  <c r="T188" i="23"/>
  <c r="S188" i="23"/>
  <c r="R188" i="23"/>
  <c r="Q188" i="23"/>
  <c r="P188" i="23"/>
  <c r="O188" i="23"/>
  <c r="N188" i="23"/>
  <c r="M188" i="23"/>
  <c r="L188" i="23"/>
  <c r="K188" i="23"/>
  <c r="J188" i="23"/>
  <c r="I188" i="23"/>
  <c r="H188" i="23"/>
  <c r="AN187" i="23"/>
  <c r="AN186" i="23"/>
  <c r="AL185" i="23"/>
  <c r="AK185" i="23"/>
  <c r="AJ185" i="23"/>
  <c r="AI185" i="23"/>
  <c r="AH185" i="23"/>
  <c r="AG185" i="23"/>
  <c r="AF185" i="23"/>
  <c r="AE185" i="23"/>
  <c r="AD185" i="23"/>
  <c r="AC185" i="23"/>
  <c r="AB185" i="23"/>
  <c r="AA185" i="23"/>
  <c r="Z185" i="23"/>
  <c r="Y185" i="23"/>
  <c r="X185" i="23"/>
  <c r="W185" i="23"/>
  <c r="V185" i="23"/>
  <c r="U185" i="23"/>
  <c r="T185" i="23"/>
  <c r="S185" i="23"/>
  <c r="R185" i="23"/>
  <c r="Q185" i="23"/>
  <c r="P185" i="23"/>
  <c r="O185" i="23"/>
  <c r="N185" i="23"/>
  <c r="M185" i="23"/>
  <c r="L185" i="23"/>
  <c r="K185" i="23"/>
  <c r="J185" i="23"/>
  <c r="I185" i="23"/>
  <c r="H185" i="23"/>
  <c r="AN184" i="23"/>
  <c r="AL183" i="23"/>
  <c r="AK183" i="23"/>
  <c r="AJ183" i="23"/>
  <c r="AI183" i="23"/>
  <c r="AH183" i="23"/>
  <c r="AG183" i="23"/>
  <c r="AF183" i="23"/>
  <c r="AE183" i="23"/>
  <c r="AD183" i="23"/>
  <c r="AC183" i="23"/>
  <c r="AB183" i="23"/>
  <c r="AA183" i="23"/>
  <c r="Z183" i="23"/>
  <c r="Y183" i="23"/>
  <c r="X183" i="23"/>
  <c r="W183" i="23"/>
  <c r="V183" i="23"/>
  <c r="U183" i="23"/>
  <c r="T183" i="23"/>
  <c r="S183" i="23"/>
  <c r="R183" i="23"/>
  <c r="Q183" i="23"/>
  <c r="P183" i="23"/>
  <c r="O183" i="23"/>
  <c r="N183" i="23"/>
  <c r="M183" i="23"/>
  <c r="L183" i="23"/>
  <c r="K183" i="23"/>
  <c r="J183" i="23"/>
  <c r="I183" i="23"/>
  <c r="H183" i="23"/>
  <c r="AN182" i="23"/>
  <c r="AL181" i="23"/>
  <c r="AK181" i="23"/>
  <c r="AJ181" i="23"/>
  <c r="AI181" i="23"/>
  <c r="AH181" i="23"/>
  <c r="AG181" i="23"/>
  <c r="AF181" i="23"/>
  <c r="AE181" i="23"/>
  <c r="AD181" i="23"/>
  <c r="AC181" i="23"/>
  <c r="AC180" i="23" s="1"/>
  <c r="AB181" i="23"/>
  <c r="AB180" i="23" s="1"/>
  <c r="AA181" i="23"/>
  <c r="Z181" i="23"/>
  <c r="Y181" i="23"/>
  <c r="X181" i="23"/>
  <c r="W181" i="23"/>
  <c r="V181" i="23"/>
  <c r="U181" i="23"/>
  <c r="T181" i="23"/>
  <c r="S181" i="23"/>
  <c r="R181" i="23"/>
  <c r="Q181" i="23"/>
  <c r="Q180" i="23" s="1"/>
  <c r="P181" i="23"/>
  <c r="O181" i="23"/>
  <c r="N181" i="23"/>
  <c r="M181" i="23"/>
  <c r="L181" i="23"/>
  <c r="L180" i="23" s="1"/>
  <c r="K181" i="23"/>
  <c r="J181" i="23"/>
  <c r="I181" i="23"/>
  <c r="H181" i="23"/>
  <c r="V180" i="23"/>
  <c r="AN179" i="23"/>
  <c r="AN178" i="23"/>
  <c r="AN177" i="23"/>
  <c r="AN176" i="23"/>
  <c r="AN175" i="23"/>
  <c r="AN174" i="23"/>
  <c r="AL173" i="23"/>
  <c r="AK173" i="23"/>
  <c r="AJ173" i="23"/>
  <c r="AI173" i="23"/>
  <c r="AH173" i="23"/>
  <c r="AG173" i="23"/>
  <c r="AF173" i="23"/>
  <c r="AE173" i="23"/>
  <c r="AD173" i="23"/>
  <c r="AC173" i="23"/>
  <c r="AB173" i="23"/>
  <c r="AA173" i="23"/>
  <c r="Z173" i="23"/>
  <c r="Y173" i="23"/>
  <c r="X173" i="23"/>
  <c r="W173" i="23"/>
  <c r="V173" i="23"/>
  <c r="U173" i="23"/>
  <c r="T173" i="23"/>
  <c r="S173" i="23"/>
  <c r="R173" i="23"/>
  <c r="Q173" i="23"/>
  <c r="P173" i="23"/>
  <c r="O173" i="23"/>
  <c r="N173" i="23"/>
  <c r="M173" i="23"/>
  <c r="L173" i="23"/>
  <c r="K173" i="23"/>
  <c r="J173" i="23"/>
  <c r="I173" i="23"/>
  <c r="H173" i="23"/>
  <c r="AN172" i="23"/>
  <c r="AL171" i="23"/>
  <c r="AK171" i="23"/>
  <c r="AJ171" i="23"/>
  <c r="AI171" i="23"/>
  <c r="AH171" i="23"/>
  <c r="AG171" i="23"/>
  <c r="AF171" i="23"/>
  <c r="AE171" i="23"/>
  <c r="AD171" i="23"/>
  <c r="AC171" i="23"/>
  <c r="AB171" i="23"/>
  <c r="AA171" i="23"/>
  <c r="Z171" i="23"/>
  <c r="Y171" i="23"/>
  <c r="X171" i="23"/>
  <c r="W171" i="23"/>
  <c r="V171" i="23"/>
  <c r="U171" i="23"/>
  <c r="T171" i="23"/>
  <c r="S171" i="23"/>
  <c r="R171" i="23"/>
  <c r="Q171" i="23"/>
  <c r="P171" i="23"/>
  <c r="O171" i="23"/>
  <c r="N171" i="23"/>
  <c r="M171" i="23"/>
  <c r="L171" i="23"/>
  <c r="K171" i="23"/>
  <c r="J171" i="23"/>
  <c r="I171" i="23"/>
  <c r="H171" i="23"/>
  <c r="AN170" i="23"/>
  <c r="AL169" i="23"/>
  <c r="AK169" i="23"/>
  <c r="AJ169" i="23"/>
  <c r="AI169" i="23"/>
  <c r="AH169" i="23"/>
  <c r="AG169" i="23"/>
  <c r="AF169" i="23"/>
  <c r="AE169" i="23"/>
  <c r="AD169" i="23"/>
  <c r="AC169" i="23"/>
  <c r="AB169" i="23"/>
  <c r="AA169" i="23"/>
  <c r="Z169" i="23"/>
  <c r="Y169" i="23"/>
  <c r="X169" i="23"/>
  <c r="W169" i="23"/>
  <c r="V169" i="23"/>
  <c r="U169" i="23"/>
  <c r="T169" i="23"/>
  <c r="S169" i="23"/>
  <c r="R169" i="23"/>
  <c r="Q169" i="23"/>
  <c r="P169" i="23"/>
  <c r="O169" i="23"/>
  <c r="N169" i="23"/>
  <c r="M169" i="23"/>
  <c r="L169" i="23"/>
  <c r="K169" i="23"/>
  <c r="J169" i="23"/>
  <c r="I169" i="23"/>
  <c r="H169" i="23"/>
  <c r="AN168" i="23"/>
  <c r="AL167" i="23"/>
  <c r="AK167" i="23"/>
  <c r="AJ167" i="23"/>
  <c r="AI167" i="23"/>
  <c r="AH167" i="23"/>
  <c r="AG167" i="23"/>
  <c r="AF167" i="23"/>
  <c r="AE167" i="23"/>
  <c r="AD167" i="23"/>
  <c r="AC167" i="23"/>
  <c r="AB167" i="23"/>
  <c r="AA167" i="23"/>
  <c r="Z167" i="23"/>
  <c r="Y167" i="23"/>
  <c r="X167" i="23"/>
  <c r="W167" i="23"/>
  <c r="V167" i="23"/>
  <c r="U167" i="23"/>
  <c r="T167" i="23"/>
  <c r="S167" i="23"/>
  <c r="R167" i="23"/>
  <c r="Q167" i="23"/>
  <c r="P167" i="23"/>
  <c r="O167" i="23"/>
  <c r="N167" i="23"/>
  <c r="M167" i="23"/>
  <c r="L167" i="23"/>
  <c r="K167" i="23"/>
  <c r="J167" i="23"/>
  <c r="I167" i="23"/>
  <c r="H167" i="23"/>
  <c r="AN166" i="23"/>
  <c r="AL165" i="23"/>
  <c r="AK165" i="23"/>
  <c r="AJ165" i="23"/>
  <c r="AI165" i="23"/>
  <c r="AH165" i="23"/>
  <c r="AG165" i="23"/>
  <c r="AF165" i="23"/>
  <c r="AE165" i="23"/>
  <c r="AD165" i="23"/>
  <c r="AC165" i="23"/>
  <c r="AB165" i="23"/>
  <c r="AA165" i="23"/>
  <c r="Z165" i="23"/>
  <c r="Y165" i="23"/>
  <c r="X165" i="23"/>
  <c r="W165" i="23"/>
  <c r="V165" i="23"/>
  <c r="U165" i="23"/>
  <c r="R165" i="23"/>
  <c r="Q165" i="23"/>
  <c r="P165" i="23"/>
  <c r="O165" i="23"/>
  <c r="N165" i="23"/>
  <c r="M165" i="23"/>
  <c r="L165" i="23"/>
  <c r="K165" i="23"/>
  <c r="J165" i="23"/>
  <c r="I165" i="23"/>
  <c r="H165" i="23"/>
  <c r="AN164" i="23"/>
  <c r="AL163" i="23"/>
  <c r="AK163" i="23"/>
  <c r="AJ163" i="23"/>
  <c r="AI163" i="23"/>
  <c r="AH163" i="23"/>
  <c r="AG163" i="23"/>
  <c r="AF163" i="23"/>
  <c r="AE163" i="23"/>
  <c r="AD163" i="23"/>
  <c r="AC163" i="23"/>
  <c r="AB163" i="23"/>
  <c r="AA163" i="23"/>
  <c r="Z163" i="23"/>
  <c r="Y163" i="23"/>
  <c r="X163" i="23"/>
  <c r="W163" i="23"/>
  <c r="V163" i="23"/>
  <c r="U163" i="23"/>
  <c r="R163" i="23"/>
  <c r="Q163" i="23"/>
  <c r="P163" i="23"/>
  <c r="O163" i="23"/>
  <c r="N163" i="23"/>
  <c r="M163" i="23"/>
  <c r="L163" i="23"/>
  <c r="K163" i="23"/>
  <c r="J163" i="23"/>
  <c r="I163" i="23"/>
  <c r="H163" i="23"/>
  <c r="AN162" i="23"/>
  <c r="AL161" i="23"/>
  <c r="AK161" i="23"/>
  <c r="AJ161" i="23"/>
  <c r="AI161" i="23"/>
  <c r="AH161" i="23"/>
  <c r="AG161" i="23"/>
  <c r="AF161" i="23"/>
  <c r="AE161" i="23"/>
  <c r="AD161" i="23"/>
  <c r="AC161" i="23"/>
  <c r="AB161" i="23"/>
  <c r="AA161" i="23"/>
  <c r="Z161" i="23"/>
  <c r="Y161" i="23"/>
  <c r="X161" i="23"/>
  <c r="W161" i="23"/>
  <c r="V161" i="23"/>
  <c r="U161" i="23"/>
  <c r="T161" i="23"/>
  <c r="S161" i="23"/>
  <c r="R161" i="23"/>
  <c r="Q161" i="23"/>
  <c r="P161" i="23"/>
  <c r="O161" i="23"/>
  <c r="N161" i="23"/>
  <c r="M161" i="23"/>
  <c r="L161" i="23"/>
  <c r="K161" i="23"/>
  <c r="J161" i="23"/>
  <c r="I161" i="23"/>
  <c r="H161" i="23"/>
  <c r="AN160" i="23"/>
  <c r="AL159" i="23"/>
  <c r="AK159" i="23"/>
  <c r="AJ159" i="23"/>
  <c r="AI159" i="23"/>
  <c r="AH159" i="23"/>
  <c r="AG159" i="23"/>
  <c r="AF159" i="23"/>
  <c r="AE159" i="23"/>
  <c r="AD159" i="23"/>
  <c r="AC159" i="23"/>
  <c r="AB159" i="23"/>
  <c r="AA159" i="23"/>
  <c r="Z159" i="23"/>
  <c r="Y159" i="23"/>
  <c r="X159" i="23"/>
  <c r="W159" i="23"/>
  <c r="V159" i="23"/>
  <c r="U159" i="23"/>
  <c r="T159" i="23"/>
  <c r="S159" i="23"/>
  <c r="R159" i="23"/>
  <c r="Q159" i="23"/>
  <c r="P159" i="23"/>
  <c r="O159" i="23"/>
  <c r="N159" i="23"/>
  <c r="M159" i="23"/>
  <c r="L159" i="23"/>
  <c r="K159" i="23"/>
  <c r="J159" i="23"/>
  <c r="I159" i="23"/>
  <c r="H159" i="23"/>
  <c r="AN158" i="23"/>
  <c r="AL157" i="23"/>
  <c r="AK157" i="23"/>
  <c r="AK156" i="23" s="1"/>
  <c r="AJ157" i="23"/>
  <c r="AI157" i="23"/>
  <c r="AH157" i="23"/>
  <c r="AG157" i="23"/>
  <c r="AF157" i="23"/>
  <c r="AE157" i="23"/>
  <c r="AD157" i="23"/>
  <c r="AC157" i="23"/>
  <c r="AB157" i="23"/>
  <c r="AA157" i="23"/>
  <c r="Z157" i="23"/>
  <c r="Y157" i="23"/>
  <c r="X157" i="23"/>
  <c r="W157" i="23"/>
  <c r="V157" i="23"/>
  <c r="U157" i="23"/>
  <c r="T157" i="23"/>
  <c r="S157" i="23"/>
  <c r="R157" i="23"/>
  <c r="Q157" i="23"/>
  <c r="P157" i="23"/>
  <c r="O157" i="23"/>
  <c r="N157" i="23"/>
  <c r="M157" i="23"/>
  <c r="L157" i="23"/>
  <c r="K157" i="23"/>
  <c r="J157" i="23"/>
  <c r="I157" i="23"/>
  <c r="H157" i="23"/>
  <c r="AN155" i="23"/>
  <c r="AL154" i="23"/>
  <c r="AK154" i="23"/>
  <c r="AJ154" i="23"/>
  <c r="AI154" i="23"/>
  <c r="AH154" i="23"/>
  <c r="AG154" i="23"/>
  <c r="AF154" i="23"/>
  <c r="AE154" i="23"/>
  <c r="AD154" i="23"/>
  <c r="AC154" i="23"/>
  <c r="AB154" i="23"/>
  <c r="AA154" i="23"/>
  <c r="Z154" i="23"/>
  <c r="Y154" i="23"/>
  <c r="X154" i="23"/>
  <c r="W154" i="23"/>
  <c r="V154" i="23"/>
  <c r="U154" i="23"/>
  <c r="T154" i="23"/>
  <c r="S154" i="23"/>
  <c r="R154" i="23"/>
  <c r="Q154" i="23"/>
  <c r="P154" i="23"/>
  <c r="O154" i="23"/>
  <c r="N154" i="23"/>
  <c r="M154" i="23"/>
  <c r="L154" i="23"/>
  <c r="K154" i="23"/>
  <c r="J154" i="23"/>
  <c r="I154" i="23"/>
  <c r="H154" i="23"/>
  <c r="AN153" i="23"/>
  <c r="AL152" i="23"/>
  <c r="AK152" i="23"/>
  <c r="AJ152" i="23"/>
  <c r="AI152" i="23"/>
  <c r="AH152" i="23"/>
  <c r="AG152" i="23"/>
  <c r="AF152" i="23"/>
  <c r="AE152" i="23"/>
  <c r="AD152" i="23"/>
  <c r="AC152" i="23"/>
  <c r="AB152" i="23"/>
  <c r="AA152" i="23"/>
  <c r="Z152" i="23"/>
  <c r="Y152" i="23"/>
  <c r="X152" i="23"/>
  <c r="W152" i="23"/>
  <c r="V152" i="23"/>
  <c r="U152" i="23"/>
  <c r="T152" i="23"/>
  <c r="S152" i="23"/>
  <c r="R152" i="23"/>
  <c r="Q152" i="23"/>
  <c r="P152" i="23"/>
  <c r="O152" i="23"/>
  <c r="N152" i="23"/>
  <c r="M152" i="23"/>
  <c r="L152" i="23"/>
  <c r="K152" i="23"/>
  <c r="J152" i="23"/>
  <c r="I152" i="23"/>
  <c r="H152" i="23"/>
  <c r="AN151" i="23"/>
  <c r="AL150" i="23"/>
  <c r="AK150" i="23"/>
  <c r="AJ150" i="23"/>
  <c r="AI150" i="23"/>
  <c r="AH150" i="23"/>
  <c r="AG150" i="23"/>
  <c r="AF150" i="23"/>
  <c r="AE150" i="23"/>
  <c r="AD150" i="23"/>
  <c r="AC150" i="23"/>
  <c r="AB150" i="23"/>
  <c r="AA150" i="23"/>
  <c r="Z150" i="23"/>
  <c r="Y150" i="23"/>
  <c r="X150" i="23"/>
  <c r="W150" i="23"/>
  <c r="V150" i="23"/>
  <c r="U150" i="23"/>
  <c r="T150" i="23"/>
  <c r="S150" i="23"/>
  <c r="R150" i="23"/>
  <c r="Q150" i="23"/>
  <c r="P150" i="23"/>
  <c r="O150" i="23"/>
  <c r="N150" i="23"/>
  <c r="M150" i="23"/>
  <c r="L150" i="23"/>
  <c r="K150" i="23"/>
  <c r="J150" i="23"/>
  <c r="I150" i="23"/>
  <c r="H150" i="23"/>
  <c r="AN149" i="23"/>
  <c r="AL148" i="23"/>
  <c r="AK148" i="23"/>
  <c r="AJ148" i="23"/>
  <c r="AI148" i="23"/>
  <c r="AH148" i="23"/>
  <c r="AG148" i="23"/>
  <c r="AF148" i="23"/>
  <c r="AE148" i="23"/>
  <c r="AD148" i="23"/>
  <c r="AC148" i="23"/>
  <c r="AB148" i="23"/>
  <c r="AA148" i="23"/>
  <c r="Z148" i="23"/>
  <c r="Y148" i="23"/>
  <c r="X148" i="23"/>
  <c r="W148" i="23"/>
  <c r="V148" i="23"/>
  <c r="U148" i="23"/>
  <c r="T148" i="23"/>
  <c r="S148" i="23"/>
  <c r="R148" i="23"/>
  <c r="Q148" i="23"/>
  <c r="P148" i="23"/>
  <c r="O148" i="23"/>
  <c r="N148" i="23"/>
  <c r="M148" i="23"/>
  <c r="L148" i="23"/>
  <c r="K148" i="23"/>
  <c r="J148" i="23"/>
  <c r="I148" i="23"/>
  <c r="H148" i="23"/>
  <c r="AN147" i="23"/>
  <c r="AL146" i="23"/>
  <c r="AK146" i="23"/>
  <c r="AJ146" i="23"/>
  <c r="AI146" i="23"/>
  <c r="AH146" i="23"/>
  <c r="AG146" i="23"/>
  <c r="AF146" i="23"/>
  <c r="AE146" i="23"/>
  <c r="AD146" i="23"/>
  <c r="AC146" i="23"/>
  <c r="AB146" i="23"/>
  <c r="AA146" i="23"/>
  <c r="Z146" i="23"/>
  <c r="Y146" i="23"/>
  <c r="X146" i="23"/>
  <c r="W146" i="23"/>
  <c r="V146" i="23"/>
  <c r="U146" i="23"/>
  <c r="T146" i="23"/>
  <c r="S146" i="23"/>
  <c r="R146" i="23"/>
  <c r="Q146" i="23"/>
  <c r="P146" i="23"/>
  <c r="O146" i="23"/>
  <c r="N146" i="23"/>
  <c r="M146" i="23"/>
  <c r="L146" i="23"/>
  <c r="K146" i="23"/>
  <c r="J146" i="23"/>
  <c r="I146" i="23"/>
  <c r="H146" i="23"/>
  <c r="AN145" i="23"/>
  <c r="AL144" i="23"/>
  <c r="AK144" i="23"/>
  <c r="AJ144" i="23"/>
  <c r="AI144" i="23"/>
  <c r="AH144" i="23"/>
  <c r="AG144" i="23"/>
  <c r="AF144" i="23"/>
  <c r="AE144" i="23"/>
  <c r="AD144" i="23"/>
  <c r="AC144" i="23"/>
  <c r="AB144" i="23"/>
  <c r="AA144" i="23"/>
  <c r="Z144" i="23"/>
  <c r="Y144" i="23"/>
  <c r="X144" i="23"/>
  <c r="W144" i="23"/>
  <c r="V144" i="23"/>
  <c r="U144" i="23"/>
  <c r="T144" i="23"/>
  <c r="S144" i="23"/>
  <c r="R144" i="23"/>
  <c r="Q144" i="23"/>
  <c r="P144" i="23"/>
  <c r="O144" i="23"/>
  <c r="N144" i="23"/>
  <c r="M144" i="23"/>
  <c r="L144" i="23"/>
  <c r="K144" i="23"/>
  <c r="J144" i="23"/>
  <c r="I144" i="23"/>
  <c r="H144" i="23"/>
  <c r="AN143" i="23"/>
  <c r="AL142" i="23"/>
  <c r="AK142" i="23"/>
  <c r="AJ142" i="23"/>
  <c r="AI142" i="23"/>
  <c r="AH142" i="23"/>
  <c r="AG142" i="23"/>
  <c r="AF142" i="23"/>
  <c r="AE142" i="23"/>
  <c r="AD142" i="23"/>
  <c r="AC142" i="23"/>
  <c r="AB142" i="23"/>
  <c r="AA142" i="23"/>
  <c r="Z142" i="23"/>
  <c r="Y142" i="23"/>
  <c r="X142" i="23"/>
  <c r="W142" i="23"/>
  <c r="V142" i="23"/>
  <c r="U142" i="23"/>
  <c r="T142" i="23"/>
  <c r="S142" i="23"/>
  <c r="R142" i="23"/>
  <c r="Q142" i="23"/>
  <c r="P142" i="23"/>
  <c r="O142" i="23"/>
  <c r="N142" i="23"/>
  <c r="M142" i="23"/>
  <c r="L142" i="23"/>
  <c r="K142" i="23"/>
  <c r="J142" i="23"/>
  <c r="I142" i="23"/>
  <c r="H142" i="23"/>
  <c r="AN141" i="23"/>
  <c r="AL140" i="23"/>
  <c r="AK140" i="23"/>
  <c r="AJ140" i="23"/>
  <c r="AI140" i="23"/>
  <c r="AH140" i="23"/>
  <c r="AG140" i="23"/>
  <c r="AF140" i="23"/>
  <c r="AE140" i="23"/>
  <c r="AD140" i="23"/>
  <c r="AC140" i="23"/>
  <c r="AB140" i="23"/>
  <c r="AA140" i="23"/>
  <c r="Z140" i="23"/>
  <c r="Y140" i="23"/>
  <c r="X140" i="23"/>
  <c r="W140" i="23"/>
  <c r="V140" i="23"/>
  <c r="U140" i="23"/>
  <c r="T140" i="23"/>
  <c r="S140" i="23"/>
  <c r="R140" i="23"/>
  <c r="Q140" i="23"/>
  <c r="P140" i="23"/>
  <c r="O140" i="23"/>
  <c r="N140" i="23"/>
  <c r="M140" i="23"/>
  <c r="L140" i="23"/>
  <c r="K140" i="23"/>
  <c r="J140" i="23"/>
  <c r="I140" i="23"/>
  <c r="H140" i="23"/>
  <c r="AN139" i="23"/>
  <c r="AL138" i="23"/>
  <c r="AL137" i="23" s="1"/>
  <c r="AK138" i="23"/>
  <c r="AJ138" i="23"/>
  <c r="AI138" i="23"/>
  <c r="AH138" i="23"/>
  <c r="AG138" i="23"/>
  <c r="AF138" i="23"/>
  <c r="AE138" i="23"/>
  <c r="AD138" i="23"/>
  <c r="AD137" i="23" s="1"/>
  <c r="AC138" i="23"/>
  <c r="AB138" i="23"/>
  <c r="AA138" i="23"/>
  <c r="Z138" i="23"/>
  <c r="Z137" i="23" s="1"/>
  <c r="Y138" i="23"/>
  <c r="X138" i="23"/>
  <c r="W138" i="23"/>
  <c r="V138" i="23"/>
  <c r="U138" i="23"/>
  <c r="U137" i="23" s="1"/>
  <c r="T138" i="23"/>
  <c r="S138" i="23"/>
  <c r="R138" i="23"/>
  <c r="Q138" i="23"/>
  <c r="P138" i="23"/>
  <c r="O138" i="23"/>
  <c r="N138" i="23"/>
  <c r="N137" i="23" s="1"/>
  <c r="M138" i="23"/>
  <c r="L138" i="23"/>
  <c r="K138" i="23"/>
  <c r="J138" i="23"/>
  <c r="I138" i="23"/>
  <c r="H138" i="23"/>
  <c r="AN136" i="23"/>
  <c r="AL135" i="23"/>
  <c r="AK135" i="23"/>
  <c r="AJ135" i="23"/>
  <c r="AI135" i="23"/>
  <c r="AH135" i="23"/>
  <c r="AG135" i="23"/>
  <c r="AF135" i="23"/>
  <c r="AE135" i="23"/>
  <c r="AD135" i="23"/>
  <c r="AC135" i="23"/>
  <c r="AB135" i="23"/>
  <c r="AA135" i="23"/>
  <c r="Z135" i="23"/>
  <c r="Y135" i="23"/>
  <c r="X135" i="23"/>
  <c r="W135" i="23"/>
  <c r="V135" i="23"/>
  <c r="U135" i="23"/>
  <c r="T135" i="23"/>
  <c r="S135" i="23"/>
  <c r="R135" i="23"/>
  <c r="Q135" i="23"/>
  <c r="P135" i="23"/>
  <c r="O135" i="23"/>
  <c r="N135" i="23"/>
  <c r="M135" i="23"/>
  <c r="L135" i="23"/>
  <c r="K135" i="23"/>
  <c r="J135" i="23"/>
  <c r="I135" i="23"/>
  <c r="H135" i="23"/>
  <c r="AN134" i="23"/>
  <c r="AN133" i="23"/>
  <c r="AL132" i="23"/>
  <c r="AK132" i="23"/>
  <c r="AJ132" i="23"/>
  <c r="AI132" i="23"/>
  <c r="AH132" i="23"/>
  <c r="AG132" i="23"/>
  <c r="AF132" i="23"/>
  <c r="AE132" i="23"/>
  <c r="AD132" i="23"/>
  <c r="AC132" i="23"/>
  <c r="AB132" i="23"/>
  <c r="AA132" i="23"/>
  <c r="Z132" i="23"/>
  <c r="Y132" i="23"/>
  <c r="X132" i="23"/>
  <c r="W132" i="23"/>
  <c r="V132" i="23"/>
  <c r="U132" i="23"/>
  <c r="T132" i="23"/>
  <c r="S132" i="23"/>
  <c r="R132" i="23"/>
  <c r="Q132" i="23"/>
  <c r="P132" i="23"/>
  <c r="O132" i="23"/>
  <c r="N132" i="23"/>
  <c r="M132" i="23"/>
  <c r="L132" i="23"/>
  <c r="K132" i="23"/>
  <c r="J132" i="23"/>
  <c r="I132" i="23"/>
  <c r="H132" i="23"/>
  <c r="AN131" i="23"/>
  <c r="AN130" i="23"/>
  <c r="AN129" i="23"/>
  <c r="AL126" i="23"/>
  <c r="AK126" i="23"/>
  <c r="AJ126" i="23"/>
  <c r="AI126" i="23"/>
  <c r="AH126" i="23"/>
  <c r="AG126" i="23"/>
  <c r="AF126" i="23"/>
  <c r="AF125" i="23" s="1"/>
  <c r="AE126" i="23"/>
  <c r="AD126" i="23"/>
  <c r="AC126" i="23"/>
  <c r="AC125" i="23" s="1"/>
  <c r="AB126" i="23"/>
  <c r="AA126" i="23"/>
  <c r="Z126" i="23"/>
  <c r="Y126" i="23"/>
  <c r="X126" i="23"/>
  <c r="W126" i="23"/>
  <c r="V126" i="23"/>
  <c r="U126" i="23"/>
  <c r="T126" i="23"/>
  <c r="T125" i="23" s="1"/>
  <c r="S126" i="23"/>
  <c r="R126" i="23"/>
  <c r="Q126" i="23"/>
  <c r="P126" i="23"/>
  <c r="P125" i="23" s="1"/>
  <c r="O126" i="23"/>
  <c r="N126" i="23"/>
  <c r="M126" i="23"/>
  <c r="L126" i="23"/>
  <c r="K126" i="23"/>
  <c r="J126" i="23"/>
  <c r="I126" i="23"/>
  <c r="H126" i="23"/>
  <c r="H125" i="23" s="1"/>
  <c r="AN124" i="23"/>
  <c r="AL123" i="23"/>
  <c r="AK123" i="23"/>
  <c r="AJ123" i="23"/>
  <c r="AI123" i="23"/>
  <c r="AH123" i="23"/>
  <c r="AG123" i="23"/>
  <c r="AF123" i="23"/>
  <c r="AE123" i="23"/>
  <c r="AD123" i="23"/>
  <c r="AC123" i="23"/>
  <c r="AB123" i="23"/>
  <c r="AA123" i="23"/>
  <c r="Z123" i="23"/>
  <c r="Y123" i="23"/>
  <c r="X123" i="23"/>
  <c r="W123" i="23"/>
  <c r="V123" i="23"/>
  <c r="U123" i="23"/>
  <c r="T123" i="23"/>
  <c r="S123" i="23"/>
  <c r="R123" i="23"/>
  <c r="Q123" i="23"/>
  <c r="P123" i="23"/>
  <c r="O123" i="23"/>
  <c r="N123" i="23"/>
  <c r="M123" i="23"/>
  <c r="L123" i="23"/>
  <c r="K123" i="23"/>
  <c r="J123" i="23"/>
  <c r="I123" i="23"/>
  <c r="H123" i="23"/>
  <c r="AN122" i="23"/>
  <c r="AN121"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AN119" i="23"/>
  <c r="AL118" i="23"/>
  <c r="AK118" i="23"/>
  <c r="AJ118" i="23"/>
  <c r="AI118" i="23"/>
  <c r="AH118" i="23"/>
  <c r="AG118" i="23"/>
  <c r="AF118" i="23"/>
  <c r="AE118" i="23"/>
  <c r="AD118" i="23"/>
  <c r="AC118" i="23"/>
  <c r="AB118" i="23"/>
  <c r="AA118" i="23"/>
  <c r="Z118" i="23"/>
  <c r="Y118" i="23"/>
  <c r="X118" i="23"/>
  <c r="W118" i="23"/>
  <c r="V118" i="23"/>
  <c r="U118" i="23"/>
  <c r="T118" i="23"/>
  <c r="S118" i="23"/>
  <c r="R118" i="23"/>
  <c r="Q118" i="23"/>
  <c r="P118" i="23"/>
  <c r="O118" i="23"/>
  <c r="N118" i="23"/>
  <c r="M118" i="23"/>
  <c r="L118" i="23"/>
  <c r="K118" i="23"/>
  <c r="J118" i="23"/>
  <c r="I118" i="23"/>
  <c r="H118" i="23"/>
  <c r="AN117" i="23"/>
  <c r="AN116" i="23"/>
  <c r="AL115" i="23"/>
  <c r="AK115" i="23"/>
  <c r="AJ115" i="23"/>
  <c r="AI115" i="23"/>
  <c r="AH115" i="23"/>
  <c r="AG115" i="23"/>
  <c r="AF115" i="23"/>
  <c r="AE115" i="23"/>
  <c r="AD115" i="23"/>
  <c r="AC115" i="23"/>
  <c r="AB115" i="23"/>
  <c r="AA115" i="23"/>
  <c r="Z115" i="23"/>
  <c r="Y115" i="23"/>
  <c r="X115" i="23"/>
  <c r="W115" i="23"/>
  <c r="V115" i="23"/>
  <c r="U115" i="23"/>
  <c r="T115" i="23"/>
  <c r="S115" i="23"/>
  <c r="R115" i="23"/>
  <c r="Q115" i="23"/>
  <c r="P115" i="23"/>
  <c r="O115" i="23"/>
  <c r="N115" i="23"/>
  <c r="M115" i="23"/>
  <c r="L115" i="23"/>
  <c r="K115" i="23"/>
  <c r="J115" i="23"/>
  <c r="I115" i="23"/>
  <c r="H115" i="23"/>
  <c r="AN114" i="23"/>
  <c r="AN113" i="23"/>
  <c r="AL112" i="23"/>
  <c r="AK112" i="23"/>
  <c r="AJ112" i="23"/>
  <c r="AI112" i="23"/>
  <c r="AH112" i="23"/>
  <c r="AG112" i="23"/>
  <c r="AF112" i="23"/>
  <c r="AE112" i="23"/>
  <c r="AD112" i="23"/>
  <c r="AC112" i="23"/>
  <c r="AB112" i="23"/>
  <c r="AA112" i="23"/>
  <c r="Z112" i="23"/>
  <c r="Y112" i="23"/>
  <c r="X112" i="23"/>
  <c r="W112" i="23"/>
  <c r="V112" i="23"/>
  <c r="U112" i="23"/>
  <c r="T112" i="23"/>
  <c r="S112" i="23"/>
  <c r="R112" i="23"/>
  <c r="Q112" i="23"/>
  <c r="P112" i="23"/>
  <c r="O112" i="23"/>
  <c r="N112" i="23"/>
  <c r="M112" i="23"/>
  <c r="L112" i="23"/>
  <c r="K112" i="23"/>
  <c r="J112" i="23"/>
  <c r="I112" i="23"/>
  <c r="H112" i="23"/>
  <c r="AN111" i="23"/>
  <c r="AL110" i="23"/>
  <c r="AK110" i="23"/>
  <c r="AJ110" i="23"/>
  <c r="AI110" i="23"/>
  <c r="AH110" i="23"/>
  <c r="AG110" i="23"/>
  <c r="AF110" i="23"/>
  <c r="AE110" i="23"/>
  <c r="AD110" i="23"/>
  <c r="AC110" i="23"/>
  <c r="AB110" i="23"/>
  <c r="AA110" i="23"/>
  <c r="Z110" i="23"/>
  <c r="Y110" i="23"/>
  <c r="X110" i="23"/>
  <c r="W110" i="23"/>
  <c r="V110" i="23"/>
  <c r="U110" i="23"/>
  <c r="T110" i="23"/>
  <c r="S110" i="23"/>
  <c r="R110" i="23"/>
  <c r="Q110" i="23"/>
  <c r="P110" i="23"/>
  <c r="O110" i="23"/>
  <c r="N110" i="23"/>
  <c r="M110" i="23"/>
  <c r="L110" i="23"/>
  <c r="K110" i="23"/>
  <c r="J110" i="23"/>
  <c r="I110" i="23"/>
  <c r="H110" i="23"/>
  <c r="AN109" i="23"/>
  <c r="AN108" i="23"/>
  <c r="AN107" i="23"/>
  <c r="AN106" i="23"/>
  <c r="AL104" i="23"/>
  <c r="AK104" i="23"/>
  <c r="AJ104" i="23"/>
  <c r="AI104" i="23"/>
  <c r="AH104" i="23"/>
  <c r="AG104" i="23"/>
  <c r="AF104" i="23"/>
  <c r="AE104" i="23"/>
  <c r="AD104" i="23"/>
  <c r="AC104" i="23"/>
  <c r="AB104" i="23"/>
  <c r="AA104" i="23"/>
  <c r="Z104" i="23"/>
  <c r="Y104" i="23"/>
  <c r="X104" i="23"/>
  <c r="W104" i="23"/>
  <c r="V104" i="23"/>
  <c r="U104" i="23"/>
  <c r="T104" i="23"/>
  <c r="S104" i="23"/>
  <c r="R104" i="23"/>
  <c r="Q104" i="23"/>
  <c r="P104" i="23"/>
  <c r="O104" i="23"/>
  <c r="N104" i="23"/>
  <c r="M104" i="23"/>
  <c r="L104" i="23"/>
  <c r="K104" i="23"/>
  <c r="J104" i="23"/>
  <c r="I104" i="23"/>
  <c r="H104" i="23"/>
  <c r="AL102" i="23"/>
  <c r="AK102" i="23"/>
  <c r="AJ102" i="23"/>
  <c r="AI102" i="23"/>
  <c r="AH102" i="23"/>
  <c r="AG102" i="23"/>
  <c r="AF102" i="23"/>
  <c r="AE102" i="23"/>
  <c r="AD102" i="23"/>
  <c r="AC102" i="23"/>
  <c r="AB102" i="23"/>
  <c r="AA102" i="23"/>
  <c r="Z102" i="23"/>
  <c r="Y102" i="23"/>
  <c r="X102" i="23"/>
  <c r="W102" i="23"/>
  <c r="V102" i="23"/>
  <c r="V101" i="23" s="1"/>
  <c r="U102" i="23"/>
  <c r="T102" i="23"/>
  <c r="S102" i="23"/>
  <c r="R102" i="23"/>
  <c r="Q102" i="23"/>
  <c r="P102" i="23"/>
  <c r="O102" i="23"/>
  <c r="N102" i="23"/>
  <c r="M102" i="23"/>
  <c r="L102" i="23"/>
  <c r="K102" i="23"/>
  <c r="J102" i="23"/>
  <c r="I102" i="23"/>
  <c r="H102" i="23"/>
  <c r="AN99" i="23"/>
  <c r="AN98" i="23"/>
  <c r="AL97" i="23"/>
  <c r="AL96" i="23" s="1"/>
  <c r="AK97" i="23"/>
  <c r="AK96" i="23" s="1"/>
  <c r="AJ97" i="23"/>
  <c r="AJ96" i="23" s="1"/>
  <c r="AI97" i="23"/>
  <c r="AI96" i="23" s="1"/>
  <c r="AH97" i="23"/>
  <c r="AH96" i="23" s="1"/>
  <c r="AG97" i="23"/>
  <c r="AG96" i="23" s="1"/>
  <c r="AF97" i="23"/>
  <c r="AF96" i="23" s="1"/>
  <c r="AE97" i="23"/>
  <c r="AE96" i="23" s="1"/>
  <c r="AD97" i="23"/>
  <c r="AD96" i="23" s="1"/>
  <c r="AC97" i="23"/>
  <c r="AC96" i="23" s="1"/>
  <c r="AB97" i="23"/>
  <c r="AB96" i="23" s="1"/>
  <c r="AA97" i="23"/>
  <c r="AA96" i="23" s="1"/>
  <c r="Z97" i="23"/>
  <c r="Y97" i="23"/>
  <c r="Y96" i="23" s="1"/>
  <c r="X97" i="23"/>
  <c r="X96" i="23" s="1"/>
  <c r="W97" i="23"/>
  <c r="W96" i="23" s="1"/>
  <c r="V97" i="23"/>
  <c r="V96" i="23" s="1"/>
  <c r="U97" i="23"/>
  <c r="U96" i="23" s="1"/>
  <c r="R97" i="23"/>
  <c r="R96" i="23" s="1"/>
  <c r="P97" i="23"/>
  <c r="P96" i="23" s="1"/>
  <c r="N97" i="23"/>
  <c r="N96" i="23" s="1"/>
  <c r="M97" i="23"/>
  <c r="M96" i="23" s="1"/>
  <c r="K97" i="23"/>
  <c r="K96" i="23" s="1"/>
  <c r="J97" i="23"/>
  <c r="J96" i="23" s="1"/>
  <c r="I97" i="23"/>
  <c r="I96" i="23" s="1"/>
  <c r="H97" i="23"/>
  <c r="H96" i="23" s="1"/>
  <c r="Z96" i="23"/>
  <c r="T96" i="23"/>
  <c r="S96" i="23"/>
  <c r="Q96" i="23"/>
  <c r="O96" i="23"/>
  <c r="L96" i="23"/>
  <c r="AN95" i="23"/>
  <c r="AN94" i="23"/>
  <c r="AN93" i="23"/>
  <c r="AN92" i="23"/>
  <c r="AN91" i="23"/>
  <c r="AL90" i="23"/>
  <c r="AL89" i="23" s="1"/>
  <c r="AK90" i="23"/>
  <c r="AJ90" i="23"/>
  <c r="AJ89" i="23" s="1"/>
  <c r="AI90" i="23"/>
  <c r="AI89" i="23" s="1"/>
  <c r="AH90" i="23"/>
  <c r="AH89" i="23" s="1"/>
  <c r="AG90" i="23"/>
  <c r="AG89" i="23" s="1"/>
  <c r="AF90" i="23"/>
  <c r="AF89" i="23" s="1"/>
  <c r="AE90" i="23"/>
  <c r="AD90" i="23"/>
  <c r="AD89" i="23" s="1"/>
  <c r="AC90" i="23"/>
  <c r="AC89" i="23" s="1"/>
  <c r="AB90" i="23"/>
  <c r="AB89" i="23" s="1"/>
  <c r="AA90" i="23"/>
  <c r="AA89" i="23" s="1"/>
  <c r="Z90" i="23"/>
  <c r="Z89" i="23" s="1"/>
  <c r="Y90" i="23"/>
  <c r="X90" i="23"/>
  <c r="X89" i="23" s="1"/>
  <c r="W90" i="23"/>
  <c r="W89" i="23" s="1"/>
  <c r="V90" i="23"/>
  <c r="V89" i="23" s="1"/>
  <c r="U90" i="23"/>
  <c r="U89" i="23" s="1"/>
  <c r="R90" i="23"/>
  <c r="R89" i="23" s="1"/>
  <c r="P90" i="23"/>
  <c r="P89" i="23" s="1"/>
  <c r="N90" i="23"/>
  <c r="N89" i="23" s="1"/>
  <c r="M90" i="23"/>
  <c r="K90" i="23"/>
  <c r="K89" i="23" s="1"/>
  <c r="J90" i="23"/>
  <c r="I90" i="23"/>
  <c r="I89" i="23" s="1"/>
  <c r="H90" i="23"/>
  <c r="H89" i="23" s="1"/>
  <c r="AK89" i="23"/>
  <c r="AE89" i="23"/>
  <c r="Y89" i="23"/>
  <c r="T89" i="23"/>
  <c r="S89" i="23"/>
  <c r="Q89" i="23"/>
  <c r="O89" i="23"/>
  <c r="M89" i="23"/>
  <c r="L89" i="23"/>
  <c r="AN88" i="23"/>
  <c r="AL87" i="23"/>
  <c r="AL86" i="23" s="1"/>
  <c r="AK87" i="23"/>
  <c r="AK86" i="23" s="1"/>
  <c r="AJ87" i="23"/>
  <c r="AI87" i="23"/>
  <c r="AH87" i="23"/>
  <c r="AH86" i="23" s="1"/>
  <c r="AG87" i="23"/>
  <c r="AG86" i="23" s="1"/>
  <c r="AF87" i="23"/>
  <c r="AF86" i="23" s="1"/>
  <c r="AE87" i="23"/>
  <c r="AE86" i="23" s="1"/>
  <c r="AD87" i="23"/>
  <c r="AD86" i="23" s="1"/>
  <c r="AC87" i="23"/>
  <c r="AC86" i="23" s="1"/>
  <c r="AB87" i="23"/>
  <c r="AB86" i="23" s="1"/>
  <c r="AA87" i="23"/>
  <c r="AA86" i="23" s="1"/>
  <c r="Z87" i="23"/>
  <c r="Z86" i="23" s="1"/>
  <c r="Y87" i="23"/>
  <c r="X87" i="23"/>
  <c r="X86" i="23" s="1"/>
  <c r="W87" i="23"/>
  <c r="V87" i="23"/>
  <c r="V86" i="23" s="1"/>
  <c r="U87" i="23"/>
  <c r="U86" i="23" s="1"/>
  <c r="R87" i="23"/>
  <c r="R86" i="23" s="1"/>
  <c r="P87" i="23"/>
  <c r="P86" i="23" s="1"/>
  <c r="N87" i="23"/>
  <c r="N86" i="23" s="1"/>
  <c r="M87" i="23"/>
  <c r="M86" i="23" s="1"/>
  <c r="K87" i="23"/>
  <c r="K86" i="23" s="1"/>
  <c r="J87" i="23"/>
  <c r="J86" i="23" s="1"/>
  <c r="I87" i="23"/>
  <c r="I86" i="23" s="1"/>
  <c r="H87" i="23"/>
  <c r="AJ86" i="23"/>
  <c r="AI86" i="23"/>
  <c r="Y86" i="23"/>
  <c r="W86" i="23"/>
  <c r="T86" i="23"/>
  <c r="S86" i="23"/>
  <c r="Q86" i="23"/>
  <c r="L86" i="23"/>
  <c r="H86" i="23"/>
  <c r="AN85" i="23"/>
  <c r="AL84" i="23"/>
  <c r="AK84" i="23"/>
  <c r="AJ84" i="23"/>
  <c r="AI84" i="23"/>
  <c r="AH84" i="23"/>
  <c r="AG84" i="23"/>
  <c r="AF84" i="23"/>
  <c r="AE84" i="23"/>
  <c r="AD84" i="23"/>
  <c r="AC84" i="23"/>
  <c r="AB84" i="23"/>
  <c r="AA84" i="23"/>
  <c r="Z84" i="23"/>
  <c r="Y84" i="23"/>
  <c r="X84" i="23"/>
  <c r="W84" i="23"/>
  <c r="V84" i="23"/>
  <c r="U84" i="23"/>
  <c r="R84" i="23"/>
  <c r="P84" i="23"/>
  <c r="N84" i="23"/>
  <c r="M84" i="23"/>
  <c r="K84" i="23"/>
  <c r="J84" i="23"/>
  <c r="I84" i="23"/>
  <c r="H84" i="23"/>
  <c r="AN83" i="23"/>
  <c r="AL82" i="23"/>
  <c r="AK82" i="23"/>
  <c r="AJ82" i="23"/>
  <c r="AI82" i="23"/>
  <c r="AH82" i="23"/>
  <c r="AG82" i="23"/>
  <c r="AF82" i="23"/>
  <c r="AE82" i="23"/>
  <c r="AD82" i="23"/>
  <c r="AC82" i="23"/>
  <c r="AB82" i="23"/>
  <c r="AA82" i="23"/>
  <c r="Z82" i="23"/>
  <c r="Y82" i="23"/>
  <c r="X82" i="23"/>
  <c r="W82" i="23"/>
  <c r="V82" i="23"/>
  <c r="U82" i="23"/>
  <c r="R82" i="23"/>
  <c r="P82" i="23"/>
  <c r="N82" i="23"/>
  <c r="M82" i="23"/>
  <c r="K82" i="23"/>
  <c r="J82" i="23"/>
  <c r="I82" i="23"/>
  <c r="H82" i="23"/>
  <c r="AN81" i="23"/>
  <c r="AN80" i="23"/>
  <c r="AN79" i="23"/>
  <c r="AN78" i="23"/>
  <c r="AN77" i="23"/>
  <c r="AN76" i="23"/>
  <c r="AN75" i="23"/>
  <c r="AN74" i="23"/>
  <c r="AL73" i="23"/>
  <c r="AK73" i="23"/>
  <c r="AJ73" i="23"/>
  <c r="AI73" i="23"/>
  <c r="AH73" i="23"/>
  <c r="AG73" i="23"/>
  <c r="AF73" i="23"/>
  <c r="AE73" i="23"/>
  <c r="AD73" i="23"/>
  <c r="AC73" i="23"/>
  <c r="AB73" i="23"/>
  <c r="AA73" i="23"/>
  <c r="Z73" i="23"/>
  <c r="Y73" i="23"/>
  <c r="X73" i="23"/>
  <c r="W73" i="23"/>
  <c r="V73" i="23"/>
  <c r="U73" i="23"/>
  <c r="R73" i="23"/>
  <c r="P73" i="23"/>
  <c r="N73" i="23"/>
  <c r="M73" i="23"/>
  <c r="K73" i="23"/>
  <c r="J73" i="23"/>
  <c r="I73" i="23"/>
  <c r="H73" i="23"/>
  <c r="AN72" i="23"/>
  <c r="AL71" i="23"/>
  <c r="AK71" i="23"/>
  <c r="AJ71" i="23"/>
  <c r="AI71" i="23"/>
  <c r="AH71" i="23"/>
  <c r="AG71" i="23"/>
  <c r="AF71" i="23"/>
  <c r="AE71" i="23"/>
  <c r="AD71" i="23"/>
  <c r="AC71" i="23"/>
  <c r="AB71" i="23"/>
  <c r="AA71" i="23"/>
  <c r="Z71" i="23"/>
  <c r="Y71" i="23"/>
  <c r="X71" i="23"/>
  <c r="W71" i="23"/>
  <c r="V71" i="23"/>
  <c r="U71" i="23"/>
  <c r="R71" i="23"/>
  <c r="P71" i="23"/>
  <c r="N71" i="23"/>
  <c r="M71" i="23"/>
  <c r="K71" i="23"/>
  <c r="J71" i="23"/>
  <c r="I71" i="23"/>
  <c r="H71" i="23"/>
  <c r="AN70" i="23"/>
  <c r="AL69" i="23"/>
  <c r="AK69" i="23"/>
  <c r="AJ69" i="23"/>
  <c r="AI69" i="23"/>
  <c r="AH69" i="23"/>
  <c r="AG69" i="23"/>
  <c r="AF69" i="23"/>
  <c r="AE69" i="23"/>
  <c r="AD69" i="23"/>
  <c r="AC69" i="23"/>
  <c r="AB69" i="23"/>
  <c r="AA69" i="23"/>
  <c r="Z69" i="23"/>
  <c r="Y69" i="23"/>
  <c r="X69" i="23"/>
  <c r="W69" i="23"/>
  <c r="V69" i="23"/>
  <c r="U69" i="23"/>
  <c r="R69" i="23"/>
  <c r="P69" i="23"/>
  <c r="N69" i="23"/>
  <c r="M69" i="23"/>
  <c r="K69" i="23"/>
  <c r="J69" i="23"/>
  <c r="I69" i="23"/>
  <c r="H69" i="23"/>
  <c r="AN68" i="23"/>
  <c r="AL67" i="23"/>
  <c r="AK67" i="23"/>
  <c r="AK66" i="23" s="1"/>
  <c r="AJ67" i="23"/>
  <c r="AI67" i="23"/>
  <c r="AH67" i="23"/>
  <c r="AG67" i="23"/>
  <c r="AF67" i="23"/>
  <c r="AE67" i="23"/>
  <c r="AD67" i="23"/>
  <c r="AC67" i="23"/>
  <c r="AB67" i="23"/>
  <c r="AA67" i="23"/>
  <c r="Z67" i="23"/>
  <c r="Y67" i="23"/>
  <c r="X67" i="23"/>
  <c r="W67" i="23"/>
  <c r="V67" i="23"/>
  <c r="U67" i="23"/>
  <c r="R67" i="23"/>
  <c r="P67" i="23"/>
  <c r="N67" i="23"/>
  <c r="M67" i="23"/>
  <c r="K67" i="23"/>
  <c r="J67" i="23"/>
  <c r="I67" i="23"/>
  <c r="H67" i="23"/>
  <c r="H66" i="23" s="1"/>
  <c r="T66" i="23"/>
  <c r="S66" i="23"/>
  <c r="Q66" i="23"/>
  <c r="O66" i="23"/>
  <c r="L66" i="23"/>
  <c r="AN65" i="23"/>
  <c r="AL64" i="23"/>
  <c r="AK64" i="23"/>
  <c r="AJ64" i="23"/>
  <c r="AI64" i="23"/>
  <c r="AH64" i="23"/>
  <c r="AG64" i="23"/>
  <c r="AF64" i="23"/>
  <c r="AE64" i="23"/>
  <c r="AD64" i="23"/>
  <c r="AC64" i="23"/>
  <c r="AB64" i="23"/>
  <c r="AA64" i="23"/>
  <c r="Z64" i="23"/>
  <c r="Y64" i="23"/>
  <c r="X64" i="23"/>
  <c r="W64" i="23"/>
  <c r="V64" i="23"/>
  <c r="U64" i="23"/>
  <c r="R64" i="23"/>
  <c r="P64" i="23"/>
  <c r="N64" i="23"/>
  <c r="M64" i="23"/>
  <c r="K64" i="23"/>
  <c r="J64" i="23"/>
  <c r="I64" i="23"/>
  <c r="H64" i="23"/>
  <c r="AN63" i="23"/>
  <c r="AL62" i="23"/>
  <c r="AK62" i="23"/>
  <c r="AJ62" i="23"/>
  <c r="AI62" i="23"/>
  <c r="AH62" i="23"/>
  <c r="AG62" i="23"/>
  <c r="AF62" i="23"/>
  <c r="AE62" i="23"/>
  <c r="AD62" i="23"/>
  <c r="AC62" i="23"/>
  <c r="AB62" i="23"/>
  <c r="AA62" i="23"/>
  <c r="Z62" i="23"/>
  <c r="Y62" i="23"/>
  <c r="X62" i="23"/>
  <c r="W62" i="23"/>
  <c r="V62" i="23"/>
  <c r="U62" i="23"/>
  <c r="R62" i="23"/>
  <c r="P62" i="23"/>
  <c r="N62" i="23"/>
  <c r="M62" i="23"/>
  <c r="K62" i="23"/>
  <c r="J62" i="23"/>
  <c r="I62" i="23"/>
  <c r="H62" i="23"/>
  <c r="AN61" i="23"/>
  <c r="AN60" i="23"/>
  <c r="AL59" i="23"/>
  <c r="AK59" i="23"/>
  <c r="AJ59" i="23"/>
  <c r="AI59" i="23"/>
  <c r="AH59" i="23"/>
  <c r="AG59" i="23"/>
  <c r="AF59" i="23"/>
  <c r="AE59" i="23"/>
  <c r="AD59" i="23"/>
  <c r="AC59" i="23"/>
  <c r="AB59" i="23"/>
  <c r="AA59" i="23"/>
  <c r="Z59" i="23"/>
  <c r="Y59" i="23"/>
  <c r="X59" i="23"/>
  <c r="W59" i="23"/>
  <c r="V59" i="23"/>
  <c r="U59" i="23"/>
  <c r="R59" i="23"/>
  <c r="P59" i="23"/>
  <c r="N59" i="23"/>
  <c r="M59" i="23"/>
  <c r="K59" i="23"/>
  <c r="J59" i="23"/>
  <c r="I59" i="23"/>
  <c r="H59" i="23"/>
  <c r="AN58" i="23"/>
  <c r="AN57" i="23"/>
  <c r="AN56" i="23"/>
  <c r="AN55" i="23"/>
  <c r="AL54" i="23"/>
  <c r="AK54" i="23"/>
  <c r="AJ54" i="23"/>
  <c r="AI54" i="23"/>
  <c r="AH54" i="23"/>
  <c r="AG54" i="23"/>
  <c r="AF54" i="23"/>
  <c r="AE54" i="23"/>
  <c r="AD54" i="23"/>
  <c r="AC54" i="23"/>
  <c r="AB54" i="23"/>
  <c r="AA54" i="23"/>
  <c r="Z54" i="23"/>
  <c r="Y54" i="23"/>
  <c r="X54" i="23"/>
  <c r="W54" i="23"/>
  <c r="V54" i="23"/>
  <c r="U54" i="23"/>
  <c r="R54" i="23"/>
  <c r="P54" i="23"/>
  <c r="N54" i="23"/>
  <c r="M54" i="23"/>
  <c r="K54" i="23"/>
  <c r="J54" i="23"/>
  <c r="I54" i="23"/>
  <c r="H54" i="23"/>
  <c r="T53" i="23"/>
  <c r="S53" i="23"/>
  <c r="Q53" i="23"/>
  <c r="O53" i="23"/>
  <c r="L53" i="23"/>
  <c r="AN52" i="23"/>
  <c r="AN51" i="23"/>
  <c r="AN50" i="23"/>
  <c r="AL49" i="23"/>
  <c r="AK49" i="23"/>
  <c r="AJ49" i="23"/>
  <c r="AI49" i="23"/>
  <c r="AH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AN48" i="23"/>
  <c r="AL47" i="23"/>
  <c r="AK47" i="23"/>
  <c r="AJ47" i="23"/>
  <c r="AI47" i="23"/>
  <c r="AH47" i="23"/>
  <c r="AG47" i="23"/>
  <c r="AF47" i="23"/>
  <c r="AE47" i="23"/>
  <c r="AD47" i="23"/>
  <c r="AC47" i="23"/>
  <c r="AB47" i="23"/>
  <c r="AA47" i="23"/>
  <c r="Z47" i="23"/>
  <c r="Y47" i="23"/>
  <c r="X47" i="23"/>
  <c r="W47" i="23"/>
  <c r="V47" i="23"/>
  <c r="U47" i="23"/>
  <c r="R47" i="23"/>
  <c r="P47" i="23"/>
  <c r="N47" i="23"/>
  <c r="M47" i="23"/>
  <c r="K47" i="23"/>
  <c r="J47" i="23"/>
  <c r="I47" i="23"/>
  <c r="H47" i="23"/>
  <c r="AN46" i="23"/>
  <c r="AL45" i="23"/>
  <c r="AK45" i="23"/>
  <c r="AJ45" i="23"/>
  <c r="AI45" i="23"/>
  <c r="AH45" i="23"/>
  <c r="AG45" i="23"/>
  <c r="AF45" i="23"/>
  <c r="AE45" i="23"/>
  <c r="AD45" i="23"/>
  <c r="AC45" i="23"/>
  <c r="AB45" i="23"/>
  <c r="AA45" i="23"/>
  <c r="Z45" i="23"/>
  <c r="Y45" i="23"/>
  <c r="X45" i="23"/>
  <c r="W45" i="23"/>
  <c r="V45" i="23"/>
  <c r="U45" i="23"/>
  <c r="R45" i="23"/>
  <c r="P45" i="23"/>
  <c r="N45" i="23"/>
  <c r="M45" i="23"/>
  <c r="K45" i="23"/>
  <c r="J45" i="23"/>
  <c r="I45" i="23"/>
  <c r="H45" i="23"/>
  <c r="AN44" i="23"/>
  <c r="AL43" i="23"/>
  <c r="AK43" i="23"/>
  <c r="AJ43" i="23"/>
  <c r="AI43" i="23"/>
  <c r="AH43" i="23"/>
  <c r="AG43" i="23"/>
  <c r="AF43" i="23"/>
  <c r="AE43" i="23"/>
  <c r="AD43" i="23"/>
  <c r="AC43" i="23"/>
  <c r="AB43" i="23"/>
  <c r="AA43" i="23"/>
  <c r="Z43" i="23"/>
  <c r="Y43" i="23"/>
  <c r="X43" i="23"/>
  <c r="W43" i="23"/>
  <c r="V43" i="23"/>
  <c r="U43" i="23"/>
  <c r="R43" i="23"/>
  <c r="P43" i="23"/>
  <c r="N43" i="23"/>
  <c r="M43" i="23"/>
  <c r="K43" i="23"/>
  <c r="J43" i="23"/>
  <c r="I43" i="23"/>
  <c r="H43" i="23"/>
  <c r="AN42" i="23"/>
  <c r="AL40" i="23"/>
  <c r="AK40" i="23"/>
  <c r="AJ40" i="23"/>
  <c r="AI40" i="23"/>
  <c r="AH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AN39" i="23"/>
  <c r="AL38" i="23"/>
  <c r="AK38" i="23"/>
  <c r="AJ38" i="23"/>
  <c r="AI38" i="23"/>
  <c r="AH38" i="23"/>
  <c r="AG38" i="23"/>
  <c r="AF38" i="23"/>
  <c r="AE38" i="23"/>
  <c r="AD38" i="23"/>
  <c r="AC38" i="23"/>
  <c r="AB38" i="23"/>
  <c r="AA38" i="23"/>
  <c r="Z38" i="23"/>
  <c r="Y38" i="23"/>
  <c r="X38" i="23"/>
  <c r="W38" i="23"/>
  <c r="V38" i="23"/>
  <c r="U38" i="23"/>
  <c r="R38" i="23"/>
  <c r="P38" i="23"/>
  <c r="N38" i="23"/>
  <c r="M38" i="23"/>
  <c r="K38" i="23"/>
  <c r="J38" i="23"/>
  <c r="I38" i="23"/>
  <c r="H38" i="23"/>
  <c r="AN37" i="23"/>
  <c r="AN36" i="23"/>
  <c r="AL33" i="23"/>
  <c r="AK33" i="23"/>
  <c r="AJ33" i="23"/>
  <c r="AI33" i="23"/>
  <c r="AH33" i="23"/>
  <c r="AG33" i="23"/>
  <c r="AF33" i="23"/>
  <c r="AE33" i="23"/>
  <c r="AD33" i="23"/>
  <c r="AC33" i="23"/>
  <c r="AB33" i="23"/>
  <c r="AA33" i="23"/>
  <c r="Z33" i="23"/>
  <c r="Y33" i="23"/>
  <c r="X33" i="23"/>
  <c r="W33" i="23"/>
  <c r="V33" i="23"/>
  <c r="U33" i="23"/>
  <c r="T33" i="23"/>
  <c r="S33" i="23"/>
  <c r="R33" i="23"/>
  <c r="Q33" i="23"/>
  <c r="P33" i="23"/>
  <c r="O33" i="23"/>
  <c r="O30" i="23" s="1"/>
  <c r="N33" i="23"/>
  <c r="M33" i="23"/>
  <c r="L33" i="23"/>
  <c r="K33" i="23"/>
  <c r="J33" i="23"/>
  <c r="I33" i="23"/>
  <c r="H33" i="23"/>
  <c r="AN32" i="23"/>
  <c r="AL31" i="23"/>
  <c r="AK31" i="23"/>
  <c r="AJ31" i="23"/>
  <c r="AI31" i="23"/>
  <c r="AH31" i="23"/>
  <c r="AG31" i="23"/>
  <c r="AF31" i="23"/>
  <c r="AE31" i="23"/>
  <c r="AD31" i="23"/>
  <c r="AC31" i="23"/>
  <c r="AB31" i="23"/>
  <c r="AA31" i="23"/>
  <c r="Z31" i="23"/>
  <c r="Y31" i="23"/>
  <c r="X31" i="23"/>
  <c r="W31" i="23"/>
  <c r="V31" i="23"/>
  <c r="U31" i="23"/>
  <c r="R31" i="23"/>
  <c r="P31" i="23"/>
  <c r="N31" i="23"/>
  <c r="M31" i="23"/>
  <c r="K31" i="23"/>
  <c r="J31" i="23"/>
  <c r="I31" i="23"/>
  <c r="H31" i="23"/>
  <c r="AN29" i="23"/>
  <c r="AL28" i="23"/>
  <c r="AK28" i="23"/>
  <c r="AJ28" i="23"/>
  <c r="AI28" i="23"/>
  <c r="AH28" i="23"/>
  <c r="AG28" i="23"/>
  <c r="AF28" i="23"/>
  <c r="AE28" i="23"/>
  <c r="AD28" i="23"/>
  <c r="AC28" i="23"/>
  <c r="AB28" i="23"/>
  <c r="AA28" i="23"/>
  <c r="Z28" i="23"/>
  <c r="Y28" i="23"/>
  <c r="X28" i="23"/>
  <c r="W28" i="23"/>
  <c r="V28" i="23"/>
  <c r="U28" i="23"/>
  <c r="R28" i="23"/>
  <c r="P28" i="23"/>
  <c r="N28" i="23"/>
  <c r="M28" i="23"/>
  <c r="K28" i="23"/>
  <c r="J28" i="23"/>
  <c r="I28" i="23"/>
  <c r="H28" i="23"/>
  <c r="AN27" i="23"/>
  <c r="AL26" i="23"/>
  <c r="AK26" i="23"/>
  <c r="AJ26" i="23"/>
  <c r="AI26" i="23"/>
  <c r="AH26" i="23"/>
  <c r="AG26" i="23"/>
  <c r="AF26" i="23"/>
  <c r="AE26" i="23"/>
  <c r="AD26" i="23"/>
  <c r="AC26" i="23"/>
  <c r="AB26" i="23"/>
  <c r="AA26" i="23"/>
  <c r="Z26" i="23"/>
  <c r="Y26" i="23"/>
  <c r="X26" i="23"/>
  <c r="W26" i="23"/>
  <c r="V26" i="23"/>
  <c r="U26" i="23"/>
  <c r="R26" i="23"/>
  <c r="P26" i="23"/>
  <c r="N26" i="23"/>
  <c r="M26" i="23"/>
  <c r="K26" i="23"/>
  <c r="J26" i="23"/>
  <c r="I26" i="23"/>
  <c r="H26" i="23"/>
  <c r="AN25" i="23"/>
  <c r="AN24" i="23"/>
  <c r="AL23" i="23"/>
  <c r="AK23" i="23"/>
  <c r="AJ23" i="23"/>
  <c r="AI23" i="23"/>
  <c r="AH23" i="23"/>
  <c r="AG23" i="23"/>
  <c r="AF23" i="23"/>
  <c r="AE23" i="23"/>
  <c r="AD23" i="23"/>
  <c r="AC23" i="23"/>
  <c r="AB23" i="23"/>
  <c r="AA23" i="23"/>
  <c r="Z23" i="23"/>
  <c r="Y23" i="23"/>
  <c r="X23" i="23"/>
  <c r="W23" i="23"/>
  <c r="V23" i="23"/>
  <c r="U23" i="23"/>
  <c r="R23" i="23"/>
  <c r="P23" i="23"/>
  <c r="N23" i="23"/>
  <c r="M23" i="23"/>
  <c r="K23" i="23"/>
  <c r="J23" i="23"/>
  <c r="I23" i="23"/>
  <c r="H23" i="23"/>
  <c r="AN22" i="23"/>
  <c r="AL21" i="23"/>
  <c r="AK21" i="23"/>
  <c r="AJ21" i="23"/>
  <c r="AI21" i="23"/>
  <c r="AH21" i="23"/>
  <c r="AG21" i="23"/>
  <c r="AF21" i="23"/>
  <c r="AE21" i="23"/>
  <c r="AD21" i="23"/>
  <c r="AC21" i="23"/>
  <c r="AB21" i="23"/>
  <c r="AA21" i="23"/>
  <c r="Z21" i="23"/>
  <c r="Y21" i="23"/>
  <c r="X21" i="23"/>
  <c r="W21" i="23"/>
  <c r="W20" i="23" s="1"/>
  <c r="V21" i="23"/>
  <c r="U21" i="23"/>
  <c r="R21" i="23"/>
  <c r="P21" i="23"/>
  <c r="N21" i="23"/>
  <c r="M21" i="23"/>
  <c r="K21" i="23"/>
  <c r="J21" i="23"/>
  <c r="I21" i="23"/>
  <c r="H21" i="23"/>
  <c r="T20" i="23"/>
  <c r="S20" i="23"/>
  <c r="Q20" i="23"/>
  <c r="O20" i="23"/>
  <c r="L20" i="23"/>
  <c r="AN19" i="23"/>
  <c r="AL18" i="23"/>
  <c r="AK18" i="23"/>
  <c r="AJ18" i="23"/>
  <c r="AI18" i="23"/>
  <c r="AH18" i="23"/>
  <c r="AG18" i="23"/>
  <c r="AF18" i="23"/>
  <c r="AE18" i="23"/>
  <c r="AD18" i="23"/>
  <c r="AC18" i="23"/>
  <c r="AB18" i="23"/>
  <c r="AA18" i="23"/>
  <c r="Z18" i="23"/>
  <c r="Y18" i="23"/>
  <c r="X18" i="23"/>
  <c r="W18" i="23"/>
  <c r="V18" i="23"/>
  <c r="U18" i="23"/>
  <c r="R18" i="23"/>
  <c r="P18" i="23"/>
  <c r="N18" i="23"/>
  <c r="M18" i="23"/>
  <c r="K18" i="23"/>
  <c r="J18" i="23"/>
  <c r="I18" i="23"/>
  <c r="H18" i="23"/>
  <c r="AL15" i="23"/>
  <c r="AK15" i="23"/>
  <c r="AJ15" i="23"/>
  <c r="AI15" i="23"/>
  <c r="AH15" i="23"/>
  <c r="AG15" i="23"/>
  <c r="AF15" i="23"/>
  <c r="AE15" i="23"/>
  <c r="AD15" i="23"/>
  <c r="AC15" i="23"/>
  <c r="AB15" i="23"/>
  <c r="AA15" i="23"/>
  <c r="Z15" i="23"/>
  <c r="Y15" i="23"/>
  <c r="X15" i="23"/>
  <c r="W15" i="23"/>
  <c r="V15" i="23"/>
  <c r="U15" i="23"/>
  <c r="T15" i="23"/>
  <c r="T10" i="23" s="1"/>
  <c r="S15" i="23"/>
  <c r="S10" i="23" s="1"/>
  <c r="R15" i="23"/>
  <c r="Q15" i="23"/>
  <c r="P15" i="23"/>
  <c r="O15" i="23"/>
  <c r="O10" i="23" s="1"/>
  <c r="N15" i="23"/>
  <c r="M15" i="23"/>
  <c r="L15" i="23"/>
  <c r="L10" i="23" s="1"/>
  <c r="K15" i="23"/>
  <c r="J15" i="23"/>
  <c r="I15" i="23"/>
  <c r="H15" i="23"/>
  <c r="AN14" i="23"/>
  <c r="AN12" i="23"/>
  <c r="AL11" i="23"/>
  <c r="AK11" i="23"/>
  <c r="AJ11" i="23"/>
  <c r="AI11" i="23"/>
  <c r="AH11" i="23"/>
  <c r="AG11" i="23"/>
  <c r="AF11" i="23"/>
  <c r="AE11" i="23"/>
  <c r="AD11" i="23"/>
  <c r="AC11" i="23"/>
  <c r="AB11" i="23"/>
  <c r="AA11" i="23"/>
  <c r="Z11" i="23"/>
  <c r="Y11" i="23"/>
  <c r="X11" i="23"/>
  <c r="W11" i="23"/>
  <c r="V11" i="23"/>
  <c r="U11" i="23"/>
  <c r="R11" i="23"/>
  <c r="P11" i="23"/>
  <c r="P10" i="23" s="1"/>
  <c r="N11" i="23"/>
  <c r="M11" i="23"/>
  <c r="K11" i="23"/>
  <c r="J11" i="23"/>
  <c r="I11" i="23"/>
  <c r="H11" i="23"/>
  <c r="Q10" i="23"/>
  <c r="AT6" i="23"/>
  <c r="AM836" i="22"/>
  <c r="AM835" i="22"/>
  <c r="AM834" i="22"/>
  <c r="AL833" i="22"/>
  <c r="AL832" i="22" s="1"/>
  <c r="AK833" i="22"/>
  <c r="AK832" i="22" s="1"/>
  <c r="AJ833" i="22"/>
  <c r="AJ832" i="22" s="1"/>
  <c r="AI833" i="22"/>
  <c r="AH833" i="22"/>
  <c r="AG833" i="22"/>
  <c r="AF833" i="22"/>
  <c r="AE833" i="22"/>
  <c r="AD833" i="22"/>
  <c r="AC833" i="22"/>
  <c r="AB833" i="22"/>
  <c r="AA833" i="22"/>
  <c r="Z833" i="22"/>
  <c r="Y833" i="22"/>
  <c r="Y832" i="22" s="1"/>
  <c r="X833" i="22"/>
  <c r="X832" i="22" s="1"/>
  <c r="W833" i="22"/>
  <c r="V833" i="22"/>
  <c r="V832" i="22" s="1"/>
  <c r="U833" i="22"/>
  <c r="T833" i="22"/>
  <c r="S833" i="22"/>
  <c r="R833" i="22"/>
  <c r="R832" i="22" s="1"/>
  <c r="Q833" i="22"/>
  <c r="P833" i="22"/>
  <c r="O833" i="22"/>
  <c r="N833" i="22"/>
  <c r="N832" i="22" s="1"/>
  <c r="M833" i="22"/>
  <c r="M832" i="22" s="1"/>
  <c r="K833" i="22"/>
  <c r="K832" i="22" s="1"/>
  <c r="J833" i="22"/>
  <c r="I833" i="22"/>
  <c r="I832" i="22" s="1"/>
  <c r="H833" i="22"/>
  <c r="AI832" i="22"/>
  <c r="AH832" i="22"/>
  <c r="AG832" i="22"/>
  <c r="AF832" i="22"/>
  <c r="AE832" i="22"/>
  <c r="AD832" i="22"/>
  <c r="AC832" i="22"/>
  <c r="AB832" i="22"/>
  <c r="AA832" i="22"/>
  <c r="Z832" i="22"/>
  <c r="W832" i="22"/>
  <c r="U832" i="22"/>
  <c r="T832" i="22"/>
  <c r="S832" i="22"/>
  <c r="Q832" i="22"/>
  <c r="P832" i="22"/>
  <c r="O832" i="22"/>
  <c r="J832" i="22"/>
  <c r="H832" i="22"/>
  <c r="AM831" i="22"/>
  <c r="AL830" i="22"/>
  <c r="AK830" i="22"/>
  <c r="AJ830" i="22"/>
  <c r="AJ829" i="22" s="1"/>
  <c r="AI830" i="22"/>
  <c r="AI829" i="22" s="1"/>
  <c r="AH830" i="22"/>
  <c r="AG830" i="22"/>
  <c r="AF830" i="22"/>
  <c r="AF829" i="22" s="1"/>
  <c r="AE830" i="22"/>
  <c r="AD830" i="22"/>
  <c r="AC830" i="22"/>
  <c r="AB830" i="22"/>
  <c r="AB829" i="22" s="1"/>
  <c r="AA830" i="22"/>
  <c r="AA829" i="22" s="1"/>
  <c r="Z830" i="22"/>
  <c r="Y830" i="22"/>
  <c r="Y829" i="22" s="1"/>
  <c r="X830" i="22"/>
  <c r="X829" i="22" s="1"/>
  <c r="W830" i="22"/>
  <c r="W829" i="22" s="1"/>
  <c r="V830" i="22"/>
  <c r="U830" i="22"/>
  <c r="T830" i="22"/>
  <c r="T829" i="22" s="1"/>
  <c r="S830" i="22"/>
  <c r="R830" i="22"/>
  <c r="Q830" i="22"/>
  <c r="P830" i="22"/>
  <c r="P829" i="22" s="1"/>
  <c r="O830" i="22"/>
  <c r="O829" i="22" s="1"/>
  <c r="N830" i="22"/>
  <c r="M830" i="22"/>
  <c r="M829" i="22" s="1"/>
  <c r="K830" i="22"/>
  <c r="K829" i="22" s="1"/>
  <c r="J830" i="22"/>
  <c r="J829" i="22" s="1"/>
  <c r="I830" i="22"/>
  <c r="H830" i="22"/>
  <c r="AL829" i="22"/>
  <c r="AK829" i="22"/>
  <c r="AH829" i="22"/>
  <c r="AG829" i="22"/>
  <c r="AE829" i="22"/>
  <c r="AD829" i="22"/>
  <c r="AC829" i="22"/>
  <c r="Z829" i="22"/>
  <c r="V829" i="22"/>
  <c r="U829" i="22"/>
  <c r="S829" i="22"/>
  <c r="R829" i="22"/>
  <c r="Q829" i="22"/>
  <c r="N829" i="22"/>
  <c r="I829" i="22"/>
  <c r="H829" i="22"/>
  <c r="AM828" i="22"/>
  <c r="AL827" i="22"/>
  <c r="AL826" i="22" s="1"/>
  <c r="AK827" i="22"/>
  <c r="AJ827" i="22"/>
  <c r="AJ826" i="22" s="1"/>
  <c r="AI827" i="22"/>
  <c r="AH827" i="22"/>
  <c r="AG827" i="22"/>
  <c r="AF827" i="22"/>
  <c r="AF826" i="22" s="1"/>
  <c r="AE827" i="22"/>
  <c r="AE826" i="22" s="1"/>
  <c r="AD827" i="22"/>
  <c r="AD826" i="22" s="1"/>
  <c r="AC827" i="22"/>
  <c r="AB827" i="22"/>
  <c r="AB826" i="22" s="1"/>
  <c r="AA827" i="22"/>
  <c r="Z827" i="22"/>
  <c r="Z826" i="22" s="1"/>
  <c r="Y827" i="22"/>
  <c r="X827" i="22"/>
  <c r="X826" i="22" s="1"/>
  <c r="W827" i="22"/>
  <c r="V827" i="22"/>
  <c r="U827" i="22"/>
  <c r="T827" i="22"/>
  <c r="T826" i="22" s="1"/>
  <c r="S827" i="22"/>
  <c r="S826" i="22" s="1"/>
  <c r="R827" i="22"/>
  <c r="R826" i="22" s="1"/>
  <c r="Q827" i="22"/>
  <c r="P827" i="22"/>
  <c r="P826" i="22" s="1"/>
  <c r="O827" i="22"/>
  <c r="N827" i="22"/>
  <c r="N826" i="22" s="1"/>
  <c r="M827" i="22"/>
  <c r="K827" i="22"/>
  <c r="K826" i="22" s="1"/>
  <c r="J827" i="22"/>
  <c r="I827" i="22"/>
  <c r="H827" i="22"/>
  <c r="AK826" i="22"/>
  <c r="AI826" i="22"/>
  <c r="AH826" i="22"/>
  <c r="AG826" i="22"/>
  <c r="AC826" i="22"/>
  <c r="AA826" i="22"/>
  <c r="Y826" i="22"/>
  <c r="W826" i="22"/>
  <c r="V826" i="22"/>
  <c r="U826" i="22"/>
  <c r="Q826" i="22"/>
  <c r="O826" i="22"/>
  <c r="M826" i="22"/>
  <c r="J826" i="22"/>
  <c r="I826" i="22"/>
  <c r="H826" i="22"/>
  <c r="AM825" i="22"/>
  <c r="AL824" i="22"/>
  <c r="AK824" i="22"/>
  <c r="AJ824" i="22"/>
  <c r="AJ823" i="22" s="1"/>
  <c r="AI824" i="22"/>
  <c r="AI823" i="22" s="1"/>
  <c r="AH824" i="22"/>
  <c r="AH823" i="22" s="1"/>
  <c r="AG824" i="22"/>
  <c r="AG823" i="22" s="1"/>
  <c r="AF824" i="22"/>
  <c r="AF823" i="22" s="1"/>
  <c r="AE824" i="22"/>
  <c r="AE823" i="22" s="1"/>
  <c r="AD824" i="22"/>
  <c r="AC824" i="22"/>
  <c r="AC823" i="22" s="1"/>
  <c r="AB824" i="22"/>
  <c r="AB823" i="22" s="1"/>
  <c r="AA824" i="22"/>
  <c r="AA823" i="22" s="1"/>
  <c r="Z824" i="22"/>
  <c r="Y824" i="22"/>
  <c r="X824" i="22"/>
  <c r="X823" i="22" s="1"/>
  <c r="W824" i="22"/>
  <c r="W823" i="22" s="1"/>
  <c r="V824" i="22"/>
  <c r="V823" i="22" s="1"/>
  <c r="U824" i="22"/>
  <c r="U823" i="22" s="1"/>
  <c r="T824" i="22"/>
  <c r="T823" i="22" s="1"/>
  <c r="S824" i="22"/>
  <c r="S823" i="22" s="1"/>
  <c r="R824" i="22"/>
  <c r="Q824" i="22"/>
  <c r="P824" i="22"/>
  <c r="P823" i="22" s="1"/>
  <c r="O824" i="22"/>
  <c r="O823" i="22" s="1"/>
  <c r="N824" i="22"/>
  <c r="M824" i="22"/>
  <c r="K824" i="22"/>
  <c r="K823" i="22" s="1"/>
  <c r="J824" i="22"/>
  <c r="J823" i="22" s="1"/>
  <c r="I824" i="22"/>
  <c r="I823" i="22" s="1"/>
  <c r="H824" i="22"/>
  <c r="AL823" i="22"/>
  <c r="AK823" i="22"/>
  <c r="AD823" i="22"/>
  <c r="Z823" i="22"/>
  <c r="Y823" i="22"/>
  <c r="R823" i="22"/>
  <c r="Q823" i="22"/>
  <c r="N823" i="22"/>
  <c r="M823" i="22"/>
  <c r="AM822" i="22"/>
  <c r="AL821" i="22"/>
  <c r="AL820" i="22" s="1"/>
  <c r="AK821" i="22"/>
  <c r="AK820" i="22" s="1"/>
  <c r="AJ821" i="22"/>
  <c r="AJ820" i="22" s="1"/>
  <c r="AI821" i="22"/>
  <c r="AH821" i="22"/>
  <c r="AG821" i="22"/>
  <c r="AG820" i="22" s="1"/>
  <c r="AF821" i="22"/>
  <c r="AF820" i="22" s="1"/>
  <c r="AE821" i="22"/>
  <c r="AE820" i="22" s="1"/>
  <c r="AD821" i="22"/>
  <c r="AC821" i="22"/>
  <c r="AB821" i="22"/>
  <c r="AA821" i="22"/>
  <c r="Z821" i="22"/>
  <c r="Z820" i="22" s="1"/>
  <c r="Y821" i="22"/>
  <c r="Y820" i="22" s="1"/>
  <c r="X821" i="22"/>
  <c r="X820" i="22" s="1"/>
  <c r="W821" i="22"/>
  <c r="W820" i="22" s="1"/>
  <c r="V821" i="22"/>
  <c r="U821" i="22"/>
  <c r="U820" i="22" s="1"/>
  <c r="R821" i="22"/>
  <c r="R820" i="22" s="1"/>
  <c r="P821" i="22"/>
  <c r="P820" i="22" s="1"/>
  <c r="N821" i="22"/>
  <c r="M821" i="22"/>
  <c r="M820" i="22" s="1"/>
  <c r="K821" i="22"/>
  <c r="K820" i="22" s="1"/>
  <c r="J821" i="22"/>
  <c r="I821" i="22"/>
  <c r="I820" i="22" s="1"/>
  <c r="H821" i="22"/>
  <c r="H820" i="22" s="1"/>
  <c r="AI820" i="22"/>
  <c r="AH820" i="22"/>
  <c r="AD820" i="22"/>
  <c r="AC820" i="22"/>
  <c r="AB820" i="22"/>
  <c r="AA820" i="22"/>
  <c r="V820" i="22"/>
  <c r="T820" i="22"/>
  <c r="S820" i="22"/>
  <c r="Q820" i="22"/>
  <c r="O820" i="22"/>
  <c r="N820" i="22"/>
  <c r="J820" i="22"/>
  <c r="AM819" i="22"/>
  <c r="AM818" i="22"/>
  <c r="AL817" i="22"/>
  <c r="AK817" i="22"/>
  <c r="AK811" i="22" s="1"/>
  <c r="AJ817" i="22"/>
  <c r="AI817" i="22"/>
  <c r="AH817" i="22"/>
  <c r="AG817" i="22"/>
  <c r="AF817" i="22"/>
  <c r="AE817" i="22"/>
  <c r="AD817" i="22"/>
  <c r="AC817" i="22"/>
  <c r="AB817" i="22"/>
  <c r="AA817" i="22"/>
  <c r="Z817" i="22"/>
  <c r="Y817" i="22"/>
  <c r="Y811" i="22" s="1"/>
  <c r="X817" i="22"/>
  <c r="W817" i="22"/>
  <c r="V817" i="22"/>
  <c r="U817" i="22"/>
  <c r="T817" i="22"/>
  <c r="S817" i="22"/>
  <c r="R817" i="22"/>
  <c r="Q817" i="22"/>
  <c r="P817" i="22"/>
  <c r="O817" i="22"/>
  <c r="N817" i="22"/>
  <c r="M817" i="22"/>
  <c r="M811" i="22" s="1"/>
  <c r="K817" i="22"/>
  <c r="J817" i="22"/>
  <c r="I817" i="22"/>
  <c r="H817" i="22"/>
  <c r="AM816" i="22"/>
  <c r="AL815" i="22"/>
  <c r="AK815" i="22"/>
  <c r="AJ815" i="22"/>
  <c r="AI815" i="22"/>
  <c r="AH815" i="22"/>
  <c r="AG815" i="22"/>
  <c r="AF815" i="22"/>
  <c r="AE815" i="22"/>
  <c r="AD815" i="22"/>
  <c r="AC815" i="22"/>
  <c r="AB815" i="22"/>
  <c r="AA815" i="22"/>
  <c r="Z815" i="22"/>
  <c r="Y815" i="22"/>
  <c r="X815" i="22"/>
  <c r="W815" i="22"/>
  <c r="V815" i="22"/>
  <c r="U815" i="22"/>
  <c r="T815" i="22"/>
  <c r="S815" i="22"/>
  <c r="R815" i="22"/>
  <c r="Q815" i="22"/>
  <c r="P815" i="22"/>
  <c r="O815" i="22"/>
  <c r="N815" i="22"/>
  <c r="M815" i="22"/>
  <c r="K815" i="22"/>
  <c r="J815" i="22"/>
  <c r="I815" i="22"/>
  <c r="H815" i="22"/>
  <c r="AM814" i="22"/>
  <c r="AM813" i="22"/>
  <c r="AL812" i="22"/>
  <c r="AK812" i="22"/>
  <c r="AJ812" i="22"/>
  <c r="AI812" i="22"/>
  <c r="AH812" i="22"/>
  <c r="AG812" i="22"/>
  <c r="AF812" i="22"/>
  <c r="AE812" i="22"/>
  <c r="AE811" i="22" s="1"/>
  <c r="AD812" i="22"/>
  <c r="AD811" i="22" s="1"/>
  <c r="AC812" i="22"/>
  <c r="AB812" i="22"/>
  <c r="AA812" i="22"/>
  <c r="AA811" i="22" s="1"/>
  <c r="Z812" i="22"/>
  <c r="Y812" i="22"/>
  <c r="X812" i="22"/>
  <c r="W812" i="22"/>
  <c r="V812" i="22"/>
  <c r="U812" i="22"/>
  <c r="T812" i="22"/>
  <c r="S812" i="22"/>
  <c r="S811" i="22" s="1"/>
  <c r="R812" i="22"/>
  <c r="R811" i="22" s="1"/>
  <c r="Q812" i="22"/>
  <c r="P812" i="22"/>
  <c r="O812" i="22"/>
  <c r="O811" i="22" s="1"/>
  <c r="N812" i="22"/>
  <c r="M812" i="22"/>
  <c r="K812" i="22"/>
  <c r="J812" i="22"/>
  <c r="I812" i="22"/>
  <c r="H812" i="22"/>
  <c r="AL811" i="22"/>
  <c r="AI811" i="22"/>
  <c r="Z811" i="22"/>
  <c r="W811" i="22"/>
  <c r="N811" i="22"/>
  <c r="J811" i="22"/>
  <c r="AM810" i="22"/>
  <c r="AM809" i="22"/>
  <c r="AL808" i="22"/>
  <c r="AK808" i="22"/>
  <c r="AJ808" i="22"/>
  <c r="AI808" i="22"/>
  <c r="AI802" i="22" s="1"/>
  <c r="AH808" i="22"/>
  <c r="AG808" i="22"/>
  <c r="AF808" i="22"/>
  <c r="AE808" i="22"/>
  <c r="AD808" i="22"/>
  <c r="AC808" i="22"/>
  <c r="AB808" i="22"/>
  <c r="AA808" i="22"/>
  <c r="Z808" i="22"/>
  <c r="Y808" i="22"/>
  <c r="X808" i="22"/>
  <c r="W808" i="22"/>
  <c r="W802" i="22" s="1"/>
  <c r="V808" i="22"/>
  <c r="U808" i="22"/>
  <c r="T808" i="22"/>
  <c r="S808" i="22"/>
  <c r="R808" i="22"/>
  <c r="Q808" i="22"/>
  <c r="P808" i="22"/>
  <c r="O808" i="22"/>
  <c r="N808" i="22"/>
  <c r="M808" i="22"/>
  <c r="K808" i="22"/>
  <c r="J808" i="22"/>
  <c r="J802" i="22" s="1"/>
  <c r="I808" i="22"/>
  <c r="H808" i="22"/>
  <c r="AM807" i="22"/>
  <c r="AL806" i="22"/>
  <c r="AK806" i="22"/>
  <c r="AJ806" i="22"/>
  <c r="AI806" i="22"/>
  <c r="AH806" i="22"/>
  <c r="AG806" i="22"/>
  <c r="AF806" i="22"/>
  <c r="AE806" i="22"/>
  <c r="AD806" i="22"/>
  <c r="AC806" i="22"/>
  <c r="AB806" i="22"/>
  <c r="AA806" i="22"/>
  <c r="Z806" i="22"/>
  <c r="Y806" i="22"/>
  <c r="X806" i="22"/>
  <c r="W806" i="22"/>
  <c r="V806" i="22"/>
  <c r="U806" i="22"/>
  <c r="T806" i="22"/>
  <c r="S806" i="22"/>
  <c r="R806" i="22"/>
  <c r="Q806" i="22"/>
  <c r="P806" i="22"/>
  <c r="O806" i="22"/>
  <c r="N806" i="22"/>
  <c r="M806" i="22"/>
  <c r="K806" i="22"/>
  <c r="J806" i="22"/>
  <c r="I806" i="22"/>
  <c r="H806" i="22"/>
  <c r="AM805" i="22"/>
  <c r="AM804" i="22"/>
  <c r="AL803" i="22"/>
  <c r="AL802" i="22" s="1"/>
  <c r="AK803" i="22"/>
  <c r="AJ803" i="22"/>
  <c r="AJ802" i="22" s="1"/>
  <c r="AI803" i="22"/>
  <c r="AH803" i="22"/>
  <c r="AH802" i="22" s="1"/>
  <c r="AG803" i="22"/>
  <c r="AF803" i="22"/>
  <c r="AE803" i="22"/>
  <c r="AD803" i="22"/>
  <c r="AC803" i="22"/>
  <c r="AB803" i="22"/>
  <c r="AA803" i="22"/>
  <c r="Z803" i="22"/>
  <c r="Z802" i="22" s="1"/>
  <c r="Y803" i="22"/>
  <c r="X803" i="22"/>
  <c r="X802" i="22" s="1"/>
  <c r="W803" i="22"/>
  <c r="V803" i="22"/>
  <c r="V802" i="22" s="1"/>
  <c r="U803" i="22"/>
  <c r="T803" i="22"/>
  <c r="S803" i="22"/>
  <c r="R803" i="22"/>
  <c r="Q803" i="22"/>
  <c r="P803" i="22"/>
  <c r="O803" i="22"/>
  <c r="N803" i="22"/>
  <c r="N802" i="22" s="1"/>
  <c r="M803" i="22"/>
  <c r="K803" i="22"/>
  <c r="K802" i="22" s="1"/>
  <c r="J803" i="22"/>
  <c r="I803" i="22"/>
  <c r="H803" i="22"/>
  <c r="AG802" i="22"/>
  <c r="AF802" i="22"/>
  <c r="AB802" i="22"/>
  <c r="T802" i="22"/>
  <c r="P802" i="22"/>
  <c r="I802" i="22"/>
  <c r="AM800" i="22"/>
  <c r="AL799" i="22"/>
  <c r="AK799" i="22"/>
  <c r="AK794" i="22" s="1"/>
  <c r="AJ799" i="22"/>
  <c r="AI799" i="22"/>
  <c r="AH799" i="22"/>
  <c r="AG799" i="22"/>
  <c r="AF799" i="22"/>
  <c r="AE799" i="22"/>
  <c r="AD799" i="22"/>
  <c r="AC799" i="22"/>
  <c r="AB799" i="22"/>
  <c r="AA799" i="22"/>
  <c r="Z799" i="22"/>
  <c r="Y799" i="22"/>
  <c r="Y794" i="22" s="1"/>
  <c r="X799" i="22"/>
  <c r="W799" i="22"/>
  <c r="V799" i="22"/>
  <c r="U799" i="22"/>
  <c r="T799" i="22"/>
  <c r="S799" i="22"/>
  <c r="R799" i="22"/>
  <c r="Q799" i="22"/>
  <c r="P799" i="22"/>
  <c r="O799" i="22"/>
  <c r="N799" i="22"/>
  <c r="M799" i="22"/>
  <c r="M794" i="22" s="1"/>
  <c r="K799" i="22"/>
  <c r="J799" i="22"/>
  <c r="I799" i="22"/>
  <c r="H799" i="22"/>
  <c r="AM799" i="22" s="1"/>
  <c r="AM798" i="22"/>
  <c r="AL797" i="22"/>
  <c r="AK797" i="22"/>
  <c r="AJ797" i="22"/>
  <c r="AI797" i="22"/>
  <c r="AH797" i="22"/>
  <c r="AG797" i="22"/>
  <c r="AF797" i="22"/>
  <c r="AF794" i="22" s="1"/>
  <c r="AE797" i="22"/>
  <c r="AD797" i="22"/>
  <c r="AC797" i="22"/>
  <c r="AB797" i="22"/>
  <c r="AA797" i="22"/>
  <c r="Z797" i="22"/>
  <c r="Y797" i="22"/>
  <c r="X797" i="22"/>
  <c r="W797" i="22"/>
  <c r="V797" i="22"/>
  <c r="U797" i="22"/>
  <c r="T797" i="22"/>
  <c r="T794" i="22" s="1"/>
  <c r="S797" i="22"/>
  <c r="R797" i="22"/>
  <c r="Q797" i="22"/>
  <c r="P797" i="22"/>
  <c r="O797" i="22"/>
  <c r="N797" i="22"/>
  <c r="M797" i="22"/>
  <c r="K797" i="22"/>
  <c r="J797" i="22"/>
  <c r="I797" i="22"/>
  <c r="H797" i="22"/>
  <c r="AM796" i="22"/>
  <c r="AL795" i="22"/>
  <c r="AL794" i="22" s="1"/>
  <c r="AK795" i="22"/>
  <c r="AJ795" i="22"/>
  <c r="AI795" i="22"/>
  <c r="AH795" i="22"/>
  <c r="AG795" i="22"/>
  <c r="AF795" i="22"/>
  <c r="AE795" i="22"/>
  <c r="AE794" i="22" s="1"/>
  <c r="AD795" i="22"/>
  <c r="AC795" i="22"/>
  <c r="AB795" i="22"/>
  <c r="AA795" i="22"/>
  <c r="Z795" i="22"/>
  <c r="Z794" i="22" s="1"/>
  <c r="Y795" i="22"/>
  <c r="X795" i="22"/>
  <c r="W795" i="22"/>
  <c r="V795" i="22"/>
  <c r="U795" i="22"/>
  <c r="T795" i="22"/>
  <c r="S795" i="22"/>
  <c r="S794" i="22" s="1"/>
  <c r="R795" i="22"/>
  <c r="Q795" i="22"/>
  <c r="P795" i="22"/>
  <c r="O795" i="22"/>
  <c r="N795" i="22"/>
  <c r="N794" i="22" s="1"/>
  <c r="M795" i="22"/>
  <c r="K795" i="22"/>
  <c r="J795" i="22"/>
  <c r="I795" i="22"/>
  <c r="H795" i="22"/>
  <c r="AI794" i="22"/>
  <c r="AD794" i="22"/>
  <c r="W794" i="22"/>
  <c r="R794" i="22"/>
  <c r="J794" i="22"/>
  <c r="AM793" i="22"/>
  <c r="AL792" i="22"/>
  <c r="AK792" i="22"/>
  <c r="AJ792" i="22"/>
  <c r="AI792" i="22"/>
  <c r="AH792" i="22"/>
  <c r="AG792" i="22"/>
  <c r="AF792" i="22"/>
  <c r="AE792" i="22"/>
  <c r="AD792" i="22"/>
  <c r="AC792" i="22"/>
  <c r="AB792" i="22"/>
  <c r="AA792" i="22"/>
  <c r="Z792" i="22"/>
  <c r="Y792" i="22"/>
  <c r="X792" i="22"/>
  <c r="W792" i="22"/>
  <c r="V792" i="22"/>
  <c r="U792" i="22"/>
  <c r="T792" i="22"/>
  <c r="S792" i="22"/>
  <c r="R792" i="22"/>
  <c r="Q792" i="22"/>
  <c r="P792" i="22"/>
  <c r="O792" i="22"/>
  <c r="N792" i="22"/>
  <c r="M792" i="22"/>
  <c r="K792" i="22"/>
  <c r="J792" i="22"/>
  <c r="I792" i="22"/>
  <c r="H792" i="22"/>
  <c r="AM791" i="22"/>
  <c r="AL790" i="22"/>
  <c r="AK790" i="22"/>
  <c r="AJ790" i="22"/>
  <c r="AI790" i="22"/>
  <c r="AI776" i="22" s="1"/>
  <c r="AH790" i="22"/>
  <c r="AG790" i="22"/>
  <c r="AF790" i="22"/>
  <c r="AE790" i="22"/>
  <c r="AD790" i="22"/>
  <c r="AC790" i="22"/>
  <c r="AB790" i="22"/>
  <c r="AA790" i="22"/>
  <c r="Z790" i="22"/>
  <c r="Y790" i="22"/>
  <c r="X790" i="22"/>
  <c r="W790" i="22"/>
  <c r="W776" i="22" s="1"/>
  <c r="V790" i="22"/>
  <c r="U790" i="22"/>
  <c r="T790" i="22"/>
  <c r="S790" i="22"/>
  <c r="R790" i="22"/>
  <c r="Q790" i="22"/>
  <c r="P790" i="22"/>
  <c r="O790" i="22"/>
  <c r="N790" i="22"/>
  <c r="M790" i="22"/>
  <c r="K790" i="22"/>
  <c r="J790" i="22"/>
  <c r="J776" i="22" s="1"/>
  <c r="I790" i="22"/>
  <c r="H790" i="22"/>
  <c r="AM789" i="22"/>
  <c r="AM788" i="22"/>
  <c r="AM787" i="22"/>
  <c r="AL786" i="22"/>
  <c r="AK786" i="22"/>
  <c r="AJ786" i="22"/>
  <c r="AJ776" i="22" s="1"/>
  <c r="AI786" i="22"/>
  <c r="AH786" i="22"/>
  <c r="AG786" i="22"/>
  <c r="AF786" i="22"/>
  <c r="AF776" i="22" s="1"/>
  <c r="AE786" i="22"/>
  <c r="AD786" i="22"/>
  <c r="AC786" i="22"/>
  <c r="AB786" i="22"/>
  <c r="AA786" i="22"/>
  <c r="Z786" i="22"/>
  <c r="Y786" i="22"/>
  <c r="X786" i="22"/>
  <c r="X776" i="22" s="1"/>
  <c r="W786" i="22"/>
  <c r="V786" i="22"/>
  <c r="U786" i="22"/>
  <c r="T786" i="22"/>
  <c r="T776" i="22" s="1"/>
  <c r="S786" i="22"/>
  <c r="R786" i="22"/>
  <c r="Q786" i="22"/>
  <c r="P786" i="22"/>
  <c r="O786" i="22"/>
  <c r="N786" i="22"/>
  <c r="M786" i="22"/>
  <c r="K786" i="22"/>
  <c r="K776" i="22" s="1"/>
  <c r="J786" i="22"/>
  <c r="I786" i="22"/>
  <c r="H786" i="22"/>
  <c r="AM785" i="22"/>
  <c r="AM784" i="22"/>
  <c r="AM783" i="22"/>
  <c r="AM782" i="22"/>
  <c r="AM781" i="22"/>
  <c r="AM780" i="22"/>
  <c r="AM779" i="22"/>
  <c r="AM778" i="22"/>
  <c r="AL777" i="22"/>
  <c r="AL776" i="22" s="1"/>
  <c r="AK777" i="22"/>
  <c r="AJ777" i="22"/>
  <c r="AI777" i="22"/>
  <c r="AH777" i="22"/>
  <c r="AG777" i="22"/>
  <c r="AF777" i="22"/>
  <c r="AE777" i="22"/>
  <c r="AD777" i="22"/>
  <c r="AD776" i="22" s="1"/>
  <c r="AC777" i="22"/>
  <c r="AC776" i="22" s="1"/>
  <c r="AB777" i="22"/>
  <c r="AA777" i="22"/>
  <c r="Z777" i="22"/>
  <c r="Z776" i="22" s="1"/>
  <c r="Y777" i="22"/>
  <c r="X777" i="22"/>
  <c r="W777" i="22"/>
  <c r="V777" i="22"/>
  <c r="U777" i="22"/>
  <c r="T777" i="22"/>
  <c r="S777" i="22"/>
  <c r="R777" i="22"/>
  <c r="R776" i="22" s="1"/>
  <c r="Q777" i="22"/>
  <c r="Q776" i="22" s="1"/>
  <c r="P777" i="22"/>
  <c r="O777" i="22"/>
  <c r="N777" i="22"/>
  <c r="N776" i="22" s="1"/>
  <c r="M777" i="22"/>
  <c r="K777" i="22"/>
  <c r="J777" i="22"/>
  <c r="I777" i="22"/>
  <c r="H777" i="22"/>
  <c r="AM775" i="22"/>
  <c r="AL774" i="22"/>
  <c r="AK774" i="22"/>
  <c r="AJ774" i="22"/>
  <c r="AI774" i="22"/>
  <c r="AH774" i="22"/>
  <c r="AG774" i="22"/>
  <c r="AF774" i="22"/>
  <c r="AE774" i="22"/>
  <c r="AD774" i="22"/>
  <c r="AC774" i="22"/>
  <c r="AB774" i="22"/>
  <c r="AA774" i="22"/>
  <c r="Z774" i="22"/>
  <c r="Y774" i="22"/>
  <c r="X774" i="22"/>
  <c r="W774" i="22"/>
  <c r="V774" i="22"/>
  <c r="U774" i="22"/>
  <c r="T774" i="22"/>
  <c r="S774" i="22"/>
  <c r="R774" i="22"/>
  <c r="Q774" i="22"/>
  <c r="P774" i="22"/>
  <c r="O774" i="22"/>
  <c r="N774" i="22"/>
  <c r="M774" i="22"/>
  <c r="K774" i="22"/>
  <c r="J774" i="22"/>
  <c r="I774" i="22"/>
  <c r="H774" i="22"/>
  <c r="AM773" i="22"/>
  <c r="AL772" i="22"/>
  <c r="AK772" i="22"/>
  <c r="AJ772" i="22"/>
  <c r="AI772" i="22"/>
  <c r="AH772" i="22"/>
  <c r="AG772" i="22"/>
  <c r="AF772" i="22"/>
  <c r="AE772" i="22"/>
  <c r="AD772" i="22"/>
  <c r="AC772" i="22"/>
  <c r="AB772" i="22"/>
  <c r="AA772" i="22"/>
  <c r="Z772" i="22"/>
  <c r="Y772" i="22"/>
  <c r="X772" i="22"/>
  <c r="W772" i="22"/>
  <c r="V772" i="22"/>
  <c r="U772" i="22"/>
  <c r="T772" i="22"/>
  <c r="S772" i="22"/>
  <c r="R772" i="22"/>
  <c r="Q772" i="22"/>
  <c r="P772" i="22"/>
  <c r="O772" i="22"/>
  <c r="N772" i="22"/>
  <c r="M772" i="22"/>
  <c r="K772" i="22"/>
  <c r="J772" i="22"/>
  <c r="I772" i="22"/>
  <c r="H772" i="22"/>
  <c r="AM771" i="22"/>
  <c r="AM770" i="22"/>
  <c r="AM769" i="22"/>
  <c r="AM768" i="22"/>
  <c r="AM767" i="22"/>
  <c r="AM766" i="22"/>
  <c r="AM765" i="22"/>
  <c r="AL764" i="22"/>
  <c r="AK764" i="22"/>
  <c r="AJ764" i="22"/>
  <c r="AI764" i="22"/>
  <c r="AH764" i="22"/>
  <c r="AG764" i="22"/>
  <c r="AF764" i="22"/>
  <c r="AE764" i="22"/>
  <c r="AD764" i="22"/>
  <c r="AC764" i="22"/>
  <c r="AB764" i="22"/>
  <c r="AA764" i="22"/>
  <c r="Z764" i="22"/>
  <c r="Y764" i="22"/>
  <c r="X764" i="22"/>
  <c r="W764" i="22"/>
  <c r="V764" i="22"/>
  <c r="U764" i="22"/>
  <c r="T764" i="22"/>
  <c r="S764" i="22"/>
  <c r="R764" i="22"/>
  <c r="Q764" i="22"/>
  <c r="P764" i="22"/>
  <c r="O764" i="22"/>
  <c r="N764" i="22"/>
  <c r="M764" i="22"/>
  <c r="M756" i="22" s="1"/>
  <c r="K764" i="22"/>
  <c r="J764" i="22"/>
  <c r="I764" i="22"/>
  <c r="H764" i="22"/>
  <c r="AM763" i="22"/>
  <c r="AL762" i="22"/>
  <c r="AK762" i="22"/>
  <c r="AJ762" i="22"/>
  <c r="AI762" i="22"/>
  <c r="AH762" i="22"/>
  <c r="AG762" i="22"/>
  <c r="AF762" i="22"/>
  <c r="AE762" i="22"/>
  <c r="AD762" i="22"/>
  <c r="AC762" i="22"/>
  <c r="AB762" i="22"/>
  <c r="AA762" i="22"/>
  <c r="Z762" i="22"/>
  <c r="Y762" i="22"/>
  <c r="X762" i="22"/>
  <c r="W762" i="22"/>
  <c r="V762" i="22"/>
  <c r="U762" i="22"/>
  <c r="T762" i="22"/>
  <c r="S762" i="22"/>
  <c r="R762" i="22"/>
  <c r="Q762" i="22"/>
  <c r="P762" i="22"/>
  <c r="O762" i="22"/>
  <c r="N762" i="22"/>
  <c r="M762" i="22"/>
  <c r="K762" i="22"/>
  <c r="J762" i="22"/>
  <c r="I762" i="22"/>
  <c r="H762" i="22"/>
  <c r="AM761" i="22"/>
  <c r="AL760" i="22"/>
  <c r="AK760" i="22"/>
  <c r="AJ760" i="22"/>
  <c r="AI760" i="22"/>
  <c r="AH760" i="22"/>
  <c r="AG760" i="22"/>
  <c r="AF760" i="22"/>
  <c r="AE760" i="22"/>
  <c r="AD760" i="22"/>
  <c r="AC760" i="22"/>
  <c r="AB760" i="22"/>
  <c r="AA760" i="22"/>
  <c r="Z760" i="22"/>
  <c r="Y760" i="22"/>
  <c r="X760" i="22"/>
  <c r="W760" i="22"/>
  <c r="V760" i="22"/>
  <c r="U760" i="22"/>
  <c r="T760" i="22"/>
  <c r="S760" i="22"/>
  <c r="R760" i="22"/>
  <c r="Q760" i="22"/>
  <c r="P760" i="22"/>
  <c r="O760" i="22"/>
  <c r="N760" i="22"/>
  <c r="M760" i="22"/>
  <c r="K760" i="22"/>
  <c r="J760" i="22"/>
  <c r="I760" i="22"/>
  <c r="H760" i="22"/>
  <c r="AM759" i="22"/>
  <c r="AM758" i="22"/>
  <c r="AL757" i="22"/>
  <c r="AK757" i="22"/>
  <c r="AJ757" i="22"/>
  <c r="AI757" i="22"/>
  <c r="AH757" i="22"/>
  <c r="AG757" i="22"/>
  <c r="AF757" i="22"/>
  <c r="AE757" i="22"/>
  <c r="AD757" i="22"/>
  <c r="AD756" i="22" s="1"/>
  <c r="AC757" i="22"/>
  <c r="AB757" i="22"/>
  <c r="AA757" i="22"/>
  <c r="Z757" i="22"/>
  <c r="Y757" i="22"/>
  <c r="X757" i="22"/>
  <c r="W757" i="22"/>
  <c r="V757" i="22"/>
  <c r="U757" i="22"/>
  <c r="T757" i="22"/>
  <c r="S757" i="22"/>
  <c r="R757" i="22"/>
  <c r="R756" i="22" s="1"/>
  <c r="Q757" i="22"/>
  <c r="P757" i="22"/>
  <c r="O757" i="22"/>
  <c r="N757" i="22"/>
  <c r="M757" i="22"/>
  <c r="K757" i="22"/>
  <c r="J757" i="22"/>
  <c r="I757" i="22"/>
  <c r="H757" i="22"/>
  <c r="AL756" i="22"/>
  <c r="Z756" i="22"/>
  <c r="Z755" i="22" s="1"/>
  <c r="N756" i="22"/>
  <c r="AM754" i="22"/>
  <c r="AM753" i="22"/>
  <c r="AM752" i="22"/>
  <c r="AM751" i="22"/>
  <c r="AM750" i="22"/>
  <c r="AM749" i="22"/>
  <c r="AL748" i="22"/>
  <c r="AK748" i="22"/>
  <c r="AK745" i="22" s="1"/>
  <c r="AJ748" i="22"/>
  <c r="AI748" i="22"/>
  <c r="AH748" i="22"/>
  <c r="AG748" i="22"/>
  <c r="AG745" i="22" s="1"/>
  <c r="AF748" i="22"/>
  <c r="AE748" i="22"/>
  <c r="AD748" i="22"/>
  <c r="AC748" i="22"/>
  <c r="AB748" i="22"/>
  <c r="AA748" i="22"/>
  <c r="Z748" i="22"/>
  <c r="Y748" i="22"/>
  <c r="Y745" i="22" s="1"/>
  <c r="X748" i="22"/>
  <c r="W748" i="22"/>
  <c r="V748" i="22"/>
  <c r="U748" i="22"/>
  <c r="U745" i="22" s="1"/>
  <c r="T748" i="22"/>
  <c r="S748" i="22"/>
  <c r="R748" i="22"/>
  <c r="Q748" i="22"/>
  <c r="P748" i="22"/>
  <c r="O748" i="22"/>
  <c r="N748" i="22"/>
  <c r="M748" i="22"/>
  <c r="M745" i="22" s="1"/>
  <c r="K748" i="22"/>
  <c r="J748" i="22"/>
  <c r="I748" i="22"/>
  <c r="I745" i="22" s="1"/>
  <c r="H748" i="22"/>
  <c r="AM747" i="22"/>
  <c r="AL746" i="22"/>
  <c r="AK746" i="22"/>
  <c r="AJ746" i="22"/>
  <c r="AJ745" i="22" s="1"/>
  <c r="AI746" i="22"/>
  <c r="AH746" i="22"/>
  <c r="AG746" i="22"/>
  <c r="AF746" i="22"/>
  <c r="AF745" i="22" s="1"/>
  <c r="AE746" i="22"/>
  <c r="AE745" i="22" s="1"/>
  <c r="AD746" i="22"/>
  <c r="AD745" i="22" s="1"/>
  <c r="AC746" i="22"/>
  <c r="AB746" i="22"/>
  <c r="AA746" i="22"/>
  <c r="AA745" i="22" s="1"/>
  <c r="Z746" i="22"/>
  <c r="Y746" i="22"/>
  <c r="X746" i="22"/>
  <c r="X745" i="22" s="1"/>
  <c r="W746" i="22"/>
  <c r="V746" i="22"/>
  <c r="U746" i="22"/>
  <c r="T746" i="22"/>
  <c r="T745" i="22" s="1"/>
  <c r="S746" i="22"/>
  <c r="S745" i="22" s="1"/>
  <c r="R746" i="22"/>
  <c r="R745" i="22" s="1"/>
  <c r="Q746" i="22"/>
  <c r="P746" i="22"/>
  <c r="O746" i="22"/>
  <c r="O745" i="22" s="1"/>
  <c r="N746" i="22"/>
  <c r="M746" i="22"/>
  <c r="K746" i="22"/>
  <c r="K745" i="22" s="1"/>
  <c r="J746" i="22"/>
  <c r="I746" i="22"/>
  <c r="H746" i="22"/>
  <c r="AL745" i="22"/>
  <c r="Z745" i="22"/>
  <c r="N745" i="22"/>
  <c r="AM744" i="22"/>
  <c r="AL743" i="22"/>
  <c r="AK743" i="22"/>
  <c r="AJ743" i="22"/>
  <c r="AI743" i="22"/>
  <c r="AH743" i="22"/>
  <c r="AG743" i="22"/>
  <c r="AF743" i="22"/>
  <c r="AE743" i="22"/>
  <c r="AD743" i="22"/>
  <c r="AC743" i="22"/>
  <c r="AB743" i="22"/>
  <c r="AA743" i="22"/>
  <c r="Z743" i="22"/>
  <c r="Y743" i="22"/>
  <c r="X743" i="22"/>
  <c r="W743" i="22"/>
  <c r="V743" i="22"/>
  <c r="U743" i="22"/>
  <c r="T743" i="22"/>
  <c r="S743" i="22"/>
  <c r="R743" i="22"/>
  <c r="Q743" i="22"/>
  <c r="P743" i="22"/>
  <c r="O743" i="22"/>
  <c r="N743" i="22"/>
  <c r="M743" i="22"/>
  <c r="K743" i="22"/>
  <c r="J743" i="22"/>
  <c r="I743" i="22"/>
  <c r="H743" i="22"/>
  <c r="AM742" i="22"/>
  <c r="AM741" i="22"/>
  <c r="AM740" i="22"/>
  <c r="AM739" i="22"/>
  <c r="AM738" i="22"/>
  <c r="AM737" i="22"/>
  <c r="AL736" i="22"/>
  <c r="AL735" i="22" s="1"/>
  <c r="AK736" i="22"/>
  <c r="AJ736" i="22"/>
  <c r="AI736" i="22"/>
  <c r="AI735" i="22" s="1"/>
  <c r="AH736" i="22"/>
  <c r="AH735" i="22" s="1"/>
  <c r="AG736" i="22"/>
  <c r="AG735" i="22" s="1"/>
  <c r="AF736" i="22"/>
  <c r="AE736" i="22"/>
  <c r="AE735" i="22" s="1"/>
  <c r="AD736" i="22"/>
  <c r="AD735" i="22" s="1"/>
  <c r="AC736" i="22"/>
  <c r="AC735" i="22" s="1"/>
  <c r="AB736" i="22"/>
  <c r="AA736" i="22"/>
  <c r="Z736" i="22"/>
  <c r="Z735" i="22" s="1"/>
  <c r="Y736" i="22"/>
  <c r="X736" i="22"/>
  <c r="W736" i="22"/>
  <c r="W735" i="22" s="1"/>
  <c r="V736" i="22"/>
  <c r="V735" i="22" s="1"/>
  <c r="U736" i="22"/>
  <c r="U735" i="22" s="1"/>
  <c r="T736" i="22"/>
  <c r="S736" i="22"/>
  <c r="S735" i="22" s="1"/>
  <c r="R736" i="22"/>
  <c r="R735" i="22" s="1"/>
  <c r="Q736" i="22"/>
  <c r="P736" i="22"/>
  <c r="O736" i="22"/>
  <c r="N736" i="22"/>
  <c r="N735" i="22" s="1"/>
  <c r="M736" i="22"/>
  <c r="K736" i="22"/>
  <c r="J736" i="22"/>
  <c r="J735" i="22" s="1"/>
  <c r="I736" i="22"/>
  <c r="I735" i="22" s="1"/>
  <c r="H736" i="22"/>
  <c r="AK735" i="22"/>
  <c r="AJ735" i="22"/>
  <c r="AB735" i="22"/>
  <c r="Y735" i="22"/>
  <c r="X735" i="22"/>
  <c r="Q735" i="22"/>
  <c r="P735" i="22"/>
  <c r="M735" i="22"/>
  <c r="K735" i="22"/>
  <c r="AM734" i="22"/>
  <c r="AM733" i="22"/>
  <c r="AM732" i="22"/>
  <c r="AM731" i="22"/>
  <c r="AL730" i="22"/>
  <c r="AK730" i="22"/>
  <c r="AJ730" i="22"/>
  <c r="AI730" i="22"/>
  <c r="AH730" i="22"/>
  <c r="AG730" i="22"/>
  <c r="AF730" i="22"/>
  <c r="AE730" i="22"/>
  <c r="AD730" i="22"/>
  <c r="AC730" i="22"/>
  <c r="AB730" i="22"/>
  <c r="AB727" i="22" s="1"/>
  <c r="AA730" i="22"/>
  <c r="AA727" i="22" s="1"/>
  <c r="Z730" i="22"/>
  <c r="Y730" i="22"/>
  <c r="X730" i="22"/>
  <c r="W730" i="22"/>
  <c r="V730" i="22"/>
  <c r="U730" i="22"/>
  <c r="T730" i="22"/>
  <c r="S730" i="22"/>
  <c r="R730" i="22"/>
  <c r="Q730" i="22"/>
  <c r="P730" i="22"/>
  <c r="P727" i="22" s="1"/>
  <c r="O730" i="22"/>
  <c r="O727" i="22" s="1"/>
  <c r="N730" i="22"/>
  <c r="M730" i="22"/>
  <c r="K730" i="22"/>
  <c r="J730" i="22"/>
  <c r="I730" i="22"/>
  <c r="H730" i="22"/>
  <c r="AM729" i="22"/>
  <c r="AL728" i="22"/>
  <c r="AL727" i="22" s="1"/>
  <c r="AK728" i="22"/>
  <c r="AK727" i="22" s="1"/>
  <c r="AJ728" i="22"/>
  <c r="AI728" i="22"/>
  <c r="AH728" i="22"/>
  <c r="AG728" i="22"/>
  <c r="AG727" i="22" s="1"/>
  <c r="AF728" i="22"/>
  <c r="AE728" i="22"/>
  <c r="AD728" i="22"/>
  <c r="AD727" i="22" s="1"/>
  <c r="AC728" i="22"/>
  <c r="AB728" i="22"/>
  <c r="AA728" i="22"/>
  <c r="Z728" i="22"/>
  <c r="Z727" i="22" s="1"/>
  <c r="Y728" i="22"/>
  <c r="Y727" i="22" s="1"/>
  <c r="X728" i="22"/>
  <c r="W728" i="22"/>
  <c r="V728" i="22"/>
  <c r="U728" i="22"/>
  <c r="U727" i="22" s="1"/>
  <c r="T728" i="22"/>
  <c r="S728" i="22"/>
  <c r="R728" i="22"/>
  <c r="R727" i="22" s="1"/>
  <c r="Q728" i="22"/>
  <c r="P728" i="22"/>
  <c r="O728" i="22"/>
  <c r="N728" i="22"/>
  <c r="N727" i="22" s="1"/>
  <c r="M728" i="22"/>
  <c r="M727" i="22" s="1"/>
  <c r="K728" i="22"/>
  <c r="J728" i="22"/>
  <c r="I728" i="22"/>
  <c r="H728" i="22"/>
  <c r="H727" i="22" s="1"/>
  <c r="AF727" i="22"/>
  <c r="AE727" i="22"/>
  <c r="T727" i="22"/>
  <c r="S727" i="22"/>
  <c r="AM726" i="22"/>
  <c r="AM725" i="22"/>
  <c r="AM724" i="22"/>
  <c r="AL723" i="22"/>
  <c r="AK723" i="22"/>
  <c r="AJ723" i="22"/>
  <c r="AI723" i="22"/>
  <c r="AH723" i="22"/>
  <c r="AG723" i="22"/>
  <c r="AF723" i="22"/>
  <c r="AE723" i="22"/>
  <c r="AD723" i="22"/>
  <c r="AC723" i="22"/>
  <c r="AB723" i="22"/>
  <c r="AB718" i="22" s="1"/>
  <c r="AA723" i="22"/>
  <c r="Z723" i="22"/>
  <c r="Y723" i="22"/>
  <c r="X723" i="22"/>
  <c r="W723" i="22"/>
  <c r="V723" i="22"/>
  <c r="U723" i="22"/>
  <c r="T723" i="22"/>
  <c r="S723" i="22"/>
  <c r="R723" i="22"/>
  <c r="Q723" i="22"/>
  <c r="P723" i="22"/>
  <c r="P718" i="22" s="1"/>
  <c r="O723" i="22"/>
  <c r="N723" i="22"/>
  <c r="M723" i="22"/>
  <c r="K723" i="22"/>
  <c r="J723" i="22"/>
  <c r="I723" i="22"/>
  <c r="H723" i="22"/>
  <c r="AM722" i="22"/>
  <c r="AL721" i="22"/>
  <c r="AK721" i="22"/>
  <c r="AJ721" i="22"/>
  <c r="AI721" i="22"/>
  <c r="AH721" i="22"/>
  <c r="AG721" i="22"/>
  <c r="AF721" i="22"/>
  <c r="AE721" i="22"/>
  <c r="AE718" i="22" s="1"/>
  <c r="AD721" i="22"/>
  <c r="AC721" i="22"/>
  <c r="AB721" i="22"/>
  <c r="AA721" i="22"/>
  <c r="AA718" i="22" s="1"/>
  <c r="Z721" i="22"/>
  <c r="Y721" i="22"/>
  <c r="X721" i="22"/>
  <c r="W721" i="22"/>
  <c r="V721" i="22"/>
  <c r="U721" i="22"/>
  <c r="T721" i="22"/>
  <c r="S721" i="22"/>
  <c r="S718" i="22" s="1"/>
  <c r="R721" i="22"/>
  <c r="Q721" i="22"/>
  <c r="P721" i="22"/>
  <c r="O721" i="22"/>
  <c r="O718" i="22" s="1"/>
  <c r="N721" i="22"/>
  <c r="M721" i="22"/>
  <c r="K721" i="22"/>
  <c r="J721" i="22"/>
  <c r="I721" i="22"/>
  <c r="H721" i="22"/>
  <c r="AM720" i="22"/>
  <c r="AL719" i="22"/>
  <c r="AK719" i="22"/>
  <c r="AJ719" i="22"/>
  <c r="AI719" i="22"/>
  <c r="AH719" i="22"/>
  <c r="AH718" i="22" s="1"/>
  <c r="AG719" i="22"/>
  <c r="AG718" i="22" s="1"/>
  <c r="AF719" i="22"/>
  <c r="AE719" i="22"/>
  <c r="AD719" i="22"/>
  <c r="AD718" i="22" s="1"/>
  <c r="AD709" i="22" s="1"/>
  <c r="AC719" i="22"/>
  <c r="AB719" i="22"/>
  <c r="AA719" i="22"/>
  <c r="Z719" i="22"/>
  <c r="Y719" i="22"/>
  <c r="X719" i="22"/>
  <c r="W719" i="22"/>
  <c r="V719" i="22"/>
  <c r="V718" i="22" s="1"/>
  <c r="U719" i="22"/>
  <c r="U718" i="22" s="1"/>
  <c r="T719" i="22"/>
  <c r="S719" i="22"/>
  <c r="R719" i="22"/>
  <c r="R718" i="22" s="1"/>
  <c r="R709" i="22" s="1"/>
  <c r="Q719" i="22"/>
  <c r="Q718" i="22" s="1"/>
  <c r="P719" i="22"/>
  <c r="O719" i="22"/>
  <c r="N719" i="22"/>
  <c r="M719" i="22"/>
  <c r="K719" i="22"/>
  <c r="J719" i="22"/>
  <c r="I719" i="22"/>
  <c r="I718" i="22" s="1"/>
  <c r="H719" i="22"/>
  <c r="AC718" i="22"/>
  <c r="J718" i="22"/>
  <c r="AM717" i="22"/>
  <c r="AM716" i="22"/>
  <c r="AM715" i="22"/>
  <c r="AM714" i="22"/>
  <c r="AM713" i="22"/>
  <c r="AM712" i="22"/>
  <c r="AL711" i="22"/>
  <c r="AL710" i="22" s="1"/>
  <c r="AK711" i="22"/>
  <c r="AK710" i="22" s="1"/>
  <c r="AJ711" i="22"/>
  <c r="AJ710" i="22" s="1"/>
  <c r="AI711" i="22"/>
  <c r="AH711" i="22"/>
  <c r="AG711" i="22"/>
  <c r="AG710" i="22" s="1"/>
  <c r="AF711" i="22"/>
  <c r="AF710" i="22" s="1"/>
  <c r="AE711" i="22"/>
  <c r="AD711" i="22"/>
  <c r="AD710" i="22" s="1"/>
  <c r="AC711" i="22"/>
  <c r="AC710" i="22" s="1"/>
  <c r="AB711" i="22"/>
  <c r="AB710" i="22" s="1"/>
  <c r="AA711" i="22"/>
  <c r="Z711" i="22"/>
  <c r="Z710" i="22" s="1"/>
  <c r="Y711" i="22"/>
  <c r="Y710" i="22" s="1"/>
  <c r="X711" i="22"/>
  <c r="X710" i="22" s="1"/>
  <c r="W711" i="22"/>
  <c r="V711" i="22"/>
  <c r="U711" i="22"/>
  <c r="T711" i="22"/>
  <c r="T710" i="22" s="1"/>
  <c r="S711" i="22"/>
  <c r="R711" i="22"/>
  <c r="R710" i="22" s="1"/>
  <c r="Q711" i="22"/>
  <c r="Q710" i="22" s="1"/>
  <c r="P711" i="22"/>
  <c r="P710" i="22" s="1"/>
  <c r="O711" i="22"/>
  <c r="N711" i="22"/>
  <c r="N710" i="22" s="1"/>
  <c r="M711" i="22"/>
  <c r="M710" i="22" s="1"/>
  <c r="K711" i="22"/>
  <c r="K710" i="22" s="1"/>
  <c r="J711" i="22"/>
  <c r="I711" i="22"/>
  <c r="I710" i="22" s="1"/>
  <c r="H711" i="22"/>
  <c r="H710" i="22" s="1"/>
  <c r="AI710" i="22"/>
  <c r="AH710" i="22"/>
  <c r="AE710" i="22"/>
  <c r="AA710" i="22"/>
  <c r="W710" i="22"/>
  <c r="V710" i="22"/>
  <c r="U710" i="22"/>
  <c r="S710" i="22"/>
  <c r="O710" i="22"/>
  <c r="J710" i="22"/>
  <c r="AM708" i="22"/>
  <c r="AL707" i="22"/>
  <c r="AK707" i="22"/>
  <c r="AJ707" i="22"/>
  <c r="AI707" i="22"/>
  <c r="AH707" i="22"/>
  <c r="AG707" i="22"/>
  <c r="AF707" i="22"/>
  <c r="AE707" i="22"/>
  <c r="AD707" i="22"/>
  <c r="AC707" i="22"/>
  <c r="AB707" i="22"/>
  <c r="AA707" i="22"/>
  <c r="Z707" i="22"/>
  <c r="Z702" i="22" s="1"/>
  <c r="Y707" i="22"/>
  <c r="X707" i="22"/>
  <c r="W707" i="22"/>
  <c r="V707" i="22"/>
  <c r="U707" i="22"/>
  <c r="T707" i="22"/>
  <c r="S707" i="22"/>
  <c r="R707" i="22"/>
  <c r="Q707" i="22"/>
  <c r="P707" i="22"/>
  <c r="O707" i="22"/>
  <c r="N707" i="22"/>
  <c r="M707" i="22"/>
  <c r="K707" i="22"/>
  <c r="J707" i="22"/>
  <c r="I707" i="22"/>
  <c r="H707" i="22"/>
  <c r="AM706" i="22"/>
  <c r="AM705" i="22"/>
  <c r="AL704" i="22"/>
  <c r="AL703" i="22" s="1"/>
  <c r="AJ704" i="22"/>
  <c r="AJ703" i="22" s="1"/>
  <c r="AI704" i="22"/>
  <c r="AI703" i="22" s="1"/>
  <c r="AI702" i="22" s="1"/>
  <c r="AH704" i="22"/>
  <c r="AH703" i="22" s="1"/>
  <c r="AG704" i="22"/>
  <c r="AF704" i="22"/>
  <c r="AE704" i="22"/>
  <c r="AD704" i="22"/>
  <c r="AC704" i="22"/>
  <c r="AC703" i="22" s="1"/>
  <c r="AC702" i="22" s="1"/>
  <c r="AB704" i="22"/>
  <c r="AA704" i="22"/>
  <c r="AA703" i="22" s="1"/>
  <c r="AA702" i="22" s="1"/>
  <c r="Z704" i="22"/>
  <c r="Y704" i="22"/>
  <c r="Y703" i="22" s="1"/>
  <c r="Y702" i="22" s="1"/>
  <c r="X704" i="22"/>
  <c r="X703" i="22" s="1"/>
  <c r="W704" i="22"/>
  <c r="W703" i="22" s="1"/>
  <c r="W702" i="22" s="1"/>
  <c r="V704" i="22"/>
  <c r="V703" i="22" s="1"/>
  <c r="U704" i="22"/>
  <c r="T704" i="22"/>
  <c r="S704" i="22"/>
  <c r="R704" i="22"/>
  <c r="Q704" i="22"/>
  <c r="Q703" i="22" s="1"/>
  <c r="Q702" i="22" s="1"/>
  <c r="P704" i="22"/>
  <c r="O704" i="22"/>
  <c r="O703" i="22" s="1"/>
  <c r="O702" i="22" s="1"/>
  <c r="N704" i="22"/>
  <c r="M704" i="22"/>
  <c r="M703" i="22" s="1"/>
  <c r="M702" i="22" s="1"/>
  <c r="L704" i="22"/>
  <c r="L703" i="22" s="1"/>
  <c r="K704" i="22"/>
  <c r="K703" i="22" s="1"/>
  <c r="K702" i="22" s="1"/>
  <c r="J704" i="22"/>
  <c r="I704" i="22"/>
  <c r="H704" i="22"/>
  <c r="AK703" i="22"/>
  <c r="AK702" i="22" s="1"/>
  <c r="AG703" i="22"/>
  <c r="AG702" i="22" s="1"/>
  <c r="AF703" i="22"/>
  <c r="AE703" i="22"/>
  <c r="AE702" i="22" s="1"/>
  <c r="AD703" i="22"/>
  <c r="AB703" i="22"/>
  <c r="AB702" i="22" s="1"/>
  <c r="Z703" i="22"/>
  <c r="U703" i="22"/>
  <c r="U702" i="22" s="1"/>
  <c r="T703" i="22"/>
  <c r="S703" i="22"/>
  <c r="S702" i="22" s="1"/>
  <c r="R703" i="22"/>
  <c r="P703" i="22"/>
  <c r="P702" i="22" s="1"/>
  <c r="N703" i="22"/>
  <c r="I703" i="22"/>
  <c r="I702" i="22" s="1"/>
  <c r="H703" i="22"/>
  <c r="H702" i="22" s="1"/>
  <c r="N702" i="22"/>
  <c r="AM701" i="22"/>
  <c r="AM700" i="22"/>
  <c r="AM699" i="22"/>
  <c r="AM698" i="22"/>
  <c r="AM697" i="22"/>
  <c r="AM696" i="22"/>
  <c r="AM695" i="22"/>
  <c r="AL694" i="22"/>
  <c r="AL693" i="22" s="1"/>
  <c r="AK694" i="22"/>
  <c r="AK693" i="22" s="1"/>
  <c r="AJ694" i="22"/>
  <c r="AI694" i="22"/>
  <c r="AH694" i="22"/>
  <c r="AG694" i="22"/>
  <c r="AG693" i="22" s="1"/>
  <c r="AF694" i="22"/>
  <c r="AF693" i="22" s="1"/>
  <c r="AE694" i="22"/>
  <c r="AE693" i="22" s="1"/>
  <c r="AD694" i="22"/>
  <c r="AD693" i="22" s="1"/>
  <c r="AC694" i="22"/>
  <c r="AC693" i="22" s="1"/>
  <c r="AB694" i="22"/>
  <c r="AB693" i="22" s="1"/>
  <c r="AA694" i="22"/>
  <c r="AA693" i="22" s="1"/>
  <c r="Z694" i="22"/>
  <c r="Y694" i="22"/>
  <c r="Y693" i="22" s="1"/>
  <c r="X694" i="22"/>
  <c r="W694" i="22"/>
  <c r="W693" i="22" s="1"/>
  <c r="V694" i="22"/>
  <c r="U694" i="22"/>
  <c r="U693" i="22" s="1"/>
  <c r="T694" i="22"/>
  <c r="T693" i="22" s="1"/>
  <c r="S694" i="22"/>
  <c r="R694" i="22"/>
  <c r="Q694" i="22"/>
  <c r="Q693" i="22" s="1"/>
  <c r="P694" i="22"/>
  <c r="P693" i="22" s="1"/>
  <c r="O694" i="22"/>
  <c r="O693" i="22" s="1"/>
  <c r="N694" i="22"/>
  <c r="M694" i="22"/>
  <c r="M693" i="22" s="1"/>
  <c r="K694" i="22"/>
  <c r="J694" i="22"/>
  <c r="J693" i="22" s="1"/>
  <c r="I694" i="22"/>
  <c r="H694" i="22"/>
  <c r="AI693" i="22"/>
  <c r="AH693" i="22"/>
  <c r="Z693" i="22"/>
  <c r="X693" i="22"/>
  <c r="V693" i="22"/>
  <c r="S693" i="22"/>
  <c r="R693" i="22"/>
  <c r="N693" i="22"/>
  <c r="K693" i="22"/>
  <c r="I693" i="22"/>
  <c r="AM692" i="22"/>
  <c r="AM691" i="22"/>
  <c r="AM690" i="22"/>
  <c r="AL689" i="22"/>
  <c r="AK689" i="22"/>
  <c r="AJ689" i="22"/>
  <c r="AI689" i="22"/>
  <c r="AH689" i="22"/>
  <c r="AG689" i="22"/>
  <c r="AG677" i="22" s="1"/>
  <c r="AG676" i="22" s="1"/>
  <c r="AF689" i="22"/>
  <c r="AE689" i="22"/>
  <c r="AD689" i="22"/>
  <c r="AC689" i="22"/>
  <c r="AB689" i="22"/>
  <c r="AA689" i="22"/>
  <c r="Z689" i="22"/>
  <c r="Y689" i="22"/>
  <c r="X689" i="22"/>
  <c r="W689" i="22"/>
  <c r="V689" i="22"/>
  <c r="U689" i="22"/>
  <c r="T689" i="22"/>
  <c r="S689" i="22"/>
  <c r="R689" i="22"/>
  <c r="Q689" i="22"/>
  <c r="P689" i="22"/>
  <c r="O689" i="22"/>
  <c r="N689" i="22"/>
  <c r="M689" i="22"/>
  <c r="L689" i="22"/>
  <c r="K689" i="22"/>
  <c r="J689" i="22"/>
  <c r="I689" i="22"/>
  <c r="H689" i="22"/>
  <c r="AM688" i="22"/>
  <c r="AM687" i="22"/>
  <c r="AL686" i="22"/>
  <c r="AK686" i="22"/>
  <c r="AJ686" i="22"/>
  <c r="AI686" i="22"/>
  <c r="AH686" i="22"/>
  <c r="AG686" i="22"/>
  <c r="AF686" i="22"/>
  <c r="AE686" i="22"/>
  <c r="AD686" i="22"/>
  <c r="AC686" i="22"/>
  <c r="AB686" i="22"/>
  <c r="AA686" i="22"/>
  <c r="Z686" i="22"/>
  <c r="Y686" i="22"/>
  <c r="X686" i="22"/>
  <c r="W686" i="22"/>
  <c r="V686" i="22"/>
  <c r="U686" i="22"/>
  <c r="T686" i="22"/>
  <c r="S686" i="22"/>
  <c r="R686" i="22"/>
  <c r="Q686" i="22"/>
  <c r="P686" i="22"/>
  <c r="O686" i="22"/>
  <c r="N686" i="22"/>
  <c r="M686" i="22"/>
  <c r="K686" i="22"/>
  <c r="J686" i="22"/>
  <c r="I686" i="22"/>
  <c r="H686" i="22"/>
  <c r="AM685" i="22"/>
  <c r="AM684" i="22"/>
  <c r="AL683" i="22"/>
  <c r="AL679" i="22" s="1"/>
  <c r="AK683" i="22"/>
  <c r="AJ683" i="22"/>
  <c r="AI683" i="22"/>
  <c r="AI679" i="22" s="1"/>
  <c r="AH683" i="22"/>
  <c r="AH679" i="22" s="1"/>
  <c r="AH677" i="22" s="1"/>
  <c r="AG683" i="22"/>
  <c r="AG679" i="22" s="1"/>
  <c r="AF683" i="22"/>
  <c r="AE683" i="22"/>
  <c r="AD683" i="22"/>
  <c r="AD679" i="22" s="1"/>
  <c r="AC683" i="22"/>
  <c r="AB683" i="22"/>
  <c r="AB679" i="22" s="1"/>
  <c r="AB677" i="22" s="1"/>
  <c r="AB676" i="22" s="1"/>
  <c r="AA683" i="22"/>
  <c r="AA679" i="22" s="1"/>
  <c r="Z683" i="22"/>
  <c r="Z679" i="22" s="1"/>
  <c r="Y683" i="22"/>
  <c r="X683" i="22"/>
  <c r="W683" i="22"/>
  <c r="W679" i="22" s="1"/>
  <c r="V683" i="22"/>
  <c r="V679" i="22" s="1"/>
  <c r="V677" i="22" s="1"/>
  <c r="U683" i="22"/>
  <c r="U679" i="22" s="1"/>
  <c r="T683" i="22"/>
  <c r="T679" i="22" s="1"/>
  <c r="T677" i="22" s="1"/>
  <c r="S683" i="22"/>
  <c r="R683" i="22"/>
  <c r="R679" i="22" s="1"/>
  <c r="Q683" i="22"/>
  <c r="P683" i="22"/>
  <c r="P679" i="22" s="1"/>
  <c r="P677" i="22" s="1"/>
  <c r="O683" i="22"/>
  <c r="O679" i="22" s="1"/>
  <c r="N683" i="22"/>
  <c r="M683" i="22"/>
  <c r="K683" i="22"/>
  <c r="J683" i="22"/>
  <c r="J679" i="22" s="1"/>
  <c r="I683" i="22"/>
  <c r="I679" i="22" s="1"/>
  <c r="I677" i="22" s="1"/>
  <c r="H683" i="22"/>
  <c r="AM682" i="22"/>
  <c r="AM681" i="22"/>
  <c r="AM680" i="22"/>
  <c r="AK679" i="22"/>
  <c r="AJ679" i="22"/>
  <c r="AF679" i="22"/>
  <c r="AE679" i="22"/>
  <c r="AC679" i="22"/>
  <c r="Y679" i="22"/>
  <c r="X679" i="22"/>
  <c r="X677" i="22" s="1"/>
  <c r="S679" i="22"/>
  <c r="S677" i="22" s="1"/>
  <c r="S676" i="22" s="1"/>
  <c r="Q679" i="22"/>
  <c r="N679" i="22"/>
  <c r="M679" i="22"/>
  <c r="K679" i="22"/>
  <c r="H679" i="22"/>
  <c r="AM678" i="22"/>
  <c r="AF677" i="22"/>
  <c r="AM675" i="22"/>
  <c r="AL674" i="22"/>
  <c r="AK674" i="22"/>
  <c r="AJ674" i="22"/>
  <c r="AI674" i="22"/>
  <c r="AH674" i="22"/>
  <c r="AG674" i="22"/>
  <c r="AF674" i="22"/>
  <c r="AE674" i="22"/>
  <c r="AD674" i="22"/>
  <c r="AC674" i="22"/>
  <c r="AB674" i="22"/>
  <c r="AA674" i="22"/>
  <c r="Z674" i="22"/>
  <c r="Y674" i="22"/>
  <c r="X674" i="22"/>
  <c r="W674" i="22"/>
  <c r="V674" i="22"/>
  <c r="U674" i="22"/>
  <c r="T674" i="22"/>
  <c r="S674" i="22"/>
  <c r="R674" i="22"/>
  <c r="Q674" i="22"/>
  <c r="P674" i="22"/>
  <c r="O674" i="22"/>
  <c r="N674" i="22"/>
  <c r="M674" i="22"/>
  <c r="K674" i="22"/>
  <c r="J674" i="22"/>
  <c r="I674" i="22"/>
  <c r="H674" i="22"/>
  <c r="AM673" i="22"/>
  <c r="AL672" i="22"/>
  <c r="AK672" i="22"/>
  <c r="AJ672" i="22"/>
  <c r="AI672" i="22"/>
  <c r="AH672" i="22"/>
  <c r="AG672" i="22"/>
  <c r="AF672" i="22"/>
  <c r="AE672" i="22"/>
  <c r="AD672" i="22"/>
  <c r="AC672" i="22"/>
  <c r="AB672" i="22"/>
  <c r="AA672" i="22"/>
  <c r="Z672" i="22"/>
  <c r="Y672" i="22"/>
  <c r="X672" i="22"/>
  <c r="W672" i="22"/>
  <c r="V672" i="22"/>
  <c r="U672" i="22"/>
  <c r="T672" i="22"/>
  <c r="S672" i="22"/>
  <c r="R672" i="22"/>
  <c r="Q672" i="22"/>
  <c r="P672" i="22"/>
  <c r="O672" i="22"/>
  <c r="N672" i="22"/>
  <c r="M672" i="22"/>
  <c r="K672" i="22"/>
  <c r="J672" i="22"/>
  <c r="I672" i="22"/>
  <c r="H672" i="22"/>
  <c r="AM671" i="22"/>
  <c r="AL670" i="22"/>
  <c r="AK670" i="22"/>
  <c r="AJ670" i="22"/>
  <c r="AI670" i="22"/>
  <c r="AH670" i="22"/>
  <c r="AG670" i="22"/>
  <c r="AF670" i="22"/>
  <c r="AE670" i="22"/>
  <c r="AD670" i="22"/>
  <c r="AC670" i="22"/>
  <c r="AB670" i="22"/>
  <c r="AA670" i="22"/>
  <c r="Z670" i="22"/>
  <c r="Y670" i="22"/>
  <c r="X670" i="22"/>
  <c r="W670" i="22"/>
  <c r="V670" i="22"/>
  <c r="U670" i="22"/>
  <c r="T670" i="22"/>
  <c r="S670" i="22"/>
  <c r="R670" i="22"/>
  <c r="Q670" i="22"/>
  <c r="P670" i="22"/>
  <c r="O670" i="22"/>
  <c r="N670" i="22"/>
  <c r="M670" i="22"/>
  <c r="K670" i="22"/>
  <c r="J670" i="22"/>
  <c r="I670" i="22"/>
  <c r="H670" i="22"/>
  <c r="AM669" i="22"/>
  <c r="AL668" i="22"/>
  <c r="AL665" i="22" s="1"/>
  <c r="AK668" i="22"/>
  <c r="AJ668" i="22"/>
  <c r="AJ665" i="22" s="1"/>
  <c r="AI668" i="22"/>
  <c r="AH668" i="22"/>
  <c r="AG668" i="22"/>
  <c r="AF668" i="22"/>
  <c r="AE668" i="22"/>
  <c r="AD668" i="22"/>
  <c r="AC668" i="22"/>
  <c r="AB668" i="22"/>
  <c r="AA668" i="22"/>
  <c r="Z668" i="22"/>
  <c r="Y668" i="22"/>
  <c r="X668" i="22"/>
  <c r="X665" i="22" s="1"/>
  <c r="W668" i="22"/>
  <c r="V668" i="22"/>
  <c r="U668" i="22"/>
  <c r="T668" i="22"/>
  <c r="S668" i="22"/>
  <c r="R668" i="22"/>
  <c r="Q668" i="22"/>
  <c r="P668" i="22"/>
  <c r="O668" i="22"/>
  <c r="N668" i="22"/>
  <c r="M668" i="22"/>
  <c r="K668" i="22"/>
  <c r="K665" i="22" s="1"/>
  <c r="J668" i="22"/>
  <c r="I668" i="22"/>
  <c r="I665" i="22" s="1"/>
  <c r="H668" i="22"/>
  <c r="AM667" i="22"/>
  <c r="AL666" i="22"/>
  <c r="AK666" i="22"/>
  <c r="AJ666" i="22"/>
  <c r="AI666" i="22"/>
  <c r="AH666" i="22"/>
  <c r="AG666" i="22"/>
  <c r="AG665" i="22" s="1"/>
  <c r="AF666" i="22"/>
  <c r="AE666" i="22"/>
  <c r="AE665" i="22" s="1"/>
  <c r="AD666" i="22"/>
  <c r="AC666" i="22"/>
  <c r="AB666" i="22"/>
  <c r="AA666" i="22"/>
  <c r="AA665" i="22" s="1"/>
  <c r="Z666" i="22"/>
  <c r="Y666" i="22"/>
  <c r="X666" i="22"/>
  <c r="W666" i="22"/>
  <c r="V666" i="22"/>
  <c r="U666" i="22"/>
  <c r="U665" i="22" s="1"/>
  <c r="T666" i="22"/>
  <c r="S666" i="22"/>
  <c r="S665" i="22" s="1"/>
  <c r="R666" i="22"/>
  <c r="Q666" i="22"/>
  <c r="P666" i="22"/>
  <c r="O666" i="22"/>
  <c r="O665" i="22" s="1"/>
  <c r="N666" i="22"/>
  <c r="M666" i="22"/>
  <c r="K666" i="22"/>
  <c r="J666" i="22"/>
  <c r="I666" i="22"/>
  <c r="H666" i="22"/>
  <c r="AB665" i="22"/>
  <c r="V665" i="22"/>
  <c r="N665" i="22"/>
  <c r="AM664" i="22"/>
  <c r="AL663" i="22"/>
  <c r="AK663" i="22"/>
  <c r="AJ663" i="22"/>
  <c r="AI663" i="22"/>
  <c r="AH663" i="22"/>
  <c r="AG663" i="22"/>
  <c r="AF663" i="22"/>
  <c r="AE663" i="22"/>
  <c r="AD663" i="22"/>
  <c r="AC663" i="22"/>
  <c r="AB663" i="22"/>
  <c r="AA663" i="22"/>
  <c r="Z663" i="22"/>
  <c r="Y663" i="22"/>
  <c r="X663" i="22"/>
  <c r="W663" i="22"/>
  <c r="V663" i="22"/>
  <c r="U663" i="22"/>
  <c r="T663" i="22"/>
  <c r="S663" i="22"/>
  <c r="R663" i="22"/>
  <c r="Q663" i="22"/>
  <c r="P663" i="22"/>
  <c r="O663" i="22"/>
  <c r="N663" i="22"/>
  <c r="M663" i="22"/>
  <c r="K663" i="22"/>
  <c r="J663" i="22"/>
  <c r="I663" i="22"/>
  <c r="H663" i="22"/>
  <c r="AM662" i="22"/>
  <c r="AM661" i="22"/>
  <c r="AM660" i="22"/>
  <c r="AM659" i="22"/>
  <c r="AM658" i="22"/>
  <c r="AM657" i="22"/>
  <c r="AM656" i="22"/>
  <c r="AM655" i="22"/>
  <c r="AM654" i="22"/>
  <c r="AL653" i="22"/>
  <c r="AK653" i="22"/>
  <c r="AJ653" i="22"/>
  <c r="AI653" i="22"/>
  <c r="AH653" i="22"/>
  <c r="AG653" i="22"/>
  <c r="AF653" i="22"/>
  <c r="AE653" i="22"/>
  <c r="AD653" i="22"/>
  <c r="AC653" i="22"/>
  <c r="AB653" i="22"/>
  <c r="AA653" i="22"/>
  <c r="Z653" i="22"/>
  <c r="Y653" i="22"/>
  <c r="X653" i="22"/>
  <c r="W653" i="22"/>
  <c r="V653" i="22"/>
  <c r="U653" i="22"/>
  <c r="T653" i="22"/>
  <c r="S653" i="22"/>
  <c r="R653" i="22"/>
  <c r="Q653" i="22"/>
  <c r="P653" i="22"/>
  <c r="O653" i="22"/>
  <c r="N653" i="22"/>
  <c r="M653" i="22"/>
  <c r="K653" i="22"/>
  <c r="J653" i="22"/>
  <c r="I653" i="22"/>
  <c r="H653" i="22"/>
  <c r="AM652" i="22"/>
  <c r="AL651" i="22"/>
  <c r="AK651" i="22"/>
  <c r="AJ651" i="22"/>
  <c r="AI651" i="22"/>
  <c r="AH651" i="22"/>
  <c r="AG651" i="22"/>
  <c r="AF651" i="22"/>
  <c r="AE651" i="22"/>
  <c r="AD651" i="22"/>
  <c r="AC651" i="22"/>
  <c r="AB651" i="22"/>
  <c r="AA651" i="22"/>
  <c r="Z651" i="22"/>
  <c r="Y651" i="22"/>
  <c r="X651" i="22"/>
  <c r="W651" i="22"/>
  <c r="V651" i="22"/>
  <c r="U651" i="22"/>
  <c r="T651" i="22"/>
  <c r="S651" i="22"/>
  <c r="R651" i="22"/>
  <c r="Q651" i="22"/>
  <c r="P651" i="22"/>
  <c r="O651" i="22"/>
  <c r="N651" i="22"/>
  <c r="M651" i="22"/>
  <c r="K651" i="22"/>
  <c r="J651" i="22"/>
  <c r="I651" i="22"/>
  <c r="H651" i="22"/>
  <c r="AM650" i="22"/>
  <c r="AL649" i="22"/>
  <c r="AK649" i="22"/>
  <c r="AJ649" i="22"/>
  <c r="AI649" i="22"/>
  <c r="AH649" i="22"/>
  <c r="AG649" i="22"/>
  <c r="AF649" i="22"/>
  <c r="AF646" i="22" s="1"/>
  <c r="AE649" i="22"/>
  <c r="AD649" i="22"/>
  <c r="AC649" i="22"/>
  <c r="AB649" i="22"/>
  <c r="AA649" i="22"/>
  <c r="Z649" i="22"/>
  <c r="Y649" i="22"/>
  <c r="X649" i="22"/>
  <c r="W649" i="22"/>
  <c r="V649" i="22"/>
  <c r="U649" i="22"/>
  <c r="T649" i="22"/>
  <c r="T646" i="22" s="1"/>
  <c r="S649" i="22"/>
  <c r="R649" i="22"/>
  <c r="Q649" i="22"/>
  <c r="P649" i="22"/>
  <c r="O649" i="22"/>
  <c r="N649" i="22"/>
  <c r="M649" i="22"/>
  <c r="K649" i="22"/>
  <c r="J649" i="22"/>
  <c r="I649" i="22"/>
  <c r="I646" i="22" s="1"/>
  <c r="H649" i="22"/>
  <c r="AM648" i="22"/>
  <c r="AL647" i="22"/>
  <c r="AK647" i="22"/>
  <c r="AJ647" i="22"/>
  <c r="AI647" i="22"/>
  <c r="AI646" i="22" s="1"/>
  <c r="AH647" i="22"/>
  <c r="AG647" i="22"/>
  <c r="AF647" i="22"/>
  <c r="AE647" i="22"/>
  <c r="AD647" i="22"/>
  <c r="AC647" i="22"/>
  <c r="AB647" i="22"/>
  <c r="AA647" i="22"/>
  <c r="AA646" i="22" s="1"/>
  <c r="Z647" i="22"/>
  <c r="Y647" i="22"/>
  <c r="X647" i="22"/>
  <c r="W647" i="22"/>
  <c r="W646" i="22" s="1"/>
  <c r="V647" i="22"/>
  <c r="U647" i="22"/>
  <c r="T647" i="22"/>
  <c r="S647" i="22"/>
  <c r="R647" i="22"/>
  <c r="Q647" i="22"/>
  <c r="P647" i="22"/>
  <c r="O647" i="22"/>
  <c r="O646" i="22" s="1"/>
  <c r="N647" i="22"/>
  <c r="M647" i="22"/>
  <c r="K647" i="22"/>
  <c r="J647" i="22"/>
  <c r="J646" i="22" s="1"/>
  <c r="I647" i="22"/>
  <c r="H647" i="22"/>
  <c r="AH646" i="22"/>
  <c r="AM645" i="22"/>
  <c r="AL644" i="22"/>
  <c r="AK644" i="22"/>
  <c r="AJ644" i="22"/>
  <c r="AI644" i="22"/>
  <c r="AH644" i="22"/>
  <c r="AG644" i="22"/>
  <c r="AF644" i="22"/>
  <c r="AE644" i="22"/>
  <c r="AD644" i="22"/>
  <c r="AC644" i="22"/>
  <c r="AB644" i="22"/>
  <c r="AA644" i="22"/>
  <c r="Z644" i="22"/>
  <c r="Y644" i="22"/>
  <c r="X644" i="22"/>
  <c r="W644" i="22"/>
  <c r="V644" i="22"/>
  <c r="U644" i="22"/>
  <c r="T644" i="22"/>
  <c r="S644" i="22"/>
  <c r="R644" i="22"/>
  <c r="Q644" i="22"/>
  <c r="P644" i="22"/>
  <c r="O644" i="22"/>
  <c r="N644" i="22"/>
  <c r="M644" i="22"/>
  <c r="K644" i="22"/>
  <c r="J644" i="22"/>
  <c r="I644" i="22"/>
  <c r="H644" i="22"/>
  <c r="AM643" i="22"/>
  <c r="AL642" i="22"/>
  <c r="AK642" i="22"/>
  <c r="AJ642" i="22"/>
  <c r="AI642" i="22"/>
  <c r="AH642" i="22"/>
  <c r="AG642" i="22"/>
  <c r="AF642" i="22"/>
  <c r="AE642" i="22"/>
  <c r="AD642" i="22"/>
  <c r="AC642" i="22"/>
  <c r="AB642" i="22"/>
  <c r="AA642" i="22"/>
  <c r="Z642" i="22"/>
  <c r="Y642" i="22"/>
  <c r="X642" i="22"/>
  <c r="W642" i="22"/>
  <c r="V642" i="22"/>
  <c r="U642" i="22"/>
  <c r="T642" i="22"/>
  <c r="S642" i="22"/>
  <c r="R642" i="22"/>
  <c r="Q642" i="22"/>
  <c r="P642" i="22"/>
  <c r="O642" i="22"/>
  <c r="N642" i="22"/>
  <c r="M642" i="22"/>
  <c r="K642" i="22"/>
  <c r="J642" i="22"/>
  <c r="I642" i="22"/>
  <c r="H642" i="22"/>
  <c r="AM641" i="22"/>
  <c r="AM640" i="22"/>
  <c r="AL639" i="22"/>
  <c r="AK639" i="22"/>
  <c r="AJ639" i="22"/>
  <c r="AI639" i="22"/>
  <c r="AH639" i="22"/>
  <c r="AG639" i="22"/>
  <c r="AF639" i="22"/>
  <c r="AE639" i="22"/>
  <c r="AD639" i="22"/>
  <c r="AC639" i="22"/>
  <c r="AB639" i="22"/>
  <c r="AA639" i="22"/>
  <c r="Z639" i="22"/>
  <c r="Y639" i="22"/>
  <c r="X639" i="22"/>
  <c r="W639" i="22"/>
  <c r="V639" i="22"/>
  <c r="U639" i="22"/>
  <c r="T639" i="22"/>
  <c r="S639" i="22"/>
  <c r="R639" i="22"/>
  <c r="Q639" i="22"/>
  <c r="P639" i="22"/>
  <c r="O639" i="22"/>
  <c r="N639" i="22"/>
  <c r="M639" i="22"/>
  <c r="K639" i="22"/>
  <c r="J639" i="22"/>
  <c r="I639" i="22"/>
  <c r="AM639" i="22" s="1"/>
  <c r="H639" i="22"/>
  <c r="AM638" i="22"/>
  <c r="AM637" i="22"/>
  <c r="AL636" i="22"/>
  <c r="AK636" i="22"/>
  <c r="AJ636" i="22"/>
  <c r="AI636" i="22"/>
  <c r="AH636" i="22"/>
  <c r="AG636" i="22"/>
  <c r="AF636" i="22"/>
  <c r="AE636" i="22"/>
  <c r="AD636" i="22"/>
  <c r="AC636" i="22"/>
  <c r="AB636" i="22"/>
  <c r="AA636" i="22"/>
  <c r="Z636" i="22"/>
  <c r="Y636" i="22"/>
  <c r="X636" i="22"/>
  <c r="W636" i="22"/>
  <c r="V636" i="22"/>
  <c r="U636" i="22"/>
  <c r="T636" i="22"/>
  <c r="S636" i="22"/>
  <c r="R636" i="22"/>
  <c r="Q636" i="22"/>
  <c r="P636" i="22"/>
  <c r="O636" i="22"/>
  <c r="N636" i="22"/>
  <c r="M636" i="22"/>
  <c r="K636" i="22"/>
  <c r="J636" i="22"/>
  <c r="I636" i="22"/>
  <c r="H636" i="22"/>
  <c r="AM635" i="22"/>
  <c r="AL634" i="22"/>
  <c r="AK634" i="22"/>
  <c r="AJ634" i="22"/>
  <c r="AI634" i="22"/>
  <c r="AH634" i="22"/>
  <c r="AG634" i="22"/>
  <c r="AF634" i="22"/>
  <c r="AE634" i="22"/>
  <c r="AD634" i="22"/>
  <c r="AC634" i="22"/>
  <c r="AB634" i="22"/>
  <c r="AA634" i="22"/>
  <c r="Z634" i="22"/>
  <c r="Y634" i="22"/>
  <c r="X634" i="22"/>
  <c r="W634" i="22"/>
  <c r="V634" i="22"/>
  <c r="U634" i="22"/>
  <c r="T634" i="22"/>
  <c r="S634" i="22"/>
  <c r="R634" i="22"/>
  <c r="Q634" i="22"/>
  <c r="P634" i="22"/>
  <c r="O634" i="22"/>
  <c r="N634" i="22"/>
  <c r="M634" i="22"/>
  <c r="K634" i="22"/>
  <c r="J634" i="22"/>
  <c r="I634" i="22"/>
  <c r="H634" i="22"/>
  <c r="AM633" i="22"/>
  <c r="AM632" i="22"/>
  <c r="AL631" i="22"/>
  <c r="AK631" i="22"/>
  <c r="AJ631" i="22"/>
  <c r="AI631" i="22"/>
  <c r="AH631" i="22"/>
  <c r="AG631" i="22"/>
  <c r="AF631" i="22"/>
  <c r="AE631" i="22"/>
  <c r="AD631" i="22"/>
  <c r="AC631" i="22"/>
  <c r="AB631" i="22"/>
  <c r="AA631" i="22"/>
  <c r="Z631" i="22"/>
  <c r="Y631" i="22"/>
  <c r="X631" i="22"/>
  <c r="W631" i="22"/>
  <c r="V631" i="22"/>
  <c r="U631" i="22"/>
  <c r="T631" i="22"/>
  <c r="S631" i="22"/>
  <c r="R631" i="22"/>
  <c r="Q631" i="22"/>
  <c r="P631" i="22"/>
  <c r="O631" i="22"/>
  <c r="N631" i="22"/>
  <c r="M631" i="22"/>
  <c r="K631" i="22"/>
  <c r="J631" i="22"/>
  <c r="I631" i="22"/>
  <c r="H631" i="22"/>
  <c r="AM630" i="22"/>
  <c r="AL629" i="22"/>
  <c r="AK629" i="22"/>
  <c r="AJ629" i="22"/>
  <c r="AI629" i="22"/>
  <c r="AH629" i="22"/>
  <c r="AG629" i="22"/>
  <c r="AF629" i="22"/>
  <c r="AE629" i="22"/>
  <c r="AD629" i="22"/>
  <c r="AC629" i="22"/>
  <c r="AB629" i="22"/>
  <c r="AB623" i="22" s="1"/>
  <c r="AA629" i="22"/>
  <c r="Z629" i="22"/>
  <c r="Y629" i="22"/>
  <c r="X629" i="22"/>
  <c r="W629" i="22"/>
  <c r="V629" i="22"/>
  <c r="U629" i="22"/>
  <c r="T629" i="22"/>
  <c r="T623" i="22" s="1"/>
  <c r="S629" i="22"/>
  <c r="R629" i="22"/>
  <c r="Q629" i="22"/>
  <c r="P629" i="22"/>
  <c r="O629" i="22"/>
  <c r="N629" i="22"/>
  <c r="M629" i="22"/>
  <c r="K629" i="22"/>
  <c r="K623" i="22" s="1"/>
  <c r="J629" i="22"/>
  <c r="I629" i="22"/>
  <c r="H629" i="22"/>
  <c r="AM628" i="22"/>
  <c r="AL627" i="22"/>
  <c r="AK627" i="22"/>
  <c r="AJ627" i="22"/>
  <c r="AI627" i="22"/>
  <c r="AH627" i="22"/>
  <c r="AG627" i="22"/>
  <c r="AF627" i="22"/>
  <c r="AE627" i="22"/>
  <c r="AD627" i="22"/>
  <c r="AC627" i="22"/>
  <c r="AB627" i="22"/>
  <c r="AA627" i="22"/>
  <c r="Z627" i="22"/>
  <c r="Y627" i="22"/>
  <c r="X627" i="22"/>
  <c r="W627" i="22"/>
  <c r="V627" i="22"/>
  <c r="U627" i="22"/>
  <c r="T627" i="22"/>
  <c r="S627" i="22"/>
  <c r="R627" i="22"/>
  <c r="Q627" i="22"/>
  <c r="P627" i="22"/>
  <c r="O627" i="22"/>
  <c r="N627" i="22"/>
  <c r="M627" i="22"/>
  <c r="K627" i="22"/>
  <c r="J627" i="22"/>
  <c r="I627" i="22"/>
  <c r="H627" i="22"/>
  <c r="AM626" i="22"/>
  <c r="AM625" i="22"/>
  <c r="AL624" i="22"/>
  <c r="AK624" i="22"/>
  <c r="AJ624" i="22"/>
  <c r="AI624" i="22"/>
  <c r="AI623" i="22" s="1"/>
  <c r="AH624" i="22"/>
  <c r="AG624" i="22"/>
  <c r="AG623" i="22" s="1"/>
  <c r="AF624" i="22"/>
  <c r="AE624" i="22"/>
  <c r="AD624" i="22"/>
  <c r="AC624" i="22"/>
  <c r="AC623" i="22" s="1"/>
  <c r="AB624" i="22"/>
  <c r="AA624" i="22"/>
  <c r="Z624" i="22"/>
  <c r="Y624" i="22"/>
  <c r="Y623" i="22" s="1"/>
  <c r="X624" i="22"/>
  <c r="W624" i="22"/>
  <c r="W623" i="22" s="1"/>
  <c r="V624" i="22"/>
  <c r="U624" i="22"/>
  <c r="U623" i="22" s="1"/>
  <c r="T624" i="22"/>
  <c r="S624" i="22"/>
  <c r="R624" i="22"/>
  <c r="Q624" i="22"/>
  <c r="Q623" i="22" s="1"/>
  <c r="P624" i="22"/>
  <c r="O624" i="22"/>
  <c r="O623" i="22" s="1"/>
  <c r="N624" i="22"/>
  <c r="M624" i="22"/>
  <c r="K624" i="22"/>
  <c r="J624" i="22"/>
  <c r="J623" i="22" s="1"/>
  <c r="I624" i="22"/>
  <c r="H624" i="22"/>
  <c r="AA623" i="22"/>
  <c r="X623" i="22"/>
  <c r="H623" i="22"/>
  <c r="AM622" i="22"/>
  <c r="AM621" i="22"/>
  <c r="AL620" i="22"/>
  <c r="AK620" i="22"/>
  <c r="AJ620" i="22"/>
  <c r="AI620" i="22"/>
  <c r="AH620" i="22"/>
  <c r="AG620" i="22"/>
  <c r="AF620" i="22"/>
  <c r="AE620" i="22"/>
  <c r="AD620" i="22"/>
  <c r="AC620" i="22"/>
  <c r="AB620" i="22"/>
  <c r="AA620" i="22"/>
  <c r="Z620" i="22"/>
  <c r="Y620" i="22"/>
  <c r="X620" i="22"/>
  <c r="W620" i="22"/>
  <c r="V620" i="22"/>
  <c r="U620" i="22"/>
  <c r="T620" i="22"/>
  <c r="S620" i="22"/>
  <c r="R620" i="22"/>
  <c r="Q620" i="22"/>
  <c r="P620" i="22"/>
  <c r="O620" i="22"/>
  <c r="N620" i="22"/>
  <c r="M620" i="22"/>
  <c r="K620" i="22"/>
  <c r="J620" i="22"/>
  <c r="I620" i="22"/>
  <c r="H620" i="22"/>
  <c r="AM619" i="22"/>
  <c r="AL618" i="22"/>
  <c r="AK618" i="22"/>
  <c r="AJ618" i="22"/>
  <c r="AI618" i="22"/>
  <c r="AH618" i="22"/>
  <c r="AG618" i="22"/>
  <c r="AF618" i="22"/>
  <c r="AE618" i="22"/>
  <c r="AD618" i="22"/>
  <c r="AC618" i="22"/>
  <c r="AB618" i="22"/>
  <c r="AA618" i="22"/>
  <c r="Z618" i="22"/>
  <c r="Y618" i="22"/>
  <c r="X618" i="22"/>
  <c r="W618" i="22"/>
  <c r="V618" i="22"/>
  <c r="U618" i="22"/>
  <c r="T618" i="22"/>
  <c r="S618" i="22"/>
  <c r="R618" i="22"/>
  <c r="Q618" i="22"/>
  <c r="P618" i="22"/>
  <c r="O618" i="22"/>
  <c r="N618" i="22"/>
  <c r="M618" i="22"/>
  <c r="K618" i="22"/>
  <c r="J618" i="22"/>
  <c r="I618" i="22"/>
  <c r="H618" i="22"/>
  <c r="AM617" i="22"/>
  <c r="AM616" i="22"/>
  <c r="AL615" i="22"/>
  <c r="AK615" i="22"/>
  <c r="AJ615" i="22"/>
  <c r="AI615" i="22"/>
  <c r="AH615" i="22"/>
  <c r="AG615" i="22"/>
  <c r="AF615" i="22"/>
  <c r="AE615" i="22"/>
  <c r="AD615" i="22"/>
  <c r="AC615" i="22"/>
  <c r="AB615" i="22"/>
  <c r="AA615" i="22"/>
  <c r="Z615" i="22"/>
  <c r="Y615" i="22"/>
  <c r="X615" i="22"/>
  <c r="W615" i="22"/>
  <c r="V615" i="22"/>
  <c r="U615" i="22"/>
  <c r="T615" i="22"/>
  <c r="S615" i="22"/>
  <c r="R615" i="22"/>
  <c r="Q615" i="22"/>
  <c r="P615" i="22"/>
  <c r="O615" i="22"/>
  <c r="N615" i="22"/>
  <c r="M615" i="22"/>
  <c r="K615" i="22"/>
  <c r="J615" i="22"/>
  <c r="I615" i="22"/>
  <c r="H615" i="22"/>
  <c r="AM614" i="22"/>
  <c r="AM613" i="22"/>
  <c r="AL612" i="22"/>
  <c r="AK612" i="22"/>
  <c r="AJ612" i="22"/>
  <c r="AI612" i="22"/>
  <c r="AH612" i="22"/>
  <c r="AG612" i="22"/>
  <c r="AF612" i="22"/>
  <c r="AE612" i="22"/>
  <c r="AD612" i="22"/>
  <c r="AC612" i="22"/>
  <c r="AB612" i="22"/>
  <c r="AA612" i="22"/>
  <c r="Z612" i="22"/>
  <c r="Y612" i="22"/>
  <c r="X612" i="22"/>
  <c r="W612" i="22"/>
  <c r="V612" i="22"/>
  <c r="U612" i="22"/>
  <c r="T612" i="22"/>
  <c r="S612" i="22"/>
  <c r="R612" i="22"/>
  <c r="Q612" i="22"/>
  <c r="P612" i="22"/>
  <c r="O612" i="22"/>
  <c r="N612" i="22"/>
  <c r="M612" i="22"/>
  <c r="K612" i="22"/>
  <c r="J612" i="22"/>
  <c r="I612" i="22"/>
  <c r="H612" i="22"/>
  <c r="AM611" i="22"/>
  <c r="AL610" i="22"/>
  <c r="AK610" i="22"/>
  <c r="AJ610" i="22"/>
  <c r="AI610" i="22"/>
  <c r="AH610" i="22"/>
  <c r="AG610" i="22"/>
  <c r="AF610" i="22"/>
  <c r="AE610" i="22"/>
  <c r="AD610" i="22"/>
  <c r="AC610" i="22"/>
  <c r="AB610" i="22"/>
  <c r="AA610" i="22"/>
  <c r="Z610" i="22"/>
  <c r="Y610" i="22"/>
  <c r="X610" i="22"/>
  <c r="W610" i="22"/>
  <c r="V610" i="22"/>
  <c r="U610" i="22"/>
  <c r="T610" i="22"/>
  <c r="S610" i="22"/>
  <c r="R610" i="22"/>
  <c r="Q610" i="22"/>
  <c r="P610" i="22"/>
  <c r="O610" i="22"/>
  <c r="N610" i="22"/>
  <c r="M610" i="22"/>
  <c r="K610" i="22"/>
  <c r="J610" i="22"/>
  <c r="I610" i="22"/>
  <c r="H610" i="22"/>
  <c r="AM609" i="22"/>
  <c r="AL608" i="22"/>
  <c r="AK608" i="22"/>
  <c r="AJ608" i="22"/>
  <c r="AI608" i="22"/>
  <c r="AH608" i="22"/>
  <c r="AG608" i="22"/>
  <c r="AF608" i="22"/>
  <c r="AE608" i="22"/>
  <c r="AD608" i="22"/>
  <c r="AC608" i="22"/>
  <c r="AB608" i="22"/>
  <c r="AA608" i="22"/>
  <c r="Z608" i="22"/>
  <c r="Y608" i="22"/>
  <c r="X608" i="22"/>
  <c r="W608" i="22"/>
  <c r="V608" i="22"/>
  <c r="U608" i="22"/>
  <c r="T608" i="22"/>
  <c r="S608" i="22"/>
  <c r="R608" i="22"/>
  <c r="Q608" i="22"/>
  <c r="P608" i="22"/>
  <c r="O608" i="22"/>
  <c r="N608" i="22"/>
  <c r="M608" i="22"/>
  <c r="K608" i="22"/>
  <c r="J608" i="22"/>
  <c r="I608" i="22"/>
  <c r="H608" i="22"/>
  <c r="AM607" i="22"/>
  <c r="AL606" i="22"/>
  <c r="AK606" i="22"/>
  <c r="AJ606" i="22"/>
  <c r="AI606" i="22"/>
  <c r="AH606" i="22"/>
  <c r="AG606" i="22"/>
  <c r="AF606" i="22"/>
  <c r="AE606" i="22"/>
  <c r="AD606" i="22"/>
  <c r="AC606" i="22"/>
  <c r="AB606" i="22"/>
  <c r="AA606" i="22"/>
  <c r="Z606" i="22"/>
  <c r="Y606" i="22"/>
  <c r="X606" i="22"/>
  <c r="W606" i="22"/>
  <c r="V606" i="22"/>
  <c r="U606" i="22"/>
  <c r="T606" i="22"/>
  <c r="S606" i="22"/>
  <c r="R606" i="22"/>
  <c r="Q606" i="22"/>
  <c r="P606" i="22"/>
  <c r="O606" i="22"/>
  <c r="N606" i="22"/>
  <c r="M606" i="22"/>
  <c r="K606" i="22"/>
  <c r="J606" i="22"/>
  <c r="I606" i="22"/>
  <c r="H606" i="22"/>
  <c r="AM606" i="22" s="1"/>
  <c r="AM605" i="22"/>
  <c r="AL604" i="22"/>
  <c r="AK604" i="22"/>
  <c r="AJ604" i="22"/>
  <c r="AI604" i="22"/>
  <c r="AH604" i="22"/>
  <c r="AG604" i="22"/>
  <c r="AF604" i="22"/>
  <c r="AE604" i="22"/>
  <c r="AD604" i="22"/>
  <c r="AC604" i="22"/>
  <c r="AB604" i="22"/>
  <c r="AB601" i="22" s="1"/>
  <c r="AA604" i="22"/>
  <c r="Z604" i="22"/>
  <c r="Y604" i="22"/>
  <c r="X604" i="22"/>
  <c r="W604" i="22"/>
  <c r="V604" i="22"/>
  <c r="U604" i="22"/>
  <c r="T604" i="22"/>
  <c r="S604" i="22"/>
  <c r="R604" i="22"/>
  <c r="Q604" i="22"/>
  <c r="P604" i="22"/>
  <c r="O604" i="22"/>
  <c r="N604" i="22"/>
  <c r="M604" i="22"/>
  <c r="K604" i="22"/>
  <c r="J604" i="22"/>
  <c r="I604" i="22"/>
  <c r="I601" i="22" s="1"/>
  <c r="H604" i="22"/>
  <c r="AM603" i="22"/>
  <c r="AL602" i="22"/>
  <c r="AK602" i="22"/>
  <c r="AK601" i="22" s="1"/>
  <c r="AJ602" i="22"/>
  <c r="AI602" i="22"/>
  <c r="AI601" i="22" s="1"/>
  <c r="AH602" i="22"/>
  <c r="AG602" i="22"/>
  <c r="AF602" i="22"/>
  <c r="AE602" i="22"/>
  <c r="AD602" i="22"/>
  <c r="AC602" i="22"/>
  <c r="AB602" i="22"/>
  <c r="AA602" i="22"/>
  <c r="AA601" i="22" s="1"/>
  <c r="Z602" i="22"/>
  <c r="Y602" i="22"/>
  <c r="Y601" i="22" s="1"/>
  <c r="X602" i="22"/>
  <c r="W602" i="22"/>
  <c r="W601" i="22" s="1"/>
  <c r="V602" i="22"/>
  <c r="U602" i="22"/>
  <c r="T602" i="22"/>
  <c r="S602" i="22"/>
  <c r="S601" i="22" s="1"/>
  <c r="R602" i="22"/>
  <c r="Q602" i="22"/>
  <c r="P602" i="22"/>
  <c r="O602" i="22"/>
  <c r="N602" i="22"/>
  <c r="M602" i="22"/>
  <c r="K602" i="22"/>
  <c r="J602" i="22"/>
  <c r="I602" i="22"/>
  <c r="H602" i="22"/>
  <c r="M601" i="22"/>
  <c r="AM600" i="22"/>
  <c r="AM599" i="22"/>
  <c r="AL598" i="22"/>
  <c r="AK598" i="22"/>
  <c r="AK597" i="22" s="1"/>
  <c r="AJ598" i="22"/>
  <c r="AJ597" i="22" s="1"/>
  <c r="AI598" i="22"/>
  <c r="AH598" i="22"/>
  <c r="AG598" i="22"/>
  <c r="AF598" i="22"/>
  <c r="AF597" i="22" s="1"/>
  <c r="AE598" i="22"/>
  <c r="AE597" i="22" s="1"/>
  <c r="AD598" i="22"/>
  <c r="AC598" i="22"/>
  <c r="AC597" i="22" s="1"/>
  <c r="AB598" i="22"/>
  <c r="AB597" i="22" s="1"/>
  <c r="AA598" i="22"/>
  <c r="Z598" i="22"/>
  <c r="Y598" i="22"/>
  <c r="Y597" i="22" s="1"/>
  <c r="X598" i="22"/>
  <c r="W598" i="22"/>
  <c r="W597" i="22" s="1"/>
  <c r="V598" i="22"/>
  <c r="V597" i="22" s="1"/>
  <c r="U598" i="22"/>
  <c r="U597" i="22" s="1"/>
  <c r="T598" i="22"/>
  <c r="T597" i="22" s="1"/>
  <c r="S598" i="22"/>
  <c r="S597" i="22" s="1"/>
  <c r="R598" i="22"/>
  <c r="Q598" i="22"/>
  <c r="P598" i="22"/>
  <c r="P597" i="22" s="1"/>
  <c r="O598" i="22"/>
  <c r="O597" i="22" s="1"/>
  <c r="N598" i="22"/>
  <c r="M598" i="22"/>
  <c r="M597" i="22" s="1"/>
  <c r="K598" i="22"/>
  <c r="J598" i="22"/>
  <c r="J597" i="22" s="1"/>
  <c r="I598" i="22"/>
  <c r="H598" i="22"/>
  <c r="H597" i="22" s="1"/>
  <c r="AL597" i="22"/>
  <c r="AI597" i="22"/>
  <c r="AH597" i="22"/>
  <c r="AG597" i="22"/>
  <c r="AD597" i="22"/>
  <c r="AA597" i="22"/>
  <c r="Z597" i="22"/>
  <c r="X597" i="22"/>
  <c r="R597" i="22"/>
  <c r="Q597" i="22"/>
  <c r="N597" i="22"/>
  <c r="K597" i="22"/>
  <c r="I597" i="22"/>
  <c r="AM596" i="22"/>
  <c r="AM595" i="22"/>
  <c r="AL594" i="22"/>
  <c r="AK594" i="22"/>
  <c r="AJ594" i="22"/>
  <c r="AI594" i="22"/>
  <c r="AH594" i="22"/>
  <c r="AG594" i="22"/>
  <c r="AF594" i="22"/>
  <c r="AE594" i="22"/>
  <c r="AD594" i="22"/>
  <c r="AC594" i="22"/>
  <c r="AB594" i="22"/>
  <c r="AA594" i="22"/>
  <c r="Z594" i="22"/>
  <c r="Y594" i="22"/>
  <c r="X594" i="22"/>
  <c r="W594" i="22"/>
  <c r="V594" i="22"/>
  <c r="U594" i="22"/>
  <c r="T594" i="22"/>
  <c r="S594" i="22"/>
  <c r="R594" i="22"/>
  <c r="Q594" i="22"/>
  <c r="P594" i="22"/>
  <c r="O594" i="22"/>
  <c r="N594" i="22"/>
  <c r="M594" i="22"/>
  <c r="K594" i="22"/>
  <c r="J594" i="22"/>
  <c r="I594" i="22"/>
  <c r="H594" i="22"/>
  <c r="AM593" i="22"/>
  <c r="AL592" i="22"/>
  <c r="AK592" i="22"/>
  <c r="AJ592" i="22"/>
  <c r="AI592" i="22"/>
  <c r="AH592" i="22"/>
  <c r="AG592" i="22"/>
  <c r="AF592" i="22"/>
  <c r="AE592" i="22"/>
  <c r="AD592" i="22"/>
  <c r="AC592" i="22"/>
  <c r="AB592" i="22"/>
  <c r="AA592" i="22"/>
  <c r="Z592" i="22"/>
  <c r="Y592" i="22"/>
  <c r="X592" i="22"/>
  <c r="W592" i="22"/>
  <c r="V592" i="22"/>
  <c r="U592" i="22"/>
  <c r="T592" i="22"/>
  <c r="S592" i="22"/>
  <c r="R592" i="22"/>
  <c r="Q592" i="22"/>
  <c r="P592" i="22"/>
  <c r="O592" i="22"/>
  <c r="N592" i="22"/>
  <c r="M592" i="22"/>
  <c r="K592" i="22"/>
  <c r="J592" i="22"/>
  <c r="I592" i="22"/>
  <c r="H592" i="22"/>
  <c r="AM591" i="22"/>
  <c r="AL590" i="22"/>
  <c r="AK590" i="22"/>
  <c r="AJ590" i="22"/>
  <c r="AI590" i="22"/>
  <c r="AH590" i="22"/>
  <c r="AG590" i="22"/>
  <c r="AF590" i="22"/>
  <c r="AE590" i="22"/>
  <c r="AD590" i="22"/>
  <c r="AC590" i="22"/>
  <c r="AB590" i="22"/>
  <c r="AA590" i="22"/>
  <c r="Z590" i="22"/>
  <c r="Y590" i="22"/>
  <c r="X590" i="22"/>
  <c r="W590" i="22"/>
  <c r="V590" i="22"/>
  <c r="U590" i="22"/>
  <c r="T590" i="22"/>
  <c r="S590" i="22"/>
  <c r="R590" i="22"/>
  <c r="Q590" i="22"/>
  <c r="P590" i="22"/>
  <c r="O590" i="22"/>
  <c r="N590" i="22"/>
  <c r="M590" i="22"/>
  <c r="K590" i="22"/>
  <c r="J590" i="22"/>
  <c r="I590" i="22"/>
  <c r="H590" i="22"/>
  <c r="AM589" i="22"/>
  <c r="AL588" i="22"/>
  <c r="AK588" i="22"/>
  <c r="AJ588" i="22"/>
  <c r="AI588" i="22"/>
  <c r="AH588" i="22"/>
  <c r="AG588" i="22"/>
  <c r="AF588" i="22"/>
  <c r="AE588" i="22"/>
  <c r="AD588" i="22"/>
  <c r="AC588" i="22"/>
  <c r="AB588" i="22"/>
  <c r="AA588" i="22"/>
  <c r="Z588" i="22"/>
  <c r="Y588" i="22"/>
  <c r="X588" i="22"/>
  <c r="W588" i="22"/>
  <c r="V588" i="22"/>
  <c r="U588" i="22"/>
  <c r="T588" i="22"/>
  <c r="S588" i="22"/>
  <c r="R588" i="22"/>
  <c r="Q588" i="22"/>
  <c r="P588" i="22"/>
  <c r="O588" i="22"/>
  <c r="N588" i="22"/>
  <c r="M588" i="22"/>
  <c r="K588" i="22"/>
  <c r="J588" i="22"/>
  <c r="I588" i="22"/>
  <c r="H588" i="22"/>
  <c r="AM587" i="22"/>
  <c r="AL586" i="22"/>
  <c r="AL583" i="22" s="1"/>
  <c r="AK586" i="22"/>
  <c r="AJ586" i="22"/>
  <c r="AI586" i="22"/>
  <c r="AH586" i="22"/>
  <c r="AH583" i="22" s="1"/>
  <c r="AG586" i="22"/>
  <c r="AF586" i="22"/>
  <c r="AF583" i="22" s="1"/>
  <c r="AE586" i="22"/>
  <c r="AD586" i="22"/>
  <c r="AC586" i="22"/>
  <c r="AB586" i="22"/>
  <c r="AB583" i="22" s="1"/>
  <c r="AA586" i="22"/>
  <c r="Z586" i="22"/>
  <c r="Y586" i="22"/>
  <c r="X586" i="22"/>
  <c r="W586" i="22"/>
  <c r="V586" i="22"/>
  <c r="V583" i="22" s="1"/>
  <c r="U586" i="22"/>
  <c r="T586" i="22"/>
  <c r="S586" i="22"/>
  <c r="R586" i="22"/>
  <c r="Q586" i="22"/>
  <c r="P586" i="22"/>
  <c r="O586" i="22"/>
  <c r="N586" i="22"/>
  <c r="M586" i="22"/>
  <c r="K586" i="22"/>
  <c r="J586" i="22"/>
  <c r="I586" i="22"/>
  <c r="H586" i="22"/>
  <c r="AM585" i="22"/>
  <c r="AL584" i="22"/>
  <c r="AK584" i="22"/>
  <c r="AK583" i="22" s="1"/>
  <c r="AJ584" i="22"/>
  <c r="AI584" i="22"/>
  <c r="AI583" i="22" s="1"/>
  <c r="AH584" i="22"/>
  <c r="AG584" i="22"/>
  <c r="AF584" i="22"/>
  <c r="AE584" i="22"/>
  <c r="AD584" i="22"/>
  <c r="AC584" i="22"/>
  <c r="AB584" i="22"/>
  <c r="AA584" i="22"/>
  <c r="Z584" i="22"/>
  <c r="Y584" i="22"/>
  <c r="Y583" i="22" s="1"/>
  <c r="X584" i="22"/>
  <c r="W584" i="22"/>
  <c r="W583" i="22" s="1"/>
  <c r="V584" i="22"/>
  <c r="U584" i="22"/>
  <c r="T584" i="22"/>
  <c r="S584" i="22"/>
  <c r="R584" i="22"/>
  <c r="Q584" i="22"/>
  <c r="P584" i="22"/>
  <c r="O584" i="22"/>
  <c r="N584" i="22"/>
  <c r="M584" i="22"/>
  <c r="M583" i="22" s="1"/>
  <c r="K584" i="22"/>
  <c r="J584" i="22"/>
  <c r="AM584" i="22" s="1"/>
  <c r="I584" i="22"/>
  <c r="H584" i="22"/>
  <c r="AD583" i="22"/>
  <c r="Z583" i="22"/>
  <c r="N583" i="22"/>
  <c r="I583" i="22"/>
  <c r="AM582" i="22"/>
  <c r="AL581" i="22"/>
  <c r="AK581" i="22"/>
  <c r="AJ581" i="22"/>
  <c r="AJ578" i="22" s="1"/>
  <c r="AI581" i="22"/>
  <c r="AH581" i="22"/>
  <c r="AG581" i="22"/>
  <c r="AF581" i="22"/>
  <c r="AE581" i="22"/>
  <c r="AD581" i="22"/>
  <c r="AD578" i="22" s="1"/>
  <c r="AC581" i="22"/>
  <c r="AB581" i="22"/>
  <c r="AB578" i="22" s="1"/>
  <c r="AA581" i="22"/>
  <c r="Z581" i="22"/>
  <c r="Y581" i="22"/>
  <c r="X581" i="22"/>
  <c r="W581" i="22"/>
  <c r="V581" i="22"/>
  <c r="U581" i="22"/>
  <c r="T581" i="22"/>
  <c r="S581" i="22"/>
  <c r="R581" i="22"/>
  <c r="R578" i="22" s="1"/>
  <c r="Q581" i="22"/>
  <c r="P581" i="22"/>
  <c r="P578" i="22" s="1"/>
  <c r="O581" i="22"/>
  <c r="N581" i="22"/>
  <c r="M581" i="22"/>
  <c r="K581" i="22"/>
  <c r="J581" i="22"/>
  <c r="I581" i="22"/>
  <c r="I578" i="22" s="1"/>
  <c r="H581" i="22"/>
  <c r="AM580" i="22"/>
  <c r="AL579" i="22"/>
  <c r="AK579" i="22"/>
  <c r="AK578" i="22" s="1"/>
  <c r="AJ579" i="22"/>
  <c r="AI579" i="22"/>
  <c r="AH579" i="22"/>
  <c r="AG579" i="22"/>
  <c r="AG578" i="22" s="1"/>
  <c r="AF579" i="22"/>
  <c r="AE579" i="22"/>
  <c r="AD579" i="22"/>
  <c r="AC579" i="22"/>
  <c r="AC578" i="22" s="1"/>
  <c r="AB579" i="22"/>
  <c r="AA579" i="22"/>
  <c r="AA578" i="22" s="1"/>
  <c r="Z579" i="22"/>
  <c r="Y579" i="22"/>
  <c r="Y578" i="22" s="1"/>
  <c r="X579" i="22"/>
  <c r="W579" i="22"/>
  <c r="V579" i="22"/>
  <c r="U579" i="22"/>
  <c r="U578" i="22" s="1"/>
  <c r="T579" i="22"/>
  <c r="S579" i="22"/>
  <c r="R579" i="22"/>
  <c r="Q579" i="22"/>
  <c r="Q578" i="22" s="1"/>
  <c r="P579" i="22"/>
  <c r="O579" i="22"/>
  <c r="O578" i="22" s="1"/>
  <c r="N579" i="22"/>
  <c r="M579" i="22"/>
  <c r="M578" i="22" s="1"/>
  <c r="K579" i="22"/>
  <c r="J579" i="22"/>
  <c r="I579" i="22"/>
  <c r="H579" i="22"/>
  <c r="H578" i="22" s="1"/>
  <c r="X578" i="22"/>
  <c r="K578" i="22"/>
  <c r="AM577" i="22"/>
  <c r="AL576" i="22"/>
  <c r="AK576" i="22"/>
  <c r="AJ576" i="22"/>
  <c r="AI576" i="22"/>
  <c r="AH576" i="22"/>
  <c r="AG576" i="22"/>
  <c r="AF576" i="22"/>
  <c r="AE576" i="22"/>
  <c r="AD576" i="22"/>
  <c r="AC576" i="22"/>
  <c r="AB576" i="22"/>
  <c r="AA576" i="22"/>
  <c r="Z576" i="22"/>
  <c r="Y576" i="22"/>
  <c r="X576" i="22"/>
  <c r="W576" i="22"/>
  <c r="V576" i="22"/>
  <c r="U576" i="22"/>
  <c r="T576" i="22"/>
  <c r="S576" i="22"/>
  <c r="R576" i="22"/>
  <c r="Q576" i="22"/>
  <c r="P576" i="22"/>
  <c r="O576" i="22"/>
  <c r="N576" i="22"/>
  <c r="M576" i="22"/>
  <c r="K576" i="22"/>
  <c r="J576" i="22"/>
  <c r="I576" i="22"/>
  <c r="H576" i="22"/>
  <c r="AM575" i="22"/>
  <c r="AL574" i="22"/>
  <c r="AK574" i="22"/>
  <c r="AJ574" i="22"/>
  <c r="AI574" i="22"/>
  <c r="AH574" i="22"/>
  <c r="AG574" i="22"/>
  <c r="AF574" i="22"/>
  <c r="AE574" i="22"/>
  <c r="AD574" i="22"/>
  <c r="AC574" i="22"/>
  <c r="AB574" i="22"/>
  <c r="AA574" i="22"/>
  <c r="Z574" i="22"/>
  <c r="Y574" i="22"/>
  <c r="X574" i="22"/>
  <c r="W574" i="22"/>
  <c r="V574" i="22"/>
  <c r="U574" i="22"/>
  <c r="T574" i="22"/>
  <c r="S574" i="22"/>
  <c r="R574" i="22"/>
  <c r="Q574" i="22"/>
  <c r="P574" i="22"/>
  <c r="O574" i="22"/>
  <c r="N574" i="22"/>
  <c r="M574" i="22"/>
  <c r="K574" i="22"/>
  <c r="J574" i="22"/>
  <c r="I574" i="22"/>
  <c r="H574" i="22"/>
  <c r="AM573" i="22"/>
  <c r="AL572" i="22"/>
  <c r="AL569" i="22" s="1"/>
  <c r="AK572" i="22"/>
  <c r="AJ572" i="22"/>
  <c r="AI572" i="22"/>
  <c r="AH572" i="22"/>
  <c r="AG572" i="22"/>
  <c r="AF572" i="22"/>
  <c r="AF569" i="22" s="1"/>
  <c r="AE572" i="22"/>
  <c r="AD572" i="22"/>
  <c r="AC572" i="22"/>
  <c r="AB572" i="22"/>
  <c r="AA572" i="22"/>
  <c r="Z572" i="22"/>
  <c r="Z569" i="22" s="1"/>
  <c r="Y572" i="22"/>
  <c r="X572" i="22"/>
  <c r="W572" i="22"/>
  <c r="V572" i="22"/>
  <c r="U572" i="22"/>
  <c r="T572" i="22"/>
  <c r="T569" i="22" s="1"/>
  <c r="S572" i="22"/>
  <c r="R572" i="22"/>
  <c r="Q572" i="22"/>
  <c r="P572" i="22"/>
  <c r="O572" i="22"/>
  <c r="N572" i="22"/>
  <c r="N569" i="22" s="1"/>
  <c r="M572" i="22"/>
  <c r="K572" i="22"/>
  <c r="J572" i="22"/>
  <c r="I572" i="22"/>
  <c r="H572" i="22"/>
  <c r="AM571" i="22"/>
  <c r="AL570" i="22"/>
  <c r="AK570" i="22"/>
  <c r="AK569" i="22" s="1"/>
  <c r="AJ570" i="22"/>
  <c r="AI570" i="22"/>
  <c r="AH570" i="22"/>
  <c r="AG570" i="22"/>
  <c r="AG569" i="22" s="1"/>
  <c r="AF570" i="22"/>
  <c r="AE570" i="22"/>
  <c r="AD570" i="22"/>
  <c r="AC570" i="22"/>
  <c r="AC569" i="22" s="1"/>
  <c r="AB570" i="22"/>
  <c r="AA570" i="22"/>
  <c r="AA569" i="22" s="1"/>
  <c r="Z570" i="22"/>
  <c r="Y570" i="22"/>
  <c r="Y569" i="22" s="1"/>
  <c r="X570" i="22"/>
  <c r="W570" i="22"/>
  <c r="V570" i="22"/>
  <c r="U570" i="22"/>
  <c r="U569" i="22" s="1"/>
  <c r="T570" i="22"/>
  <c r="S570" i="22"/>
  <c r="R570" i="22"/>
  <c r="Q570" i="22"/>
  <c r="P570" i="22"/>
  <c r="P569" i="22" s="1"/>
  <c r="O570" i="22"/>
  <c r="O569" i="22" s="1"/>
  <c r="N570" i="22"/>
  <c r="M570" i="22"/>
  <c r="K570" i="22"/>
  <c r="J570" i="22"/>
  <c r="I570" i="22"/>
  <c r="H570" i="22"/>
  <c r="AM570" i="22" s="1"/>
  <c r="AD569" i="22"/>
  <c r="AB569" i="22"/>
  <c r="Q569" i="22"/>
  <c r="M569" i="22"/>
  <c r="AM568" i="22"/>
  <c r="AM567" i="22"/>
  <c r="AL566" i="22"/>
  <c r="AK566" i="22"/>
  <c r="AJ566" i="22"/>
  <c r="AI566" i="22"/>
  <c r="AH566" i="22"/>
  <c r="AG566" i="22"/>
  <c r="AF566" i="22"/>
  <c r="AE566" i="22"/>
  <c r="AD566" i="22"/>
  <c r="AC566" i="22"/>
  <c r="AB566" i="22"/>
  <c r="AA566" i="22"/>
  <c r="AA559" i="22" s="1"/>
  <c r="Z566" i="22"/>
  <c r="Y566" i="22"/>
  <c r="X566" i="22"/>
  <c r="W566" i="22"/>
  <c r="V566" i="22"/>
  <c r="U566" i="22"/>
  <c r="U559" i="22" s="1"/>
  <c r="T566" i="22"/>
  <c r="S566" i="22"/>
  <c r="R566" i="22"/>
  <c r="Q566" i="22"/>
  <c r="P566" i="22"/>
  <c r="O566" i="22"/>
  <c r="O559" i="22" s="1"/>
  <c r="N566" i="22"/>
  <c r="M566" i="22"/>
  <c r="K566" i="22"/>
  <c r="J566" i="22"/>
  <c r="I566" i="22"/>
  <c r="H566" i="22"/>
  <c r="AM565" i="22"/>
  <c r="AL564" i="22"/>
  <c r="AK564" i="22"/>
  <c r="AJ564" i="22"/>
  <c r="AI564" i="22"/>
  <c r="AH564" i="22"/>
  <c r="AG564" i="22"/>
  <c r="AF564" i="22"/>
  <c r="AE564" i="22"/>
  <c r="AD564" i="22"/>
  <c r="AC564" i="22"/>
  <c r="AB564" i="22"/>
  <c r="AA564" i="22"/>
  <c r="Z564" i="22"/>
  <c r="Y564" i="22"/>
  <c r="X564" i="22"/>
  <c r="W564" i="22"/>
  <c r="V564" i="22"/>
  <c r="U564" i="22"/>
  <c r="T564" i="22"/>
  <c r="S564" i="22"/>
  <c r="R564" i="22"/>
  <c r="Q564" i="22"/>
  <c r="P564" i="22"/>
  <c r="O564" i="22"/>
  <c r="N564" i="22"/>
  <c r="M564" i="22"/>
  <c r="L564" i="22"/>
  <c r="K564" i="22"/>
  <c r="J564" i="22"/>
  <c r="I564" i="22"/>
  <c r="H564" i="22"/>
  <c r="AM563" i="22"/>
  <c r="AL562" i="22"/>
  <c r="AK562" i="22"/>
  <c r="AJ562" i="22"/>
  <c r="AI562" i="22"/>
  <c r="AH562" i="22"/>
  <c r="AG562" i="22"/>
  <c r="AF562" i="22"/>
  <c r="AE562" i="22"/>
  <c r="AD562" i="22"/>
  <c r="AC562" i="22"/>
  <c r="AB562" i="22"/>
  <c r="AA562" i="22"/>
  <c r="Z562" i="22"/>
  <c r="Y562" i="22"/>
  <c r="X562" i="22"/>
  <c r="W562" i="22"/>
  <c r="V562" i="22"/>
  <c r="U562" i="22"/>
  <c r="T562" i="22"/>
  <c r="S562" i="22"/>
  <c r="R562" i="22"/>
  <c r="Q562" i="22"/>
  <c r="P562" i="22"/>
  <c r="O562" i="22"/>
  <c r="N562" i="22"/>
  <c r="M562" i="22"/>
  <c r="L562" i="22"/>
  <c r="K562" i="22"/>
  <c r="J562" i="22"/>
  <c r="I562" i="22"/>
  <c r="H562" i="22"/>
  <c r="AM561" i="22"/>
  <c r="AL560" i="22"/>
  <c r="AL559" i="22" s="1"/>
  <c r="AK560" i="22"/>
  <c r="AJ560" i="22"/>
  <c r="AI560" i="22"/>
  <c r="AH560" i="22"/>
  <c r="AH559" i="22" s="1"/>
  <c r="AG560" i="22"/>
  <c r="AF560" i="22"/>
  <c r="AE560" i="22"/>
  <c r="AD560" i="22"/>
  <c r="AD559" i="22" s="1"/>
  <c r="AC560" i="22"/>
  <c r="AB560" i="22"/>
  <c r="AA560" i="22"/>
  <c r="Z560" i="22"/>
  <c r="Z559" i="22" s="1"/>
  <c r="Y560" i="22"/>
  <c r="X560" i="22"/>
  <c r="W560" i="22"/>
  <c r="V560" i="22"/>
  <c r="V559" i="22" s="1"/>
  <c r="U560" i="22"/>
  <c r="T560" i="22"/>
  <c r="S560" i="22"/>
  <c r="R560" i="22"/>
  <c r="R559" i="22" s="1"/>
  <c r="Q560" i="22"/>
  <c r="P560" i="22"/>
  <c r="O560" i="22"/>
  <c r="N560" i="22"/>
  <c r="M560" i="22"/>
  <c r="L560" i="22"/>
  <c r="L559" i="22" s="1"/>
  <c r="L558" i="22" s="1"/>
  <c r="K560" i="22"/>
  <c r="J560" i="22"/>
  <c r="J559" i="22" s="1"/>
  <c r="I560" i="22"/>
  <c r="H560" i="22"/>
  <c r="AJ559" i="22"/>
  <c r="X559" i="22"/>
  <c r="N559" i="22"/>
  <c r="I559" i="22"/>
  <c r="AM556" i="22"/>
  <c r="AL555" i="22"/>
  <c r="AK555" i="22"/>
  <c r="AJ555" i="22"/>
  <c r="AI555" i="22"/>
  <c r="AH555" i="22"/>
  <c r="AG555" i="22"/>
  <c r="AF555" i="22"/>
  <c r="AE555" i="22"/>
  <c r="AD555" i="22"/>
  <c r="AC555" i="22"/>
  <c r="AB555" i="22"/>
  <c r="AA555" i="22"/>
  <c r="Z555" i="22"/>
  <c r="Z551" i="22" s="1"/>
  <c r="Y555" i="22"/>
  <c r="X555" i="22"/>
  <c r="X551" i="22" s="1"/>
  <c r="W555" i="22"/>
  <c r="V555" i="22"/>
  <c r="U555" i="22"/>
  <c r="T555" i="22"/>
  <c r="T551" i="22" s="1"/>
  <c r="S555" i="22"/>
  <c r="R555" i="22"/>
  <c r="Q555" i="22"/>
  <c r="P555" i="22"/>
  <c r="O555" i="22"/>
  <c r="N555" i="22"/>
  <c r="N551" i="22" s="1"/>
  <c r="M555" i="22"/>
  <c r="L555" i="22"/>
  <c r="L551" i="22" s="1"/>
  <c r="K555" i="22"/>
  <c r="J555" i="22"/>
  <c r="I555" i="22"/>
  <c r="H555" i="22"/>
  <c r="AM554" i="22"/>
  <c r="AM553" i="22"/>
  <c r="AL552" i="22"/>
  <c r="AK552" i="22"/>
  <c r="AK551" i="22" s="1"/>
  <c r="AJ552" i="22"/>
  <c r="AI552" i="22"/>
  <c r="AI551" i="22" s="1"/>
  <c r="AH552" i="22"/>
  <c r="AG552" i="22"/>
  <c r="AG551" i="22" s="1"/>
  <c r="AF552" i="22"/>
  <c r="AE552" i="22"/>
  <c r="AD552" i="22"/>
  <c r="AC552" i="22"/>
  <c r="AC551" i="22" s="1"/>
  <c r="AB552" i="22"/>
  <c r="AA552" i="22"/>
  <c r="AA551" i="22" s="1"/>
  <c r="Z552" i="22"/>
  <c r="Y552" i="22"/>
  <c r="X552" i="22"/>
  <c r="W552" i="22"/>
  <c r="V552" i="22"/>
  <c r="U552" i="22"/>
  <c r="U551" i="22" s="1"/>
  <c r="T552" i="22"/>
  <c r="S552" i="22"/>
  <c r="R552" i="22"/>
  <c r="Q552" i="22"/>
  <c r="Q551" i="22" s="1"/>
  <c r="P552" i="22"/>
  <c r="O552" i="22"/>
  <c r="O551" i="22" s="1"/>
  <c r="N552" i="22"/>
  <c r="M552" i="22"/>
  <c r="L552" i="22"/>
  <c r="K552" i="22"/>
  <c r="J552" i="22"/>
  <c r="I552" i="22"/>
  <c r="I551" i="22" s="1"/>
  <c r="H552" i="22"/>
  <c r="AL551" i="22"/>
  <c r="AJ551" i="22"/>
  <c r="AF551" i="22"/>
  <c r="Y551" i="22"/>
  <c r="W551" i="22"/>
  <c r="M551" i="22"/>
  <c r="K551" i="22"/>
  <c r="AM550" i="22"/>
  <c r="AL549" i="22"/>
  <c r="AK549" i="22"/>
  <c r="AJ549" i="22"/>
  <c r="AI549" i="22"/>
  <c r="AH549" i="22"/>
  <c r="AG549" i="22"/>
  <c r="AF549" i="22"/>
  <c r="AE549" i="22"/>
  <c r="AD549" i="22"/>
  <c r="AC549" i="22"/>
  <c r="AB549" i="22"/>
  <c r="AA549" i="22"/>
  <c r="Z549" i="22"/>
  <c r="Y549" i="22"/>
  <c r="X549" i="22"/>
  <c r="W549" i="22"/>
  <c r="V549" i="22"/>
  <c r="U549" i="22"/>
  <c r="T549" i="22"/>
  <c r="S549" i="22"/>
  <c r="R549" i="22"/>
  <c r="Q549" i="22"/>
  <c r="P549" i="22"/>
  <c r="O549" i="22"/>
  <c r="N549" i="22"/>
  <c r="M549" i="22"/>
  <c r="L549" i="22"/>
  <c r="K549" i="22"/>
  <c r="J549" i="22"/>
  <c r="I549" i="22"/>
  <c r="H549" i="22"/>
  <c r="AM548" i="22"/>
  <c r="AL547" i="22"/>
  <c r="AK547" i="22"/>
  <c r="AJ547" i="22"/>
  <c r="AI547" i="22"/>
  <c r="AH547" i="22"/>
  <c r="AG547" i="22"/>
  <c r="AF547" i="22"/>
  <c r="AE547" i="22"/>
  <c r="AD547" i="22"/>
  <c r="AC547" i="22"/>
  <c r="AB547" i="22"/>
  <c r="AA547" i="22"/>
  <c r="Z547" i="22"/>
  <c r="Y547" i="22"/>
  <c r="X547" i="22"/>
  <c r="W547" i="22"/>
  <c r="V547" i="22"/>
  <c r="U547" i="22"/>
  <c r="T547" i="22"/>
  <c r="S547" i="22"/>
  <c r="R547" i="22"/>
  <c r="Q547" i="22"/>
  <c r="P547" i="22"/>
  <c r="O547" i="22"/>
  <c r="N547" i="22"/>
  <c r="M547" i="22"/>
  <c r="L547" i="22"/>
  <c r="K547" i="22"/>
  <c r="J547" i="22"/>
  <c r="I547" i="22"/>
  <c r="H547" i="22"/>
  <c r="AM546" i="22"/>
  <c r="AL545" i="22"/>
  <c r="AK545" i="22"/>
  <c r="AJ545" i="22"/>
  <c r="AI545" i="22"/>
  <c r="AH545" i="22"/>
  <c r="AG545" i="22"/>
  <c r="AF545" i="22"/>
  <c r="AE545" i="22"/>
  <c r="AD545" i="22"/>
  <c r="AC545" i="22"/>
  <c r="AB545" i="22"/>
  <c r="AA545" i="22"/>
  <c r="Z545" i="22"/>
  <c r="Y545" i="22"/>
  <c r="X545" i="22"/>
  <c r="W545" i="22"/>
  <c r="V545" i="22"/>
  <c r="U545" i="22"/>
  <c r="T545" i="22"/>
  <c r="S545" i="22"/>
  <c r="R545" i="22"/>
  <c r="Q545" i="22"/>
  <c r="P545" i="22"/>
  <c r="O545" i="22"/>
  <c r="N545" i="22"/>
  <c r="M545" i="22"/>
  <c r="L545" i="22"/>
  <c r="K545" i="22"/>
  <c r="J545" i="22"/>
  <c r="AM545" i="22" s="1"/>
  <c r="I545" i="22"/>
  <c r="H545" i="22"/>
  <c r="AM544" i="22"/>
  <c r="AL543" i="22"/>
  <c r="AK543" i="22"/>
  <c r="AJ543" i="22"/>
  <c r="AI543" i="22"/>
  <c r="AH543" i="22"/>
  <c r="AG543" i="22"/>
  <c r="AF543" i="22"/>
  <c r="AE543" i="22"/>
  <c r="AD543" i="22"/>
  <c r="AC543" i="22"/>
  <c r="AB543" i="22"/>
  <c r="AA543" i="22"/>
  <c r="Z543" i="22"/>
  <c r="Y543" i="22"/>
  <c r="X543" i="22"/>
  <c r="W543" i="22"/>
  <c r="V543" i="22"/>
  <c r="U543" i="22"/>
  <c r="T543" i="22"/>
  <c r="S543" i="22"/>
  <c r="R543" i="22"/>
  <c r="Q543" i="22"/>
  <c r="P543" i="22"/>
  <c r="O543" i="22"/>
  <c r="N543" i="22"/>
  <c r="M543" i="22"/>
  <c r="L543" i="22"/>
  <c r="K543" i="22"/>
  <c r="J543" i="22"/>
  <c r="I543" i="22"/>
  <c r="H543" i="22"/>
  <c r="AM542" i="22"/>
  <c r="AL541" i="22"/>
  <c r="AL540" i="22" s="1"/>
  <c r="AK541" i="22"/>
  <c r="AJ541" i="22"/>
  <c r="AJ540" i="22" s="1"/>
  <c r="AI541" i="22"/>
  <c r="AH541" i="22"/>
  <c r="AG541" i="22"/>
  <c r="AG540" i="22" s="1"/>
  <c r="AF541" i="22"/>
  <c r="AE541" i="22"/>
  <c r="AD541" i="22"/>
  <c r="AC541" i="22"/>
  <c r="AB541" i="22"/>
  <c r="AB540" i="22" s="1"/>
  <c r="AA541" i="22"/>
  <c r="AA540" i="22" s="1"/>
  <c r="Z541" i="22"/>
  <c r="Z540" i="22" s="1"/>
  <c r="Y541" i="22"/>
  <c r="X541" i="22"/>
  <c r="W541" i="22"/>
  <c r="V541" i="22"/>
  <c r="U541" i="22"/>
  <c r="U540" i="22" s="1"/>
  <c r="T541" i="22"/>
  <c r="S541" i="22"/>
  <c r="R541" i="22"/>
  <c r="R540" i="22" s="1"/>
  <c r="Q541" i="22"/>
  <c r="P541" i="22"/>
  <c r="P540" i="22" s="1"/>
  <c r="O541" i="22"/>
  <c r="O540" i="22" s="1"/>
  <c r="N541" i="22"/>
  <c r="N540" i="22" s="1"/>
  <c r="M541" i="22"/>
  <c r="L541" i="22"/>
  <c r="K541" i="22"/>
  <c r="J541" i="22"/>
  <c r="I541" i="22"/>
  <c r="I540" i="22" s="1"/>
  <c r="H541" i="22"/>
  <c r="AD540" i="22"/>
  <c r="X540" i="22"/>
  <c r="L540" i="22"/>
  <c r="AM539" i="22"/>
  <c r="AL538" i="22"/>
  <c r="AL537" i="22" s="1"/>
  <c r="AK538" i="22"/>
  <c r="AK537" i="22" s="1"/>
  <c r="AJ538" i="22"/>
  <c r="AJ537" i="22" s="1"/>
  <c r="AI538" i="22"/>
  <c r="AH538" i="22"/>
  <c r="AH537" i="22" s="1"/>
  <c r="V538" i="22"/>
  <c r="V537" i="22" s="1"/>
  <c r="U538" i="22"/>
  <c r="U537" i="22" s="1"/>
  <c r="R538" i="22"/>
  <c r="P538" i="22"/>
  <c r="N538" i="22"/>
  <c r="M538" i="22"/>
  <c r="M537" i="22" s="1"/>
  <c r="L538" i="22"/>
  <c r="L537" i="22" s="1"/>
  <c r="K538" i="22"/>
  <c r="K537" i="22" s="1"/>
  <c r="J538" i="22"/>
  <c r="I538" i="22"/>
  <c r="I537" i="22" s="1"/>
  <c r="H538" i="22"/>
  <c r="AI537" i="22"/>
  <c r="AG537" i="22"/>
  <c r="AF537" i="22"/>
  <c r="AE537" i="22"/>
  <c r="AD537" i="22"/>
  <c r="AC537" i="22"/>
  <c r="AB537" i="22"/>
  <c r="AA537" i="22"/>
  <c r="Z537" i="22"/>
  <c r="Y537" i="22"/>
  <c r="X537" i="22"/>
  <c r="W537" i="22"/>
  <c r="T537" i="22"/>
  <c r="S537" i="22"/>
  <c r="R537" i="22"/>
  <c r="Q537" i="22"/>
  <c r="P537" i="22"/>
  <c r="O537" i="22"/>
  <c r="N537" i="22"/>
  <c r="H537" i="22"/>
  <c r="AM536" i="22"/>
  <c r="AM535" i="22"/>
  <c r="AM534" i="22"/>
  <c r="AL533" i="22"/>
  <c r="AL528" i="22" s="1"/>
  <c r="AK533" i="22"/>
  <c r="AJ533" i="22"/>
  <c r="AI533" i="22"/>
  <c r="AH533" i="22"/>
  <c r="AG533" i="22"/>
  <c r="AF533" i="22"/>
  <c r="AE533" i="22"/>
  <c r="AD533" i="22"/>
  <c r="AC533" i="22"/>
  <c r="AB533" i="22"/>
  <c r="AA533" i="22"/>
  <c r="Z533" i="22"/>
  <c r="Y533" i="22"/>
  <c r="X533" i="22"/>
  <c r="W533" i="22"/>
  <c r="V533" i="22"/>
  <c r="U533" i="22"/>
  <c r="T533" i="22"/>
  <c r="S533" i="22"/>
  <c r="R533" i="22"/>
  <c r="Q533" i="22"/>
  <c r="P533" i="22"/>
  <c r="O533" i="22"/>
  <c r="N533" i="22"/>
  <c r="M533" i="22"/>
  <c r="L533" i="22"/>
  <c r="K533" i="22"/>
  <c r="J533" i="22"/>
  <c r="I533" i="22"/>
  <c r="H533" i="22"/>
  <c r="AM532" i="22"/>
  <c r="AM531" i="22"/>
  <c r="AM530" i="22"/>
  <c r="AL529" i="22"/>
  <c r="AK529" i="22"/>
  <c r="AJ529" i="22"/>
  <c r="AJ528" i="22" s="1"/>
  <c r="AI529" i="22"/>
  <c r="AI528" i="22" s="1"/>
  <c r="AH529" i="22"/>
  <c r="AG529" i="22"/>
  <c r="AF529" i="22"/>
  <c r="AF528" i="22" s="1"/>
  <c r="AE529" i="22"/>
  <c r="AE528" i="22" s="1"/>
  <c r="AD529" i="22"/>
  <c r="AC529" i="22"/>
  <c r="AC528" i="22" s="1"/>
  <c r="AB529" i="22"/>
  <c r="AB528" i="22" s="1"/>
  <c r="AA529" i="22"/>
  <c r="Z529" i="22"/>
  <c r="Z528" i="22" s="1"/>
  <c r="Y529" i="22"/>
  <c r="X529" i="22"/>
  <c r="X528" i="22" s="1"/>
  <c r="W529" i="22"/>
  <c r="W528" i="22" s="1"/>
  <c r="V529" i="22"/>
  <c r="U529" i="22"/>
  <c r="T529" i="22"/>
  <c r="S529" i="22"/>
  <c r="S528" i="22" s="1"/>
  <c r="R529" i="22"/>
  <c r="R528" i="22" s="1"/>
  <c r="Q529" i="22"/>
  <c r="Q528" i="22" s="1"/>
  <c r="P529" i="22"/>
  <c r="P528" i="22" s="1"/>
  <c r="O529" i="22"/>
  <c r="N529" i="22"/>
  <c r="M529" i="22"/>
  <c r="L529" i="22"/>
  <c r="L528" i="22" s="1"/>
  <c r="K529" i="22"/>
  <c r="K528" i="22" s="1"/>
  <c r="J529" i="22"/>
  <c r="J528" i="22" s="1"/>
  <c r="I529" i="22"/>
  <c r="H529" i="22"/>
  <c r="AK528" i="22"/>
  <c r="AG528" i="22"/>
  <c r="AA528" i="22"/>
  <c r="Y528" i="22"/>
  <c r="U528" i="22"/>
  <c r="T528" i="22"/>
  <c r="O528" i="22"/>
  <c r="M528" i="22"/>
  <c r="I528" i="22"/>
  <c r="H528" i="22"/>
  <c r="AM527" i="22"/>
  <c r="AL526" i="22"/>
  <c r="AK526" i="22"/>
  <c r="AJ526" i="22"/>
  <c r="AI526" i="22"/>
  <c r="AH526" i="22"/>
  <c r="AG526" i="22"/>
  <c r="AF526" i="22"/>
  <c r="AE526" i="22"/>
  <c r="AD526" i="22"/>
  <c r="AC526" i="22"/>
  <c r="AB526" i="22"/>
  <c r="AA526" i="22"/>
  <c r="Z526" i="22"/>
  <c r="Y526" i="22"/>
  <c r="X526" i="22"/>
  <c r="W526" i="22"/>
  <c r="V526" i="22"/>
  <c r="U526" i="22"/>
  <c r="T526" i="22"/>
  <c r="S526" i="22"/>
  <c r="R526" i="22"/>
  <c r="Q526" i="22"/>
  <c r="P526" i="22"/>
  <c r="O526" i="22"/>
  <c r="N526" i="22"/>
  <c r="M526" i="22"/>
  <c r="L526" i="22"/>
  <c r="K526" i="22"/>
  <c r="J526" i="22"/>
  <c r="I526" i="22"/>
  <c r="H526" i="22"/>
  <c r="AM525" i="22"/>
  <c r="AL524" i="22"/>
  <c r="AK524" i="22"/>
  <c r="AJ524" i="22"/>
  <c r="AI524" i="22"/>
  <c r="AH524" i="22"/>
  <c r="AG524" i="22"/>
  <c r="AF524" i="22"/>
  <c r="AE524" i="22"/>
  <c r="AD524" i="22"/>
  <c r="AC524" i="22"/>
  <c r="AB524" i="22"/>
  <c r="AA524" i="22"/>
  <c r="Z524" i="22"/>
  <c r="Y524" i="22"/>
  <c r="X524" i="22"/>
  <c r="W524" i="22"/>
  <c r="V524" i="22"/>
  <c r="U524" i="22"/>
  <c r="T524" i="22"/>
  <c r="S524" i="22"/>
  <c r="R524" i="22"/>
  <c r="Q524" i="22"/>
  <c r="P524" i="22"/>
  <c r="O524" i="22"/>
  <c r="N524" i="22"/>
  <c r="M524" i="22"/>
  <c r="L524" i="22"/>
  <c r="K524" i="22"/>
  <c r="J524" i="22"/>
  <c r="I524" i="22"/>
  <c r="H524" i="22"/>
  <c r="AM523" i="22"/>
  <c r="AL522" i="22"/>
  <c r="AK522" i="22"/>
  <c r="AJ522" i="22"/>
  <c r="AJ521" i="22" s="1"/>
  <c r="AI522" i="22"/>
  <c r="AH522" i="22"/>
  <c r="AG522" i="22"/>
  <c r="AF522" i="22"/>
  <c r="AE522" i="22"/>
  <c r="AD522" i="22"/>
  <c r="AC522" i="22"/>
  <c r="AC521" i="22" s="1"/>
  <c r="AB522" i="22"/>
  <c r="AB521" i="22" s="1"/>
  <c r="AA522" i="22"/>
  <c r="AA521" i="22" s="1"/>
  <c r="Z522" i="22"/>
  <c r="Y522" i="22"/>
  <c r="X522" i="22"/>
  <c r="X521" i="22" s="1"/>
  <c r="W522" i="22"/>
  <c r="W521" i="22" s="1"/>
  <c r="V522" i="22"/>
  <c r="U522" i="22"/>
  <c r="T522" i="22"/>
  <c r="S522" i="22"/>
  <c r="R522" i="22"/>
  <c r="Q522" i="22"/>
  <c r="Q521" i="22" s="1"/>
  <c r="P522" i="22"/>
  <c r="P521" i="22" s="1"/>
  <c r="O522" i="22"/>
  <c r="O521" i="22" s="1"/>
  <c r="N522" i="22"/>
  <c r="N521" i="22" s="1"/>
  <c r="M522" i="22"/>
  <c r="L522" i="22"/>
  <c r="L521" i="22" s="1"/>
  <c r="K522" i="22"/>
  <c r="K521" i="22" s="1"/>
  <c r="J522" i="22"/>
  <c r="I522" i="22"/>
  <c r="H522" i="22"/>
  <c r="AK521" i="22"/>
  <c r="AI521" i="22"/>
  <c r="AF521" i="22"/>
  <c r="Y521" i="22"/>
  <c r="M521" i="22"/>
  <c r="AM520" i="22"/>
  <c r="AL519" i="22"/>
  <c r="AK519" i="22"/>
  <c r="AJ519" i="22"/>
  <c r="AI519" i="22"/>
  <c r="AH519" i="22"/>
  <c r="AG519" i="22"/>
  <c r="AF519" i="22"/>
  <c r="AE519" i="22"/>
  <c r="AD519" i="22"/>
  <c r="AC519" i="22"/>
  <c r="AB519" i="22"/>
  <c r="AA519" i="22"/>
  <c r="Z519" i="22"/>
  <c r="Y519" i="22"/>
  <c r="X519" i="22"/>
  <c r="W519" i="22"/>
  <c r="V519" i="22"/>
  <c r="U519" i="22"/>
  <c r="T519" i="22"/>
  <c r="S519" i="22"/>
  <c r="R519" i="22"/>
  <c r="Q519" i="22"/>
  <c r="P519" i="22"/>
  <c r="O519" i="22"/>
  <c r="N519" i="22"/>
  <c r="M519" i="22"/>
  <c r="L519" i="22"/>
  <c r="K519" i="22"/>
  <c r="J519" i="22"/>
  <c r="I519" i="22"/>
  <c r="H519" i="22"/>
  <c r="AM518" i="22"/>
  <c r="AM517" i="22"/>
  <c r="AM516" i="22"/>
  <c r="AM515" i="22"/>
  <c r="AM514" i="22"/>
  <c r="AL513" i="22"/>
  <c r="AK513" i="22"/>
  <c r="AJ513" i="22"/>
  <c r="AI513" i="22"/>
  <c r="AH513" i="22"/>
  <c r="AG513" i="22"/>
  <c r="AF513" i="22"/>
  <c r="AE513" i="22"/>
  <c r="AD513" i="22"/>
  <c r="AC513" i="22"/>
  <c r="AC500" i="22" s="1"/>
  <c r="AB513" i="22"/>
  <c r="AA513" i="22"/>
  <c r="Z513" i="22"/>
  <c r="Y513" i="22"/>
  <c r="Y500" i="22" s="1"/>
  <c r="X513" i="22"/>
  <c r="W513" i="22"/>
  <c r="V513" i="22"/>
  <c r="U513" i="22"/>
  <c r="T513" i="22"/>
  <c r="S513" i="22"/>
  <c r="R513" i="22"/>
  <c r="Q513" i="22"/>
  <c r="Q500" i="22" s="1"/>
  <c r="P513" i="22"/>
  <c r="O513" i="22"/>
  <c r="N513" i="22"/>
  <c r="M513" i="22"/>
  <c r="L513" i="22"/>
  <c r="K513" i="22"/>
  <c r="J513" i="22"/>
  <c r="I513" i="22"/>
  <c r="AM512" i="22"/>
  <c r="AL511" i="22"/>
  <c r="AK511" i="22"/>
  <c r="AJ511" i="22"/>
  <c r="AI511" i="22"/>
  <c r="AH511" i="22"/>
  <c r="AG511" i="22"/>
  <c r="AF511" i="22"/>
  <c r="AE511" i="22"/>
  <c r="AD511" i="22"/>
  <c r="AC511" i="22"/>
  <c r="AB511" i="22"/>
  <c r="AB500" i="22" s="1"/>
  <c r="AA511" i="22"/>
  <c r="Z511" i="22"/>
  <c r="Y511" i="22"/>
  <c r="X511" i="22"/>
  <c r="W511" i="22"/>
  <c r="V511" i="22"/>
  <c r="U511" i="22"/>
  <c r="T511" i="22"/>
  <c r="T500" i="22" s="1"/>
  <c r="S511" i="22"/>
  <c r="R511" i="22"/>
  <c r="Q511" i="22"/>
  <c r="P511" i="22"/>
  <c r="P500" i="22" s="1"/>
  <c r="O511" i="22"/>
  <c r="N511" i="22"/>
  <c r="M511" i="22"/>
  <c r="L511" i="22"/>
  <c r="K511" i="22"/>
  <c r="J511" i="22"/>
  <c r="I511" i="22"/>
  <c r="H511" i="22"/>
  <c r="AM508" i="22"/>
  <c r="AM507" i="22"/>
  <c r="AM506" i="22"/>
  <c r="AM505" i="22"/>
  <c r="AM504" i="22"/>
  <c r="AM503" i="22"/>
  <c r="AM502" i="22"/>
  <c r="AL501" i="22"/>
  <c r="AL500" i="22" s="1"/>
  <c r="AK501" i="22"/>
  <c r="AJ501" i="22"/>
  <c r="AI501" i="22"/>
  <c r="AH501" i="22"/>
  <c r="AH500" i="22" s="1"/>
  <c r="AG501" i="22"/>
  <c r="AF501" i="22"/>
  <c r="AF500" i="22" s="1"/>
  <c r="AE501" i="22"/>
  <c r="AD501" i="22"/>
  <c r="AD500" i="22" s="1"/>
  <c r="AC501" i="22"/>
  <c r="AB501" i="22"/>
  <c r="AA501" i="22"/>
  <c r="Z501" i="22"/>
  <c r="Y501" i="22"/>
  <c r="X501" i="22"/>
  <c r="W501" i="22"/>
  <c r="V501" i="22"/>
  <c r="V500" i="22" s="1"/>
  <c r="U501" i="22"/>
  <c r="T501" i="22"/>
  <c r="S501" i="22"/>
  <c r="R501" i="22"/>
  <c r="R500" i="22" s="1"/>
  <c r="Q501" i="22"/>
  <c r="P501" i="22"/>
  <c r="O501" i="22"/>
  <c r="N501" i="22"/>
  <c r="M501" i="22"/>
  <c r="L501" i="22"/>
  <c r="K501" i="22"/>
  <c r="J501" i="22"/>
  <c r="J500" i="22" s="1"/>
  <c r="I501" i="22"/>
  <c r="H501" i="22"/>
  <c r="AK500" i="22"/>
  <c r="AE500" i="22"/>
  <c r="S500" i="22"/>
  <c r="M500" i="22"/>
  <c r="AM499" i="22"/>
  <c r="AL498" i="22"/>
  <c r="AK498" i="22"/>
  <c r="AJ498" i="22"/>
  <c r="AI498" i="22"/>
  <c r="AH498" i="22"/>
  <c r="AH488" i="22" s="1"/>
  <c r="AG498" i="22"/>
  <c r="AF498" i="22"/>
  <c r="AF488" i="22" s="1"/>
  <c r="AE498" i="22"/>
  <c r="AD498" i="22"/>
  <c r="AC498" i="22"/>
  <c r="AB498" i="22"/>
  <c r="AB488" i="22" s="1"/>
  <c r="AA498" i="22"/>
  <c r="Z498" i="22"/>
  <c r="Y498" i="22"/>
  <c r="X498" i="22"/>
  <c r="W498" i="22"/>
  <c r="V498" i="22"/>
  <c r="V488" i="22" s="1"/>
  <c r="U498" i="22"/>
  <c r="T498" i="22"/>
  <c r="S498" i="22"/>
  <c r="R498" i="22"/>
  <c r="Q498" i="22"/>
  <c r="P498" i="22"/>
  <c r="P488" i="22" s="1"/>
  <c r="O498" i="22"/>
  <c r="N498" i="22"/>
  <c r="N488" i="22" s="1"/>
  <c r="M498" i="22"/>
  <c r="L498" i="22"/>
  <c r="K498" i="22"/>
  <c r="J498" i="22"/>
  <c r="J488" i="22" s="1"/>
  <c r="I498" i="22"/>
  <c r="H498" i="22"/>
  <c r="AM497" i="22"/>
  <c r="AM496" i="22"/>
  <c r="AM495" i="22"/>
  <c r="AM494" i="22"/>
  <c r="AM493" i="22"/>
  <c r="AM492" i="22"/>
  <c r="AM491" i="22"/>
  <c r="AM490" i="22"/>
  <c r="AL489" i="22"/>
  <c r="AK489" i="22"/>
  <c r="AK488" i="22" s="1"/>
  <c r="AJ489" i="22"/>
  <c r="AI489" i="22"/>
  <c r="AH489" i="22"/>
  <c r="AG489" i="22"/>
  <c r="AG488" i="22" s="1"/>
  <c r="AF489" i="22"/>
  <c r="AE489" i="22"/>
  <c r="AE488" i="22" s="1"/>
  <c r="AD489" i="22"/>
  <c r="AC489" i="22"/>
  <c r="AB489" i="22"/>
  <c r="AA489" i="22"/>
  <c r="AA488" i="22" s="1"/>
  <c r="Z489" i="22"/>
  <c r="Y489" i="22"/>
  <c r="Y488" i="22" s="1"/>
  <c r="X489" i="22"/>
  <c r="W489" i="22"/>
  <c r="V489" i="22"/>
  <c r="U489" i="22"/>
  <c r="U488" i="22" s="1"/>
  <c r="T489" i="22"/>
  <c r="S489" i="22"/>
  <c r="S488" i="22" s="1"/>
  <c r="R489" i="22"/>
  <c r="Q489" i="22"/>
  <c r="P489" i="22"/>
  <c r="O489" i="22"/>
  <c r="N489" i="22"/>
  <c r="M489" i="22"/>
  <c r="L489" i="22"/>
  <c r="K489" i="22"/>
  <c r="J489" i="22"/>
  <c r="I489" i="22"/>
  <c r="I488" i="22" s="1"/>
  <c r="H489" i="22"/>
  <c r="AC488" i="22"/>
  <c r="O488" i="22"/>
  <c r="M488" i="22"/>
  <c r="AM487" i="22"/>
  <c r="AM486" i="22"/>
  <c r="AL485" i="22"/>
  <c r="AK485" i="22"/>
  <c r="AJ485" i="22"/>
  <c r="AI485" i="22"/>
  <c r="AH485" i="22"/>
  <c r="AG485" i="22"/>
  <c r="AG480" i="22" s="1"/>
  <c r="AF485" i="22"/>
  <c r="AE485" i="22"/>
  <c r="AD485" i="22"/>
  <c r="AC485" i="22"/>
  <c r="AB485" i="22"/>
  <c r="AA485" i="22"/>
  <c r="Z485" i="22"/>
  <c r="Y485" i="22"/>
  <c r="X485" i="22"/>
  <c r="W485" i="22"/>
  <c r="V485" i="22"/>
  <c r="U485" i="22"/>
  <c r="U480" i="22" s="1"/>
  <c r="T485" i="22"/>
  <c r="S485" i="22"/>
  <c r="R485" i="22"/>
  <c r="Q485" i="22"/>
  <c r="P485" i="22"/>
  <c r="O485" i="22"/>
  <c r="N485" i="22"/>
  <c r="M485" i="22"/>
  <c r="L485" i="22"/>
  <c r="K485" i="22"/>
  <c r="J485" i="22"/>
  <c r="I485" i="22"/>
  <c r="I480" i="22" s="1"/>
  <c r="H485" i="22"/>
  <c r="AM484" i="22"/>
  <c r="AM483" i="22"/>
  <c r="AM482" i="22"/>
  <c r="AL481" i="22"/>
  <c r="AL480" i="22" s="1"/>
  <c r="AK481" i="22"/>
  <c r="AJ481" i="22"/>
  <c r="AJ480" i="22" s="1"/>
  <c r="AI481" i="22"/>
  <c r="AI480" i="22" s="1"/>
  <c r="AH481" i="22"/>
  <c r="AG481" i="22"/>
  <c r="AF481" i="22"/>
  <c r="AF480" i="22" s="1"/>
  <c r="AE481" i="22"/>
  <c r="AE480" i="22" s="1"/>
  <c r="AD481" i="22"/>
  <c r="AC481" i="22"/>
  <c r="AB481" i="22"/>
  <c r="AA481" i="22"/>
  <c r="AA480" i="22" s="1"/>
  <c r="Z481" i="22"/>
  <c r="Z480" i="22" s="1"/>
  <c r="Y481" i="22"/>
  <c r="X481" i="22"/>
  <c r="X480" i="22" s="1"/>
  <c r="W481" i="22"/>
  <c r="W480" i="22" s="1"/>
  <c r="V481" i="22"/>
  <c r="U481" i="22"/>
  <c r="T481" i="22"/>
  <c r="S481" i="22"/>
  <c r="S480" i="22" s="1"/>
  <c r="R481" i="22"/>
  <c r="Q481" i="22"/>
  <c r="P481" i="22"/>
  <c r="O481" i="22"/>
  <c r="N481" i="22"/>
  <c r="N480" i="22" s="1"/>
  <c r="M481" i="22"/>
  <c r="M480" i="22" s="1"/>
  <c r="L481" i="22"/>
  <c r="L480" i="22" s="1"/>
  <c r="K481" i="22"/>
  <c r="K480" i="22" s="1"/>
  <c r="J481" i="22"/>
  <c r="I481" i="22"/>
  <c r="H481" i="22"/>
  <c r="AK480" i="22"/>
  <c r="AH480" i="22"/>
  <c r="AB480" i="22"/>
  <c r="Y480" i="22"/>
  <c r="V480" i="22"/>
  <c r="T480" i="22"/>
  <c r="P480" i="22"/>
  <c r="O480" i="22"/>
  <c r="J480" i="22"/>
  <c r="AM479" i="22"/>
  <c r="AM478" i="22"/>
  <c r="AM477" i="22"/>
  <c r="AM476" i="22"/>
  <c r="AM475" i="22"/>
  <c r="AL474" i="22"/>
  <c r="AK474" i="22"/>
  <c r="AJ474" i="22"/>
  <c r="AJ468" i="22" s="1"/>
  <c r="AI474" i="22"/>
  <c r="AH474" i="22"/>
  <c r="AG474" i="22"/>
  <c r="AF474" i="22"/>
  <c r="AE474" i="22"/>
  <c r="AD474" i="22"/>
  <c r="AD468" i="22" s="1"/>
  <c r="AC474" i="22"/>
  <c r="AB474" i="22"/>
  <c r="AB468" i="22" s="1"/>
  <c r="AA474" i="22"/>
  <c r="Z474" i="22"/>
  <c r="Y474" i="22"/>
  <c r="X474" i="22"/>
  <c r="W474" i="22"/>
  <c r="V474" i="22"/>
  <c r="V468" i="22" s="1"/>
  <c r="U474" i="22"/>
  <c r="T474" i="22"/>
  <c r="S474" i="22"/>
  <c r="R474" i="22"/>
  <c r="R468" i="22" s="1"/>
  <c r="Q474" i="22"/>
  <c r="P474" i="22"/>
  <c r="P468" i="22" s="1"/>
  <c r="O474" i="22"/>
  <c r="N474" i="22"/>
  <c r="M474" i="22"/>
  <c r="L474" i="22"/>
  <c r="L468" i="22" s="1"/>
  <c r="K474" i="22"/>
  <c r="J474" i="22"/>
  <c r="J468" i="22" s="1"/>
  <c r="I474" i="22"/>
  <c r="H474" i="22"/>
  <c r="AM473" i="22"/>
  <c r="AM472" i="22"/>
  <c r="AM471" i="22"/>
  <c r="AM470" i="22"/>
  <c r="AL469" i="22"/>
  <c r="AK469" i="22"/>
  <c r="AK468" i="22" s="1"/>
  <c r="AJ469" i="22"/>
  <c r="AI469" i="22"/>
  <c r="AI468" i="22" s="1"/>
  <c r="AH469" i="22"/>
  <c r="AG469" i="22"/>
  <c r="AG468" i="22" s="1"/>
  <c r="AF469" i="22"/>
  <c r="AE469" i="22"/>
  <c r="AD469" i="22"/>
  <c r="AC469" i="22"/>
  <c r="AC468" i="22" s="1"/>
  <c r="AB469" i="22"/>
  <c r="AA469" i="22"/>
  <c r="Z469" i="22"/>
  <c r="Y469" i="22"/>
  <c r="Y468" i="22" s="1"/>
  <c r="X469" i="22"/>
  <c r="W469" i="22"/>
  <c r="W468" i="22" s="1"/>
  <c r="V469" i="22"/>
  <c r="U469" i="22"/>
  <c r="U468" i="22" s="1"/>
  <c r="T469" i="22"/>
  <c r="S469" i="22"/>
  <c r="R469" i="22"/>
  <c r="Q469" i="22"/>
  <c r="Q468" i="22" s="1"/>
  <c r="P469" i="22"/>
  <c r="O469" i="22"/>
  <c r="O468" i="22" s="1"/>
  <c r="N469" i="22"/>
  <c r="M469" i="22"/>
  <c r="L469" i="22"/>
  <c r="K469" i="22"/>
  <c r="K468" i="22" s="1"/>
  <c r="J469" i="22"/>
  <c r="I469" i="22"/>
  <c r="I468" i="22" s="1"/>
  <c r="H469" i="22"/>
  <c r="AE468" i="22"/>
  <c r="AA468" i="22"/>
  <c r="X468" i="22"/>
  <c r="S468" i="22"/>
  <c r="M468" i="22"/>
  <c r="AM466" i="22"/>
  <c r="AM465" i="22"/>
  <c r="AM464" i="22"/>
  <c r="AM463" i="22"/>
  <c r="AM462" i="22"/>
  <c r="AM461" i="22"/>
  <c r="AM460" i="22"/>
  <c r="AL459" i="22"/>
  <c r="AK459" i="22"/>
  <c r="AJ459" i="22"/>
  <c r="AI459" i="22"/>
  <c r="AH459" i="22"/>
  <c r="AG459" i="22"/>
  <c r="AF459" i="22"/>
  <c r="AE459" i="22"/>
  <c r="AD459" i="22"/>
  <c r="AC459" i="22"/>
  <c r="AB459" i="22"/>
  <c r="AA459" i="22"/>
  <c r="Z459" i="22"/>
  <c r="Y459" i="22"/>
  <c r="X459" i="22"/>
  <c r="W459" i="22"/>
  <c r="V459" i="22"/>
  <c r="U459" i="22"/>
  <c r="T459" i="22"/>
  <c r="S459" i="22"/>
  <c r="R459" i="22"/>
  <c r="Q459" i="22"/>
  <c r="P459" i="22"/>
  <c r="O459" i="22"/>
  <c r="N459" i="22"/>
  <c r="M459" i="22"/>
  <c r="L459" i="22"/>
  <c r="K459" i="22"/>
  <c r="J459" i="22"/>
  <c r="I459" i="22"/>
  <c r="H459" i="22"/>
  <c r="AM458" i="22"/>
  <c r="AL457" i="22"/>
  <c r="AK457" i="22"/>
  <c r="AJ457" i="22"/>
  <c r="AI457" i="22"/>
  <c r="AH457" i="22"/>
  <c r="AG457" i="22"/>
  <c r="AF457" i="22"/>
  <c r="AE457" i="22"/>
  <c r="AD457" i="22"/>
  <c r="AC457" i="22"/>
  <c r="AB457" i="22"/>
  <c r="AA457" i="22"/>
  <c r="Z457" i="22"/>
  <c r="Y457" i="22"/>
  <c r="X457" i="22"/>
  <c r="W457" i="22"/>
  <c r="V457" i="22"/>
  <c r="U457" i="22"/>
  <c r="T457" i="22"/>
  <c r="S457" i="22"/>
  <c r="R457" i="22"/>
  <c r="Q457" i="22"/>
  <c r="P457" i="22"/>
  <c r="O457" i="22"/>
  <c r="N457" i="22"/>
  <c r="M457" i="22"/>
  <c r="L457" i="22"/>
  <c r="K457" i="22"/>
  <c r="J457" i="22"/>
  <c r="I457" i="22"/>
  <c r="H457" i="22"/>
  <c r="AM456" i="22"/>
  <c r="AL455" i="22"/>
  <c r="AK455" i="22"/>
  <c r="AJ455" i="22"/>
  <c r="AI455" i="22"/>
  <c r="AH455" i="22"/>
  <c r="AG455" i="22"/>
  <c r="AF455" i="22"/>
  <c r="AE455" i="22"/>
  <c r="AD455" i="22"/>
  <c r="AC455" i="22"/>
  <c r="AB455" i="22"/>
  <c r="AA455" i="22"/>
  <c r="Z455" i="22"/>
  <c r="Y455" i="22"/>
  <c r="X455" i="22"/>
  <c r="W455" i="22"/>
  <c r="V455" i="22"/>
  <c r="U455" i="22"/>
  <c r="T455" i="22"/>
  <c r="S455" i="22"/>
  <c r="R455" i="22"/>
  <c r="Q455" i="22"/>
  <c r="P455" i="22"/>
  <c r="O455" i="22"/>
  <c r="N455" i="22"/>
  <c r="M455" i="22"/>
  <c r="L455" i="22"/>
  <c r="K455" i="22"/>
  <c r="J455" i="22"/>
  <c r="I455" i="22"/>
  <c r="H455" i="22"/>
  <c r="AM454" i="22"/>
  <c r="AM453" i="22"/>
  <c r="AM452" i="22"/>
  <c r="AL451" i="22"/>
  <c r="AK451" i="22"/>
  <c r="AJ451" i="22"/>
  <c r="AI451" i="22"/>
  <c r="AH451" i="22"/>
  <c r="AG451" i="22"/>
  <c r="AF451" i="22"/>
  <c r="AE451" i="22"/>
  <c r="AD451" i="22"/>
  <c r="AC451" i="22"/>
  <c r="AB451" i="22"/>
  <c r="AA451" i="22"/>
  <c r="Z451" i="22"/>
  <c r="Y451" i="22"/>
  <c r="X451" i="22"/>
  <c r="W451" i="22"/>
  <c r="V451" i="22"/>
  <c r="U451" i="22"/>
  <c r="T451" i="22"/>
  <c r="S451" i="22"/>
  <c r="R451" i="22"/>
  <c r="Q451" i="22"/>
  <c r="P451" i="22"/>
  <c r="O451" i="22"/>
  <c r="N451" i="22"/>
  <c r="M451" i="22"/>
  <c r="K451" i="22"/>
  <c r="J451" i="22"/>
  <c r="I451" i="22"/>
  <c r="H451" i="22"/>
  <c r="AM450" i="22"/>
  <c r="AM449" i="22"/>
  <c r="AM448" i="22"/>
  <c r="AM447" i="22"/>
  <c r="AL446" i="22"/>
  <c r="AK446" i="22"/>
  <c r="AJ446" i="22"/>
  <c r="AI446" i="22"/>
  <c r="AH446" i="22"/>
  <c r="AG446" i="22"/>
  <c r="AF446" i="22"/>
  <c r="AE446" i="22"/>
  <c r="AD446" i="22"/>
  <c r="AC446" i="22"/>
  <c r="AB446" i="22"/>
  <c r="AA446" i="22"/>
  <c r="Z446" i="22"/>
  <c r="Y446" i="22"/>
  <c r="X446" i="22"/>
  <c r="W446" i="22"/>
  <c r="V446" i="22"/>
  <c r="U446" i="22"/>
  <c r="T446" i="22"/>
  <c r="S446" i="22"/>
  <c r="R446" i="22"/>
  <c r="Q446" i="22"/>
  <c r="P446" i="22"/>
  <c r="O446" i="22"/>
  <c r="N446" i="22"/>
  <c r="M446" i="22"/>
  <c r="L446" i="22"/>
  <c r="K446" i="22"/>
  <c r="J446" i="22"/>
  <c r="I446" i="22"/>
  <c r="H446" i="22"/>
  <c r="AM446" i="22" s="1"/>
  <c r="AM445" i="22"/>
  <c r="AM444" i="22"/>
  <c r="AL443" i="22"/>
  <c r="AK443" i="22"/>
  <c r="AJ443" i="22"/>
  <c r="AI443" i="22"/>
  <c r="AH443" i="22"/>
  <c r="AG443" i="22"/>
  <c r="AF443" i="22"/>
  <c r="AE443" i="22"/>
  <c r="AD443" i="22"/>
  <c r="AC443" i="22"/>
  <c r="AB443" i="22"/>
  <c r="AA443" i="22"/>
  <c r="Z443" i="22"/>
  <c r="Y443" i="22"/>
  <c r="X443" i="22"/>
  <c r="W443" i="22"/>
  <c r="V443" i="22"/>
  <c r="U443" i="22"/>
  <c r="T443" i="22"/>
  <c r="S443" i="22"/>
  <c r="R443" i="22"/>
  <c r="Q443" i="22"/>
  <c r="P443" i="22"/>
  <c r="O443" i="22"/>
  <c r="N443" i="22"/>
  <c r="M443" i="22"/>
  <c r="L443" i="22"/>
  <c r="K443" i="22"/>
  <c r="J443" i="22"/>
  <c r="I443" i="22"/>
  <c r="H443" i="22"/>
  <c r="AM442" i="22"/>
  <c r="AL441" i="22"/>
  <c r="AK441" i="22"/>
  <c r="AJ441" i="22"/>
  <c r="AI441" i="22"/>
  <c r="AH441" i="22"/>
  <c r="AG441" i="22"/>
  <c r="AG431" i="22" s="1"/>
  <c r="AF441" i="22"/>
  <c r="AE441" i="22"/>
  <c r="AD441" i="22"/>
  <c r="AC441" i="22"/>
  <c r="AB441" i="22"/>
  <c r="AA441" i="22"/>
  <c r="Z441" i="22"/>
  <c r="Y441" i="22"/>
  <c r="X441" i="22"/>
  <c r="W441" i="22"/>
  <c r="V441" i="22"/>
  <c r="U441" i="22"/>
  <c r="T441" i="22"/>
  <c r="S441" i="22"/>
  <c r="R441" i="22"/>
  <c r="Q441" i="22"/>
  <c r="P441" i="22"/>
  <c r="O441" i="22"/>
  <c r="N441" i="22"/>
  <c r="M441" i="22"/>
  <c r="L441" i="22"/>
  <c r="K441" i="22"/>
  <c r="J441" i="22"/>
  <c r="I441" i="22"/>
  <c r="H441" i="22"/>
  <c r="AM440" i="22"/>
  <c r="AM439" i="22"/>
  <c r="AM438" i="22"/>
  <c r="AM437" i="22"/>
  <c r="AM436" i="22"/>
  <c r="AM435" i="22"/>
  <c r="AL434" i="22"/>
  <c r="AK434" i="22"/>
  <c r="AJ434" i="22"/>
  <c r="AI434" i="22"/>
  <c r="AH434" i="22"/>
  <c r="AG434" i="22"/>
  <c r="AF434" i="22"/>
  <c r="AE434" i="22"/>
  <c r="AD434" i="22"/>
  <c r="AC434" i="22"/>
  <c r="AB434" i="22"/>
  <c r="AA434" i="22"/>
  <c r="Z434" i="22"/>
  <c r="Y434" i="22"/>
  <c r="X434" i="22"/>
  <c r="W434" i="22"/>
  <c r="V434" i="22"/>
  <c r="U434" i="22"/>
  <c r="T434" i="22"/>
  <c r="S434" i="22"/>
  <c r="R434" i="22"/>
  <c r="Q434" i="22"/>
  <c r="P434" i="22"/>
  <c r="O434" i="22"/>
  <c r="N434" i="22"/>
  <c r="M434" i="22"/>
  <c r="L434" i="22"/>
  <c r="K434" i="22"/>
  <c r="J434" i="22"/>
  <c r="I434" i="22"/>
  <c r="H434" i="22"/>
  <c r="AM433" i="22"/>
  <c r="AL432" i="22"/>
  <c r="AL431" i="22" s="1"/>
  <c r="AK432" i="22"/>
  <c r="AJ432" i="22"/>
  <c r="AI432" i="22"/>
  <c r="AH432" i="22"/>
  <c r="AG432" i="22"/>
  <c r="AF432" i="22"/>
  <c r="AE432" i="22"/>
  <c r="AD432" i="22"/>
  <c r="AC432" i="22"/>
  <c r="AB432" i="22"/>
  <c r="AA432" i="22"/>
  <c r="Z432" i="22"/>
  <c r="Z431" i="22" s="1"/>
  <c r="Y432" i="22"/>
  <c r="X432" i="22"/>
  <c r="W432" i="22"/>
  <c r="V432" i="22"/>
  <c r="V431" i="22" s="1"/>
  <c r="U432" i="22"/>
  <c r="T432" i="22"/>
  <c r="S432" i="22"/>
  <c r="R432" i="22"/>
  <c r="Q432" i="22"/>
  <c r="P432" i="22"/>
  <c r="O432" i="22"/>
  <c r="N432" i="22"/>
  <c r="M432" i="22"/>
  <c r="L432" i="22"/>
  <c r="L431" i="22" s="1"/>
  <c r="K432" i="22"/>
  <c r="J432" i="22"/>
  <c r="I432" i="22"/>
  <c r="H432" i="22"/>
  <c r="AD431" i="22"/>
  <c r="AM430" i="22"/>
  <c r="AL429" i="22"/>
  <c r="AK429" i="22"/>
  <c r="AJ429" i="22"/>
  <c r="AI429" i="22"/>
  <c r="AH429" i="22"/>
  <c r="AG429" i="22"/>
  <c r="AF429" i="22"/>
  <c r="AE429" i="22"/>
  <c r="AD429" i="22"/>
  <c r="AC429" i="22"/>
  <c r="AB429" i="22"/>
  <c r="AA429" i="22"/>
  <c r="Z429" i="22"/>
  <c r="Y429" i="22"/>
  <c r="X429" i="22"/>
  <c r="W429" i="22"/>
  <c r="V429" i="22"/>
  <c r="U429" i="22"/>
  <c r="T429" i="22"/>
  <c r="S429" i="22"/>
  <c r="R429" i="22"/>
  <c r="Q429" i="22"/>
  <c r="P429" i="22"/>
  <c r="O429" i="22"/>
  <c r="N429" i="22"/>
  <c r="M429" i="22"/>
  <c r="L429" i="22"/>
  <c r="K429" i="22"/>
  <c r="J429" i="22"/>
  <c r="I429" i="22"/>
  <c r="H429" i="22"/>
  <c r="AM428" i="22"/>
  <c r="AL427" i="22"/>
  <c r="AK427" i="22"/>
  <c r="AJ427" i="22"/>
  <c r="AI427" i="22"/>
  <c r="AH427" i="22"/>
  <c r="AG427" i="22"/>
  <c r="AF427" i="22"/>
  <c r="AE427" i="22"/>
  <c r="AD427" i="22"/>
  <c r="AC427" i="22"/>
  <c r="AB427" i="22"/>
  <c r="AA427" i="22"/>
  <c r="Z427" i="22"/>
  <c r="Y427" i="22"/>
  <c r="X427" i="22"/>
  <c r="W427" i="22"/>
  <c r="V427" i="22"/>
  <c r="U427" i="22"/>
  <c r="T427" i="22"/>
  <c r="S427" i="22"/>
  <c r="R427" i="22"/>
  <c r="Q427" i="22"/>
  <c r="P427" i="22"/>
  <c r="O427" i="22"/>
  <c r="N427" i="22"/>
  <c r="M427" i="22"/>
  <c r="L427" i="22"/>
  <c r="K427" i="22"/>
  <c r="J427" i="22"/>
  <c r="I427" i="22"/>
  <c r="H427" i="22"/>
  <c r="AM426" i="22"/>
  <c r="AM425" i="22"/>
  <c r="AL424" i="22"/>
  <c r="AK424" i="22"/>
  <c r="AJ424" i="22"/>
  <c r="AI424" i="22"/>
  <c r="AH424" i="22"/>
  <c r="AG424" i="22"/>
  <c r="AF424" i="22"/>
  <c r="AE424" i="22"/>
  <c r="AD424" i="22"/>
  <c r="AD416" i="22" s="1"/>
  <c r="AC424" i="22"/>
  <c r="AB424" i="22"/>
  <c r="AA424" i="22"/>
  <c r="Z424" i="22"/>
  <c r="Y424" i="22"/>
  <c r="X424" i="22"/>
  <c r="W424" i="22"/>
  <c r="V424" i="22"/>
  <c r="U424" i="22"/>
  <c r="T424" i="22"/>
  <c r="S424" i="22"/>
  <c r="R424" i="22"/>
  <c r="Q424" i="22"/>
  <c r="P424" i="22"/>
  <c r="O424" i="22"/>
  <c r="N424" i="22"/>
  <c r="M424" i="22"/>
  <c r="L424" i="22"/>
  <c r="K424" i="22"/>
  <c r="J424" i="22"/>
  <c r="I424" i="22"/>
  <c r="H424" i="22"/>
  <c r="AM423" i="22"/>
  <c r="AM422" i="22"/>
  <c r="AM421" i="22"/>
  <c r="AM420" i="22"/>
  <c r="AL419" i="22"/>
  <c r="AK419" i="22"/>
  <c r="AJ419" i="22"/>
  <c r="AI419" i="22"/>
  <c r="AH419" i="22"/>
  <c r="AG419" i="22"/>
  <c r="AF419" i="22"/>
  <c r="AE419" i="22"/>
  <c r="AD419" i="22"/>
  <c r="AC419" i="22"/>
  <c r="AB419" i="22"/>
  <c r="AA419" i="22"/>
  <c r="Z419" i="22"/>
  <c r="Y419" i="22"/>
  <c r="X419" i="22"/>
  <c r="W419" i="22"/>
  <c r="V419" i="22"/>
  <c r="U419" i="22"/>
  <c r="T419" i="22"/>
  <c r="S419" i="22"/>
  <c r="R419" i="22"/>
  <c r="Q419" i="22"/>
  <c r="P419" i="22"/>
  <c r="O419" i="22"/>
  <c r="N419" i="22"/>
  <c r="M419" i="22"/>
  <c r="L419" i="22"/>
  <c r="K419" i="22"/>
  <c r="J419" i="22"/>
  <c r="I419" i="22"/>
  <c r="H419" i="22"/>
  <c r="AM418" i="22"/>
  <c r="AL417" i="22"/>
  <c r="AK417" i="22"/>
  <c r="AK416" i="22" s="1"/>
  <c r="AJ417" i="22"/>
  <c r="AI417" i="22"/>
  <c r="AI416" i="22" s="1"/>
  <c r="AH417" i="22"/>
  <c r="AG417" i="22"/>
  <c r="AF417" i="22"/>
  <c r="AE417" i="22"/>
  <c r="AD417" i="22"/>
  <c r="AC417" i="22"/>
  <c r="AB417" i="22"/>
  <c r="AA417" i="22"/>
  <c r="Z417" i="22"/>
  <c r="Y417" i="22"/>
  <c r="Y416" i="22" s="1"/>
  <c r="X417" i="22"/>
  <c r="W417" i="22"/>
  <c r="V417" i="22"/>
  <c r="U417" i="22"/>
  <c r="T417" i="22"/>
  <c r="S417" i="22"/>
  <c r="S416" i="22" s="1"/>
  <c r="R417" i="22"/>
  <c r="Q417" i="22"/>
  <c r="P417" i="22"/>
  <c r="O417" i="22"/>
  <c r="N417" i="22"/>
  <c r="M417" i="22"/>
  <c r="M416" i="22" s="1"/>
  <c r="L417" i="22"/>
  <c r="K417" i="22"/>
  <c r="K416" i="22" s="1"/>
  <c r="J417" i="22"/>
  <c r="I417" i="22"/>
  <c r="H417" i="22"/>
  <c r="AE416" i="22"/>
  <c r="N416" i="22"/>
  <c r="AM415" i="22"/>
  <c r="AM414" i="22"/>
  <c r="AM413" i="22"/>
  <c r="AM412" i="22"/>
  <c r="AL411" i="22"/>
  <c r="AK411" i="22"/>
  <c r="AJ411" i="22"/>
  <c r="AI411" i="22"/>
  <c r="AH411" i="22"/>
  <c r="AG411" i="22"/>
  <c r="AF411" i="22"/>
  <c r="AE411" i="22"/>
  <c r="AD411" i="22"/>
  <c r="AC411" i="22"/>
  <c r="AB411" i="22"/>
  <c r="AA411" i="22"/>
  <c r="Z411" i="22"/>
  <c r="Y411" i="22"/>
  <c r="X411" i="22"/>
  <c r="W411" i="22"/>
  <c r="V411" i="22"/>
  <c r="U411" i="22"/>
  <c r="T411" i="22"/>
  <c r="S411" i="22"/>
  <c r="R411" i="22"/>
  <c r="Q411" i="22"/>
  <c r="P411" i="22"/>
  <c r="O411" i="22"/>
  <c r="N411" i="22"/>
  <c r="M411" i="22"/>
  <c r="L411" i="22"/>
  <c r="K411" i="22"/>
  <c r="J411" i="22"/>
  <c r="I411" i="22"/>
  <c r="H411" i="22"/>
  <c r="AM410" i="22"/>
  <c r="AL409" i="22"/>
  <c r="AK409" i="22"/>
  <c r="AJ409" i="22"/>
  <c r="AI409" i="22"/>
  <c r="AH409" i="22"/>
  <c r="AG409" i="22"/>
  <c r="AF409" i="22"/>
  <c r="AE409" i="22"/>
  <c r="AD409" i="22"/>
  <c r="AC409" i="22"/>
  <c r="AB409" i="22"/>
  <c r="AA409" i="22"/>
  <c r="Z409" i="22"/>
  <c r="Y409" i="22"/>
  <c r="X409" i="22"/>
  <c r="W409" i="22"/>
  <c r="V409" i="22"/>
  <c r="U409" i="22"/>
  <c r="T409" i="22"/>
  <c r="S409" i="22"/>
  <c r="R409" i="22"/>
  <c r="Q409" i="22"/>
  <c r="P409" i="22"/>
  <c r="O409" i="22"/>
  <c r="N409" i="22"/>
  <c r="M409" i="22"/>
  <c r="K409" i="22"/>
  <c r="J409" i="22"/>
  <c r="I409" i="22"/>
  <c r="H409" i="22"/>
  <c r="AM408" i="22"/>
  <c r="AL407" i="22"/>
  <c r="AK407" i="22"/>
  <c r="AJ407" i="22"/>
  <c r="AI407" i="22"/>
  <c r="AH407" i="22"/>
  <c r="AG407" i="22"/>
  <c r="AF407" i="22"/>
  <c r="AE407" i="22"/>
  <c r="AD407" i="22"/>
  <c r="AC407" i="22"/>
  <c r="AB407" i="22"/>
  <c r="AA407" i="22"/>
  <c r="Z407" i="22"/>
  <c r="Y407" i="22"/>
  <c r="X407" i="22"/>
  <c r="W407" i="22"/>
  <c r="V407" i="22"/>
  <c r="U407" i="22"/>
  <c r="T407" i="22"/>
  <c r="S407" i="22"/>
  <c r="R407" i="22"/>
  <c r="Q407" i="22"/>
  <c r="P407" i="22"/>
  <c r="O407" i="22"/>
  <c r="N407" i="22"/>
  <c r="M407" i="22"/>
  <c r="K407" i="22"/>
  <c r="J407" i="22"/>
  <c r="I407" i="22"/>
  <c r="H407" i="22"/>
  <c r="AM406" i="22"/>
  <c r="AL405" i="22"/>
  <c r="AK405" i="22"/>
  <c r="AJ405" i="22"/>
  <c r="AI405" i="22"/>
  <c r="AH405" i="22"/>
  <c r="AG405" i="22"/>
  <c r="AF405" i="22"/>
  <c r="AE405" i="22"/>
  <c r="AD405" i="22"/>
  <c r="AC405" i="22"/>
  <c r="AB405" i="22"/>
  <c r="AA405" i="22"/>
  <c r="Z405" i="22"/>
  <c r="Y405" i="22"/>
  <c r="X405" i="22"/>
  <c r="W405" i="22"/>
  <c r="V405" i="22"/>
  <c r="U405" i="22"/>
  <c r="T405" i="22"/>
  <c r="S405" i="22"/>
  <c r="R405" i="22"/>
  <c r="Q405" i="22"/>
  <c r="P405" i="22"/>
  <c r="O405" i="22"/>
  <c r="N405" i="22"/>
  <c r="M405" i="22"/>
  <c r="K405" i="22"/>
  <c r="J405" i="22"/>
  <c r="I405" i="22"/>
  <c r="H405" i="22"/>
  <c r="AM404" i="22"/>
  <c r="AL403" i="22"/>
  <c r="AK403" i="22"/>
  <c r="AJ403" i="22"/>
  <c r="AI403" i="22"/>
  <c r="AH403" i="22"/>
  <c r="AG403" i="22"/>
  <c r="AF403" i="22"/>
  <c r="AE403" i="22"/>
  <c r="AD403" i="22"/>
  <c r="AC403" i="22"/>
  <c r="AB403" i="22"/>
  <c r="AA403" i="22"/>
  <c r="Z403" i="22"/>
  <c r="Y403" i="22"/>
  <c r="X403" i="22"/>
  <c r="W403" i="22"/>
  <c r="V403" i="22"/>
  <c r="U403" i="22"/>
  <c r="T403" i="22"/>
  <c r="S403" i="22"/>
  <c r="R403" i="22"/>
  <c r="Q403" i="22"/>
  <c r="P403" i="22"/>
  <c r="O403" i="22"/>
  <c r="N403" i="22"/>
  <c r="M403" i="22"/>
  <c r="L403" i="22"/>
  <c r="K403" i="22"/>
  <c r="J403" i="22"/>
  <c r="I403" i="22"/>
  <c r="H403" i="22"/>
  <c r="AM402" i="22"/>
  <c r="AL401" i="22"/>
  <c r="AK401" i="22"/>
  <c r="AJ401" i="22"/>
  <c r="AI401" i="22"/>
  <c r="AH401" i="22"/>
  <c r="AG401" i="22"/>
  <c r="AF401" i="22"/>
  <c r="AE401" i="22"/>
  <c r="AD401" i="22"/>
  <c r="AC401" i="22"/>
  <c r="AB401" i="22"/>
  <c r="AA401" i="22"/>
  <c r="Z401" i="22"/>
  <c r="Y401" i="22"/>
  <c r="X401" i="22"/>
  <c r="W401" i="22"/>
  <c r="V401" i="22"/>
  <c r="U401" i="22"/>
  <c r="T401" i="22"/>
  <c r="S401" i="22"/>
  <c r="R401" i="22"/>
  <c r="Q401" i="22"/>
  <c r="P401" i="22"/>
  <c r="O401" i="22"/>
  <c r="N401" i="22"/>
  <c r="M401" i="22"/>
  <c r="L401" i="22"/>
  <c r="K401" i="22"/>
  <c r="J401" i="22"/>
  <c r="I401" i="22"/>
  <c r="H401" i="22"/>
  <c r="AM400" i="22"/>
  <c r="AM399" i="22"/>
  <c r="AL398" i="22"/>
  <c r="AK398" i="22"/>
  <c r="AJ398" i="22"/>
  <c r="AI398" i="22"/>
  <c r="AH398" i="22"/>
  <c r="AG398" i="22"/>
  <c r="AF398" i="22"/>
  <c r="AE398" i="22"/>
  <c r="AD398" i="22"/>
  <c r="AC398" i="22"/>
  <c r="AB398" i="22"/>
  <c r="AA398" i="22"/>
  <c r="Z398" i="22"/>
  <c r="Y398" i="22"/>
  <c r="X398" i="22"/>
  <c r="W398" i="22"/>
  <c r="V398" i="22"/>
  <c r="U398" i="22"/>
  <c r="T398" i="22"/>
  <c r="S398" i="22"/>
  <c r="R398" i="22"/>
  <c r="Q398" i="22"/>
  <c r="P398" i="22"/>
  <c r="O398" i="22"/>
  <c r="N398" i="22"/>
  <c r="M398" i="22"/>
  <c r="K398" i="22"/>
  <c r="J398" i="22"/>
  <c r="I398" i="22"/>
  <c r="H398" i="22"/>
  <c r="AM397" i="22"/>
  <c r="AM396" i="22"/>
  <c r="AL395" i="22"/>
  <c r="AK395" i="22"/>
  <c r="AJ395" i="22"/>
  <c r="AI395" i="22"/>
  <c r="AH395" i="22"/>
  <c r="AG395" i="22"/>
  <c r="AF395" i="22"/>
  <c r="AE395" i="22"/>
  <c r="AD395" i="22"/>
  <c r="AC395" i="22"/>
  <c r="AB395" i="22"/>
  <c r="AA395" i="22"/>
  <c r="Z395" i="22"/>
  <c r="Y395" i="22"/>
  <c r="X395" i="22"/>
  <c r="W395" i="22"/>
  <c r="V395" i="22"/>
  <c r="U395" i="22"/>
  <c r="T395" i="22"/>
  <c r="S395" i="22"/>
  <c r="R395" i="22"/>
  <c r="Q395" i="22"/>
  <c r="P395" i="22"/>
  <c r="O395" i="22"/>
  <c r="N395" i="22"/>
  <c r="M395" i="22"/>
  <c r="L395" i="22"/>
  <c r="L391" i="22" s="1"/>
  <c r="K395" i="22"/>
  <c r="J395" i="22"/>
  <c r="I395" i="22"/>
  <c r="H395" i="22"/>
  <c r="AM394" i="22"/>
  <c r="AM393" i="22"/>
  <c r="AL392" i="22"/>
  <c r="AK392" i="22"/>
  <c r="AJ392" i="22"/>
  <c r="AI392" i="22"/>
  <c r="AI391" i="22" s="1"/>
  <c r="AH392" i="22"/>
  <c r="AG392" i="22"/>
  <c r="AF392" i="22"/>
  <c r="AE392" i="22"/>
  <c r="AE391" i="22" s="1"/>
  <c r="AD392" i="22"/>
  <c r="AC392" i="22"/>
  <c r="AB392" i="22"/>
  <c r="AA392" i="22"/>
  <c r="AA391" i="22" s="1"/>
  <c r="Z392" i="22"/>
  <c r="Y392" i="22"/>
  <c r="X392" i="22"/>
  <c r="W392" i="22"/>
  <c r="W391" i="22" s="1"/>
  <c r="V392" i="22"/>
  <c r="U392" i="22"/>
  <c r="T392" i="22"/>
  <c r="S392" i="22"/>
  <c r="S391" i="22" s="1"/>
  <c r="R392" i="22"/>
  <c r="Q392" i="22"/>
  <c r="P392" i="22"/>
  <c r="O392" i="22"/>
  <c r="N392" i="22"/>
  <c r="M392" i="22"/>
  <c r="M391" i="22" s="1"/>
  <c r="L392" i="22"/>
  <c r="K392" i="22"/>
  <c r="J392" i="22"/>
  <c r="I392" i="22"/>
  <c r="H392" i="22"/>
  <c r="AL391" i="22"/>
  <c r="Y391" i="22"/>
  <c r="I391" i="22"/>
  <c r="AM390" i="22"/>
  <c r="AM389" i="22"/>
  <c r="AM388" i="22"/>
  <c r="AM387" i="22"/>
  <c r="AL386" i="22"/>
  <c r="AK386" i="22"/>
  <c r="AJ386" i="22"/>
  <c r="AI386" i="22"/>
  <c r="AH386" i="22"/>
  <c r="AG386" i="22"/>
  <c r="AF386" i="22"/>
  <c r="AE386" i="22"/>
  <c r="AD386" i="22"/>
  <c r="AC386" i="22"/>
  <c r="AB386" i="22"/>
  <c r="AA386" i="22"/>
  <c r="Z386" i="22"/>
  <c r="Y386" i="22"/>
  <c r="X386" i="22"/>
  <c r="W386" i="22"/>
  <c r="V386" i="22"/>
  <c r="U386" i="22"/>
  <c r="T386" i="22"/>
  <c r="S386" i="22"/>
  <c r="R386" i="22"/>
  <c r="Q386" i="22"/>
  <c r="P386" i="22"/>
  <c r="O386" i="22"/>
  <c r="N386" i="22"/>
  <c r="M386" i="22"/>
  <c r="L386" i="22"/>
  <c r="K386" i="22"/>
  <c r="J386" i="22"/>
  <c r="I386" i="22"/>
  <c r="H386" i="22"/>
  <c r="AM385" i="22"/>
  <c r="AL384" i="22"/>
  <c r="AK384" i="22"/>
  <c r="AJ384" i="22"/>
  <c r="AI384" i="22"/>
  <c r="AH384" i="22"/>
  <c r="AG384" i="22"/>
  <c r="AF384" i="22"/>
  <c r="AE384" i="22"/>
  <c r="AD384" i="22"/>
  <c r="AC384" i="22"/>
  <c r="AB384" i="22"/>
  <c r="AA384" i="22"/>
  <c r="Z384" i="22"/>
  <c r="Y384" i="22"/>
  <c r="X384" i="22"/>
  <c r="W384" i="22"/>
  <c r="V384" i="22"/>
  <c r="U384" i="22"/>
  <c r="T384" i="22"/>
  <c r="S384" i="22"/>
  <c r="R384" i="22"/>
  <c r="Q384" i="22"/>
  <c r="P384" i="22"/>
  <c r="O384" i="22"/>
  <c r="N384" i="22"/>
  <c r="M384" i="22"/>
  <c r="L384" i="22"/>
  <c r="K384" i="22"/>
  <c r="J384" i="22"/>
  <c r="I384" i="22"/>
  <c r="H384" i="22"/>
  <c r="AM383" i="22"/>
  <c r="AL382" i="22"/>
  <c r="AK382" i="22"/>
  <c r="AJ382" i="22"/>
  <c r="AI382" i="22"/>
  <c r="AH382" i="22"/>
  <c r="AG382" i="22"/>
  <c r="AF382" i="22"/>
  <c r="AE382" i="22"/>
  <c r="AD382" i="22"/>
  <c r="AC382" i="22"/>
  <c r="AB382" i="22"/>
  <c r="AA382" i="22"/>
  <c r="Z382" i="22"/>
  <c r="Y382" i="22"/>
  <c r="X382" i="22"/>
  <c r="W382" i="22"/>
  <c r="V382" i="22"/>
  <c r="U382" i="22"/>
  <c r="T382" i="22"/>
  <c r="S382" i="22"/>
  <c r="R382" i="22"/>
  <c r="Q382" i="22"/>
  <c r="P382" i="22"/>
  <c r="O382" i="22"/>
  <c r="N382" i="22"/>
  <c r="M382" i="22"/>
  <c r="L382" i="22"/>
  <c r="K382" i="22"/>
  <c r="J382" i="22"/>
  <c r="I382" i="22"/>
  <c r="H382" i="22"/>
  <c r="AM381" i="22"/>
  <c r="AL380" i="22"/>
  <c r="AK380" i="22"/>
  <c r="AJ380" i="22"/>
  <c r="AI380" i="22"/>
  <c r="AH380" i="22"/>
  <c r="AG380" i="22"/>
  <c r="AF380" i="22"/>
  <c r="AE380" i="22"/>
  <c r="AD380" i="22"/>
  <c r="AC380" i="22"/>
  <c r="AB380" i="22"/>
  <c r="AA380" i="22"/>
  <c r="Z380" i="22"/>
  <c r="Y380" i="22"/>
  <c r="X380" i="22"/>
  <c r="W380" i="22"/>
  <c r="V380" i="22"/>
  <c r="U380" i="22"/>
  <c r="T380" i="22"/>
  <c r="S380" i="22"/>
  <c r="R380" i="22"/>
  <c r="Q380" i="22"/>
  <c r="P380" i="22"/>
  <c r="O380" i="22"/>
  <c r="N380" i="22"/>
  <c r="M380" i="22"/>
  <c r="L380" i="22"/>
  <c r="K380" i="22"/>
  <c r="J380" i="22"/>
  <c r="I380" i="22"/>
  <c r="H380" i="22"/>
  <c r="AM379" i="22"/>
  <c r="AL378" i="22"/>
  <c r="AK378" i="22"/>
  <c r="AJ378" i="22"/>
  <c r="AI378" i="22"/>
  <c r="AH378" i="22"/>
  <c r="AG378" i="22"/>
  <c r="AF378" i="22"/>
  <c r="AE378" i="22"/>
  <c r="AD378" i="22"/>
  <c r="AC378" i="22"/>
  <c r="AB378" i="22"/>
  <c r="AA378" i="22"/>
  <c r="Z378" i="22"/>
  <c r="Y378" i="22"/>
  <c r="X378" i="22"/>
  <c r="W378" i="22"/>
  <c r="V378" i="22"/>
  <c r="U378" i="22"/>
  <c r="T378" i="22"/>
  <c r="S378" i="22"/>
  <c r="R378" i="22"/>
  <c r="Q378" i="22"/>
  <c r="P378" i="22"/>
  <c r="O378" i="22"/>
  <c r="N378" i="22"/>
  <c r="M378" i="22"/>
  <c r="L378" i="22"/>
  <c r="K378" i="22"/>
  <c r="J378" i="22"/>
  <c r="I378" i="22"/>
  <c r="H378" i="22"/>
  <c r="AM377" i="22"/>
  <c r="AL376" i="22"/>
  <c r="AK376" i="22"/>
  <c r="AJ376" i="22"/>
  <c r="AI376" i="22"/>
  <c r="AH376" i="22"/>
  <c r="AG376" i="22"/>
  <c r="AF376" i="22"/>
  <c r="AE376" i="22"/>
  <c r="AD376" i="22"/>
  <c r="AC376" i="22"/>
  <c r="AB376" i="22"/>
  <c r="AA376" i="22"/>
  <c r="Z376" i="22"/>
  <c r="Y376" i="22"/>
  <c r="X376" i="22"/>
  <c r="W376" i="22"/>
  <c r="V376" i="22"/>
  <c r="U376" i="22"/>
  <c r="T376" i="22"/>
  <c r="S376" i="22"/>
  <c r="R376" i="22"/>
  <c r="Q376" i="22"/>
  <c r="P376" i="22"/>
  <c r="O376" i="22"/>
  <c r="O370" i="22" s="1"/>
  <c r="N376" i="22"/>
  <c r="M376" i="22"/>
  <c r="L376" i="22"/>
  <c r="K376" i="22"/>
  <c r="J376" i="22"/>
  <c r="I376" i="22"/>
  <c r="H376" i="22"/>
  <c r="AM375" i="22"/>
  <c r="AM374" i="22"/>
  <c r="AM373" i="22"/>
  <c r="AM372" i="22"/>
  <c r="AL371" i="22"/>
  <c r="AL370" i="22" s="1"/>
  <c r="AK371" i="22"/>
  <c r="AJ371" i="22"/>
  <c r="AI371" i="22"/>
  <c r="AH371" i="22"/>
  <c r="AG371" i="22"/>
  <c r="AF371" i="22"/>
  <c r="AE371" i="22"/>
  <c r="AD371" i="22"/>
  <c r="AD370" i="22" s="1"/>
  <c r="AC371" i="22"/>
  <c r="AB371" i="22"/>
  <c r="AB370" i="22" s="1"/>
  <c r="AA371" i="22"/>
  <c r="Z371" i="22"/>
  <c r="Y371" i="22"/>
  <c r="X371" i="22"/>
  <c r="W371" i="22"/>
  <c r="W370" i="22" s="1"/>
  <c r="V371" i="22"/>
  <c r="U371" i="22"/>
  <c r="T371" i="22"/>
  <c r="T370" i="22" s="1"/>
  <c r="S371" i="22"/>
  <c r="R371" i="22"/>
  <c r="R370" i="22" s="1"/>
  <c r="Q371" i="22"/>
  <c r="P371" i="22"/>
  <c r="P370" i="22" s="1"/>
  <c r="O371" i="22"/>
  <c r="N371" i="22"/>
  <c r="M371" i="22"/>
  <c r="L371" i="22"/>
  <c r="K371" i="22"/>
  <c r="J371" i="22"/>
  <c r="I371" i="22"/>
  <c r="H371" i="22"/>
  <c r="AI370" i="22"/>
  <c r="U370" i="22"/>
  <c r="AM369" i="22"/>
  <c r="AL368" i="22"/>
  <c r="AK368" i="22"/>
  <c r="AJ368" i="22"/>
  <c r="AI368" i="22"/>
  <c r="AH368" i="22"/>
  <c r="AG368" i="22"/>
  <c r="AF368" i="22"/>
  <c r="AE368" i="22"/>
  <c r="AD368" i="22"/>
  <c r="AC368" i="22"/>
  <c r="AB368" i="22"/>
  <c r="AA368" i="22"/>
  <c r="Z368" i="22"/>
  <c r="Y368" i="22"/>
  <c r="X368" i="22"/>
  <c r="W368" i="22"/>
  <c r="V368" i="22"/>
  <c r="U368" i="22"/>
  <c r="T368" i="22"/>
  <c r="S368" i="22"/>
  <c r="R368" i="22"/>
  <c r="Q368" i="22"/>
  <c r="P368" i="22"/>
  <c r="O368" i="22"/>
  <c r="N368" i="22"/>
  <c r="M368" i="22"/>
  <c r="L368" i="22"/>
  <c r="K368" i="22"/>
  <c r="J368" i="22"/>
  <c r="I368" i="22"/>
  <c r="H368" i="22"/>
  <c r="AM367" i="22"/>
  <c r="AM366" i="22"/>
  <c r="AL365" i="22"/>
  <c r="AK365" i="22"/>
  <c r="AJ365" i="22"/>
  <c r="AI365" i="22"/>
  <c r="AH365" i="22"/>
  <c r="AG365" i="22"/>
  <c r="AF365" i="22"/>
  <c r="AE365" i="22"/>
  <c r="AD365" i="22"/>
  <c r="AC365" i="22"/>
  <c r="AB365" i="22"/>
  <c r="AA365" i="22"/>
  <c r="Z365" i="22"/>
  <c r="Y365" i="22"/>
  <c r="X365" i="22"/>
  <c r="W365" i="22"/>
  <c r="V365" i="22"/>
  <c r="U365" i="22"/>
  <c r="T365" i="22"/>
  <c r="S365" i="22"/>
  <c r="R365" i="22"/>
  <c r="Q365" i="22"/>
  <c r="P365" i="22"/>
  <c r="O365" i="22"/>
  <c r="N365" i="22"/>
  <c r="M365" i="22"/>
  <c r="L365" i="22"/>
  <c r="K365" i="22"/>
  <c r="J365" i="22"/>
  <c r="I365" i="22"/>
  <c r="H365" i="22"/>
  <c r="AM364" i="22"/>
  <c r="AM363" i="22"/>
  <c r="AM362" i="22"/>
  <c r="AM361" i="22"/>
  <c r="AM360" i="22"/>
  <c r="AM359" i="22"/>
  <c r="AM358" i="22"/>
  <c r="AM357" i="22"/>
  <c r="AM356" i="22"/>
  <c r="AM355" i="22"/>
  <c r="AL354" i="22"/>
  <c r="AK354" i="22"/>
  <c r="AJ354" i="22"/>
  <c r="AI354" i="22"/>
  <c r="AH354" i="22"/>
  <c r="AG354" i="22"/>
  <c r="AF354" i="22"/>
  <c r="AE354" i="22"/>
  <c r="AD354" i="22"/>
  <c r="AC354" i="22"/>
  <c r="AB354" i="22"/>
  <c r="AA354" i="22"/>
  <c r="Z354" i="22"/>
  <c r="Y354" i="22"/>
  <c r="X354" i="22"/>
  <c r="W354" i="22"/>
  <c r="V354" i="22"/>
  <c r="U354" i="22"/>
  <c r="T354" i="22"/>
  <c r="S354" i="22"/>
  <c r="R354" i="22"/>
  <c r="Q354" i="22"/>
  <c r="P354" i="22"/>
  <c r="O354" i="22"/>
  <c r="N354" i="22"/>
  <c r="M354" i="22"/>
  <c r="L354" i="22"/>
  <c r="K354" i="22"/>
  <c r="J354" i="22"/>
  <c r="I354" i="22"/>
  <c r="H354" i="22"/>
  <c r="AM353" i="22"/>
  <c r="AL352" i="22"/>
  <c r="AK352" i="22"/>
  <c r="AJ352" i="22"/>
  <c r="AI352" i="22"/>
  <c r="AH352" i="22"/>
  <c r="AG352" i="22"/>
  <c r="AF352" i="22"/>
  <c r="AE352" i="22"/>
  <c r="AD352" i="22"/>
  <c r="AC352" i="22"/>
  <c r="AB352" i="22"/>
  <c r="AA352" i="22"/>
  <c r="Z352" i="22"/>
  <c r="Y352" i="22"/>
  <c r="X352" i="22"/>
  <c r="W352" i="22"/>
  <c r="V352" i="22"/>
  <c r="U352" i="22"/>
  <c r="T352" i="22"/>
  <c r="S352" i="22"/>
  <c r="R352" i="22"/>
  <c r="Q352" i="22"/>
  <c r="P352" i="22"/>
  <c r="O352" i="22"/>
  <c r="N352" i="22"/>
  <c r="M352" i="22"/>
  <c r="L352" i="22"/>
  <c r="K352" i="22"/>
  <c r="J352" i="22"/>
  <c r="I352" i="22"/>
  <c r="H352" i="22"/>
  <c r="AM351" i="22"/>
  <c r="AL350" i="22"/>
  <c r="AK350" i="22"/>
  <c r="AJ350" i="22"/>
  <c r="AI350" i="22"/>
  <c r="AH350" i="22"/>
  <c r="AG350" i="22"/>
  <c r="AF350" i="22"/>
  <c r="AE350" i="22"/>
  <c r="AD350" i="22"/>
  <c r="AC350" i="22"/>
  <c r="AB350" i="22"/>
  <c r="AA350" i="22"/>
  <c r="Z350" i="22"/>
  <c r="Y350" i="22"/>
  <c r="X350" i="22"/>
  <c r="W350" i="22"/>
  <c r="V350" i="22"/>
  <c r="U350" i="22"/>
  <c r="T350" i="22"/>
  <c r="S350" i="22"/>
  <c r="R350" i="22"/>
  <c r="Q350" i="22"/>
  <c r="P350" i="22"/>
  <c r="O350" i="22"/>
  <c r="N350" i="22"/>
  <c r="M350" i="22"/>
  <c r="L350" i="22"/>
  <c r="K350" i="22"/>
  <c r="J350" i="22"/>
  <c r="I350" i="22"/>
  <c r="H350" i="22"/>
  <c r="AM349" i="22"/>
  <c r="AL348" i="22"/>
  <c r="AK348" i="22"/>
  <c r="AJ348" i="22"/>
  <c r="AI348" i="22"/>
  <c r="AH348" i="22"/>
  <c r="AG348" i="22"/>
  <c r="AF348" i="22"/>
  <c r="AE348" i="22"/>
  <c r="AE340" i="22" s="1"/>
  <c r="AD348" i="22"/>
  <c r="AC348" i="22"/>
  <c r="AB348" i="22"/>
  <c r="AA348" i="22"/>
  <c r="Z348" i="22"/>
  <c r="Y348" i="22"/>
  <c r="X348" i="22"/>
  <c r="W348" i="22"/>
  <c r="V348" i="22"/>
  <c r="U348" i="22"/>
  <c r="T348" i="22"/>
  <c r="S348" i="22"/>
  <c r="R348" i="22"/>
  <c r="Q348" i="22"/>
  <c r="P348" i="22"/>
  <c r="O348" i="22"/>
  <c r="O340" i="22" s="1"/>
  <c r="N348" i="22"/>
  <c r="M348" i="22"/>
  <c r="L348" i="22"/>
  <c r="K348" i="22"/>
  <c r="J348" i="22"/>
  <c r="I348" i="22"/>
  <c r="H348" i="22"/>
  <c r="AM347" i="22"/>
  <c r="AM346" i="22"/>
  <c r="AL345" i="22"/>
  <c r="AK345" i="22"/>
  <c r="AJ345" i="22"/>
  <c r="AI345" i="22"/>
  <c r="AH345" i="22"/>
  <c r="AG345" i="22"/>
  <c r="AF345" i="22"/>
  <c r="AE345" i="22"/>
  <c r="AD345" i="22"/>
  <c r="AC345" i="22"/>
  <c r="AB345" i="22"/>
  <c r="AA345" i="22"/>
  <c r="Z345" i="22"/>
  <c r="Y345" i="22"/>
  <c r="X345" i="22"/>
  <c r="W345" i="22"/>
  <c r="V345" i="22"/>
  <c r="U345" i="22"/>
  <c r="T345" i="22"/>
  <c r="S345" i="22"/>
  <c r="R345" i="22"/>
  <c r="Q345" i="22"/>
  <c r="P345" i="22"/>
  <c r="O345" i="22"/>
  <c r="N345" i="22"/>
  <c r="M345" i="22"/>
  <c r="L345" i="22"/>
  <c r="K345" i="22"/>
  <c r="J345" i="22"/>
  <c r="I345" i="22"/>
  <c r="H345" i="22"/>
  <c r="AM344" i="22"/>
  <c r="AL343" i="22"/>
  <c r="AK343" i="22"/>
  <c r="AJ343" i="22"/>
  <c r="AI343" i="22"/>
  <c r="AH343" i="22"/>
  <c r="AG343" i="22"/>
  <c r="AF343" i="22"/>
  <c r="AE343" i="22"/>
  <c r="AD343" i="22"/>
  <c r="AC343" i="22"/>
  <c r="AB343" i="22"/>
  <c r="AA343" i="22"/>
  <c r="Z343" i="22"/>
  <c r="Y343" i="22"/>
  <c r="X343" i="22"/>
  <c r="W343" i="22"/>
  <c r="V343" i="22"/>
  <c r="U343" i="22"/>
  <c r="T343" i="22"/>
  <c r="S343" i="22"/>
  <c r="R343" i="22"/>
  <c r="Q343" i="22"/>
  <c r="P343" i="22"/>
  <c r="O343" i="22"/>
  <c r="N343" i="22"/>
  <c r="M343" i="22"/>
  <c r="L343" i="22"/>
  <c r="K343" i="22"/>
  <c r="J343" i="22"/>
  <c r="I343" i="22"/>
  <c r="H343" i="22"/>
  <c r="AM342" i="22"/>
  <c r="AL341" i="22"/>
  <c r="AK341" i="22"/>
  <c r="AJ341" i="22"/>
  <c r="AJ340" i="22" s="1"/>
  <c r="AI341" i="22"/>
  <c r="AH341" i="22"/>
  <c r="AG341" i="22"/>
  <c r="AF341" i="22"/>
  <c r="AF340" i="22" s="1"/>
  <c r="AE341" i="22"/>
  <c r="AD341" i="22"/>
  <c r="AC341" i="22"/>
  <c r="AB341" i="22"/>
  <c r="AA341" i="22"/>
  <c r="Z341" i="22"/>
  <c r="Y341" i="22"/>
  <c r="X341" i="22"/>
  <c r="X340" i="22" s="1"/>
  <c r="W341" i="22"/>
  <c r="V341" i="22"/>
  <c r="U341" i="22"/>
  <c r="T341" i="22"/>
  <c r="T340" i="22" s="1"/>
  <c r="S341" i="22"/>
  <c r="R341" i="22"/>
  <c r="Q341" i="22"/>
  <c r="P341" i="22"/>
  <c r="O341" i="22"/>
  <c r="N341" i="22"/>
  <c r="M341" i="22"/>
  <c r="L341" i="22"/>
  <c r="L340" i="22" s="1"/>
  <c r="K341" i="22"/>
  <c r="J341" i="22"/>
  <c r="I341" i="22"/>
  <c r="H341" i="22"/>
  <c r="AM341" i="22" s="1"/>
  <c r="K340" i="22"/>
  <c r="AM339" i="22"/>
  <c r="AL338" i="22"/>
  <c r="AK338" i="22"/>
  <c r="AJ338" i="22"/>
  <c r="AI338" i="22"/>
  <c r="AH338" i="22"/>
  <c r="AG338" i="22"/>
  <c r="AF338" i="22"/>
  <c r="AE338" i="22"/>
  <c r="AD338" i="22"/>
  <c r="AC338" i="22"/>
  <c r="AB338" i="22"/>
  <c r="AA338" i="22"/>
  <c r="Z338" i="22"/>
  <c r="Y338" i="22"/>
  <c r="X338" i="22"/>
  <c r="W338" i="22"/>
  <c r="V338" i="22"/>
  <c r="U338" i="22"/>
  <c r="T338" i="22"/>
  <c r="S338" i="22"/>
  <c r="R338" i="22"/>
  <c r="Q338" i="22"/>
  <c r="P338" i="22"/>
  <c r="O338" i="22"/>
  <c r="N338" i="22"/>
  <c r="M338" i="22"/>
  <c r="L338" i="22"/>
  <c r="K338" i="22"/>
  <c r="J338" i="22"/>
  <c r="I338" i="22"/>
  <c r="H338" i="22"/>
  <c r="AM337" i="22"/>
  <c r="AL336" i="22"/>
  <c r="AK336" i="22"/>
  <c r="AJ336" i="22"/>
  <c r="AI336" i="22"/>
  <c r="AH336" i="22"/>
  <c r="AG336" i="22"/>
  <c r="AF336" i="22"/>
  <c r="AE336" i="22"/>
  <c r="AD336" i="22"/>
  <c r="AC336" i="22"/>
  <c r="AB336" i="22"/>
  <c r="AA336" i="22"/>
  <c r="Z336" i="22"/>
  <c r="Y336" i="22"/>
  <c r="X336" i="22"/>
  <c r="W336" i="22"/>
  <c r="V336" i="22"/>
  <c r="U336" i="22"/>
  <c r="T336" i="22"/>
  <c r="S336" i="22"/>
  <c r="R336" i="22"/>
  <c r="Q336" i="22"/>
  <c r="P336" i="22"/>
  <c r="O336" i="22"/>
  <c r="N336" i="22"/>
  <c r="M336" i="22"/>
  <c r="L336" i="22"/>
  <c r="K336" i="22"/>
  <c r="J336" i="22"/>
  <c r="I336" i="22"/>
  <c r="H336" i="22"/>
  <c r="AM335" i="22"/>
  <c r="AL334" i="22"/>
  <c r="AK334" i="22"/>
  <c r="AJ334" i="22"/>
  <c r="AI334" i="22"/>
  <c r="AH334" i="22"/>
  <c r="AG334" i="22"/>
  <c r="AF334" i="22"/>
  <c r="AE334" i="22"/>
  <c r="AD334" i="22"/>
  <c r="AC334" i="22"/>
  <c r="AB334" i="22"/>
  <c r="AA334" i="22"/>
  <c r="Z334" i="22"/>
  <c r="Y334" i="22"/>
  <c r="X334" i="22"/>
  <c r="W334" i="22"/>
  <c r="V334" i="22"/>
  <c r="U334" i="22"/>
  <c r="T334" i="22"/>
  <c r="S334" i="22"/>
  <c r="R334" i="22"/>
  <c r="Q334" i="22"/>
  <c r="P334" i="22"/>
  <c r="O334" i="22"/>
  <c r="N334" i="22"/>
  <c r="M334" i="22"/>
  <c r="L334" i="22"/>
  <c r="K334" i="22"/>
  <c r="J334" i="22"/>
  <c r="I334" i="22"/>
  <c r="H334" i="22"/>
  <c r="AM333" i="22"/>
  <c r="AL332" i="22"/>
  <c r="AK332" i="22"/>
  <c r="AJ332" i="22"/>
  <c r="AI332" i="22"/>
  <c r="AH332" i="22"/>
  <c r="AG332" i="22"/>
  <c r="AF332" i="22"/>
  <c r="AE332" i="22"/>
  <c r="AD332" i="22"/>
  <c r="AC332" i="22"/>
  <c r="AB332" i="22"/>
  <c r="AA332" i="22"/>
  <c r="Z332" i="22"/>
  <c r="Y332" i="22"/>
  <c r="X332" i="22"/>
  <c r="W332" i="22"/>
  <c r="V332" i="22"/>
  <c r="U332" i="22"/>
  <c r="T332" i="22"/>
  <c r="S332" i="22"/>
  <c r="R332" i="22"/>
  <c r="Q332" i="22"/>
  <c r="P332" i="22"/>
  <c r="O332" i="22"/>
  <c r="N332" i="22"/>
  <c r="M332" i="22"/>
  <c r="L332" i="22"/>
  <c r="K332" i="22"/>
  <c r="J332" i="22"/>
  <c r="I332" i="22"/>
  <c r="H332" i="22"/>
  <c r="AM331" i="22"/>
  <c r="AL330" i="22"/>
  <c r="AK330" i="22"/>
  <c r="AJ330" i="22"/>
  <c r="AI330" i="22"/>
  <c r="AH330" i="22"/>
  <c r="AG330" i="22"/>
  <c r="AF330" i="22"/>
  <c r="AE330" i="22"/>
  <c r="AD330" i="22"/>
  <c r="AC330" i="22"/>
  <c r="AB330" i="22"/>
  <c r="AA330" i="22"/>
  <c r="Z330" i="22"/>
  <c r="Y330" i="22"/>
  <c r="X330" i="22"/>
  <c r="W330" i="22"/>
  <c r="V330" i="22"/>
  <c r="U330" i="22"/>
  <c r="T330" i="22"/>
  <c r="S330" i="22"/>
  <c r="R330" i="22"/>
  <c r="Q330" i="22"/>
  <c r="P330" i="22"/>
  <c r="O330" i="22"/>
  <c r="N330" i="22"/>
  <c r="M330" i="22"/>
  <c r="L330" i="22"/>
  <c r="K330" i="22"/>
  <c r="J330" i="22"/>
  <c r="I330" i="22"/>
  <c r="H330" i="22"/>
  <c r="AM330" i="22" s="1"/>
  <c r="AM329" i="22"/>
  <c r="AL328" i="22"/>
  <c r="AK328" i="22"/>
  <c r="AJ328" i="22"/>
  <c r="AI328" i="22"/>
  <c r="AH328" i="22"/>
  <c r="AG328" i="22"/>
  <c r="AF328" i="22"/>
  <c r="AE328" i="22"/>
  <c r="AD328" i="22"/>
  <c r="AC328" i="22"/>
  <c r="AB328" i="22"/>
  <c r="AA328" i="22"/>
  <c r="Z328" i="22"/>
  <c r="Y328" i="22"/>
  <c r="X328" i="22"/>
  <c r="W328" i="22"/>
  <c r="V328" i="22"/>
  <c r="U328" i="22"/>
  <c r="T328" i="22"/>
  <c r="S328" i="22"/>
  <c r="R328" i="22"/>
  <c r="Q328" i="22"/>
  <c r="P328" i="22"/>
  <c r="O328" i="22"/>
  <c r="N328" i="22"/>
  <c r="M328" i="22"/>
  <c r="L328" i="22"/>
  <c r="K328" i="22"/>
  <c r="J328" i="22"/>
  <c r="I328" i="22"/>
  <c r="H328" i="22"/>
  <c r="AM327" i="22"/>
  <c r="AL326" i="22"/>
  <c r="AK326" i="22"/>
  <c r="AJ326" i="22"/>
  <c r="AI326" i="22"/>
  <c r="AH326" i="22"/>
  <c r="AG326" i="22"/>
  <c r="AF326" i="22"/>
  <c r="AE326" i="22"/>
  <c r="AD326" i="22"/>
  <c r="AC326" i="22"/>
  <c r="AB326" i="22"/>
  <c r="AA326" i="22"/>
  <c r="Z326" i="22"/>
  <c r="Y326" i="22"/>
  <c r="X326" i="22"/>
  <c r="W326" i="22"/>
  <c r="V326" i="22"/>
  <c r="U326" i="22"/>
  <c r="T326" i="22"/>
  <c r="S326" i="22"/>
  <c r="R326" i="22"/>
  <c r="Q326" i="22"/>
  <c r="P326" i="22"/>
  <c r="O326" i="22"/>
  <c r="N326" i="22"/>
  <c r="M326" i="22"/>
  <c r="L326" i="22"/>
  <c r="K326" i="22"/>
  <c r="J326" i="22"/>
  <c r="I326" i="22"/>
  <c r="H326" i="22"/>
  <c r="AM325" i="22"/>
  <c r="AL324" i="22"/>
  <c r="AK324" i="22"/>
  <c r="AJ324" i="22"/>
  <c r="AI324" i="22"/>
  <c r="AH324" i="22"/>
  <c r="AG324" i="22"/>
  <c r="AF324" i="22"/>
  <c r="AE324" i="22"/>
  <c r="AD324" i="22"/>
  <c r="AC324" i="22"/>
  <c r="AB324" i="22"/>
  <c r="AA324" i="22"/>
  <c r="Z324" i="22"/>
  <c r="Y324" i="22"/>
  <c r="X324" i="22"/>
  <c r="W324" i="22"/>
  <c r="V324" i="22"/>
  <c r="U324" i="22"/>
  <c r="T324" i="22"/>
  <c r="S324" i="22"/>
  <c r="R324" i="22"/>
  <c r="Q324" i="22"/>
  <c r="P324" i="22"/>
  <c r="O324" i="22"/>
  <c r="N324" i="22"/>
  <c r="M324" i="22"/>
  <c r="L324" i="22"/>
  <c r="K324" i="22"/>
  <c r="J324" i="22"/>
  <c r="I324" i="22"/>
  <c r="H324" i="22"/>
  <c r="AM323" i="22"/>
  <c r="AM322" i="22"/>
  <c r="AM321" i="22"/>
  <c r="AL320" i="22"/>
  <c r="AK320" i="22"/>
  <c r="AJ320" i="22"/>
  <c r="AI320" i="22"/>
  <c r="AH320" i="22"/>
  <c r="AG320" i="22"/>
  <c r="AG319" i="22" s="1"/>
  <c r="AF320" i="22"/>
  <c r="AE320" i="22"/>
  <c r="AD320" i="22"/>
  <c r="AC320" i="22"/>
  <c r="AB320" i="22"/>
  <c r="AA320" i="22"/>
  <c r="Z320" i="22"/>
  <c r="Y320" i="22"/>
  <c r="Y319" i="22" s="1"/>
  <c r="X320" i="22"/>
  <c r="W320" i="22"/>
  <c r="V320" i="22"/>
  <c r="U320" i="22"/>
  <c r="U319" i="22" s="1"/>
  <c r="T320" i="22"/>
  <c r="S320" i="22"/>
  <c r="R320" i="22"/>
  <c r="Q320" i="22"/>
  <c r="P320" i="22"/>
  <c r="O320" i="22"/>
  <c r="N320" i="22"/>
  <c r="M320" i="22"/>
  <c r="L320" i="22"/>
  <c r="K320" i="22"/>
  <c r="J320" i="22"/>
  <c r="I320" i="22"/>
  <c r="I319" i="22" s="1"/>
  <c r="H320" i="22"/>
  <c r="T319" i="22"/>
  <c r="S319" i="22"/>
  <c r="M319" i="22"/>
  <c r="AM318" i="22"/>
  <c r="AM317" i="22"/>
  <c r="AM316" i="22"/>
  <c r="AM315" i="22"/>
  <c r="AM314" i="22"/>
  <c r="AM313" i="22"/>
  <c r="AL312" i="22"/>
  <c r="AK312" i="22"/>
  <c r="AJ312" i="22"/>
  <c r="AI312" i="22"/>
  <c r="AH312" i="22"/>
  <c r="AG312" i="22"/>
  <c r="AF312" i="22"/>
  <c r="AE312" i="22"/>
  <c r="AD312" i="22"/>
  <c r="AC312" i="22"/>
  <c r="AB312" i="22"/>
  <c r="AA312" i="22"/>
  <c r="Z312" i="22"/>
  <c r="Y312" i="22"/>
  <c r="X312" i="22"/>
  <c r="W312" i="22"/>
  <c r="V312" i="22"/>
  <c r="U312" i="22"/>
  <c r="T312" i="22"/>
  <c r="S312" i="22"/>
  <c r="R312" i="22"/>
  <c r="Q312" i="22"/>
  <c r="P312" i="22"/>
  <c r="O312" i="22"/>
  <c r="N312" i="22"/>
  <c r="M312" i="22"/>
  <c r="L312" i="22"/>
  <c r="K312" i="22"/>
  <c r="J312" i="22"/>
  <c r="I312" i="22"/>
  <c r="H312" i="22"/>
  <c r="AM311" i="22"/>
  <c r="AL310" i="22"/>
  <c r="AK310" i="22"/>
  <c r="AJ310" i="22"/>
  <c r="AI310" i="22"/>
  <c r="AH310" i="22"/>
  <c r="AG310" i="22"/>
  <c r="AF310" i="22"/>
  <c r="AE310" i="22"/>
  <c r="AD310" i="22"/>
  <c r="AC310" i="22"/>
  <c r="AB310" i="22"/>
  <c r="AA310" i="22"/>
  <c r="Z310" i="22"/>
  <c r="Y310" i="22"/>
  <c r="X310" i="22"/>
  <c r="W310" i="22"/>
  <c r="V310" i="22"/>
  <c r="U310" i="22"/>
  <c r="T310" i="22"/>
  <c r="S310" i="22"/>
  <c r="R310" i="22"/>
  <c r="Q310" i="22"/>
  <c r="P310" i="22"/>
  <c r="O310" i="22"/>
  <c r="N310" i="22"/>
  <c r="M310" i="22"/>
  <c r="L310" i="22"/>
  <c r="K310" i="22"/>
  <c r="J310" i="22"/>
  <c r="I310" i="22"/>
  <c r="H310" i="22"/>
  <c r="AM309" i="22"/>
  <c r="AL308" i="22"/>
  <c r="AK308" i="22"/>
  <c r="AJ308" i="22"/>
  <c r="AI308" i="22"/>
  <c r="AH308" i="22"/>
  <c r="AG308" i="22"/>
  <c r="AF308" i="22"/>
  <c r="AE308" i="22"/>
  <c r="AD308" i="22"/>
  <c r="AC308" i="22"/>
  <c r="AB308" i="22"/>
  <c r="AA308" i="22"/>
  <c r="Z308" i="22"/>
  <c r="Y308" i="22"/>
  <c r="X308" i="22"/>
  <c r="W308" i="22"/>
  <c r="V308" i="22"/>
  <c r="U308" i="22"/>
  <c r="T308" i="22"/>
  <c r="S308" i="22"/>
  <c r="R308" i="22"/>
  <c r="Q308" i="22"/>
  <c r="P308" i="22"/>
  <c r="O308" i="22"/>
  <c r="N308" i="22"/>
  <c r="M308" i="22"/>
  <c r="L308" i="22"/>
  <c r="K308" i="22"/>
  <c r="J308" i="22"/>
  <c r="I308" i="22"/>
  <c r="H308" i="22"/>
  <c r="AM307" i="22"/>
  <c r="AM306" i="22"/>
  <c r="AM305" i="22"/>
  <c r="AL304" i="22"/>
  <c r="AK304" i="22"/>
  <c r="AJ304" i="22"/>
  <c r="AI304" i="22"/>
  <c r="AH304" i="22"/>
  <c r="AG304" i="22"/>
  <c r="AF304" i="22"/>
  <c r="AE304" i="22"/>
  <c r="AD304" i="22"/>
  <c r="AC304" i="22"/>
  <c r="AB304" i="22"/>
  <c r="AA304" i="22"/>
  <c r="Z304" i="22"/>
  <c r="Y304" i="22"/>
  <c r="X304" i="22"/>
  <c r="W304" i="22"/>
  <c r="V304" i="22"/>
  <c r="U304" i="22"/>
  <c r="T304" i="22"/>
  <c r="S304" i="22"/>
  <c r="R304" i="22"/>
  <c r="Q304" i="22"/>
  <c r="P304" i="22"/>
  <c r="O304" i="22"/>
  <c r="N304" i="22"/>
  <c r="M304" i="22"/>
  <c r="L304" i="22"/>
  <c r="K304" i="22"/>
  <c r="J304" i="22"/>
  <c r="I304" i="22"/>
  <c r="AM304" i="22" s="1"/>
  <c r="H304" i="22"/>
  <c r="AM303" i="22"/>
  <c r="AL302" i="22"/>
  <c r="AK302" i="22"/>
  <c r="AJ302" i="22"/>
  <c r="AI302" i="22"/>
  <c r="AH302" i="22"/>
  <c r="AG302" i="22"/>
  <c r="AF302" i="22"/>
  <c r="AE302" i="22"/>
  <c r="AD302" i="22"/>
  <c r="AC302" i="22"/>
  <c r="AB302" i="22"/>
  <c r="AA302" i="22"/>
  <c r="Z302" i="22"/>
  <c r="Y302" i="22"/>
  <c r="X302" i="22"/>
  <c r="W302" i="22"/>
  <c r="V302" i="22"/>
  <c r="U302" i="22"/>
  <c r="T302" i="22"/>
  <c r="S302" i="22"/>
  <c r="R302" i="22"/>
  <c r="Q302" i="22"/>
  <c r="P302" i="22"/>
  <c r="O302" i="22"/>
  <c r="N302" i="22"/>
  <c r="M302" i="22"/>
  <c r="L302" i="22"/>
  <c r="K302" i="22"/>
  <c r="J302" i="22"/>
  <c r="I302" i="22"/>
  <c r="H302" i="22"/>
  <c r="AM301" i="22"/>
  <c r="AM300" i="22"/>
  <c r="AL299" i="22"/>
  <c r="AK299" i="22"/>
  <c r="AJ299" i="22"/>
  <c r="AI299" i="22"/>
  <c r="AH299" i="22"/>
  <c r="AG299" i="22"/>
  <c r="AF299" i="22"/>
  <c r="AE299" i="22"/>
  <c r="AD299" i="22"/>
  <c r="AC299" i="22"/>
  <c r="AB299" i="22"/>
  <c r="AA299" i="22"/>
  <c r="Z299" i="22"/>
  <c r="Y299" i="22"/>
  <c r="X299" i="22"/>
  <c r="W299" i="22"/>
  <c r="V299" i="22"/>
  <c r="U299" i="22"/>
  <c r="T299" i="22"/>
  <c r="S299" i="22"/>
  <c r="R299" i="22"/>
  <c r="Q299" i="22"/>
  <c r="P299" i="22"/>
  <c r="O299" i="22"/>
  <c r="N299" i="22"/>
  <c r="M299" i="22"/>
  <c r="L299" i="22"/>
  <c r="K299" i="22"/>
  <c r="J299" i="22"/>
  <c r="I299" i="22"/>
  <c r="H299" i="22"/>
  <c r="AM298" i="22"/>
  <c r="AM297" i="22"/>
  <c r="AL296" i="22"/>
  <c r="AK296" i="22"/>
  <c r="AJ296" i="22"/>
  <c r="AI296" i="22"/>
  <c r="AH296" i="22"/>
  <c r="AG296" i="22"/>
  <c r="AF296" i="22"/>
  <c r="AE296" i="22"/>
  <c r="AE290" i="22" s="1"/>
  <c r="AD296" i="22"/>
  <c r="AC296" i="22"/>
  <c r="AB296" i="22"/>
  <c r="AA296" i="22"/>
  <c r="Z296" i="22"/>
  <c r="Y296" i="22"/>
  <c r="X296" i="22"/>
  <c r="W296" i="22"/>
  <c r="V296" i="22"/>
  <c r="U296" i="22"/>
  <c r="U290" i="22" s="1"/>
  <c r="T296" i="22"/>
  <c r="S296" i="22"/>
  <c r="R296" i="22"/>
  <c r="Q296" i="22"/>
  <c r="Q290" i="22" s="1"/>
  <c r="P296" i="22"/>
  <c r="O296" i="22"/>
  <c r="N296" i="22"/>
  <c r="M296" i="22"/>
  <c r="L296" i="22"/>
  <c r="K296" i="22"/>
  <c r="J296" i="22"/>
  <c r="I296" i="22"/>
  <c r="H296" i="22"/>
  <c r="AM295" i="22"/>
  <c r="AM294" i="22"/>
  <c r="AL293" i="22"/>
  <c r="AK293" i="22"/>
  <c r="AJ293" i="22"/>
  <c r="AI293" i="22"/>
  <c r="AH293" i="22"/>
  <c r="AG293" i="22"/>
  <c r="AF293" i="22"/>
  <c r="AE293" i="22"/>
  <c r="AD293" i="22"/>
  <c r="AC293" i="22"/>
  <c r="AB293" i="22"/>
  <c r="AA293" i="22"/>
  <c r="Z293" i="22"/>
  <c r="Y293" i="22"/>
  <c r="X293" i="22"/>
  <c r="W293" i="22"/>
  <c r="V293" i="22"/>
  <c r="U293" i="22"/>
  <c r="T293" i="22"/>
  <c r="S293" i="22"/>
  <c r="R293" i="22"/>
  <c r="Q293" i="22"/>
  <c r="P293" i="22"/>
  <c r="O293" i="22"/>
  <c r="N293" i="22"/>
  <c r="M293" i="22"/>
  <c r="L293" i="22"/>
  <c r="K293" i="22"/>
  <c r="J293" i="22"/>
  <c r="I293" i="22"/>
  <c r="H293" i="22"/>
  <c r="AM292" i="22"/>
  <c r="AL291" i="22"/>
  <c r="AK291" i="22"/>
  <c r="AJ291" i="22"/>
  <c r="AI291" i="22"/>
  <c r="AH291" i="22"/>
  <c r="AG291" i="22"/>
  <c r="AF291" i="22"/>
  <c r="AF290" i="22" s="1"/>
  <c r="AE291" i="22"/>
  <c r="AD291" i="22"/>
  <c r="AC291" i="22"/>
  <c r="AB291" i="22"/>
  <c r="AA291" i="22"/>
  <c r="Z291" i="22"/>
  <c r="Y291" i="22"/>
  <c r="X291" i="22"/>
  <c r="W291" i="22"/>
  <c r="V291" i="22"/>
  <c r="U291" i="22"/>
  <c r="T291" i="22"/>
  <c r="T290" i="22" s="1"/>
  <c r="S291" i="22"/>
  <c r="R291" i="22"/>
  <c r="Q291" i="22"/>
  <c r="P291" i="22"/>
  <c r="O291" i="22"/>
  <c r="N291" i="22"/>
  <c r="M291" i="22"/>
  <c r="L291" i="22"/>
  <c r="K291" i="22"/>
  <c r="J291" i="22"/>
  <c r="I291" i="22"/>
  <c r="H291" i="22"/>
  <c r="V290" i="22"/>
  <c r="S290" i="22"/>
  <c r="J290" i="22"/>
  <c r="AM289" i="22"/>
  <c r="AM288" i="22"/>
  <c r="AL287" i="22"/>
  <c r="AK287" i="22"/>
  <c r="AJ287" i="22"/>
  <c r="AI287" i="22"/>
  <c r="AH287" i="22"/>
  <c r="AG287" i="22"/>
  <c r="AF287" i="22"/>
  <c r="AE287" i="22"/>
  <c r="AD287" i="22"/>
  <c r="AC287" i="22"/>
  <c r="AB287" i="22"/>
  <c r="AA287" i="22"/>
  <c r="Z287" i="22"/>
  <c r="Y287" i="22"/>
  <c r="X287" i="22"/>
  <c r="W287" i="22"/>
  <c r="V287" i="22"/>
  <c r="U287" i="22"/>
  <c r="T287" i="22"/>
  <c r="S287" i="22"/>
  <c r="R287" i="22"/>
  <c r="Q287" i="22"/>
  <c r="P287" i="22"/>
  <c r="O287" i="22"/>
  <c r="N287" i="22"/>
  <c r="M287" i="22"/>
  <c r="L287" i="22"/>
  <c r="K287" i="22"/>
  <c r="J287" i="22"/>
  <c r="I287" i="22"/>
  <c r="H287" i="22"/>
  <c r="AM286" i="22"/>
  <c r="AM285" i="22"/>
  <c r="AL284" i="22"/>
  <c r="AK284" i="22"/>
  <c r="AJ284" i="22"/>
  <c r="AI284" i="22"/>
  <c r="AH284" i="22"/>
  <c r="AG284" i="22"/>
  <c r="AF284" i="22"/>
  <c r="AE284" i="22"/>
  <c r="AD284" i="22"/>
  <c r="AC284" i="22"/>
  <c r="AB284" i="22"/>
  <c r="AA284" i="22"/>
  <c r="Z284" i="22"/>
  <c r="Y284" i="22"/>
  <c r="X284" i="22"/>
  <c r="W284" i="22"/>
  <c r="V284" i="22"/>
  <c r="U284" i="22"/>
  <c r="T284" i="22"/>
  <c r="S284" i="22"/>
  <c r="R284" i="22"/>
  <c r="Q284" i="22"/>
  <c r="P284" i="22"/>
  <c r="O284" i="22"/>
  <c r="N284" i="22"/>
  <c r="M284" i="22"/>
  <c r="L284" i="22"/>
  <c r="K284" i="22"/>
  <c r="J284" i="22"/>
  <c r="I284" i="22"/>
  <c r="H284" i="22"/>
  <c r="AM283" i="22"/>
  <c r="AL282" i="22"/>
  <c r="AK282" i="22"/>
  <c r="AJ282" i="22"/>
  <c r="AI282" i="22"/>
  <c r="AH282" i="22"/>
  <c r="AG282" i="22"/>
  <c r="AF282" i="22"/>
  <c r="AE282" i="22"/>
  <c r="AD282" i="22"/>
  <c r="AC282" i="22"/>
  <c r="AB282" i="22"/>
  <c r="AA282" i="22"/>
  <c r="Z282" i="22"/>
  <c r="Y282" i="22"/>
  <c r="X282" i="22"/>
  <c r="W282" i="22"/>
  <c r="V282" i="22"/>
  <c r="U282" i="22"/>
  <c r="T282" i="22"/>
  <c r="S282" i="22"/>
  <c r="R282" i="22"/>
  <c r="Q282" i="22"/>
  <c r="P282" i="22"/>
  <c r="O282" i="22"/>
  <c r="N282" i="22"/>
  <c r="M282" i="22"/>
  <c r="L282" i="22"/>
  <c r="K282" i="22"/>
  <c r="J282" i="22"/>
  <c r="I282" i="22"/>
  <c r="H282" i="22"/>
  <c r="AM281" i="22"/>
  <c r="AM280" i="22"/>
  <c r="AM279" i="22"/>
  <c r="AL278" i="22"/>
  <c r="AK278" i="22"/>
  <c r="AJ278" i="22"/>
  <c r="AI278" i="22"/>
  <c r="AH278" i="22"/>
  <c r="AG278" i="22"/>
  <c r="AF278" i="22"/>
  <c r="AE278" i="22"/>
  <c r="AD278" i="22"/>
  <c r="AC278" i="22"/>
  <c r="AB278" i="22"/>
  <c r="AA278" i="22"/>
  <c r="Z278" i="22"/>
  <c r="Y278" i="22"/>
  <c r="X278" i="22"/>
  <c r="W278" i="22"/>
  <c r="V278" i="22"/>
  <c r="U278" i="22"/>
  <c r="T278" i="22"/>
  <c r="S278" i="22"/>
  <c r="R278" i="22"/>
  <c r="Q278" i="22"/>
  <c r="P278" i="22"/>
  <c r="O278" i="22"/>
  <c r="N278" i="22"/>
  <c r="M278" i="22"/>
  <c r="L278" i="22"/>
  <c r="K278" i="22"/>
  <c r="J278" i="22"/>
  <c r="I278" i="22"/>
  <c r="H278" i="22"/>
  <c r="AM277" i="22"/>
  <c r="AL276" i="22"/>
  <c r="AK276" i="22"/>
  <c r="AJ276" i="22"/>
  <c r="AI276" i="22"/>
  <c r="AH276" i="22"/>
  <c r="AG276" i="22"/>
  <c r="AF276" i="22"/>
  <c r="AE276" i="22"/>
  <c r="AD276" i="22"/>
  <c r="AC276" i="22"/>
  <c r="AB276" i="22"/>
  <c r="AA276" i="22"/>
  <c r="Z276" i="22"/>
  <c r="Y276" i="22"/>
  <c r="X276" i="22"/>
  <c r="W276" i="22"/>
  <c r="V276" i="22"/>
  <c r="U276" i="22"/>
  <c r="T276" i="22"/>
  <c r="S276" i="22"/>
  <c r="R276" i="22"/>
  <c r="Q276" i="22"/>
  <c r="P276" i="22"/>
  <c r="O276" i="22"/>
  <c r="N276" i="22"/>
  <c r="M276" i="22"/>
  <c r="K276" i="22"/>
  <c r="J276" i="22"/>
  <c r="I276" i="22"/>
  <c r="H276" i="22"/>
  <c r="AM275" i="22"/>
  <c r="AL274" i="22"/>
  <c r="AK274" i="22"/>
  <c r="AJ274" i="22"/>
  <c r="AI274" i="22"/>
  <c r="AH274" i="22"/>
  <c r="AG274" i="22"/>
  <c r="AF274" i="22"/>
  <c r="AE274" i="22"/>
  <c r="AD274" i="22"/>
  <c r="AC274" i="22"/>
  <c r="AB274" i="22"/>
  <c r="AA274" i="22"/>
  <c r="Z274" i="22"/>
  <c r="Y274" i="22"/>
  <c r="X274" i="22"/>
  <c r="W274" i="22"/>
  <c r="V274" i="22"/>
  <c r="U274" i="22"/>
  <c r="T274" i="22"/>
  <c r="S274" i="22"/>
  <c r="R274" i="22"/>
  <c r="Q274" i="22"/>
  <c r="P274" i="22"/>
  <c r="O274" i="22"/>
  <c r="N274" i="22"/>
  <c r="M274" i="22"/>
  <c r="K274" i="22"/>
  <c r="J274" i="22"/>
  <c r="I274" i="22"/>
  <c r="H274" i="22"/>
  <c r="AM273" i="22"/>
  <c r="AM272" i="22"/>
  <c r="AL271" i="22"/>
  <c r="AK271" i="22"/>
  <c r="AJ271" i="22"/>
  <c r="AI271" i="22"/>
  <c r="AH271" i="22"/>
  <c r="AG271" i="22"/>
  <c r="AF271" i="22"/>
  <c r="AE271" i="22"/>
  <c r="AD271" i="22"/>
  <c r="AC271" i="22"/>
  <c r="AB271" i="22"/>
  <c r="AA271" i="22"/>
  <c r="Z271" i="22"/>
  <c r="Y271" i="22"/>
  <c r="X271" i="22"/>
  <c r="W271" i="22"/>
  <c r="V271" i="22"/>
  <c r="U271" i="22"/>
  <c r="T271" i="22"/>
  <c r="S271" i="22"/>
  <c r="R271" i="22"/>
  <c r="Q271" i="22"/>
  <c r="P271" i="22"/>
  <c r="O271" i="22"/>
  <c r="N271" i="22"/>
  <c r="M271" i="22"/>
  <c r="L271" i="22"/>
  <c r="K271" i="22"/>
  <c r="J271" i="22"/>
  <c r="I271" i="22"/>
  <c r="H271" i="22"/>
  <c r="AM270" i="22"/>
  <c r="AL269" i="22"/>
  <c r="AK269" i="22"/>
  <c r="AJ269" i="22"/>
  <c r="AI269" i="22"/>
  <c r="AH269" i="22"/>
  <c r="AG269" i="22"/>
  <c r="AF269" i="22"/>
  <c r="AE269" i="22"/>
  <c r="AD269" i="22"/>
  <c r="AC269" i="22"/>
  <c r="AB269" i="22"/>
  <c r="AA269" i="22"/>
  <c r="Z269" i="22"/>
  <c r="Y269" i="22"/>
  <c r="X269" i="22"/>
  <c r="W269" i="22"/>
  <c r="V269" i="22"/>
  <c r="U269" i="22"/>
  <c r="R269" i="22"/>
  <c r="P269" i="22"/>
  <c r="N269" i="22"/>
  <c r="M269" i="22"/>
  <c r="L269" i="22"/>
  <c r="K269" i="22"/>
  <c r="J269" i="22"/>
  <c r="I269" i="22"/>
  <c r="H269" i="22"/>
  <c r="AM268" i="22"/>
  <c r="AL267" i="22"/>
  <c r="AK267" i="22"/>
  <c r="AK266" i="22" s="1"/>
  <c r="AJ267" i="22"/>
  <c r="AI267" i="22"/>
  <c r="AH267" i="22"/>
  <c r="AG267" i="22"/>
  <c r="AF267" i="22"/>
  <c r="AE267" i="22"/>
  <c r="AD267" i="22"/>
  <c r="AC267" i="22"/>
  <c r="AB267" i="22"/>
  <c r="AA267" i="22"/>
  <c r="AA266" i="22" s="1"/>
  <c r="Z267" i="22"/>
  <c r="Y267" i="22"/>
  <c r="X267" i="22"/>
  <c r="W267" i="22"/>
  <c r="W266" i="22" s="1"/>
  <c r="V267" i="22"/>
  <c r="U267" i="22"/>
  <c r="T267" i="22"/>
  <c r="S267" i="22"/>
  <c r="R267" i="22"/>
  <c r="Q267" i="22"/>
  <c r="P267" i="22"/>
  <c r="O267" i="22"/>
  <c r="O266" i="22" s="1"/>
  <c r="N267" i="22"/>
  <c r="M267" i="22"/>
  <c r="L267" i="22"/>
  <c r="K267" i="22"/>
  <c r="J267" i="22"/>
  <c r="I267" i="22"/>
  <c r="H267" i="22"/>
  <c r="Y266" i="22"/>
  <c r="U266" i="22"/>
  <c r="AM265" i="22"/>
  <c r="AL264" i="22"/>
  <c r="AK264" i="22"/>
  <c r="AJ264" i="22"/>
  <c r="AI264" i="22"/>
  <c r="AH264" i="22"/>
  <c r="AG264" i="22"/>
  <c r="AF264" i="22"/>
  <c r="AE264" i="22"/>
  <c r="AD264" i="22"/>
  <c r="AC264" i="22"/>
  <c r="AB264" i="22"/>
  <c r="AA264" i="22"/>
  <c r="Z264" i="22"/>
  <c r="Y264" i="22"/>
  <c r="X264" i="22"/>
  <c r="W264" i="22"/>
  <c r="V264" i="22"/>
  <c r="U264" i="22"/>
  <c r="T264" i="22"/>
  <c r="S264" i="22"/>
  <c r="R264" i="22"/>
  <c r="Q264" i="22"/>
  <c r="P264" i="22"/>
  <c r="O264" i="22"/>
  <c r="N264" i="22"/>
  <c r="M264" i="22"/>
  <c r="L264" i="22"/>
  <c r="K264" i="22"/>
  <c r="J264" i="22"/>
  <c r="I264" i="22"/>
  <c r="H264" i="22"/>
  <c r="AM263" i="22"/>
  <c r="AM262" i="22"/>
  <c r="AL261" i="22"/>
  <c r="AK261" i="22"/>
  <c r="AJ261" i="22"/>
  <c r="AI261" i="22"/>
  <c r="AH261" i="22"/>
  <c r="AG261" i="22"/>
  <c r="AF261" i="22"/>
  <c r="AE261" i="22"/>
  <c r="AD261" i="22"/>
  <c r="AC261" i="22"/>
  <c r="AB261" i="22"/>
  <c r="AA261" i="22"/>
  <c r="Z261" i="22"/>
  <c r="Y261" i="22"/>
  <c r="X261" i="22"/>
  <c r="W261" i="22"/>
  <c r="V261" i="22"/>
  <c r="U261" i="22"/>
  <c r="T261" i="22"/>
  <c r="S261" i="22"/>
  <c r="R261" i="22"/>
  <c r="Q261" i="22"/>
  <c r="P261" i="22"/>
  <c r="O261" i="22"/>
  <c r="N261" i="22"/>
  <c r="M261" i="22"/>
  <c r="K261" i="22"/>
  <c r="J261" i="22"/>
  <c r="I261" i="22"/>
  <c r="H261" i="22"/>
  <c r="AM260" i="22"/>
  <c r="AL259" i="22"/>
  <c r="AK259" i="22"/>
  <c r="AJ259" i="22"/>
  <c r="AI259" i="22"/>
  <c r="AH259" i="22"/>
  <c r="AG259" i="22"/>
  <c r="AF259" i="22"/>
  <c r="AE259" i="22"/>
  <c r="AD259" i="22"/>
  <c r="AC259" i="22"/>
  <c r="AB259" i="22"/>
  <c r="AA259" i="22"/>
  <c r="Z259" i="22"/>
  <c r="Y259" i="22"/>
  <c r="X259" i="22"/>
  <c r="W259" i="22"/>
  <c r="V259" i="22"/>
  <c r="U259" i="22"/>
  <c r="T259" i="22"/>
  <c r="S259" i="22"/>
  <c r="R259" i="22"/>
  <c r="Q259" i="22"/>
  <c r="P259" i="22"/>
  <c r="O259" i="22"/>
  <c r="N259" i="22"/>
  <c r="M259" i="22"/>
  <c r="L259" i="22"/>
  <c r="K259" i="22"/>
  <c r="J259" i="22"/>
  <c r="I259" i="22"/>
  <c r="H259" i="22"/>
  <c r="AM258" i="22"/>
  <c r="AM257" i="22"/>
  <c r="AL256" i="22"/>
  <c r="AK256" i="22"/>
  <c r="AJ256" i="22"/>
  <c r="AI256" i="22"/>
  <c r="AH256" i="22"/>
  <c r="AG256" i="22"/>
  <c r="AF256" i="22"/>
  <c r="AE256" i="22"/>
  <c r="AD256" i="22"/>
  <c r="AC256" i="22"/>
  <c r="AB256" i="22"/>
  <c r="AA256" i="22"/>
  <c r="Z256" i="22"/>
  <c r="Y256" i="22"/>
  <c r="X256" i="22"/>
  <c r="W256" i="22"/>
  <c r="V256" i="22"/>
  <c r="U256" i="22"/>
  <c r="T256" i="22"/>
  <c r="S256" i="22"/>
  <c r="R256" i="22"/>
  <c r="Q256" i="22"/>
  <c r="P256" i="22"/>
  <c r="O256" i="22"/>
  <c r="N256" i="22"/>
  <c r="M256" i="22"/>
  <c r="K256" i="22"/>
  <c r="J256" i="22"/>
  <c r="I256" i="22"/>
  <c r="H256" i="22"/>
  <c r="AM255" i="22"/>
  <c r="AL254" i="22"/>
  <c r="AK254" i="22"/>
  <c r="AJ254" i="22"/>
  <c r="AI254" i="22"/>
  <c r="AH254" i="22"/>
  <c r="AG254" i="22"/>
  <c r="AF254" i="22"/>
  <c r="AE254" i="22"/>
  <c r="AD254" i="22"/>
  <c r="AC254" i="22"/>
  <c r="AB254" i="22"/>
  <c r="AA254" i="22"/>
  <c r="Z254" i="22"/>
  <c r="Y254" i="22"/>
  <c r="X254" i="22"/>
  <c r="W254" i="22"/>
  <c r="V254" i="22"/>
  <c r="U254" i="22"/>
  <c r="T254" i="22"/>
  <c r="S254" i="22"/>
  <c r="R254" i="22"/>
  <c r="Q254" i="22"/>
  <c r="P254" i="22"/>
  <c r="O254" i="22"/>
  <c r="N254" i="22"/>
  <c r="M254" i="22"/>
  <c r="L254" i="22"/>
  <c r="K254" i="22"/>
  <c r="J254" i="22"/>
  <c r="I254" i="22"/>
  <c r="H254" i="22"/>
  <c r="AM254" i="22" s="1"/>
  <c r="AM253" i="22"/>
  <c r="AM252" i="22"/>
  <c r="AL251" i="22"/>
  <c r="AK251" i="22"/>
  <c r="AJ251" i="22"/>
  <c r="AI251" i="22"/>
  <c r="AH251" i="22"/>
  <c r="AG251" i="22"/>
  <c r="AF251" i="22"/>
  <c r="AE251" i="22"/>
  <c r="AD251" i="22"/>
  <c r="AC251" i="22"/>
  <c r="AB251" i="22"/>
  <c r="AA251" i="22"/>
  <c r="Z251" i="22"/>
  <c r="Y251" i="22"/>
  <c r="X251" i="22"/>
  <c r="W251" i="22"/>
  <c r="V251" i="22"/>
  <c r="U251" i="22"/>
  <c r="T251" i="22"/>
  <c r="S251" i="22"/>
  <c r="R251" i="22"/>
  <c r="Q251" i="22"/>
  <c r="P251" i="22"/>
  <c r="O251" i="22"/>
  <c r="N251" i="22"/>
  <c r="M251" i="22"/>
  <c r="L251" i="22"/>
  <c r="K251" i="22"/>
  <c r="J251" i="22"/>
  <c r="I251" i="22"/>
  <c r="H251" i="22"/>
  <c r="AM250" i="22"/>
  <c r="AL249" i="22"/>
  <c r="AK249" i="22"/>
  <c r="AJ249" i="22"/>
  <c r="AI249" i="22"/>
  <c r="AH249" i="22"/>
  <c r="AG249" i="22"/>
  <c r="AF249" i="22"/>
  <c r="AE249" i="22"/>
  <c r="AE243" i="22" s="1"/>
  <c r="AD249" i="22"/>
  <c r="AC249" i="22"/>
  <c r="AC243" i="22" s="1"/>
  <c r="AB249" i="22"/>
  <c r="AA249" i="22"/>
  <c r="Z249" i="22"/>
  <c r="Y249" i="22"/>
  <c r="X249" i="22"/>
  <c r="W249" i="22"/>
  <c r="V249" i="22"/>
  <c r="U249" i="22"/>
  <c r="T249" i="22"/>
  <c r="S249" i="22"/>
  <c r="S243" i="22" s="1"/>
  <c r="R249" i="22"/>
  <c r="Q249" i="22"/>
  <c r="Q243" i="22" s="1"/>
  <c r="P249" i="22"/>
  <c r="O249" i="22"/>
  <c r="N249" i="22"/>
  <c r="M249" i="22"/>
  <c r="K249" i="22"/>
  <c r="J249" i="22"/>
  <c r="I249" i="22"/>
  <c r="H249" i="22"/>
  <c r="AM248" i="22"/>
  <c r="AL247" i="22"/>
  <c r="AK247" i="22"/>
  <c r="AJ247" i="22"/>
  <c r="AI247" i="22"/>
  <c r="AH247" i="22"/>
  <c r="AG247" i="22"/>
  <c r="AF247" i="22"/>
  <c r="AE247" i="22"/>
  <c r="AD247" i="22"/>
  <c r="AC247" i="22"/>
  <c r="AB247" i="22"/>
  <c r="AA247" i="22"/>
  <c r="Z247" i="22"/>
  <c r="Y247" i="22"/>
  <c r="X247" i="22"/>
  <c r="W247" i="22"/>
  <c r="V247" i="22"/>
  <c r="U247" i="22"/>
  <c r="T247" i="22"/>
  <c r="S247" i="22"/>
  <c r="R247" i="22"/>
  <c r="Q247" i="22"/>
  <c r="P247" i="22"/>
  <c r="O247" i="22"/>
  <c r="N247" i="22"/>
  <c r="M247" i="22"/>
  <c r="K247" i="22"/>
  <c r="J247" i="22"/>
  <c r="I247" i="22"/>
  <c r="I243" i="22" s="1"/>
  <c r="H247" i="22"/>
  <c r="AM246" i="22"/>
  <c r="AM245" i="22"/>
  <c r="AL244" i="22"/>
  <c r="AK244" i="22"/>
  <c r="AJ244" i="22"/>
  <c r="AI244" i="22"/>
  <c r="AH244" i="22"/>
  <c r="AG244" i="22"/>
  <c r="AF244" i="22"/>
  <c r="AE244" i="22"/>
  <c r="AD244" i="22"/>
  <c r="AC244" i="22"/>
  <c r="AB244" i="22"/>
  <c r="AA244" i="22"/>
  <c r="Z244" i="22"/>
  <c r="Z243" i="22" s="1"/>
  <c r="Y244" i="22"/>
  <c r="X244" i="22"/>
  <c r="W244" i="22"/>
  <c r="V244" i="22"/>
  <c r="U244" i="22"/>
  <c r="T244" i="22"/>
  <c r="S244" i="22"/>
  <c r="R244" i="22"/>
  <c r="Q244" i="22"/>
  <c r="P244" i="22"/>
  <c r="O244" i="22"/>
  <c r="N244" i="22"/>
  <c r="M244" i="22"/>
  <c r="L244" i="22"/>
  <c r="K244" i="22"/>
  <c r="J244" i="22"/>
  <c r="I244" i="22"/>
  <c r="H244" i="22"/>
  <c r="AA243" i="22"/>
  <c r="T243" i="22"/>
  <c r="H243" i="22"/>
  <c r="AM241" i="22"/>
  <c r="AL240" i="22"/>
  <c r="AK240" i="22"/>
  <c r="AJ240" i="22"/>
  <c r="AI240" i="22"/>
  <c r="AH240" i="22"/>
  <c r="AG240" i="22"/>
  <c r="AF240" i="22"/>
  <c r="AE240" i="22"/>
  <c r="AD240" i="22"/>
  <c r="AC240" i="22"/>
  <c r="AB240" i="22"/>
  <c r="AA240" i="22"/>
  <c r="Z240" i="22"/>
  <c r="Y240" i="22"/>
  <c r="X240" i="22"/>
  <c r="W240" i="22"/>
  <c r="V240" i="22"/>
  <c r="U240" i="22"/>
  <c r="T240" i="22"/>
  <c r="S240" i="22"/>
  <c r="R240" i="22"/>
  <c r="Q240" i="22"/>
  <c r="P240" i="22"/>
  <c r="O240" i="22"/>
  <c r="N240" i="22"/>
  <c r="M240" i="22"/>
  <c r="L240" i="22"/>
  <c r="K240" i="22"/>
  <c r="J240" i="22"/>
  <c r="I240" i="22"/>
  <c r="H240" i="22"/>
  <c r="AM239" i="22"/>
  <c r="AL238" i="22"/>
  <c r="AK238" i="22"/>
  <c r="AJ238" i="22"/>
  <c r="AI238" i="22"/>
  <c r="AH238" i="22"/>
  <c r="AG238" i="22"/>
  <c r="AF238" i="22"/>
  <c r="AE238" i="22"/>
  <c r="AD238" i="22"/>
  <c r="AC238" i="22"/>
  <c r="AB238" i="22"/>
  <c r="AA238" i="22"/>
  <c r="Z238" i="22"/>
  <c r="Y238" i="22"/>
  <c r="X238" i="22"/>
  <c r="W238" i="22"/>
  <c r="V238" i="22"/>
  <c r="U238" i="22"/>
  <c r="T238" i="22"/>
  <c r="S238" i="22"/>
  <c r="R238" i="22"/>
  <c r="Q238" i="22"/>
  <c r="P238" i="22"/>
  <c r="O238" i="22"/>
  <c r="N238" i="22"/>
  <c r="M238" i="22"/>
  <c r="L238" i="22"/>
  <c r="K238" i="22"/>
  <c r="J238" i="22"/>
  <c r="I238" i="22"/>
  <c r="H238" i="22"/>
  <c r="AM237" i="22"/>
  <c r="AL236" i="22"/>
  <c r="AK236" i="22"/>
  <c r="AJ236" i="22"/>
  <c r="AI236" i="22"/>
  <c r="AH236" i="22"/>
  <c r="AG236" i="22"/>
  <c r="AF236" i="22"/>
  <c r="AE236" i="22"/>
  <c r="AD236" i="22"/>
  <c r="AC236" i="22"/>
  <c r="AB236" i="22"/>
  <c r="AA236" i="22"/>
  <c r="Z236" i="22"/>
  <c r="Y236" i="22"/>
  <c r="X236" i="22"/>
  <c r="W236" i="22"/>
  <c r="V236" i="22"/>
  <c r="U236" i="22"/>
  <c r="T236" i="22"/>
  <c r="S236" i="22"/>
  <c r="R236" i="22"/>
  <c r="Q236" i="22"/>
  <c r="P236" i="22"/>
  <c r="O236" i="22"/>
  <c r="N236" i="22"/>
  <c r="M236" i="22"/>
  <c r="L236" i="22"/>
  <c r="K236" i="22"/>
  <c r="J236" i="22"/>
  <c r="I236" i="22"/>
  <c r="H236" i="22"/>
  <c r="AM235" i="22"/>
  <c r="AM234" i="22"/>
  <c r="AL233" i="22"/>
  <c r="AK233" i="22"/>
  <c r="AJ233" i="22"/>
  <c r="AI233" i="22"/>
  <c r="AH233" i="22"/>
  <c r="AG233" i="22"/>
  <c r="AF233" i="22"/>
  <c r="AE233" i="22"/>
  <c r="AD233" i="22"/>
  <c r="AC233" i="22"/>
  <c r="AB233" i="22"/>
  <c r="AA233" i="22"/>
  <c r="Z233" i="22"/>
  <c r="Y233" i="22"/>
  <c r="X233" i="22"/>
  <c r="W233" i="22"/>
  <c r="V233" i="22"/>
  <c r="U233" i="22"/>
  <c r="T233" i="22"/>
  <c r="S233" i="22"/>
  <c r="R233" i="22"/>
  <c r="Q233" i="22"/>
  <c r="P233" i="22"/>
  <c r="O233" i="22"/>
  <c r="N233" i="22"/>
  <c r="M233" i="22"/>
  <c r="L233" i="22"/>
  <c r="K233" i="22"/>
  <c r="J233" i="22"/>
  <c r="I233" i="22"/>
  <c r="H233" i="22"/>
  <c r="AM232" i="22"/>
  <c r="AL231" i="22"/>
  <c r="AK231" i="22"/>
  <c r="AJ231" i="22"/>
  <c r="AI231" i="22"/>
  <c r="AH231" i="22"/>
  <c r="AG231" i="22"/>
  <c r="AF231" i="22"/>
  <c r="AE231" i="22"/>
  <c r="AD231" i="22"/>
  <c r="AC231" i="22"/>
  <c r="AB231" i="22"/>
  <c r="AA231" i="22"/>
  <c r="Z231" i="22"/>
  <c r="Y231" i="22"/>
  <c r="X231" i="22"/>
  <c r="W231" i="22"/>
  <c r="V231" i="22"/>
  <c r="U231" i="22"/>
  <c r="T231" i="22"/>
  <c r="S231" i="22"/>
  <c r="R231" i="22"/>
  <c r="Q231" i="22"/>
  <c r="P231" i="22"/>
  <c r="O231" i="22"/>
  <c r="N231" i="22"/>
  <c r="M231" i="22"/>
  <c r="L231" i="22"/>
  <c r="K231" i="22"/>
  <c r="J231" i="22"/>
  <c r="I231" i="22"/>
  <c r="H231" i="22"/>
  <c r="AM230" i="22"/>
  <c r="AL229" i="22"/>
  <c r="AK229" i="22"/>
  <c r="AJ229" i="22"/>
  <c r="AI229" i="22"/>
  <c r="AH229" i="22"/>
  <c r="AG229" i="22"/>
  <c r="AF229" i="22"/>
  <c r="AE229" i="22"/>
  <c r="AD229" i="22"/>
  <c r="AC229" i="22"/>
  <c r="AB229" i="22"/>
  <c r="AA229" i="22"/>
  <c r="Z229" i="22"/>
  <c r="Y229" i="22"/>
  <c r="X229" i="22"/>
  <c r="W229" i="22"/>
  <c r="V229" i="22"/>
  <c r="U229" i="22"/>
  <c r="T229" i="22"/>
  <c r="S229" i="22"/>
  <c r="R229" i="22"/>
  <c r="Q229" i="22"/>
  <c r="P229" i="22"/>
  <c r="O229" i="22"/>
  <c r="N229" i="22"/>
  <c r="M229" i="22"/>
  <c r="L229" i="22"/>
  <c r="K229" i="22"/>
  <c r="J229" i="22"/>
  <c r="I229" i="22"/>
  <c r="H229" i="22"/>
  <c r="AM228" i="22"/>
  <c r="AL227" i="22"/>
  <c r="AK227" i="22"/>
  <c r="AJ227" i="22"/>
  <c r="AI227" i="22"/>
  <c r="AH227" i="22"/>
  <c r="AG227" i="22"/>
  <c r="AF227" i="22"/>
  <c r="AE227" i="22"/>
  <c r="AD227" i="22"/>
  <c r="AC227" i="22"/>
  <c r="AB227" i="22"/>
  <c r="AA227" i="22"/>
  <c r="Z227" i="22"/>
  <c r="Y227" i="22"/>
  <c r="X227" i="22"/>
  <c r="W227" i="22"/>
  <c r="V227" i="22"/>
  <c r="U227" i="22"/>
  <c r="T227" i="22"/>
  <c r="S227" i="22"/>
  <c r="R227" i="22"/>
  <c r="Q227" i="22"/>
  <c r="P227" i="22"/>
  <c r="O227" i="22"/>
  <c r="N227" i="22"/>
  <c r="M227" i="22"/>
  <c r="L227" i="22"/>
  <c r="K227" i="22"/>
  <c r="J227" i="22"/>
  <c r="I227" i="22"/>
  <c r="H227" i="22"/>
  <c r="AM226" i="22"/>
  <c r="AL225" i="22"/>
  <c r="AK225" i="22"/>
  <c r="AJ225" i="22"/>
  <c r="AI225" i="22"/>
  <c r="AH225" i="22"/>
  <c r="AG225" i="22"/>
  <c r="AF225" i="22"/>
  <c r="AE225" i="22"/>
  <c r="AD225" i="22"/>
  <c r="AC225" i="22"/>
  <c r="AB225" i="22"/>
  <c r="AA225" i="22"/>
  <c r="Z225" i="22"/>
  <c r="Y225" i="22"/>
  <c r="X225" i="22"/>
  <c r="W225" i="22"/>
  <c r="V225" i="22"/>
  <c r="U225" i="22"/>
  <c r="T225" i="22"/>
  <c r="S225" i="22"/>
  <c r="R225" i="22"/>
  <c r="Q225" i="22"/>
  <c r="P225" i="22"/>
  <c r="O225" i="22"/>
  <c r="N225" i="22"/>
  <c r="M225" i="22"/>
  <c r="L225" i="22"/>
  <c r="K225" i="22"/>
  <c r="J225" i="22"/>
  <c r="I225" i="22"/>
  <c r="H225" i="22"/>
  <c r="AM224" i="22"/>
  <c r="AL223" i="22"/>
  <c r="AK223" i="22"/>
  <c r="AJ223" i="22"/>
  <c r="AI223" i="22"/>
  <c r="AH223" i="22"/>
  <c r="AG223" i="22"/>
  <c r="AG222" i="22" s="1"/>
  <c r="AF223" i="22"/>
  <c r="AE223" i="22"/>
  <c r="AD223" i="22"/>
  <c r="AC223" i="22"/>
  <c r="AB223" i="22"/>
  <c r="AA223" i="22"/>
  <c r="Z223" i="22"/>
  <c r="Y223" i="22"/>
  <c r="X223" i="22"/>
  <c r="W223" i="22"/>
  <c r="V223" i="22"/>
  <c r="U223" i="22"/>
  <c r="T223" i="22"/>
  <c r="S223" i="22"/>
  <c r="R223" i="22"/>
  <c r="Q223" i="22"/>
  <c r="Q222" i="22" s="1"/>
  <c r="P223" i="22"/>
  <c r="O223" i="22"/>
  <c r="N223" i="22"/>
  <c r="M223" i="22"/>
  <c r="L223" i="22"/>
  <c r="K223" i="22"/>
  <c r="J223" i="22"/>
  <c r="I223" i="22"/>
  <c r="I222" i="22" s="1"/>
  <c r="H223" i="22"/>
  <c r="S222" i="22"/>
  <c r="P222" i="22"/>
  <c r="AM221" i="22"/>
  <c r="AL220" i="22"/>
  <c r="AK220" i="22"/>
  <c r="AJ220" i="22"/>
  <c r="AI220" i="22"/>
  <c r="AH220" i="22"/>
  <c r="AG220" i="22"/>
  <c r="AF220" i="22"/>
  <c r="AE220" i="22"/>
  <c r="AD220" i="22"/>
  <c r="AC220" i="22"/>
  <c r="AB220" i="22"/>
  <c r="AA220" i="22"/>
  <c r="Z220" i="22"/>
  <c r="Y220" i="22"/>
  <c r="X220" i="22"/>
  <c r="W220" i="22"/>
  <c r="V220" i="22"/>
  <c r="U220" i="22"/>
  <c r="T220" i="22"/>
  <c r="S220" i="22"/>
  <c r="R220" i="22"/>
  <c r="Q220" i="22"/>
  <c r="P220" i="22"/>
  <c r="O220" i="22"/>
  <c r="N220" i="22"/>
  <c r="M220" i="22"/>
  <c r="L220" i="22"/>
  <c r="K220" i="22"/>
  <c r="J220" i="22"/>
  <c r="I220" i="22"/>
  <c r="H220" i="22"/>
  <c r="AM220" i="22" s="1"/>
  <c r="AM219" i="22"/>
  <c r="AL218" i="22"/>
  <c r="AK218" i="22"/>
  <c r="AJ218" i="22"/>
  <c r="AI218" i="22"/>
  <c r="AH218" i="22"/>
  <c r="AG218" i="22"/>
  <c r="AF218" i="22"/>
  <c r="AE218" i="22"/>
  <c r="AD218" i="22"/>
  <c r="AC218" i="22"/>
  <c r="AB218" i="22"/>
  <c r="AA218" i="22"/>
  <c r="Z218" i="22"/>
  <c r="Y218" i="22"/>
  <c r="X218" i="22"/>
  <c r="W218" i="22"/>
  <c r="V218" i="22"/>
  <c r="U218" i="22"/>
  <c r="T218" i="22"/>
  <c r="S218" i="22"/>
  <c r="R218" i="22"/>
  <c r="Q218" i="22"/>
  <c r="P218" i="22"/>
  <c r="O218" i="22"/>
  <c r="N218" i="22"/>
  <c r="M218" i="22"/>
  <c r="L218" i="22"/>
  <c r="K218" i="22"/>
  <c r="J218" i="22"/>
  <c r="I218" i="22"/>
  <c r="H218" i="22"/>
  <c r="AM218" i="22" s="1"/>
  <c r="AM217" i="22"/>
  <c r="AL216" i="22"/>
  <c r="AL215" i="22" s="1"/>
  <c r="AK216" i="22"/>
  <c r="AK215" i="22" s="1"/>
  <c r="AJ216" i="22"/>
  <c r="AJ215" i="22" s="1"/>
  <c r="AI216" i="22"/>
  <c r="AH216" i="22"/>
  <c r="AH215" i="22" s="1"/>
  <c r="AG216" i="22"/>
  <c r="AF216" i="22"/>
  <c r="AF215" i="22" s="1"/>
  <c r="AE216" i="22"/>
  <c r="AE215" i="22" s="1"/>
  <c r="AD216" i="22"/>
  <c r="AD215" i="22" s="1"/>
  <c r="AC216" i="22"/>
  <c r="AB216" i="22"/>
  <c r="AA216" i="22"/>
  <c r="Z216" i="22"/>
  <c r="Z215" i="22" s="1"/>
  <c r="Y216" i="22"/>
  <c r="Y215" i="22" s="1"/>
  <c r="X216" i="22"/>
  <c r="X215" i="22" s="1"/>
  <c r="W216" i="22"/>
  <c r="V216" i="22"/>
  <c r="V215" i="22" s="1"/>
  <c r="U216" i="22"/>
  <c r="T216" i="22"/>
  <c r="S216" i="22"/>
  <c r="S215" i="22" s="1"/>
  <c r="R216" i="22"/>
  <c r="Q216" i="22"/>
  <c r="P216" i="22"/>
  <c r="O216" i="22"/>
  <c r="N216" i="22"/>
  <c r="N215" i="22" s="1"/>
  <c r="M216" i="22"/>
  <c r="M215" i="22" s="1"/>
  <c r="L216" i="22"/>
  <c r="L215" i="22" s="1"/>
  <c r="K216" i="22"/>
  <c r="J216" i="22"/>
  <c r="J215" i="22" s="1"/>
  <c r="I216" i="22"/>
  <c r="H216" i="22"/>
  <c r="H215" i="22" s="1"/>
  <c r="AG215" i="22"/>
  <c r="AB215" i="22"/>
  <c r="U215" i="22"/>
  <c r="R215" i="22"/>
  <c r="I215" i="22"/>
  <c r="AM214" i="22"/>
  <c r="AL213" i="22"/>
  <c r="AK213" i="22"/>
  <c r="AJ213" i="22"/>
  <c r="AI213" i="22"/>
  <c r="AH213" i="22"/>
  <c r="AG213" i="22"/>
  <c r="AF213" i="22"/>
  <c r="AE213" i="22"/>
  <c r="AD213" i="22"/>
  <c r="AC213" i="22"/>
  <c r="AB213" i="22"/>
  <c r="AA213" i="22"/>
  <c r="Z213" i="22"/>
  <c r="Y213" i="22"/>
  <c r="X213" i="22"/>
  <c r="W213" i="22"/>
  <c r="V213" i="22"/>
  <c r="U213" i="22"/>
  <c r="T213" i="22"/>
  <c r="S213" i="22"/>
  <c r="R213" i="22"/>
  <c r="Q213" i="22"/>
  <c r="P213" i="22"/>
  <c r="O213" i="22"/>
  <c r="N213" i="22"/>
  <c r="M213" i="22"/>
  <c r="L213" i="22"/>
  <c r="K213" i="22"/>
  <c r="J213" i="22"/>
  <c r="I213" i="22"/>
  <c r="H213" i="22"/>
  <c r="AM212" i="22"/>
  <c r="AL211" i="22"/>
  <c r="AK211" i="22"/>
  <c r="AJ211" i="22"/>
  <c r="AI211" i="22"/>
  <c r="AH211" i="22"/>
  <c r="AG211" i="22"/>
  <c r="AF211" i="22"/>
  <c r="AE211" i="22"/>
  <c r="AD211" i="22"/>
  <c r="AC211" i="22"/>
  <c r="AB211" i="22"/>
  <c r="AA211" i="22"/>
  <c r="Z211" i="22"/>
  <c r="Y211" i="22"/>
  <c r="X211" i="22"/>
  <c r="W211" i="22"/>
  <c r="V211" i="22"/>
  <c r="U211" i="22"/>
  <c r="T211" i="22"/>
  <c r="S211" i="22"/>
  <c r="R211" i="22"/>
  <c r="Q211" i="22"/>
  <c r="P211" i="22"/>
  <c r="O211" i="22"/>
  <c r="N211" i="22"/>
  <c r="M211" i="22"/>
  <c r="L211" i="22"/>
  <c r="K211" i="22"/>
  <c r="J211" i="22"/>
  <c r="I211" i="22"/>
  <c r="H211" i="22"/>
  <c r="AM210" i="22"/>
  <c r="AL209" i="22"/>
  <c r="AK209" i="22"/>
  <c r="AJ209" i="22"/>
  <c r="AI209" i="22"/>
  <c r="AH209" i="22"/>
  <c r="AG209" i="22"/>
  <c r="AF209" i="22"/>
  <c r="AE209" i="22"/>
  <c r="AD209" i="22"/>
  <c r="AC209" i="22"/>
  <c r="AB209" i="22"/>
  <c r="AA209" i="22"/>
  <c r="Z209" i="22"/>
  <c r="Y209" i="22"/>
  <c r="X209" i="22"/>
  <c r="W209" i="22"/>
  <c r="V209" i="22"/>
  <c r="U209" i="22"/>
  <c r="T209" i="22"/>
  <c r="S209" i="22"/>
  <c r="R209" i="22"/>
  <c r="Q209" i="22"/>
  <c r="P209" i="22"/>
  <c r="O209" i="22"/>
  <c r="N209" i="22"/>
  <c r="M209" i="22"/>
  <c r="L209" i="22"/>
  <c r="K209" i="22"/>
  <c r="J209" i="22"/>
  <c r="I209" i="22"/>
  <c r="H209" i="22"/>
  <c r="AM208" i="22"/>
  <c r="AL207" i="22"/>
  <c r="AK207" i="22"/>
  <c r="AJ207" i="22"/>
  <c r="AI207" i="22"/>
  <c r="AH207" i="22"/>
  <c r="AG207" i="22"/>
  <c r="AG203" i="22" s="1"/>
  <c r="AF207" i="22"/>
  <c r="AE207" i="22"/>
  <c r="AD207" i="22"/>
  <c r="AC207" i="22"/>
  <c r="AB207" i="22"/>
  <c r="AA207" i="22"/>
  <c r="Z207" i="22"/>
  <c r="Y207" i="22"/>
  <c r="X207" i="22"/>
  <c r="W207" i="22"/>
  <c r="V207" i="22"/>
  <c r="U207" i="22"/>
  <c r="U203" i="22" s="1"/>
  <c r="T207" i="22"/>
  <c r="S207" i="22"/>
  <c r="R207" i="22"/>
  <c r="Q207" i="22"/>
  <c r="P207" i="22"/>
  <c r="O207" i="22"/>
  <c r="O203" i="22" s="1"/>
  <c r="N207" i="22"/>
  <c r="M207" i="22"/>
  <c r="L207" i="22"/>
  <c r="K207" i="22"/>
  <c r="J207" i="22"/>
  <c r="I207" i="22"/>
  <c r="I203" i="22" s="1"/>
  <c r="H207" i="22"/>
  <c r="AM206" i="22"/>
  <c r="AM205" i="22"/>
  <c r="AL204" i="22"/>
  <c r="AL203" i="22" s="1"/>
  <c r="AK204" i="22"/>
  <c r="AJ204" i="22"/>
  <c r="AI204" i="22"/>
  <c r="AH204" i="22"/>
  <c r="AH203" i="22" s="1"/>
  <c r="AG204" i="22"/>
  <c r="AF204" i="22"/>
  <c r="AE204" i="22"/>
  <c r="AD204" i="22"/>
  <c r="AC204" i="22"/>
  <c r="AB204" i="22"/>
  <c r="AB203" i="22" s="1"/>
  <c r="AA204" i="22"/>
  <c r="Z204" i="22"/>
  <c r="Z203" i="22" s="1"/>
  <c r="Y204" i="22"/>
  <c r="X204" i="22"/>
  <c r="W204" i="22"/>
  <c r="V204" i="22"/>
  <c r="U204" i="22"/>
  <c r="T204" i="22"/>
  <c r="S204" i="22"/>
  <c r="R204" i="22"/>
  <c r="Q204" i="22"/>
  <c r="P204" i="22"/>
  <c r="O204" i="22"/>
  <c r="N204" i="22"/>
  <c r="M204" i="22"/>
  <c r="L204" i="22"/>
  <c r="K204" i="22"/>
  <c r="J204" i="22"/>
  <c r="I204" i="22"/>
  <c r="H204" i="22"/>
  <c r="AJ203" i="22"/>
  <c r="P203" i="22"/>
  <c r="N203" i="22"/>
  <c r="AM202" i="22"/>
  <c r="AL201" i="22"/>
  <c r="AK201" i="22"/>
  <c r="AJ201" i="22"/>
  <c r="AI201" i="22"/>
  <c r="AH201" i="22"/>
  <c r="AG201" i="22"/>
  <c r="AF201" i="22"/>
  <c r="AE201" i="22"/>
  <c r="AD201" i="22"/>
  <c r="AC201" i="22"/>
  <c r="AB201" i="22"/>
  <c r="AB197" i="22" s="1"/>
  <c r="AA201" i="22"/>
  <c r="Z201" i="22"/>
  <c r="Y201" i="22"/>
  <c r="X201" i="22"/>
  <c r="W201" i="22"/>
  <c r="V201" i="22"/>
  <c r="U201" i="22"/>
  <c r="T201" i="22"/>
  <c r="S201" i="22"/>
  <c r="R201" i="22"/>
  <c r="Q201" i="22"/>
  <c r="P201" i="22"/>
  <c r="P197" i="22" s="1"/>
  <c r="O201" i="22"/>
  <c r="N201" i="22"/>
  <c r="M201" i="22"/>
  <c r="L201" i="22"/>
  <c r="K201" i="22"/>
  <c r="J201" i="22"/>
  <c r="I201" i="22"/>
  <c r="H201" i="22"/>
  <c r="AM201" i="22" s="1"/>
  <c r="AM200" i="22"/>
  <c r="AM199" i="22"/>
  <c r="M199" i="22"/>
  <c r="AL198" i="22"/>
  <c r="AL197" i="22" s="1"/>
  <c r="AK198" i="22"/>
  <c r="AJ198" i="22"/>
  <c r="AI198" i="22"/>
  <c r="AH198" i="22"/>
  <c r="AH197" i="22" s="1"/>
  <c r="AG198" i="22"/>
  <c r="AF198" i="22"/>
  <c r="AE198" i="22"/>
  <c r="AD198" i="22"/>
  <c r="AD197" i="22" s="1"/>
  <c r="AC198" i="22"/>
  <c r="AC197" i="22" s="1"/>
  <c r="AB198" i="22"/>
  <c r="AA198" i="22"/>
  <c r="AA197" i="22" s="1"/>
  <c r="Z198" i="22"/>
  <c r="Z197" i="22" s="1"/>
  <c r="Y198" i="22"/>
  <c r="X198" i="22"/>
  <c r="W198" i="22"/>
  <c r="V198" i="22"/>
  <c r="V197" i="22" s="1"/>
  <c r="U198" i="22"/>
  <c r="T198" i="22"/>
  <c r="S198" i="22"/>
  <c r="R198" i="22"/>
  <c r="R197" i="22" s="1"/>
  <c r="Q198" i="22"/>
  <c r="Q197" i="22" s="1"/>
  <c r="P198" i="22"/>
  <c r="O198" i="22"/>
  <c r="O197" i="22" s="1"/>
  <c r="N198" i="22"/>
  <c r="N197" i="22" s="1"/>
  <c r="M198" i="22"/>
  <c r="L198" i="22"/>
  <c r="K198" i="22"/>
  <c r="K197" i="22" s="1"/>
  <c r="J198" i="22"/>
  <c r="J197" i="22" s="1"/>
  <c r="I198" i="22"/>
  <c r="H198" i="22"/>
  <c r="AI197" i="22"/>
  <c r="Y197" i="22"/>
  <c r="W197" i="22"/>
  <c r="H197" i="22"/>
  <c r="AM196" i="22"/>
  <c r="AM195"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194" i="22"/>
  <c r="J194" i="22"/>
  <c r="I194" i="22"/>
  <c r="H194" i="22"/>
  <c r="AM193"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AM192" i="22" s="1"/>
  <c r="H192" i="22"/>
  <c r="AM191"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AM189"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AM187" i="22"/>
  <c r="AM186"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AM184"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AM182" i="22"/>
  <c r="AL181" i="22"/>
  <c r="AK181" i="22"/>
  <c r="AJ181" i="22"/>
  <c r="AJ180" i="22" s="1"/>
  <c r="AI181" i="22"/>
  <c r="AH181" i="22"/>
  <c r="AG181" i="22"/>
  <c r="AF181" i="22"/>
  <c r="AF180" i="22" s="1"/>
  <c r="AE181" i="22"/>
  <c r="AD181" i="22"/>
  <c r="AC181" i="22"/>
  <c r="AB181" i="22"/>
  <c r="AB180" i="22" s="1"/>
  <c r="AA181" i="22"/>
  <c r="Z181" i="22"/>
  <c r="Y181" i="22"/>
  <c r="X181" i="22"/>
  <c r="X180" i="22" s="1"/>
  <c r="W181" i="22"/>
  <c r="V181" i="22"/>
  <c r="U181" i="22"/>
  <c r="T181" i="22"/>
  <c r="T180" i="22" s="1"/>
  <c r="S181" i="22"/>
  <c r="R181" i="22"/>
  <c r="Q181" i="22"/>
  <c r="P181" i="22"/>
  <c r="P180" i="22" s="1"/>
  <c r="O181" i="22"/>
  <c r="N181" i="22"/>
  <c r="M181" i="22"/>
  <c r="L181" i="22"/>
  <c r="K181" i="22"/>
  <c r="J181" i="22"/>
  <c r="I181" i="22"/>
  <c r="H181" i="22"/>
  <c r="L180" i="22"/>
  <c r="AM179" i="22"/>
  <c r="AM178" i="22"/>
  <c r="AM177" i="22"/>
  <c r="AM176" i="22"/>
  <c r="AM175" i="22"/>
  <c r="AM174"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AM172"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AM170"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AM168"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AM166" i="22"/>
  <c r="AL165" i="22"/>
  <c r="AK165" i="22"/>
  <c r="AJ165" i="22"/>
  <c r="AI165" i="22"/>
  <c r="AH165" i="22"/>
  <c r="AG165" i="22"/>
  <c r="AF165" i="22"/>
  <c r="AE165" i="22"/>
  <c r="AD165" i="22"/>
  <c r="AC165" i="22"/>
  <c r="AB165" i="22"/>
  <c r="AA165" i="22"/>
  <c r="Z165" i="22"/>
  <c r="Y165" i="22"/>
  <c r="X165" i="22"/>
  <c r="W165" i="22"/>
  <c r="V165" i="22"/>
  <c r="U165" i="22"/>
  <c r="R165" i="22"/>
  <c r="Q165" i="22"/>
  <c r="P165" i="22"/>
  <c r="O165" i="22"/>
  <c r="N165" i="22"/>
  <c r="M165" i="22"/>
  <c r="L165" i="22"/>
  <c r="K165" i="22"/>
  <c r="J165" i="22"/>
  <c r="I165" i="22"/>
  <c r="H165" i="22"/>
  <c r="AM164" i="22"/>
  <c r="AL163" i="22"/>
  <c r="AK163" i="22"/>
  <c r="AJ163" i="22"/>
  <c r="AI163" i="22"/>
  <c r="AH163" i="22"/>
  <c r="AG163" i="22"/>
  <c r="AF163" i="22"/>
  <c r="AE163" i="22"/>
  <c r="AD163" i="22"/>
  <c r="AC163" i="22"/>
  <c r="AB163" i="22"/>
  <c r="AA163" i="22"/>
  <c r="Z163" i="22"/>
  <c r="Y163" i="22"/>
  <c r="X163" i="22"/>
  <c r="W163" i="22"/>
  <c r="V163" i="22"/>
  <c r="U163" i="22"/>
  <c r="R163" i="22"/>
  <c r="Q163" i="22"/>
  <c r="P163" i="22"/>
  <c r="O163" i="22"/>
  <c r="N163" i="22"/>
  <c r="M163" i="22"/>
  <c r="L163" i="22"/>
  <c r="K163" i="22"/>
  <c r="J163" i="22"/>
  <c r="I163" i="22"/>
  <c r="H163" i="22"/>
  <c r="AM162"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AM160"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AM158" i="22"/>
  <c r="AL157" i="22"/>
  <c r="AK157" i="22"/>
  <c r="AK156" i="22" s="1"/>
  <c r="AJ157" i="22"/>
  <c r="AI157" i="22"/>
  <c r="AH157" i="22"/>
  <c r="AH156" i="22" s="1"/>
  <c r="AG157" i="22"/>
  <c r="AF157" i="22"/>
  <c r="AE157" i="22"/>
  <c r="AD157" i="22"/>
  <c r="AD156" i="22" s="1"/>
  <c r="AC157" i="22"/>
  <c r="AC156" i="22" s="1"/>
  <c r="AB157" i="22"/>
  <c r="AA157" i="22"/>
  <c r="Z157" i="22"/>
  <c r="Y157" i="22"/>
  <c r="Y156" i="22" s="1"/>
  <c r="X157" i="22"/>
  <c r="W157" i="22"/>
  <c r="V157" i="22"/>
  <c r="U157" i="22"/>
  <c r="U156" i="22" s="1"/>
  <c r="T157" i="22"/>
  <c r="S157" i="22"/>
  <c r="R157" i="22"/>
  <c r="R156" i="22" s="1"/>
  <c r="Q157" i="22"/>
  <c r="Q156" i="22" s="1"/>
  <c r="P157" i="22"/>
  <c r="O157" i="22"/>
  <c r="N157" i="22"/>
  <c r="M157" i="22"/>
  <c r="M156" i="22" s="1"/>
  <c r="L157" i="22"/>
  <c r="K157" i="22"/>
  <c r="J157" i="22"/>
  <c r="J156" i="22" s="1"/>
  <c r="I157" i="22"/>
  <c r="H157" i="22"/>
  <c r="AM155"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AM153"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AM151"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AM149"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AM147"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AM145"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AM143"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AM141"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AM139" i="22"/>
  <c r="AL138" i="22"/>
  <c r="AK138" i="22"/>
  <c r="AJ138" i="22"/>
  <c r="AI138" i="22"/>
  <c r="AH138" i="22"/>
  <c r="AG138" i="22"/>
  <c r="AF138" i="22"/>
  <c r="AE138" i="22"/>
  <c r="AD138" i="22"/>
  <c r="AC138" i="22"/>
  <c r="AB138" i="22"/>
  <c r="AA138" i="22"/>
  <c r="AA137" i="22" s="1"/>
  <c r="Z138" i="22"/>
  <c r="Y138" i="22"/>
  <c r="Y137" i="22" s="1"/>
  <c r="X138" i="22"/>
  <c r="W138" i="22"/>
  <c r="W137" i="22" s="1"/>
  <c r="V138" i="22"/>
  <c r="U138" i="22"/>
  <c r="T138" i="22"/>
  <c r="T137" i="22" s="1"/>
  <c r="S138" i="22"/>
  <c r="R138" i="22"/>
  <c r="Q138" i="22"/>
  <c r="P138" i="22"/>
  <c r="O138" i="22"/>
  <c r="O137" i="22" s="1"/>
  <c r="N138" i="22"/>
  <c r="M138" i="22"/>
  <c r="L138" i="22"/>
  <c r="K138" i="22"/>
  <c r="J138" i="22"/>
  <c r="I138" i="22"/>
  <c r="H138" i="22"/>
  <c r="AE137" i="22"/>
  <c r="P137" i="22"/>
  <c r="J137" i="22"/>
  <c r="AM136" i="22"/>
  <c r="AL135" i="22"/>
  <c r="AK135" i="22"/>
  <c r="AJ135" i="22"/>
  <c r="AJ125" i="22" s="1"/>
  <c r="AI135" i="22"/>
  <c r="AH135" i="22"/>
  <c r="AG135" i="22"/>
  <c r="AF135" i="22"/>
  <c r="AE135" i="22"/>
  <c r="AD135" i="22"/>
  <c r="AD125" i="22" s="1"/>
  <c r="AC135" i="22"/>
  <c r="AB135" i="22"/>
  <c r="AA135" i="22"/>
  <c r="Z135" i="22"/>
  <c r="Y135" i="22"/>
  <c r="X135" i="22"/>
  <c r="W135" i="22"/>
  <c r="V135" i="22"/>
  <c r="U135" i="22"/>
  <c r="T135" i="22"/>
  <c r="S135" i="22"/>
  <c r="R135" i="22"/>
  <c r="Q135" i="22"/>
  <c r="P135" i="22"/>
  <c r="O135" i="22"/>
  <c r="N135" i="22"/>
  <c r="M135" i="22"/>
  <c r="L135" i="22"/>
  <c r="L125" i="22" s="1"/>
  <c r="K135" i="22"/>
  <c r="J135" i="22"/>
  <c r="I135" i="22"/>
  <c r="H135" i="22"/>
  <c r="AM134" i="22"/>
  <c r="AM133"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AM131" i="22"/>
  <c r="AM130" i="22"/>
  <c r="AM129" i="22"/>
  <c r="AM128" i="22"/>
  <c r="AM127" i="22"/>
  <c r="AL126" i="22"/>
  <c r="AK126" i="22"/>
  <c r="AJ126" i="22"/>
  <c r="AI126" i="22"/>
  <c r="AH126" i="22"/>
  <c r="AG126" i="22"/>
  <c r="AG125" i="22" s="1"/>
  <c r="AF126" i="22"/>
  <c r="AE126" i="22"/>
  <c r="AD126" i="22"/>
  <c r="AC126" i="22"/>
  <c r="AB126" i="22"/>
  <c r="AA126" i="22"/>
  <c r="AA125" i="22" s="1"/>
  <c r="Z126" i="22"/>
  <c r="Y126" i="22"/>
  <c r="X126" i="22"/>
  <c r="W126" i="22"/>
  <c r="W125" i="22" s="1"/>
  <c r="V126" i="22"/>
  <c r="U126" i="22"/>
  <c r="U125" i="22" s="1"/>
  <c r="T126" i="22"/>
  <c r="S126" i="22"/>
  <c r="S125" i="22" s="1"/>
  <c r="R126" i="22"/>
  <c r="Q126" i="22"/>
  <c r="P126" i="22"/>
  <c r="O126" i="22"/>
  <c r="N126" i="22"/>
  <c r="N125" i="22" s="1"/>
  <c r="M126" i="22"/>
  <c r="L126" i="22"/>
  <c r="K126" i="22"/>
  <c r="J126" i="22"/>
  <c r="I126" i="22"/>
  <c r="I125" i="22" s="1"/>
  <c r="H126" i="22"/>
  <c r="AC125" i="22"/>
  <c r="Z125" i="22"/>
  <c r="R125" i="22"/>
  <c r="AM124" i="22"/>
  <c r="AL123" i="22"/>
  <c r="AL101" i="22" s="1"/>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AM122" i="22"/>
  <c r="AM121"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AM119"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AM117" i="22"/>
  <c r="AM116" i="22"/>
  <c r="AL115" i="22"/>
  <c r="AK115" i="22"/>
  <c r="AJ115" i="22"/>
  <c r="AI115" i="22"/>
  <c r="AH115" i="22"/>
  <c r="AG115" i="22"/>
  <c r="AF115" i="22"/>
  <c r="AE115" i="22"/>
  <c r="AD115" i="22"/>
  <c r="AC115" i="22"/>
  <c r="AB115" i="22"/>
  <c r="AA115" i="22"/>
  <c r="Z115" i="22"/>
  <c r="Y115" i="22"/>
  <c r="X115" i="22"/>
  <c r="X101" i="22" s="1"/>
  <c r="W115" i="22"/>
  <c r="V115" i="22"/>
  <c r="U115" i="22"/>
  <c r="T115" i="22"/>
  <c r="S115" i="22"/>
  <c r="R115" i="22"/>
  <c r="Q115" i="22"/>
  <c r="P115" i="22"/>
  <c r="O115" i="22"/>
  <c r="N115" i="22"/>
  <c r="M115" i="22"/>
  <c r="L115" i="22"/>
  <c r="K115" i="22"/>
  <c r="J115" i="22"/>
  <c r="I115" i="22"/>
  <c r="H115" i="22"/>
  <c r="AM114" i="22"/>
  <c r="AM113"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AM111"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AM109" i="22"/>
  <c r="AM108" i="22"/>
  <c r="AM107" i="22"/>
  <c r="AM106" i="22"/>
  <c r="AM105"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AM103" i="22"/>
  <c r="AL102" i="22"/>
  <c r="AK102" i="22"/>
  <c r="AJ102" i="22"/>
  <c r="AI102" i="22"/>
  <c r="AH102" i="22"/>
  <c r="AG102" i="22"/>
  <c r="AF102" i="22"/>
  <c r="AE102" i="22"/>
  <c r="AD102" i="22"/>
  <c r="AC102" i="22"/>
  <c r="AC101" i="22" s="1"/>
  <c r="AB102" i="22"/>
  <c r="AA102" i="22"/>
  <c r="Z102" i="22"/>
  <c r="Y102" i="22"/>
  <c r="X102" i="22"/>
  <c r="W102" i="22"/>
  <c r="V102" i="22"/>
  <c r="U102" i="22"/>
  <c r="T102" i="22"/>
  <c r="S102" i="22"/>
  <c r="R102" i="22"/>
  <c r="Q102" i="22"/>
  <c r="Q101" i="22" s="1"/>
  <c r="P102" i="22"/>
  <c r="O102" i="22"/>
  <c r="N102" i="22"/>
  <c r="M102" i="22"/>
  <c r="L102" i="22"/>
  <c r="K102" i="22"/>
  <c r="J102" i="22"/>
  <c r="I102" i="22"/>
  <c r="I101" i="22" s="1"/>
  <c r="H102" i="22"/>
  <c r="L101" i="22"/>
  <c r="AM99" i="22"/>
  <c r="AM98" i="22"/>
  <c r="AL97" i="22"/>
  <c r="AL96" i="22" s="1"/>
  <c r="AK97" i="22"/>
  <c r="AK96" i="22" s="1"/>
  <c r="AJ97" i="22"/>
  <c r="AJ96" i="22" s="1"/>
  <c r="AI97" i="22"/>
  <c r="AH97" i="22"/>
  <c r="AH96" i="22" s="1"/>
  <c r="AG97" i="22"/>
  <c r="AF97" i="22"/>
  <c r="AF96" i="22" s="1"/>
  <c r="AE97" i="22"/>
  <c r="AD97" i="22"/>
  <c r="AD96" i="22" s="1"/>
  <c r="AC97" i="22"/>
  <c r="AC96" i="22" s="1"/>
  <c r="AB97" i="22"/>
  <c r="AB96" i="22" s="1"/>
  <c r="AA97" i="22"/>
  <c r="Z97" i="22"/>
  <c r="Z96" i="22" s="1"/>
  <c r="Y97" i="22"/>
  <c r="Y96" i="22" s="1"/>
  <c r="X97" i="22"/>
  <c r="X96" i="22" s="1"/>
  <c r="W97" i="22"/>
  <c r="V97" i="22"/>
  <c r="V96" i="22" s="1"/>
  <c r="U97" i="22"/>
  <c r="R97" i="22"/>
  <c r="R96" i="22" s="1"/>
  <c r="P97" i="22"/>
  <c r="N97" i="22"/>
  <c r="N96" i="22" s="1"/>
  <c r="M97" i="22"/>
  <c r="M96" i="22" s="1"/>
  <c r="K97" i="22"/>
  <c r="K96" i="22" s="1"/>
  <c r="J97" i="22"/>
  <c r="I97" i="22"/>
  <c r="I96" i="22" s="1"/>
  <c r="H97" i="22"/>
  <c r="AI96" i="22"/>
  <c r="AG96" i="22"/>
  <c r="AE96" i="22"/>
  <c r="AA96" i="22"/>
  <c r="W96" i="22"/>
  <c r="U96" i="22"/>
  <c r="T96" i="22"/>
  <c r="S96" i="22"/>
  <c r="Q96" i="22"/>
  <c r="P96" i="22"/>
  <c r="O96" i="22"/>
  <c r="L96" i="22"/>
  <c r="J96" i="22"/>
  <c r="H96" i="22"/>
  <c r="AM95" i="22"/>
  <c r="AM94" i="22"/>
  <c r="AM93" i="22"/>
  <c r="AM92" i="22"/>
  <c r="AM91" i="22"/>
  <c r="AL90" i="22"/>
  <c r="AK90" i="22"/>
  <c r="AK89" i="22" s="1"/>
  <c r="AJ90" i="22"/>
  <c r="AJ89" i="22" s="1"/>
  <c r="AI90" i="22"/>
  <c r="AH90" i="22"/>
  <c r="AH89" i="22" s="1"/>
  <c r="AG90" i="22"/>
  <c r="AG89" i="22" s="1"/>
  <c r="AF90" i="22"/>
  <c r="AF89" i="22" s="1"/>
  <c r="AE90" i="22"/>
  <c r="AD90" i="22"/>
  <c r="AD89" i="22" s="1"/>
  <c r="AC90" i="22"/>
  <c r="AC89" i="22" s="1"/>
  <c r="AB90" i="22"/>
  <c r="AB89" i="22" s="1"/>
  <c r="AA90" i="22"/>
  <c r="Z90" i="22"/>
  <c r="Y90" i="22"/>
  <c r="X90" i="22"/>
  <c r="W90" i="22"/>
  <c r="V90" i="22"/>
  <c r="V89" i="22" s="1"/>
  <c r="U90" i="22"/>
  <c r="U89" i="22" s="1"/>
  <c r="R90" i="22"/>
  <c r="R89" i="22" s="1"/>
  <c r="P90" i="22"/>
  <c r="N90" i="22"/>
  <c r="N89" i="22" s="1"/>
  <c r="M90" i="22"/>
  <c r="K90" i="22"/>
  <c r="K89" i="22" s="1"/>
  <c r="J90" i="22"/>
  <c r="I90" i="22"/>
  <c r="I89" i="22" s="1"/>
  <c r="H90" i="22"/>
  <c r="AL89" i="22"/>
  <c r="AI89" i="22"/>
  <c r="AE89" i="22"/>
  <c r="AA89" i="22"/>
  <c r="Z89" i="22"/>
  <c r="Y89" i="22"/>
  <c r="X89" i="22"/>
  <c r="W89" i="22"/>
  <c r="T89" i="22"/>
  <c r="S89" i="22"/>
  <c r="Q89" i="22"/>
  <c r="P89" i="22"/>
  <c r="O89" i="22"/>
  <c r="M89" i="22"/>
  <c r="L89" i="22"/>
  <c r="J89" i="22"/>
  <c r="H89" i="22"/>
  <c r="AM88" i="22"/>
  <c r="AL87" i="22"/>
  <c r="AK87" i="22"/>
  <c r="AK86" i="22" s="1"/>
  <c r="AJ87" i="22"/>
  <c r="AJ86" i="22" s="1"/>
  <c r="AI87" i="22"/>
  <c r="AH87" i="22"/>
  <c r="AH86" i="22" s="1"/>
  <c r="AG87" i="22"/>
  <c r="AG86" i="22" s="1"/>
  <c r="AF87" i="22"/>
  <c r="AF86" i="22" s="1"/>
  <c r="AE87" i="22"/>
  <c r="AD87" i="22"/>
  <c r="AD86" i="22" s="1"/>
  <c r="AC87" i="22"/>
  <c r="AC86" i="22" s="1"/>
  <c r="AB87" i="22"/>
  <c r="AB86" i="22" s="1"/>
  <c r="AA87" i="22"/>
  <c r="Z87" i="22"/>
  <c r="Y87" i="22"/>
  <c r="X87" i="22"/>
  <c r="W87" i="22"/>
  <c r="V87" i="22"/>
  <c r="V86" i="22" s="1"/>
  <c r="U87" i="22"/>
  <c r="U86" i="22" s="1"/>
  <c r="R87" i="22"/>
  <c r="R86" i="22" s="1"/>
  <c r="P87" i="22"/>
  <c r="N87" i="22"/>
  <c r="N86" i="22" s="1"/>
  <c r="M87" i="22"/>
  <c r="M86" i="22" s="1"/>
  <c r="K87" i="22"/>
  <c r="K86" i="22" s="1"/>
  <c r="J87" i="22"/>
  <c r="I87" i="22"/>
  <c r="I86" i="22" s="1"/>
  <c r="H87" i="22"/>
  <c r="H86" i="22" s="1"/>
  <c r="AL86" i="22"/>
  <c r="AI86" i="22"/>
  <c r="AE86" i="22"/>
  <c r="AA86" i="22"/>
  <c r="Z86" i="22"/>
  <c r="Y86" i="22"/>
  <c r="X86" i="22"/>
  <c r="W86" i="22"/>
  <c r="T86" i="22"/>
  <c r="S86" i="22"/>
  <c r="Q86" i="22"/>
  <c r="P86" i="22"/>
  <c r="L86" i="22"/>
  <c r="J86" i="22"/>
  <c r="AM85" i="22"/>
  <c r="AL84" i="22"/>
  <c r="AK84" i="22"/>
  <c r="AJ84" i="22"/>
  <c r="AI84" i="22"/>
  <c r="AH84" i="22"/>
  <c r="AG84" i="22"/>
  <c r="AF84" i="22"/>
  <c r="AE84" i="22"/>
  <c r="AD84" i="22"/>
  <c r="AC84" i="22"/>
  <c r="AB84" i="22"/>
  <c r="AA84" i="22"/>
  <c r="Z84" i="22"/>
  <c r="Y84" i="22"/>
  <c r="X84" i="22"/>
  <c r="W84" i="22"/>
  <c r="V84" i="22"/>
  <c r="U84" i="22"/>
  <c r="R84" i="22"/>
  <c r="P84" i="22"/>
  <c r="N84" i="22"/>
  <c r="M84" i="22"/>
  <c r="K84" i="22"/>
  <c r="J84" i="22"/>
  <c r="I84" i="22"/>
  <c r="H84" i="22"/>
  <c r="AM83" i="22"/>
  <c r="AL82" i="22"/>
  <c r="AK82" i="22"/>
  <c r="AJ82" i="22"/>
  <c r="AI82" i="22"/>
  <c r="AH82" i="22"/>
  <c r="AG82" i="22"/>
  <c r="AF82" i="22"/>
  <c r="AE82" i="22"/>
  <c r="AD82" i="22"/>
  <c r="AC82" i="22"/>
  <c r="AB82" i="22"/>
  <c r="AA82" i="22"/>
  <c r="Z82" i="22"/>
  <c r="Y82" i="22"/>
  <c r="X82" i="22"/>
  <c r="W82" i="22"/>
  <c r="V82" i="22"/>
  <c r="U82" i="22"/>
  <c r="R82" i="22"/>
  <c r="P82" i="22"/>
  <c r="N82" i="22"/>
  <c r="M82" i="22"/>
  <c r="K82" i="22"/>
  <c r="J82" i="22"/>
  <c r="I82" i="22"/>
  <c r="H82" i="22"/>
  <c r="AM81" i="22"/>
  <c r="AM80" i="22"/>
  <c r="AM79" i="22"/>
  <c r="AM78" i="22"/>
  <c r="AM77" i="22"/>
  <c r="AM76" i="22"/>
  <c r="AM75" i="22"/>
  <c r="AM74" i="22"/>
  <c r="AL73" i="22"/>
  <c r="AK73" i="22"/>
  <c r="AJ73" i="22"/>
  <c r="AI73" i="22"/>
  <c r="AH73" i="22"/>
  <c r="AG73" i="22"/>
  <c r="AF73" i="22"/>
  <c r="AE73" i="22"/>
  <c r="AD73" i="22"/>
  <c r="AC73" i="22"/>
  <c r="AB73" i="22"/>
  <c r="AA73" i="22"/>
  <c r="Z73" i="22"/>
  <c r="Y73" i="22"/>
  <c r="X73" i="22"/>
  <c r="W73" i="22"/>
  <c r="V73" i="22"/>
  <c r="U73" i="22"/>
  <c r="R73" i="22"/>
  <c r="P73" i="22"/>
  <c r="N73" i="22"/>
  <c r="M73" i="22"/>
  <c r="K73" i="22"/>
  <c r="J73" i="22"/>
  <c r="I73" i="22"/>
  <c r="H73" i="22"/>
  <c r="AM73" i="22" s="1"/>
  <c r="AM72" i="22"/>
  <c r="AL71" i="22"/>
  <c r="AK71" i="22"/>
  <c r="AJ71" i="22"/>
  <c r="AI71" i="22"/>
  <c r="AH71" i="22"/>
  <c r="AG71" i="22"/>
  <c r="AF71" i="22"/>
  <c r="AE71" i="22"/>
  <c r="AD71" i="22"/>
  <c r="AC71" i="22"/>
  <c r="AB71" i="22"/>
  <c r="AA71" i="22"/>
  <c r="Z71" i="22"/>
  <c r="Y71" i="22"/>
  <c r="X71" i="22"/>
  <c r="W71" i="22"/>
  <c r="V71" i="22"/>
  <c r="U71" i="22"/>
  <c r="R71" i="22"/>
  <c r="P71" i="22"/>
  <c r="N71" i="22"/>
  <c r="M71" i="22"/>
  <c r="K71" i="22"/>
  <c r="J71" i="22"/>
  <c r="I71" i="22"/>
  <c r="H71" i="22"/>
  <c r="AM70" i="22"/>
  <c r="AL69" i="22"/>
  <c r="AK69" i="22"/>
  <c r="AK66" i="22" s="1"/>
  <c r="AJ69" i="22"/>
  <c r="AI69" i="22"/>
  <c r="AH69" i="22"/>
  <c r="AG69" i="22"/>
  <c r="AF69" i="22"/>
  <c r="AE69" i="22"/>
  <c r="AE66" i="22" s="1"/>
  <c r="AD69" i="22"/>
  <c r="AC69" i="22"/>
  <c r="AB69" i="22"/>
  <c r="AA69" i="22"/>
  <c r="Z69" i="22"/>
  <c r="Y69" i="22"/>
  <c r="X69" i="22"/>
  <c r="W69" i="22"/>
  <c r="V69" i="22"/>
  <c r="U69" i="22"/>
  <c r="R69" i="22"/>
  <c r="P69" i="22"/>
  <c r="N69" i="22"/>
  <c r="M69" i="22"/>
  <c r="M66" i="22" s="1"/>
  <c r="K69" i="22"/>
  <c r="J69" i="22"/>
  <c r="I69" i="22"/>
  <c r="H69" i="22"/>
  <c r="AM68" i="22"/>
  <c r="AL67" i="22"/>
  <c r="AL66" i="22" s="1"/>
  <c r="AK67" i="22"/>
  <c r="AJ67" i="22"/>
  <c r="AI67" i="22"/>
  <c r="AH67" i="22"/>
  <c r="AG67" i="22"/>
  <c r="AF67" i="22"/>
  <c r="AE67" i="22"/>
  <c r="AD67" i="22"/>
  <c r="AD66" i="22" s="1"/>
  <c r="AC67" i="22"/>
  <c r="AB67" i="22"/>
  <c r="AA67" i="22"/>
  <c r="Z67" i="22"/>
  <c r="Y67" i="22"/>
  <c r="X67" i="22"/>
  <c r="W67" i="22"/>
  <c r="V67" i="22"/>
  <c r="V66" i="22" s="1"/>
  <c r="U67" i="22"/>
  <c r="R67" i="22"/>
  <c r="P67" i="22"/>
  <c r="N67" i="22"/>
  <c r="N66" i="22" s="1"/>
  <c r="M67" i="22"/>
  <c r="K67" i="22"/>
  <c r="K66" i="22" s="1"/>
  <c r="J67" i="22"/>
  <c r="I67" i="22"/>
  <c r="H67" i="22"/>
  <c r="Y66" i="22"/>
  <c r="T66" i="22"/>
  <c r="S66" i="22"/>
  <c r="Q66" i="22"/>
  <c r="O66" i="22"/>
  <c r="L66" i="22"/>
  <c r="AM65" i="22"/>
  <c r="AL64" i="22"/>
  <c r="AK64" i="22"/>
  <c r="AJ64" i="22"/>
  <c r="AI64" i="22"/>
  <c r="AH64" i="22"/>
  <c r="AG64" i="22"/>
  <c r="AF64" i="22"/>
  <c r="AE64" i="22"/>
  <c r="AD64" i="22"/>
  <c r="AC64" i="22"/>
  <c r="AB64" i="22"/>
  <c r="AA64" i="22"/>
  <c r="AA53" i="22" s="1"/>
  <c r="Z64" i="22"/>
  <c r="Y64" i="22"/>
  <c r="X64" i="22"/>
  <c r="W64" i="22"/>
  <c r="V64" i="22"/>
  <c r="U64" i="22"/>
  <c r="R64" i="22"/>
  <c r="P64" i="22"/>
  <c r="N64" i="22"/>
  <c r="M64" i="22"/>
  <c r="K64" i="22"/>
  <c r="J64" i="22"/>
  <c r="J53" i="22" s="1"/>
  <c r="I64" i="22"/>
  <c r="H64" i="22"/>
  <c r="AM63" i="22"/>
  <c r="AL62" i="22"/>
  <c r="AK62" i="22"/>
  <c r="AJ62" i="22"/>
  <c r="AI62" i="22"/>
  <c r="AH62" i="22"/>
  <c r="AG62" i="22"/>
  <c r="AF62" i="22"/>
  <c r="AE62" i="22"/>
  <c r="AD62" i="22"/>
  <c r="AC62" i="22"/>
  <c r="AB62" i="22"/>
  <c r="AA62" i="22"/>
  <c r="Z62" i="22"/>
  <c r="Y62" i="22"/>
  <c r="X62" i="22"/>
  <c r="W62" i="22"/>
  <c r="V62" i="22"/>
  <c r="U62" i="22"/>
  <c r="R62" i="22"/>
  <c r="P62" i="22"/>
  <c r="N62" i="22"/>
  <c r="M62" i="22"/>
  <c r="K62" i="22"/>
  <c r="J62" i="22"/>
  <c r="I62" i="22"/>
  <c r="H62" i="22"/>
  <c r="AM61" i="22"/>
  <c r="AM60" i="22"/>
  <c r="AL59" i="22"/>
  <c r="AK59" i="22"/>
  <c r="AJ59" i="22"/>
  <c r="AI59" i="22"/>
  <c r="AH59" i="22"/>
  <c r="AG59" i="22"/>
  <c r="AF59" i="22"/>
  <c r="AE59" i="22"/>
  <c r="AD59" i="22"/>
  <c r="AD53" i="22" s="1"/>
  <c r="AC59" i="22"/>
  <c r="AB59" i="22"/>
  <c r="AA59" i="22"/>
  <c r="Z59" i="22"/>
  <c r="Y59" i="22"/>
  <c r="X59" i="22"/>
  <c r="W59" i="22"/>
  <c r="V59" i="22"/>
  <c r="U59" i="22"/>
  <c r="R59" i="22"/>
  <c r="P59" i="22"/>
  <c r="N59" i="22"/>
  <c r="M59" i="22"/>
  <c r="K59" i="22"/>
  <c r="J59" i="22"/>
  <c r="I59" i="22"/>
  <c r="H59" i="22"/>
  <c r="AM58" i="22"/>
  <c r="AM57" i="22"/>
  <c r="AM56" i="22"/>
  <c r="AM55" i="22"/>
  <c r="AL54" i="22"/>
  <c r="AK54" i="22"/>
  <c r="AJ54" i="22"/>
  <c r="AI54" i="22"/>
  <c r="AH54" i="22"/>
  <c r="AH53" i="22" s="1"/>
  <c r="AG54" i="22"/>
  <c r="AF54" i="22"/>
  <c r="AF53" i="22" s="1"/>
  <c r="AE54" i="22"/>
  <c r="AD54" i="22"/>
  <c r="AC54" i="22"/>
  <c r="AB54" i="22"/>
  <c r="AA54" i="22"/>
  <c r="Z54" i="22"/>
  <c r="Z53" i="22" s="1"/>
  <c r="Y54" i="22"/>
  <c r="X54" i="22"/>
  <c r="W54" i="22"/>
  <c r="V54" i="22"/>
  <c r="U54" i="22"/>
  <c r="R54" i="22"/>
  <c r="R53" i="22" s="1"/>
  <c r="P54" i="22"/>
  <c r="N54" i="22"/>
  <c r="N53" i="22" s="1"/>
  <c r="M54" i="22"/>
  <c r="K54" i="22"/>
  <c r="J54" i="22"/>
  <c r="I54" i="22"/>
  <c r="H54" i="22"/>
  <c r="AL53" i="22"/>
  <c r="V53" i="22"/>
  <c r="T53" i="22"/>
  <c r="S53" i="22"/>
  <c r="Q53" i="22"/>
  <c r="O53" i="22"/>
  <c r="L53" i="22"/>
  <c r="AM52" i="22"/>
  <c r="AM51" i="22"/>
  <c r="AM50"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AM48" i="22"/>
  <c r="AL47" i="22"/>
  <c r="AK47" i="22"/>
  <c r="AJ47" i="22"/>
  <c r="AI47" i="22"/>
  <c r="AH47" i="22"/>
  <c r="AG47" i="22"/>
  <c r="AF47" i="22"/>
  <c r="AE47" i="22"/>
  <c r="AD47" i="22"/>
  <c r="AC47" i="22"/>
  <c r="AB47" i="22"/>
  <c r="AA47" i="22"/>
  <c r="Z47" i="22"/>
  <c r="Y47" i="22"/>
  <c r="X47" i="22"/>
  <c r="W47" i="22"/>
  <c r="V47" i="22"/>
  <c r="U47" i="22"/>
  <c r="R47" i="22"/>
  <c r="P47" i="22"/>
  <c r="N47" i="22"/>
  <c r="M47" i="22"/>
  <c r="K47" i="22"/>
  <c r="J47" i="22"/>
  <c r="I47" i="22"/>
  <c r="H47" i="22"/>
  <c r="AM47" i="22" s="1"/>
  <c r="AM46" i="22"/>
  <c r="AL45" i="22"/>
  <c r="AK45" i="22"/>
  <c r="AJ45" i="22"/>
  <c r="AI45" i="22"/>
  <c r="AH45" i="22"/>
  <c r="AG45" i="22"/>
  <c r="AF45" i="22"/>
  <c r="AE45" i="22"/>
  <c r="AD45" i="22"/>
  <c r="AC45" i="22"/>
  <c r="AB45" i="22"/>
  <c r="AA45" i="22"/>
  <c r="Z45" i="22"/>
  <c r="Y45" i="22"/>
  <c r="X45" i="22"/>
  <c r="W45" i="22"/>
  <c r="V45" i="22"/>
  <c r="U45" i="22"/>
  <c r="R45" i="22"/>
  <c r="P45" i="22"/>
  <c r="N45" i="22"/>
  <c r="M45" i="22"/>
  <c r="K45" i="22"/>
  <c r="J45" i="22"/>
  <c r="I45" i="22"/>
  <c r="H45" i="22"/>
  <c r="AM44" i="22"/>
  <c r="AL43" i="22"/>
  <c r="AK43" i="22"/>
  <c r="AJ43" i="22"/>
  <c r="AI43" i="22"/>
  <c r="AH43" i="22"/>
  <c r="AG43" i="22"/>
  <c r="AF43" i="22"/>
  <c r="AE43" i="22"/>
  <c r="AD43" i="22"/>
  <c r="AC43" i="22"/>
  <c r="AB43" i="22"/>
  <c r="AA43" i="22"/>
  <c r="Z43" i="22"/>
  <c r="Y43" i="22"/>
  <c r="X43" i="22"/>
  <c r="W43" i="22"/>
  <c r="V43" i="22"/>
  <c r="U43" i="22"/>
  <c r="R43" i="22"/>
  <c r="P43" i="22"/>
  <c r="N43" i="22"/>
  <c r="M43" i="22"/>
  <c r="K43" i="22"/>
  <c r="J43" i="22"/>
  <c r="I43" i="22"/>
  <c r="H43" i="22"/>
  <c r="AM42" i="22"/>
  <c r="AM41" i="22"/>
  <c r="AL40" i="22"/>
  <c r="AK40" i="22"/>
  <c r="AJ40" i="22"/>
  <c r="AI40" i="22"/>
  <c r="AH40" i="22"/>
  <c r="AG40" i="22"/>
  <c r="AF40" i="22"/>
  <c r="AE40" i="22"/>
  <c r="AD40" i="22"/>
  <c r="AC40" i="22"/>
  <c r="AB40" i="22"/>
  <c r="AA40" i="22"/>
  <c r="Z40" i="22"/>
  <c r="Y40" i="22"/>
  <c r="X40" i="22"/>
  <c r="W40" i="22"/>
  <c r="V40" i="22"/>
  <c r="U40" i="22"/>
  <c r="T40" i="22"/>
  <c r="S40" i="22"/>
  <c r="S30" i="22" s="1"/>
  <c r="R40" i="22"/>
  <c r="Q40" i="22"/>
  <c r="P40" i="22"/>
  <c r="O40" i="22"/>
  <c r="O30" i="22" s="1"/>
  <c r="N40" i="22"/>
  <c r="M40" i="22"/>
  <c r="L40" i="22"/>
  <c r="K40" i="22"/>
  <c r="K30" i="22" s="1"/>
  <c r="J40" i="22"/>
  <c r="I40" i="22"/>
  <c r="H40" i="22"/>
  <c r="AM39" i="22"/>
  <c r="AL38" i="22"/>
  <c r="AK38" i="22"/>
  <c r="AJ38" i="22"/>
  <c r="AI38" i="22"/>
  <c r="AH38" i="22"/>
  <c r="AG38" i="22"/>
  <c r="AF38" i="22"/>
  <c r="AE38" i="22"/>
  <c r="AD38" i="22"/>
  <c r="AC38" i="22"/>
  <c r="AB38" i="22"/>
  <c r="AA38" i="22"/>
  <c r="Z38" i="22"/>
  <c r="Y38" i="22"/>
  <c r="X38" i="22"/>
  <c r="W38" i="22"/>
  <c r="V38" i="22"/>
  <c r="U38" i="22"/>
  <c r="R38" i="22"/>
  <c r="P38" i="22"/>
  <c r="N38" i="22"/>
  <c r="M38" i="22"/>
  <c r="K38" i="22"/>
  <c r="J38" i="22"/>
  <c r="I38" i="22"/>
  <c r="H38" i="22"/>
  <c r="AM37" i="22"/>
  <c r="AM36" i="22"/>
  <c r="AM35" i="22"/>
  <c r="AM34" i="22"/>
  <c r="AL33" i="22"/>
  <c r="AK33" i="22"/>
  <c r="AJ33" i="22"/>
  <c r="AI33" i="22"/>
  <c r="AH33" i="22"/>
  <c r="AG33" i="22"/>
  <c r="AF33" i="22"/>
  <c r="AE33" i="22"/>
  <c r="AD33" i="22"/>
  <c r="AC33" i="22"/>
  <c r="AB33" i="22"/>
  <c r="AA33" i="22"/>
  <c r="Z33" i="22"/>
  <c r="Y33" i="22"/>
  <c r="X33" i="22"/>
  <c r="W33" i="22"/>
  <c r="V33" i="22"/>
  <c r="U33" i="22"/>
  <c r="T33" i="22"/>
  <c r="S33" i="22"/>
  <c r="R33" i="22"/>
  <c r="Q33" i="22"/>
  <c r="Q30" i="22" s="1"/>
  <c r="P33" i="22"/>
  <c r="O33" i="22"/>
  <c r="N33" i="22"/>
  <c r="M33" i="22"/>
  <c r="L33" i="22"/>
  <c r="K33" i="22"/>
  <c r="J33" i="22"/>
  <c r="I33" i="22"/>
  <c r="H33" i="22"/>
  <c r="AM32" i="22"/>
  <c r="AL31" i="22"/>
  <c r="AK31" i="22"/>
  <c r="AK30" i="22" s="1"/>
  <c r="AJ31" i="22"/>
  <c r="AI31" i="22"/>
  <c r="AH31" i="22"/>
  <c r="AG31" i="22"/>
  <c r="AG30" i="22" s="1"/>
  <c r="AF31" i="22"/>
  <c r="AE31" i="22"/>
  <c r="AD31" i="22"/>
  <c r="AC31" i="22"/>
  <c r="AC30" i="22" s="1"/>
  <c r="AB31" i="22"/>
  <c r="AA31" i="22"/>
  <c r="Z31" i="22"/>
  <c r="Y31" i="22"/>
  <c r="Y30" i="22" s="1"/>
  <c r="X31" i="22"/>
  <c r="W31" i="22"/>
  <c r="V31" i="22"/>
  <c r="U31" i="22"/>
  <c r="U30" i="22" s="1"/>
  <c r="R31" i="22"/>
  <c r="P31" i="22"/>
  <c r="N31" i="22"/>
  <c r="M31" i="22"/>
  <c r="M30" i="22" s="1"/>
  <c r="K31" i="22"/>
  <c r="J31" i="22"/>
  <c r="I31" i="22"/>
  <c r="H31" i="22"/>
  <c r="AM29" i="22"/>
  <c r="AL28" i="22"/>
  <c r="AK28" i="22"/>
  <c r="AJ28" i="22"/>
  <c r="AI28" i="22"/>
  <c r="AH28" i="22"/>
  <c r="AG28" i="22"/>
  <c r="AF28" i="22"/>
  <c r="AE28" i="22"/>
  <c r="AD28" i="22"/>
  <c r="AC28" i="22"/>
  <c r="AB28" i="22"/>
  <c r="AA28" i="22"/>
  <c r="Z28" i="22"/>
  <c r="Y28" i="22"/>
  <c r="X28" i="22"/>
  <c r="W28" i="22"/>
  <c r="V28" i="22"/>
  <c r="U28" i="22"/>
  <c r="R28" i="22"/>
  <c r="P28" i="22"/>
  <c r="N28" i="22"/>
  <c r="M28" i="22"/>
  <c r="K28" i="22"/>
  <c r="J28" i="22"/>
  <c r="I28" i="22"/>
  <c r="H28" i="22"/>
  <c r="AM27" i="22"/>
  <c r="AL26" i="22"/>
  <c r="AK26" i="22"/>
  <c r="AJ26" i="22"/>
  <c r="AI26" i="22"/>
  <c r="AH26" i="22"/>
  <c r="AG26" i="22"/>
  <c r="AF26" i="22"/>
  <c r="AE26" i="22"/>
  <c r="AD26" i="22"/>
  <c r="AC26" i="22"/>
  <c r="AB26" i="22"/>
  <c r="AA26" i="22"/>
  <c r="Z26" i="22"/>
  <c r="Y26" i="22"/>
  <c r="X26" i="22"/>
  <c r="W26" i="22"/>
  <c r="V26" i="22"/>
  <c r="U26" i="22"/>
  <c r="R26" i="22"/>
  <c r="P26" i="22"/>
  <c r="N26" i="22"/>
  <c r="M26" i="22"/>
  <c r="K26" i="22"/>
  <c r="J26" i="22"/>
  <c r="I26" i="22"/>
  <c r="H26" i="22"/>
  <c r="AM25" i="22"/>
  <c r="AM24" i="22"/>
  <c r="AL23" i="22"/>
  <c r="AK23" i="22"/>
  <c r="AJ23" i="22"/>
  <c r="AI23" i="22"/>
  <c r="AH23" i="22"/>
  <c r="AG23" i="22"/>
  <c r="AF23" i="22"/>
  <c r="AE23" i="22"/>
  <c r="AD23" i="22"/>
  <c r="AC23" i="22"/>
  <c r="AC20" i="22" s="1"/>
  <c r="AB23" i="22"/>
  <c r="AA23" i="22"/>
  <c r="Z23" i="22"/>
  <c r="Y23" i="22"/>
  <c r="X23" i="22"/>
  <c r="W23" i="22"/>
  <c r="V23" i="22"/>
  <c r="U23" i="22"/>
  <c r="R23" i="22"/>
  <c r="P23" i="22"/>
  <c r="P20" i="22" s="1"/>
  <c r="N23" i="22"/>
  <c r="M23" i="22"/>
  <c r="K23" i="22"/>
  <c r="J23" i="22"/>
  <c r="I23" i="22"/>
  <c r="H23" i="22"/>
  <c r="AM22" i="22"/>
  <c r="AL21" i="22"/>
  <c r="AK21" i="22"/>
  <c r="AJ21" i="22"/>
  <c r="AI21" i="22"/>
  <c r="AH21" i="22"/>
  <c r="AG21" i="22"/>
  <c r="AF21" i="22"/>
  <c r="AE21" i="22"/>
  <c r="AD21" i="22"/>
  <c r="AD20" i="22" s="1"/>
  <c r="AC21" i="22"/>
  <c r="AB21" i="22"/>
  <c r="AB20" i="22" s="1"/>
  <c r="AA21" i="22"/>
  <c r="Z21" i="22"/>
  <c r="Y21" i="22"/>
  <c r="X21" i="22"/>
  <c r="W21" i="22"/>
  <c r="V21" i="22"/>
  <c r="U21" i="22"/>
  <c r="R21" i="22"/>
  <c r="P21" i="22"/>
  <c r="N21" i="22"/>
  <c r="M21" i="22"/>
  <c r="K21" i="22"/>
  <c r="K20" i="22" s="1"/>
  <c r="J21" i="22"/>
  <c r="I21" i="22"/>
  <c r="H21" i="22"/>
  <c r="AE20" i="22"/>
  <c r="T20" i="22"/>
  <c r="S20" i="22"/>
  <c r="Q20" i="22"/>
  <c r="O20" i="22"/>
  <c r="L20" i="22"/>
  <c r="AM19" i="22"/>
  <c r="AL18" i="22"/>
  <c r="AK18" i="22"/>
  <c r="AJ18" i="22"/>
  <c r="AI18" i="22"/>
  <c r="AH18" i="22"/>
  <c r="AG18" i="22"/>
  <c r="AF18" i="22"/>
  <c r="AE18" i="22"/>
  <c r="AD18" i="22"/>
  <c r="AC18" i="22"/>
  <c r="AB18" i="22"/>
  <c r="AA18" i="22"/>
  <c r="Z18" i="22"/>
  <c r="Y18" i="22"/>
  <c r="X18" i="22"/>
  <c r="W18" i="22"/>
  <c r="V18" i="22"/>
  <c r="U18" i="22"/>
  <c r="R18" i="22"/>
  <c r="P18" i="22"/>
  <c r="N18" i="22"/>
  <c r="M18" i="22"/>
  <c r="K18" i="22"/>
  <c r="J18" i="22"/>
  <c r="I18" i="22"/>
  <c r="H18" i="22"/>
  <c r="AM18" i="22" s="1"/>
  <c r="AM17" i="22"/>
  <c r="AM16" i="22"/>
  <c r="AL15" i="22"/>
  <c r="AK15" i="22"/>
  <c r="AJ15" i="22"/>
  <c r="AI15" i="22"/>
  <c r="AH15" i="22"/>
  <c r="AG15" i="22"/>
  <c r="AG10" i="22" s="1"/>
  <c r="AF15" i="22"/>
  <c r="AE15" i="22"/>
  <c r="AD15" i="22"/>
  <c r="AC15" i="22"/>
  <c r="AB15" i="22"/>
  <c r="AA15" i="22"/>
  <c r="Z15" i="22"/>
  <c r="Y15" i="22"/>
  <c r="X15" i="22"/>
  <c r="W15" i="22"/>
  <c r="V15" i="22"/>
  <c r="U15" i="22"/>
  <c r="U10" i="22" s="1"/>
  <c r="T15" i="22"/>
  <c r="T10" i="22" s="1"/>
  <c r="S15" i="22"/>
  <c r="S10" i="22" s="1"/>
  <c r="R15" i="22"/>
  <c r="Q15" i="22"/>
  <c r="Q10" i="22" s="1"/>
  <c r="P15" i="22"/>
  <c r="O15" i="22"/>
  <c r="O10" i="22" s="1"/>
  <c r="N15" i="22"/>
  <c r="M15" i="22"/>
  <c r="L15" i="22"/>
  <c r="K15" i="22"/>
  <c r="K10" i="22" s="1"/>
  <c r="J15" i="22"/>
  <c r="I15" i="22"/>
  <c r="H15" i="22"/>
  <c r="AM14" i="22"/>
  <c r="AM13" i="22"/>
  <c r="AM12" i="22"/>
  <c r="AL11" i="22"/>
  <c r="AL10" i="22" s="1"/>
  <c r="AK11" i="22"/>
  <c r="AJ11" i="22"/>
  <c r="AI11" i="22"/>
  <c r="AH11" i="22"/>
  <c r="AG11" i="22"/>
  <c r="AF11" i="22"/>
  <c r="AF10" i="22" s="1"/>
  <c r="AE11" i="22"/>
  <c r="AD11" i="22"/>
  <c r="AD10" i="22" s="1"/>
  <c r="AC11" i="22"/>
  <c r="AB11" i="22"/>
  <c r="AA11" i="22"/>
  <c r="Z11" i="22"/>
  <c r="Z10" i="22" s="1"/>
  <c r="Y11" i="22"/>
  <c r="X11" i="22"/>
  <c r="W11" i="22"/>
  <c r="V11" i="22"/>
  <c r="U11" i="22"/>
  <c r="R11" i="22"/>
  <c r="P11" i="22"/>
  <c r="P10" i="22" s="1"/>
  <c r="N11" i="22"/>
  <c r="N10" i="22" s="1"/>
  <c r="M11" i="22"/>
  <c r="K11" i="22"/>
  <c r="J11" i="22"/>
  <c r="J10" i="22" s="1"/>
  <c r="I11" i="22"/>
  <c r="H11" i="22"/>
  <c r="AJ10" i="22"/>
  <c r="AI10" i="22"/>
  <c r="AH10" i="22"/>
  <c r="X10" i="22"/>
  <c r="W10" i="22"/>
  <c r="V10" i="22"/>
  <c r="L10" i="22"/>
  <c r="AM7" i="22"/>
  <c r="AS6" i="22"/>
  <c r="M199" i="18"/>
  <c r="AM199" i="18" s="1"/>
  <c r="AM7" i="18"/>
  <c r="AS6" i="18"/>
  <c r="H500" i="31" l="1"/>
  <c r="H623" i="31"/>
  <c r="H488" i="31"/>
  <c r="H528" i="24"/>
  <c r="H551" i="24"/>
  <c r="Y467" i="22"/>
  <c r="T676" i="22"/>
  <c r="AM64" i="22"/>
  <c r="R10" i="22"/>
  <c r="I10" i="22"/>
  <c r="U20" i="22"/>
  <c r="AG20" i="22"/>
  <c r="AG9" i="22" s="1"/>
  <c r="I30" i="22"/>
  <c r="N30" i="22"/>
  <c r="V30" i="22"/>
  <c r="AH30" i="22"/>
  <c r="AD30" i="22"/>
  <c r="AM40" i="22"/>
  <c r="L30" i="22"/>
  <c r="T30" i="22"/>
  <c r="H53" i="22"/>
  <c r="U53" i="22"/>
  <c r="Y53" i="22"/>
  <c r="AG53" i="22"/>
  <c r="AK53" i="22"/>
  <c r="W66" i="22"/>
  <c r="AA66" i="22"/>
  <c r="AI66" i="22"/>
  <c r="AF66" i="22"/>
  <c r="AC66" i="22"/>
  <c r="X66" i="22"/>
  <c r="AM102" i="22"/>
  <c r="N101" i="22"/>
  <c r="R101" i="22"/>
  <c r="V101" i="22"/>
  <c r="Z101" i="22"/>
  <c r="AD101" i="22"/>
  <c r="AH101" i="22"/>
  <c r="Y101" i="22"/>
  <c r="AK101" i="22"/>
  <c r="AL125" i="22"/>
  <c r="AM138" i="22"/>
  <c r="AM142" i="22"/>
  <c r="AB137" i="22"/>
  <c r="AM144" i="22"/>
  <c r="AF137" i="22"/>
  <c r="N156" i="22"/>
  <c r="AM165" i="22"/>
  <c r="V156" i="22"/>
  <c r="Z156" i="22"/>
  <c r="AL156" i="22"/>
  <c r="K180" i="22"/>
  <c r="S180" i="22"/>
  <c r="W180" i="22"/>
  <c r="AE180" i="22"/>
  <c r="AI180" i="22"/>
  <c r="O180" i="22"/>
  <c r="AA180" i="22"/>
  <c r="AM190" i="22"/>
  <c r="M197" i="22"/>
  <c r="AK197" i="22"/>
  <c r="AE203" i="22"/>
  <c r="J203" i="22"/>
  <c r="V203" i="22"/>
  <c r="AM227" i="22"/>
  <c r="AL222" i="22"/>
  <c r="V222" i="22"/>
  <c r="AH222" i="22"/>
  <c r="K243" i="22"/>
  <c r="O243" i="22"/>
  <c r="AM264" i="22"/>
  <c r="P266" i="22"/>
  <c r="AB266" i="22"/>
  <c r="AF266" i="22"/>
  <c r="AM271" i="22"/>
  <c r="T266" i="22"/>
  <c r="N266" i="22"/>
  <c r="K290" i="22"/>
  <c r="W290" i="22"/>
  <c r="N290" i="22"/>
  <c r="Z290" i="22"/>
  <c r="AL290" i="22"/>
  <c r="AM302" i="22"/>
  <c r="AM308" i="22"/>
  <c r="AE319" i="22"/>
  <c r="W319" i="22"/>
  <c r="AM334" i="22"/>
  <c r="AM348" i="22"/>
  <c r="N370" i="22"/>
  <c r="Z370" i="22"/>
  <c r="AM386" i="22"/>
  <c r="J391" i="22"/>
  <c r="R391" i="22"/>
  <c r="V391" i="22"/>
  <c r="AD391" i="22"/>
  <c r="AH391" i="22"/>
  <c r="AK391" i="22"/>
  <c r="AM403" i="22"/>
  <c r="N391" i="22"/>
  <c r="Z391" i="22"/>
  <c r="L416" i="22"/>
  <c r="X416" i="22"/>
  <c r="AJ416" i="22"/>
  <c r="P416" i="22"/>
  <c r="AB416" i="22"/>
  <c r="I431" i="22"/>
  <c r="U431" i="22"/>
  <c r="Q431" i="22"/>
  <c r="AC431" i="22"/>
  <c r="T468" i="22"/>
  <c r="AF468" i="22"/>
  <c r="H488" i="22"/>
  <c r="AM488" i="22" s="1"/>
  <c r="L488" i="22"/>
  <c r="T488" i="22"/>
  <c r="X488" i="22"/>
  <c r="AJ488" i="22"/>
  <c r="Q488" i="22"/>
  <c r="AM511" i="22"/>
  <c r="S521" i="22"/>
  <c r="AE521" i="22"/>
  <c r="M540" i="22"/>
  <c r="Y540" i="22"/>
  <c r="AK540" i="22"/>
  <c r="Q540" i="22"/>
  <c r="AC540" i="22"/>
  <c r="P551" i="22"/>
  <c r="AB551" i="22"/>
  <c r="AB467" i="22" s="1"/>
  <c r="S551" i="22"/>
  <c r="AE551" i="22"/>
  <c r="AE559" i="22"/>
  <c r="K569" i="22"/>
  <c r="X569" i="22"/>
  <c r="AJ569" i="22"/>
  <c r="R569" i="22"/>
  <c r="V578" i="22"/>
  <c r="Z578" i="22"/>
  <c r="AH578" i="22"/>
  <c r="AL578" i="22"/>
  <c r="AE578" i="22"/>
  <c r="K583" i="22"/>
  <c r="P583" i="22"/>
  <c r="X583" i="22"/>
  <c r="AJ583" i="22"/>
  <c r="Q583" i="22"/>
  <c r="AC583" i="22"/>
  <c r="AM590" i="22"/>
  <c r="O601" i="22"/>
  <c r="AM608" i="22"/>
  <c r="J601" i="22"/>
  <c r="I623" i="22"/>
  <c r="R623" i="22"/>
  <c r="V623" i="22"/>
  <c r="AD623" i="22"/>
  <c r="AH623" i="22"/>
  <c r="AJ623" i="22"/>
  <c r="P623" i="22"/>
  <c r="AM642" i="22"/>
  <c r="N646" i="22"/>
  <c r="Z646" i="22"/>
  <c r="AL646" i="22"/>
  <c r="S646" i="22"/>
  <c r="AE646" i="22"/>
  <c r="AM653" i="22"/>
  <c r="T665" i="22"/>
  <c r="AF665" i="22"/>
  <c r="AH665" i="22"/>
  <c r="Y677" i="22"/>
  <c r="Y676" i="22" s="1"/>
  <c r="O677" i="22"/>
  <c r="O676" i="22" s="1"/>
  <c r="AM689" i="22"/>
  <c r="T702" i="22"/>
  <c r="AF702" i="22"/>
  <c r="AF676" i="22" s="1"/>
  <c r="X702" i="22"/>
  <c r="X676" i="22" s="1"/>
  <c r="AJ702" i="22"/>
  <c r="P811" i="22"/>
  <c r="P801" i="22" s="1"/>
  <c r="T811" i="22"/>
  <c r="T801" i="22" s="1"/>
  <c r="AB811" i="22"/>
  <c r="AB801" i="22" s="1"/>
  <c r="AF811" i="22"/>
  <c r="AF801" i="22" s="1"/>
  <c r="H10" i="22"/>
  <c r="Y10" i="22"/>
  <c r="AM10" i="22" s="1"/>
  <c r="AK10" i="22"/>
  <c r="O9" i="22"/>
  <c r="Q9" i="22"/>
  <c r="N20" i="22"/>
  <c r="N9" i="22" s="1"/>
  <c r="Z20" i="22"/>
  <c r="AM23" i="22"/>
  <c r="R20" i="22"/>
  <c r="R9" i="22" s="1"/>
  <c r="AI30" i="22"/>
  <c r="AM38" i="22"/>
  <c r="I53" i="22"/>
  <c r="K53" i="22"/>
  <c r="K9" i="22" s="1"/>
  <c r="AB53" i="22"/>
  <c r="R66" i="22"/>
  <c r="AB66" i="22"/>
  <c r="U66" i="22"/>
  <c r="AG66" i="22"/>
  <c r="AA101" i="22"/>
  <c r="O101" i="22"/>
  <c r="K101" i="22"/>
  <c r="W101" i="22"/>
  <c r="AI101" i="22"/>
  <c r="AM126" i="22"/>
  <c r="O125" i="22"/>
  <c r="AM135" i="22"/>
  <c r="M137" i="22"/>
  <c r="AK137" i="22"/>
  <c r="AA156" i="22"/>
  <c r="K156" i="22"/>
  <c r="W156" i="22"/>
  <c r="AI156" i="22"/>
  <c r="O156" i="22"/>
  <c r="AM198" i="22"/>
  <c r="L197" i="22"/>
  <c r="T197" i="22"/>
  <c r="X197" i="22"/>
  <c r="AF197" i="22"/>
  <c r="AJ197" i="22"/>
  <c r="S203" i="22"/>
  <c r="AM211" i="22"/>
  <c r="AA203" i="22"/>
  <c r="J222" i="22"/>
  <c r="AF243" i="22"/>
  <c r="U243" i="22"/>
  <c r="AG243" i="22"/>
  <c r="M266" i="22"/>
  <c r="I266" i="22"/>
  <c r="P290" i="22"/>
  <c r="AH290" i="22"/>
  <c r="AM310" i="22"/>
  <c r="AM328" i="22"/>
  <c r="P319" i="22"/>
  <c r="AB319" i="22"/>
  <c r="AF319" i="22"/>
  <c r="R340" i="22"/>
  <c r="AD340" i="22"/>
  <c r="AM368" i="22"/>
  <c r="AA340" i="22"/>
  <c r="AA370" i="22"/>
  <c r="U391" i="22"/>
  <c r="AG391" i="22"/>
  <c r="AG416" i="22"/>
  <c r="Q416" i="22"/>
  <c r="U416" i="22"/>
  <c r="AC416" i="22"/>
  <c r="I416" i="22"/>
  <c r="R431" i="22"/>
  <c r="M467" i="22"/>
  <c r="H521" i="22"/>
  <c r="T521" i="22"/>
  <c r="N528" i="22"/>
  <c r="AM528" i="22" s="1"/>
  <c r="T559" i="22"/>
  <c r="AF559" i="22"/>
  <c r="AM574" i="22"/>
  <c r="S569" i="22"/>
  <c r="AE569" i="22"/>
  <c r="AE558" i="22" s="1"/>
  <c r="AM588" i="22"/>
  <c r="AM610" i="22"/>
  <c r="AM620" i="22"/>
  <c r="AM636" i="22"/>
  <c r="V646" i="22"/>
  <c r="P676" i="22"/>
  <c r="AA677" i="22"/>
  <c r="AA676" i="22" s="1"/>
  <c r="AM707" i="22"/>
  <c r="AL702" i="22"/>
  <c r="AK709" i="22"/>
  <c r="J756" i="22"/>
  <c r="W756" i="22"/>
  <c r="AI756" i="22"/>
  <c r="AI755" i="22" s="1"/>
  <c r="R802" i="22"/>
  <c r="AD802" i="22"/>
  <c r="I340" i="23"/>
  <c r="L9" i="22"/>
  <c r="M10" i="22"/>
  <c r="AC10" i="22"/>
  <c r="AA10" i="22"/>
  <c r="I20" i="22"/>
  <c r="V20" i="22"/>
  <c r="AH20" i="22"/>
  <c r="AL20" i="22"/>
  <c r="X20" i="22"/>
  <c r="AF20" i="22"/>
  <c r="AJ20" i="22"/>
  <c r="AJ9" i="22" s="1"/>
  <c r="J30" i="22"/>
  <c r="AD9" i="22"/>
  <c r="AM15" i="22"/>
  <c r="AB10" i="22"/>
  <c r="J20" i="22"/>
  <c r="W20" i="22"/>
  <c r="AA20" i="22"/>
  <c r="AI20" i="22"/>
  <c r="AM28" i="22"/>
  <c r="R30" i="22"/>
  <c r="X30" i="22"/>
  <c r="AF30" i="22"/>
  <c r="AJ30" i="22"/>
  <c r="P30" i="22"/>
  <c r="AB30" i="22"/>
  <c r="AM45" i="22"/>
  <c r="AA30" i="22"/>
  <c r="P53" i="22"/>
  <c r="W53" i="22"/>
  <c r="AE53" i="22"/>
  <c r="AI53" i="22"/>
  <c r="AM59" i="22"/>
  <c r="AC53" i="22"/>
  <c r="AM62" i="22"/>
  <c r="H66" i="22"/>
  <c r="I66" i="22"/>
  <c r="Z66" i="22"/>
  <c r="J66" i="22"/>
  <c r="J9" i="22" s="1"/>
  <c r="AM97" i="22"/>
  <c r="J101" i="22"/>
  <c r="H101" i="22"/>
  <c r="T101" i="22"/>
  <c r="AF101" i="22"/>
  <c r="AM110" i="22"/>
  <c r="AJ101" i="22"/>
  <c r="P125" i="22"/>
  <c r="X125" i="22"/>
  <c r="AB125" i="22"/>
  <c r="T125" i="22"/>
  <c r="AF125" i="22"/>
  <c r="K125" i="22"/>
  <c r="AE125" i="22"/>
  <c r="AI125" i="22"/>
  <c r="R137" i="22"/>
  <c r="V137" i="22"/>
  <c r="AH137" i="22"/>
  <c r="AD137" i="22"/>
  <c r="P156" i="22"/>
  <c r="T156" i="22"/>
  <c r="AF156" i="22"/>
  <c r="AM161" i="22"/>
  <c r="AM169" i="22"/>
  <c r="AM171" i="22"/>
  <c r="I180" i="22"/>
  <c r="AG180" i="22"/>
  <c r="Q180" i="22"/>
  <c r="AC180" i="22"/>
  <c r="AM188" i="22"/>
  <c r="S197" i="22"/>
  <c r="AE197" i="22"/>
  <c r="M203" i="22"/>
  <c r="Q203" i="22"/>
  <c r="Y203" i="22"/>
  <c r="AC203" i="22"/>
  <c r="AK203" i="22"/>
  <c r="AM207" i="22"/>
  <c r="L203" i="22"/>
  <c r="X203" i="22"/>
  <c r="O215" i="22"/>
  <c r="AA215" i="22"/>
  <c r="AM231" i="22"/>
  <c r="AB222" i="22"/>
  <c r="AE222" i="22"/>
  <c r="M243" i="22"/>
  <c r="Y243" i="22"/>
  <c r="AK243" i="22"/>
  <c r="AM261" i="22"/>
  <c r="Z266" i="22"/>
  <c r="AL266" i="22"/>
  <c r="AM274" i="22"/>
  <c r="AM276" i="22"/>
  <c r="AG266" i="22"/>
  <c r="I290" i="22"/>
  <c r="AG290" i="22"/>
  <c r="AB290" i="22"/>
  <c r="AM312" i="22"/>
  <c r="AK319" i="22"/>
  <c r="W340" i="22"/>
  <c r="AI340" i="22"/>
  <c r="K370" i="22"/>
  <c r="AM376" i="22"/>
  <c r="L370" i="22"/>
  <c r="X370" i="22"/>
  <c r="AJ370" i="22"/>
  <c r="AF370" i="22"/>
  <c r="AM392" i="22"/>
  <c r="AM398" i="22"/>
  <c r="AB391" i="22"/>
  <c r="AM409" i="22"/>
  <c r="J416" i="22"/>
  <c r="R416" i="22"/>
  <c r="V416" i="22"/>
  <c r="AH416" i="22"/>
  <c r="Z416" i="22"/>
  <c r="AL416" i="22"/>
  <c r="AM424" i="22"/>
  <c r="O431" i="22"/>
  <c r="AA431" i="22"/>
  <c r="W431" i="22"/>
  <c r="AM455" i="22"/>
  <c r="AM457" i="22"/>
  <c r="AM459" i="22"/>
  <c r="AH468" i="22"/>
  <c r="R480" i="22"/>
  <c r="AD480" i="22"/>
  <c r="R488" i="22"/>
  <c r="Z488" i="22"/>
  <c r="AD488" i="22"/>
  <c r="AL488" i="22"/>
  <c r="K488" i="22"/>
  <c r="K467" i="22" s="1"/>
  <c r="W488" i="22"/>
  <c r="AI488" i="22"/>
  <c r="AM501" i="22"/>
  <c r="W500" i="22"/>
  <c r="AI500" i="22"/>
  <c r="N500" i="22"/>
  <c r="AM526" i="22"/>
  <c r="S540" i="22"/>
  <c r="S467" i="22" s="1"/>
  <c r="AE540" i="22"/>
  <c r="J551" i="22"/>
  <c r="R551" i="22"/>
  <c r="V551" i="22"/>
  <c r="AD551" i="22"/>
  <c r="AH551" i="22"/>
  <c r="M559" i="22"/>
  <c r="Q559" i="22"/>
  <c r="Y559" i="22"/>
  <c r="AC559" i="22"/>
  <c r="AK559" i="22"/>
  <c r="AG559" i="22"/>
  <c r="AM576" i="22"/>
  <c r="T578" i="22"/>
  <c r="AF578" i="22"/>
  <c r="R583" i="22"/>
  <c r="AM586" i="22"/>
  <c r="AA583" i="22"/>
  <c r="T583" i="22"/>
  <c r="AM598" i="22"/>
  <c r="AM597" i="22"/>
  <c r="K601" i="22"/>
  <c r="X601" i="22"/>
  <c r="AJ601" i="22"/>
  <c r="AJ558" i="22" s="1"/>
  <c r="Q601" i="22"/>
  <c r="AC601" i="22"/>
  <c r="Z601" i="22"/>
  <c r="AD601" i="22"/>
  <c r="AF623" i="22"/>
  <c r="AM644" i="22"/>
  <c r="P646" i="22"/>
  <c r="Y646" i="22"/>
  <c r="AK646" i="22"/>
  <c r="J665" i="22"/>
  <c r="W665" i="22"/>
  <c r="AI665" i="22"/>
  <c r="P665" i="22"/>
  <c r="AM672" i="22"/>
  <c r="AM683" i="22"/>
  <c r="U677" i="22"/>
  <c r="U676" i="22" s="1"/>
  <c r="R702" i="22"/>
  <c r="AD702" i="22"/>
  <c r="V702" i="22"/>
  <c r="V676" i="22" s="1"/>
  <c r="AH702" i="22"/>
  <c r="AH676" i="22" s="1"/>
  <c r="W718" i="22"/>
  <c r="AI718" i="22"/>
  <c r="W30" i="22"/>
  <c r="AE30" i="22"/>
  <c r="AM96" i="22"/>
  <c r="Q125" i="22"/>
  <c r="K137" i="22"/>
  <c r="AM140" i="22"/>
  <c r="AI137" i="22"/>
  <c r="AI100" i="22" s="1"/>
  <c r="S137" i="22"/>
  <c r="AM154" i="22"/>
  <c r="AG156" i="22"/>
  <c r="Z180" i="22"/>
  <c r="AL180" i="22"/>
  <c r="U180" i="22"/>
  <c r="T215" i="22"/>
  <c r="P215" i="22"/>
  <c r="U222" i="22"/>
  <c r="AC222" i="22"/>
  <c r="N243" i="22"/>
  <c r="AL243" i="22"/>
  <c r="AM249" i="22"/>
  <c r="K266" i="22"/>
  <c r="AI266" i="22"/>
  <c r="AM278" i="22"/>
  <c r="AM284" i="22"/>
  <c r="AM299" i="22"/>
  <c r="AC290" i="22"/>
  <c r="AM320" i="22"/>
  <c r="Z319" i="22"/>
  <c r="AL319" i="22"/>
  <c r="P340" i="22"/>
  <c r="AG370" i="22"/>
  <c r="AM395" i="22"/>
  <c r="AM401" i="22"/>
  <c r="K391" i="22"/>
  <c r="O416" i="22"/>
  <c r="W416" i="22"/>
  <c r="AA416" i="22"/>
  <c r="X431" i="22"/>
  <c r="AJ431" i="22"/>
  <c r="S431" i="22"/>
  <c r="J431" i="22"/>
  <c r="AH431" i="22"/>
  <c r="Q480" i="22"/>
  <c r="Q467" i="22" s="1"/>
  <c r="AC480" i="22"/>
  <c r="AM498" i="22"/>
  <c r="Z500" i="22"/>
  <c r="Z521" i="22"/>
  <c r="AL521" i="22"/>
  <c r="J521" i="22"/>
  <c r="V521" i="22"/>
  <c r="AH521" i="22"/>
  <c r="V528" i="22"/>
  <c r="AD528" i="22"/>
  <c r="AH528" i="22"/>
  <c r="AM592" i="22"/>
  <c r="AE601" i="22"/>
  <c r="R601" i="22"/>
  <c r="V601" i="22"/>
  <c r="AH601" i="22"/>
  <c r="AL601" i="22"/>
  <c r="AM624" i="22"/>
  <c r="AM634" i="22"/>
  <c r="AM647" i="22"/>
  <c r="AB646" i="22"/>
  <c r="Z665" i="22"/>
  <c r="I676" i="22"/>
  <c r="AM790" i="22"/>
  <c r="AG801" i="22"/>
  <c r="I802" i="23"/>
  <c r="V802" i="23"/>
  <c r="AH802" i="23"/>
  <c r="K811" i="23"/>
  <c r="H677" i="27"/>
  <c r="H391" i="31"/>
  <c r="H203" i="36"/>
  <c r="H222" i="36"/>
  <c r="H468" i="36"/>
  <c r="H137" i="37"/>
  <c r="H468" i="37"/>
  <c r="H718" i="37"/>
  <c r="H709" i="37" s="1"/>
  <c r="H745" i="37"/>
  <c r="H776" i="37"/>
  <c r="H266" i="38"/>
  <c r="H416" i="38"/>
  <c r="H480" i="38"/>
  <c r="H528" i="38"/>
  <c r="H551" i="38"/>
  <c r="H802" i="39"/>
  <c r="H801" i="39" s="1"/>
  <c r="H197" i="40"/>
  <c r="H416" i="40"/>
  <c r="H528" i="40"/>
  <c r="H601" i="40"/>
  <c r="H558" i="40" s="1"/>
  <c r="H623" i="40"/>
  <c r="H646" i="40"/>
  <c r="H735" i="40"/>
  <c r="H756" i="40"/>
  <c r="H755" i="40" s="1"/>
  <c r="H20" i="41"/>
  <c r="H137" i="41"/>
  <c r="H222" i="41"/>
  <c r="H266" i="41"/>
  <c r="H242" i="41" s="1"/>
  <c r="H559" i="41"/>
  <c r="H578" i="41"/>
  <c r="H756" i="41"/>
  <c r="H20" i="42"/>
  <c r="H500" i="42"/>
  <c r="H521" i="42"/>
  <c r="H601" i="42"/>
  <c r="H735" i="42"/>
  <c r="H794" i="42"/>
  <c r="H53" i="43"/>
  <c r="H101" i="43"/>
  <c r="H222" i="43"/>
  <c r="H468" i="43"/>
  <c r="H702" i="43"/>
  <c r="H735" i="43"/>
  <c r="H203" i="44"/>
  <c r="H222" i="44"/>
  <c r="H468" i="44"/>
  <c r="H488" i="44"/>
  <c r="H776" i="44"/>
  <c r="H755" i="44" s="1"/>
  <c r="H370" i="45"/>
  <c r="H416" i="45"/>
  <c r="H521" i="45"/>
  <c r="H727" i="45"/>
  <c r="H745" i="45"/>
  <c r="H794" i="45"/>
  <c r="H20" i="46"/>
  <c r="H203" i="46"/>
  <c r="H319" i="46"/>
  <c r="H480" i="46"/>
  <c r="H745" i="46"/>
  <c r="H101" i="47"/>
  <c r="H559" i="47"/>
  <c r="H665" i="47"/>
  <c r="H745" i="47"/>
  <c r="H794" i="47"/>
  <c r="H416" i="48"/>
  <c r="H727" i="48"/>
  <c r="H811" i="48"/>
  <c r="H801" i="48" s="1"/>
  <c r="H215" i="49"/>
  <c r="H540" i="49"/>
  <c r="H559" i="49"/>
  <c r="H718" i="49"/>
  <c r="H391" i="50"/>
  <c r="H718" i="50"/>
  <c r="H794" i="50"/>
  <c r="H266" i="51"/>
  <c r="H488" i="51"/>
  <c r="H559" i="51"/>
  <c r="H569" i="51"/>
  <c r="H601" i="52"/>
  <c r="H677" i="52"/>
  <c r="H676" i="52" s="1"/>
  <c r="H794" i="52"/>
  <c r="H569" i="53"/>
  <c r="H794" i="53"/>
  <c r="H468" i="54"/>
  <c r="H735" i="54"/>
  <c r="V197" i="56"/>
  <c r="AH197" i="56"/>
  <c r="AD340" i="56"/>
  <c r="R727" i="56"/>
  <c r="O811" i="56"/>
  <c r="AA811" i="56"/>
  <c r="AH10" i="57"/>
  <c r="AB480" i="57"/>
  <c r="M745" i="57"/>
  <c r="K718" i="22"/>
  <c r="X718" i="22"/>
  <c r="X709" i="22" s="1"/>
  <c r="AJ718" i="22"/>
  <c r="W727" i="22"/>
  <c r="AI727" i="22"/>
  <c r="O735" i="22"/>
  <c r="AA735" i="22"/>
  <c r="AA709" i="22" s="1"/>
  <c r="Q745" i="22"/>
  <c r="AC745" i="22"/>
  <c r="V745" i="22"/>
  <c r="V709" i="22" s="1"/>
  <c r="AH745" i="22"/>
  <c r="AL755" i="22"/>
  <c r="P756" i="22"/>
  <c r="T756" i="22"/>
  <c r="T755" i="22" s="1"/>
  <c r="AB756" i="22"/>
  <c r="AF756" i="22"/>
  <c r="AF755" i="22" s="1"/>
  <c r="AM762" i="22"/>
  <c r="Y756" i="22"/>
  <c r="AK756" i="22"/>
  <c r="H776" i="22"/>
  <c r="U776" i="22"/>
  <c r="Y776" i="22"/>
  <c r="AG776" i="22"/>
  <c r="AK776" i="22"/>
  <c r="AM792" i="22"/>
  <c r="P794" i="22"/>
  <c r="AM794" i="22" s="1"/>
  <c r="AB794" i="22"/>
  <c r="H794" i="22"/>
  <c r="U794" i="22"/>
  <c r="AG794" i="22"/>
  <c r="AG755" i="22" s="1"/>
  <c r="O802" i="22"/>
  <c r="AA802" i="22"/>
  <c r="S802" i="22"/>
  <c r="S801" i="22" s="1"/>
  <c r="AE802" i="22"/>
  <c r="AE801" i="22" s="1"/>
  <c r="Q811" i="22"/>
  <c r="AC811" i="22"/>
  <c r="H811" i="22"/>
  <c r="U811" i="22"/>
  <c r="AG811" i="22"/>
  <c r="AM820" i="22"/>
  <c r="AM829" i="22"/>
  <c r="AN18" i="23"/>
  <c r="R20" i="23"/>
  <c r="AN23" i="23"/>
  <c r="AN104" i="23"/>
  <c r="AE203" i="23"/>
  <c r="Q243" i="23"/>
  <c r="AC243" i="23"/>
  <c r="AF290" i="23"/>
  <c r="H468" i="23"/>
  <c r="AN468" i="23" s="1"/>
  <c r="T468" i="23"/>
  <c r="X468" i="23"/>
  <c r="AF468" i="23"/>
  <c r="AJ468" i="23"/>
  <c r="J488" i="23"/>
  <c r="S500" i="23"/>
  <c r="L500" i="23"/>
  <c r="H551" i="23"/>
  <c r="AN551" i="23" s="1"/>
  <c r="AC569" i="23"/>
  <c r="AF569" i="23"/>
  <c r="W578" i="23"/>
  <c r="AE578" i="23"/>
  <c r="U665" i="23"/>
  <c r="AF702" i="23"/>
  <c r="P702" i="23"/>
  <c r="X702" i="23"/>
  <c r="AB702" i="23"/>
  <c r="AJ702" i="23"/>
  <c r="J718" i="23"/>
  <c r="S727" i="23"/>
  <c r="AE727" i="23"/>
  <c r="O745" i="23"/>
  <c r="AA745" i="23"/>
  <c r="R794" i="23"/>
  <c r="AD794" i="23"/>
  <c r="J802" i="23"/>
  <c r="O802" i="23"/>
  <c r="AA802" i="23"/>
  <c r="AA801" i="23" s="1"/>
  <c r="AI802" i="23"/>
  <c r="S802" i="23"/>
  <c r="AE802" i="23"/>
  <c r="M811" i="23"/>
  <c r="Y811" i="23"/>
  <c r="AK811" i="23"/>
  <c r="H20" i="25"/>
  <c r="H53" i="25"/>
  <c r="H137" i="25"/>
  <c r="H243" i="25"/>
  <c r="H137" i="27"/>
  <c r="H480" i="27"/>
  <c r="H583" i="27"/>
  <c r="H776" i="27"/>
  <c r="H20" i="29"/>
  <c r="H197" i="29"/>
  <c r="H290" i="29"/>
  <c r="H756" i="29"/>
  <c r="H794" i="29"/>
  <c r="H137" i="30"/>
  <c r="H243" i="30"/>
  <c r="H521" i="30"/>
  <c r="H551" i="30"/>
  <c r="H665" i="30"/>
  <c r="H727" i="30"/>
  <c r="H101" i="31"/>
  <c r="H646" i="31"/>
  <c r="H718" i="31"/>
  <c r="H156" i="32"/>
  <c r="H243" i="32"/>
  <c r="H391" i="32"/>
  <c r="H521" i="32"/>
  <c r="H559" i="32"/>
  <c r="H203" i="33"/>
  <c r="H559" i="33"/>
  <c r="H583" i="33"/>
  <c r="H665" i="33"/>
  <c r="H551" i="34"/>
  <c r="H646" i="34"/>
  <c r="H319" i="35"/>
  <c r="H756" i="35"/>
  <c r="H319" i="36"/>
  <c r="H101" i="40"/>
  <c r="H583" i="42"/>
  <c r="AD480" i="56"/>
  <c r="X578" i="56"/>
  <c r="AC578" i="56"/>
  <c r="AA727" i="56"/>
  <c r="H551" i="57"/>
  <c r="X794" i="57"/>
  <c r="T718" i="22"/>
  <c r="T709" i="22" s="1"/>
  <c r="AF718" i="22"/>
  <c r="AM721" i="22"/>
  <c r="M718" i="22"/>
  <c r="Y718" i="22"/>
  <c r="Y709" i="22" s="1"/>
  <c r="AK718" i="22"/>
  <c r="K727" i="22"/>
  <c r="X727" i="22"/>
  <c r="AJ727" i="22"/>
  <c r="AJ709" i="22" s="1"/>
  <c r="Q727" i="22"/>
  <c r="AC727" i="22"/>
  <c r="T735" i="22"/>
  <c r="AF735" i="22"/>
  <c r="J745" i="22"/>
  <c r="W745" i="22"/>
  <c r="AI745" i="22"/>
  <c r="U756" i="22"/>
  <c r="AG756" i="22"/>
  <c r="P776" i="22"/>
  <c r="AB776" i="22"/>
  <c r="I776" i="22"/>
  <c r="I755" i="22" s="1"/>
  <c r="V776" i="22"/>
  <c r="AH776" i="22"/>
  <c r="Q794" i="22"/>
  <c r="AC794" i="22"/>
  <c r="I794" i="22"/>
  <c r="V794" i="22"/>
  <c r="AH794" i="22"/>
  <c r="AM808" i="22"/>
  <c r="U802" i="22"/>
  <c r="I811" i="22"/>
  <c r="V811" i="22"/>
  <c r="AH811" i="22"/>
  <c r="AH801" i="22" s="1"/>
  <c r="AN11" i="23"/>
  <c r="AB10" i="23"/>
  <c r="AN21" i="23"/>
  <c r="N20" i="23"/>
  <c r="AB30" i="23"/>
  <c r="AN33" i="23"/>
  <c r="AN40" i="23"/>
  <c r="U53" i="23"/>
  <c r="AG53" i="23"/>
  <c r="W66" i="23"/>
  <c r="K66" i="23"/>
  <c r="AN102" i="23"/>
  <c r="AA125" i="23"/>
  <c r="T203" i="23"/>
  <c r="AF203" i="23"/>
  <c r="AN310" i="23"/>
  <c r="AA391" i="23"/>
  <c r="I468" i="23"/>
  <c r="Q468" i="23"/>
  <c r="Y468" i="23"/>
  <c r="AG468" i="23"/>
  <c r="Z480" i="23"/>
  <c r="K488" i="23"/>
  <c r="AA488" i="23"/>
  <c r="AI488" i="23"/>
  <c r="T488" i="23"/>
  <c r="AN501" i="23"/>
  <c r="T578" i="23"/>
  <c r="X578" i="23"/>
  <c r="AF578" i="23"/>
  <c r="AJ578" i="23"/>
  <c r="Z583" i="23"/>
  <c r="I677" i="23"/>
  <c r="AH677" i="23"/>
  <c r="Y702" i="23"/>
  <c r="AG702" i="23"/>
  <c r="Q702" i="23"/>
  <c r="AC702" i="23"/>
  <c r="K718" i="23"/>
  <c r="X718" i="23"/>
  <c r="X709" i="23" s="1"/>
  <c r="AJ718" i="23"/>
  <c r="T727" i="23"/>
  <c r="K745" i="23"/>
  <c r="X745" i="23"/>
  <c r="AF745" i="23"/>
  <c r="AJ745" i="23"/>
  <c r="Y756" i="23"/>
  <c r="Y755" i="23" s="1"/>
  <c r="J794" i="23"/>
  <c r="W794" i="23"/>
  <c r="AI794" i="23"/>
  <c r="T802" i="23"/>
  <c r="AF802" i="23"/>
  <c r="N811" i="23"/>
  <c r="R811" i="23"/>
  <c r="Z811" i="23"/>
  <c r="AD811" i="23"/>
  <c r="I811" i="23"/>
  <c r="V811" i="23"/>
  <c r="AH811" i="23"/>
  <c r="H180" i="24"/>
  <c r="H125" i="25"/>
  <c r="H215" i="25"/>
  <c r="H137" i="26"/>
  <c r="H794" i="26"/>
  <c r="H559" i="27"/>
  <c r="H125" i="28"/>
  <c r="H137" i="28"/>
  <c r="H266" i="28"/>
  <c r="H431" i="28"/>
  <c r="H180" i="29"/>
  <c r="H802" i="29"/>
  <c r="H811" i="29"/>
  <c r="H801" i="29" s="1"/>
  <c r="H101" i="30"/>
  <c r="H125" i="30"/>
  <c r="H794" i="30"/>
  <c r="H203" i="31"/>
  <c r="H215" i="31"/>
  <c r="H756" i="31"/>
  <c r="H802" i="31"/>
  <c r="H180" i="32"/>
  <c r="H100" i="32" s="1"/>
  <c r="H266" i="32"/>
  <c r="H125" i="33"/>
  <c r="H215" i="33"/>
  <c r="H416" i="33"/>
  <c r="H431" i="33"/>
  <c r="H521" i="33"/>
  <c r="H756" i="33"/>
  <c r="H521" i="34"/>
  <c r="H794" i="34"/>
  <c r="H125" i="35"/>
  <c r="H137" i="35"/>
  <c r="H665" i="35"/>
  <c r="H558" i="35" s="1"/>
  <c r="H101" i="37"/>
  <c r="H266" i="37"/>
  <c r="H416" i="37"/>
  <c r="H601" i="37"/>
  <c r="H137" i="38"/>
  <c r="H559" i="38"/>
  <c r="H569" i="38"/>
  <c r="H665" i="38"/>
  <c r="H101" i="39"/>
  <c r="H578" i="39"/>
  <c r="H601" i="39"/>
  <c r="H718" i="39"/>
  <c r="H203" i="40"/>
  <c r="H500" i="40"/>
  <c r="H794" i="40"/>
  <c r="H53" i="41"/>
  <c r="H9" i="41" s="1"/>
  <c r="H66" i="41"/>
  <c r="H370" i="41"/>
  <c r="H677" i="41"/>
  <c r="H676" i="41" s="1"/>
  <c r="H215" i="42"/>
  <c r="H100" i="42" s="1"/>
  <c r="H540" i="42"/>
  <c r="H665" i="42"/>
  <c r="H801" i="42"/>
  <c r="H480" i="43"/>
  <c r="H467" i="43" s="1"/>
  <c r="H559" i="43"/>
  <c r="H776" i="43"/>
  <c r="H500" i="44"/>
  <c r="H559" i="45"/>
  <c r="H601" i="45"/>
  <c r="H623" i="45"/>
  <c r="H646" i="45"/>
  <c r="H756" i="45"/>
  <c r="H755" i="45" s="1"/>
  <c r="H811" i="45"/>
  <c r="H583" i="46"/>
  <c r="H646" i="46"/>
  <c r="H756" i="46"/>
  <c r="H755" i="46" s="1"/>
  <c r="H500" i="47"/>
  <c r="H551" i="47"/>
  <c r="H601" i="47"/>
  <c r="H20" i="48"/>
  <c r="H9" i="48" s="1"/>
  <c r="H53" i="48"/>
  <c r="H137" i="48"/>
  <c r="H290" i="48"/>
  <c r="H340" i="48"/>
  <c r="H391" i="48"/>
  <c r="H569" i="48"/>
  <c r="H551" i="49"/>
  <c r="H601" i="49"/>
  <c r="H802" i="49"/>
  <c r="H646" i="50"/>
  <c r="H137" i="51"/>
  <c r="H180" i="51"/>
  <c r="H203" i="51"/>
  <c r="H601" i="51"/>
  <c r="H53" i="52"/>
  <c r="H137" i="52"/>
  <c r="H488" i="52"/>
  <c r="H756" i="52"/>
  <c r="H20" i="53"/>
  <c r="H290" i="53"/>
  <c r="H665" i="53"/>
  <c r="H702" i="53"/>
  <c r="H756" i="53"/>
  <c r="H551" i="54"/>
  <c r="V66" i="56"/>
  <c r="AH756" i="56"/>
  <c r="AB468" i="57"/>
  <c r="AB776" i="57"/>
  <c r="Z794" i="57"/>
  <c r="E811" i="57"/>
  <c r="R811" i="57"/>
  <c r="AM719" i="22"/>
  <c r="N718" i="22"/>
  <c r="N709" i="22" s="1"/>
  <c r="Z718" i="22"/>
  <c r="Z709" i="22" s="1"/>
  <c r="AL718" i="22"/>
  <c r="AL709" i="22" s="1"/>
  <c r="I727" i="22"/>
  <c r="V727" i="22"/>
  <c r="AH727" i="22"/>
  <c r="P745" i="22"/>
  <c r="AB745" i="22"/>
  <c r="N755" i="22"/>
  <c r="AM757" i="22"/>
  <c r="R755" i="22"/>
  <c r="AD755" i="22"/>
  <c r="I756" i="22"/>
  <c r="V756" i="22"/>
  <c r="AH756" i="22"/>
  <c r="K756" i="22"/>
  <c r="K755" i="22" s="1"/>
  <c r="X756" i="22"/>
  <c r="AJ756" i="22"/>
  <c r="O756" i="22"/>
  <c r="O755" i="22" s="1"/>
  <c r="AA756" i="22"/>
  <c r="AA755" i="22" s="1"/>
  <c r="O776" i="22"/>
  <c r="AA776" i="22"/>
  <c r="S776" i="22"/>
  <c r="AE776" i="22"/>
  <c r="O794" i="22"/>
  <c r="AA794" i="22"/>
  <c r="K794" i="22"/>
  <c r="X794" i="22"/>
  <c r="AJ794" i="22"/>
  <c r="AM803" i="22"/>
  <c r="AM806" i="22"/>
  <c r="M802" i="22"/>
  <c r="M801" i="22" s="1"/>
  <c r="Q802" i="22"/>
  <c r="Y802" i="22"/>
  <c r="AC802" i="22"/>
  <c r="AK802" i="22"/>
  <c r="K811" i="22"/>
  <c r="X811" i="22"/>
  <c r="AJ811" i="22"/>
  <c r="J801" i="22"/>
  <c r="W801" i="22"/>
  <c r="AI801" i="22"/>
  <c r="AH10" i="23"/>
  <c r="AL10" i="23"/>
  <c r="AG10" i="23"/>
  <c r="AN15" i="23"/>
  <c r="J10" i="23"/>
  <c r="J20" i="23"/>
  <c r="Z53" i="23"/>
  <c r="AH53" i="23"/>
  <c r="Y125" i="23"/>
  <c r="AD197" i="23"/>
  <c r="AN204" i="23"/>
  <c r="AN207" i="23"/>
  <c r="AI370" i="23"/>
  <c r="W468" i="23"/>
  <c r="W467" i="23" s="1"/>
  <c r="AE468" i="23"/>
  <c r="AI468" i="23"/>
  <c r="S480" i="23"/>
  <c r="I488" i="23"/>
  <c r="I528" i="23"/>
  <c r="T569" i="23"/>
  <c r="R578" i="23"/>
  <c r="O583" i="23"/>
  <c r="H623" i="23"/>
  <c r="K665" i="23"/>
  <c r="X665" i="23"/>
  <c r="AJ665" i="23"/>
  <c r="Q665" i="23"/>
  <c r="O677" i="23"/>
  <c r="AK702" i="23"/>
  <c r="T718" i="23"/>
  <c r="T709" i="23" s="1"/>
  <c r="AF718" i="23"/>
  <c r="M718" i="23"/>
  <c r="Y718" i="23"/>
  <c r="AK718" i="23"/>
  <c r="R718" i="23"/>
  <c r="AD718" i="23"/>
  <c r="I745" i="23"/>
  <c r="V745" i="23"/>
  <c r="AH745" i="23"/>
  <c r="Z756" i="23"/>
  <c r="AL756" i="23"/>
  <c r="N756" i="23"/>
  <c r="R776" i="23"/>
  <c r="AD776" i="23"/>
  <c r="W776" i="23"/>
  <c r="AJ776" i="23"/>
  <c r="H802" i="23"/>
  <c r="AG802" i="23"/>
  <c r="J811" i="23"/>
  <c r="W811" i="23"/>
  <c r="AI811" i="23"/>
  <c r="H578" i="25"/>
  <c r="H718" i="26"/>
  <c r="H20" i="27"/>
  <c r="H53" i="27"/>
  <c r="H215" i="27"/>
  <c r="H290" i="27"/>
  <c r="H540" i="27"/>
  <c r="H665" i="27"/>
  <c r="H811" i="27"/>
  <c r="H480" i="28"/>
  <c r="H500" i="28"/>
  <c r="H551" i="28"/>
  <c r="H156" i="29"/>
  <c r="H215" i="29"/>
  <c r="H222" i="29"/>
  <c r="H468" i="29"/>
  <c r="H718" i="29"/>
  <c r="H745" i="29"/>
  <c r="H776" i="29"/>
  <c r="H755" i="29" s="1"/>
  <c r="H20" i="30"/>
  <c r="H290" i="30"/>
  <c r="H528" i="30"/>
  <c r="H569" i="30"/>
  <c r="H811" i="30"/>
  <c r="H125" i="31"/>
  <c r="H156" i="31"/>
  <c r="H197" i="31"/>
  <c r="H290" i="31"/>
  <c r="H416" i="31"/>
  <c r="H431" i="31"/>
  <c r="H601" i="31"/>
  <c r="H727" i="31"/>
  <c r="H811" i="31"/>
  <c r="H53" i="32"/>
  <c r="H290" i="32"/>
  <c r="H416" i="32"/>
  <c r="H528" i="32"/>
  <c r="H551" i="32"/>
  <c r="H811" i="32"/>
  <c r="H578" i="33"/>
  <c r="H727" i="33"/>
  <c r="H811" i="33"/>
  <c r="H488" i="34"/>
  <c r="H735" i="34"/>
  <c r="H215" i="35"/>
  <c r="H416" i="35"/>
  <c r="H480" i="35"/>
  <c r="H500" i="35"/>
  <c r="H601" i="35"/>
  <c r="H677" i="35"/>
  <c r="H727" i="35"/>
  <c r="H745" i="36"/>
  <c r="H290" i="37"/>
  <c r="H578" i="37"/>
  <c r="H665" i="37"/>
  <c r="H802" i="37"/>
  <c r="H391" i="38"/>
  <c r="H601" i="38"/>
  <c r="H776" i="38"/>
  <c r="H794" i="38"/>
  <c r="H53" i="39"/>
  <c r="H125" i="39"/>
  <c r="H416" i="39"/>
  <c r="H500" i="39"/>
  <c r="H551" i="39"/>
  <c r="H583" i="39"/>
  <c r="H756" i="39"/>
  <c r="H755" i="39" s="1"/>
  <c r="H811" i="39"/>
  <c r="H215" i="40"/>
  <c r="H488" i="40"/>
  <c r="H540" i="40"/>
  <c r="H665" i="40"/>
  <c r="H290" i="41"/>
  <c r="H480" i="41"/>
  <c r="H776" i="41"/>
  <c r="H480" i="42"/>
  <c r="H528" i="42"/>
  <c r="H551" i="42"/>
  <c r="H702" i="42"/>
  <c r="H718" i="42"/>
  <c r="H776" i="42"/>
  <c r="H540" i="43"/>
  <c r="H718" i="43"/>
  <c r="H709" i="43" s="1"/>
  <c r="H340" i="44"/>
  <c r="H569" i="44"/>
  <c r="H718" i="44"/>
  <c r="H802" i="44"/>
  <c r="H468" i="45"/>
  <c r="H540" i="45"/>
  <c r="H290" i="46"/>
  <c r="H776" i="46"/>
  <c r="H802" i="46"/>
  <c r="H125" i="47"/>
  <c r="H222" i="47"/>
  <c r="H468" i="47"/>
  <c r="H467" i="47" s="1"/>
  <c r="H578" i="47"/>
  <c r="H125" i="48"/>
  <c r="H156" i="48"/>
  <c r="H266" i="48"/>
  <c r="H480" i="48"/>
  <c r="H521" i="48"/>
  <c r="H583" i="48"/>
  <c r="H623" i="48"/>
  <c r="H558" i="48" s="1"/>
  <c r="H53" i="49"/>
  <c r="H488" i="49"/>
  <c r="H578" i="49"/>
  <c r="H727" i="49"/>
  <c r="H709" i="49" s="1"/>
  <c r="H745" i="49"/>
  <c r="H776" i="49"/>
  <c r="H125" i="50"/>
  <c r="H215" i="50"/>
  <c r="H559" i="50"/>
  <c r="H569" i="50"/>
  <c r="H727" i="50"/>
  <c r="H745" i="50"/>
  <c r="H101" i="51"/>
  <c r="H290" i="51"/>
  <c r="H521" i="51"/>
  <c r="H583" i="51"/>
  <c r="H558" i="51" s="1"/>
  <c r="H702" i="51"/>
  <c r="H718" i="51"/>
  <c r="H776" i="51"/>
  <c r="H755" i="51" s="1"/>
  <c r="H125" i="52"/>
  <c r="H416" i="52"/>
  <c r="H431" i="52"/>
  <c r="H521" i="52"/>
  <c r="H468" i="53"/>
  <c r="H551" i="53"/>
  <c r="H559" i="53"/>
  <c r="H601" i="53"/>
  <c r="H665" i="54"/>
  <c r="AJ10" i="56"/>
  <c r="M197" i="56"/>
  <c r="U197" i="56"/>
  <c r="Y197" i="56"/>
  <c r="AG197" i="56"/>
  <c r="AA551" i="56"/>
  <c r="AE551" i="56"/>
  <c r="AI551" i="56"/>
  <c r="F551" i="56"/>
  <c r="O480" i="57"/>
  <c r="AA480" i="57"/>
  <c r="J391" i="23"/>
  <c r="H745" i="26"/>
  <c r="H702" i="26"/>
  <c r="H735" i="26"/>
  <c r="H416" i="26"/>
  <c r="H480" i="26"/>
  <c r="H677" i="26"/>
  <c r="H578" i="26"/>
  <c r="H811" i="26"/>
  <c r="H801" i="26" s="1"/>
  <c r="H601" i="26"/>
  <c r="H646" i="26"/>
  <c r="H802" i="26"/>
  <c r="H718" i="25"/>
  <c r="H802" i="25"/>
  <c r="H702" i="25"/>
  <c r="H745" i="25"/>
  <c r="H500" i="25"/>
  <c r="H551" i="25"/>
  <c r="H559" i="25"/>
  <c r="H468" i="25"/>
  <c r="H811" i="25"/>
  <c r="H801" i="25" s="1"/>
  <c r="H727" i="25"/>
  <c r="H583" i="25"/>
  <c r="H601" i="25"/>
  <c r="H735" i="25"/>
  <c r="H197" i="25"/>
  <c r="H20" i="54"/>
  <c r="H197" i="53"/>
  <c r="H101" i="53"/>
  <c r="H100" i="53" s="1"/>
  <c r="H197" i="52"/>
  <c r="H101" i="52"/>
  <c r="H10" i="52"/>
  <c r="H30" i="51"/>
  <c r="H10" i="51"/>
  <c r="H20" i="49"/>
  <c r="H10" i="48"/>
  <c r="H10" i="47"/>
  <c r="H9" i="47" s="1"/>
  <c r="H101" i="46"/>
  <c r="H101" i="45"/>
  <c r="H10" i="45"/>
  <c r="H20" i="44"/>
  <c r="H10" i="44"/>
  <c r="H10" i="43"/>
  <c r="H10" i="42"/>
  <c r="H10" i="40"/>
  <c r="H10" i="39"/>
  <c r="H20" i="37"/>
  <c r="H10" i="37"/>
  <c r="H156" i="36"/>
  <c r="H10" i="34"/>
  <c r="H10" i="32"/>
  <c r="H702" i="31"/>
  <c r="H745" i="31"/>
  <c r="H776" i="31"/>
  <c r="H755" i="31" s="1"/>
  <c r="H10" i="30"/>
  <c r="H559" i="29"/>
  <c r="H528" i="29"/>
  <c r="H416" i="29"/>
  <c r="H391" i="29"/>
  <c r="H101" i="29"/>
  <c r="H100" i="29" s="1"/>
  <c r="H10" i="29"/>
  <c r="H197" i="28"/>
  <c r="H20" i="26"/>
  <c r="H101" i="26"/>
  <c r="H391" i="25"/>
  <c r="H101" i="25"/>
  <c r="H66" i="25"/>
  <c r="H10" i="25"/>
  <c r="H811" i="24"/>
  <c r="I10" i="23"/>
  <c r="AR8" i="70"/>
  <c r="AW8" i="70"/>
  <c r="AY8" i="70"/>
  <c r="AT8" i="70"/>
  <c r="AS8" i="70"/>
  <c r="AV8" i="70"/>
  <c r="AU8" i="70"/>
  <c r="AQ8" i="70"/>
  <c r="AP8" i="70"/>
  <c r="AX8" i="70"/>
  <c r="AO8" i="70"/>
  <c r="AL40" i="56"/>
  <c r="AL33" i="56"/>
  <c r="AL15" i="56"/>
  <c r="AA10" i="23"/>
  <c r="AF20" i="23"/>
  <c r="AC20" i="23"/>
  <c r="AA30" i="23"/>
  <c r="N53" i="23"/>
  <c r="AN110" i="23"/>
  <c r="AN118" i="23"/>
  <c r="O125" i="23"/>
  <c r="AE197" i="23"/>
  <c r="AN213" i="23"/>
  <c r="AK222" i="23"/>
  <c r="M222" i="23"/>
  <c r="R370" i="23"/>
  <c r="O468" i="23"/>
  <c r="AL480" i="23"/>
  <c r="AB480" i="23"/>
  <c r="Q488" i="23"/>
  <c r="Z488" i="23"/>
  <c r="Q500" i="23"/>
  <c r="U528" i="23"/>
  <c r="W540" i="23"/>
  <c r="AE540" i="23"/>
  <c r="Y559" i="23"/>
  <c r="AE583" i="23"/>
  <c r="V623" i="23"/>
  <c r="P646" i="23"/>
  <c r="N203" i="23"/>
  <c r="AE215" i="23"/>
  <c r="AL222" i="23"/>
  <c r="S370" i="23"/>
  <c r="AJ500" i="23"/>
  <c r="AF521" i="23"/>
  <c r="N528" i="23"/>
  <c r="AD528" i="23"/>
  <c r="AL528" i="23"/>
  <c r="K551" i="23"/>
  <c r="AI551" i="23"/>
  <c r="Z551" i="23"/>
  <c r="AH559" i="23"/>
  <c r="Q569" i="23"/>
  <c r="N601" i="23"/>
  <c r="AL601" i="23"/>
  <c r="V677" i="23"/>
  <c r="W10" i="23"/>
  <c r="AE10" i="23"/>
  <c r="X20" i="23"/>
  <c r="Q30" i="23"/>
  <c r="Q9" i="23" s="1"/>
  <c r="I53" i="23"/>
  <c r="V53" i="23"/>
  <c r="AL53" i="23"/>
  <c r="X66" i="23"/>
  <c r="J66" i="23"/>
  <c r="I125" i="23"/>
  <c r="Q125" i="23"/>
  <c r="AG125" i="23"/>
  <c r="V156" i="23"/>
  <c r="X215" i="23"/>
  <c r="P215" i="23"/>
  <c r="O222" i="23"/>
  <c r="W266" i="23"/>
  <c r="Y521" i="23"/>
  <c r="Y540" i="23"/>
  <c r="AI559" i="23"/>
  <c r="AA583" i="23"/>
  <c r="AF601" i="23"/>
  <c r="U623" i="23"/>
  <c r="X10" i="23"/>
  <c r="P20" i="23"/>
  <c r="AI20" i="23"/>
  <c r="J53" i="23"/>
  <c r="J125" i="23"/>
  <c r="AH125" i="23"/>
  <c r="W156" i="23"/>
  <c r="R197" i="23"/>
  <c r="I197" i="23"/>
  <c r="Q197" i="23"/>
  <c r="X203" i="23"/>
  <c r="AN261" i="23"/>
  <c r="X266" i="23"/>
  <c r="Y290" i="23"/>
  <c r="AE290" i="23"/>
  <c r="AA340" i="23"/>
  <c r="AN401" i="23"/>
  <c r="L488" i="23"/>
  <c r="AB488" i="23"/>
  <c r="AJ488" i="23"/>
  <c r="AD500" i="23"/>
  <c r="W500" i="23"/>
  <c r="Z521" i="23"/>
  <c r="R521" i="23"/>
  <c r="J540" i="23"/>
  <c r="L551" i="23"/>
  <c r="AJ551" i="23"/>
  <c r="T559" i="23"/>
  <c r="L559" i="23"/>
  <c r="L558" i="23" s="1"/>
  <c r="AJ559" i="23"/>
  <c r="AB559" i="23"/>
  <c r="J569" i="23"/>
  <c r="Y578" i="23"/>
  <c r="O676" i="23"/>
  <c r="I702" i="23"/>
  <c r="M20" i="23"/>
  <c r="AN26" i="23"/>
  <c r="AJ180" i="23"/>
  <c r="Q203" i="23"/>
  <c r="J203" i="23"/>
  <c r="AH203" i="23"/>
  <c r="R215" i="23"/>
  <c r="Y222" i="23"/>
  <c r="AA468" i="23"/>
  <c r="P480" i="23"/>
  <c r="AC488" i="23"/>
  <c r="N488" i="23"/>
  <c r="AL488" i="23"/>
  <c r="AC500" i="23"/>
  <c r="AG528" i="23"/>
  <c r="S540" i="23"/>
  <c r="K540" i="23"/>
  <c r="M559" i="23"/>
  <c r="AK559" i="23"/>
  <c r="I578" i="23"/>
  <c r="AH578" i="23"/>
  <c r="S583" i="23"/>
  <c r="AG665" i="23"/>
  <c r="Z665" i="23"/>
  <c r="P30" i="23"/>
  <c r="J101" i="23"/>
  <c r="AH101" i="23"/>
  <c r="AH100" i="23" s="1"/>
  <c r="M180" i="23"/>
  <c r="AK180" i="23"/>
  <c r="S203" i="23"/>
  <c r="S215" i="23"/>
  <c r="AI215" i="23"/>
  <c r="Z222" i="23"/>
  <c r="R222" i="23"/>
  <c r="J370" i="23"/>
  <c r="T431" i="23"/>
  <c r="AB431" i="23"/>
  <c r="AA480" i="23"/>
  <c r="X500" i="23"/>
  <c r="T521" i="23"/>
  <c r="L540" i="23"/>
  <c r="AJ540" i="23"/>
  <c r="W551" i="23"/>
  <c r="N569" i="23"/>
  <c r="V569" i="23"/>
  <c r="AL569" i="23"/>
  <c r="J578" i="23"/>
  <c r="AI578" i="23"/>
  <c r="Z601" i="23"/>
  <c r="S601" i="23"/>
  <c r="T601" i="23"/>
  <c r="U646" i="23"/>
  <c r="AJ20" i="23"/>
  <c r="AC30" i="23"/>
  <c r="H53" i="23"/>
  <c r="AN53" i="23" s="1"/>
  <c r="R125" i="23"/>
  <c r="R137" i="23"/>
  <c r="L215" i="23"/>
  <c r="AJ215" i="23"/>
  <c r="AN328" i="23"/>
  <c r="N340" i="23"/>
  <c r="M468" i="23"/>
  <c r="U468" i="23"/>
  <c r="AK468" i="23"/>
  <c r="J480" i="23"/>
  <c r="AH480" i="23"/>
  <c r="W488" i="23"/>
  <c r="M521" i="23"/>
  <c r="AK521" i="23"/>
  <c r="M540" i="23"/>
  <c r="AK540" i="23"/>
  <c r="AC665" i="23"/>
  <c r="V665" i="23"/>
  <c r="I676" i="23"/>
  <c r="U702" i="23"/>
  <c r="AJ10" i="23"/>
  <c r="AA53" i="23"/>
  <c r="V125" i="23"/>
  <c r="AD180" i="23"/>
  <c r="AC197" i="23"/>
  <c r="L203" i="23"/>
  <c r="AJ203" i="23"/>
  <c r="L266" i="23"/>
  <c r="AJ266" i="23"/>
  <c r="M290" i="23"/>
  <c r="AK290" i="23"/>
  <c r="AJ370" i="23"/>
  <c r="R416" i="23"/>
  <c r="U480" i="23"/>
  <c r="AK480" i="23"/>
  <c r="K500" i="23"/>
  <c r="AI500" i="23"/>
  <c r="N521" i="23"/>
  <c r="AL521" i="23"/>
  <c r="AD521" i="23"/>
  <c r="X551" i="23"/>
  <c r="AF551" i="23"/>
  <c r="X559" i="23"/>
  <c r="W569" i="23"/>
  <c r="M578" i="23"/>
  <c r="AK578" i="23"/>
  <c r="AD578" i="23"/>
  <c r="AL583" i="23"/>
  <c r="AF646" i="23"/>
  <c r="Q646" i="23"/>
  <c r="U10" i="23"/>
  <c r="V10" i="23"/>
  <c r="V9" i="23" s="1"/>
  <c r="AI10" i="23"/>
  <c r="K10" i="23"/>
  <c r="Q197" i="56"/>
  <c r="AD488" i="56"/>
  <c r="AE569" i="56"/>
  <c r="K578" i="56"/>
  <c r="S578" i="56"/>
  <c r="G215" i="56"/>
  <c r="S20" i="56"/>
  <c r="AD30" i="56"/>
  <c r="T53" i="56"/>
  <c r="W319" i="56"/>
  <c r="AE319" i="56"/>
  <c r="AC468" i="56"/>
  <c r="O488" i="56"/>
  <c r="X488" i="56"/>
  <c r="L578" i="56"/>
  <c r="T578" i="56"/>
  <c r="AJ578" i="56"/>
  <c r="O583" i="56"/>
  <c r="Z10" i="56"/>
  <c r="AG480" i="56"/>
  <c r="Y500" i="56"/>
  <c r="X528" i="56"/>
  <c r="U578" i="56"/>
  <c r="K646" i="56"/>
  <c r="AI646" i="56"/>
  <c r="M125" i="56"/>
  <c r="AC197" i="56"/>
  <c r="J521" i="56"/>
  <c r="AC10" i="56"/>
  <c r="Y156" i="56"/>
  <c r="AC203" i="56"/>
  <c r="K319" i="56"/>
  <c r="AI319" i="56"/>
  <c r="Q468" i="56"/>
  <c r="AA488" i="56"/>
  <c r="L488" i="56"/>
  <c r="AJ488" i="56"/>
  <c r="AB500" i="56"/>
  <c r="AI559" i="56"/>
  <c r="AB10" i="56"/>
  <c r="K431" i="56"/>
  <c r="O480" i="56"/>
  <c r="L528" i="56"/>
  <c r="AJ528" i="56"/>
  <c r="I10" i="56"/>
  <c r="H243" i="36"/>
  <c r="H215" i="54"/>
  <c r="H416" i="54"/>
  <c r="H431" i="54"/>
  <c r="H702" i="54"/>
  <c r="H756" i="54"/>
  <c r="H540" i="54"/>
  <c r="H197" i="54"/>
  <c r="H488" i="54"/>
  <c r="H528" i="54"/>
  <c r="H125" i="54"/>
  <c r="H578" i="54"/>
  <c r="H30" i="53"/>
  <c r="H30" i="52"/>
  <c r="H30" i="49"/>
  <c r="H10" i="49"/>
  <c r="H30" i="48"/>
  <c r="H10" i="41"/>
  <c r="H30" i="39"/>
  <c r="H10" i="38"/>
  <c r="H30" i="36"/>
  <c r="H9" i="36" s="1"/>
  <c r="H30" i="35"/>
  <c r="H9" i="35" s="1"/>
  <c r="H30" i="31"/>
  <c r="H30" i="29"/>
  <c r="H30" i="28"/>
  <c r="H9" i="28" s="1"/>
  <c r="H10" i="27"/>
  <c r="H30" i="26"/>
  <c r="H10" i="26"/>
  <c r="H30" i="25"/>
  <c r="H9" i="25" s="1"/>
  <c r="H10" i="54"/>
  <c r="H203" i="54"/>
  <c r="H601" i="54"/>
  <c r="H776" i="54"/>
  <c r="H101" i="54"/>
  <c r="H222" i="54"/>
  <c r="H243" i="54"/>
  <c r="H521" i="54"/>
  <c r="H30" i="54"/>
  <c r="H370" i="54"/>
  <c r="H569" i="54"/>
  <c r="H623" i="54"/>
  <c r="H646" i="54"/>
  <c r="H266" i="54"/>
  <c r="H500" i="54"/>
  <c r="H137" i="54"/>
  <c r="H290" i="54"/>
  <c r="H559" i="54"/>
  <c r="H811" i="54"/>
  <c r="H801" i="54" s="1"/>
  <c r="H66" i="54"/>
  <c r="H9" i="54" s="1"/>
  <c r="H156" i="54"/>
  <c r="H180" i="54"/>
  <c r="H319" i="54"/>
  <c r="H340" i="54"/>
  <c r="H391" i="54"/>
  <c r="H718" i="54"/>
  <c r="H709" i="54" s="1"/>
  <c r="H10" i="53"/>
  <c r="H319" i="53"/>
  <c r="H623" i="53"/>
  <c r="H340" i="53"/>
  <c r="H391" i="53"/>
  <c r="H646" i="53"/>
  <c r="H558" i="53" s="1"/>
  <c r="H416" i="53"/>
  <c r="H203" i="53"/>
  <c r="H431" i="53"/>
  <c r="H222" i="53"/>
  <c r="H677" i="53"/>
  <c r="H676" i="53" s="1"/>
  <c r="H578" i="53"/>
  <c r="H802" i="53"/>
  <c r="H243" i="53"/>
  <c r="H266" i="53"/>
  <c r="H370" i="53"/>
  <c r="H540" i="53"/>
  <c r="H718" i="53"/>
  <c r="H776" i="53"/>
  <c r="H137" i="53"/>
  <c r="H156" i="53"/>
  <c r="H180" i="53"/>
  <c r="H125" i="53"/>
  <c r="H66" i="53"/>
  <c r="H53" i="53"/>
  <c r="H370" i="52"/>
  <c r="H559" i="52"/>
  <c r="H745" i="52"/>
  <c r="H776" i="52"/>
  <c r="H755" i="52" s="1"/>
  <c r="H802" i="52"/>
  <c r="H266" i="52"/>
  <c r="H583" i="52"/>
  <c r="H665" i="52"/>
  <c r="H215" i="52"/>
  <c r="H319" i="52"/>
  <c r="H569" i="52"/>
  <c r="H623" i="52"/>
  <c r="H811" i="52"/>
  <c r="H340" i="52"/>
  <c r="H468" i="52"/>
  <c r="H500" i="52"/>
  <c r="H727" i="52"/>
  <c r="H709" i="52" s="1"/>
  <c r="H243" i="52"/>
  <c r="H391" i="52"/>
  <c r="H551" i="52"/>
  <c r="H646" i="52"/>
  <c r="H735" i="52"/>
  <c r="H156" i="52"/>
  <c r="H180" i="52"/>
  <c r="H20" i="52"/>
  <c r="H243" i="51"/>
  <c r="H431" i="51"/>
  <c r="H623" i="51"/>
  <c r="H745" i="51"/>
  <c r="H125" i="51"/>
  <c r="H340" i="51"/>
  <c r="H242" i="51" s="1"/>
  <c r="H551" i="51"/>
  <c r="H646" i="51"/>
  <c r="H480" i="51"/>
  <c r="H156" i="51"/>
  <c r="H100" i="51" s="1"/>
  <c r="H370" i="51"/>
  <c r="H677" i="51"/>
  <c r="H676" i="51" s="1"/>
  <c r="H801" i="51"/>
  <c r="H66" i="51"/>
  <c r="H222" i="51"/>
  <c r="H319" i="51"/>
  <c r="H10" i="50"/>
  <c r="H583" i="50"/>
  <c r="H558" i="50" s="1"/>
  <c r="H601" i="50"/>
  <c r="H677" i="50"/>
  <c r="H676" i="50" s="1"/>
  <c r="H776" i="50"/>
  <c r="H290" i="50"/>
  <c r="H242" i="50" s="1"/>
  <c r="H528" i="50"/>
  <c r="H802" i="50"/>
  <c r="H340" i="50"/>
  <c r="H431" i="50"/>
  <c r="H623" i="50"/>
  <c r="H203" i="50"/>
  <c r="H319" i="50"/>
  <c r="H222" i="50"/>
  <c r="H416" i="50"/>
  <c r="H480" i="50"/>
  <c r="H735" i="50"/>
  <c r="H709" i="50" s="1"/>
  <c r="H811" i="50"/>
  <c r="H243" i="50"/>
  <c r="H370" i="50"/>
  <c r="H521" i="50"/>
  <c r="H540" i="50"/>
  <c r="H578" i="50"/>
  <c r="H137" i="50"/>
  <c r="H156" i="50"/>
  <c r="H100" i="50" s="1"/>
  <c r="H101" i="50"/>
  <c r="H180" i="50"/>
  <c r="H30" i="50"/>
  <c r="H266" i="49"/>
  <c r="H242" i="49" s="1"/>
  <c r="H137" i="49"/>
  <c r="H290" i="49"/>
  <c r="H500" i="49"/>
  <c r="H156" i="49"/>
  <c r="H319" i="49"/>
  <c r="H468" i="49"/>
  <c r="H756" i="49"/>
  <c r="H66" i="49"/>
  <c r="H180" i="49"/>
  <c r="H243" i="49"/>
  <c r="H340" i="49"/>
  <c r="H391" i="49"/>
  <c r="H431" i="49"/>
  <c r="H623" i="49"/>
  <c r="H646" i="49"/>
  <c r="H811" i="49"/>
  <c r="H416" i="49"/>
  <c r="H480" i="49"/>
  <c r="H794" i="49"/>
  <c r="H203" i="49"/>
  <c r="H521" i="49"/>
  <c r="H125" i="49"/>
  <c r="H222" i="49"/>
  <c r="H370" i="49"/>
  <c r="H735" i="49"/>
  <c r="H488" i="48"/>
  <c r="H745" i="48"/>
  <c r="H222" i="48"/>
  <c r="H319" i="48"/>
  <c r="H500" i="48"/>
  <c r="H431" i="48"/>
  <c r="H180" i="48"/>
  <c r="H203" i="48"/>
  <c r="H601" i="48"/>
  <c r="H101" i="48"/>
  <c r="H243" i="48"/>
  <c r="H242" i="48" s="1"/>
  <c r="H646" i="48"/>
  <c r="H66" i="48"/>
  <c r="H30" i="47"/>
  <c r="H266" i="47"/>
  <c r="H677" i="47"/>
  <c r="H676" i="47" s="1"/>
  <c r="H137" i="47"/>
  <c r="H290" i="47"/>
  <c r="H540" i="47"/>
  <c r="H569" i="47"/>
  <c r="H802" i="47"/>
  <c r="H156" i="47"/>
  <c r="H243" i="47"/>
  <c r="H319" i="47"/>
  <c r="H431" i="47"/>
  <c r="H718" i="47"/>
  <c r="H776" i="47"/>
  <c r="H391" i="47"/>
  <c r="H623" i="47"/>
  <c r="H646" i="47"/>
  <c r="H370" i="47"/>
  <c r="H416" i="47"/>
  <c r="H756" i="47"/>
  <c r="H180" i="47"/>
  <c r="H203" i="47"/>
  <c r="H340" i="47"/>
  <c r="H583" i="47"/>
  <c r="H727" i="47"/>
  <c r="H811" i="47"/>
  <c r="H53" i="47"/>
  <c r="H66" i="47"/>
  <c r="H10" i="46"/>
  <c r="H156" i="46"/>
  <c r="H391" i="46"/>
  <c r="H340" i="46"/>
  <c r="H569" i="46"/>
  <c r="H180" i="46"/>
  <c r="H222" i="46"/>
  <c r="H559" i="46"/>
  <c r="H677" i="46"/>
  <c r="H718" i="46"/>
  <c r="H709" i="46" s="1"/>
  <c r="H243" i="46"/>
  <c r="H431" i="46"/>
  <c r="H801" i="46"/>
  <c r="H125" i="46"/>
  <c r="H266" i="46"/>
  <c r="H540" i="46"/>
  <c r="H467" i="46" s="1"/>
  <c r="H370" i="46"/>
  <c r="H665" i="46"/>
  <c r="H702" i="46"/>
  <c r="H811" i="46"/>
  <c r="H53" i="46"/>
  <c r="H30" i="46"/>
  <c r="H266" i="45"/>
  <c r="H583" i="45"/>
  <c r="H776" i="45"/>
  <c r="H500" i="45"/>
  <c r="H569" i="45"/>
  <c r="H718" i="45"/>
  <c r="H319" i="45"/>
  <c r="H340" i="45"/>
  <c r="H391" i="45"/>
  <c r="H480" i="45"/>
  <c r="H243" i="45"/>
  <c r="H203" i="45"/>
  <c r="H677" i="45"/>
  <c r="H676" i="45" s="1"/>
  <c r="H222" i="45"/>
  <c r="H802" i="45"/>
  <c r="H801" i="45" s="1"/>
  <c r="H137" i="45"/>
  <c r="H156" i="45"/>
  <c r="H180" i="45"/>
  <c r="H125" i="45"/>
  <c r="H100" i="45" s="1"/>
  <c r="H66" i="45"/>
  <c r="H30" i="45"/>
  <c r="H709" i="44"/>
  <c r="H521" i="44"/>
  <c r="H467" i="44" s="1"/>
  <c r="H677" i="44"/>
  <c r="H676" i="44" s="1"/>
  <c r="H431" i="44"/>
  <c r="H540" i="44"/>
  <c r="H623" i="44"/>
  <c r="H558" i="44" s="1"/>
  <c r="H646" i="44"/>
  <c r="H756" i="44"/>
  <c r="H551" i="44"/>
  <c r="H416" i="44"/>
  <c r="H559" i="44"/>
  <c r="H583" i="44"/>
  <c r="H391" i="44"/>
  <c r="H266" i="44"/>
  <c r="H243" i="44"/>
  <c r="H290" i="44"/>
  <c r="H319" i="44"/>
  <c r="H370" i="44"/>
  <c r="H30" i="44"/>
  <c r="H137" i="44"/>
  <c r="H156" i="44"/>
  <c r="H215" i="44"/>
  <c r="H66" i="44"/>
  <c r="H20" i="43"/>
  <c r="H370" i="43"/>
  <c r="H416" i="43"/>
  <c r="H794" i="43"/>
  <c r="H203" i="43"/>
  <c r="H521" i="43"/>
  <c r="H266" i="43"/>
  <c r="H242" i="43" s="1"/>
  <c r="H583" i="43"/>
  <c r="H677" i="43"/>
  <c r="H676" i="43" s="1"/>
  <c r="H137" i="43"/>
  <c r="H290" i="43"/>
  <c r="H431" i="43"/>
  <c r="H500" i="43"/>
  <c r="H569" i="43"/>
  <c r="H156" i="43"/>
  <c r="H100" i="43" s="1"/>
  <c r="H319" i="43"/>
  <c r="H756" i="43"/>
  <c r="H755" i="43" s="1"/>
  <c r="H180" i="43"/>
  <c r="H243" i="43"/>
  <c r="H340" i="43"/>
  <c r="H391" i="43"/>
  <c r="H623" i="43"/>
  <c r="H558" i="43" s="1"/>
  <c r="H646" i="43"/>
  <c r="H811" i="43"/>
  <c r="H30" i="43"/>
  <c r="H467" i="42"/>
  <c r="H222" i="42"/>
  <c r="H266" i="42"/>
  <c r="H125" i="42"/>
  <c r="H290" i="42"/>
  <c r="H431" i="42"/>
  <c r="H137" i="42"/>
  <c r="H243" i="42"/>
  <c r="H319" i="42"/>
  <c r="H623" i="42"/>
  <c r="H756" i="42"/>
  <c r="H755" i="42" s="1"/>
  <c r="H156" i="42"/>
  <c r="H391" i="42"/>
  <c r="H569" i="42"/>
  <c r="H646" i="42"/>
  <c r="H370" i="42"/>
  <c r="H340" i="42"/>
  <c r="H416" i="42"/>
  <c r="H677" i="42"/>
  <c r="H30" i="42"/>
  <c r="H53" i="42"/>
  <c r="H66" i="42"/>
  <c r="H646" i="41"/>
  <c r="H665" i="41"/>
  <c r="H243" i="41"/>
  <c r="H391" i="41"/>
  <c r="H601" i="41"/>
  <c r="H802" i="41"/>
  <c r="H203" i="41"/>
  <c r="H540" i="41"/>
  <c r="H569" i="41"/>
  <c r="H623" i="41"/>
  <c r="H180" i="41"/>
  <c r="H319" i="41"/>
  <c r="H431" i="41"/>
  <c r="H528" i="41"/>
  <c r="H467" i="41" s="1"/>
  <c r="H156" i="41"/>
  <c r="H340" i="41"/>
  <c r="H468" i="41"/>
  <c r="H583" i="41"/>
  <c r="H558" i="41" s="1"/>
  <c r="H735" i="41"/>
  <c r="H811" i="41"/>
  <c r="H30" i="41"/>
  <c r="H20" i="40"/>
  <c r="H391" i="40"/>
  <c r="H811" i="40"/>
  <c r="H180" i="40"/>
  <c r="H340" i="40"/>
  <c r="H370" i="40"/>
  <c r="H727" i="40"/>
  <c r="H222" i="40"/>
  <c r="H125" i="40"/>
  <c r="H100" i="40" s="1"/>
  <c r="H677" i="40"/>
  <c r="H676" i="40" s="1"/>
  <c r="H137" i="40"/>
  <c r="H266" i="40"/>
  <c r="H290" i="40"/>
  <c r="H583" i="40"/>
  <c r="H718" i="40"/>
  <c r="H776" i="40"/>
  <c r="H156" i="40"/>
  <c r="H243" i="40"/>
  <c r="H319" i="40"/>
  <c r="H431" i="40"/>
  <c r="H468" i="40"/>
  <c r="H467" i="40" s="1"/>
  <c r="H569" i="40"/>
  <c r="H30" i="40"/>
  <c r="H53" i="40"/>
  <c r="H66" i="40"/>
  <c r="H500" i="36"/>
  <c r="H559" i="36"/>
  <c r="H665" i="36"/>
  <c r="H727" i="36"/>
  <c r="H709" i="36" s="1"/>
  <c r="H794" i="36"/>
  <c r="H583" i="36"/>
  <c r="H623" i="36"/>
  <c r="H416" i="36"/>
  <c r="H480" i="36"/>
  <c r="H488" i="36"/>
  <c r="H718" i="36"/>
  <c r="H756" i="36"/>
  <c r="H776" i="36"/>
  <c r="H811" i="36"/>
  <c r="H20" i="39"/>
  <c r="H137" i="39"/>
  <c r="H100" i="39" s="1"/>
  <c r="H623" i="39"/>
  <c r="H558" i="39" s="1"/>
  <c r="H156" i="39"/>
  <c r="H319" i="39"/>
  <c r="H431" i="39"/>
  <c r="H646" i="39"/>
  <c r="H391" i="39"/>
  <c r="H727" i="39"/>
  <c r="H243" i="39"/>
  <c r="H370" i="39"/>
  <c r="H180" i="39"/>
  <c r="H203" i="39"/>
  <c r="H222" i="39"/>
  <c r="H340" i="39"/>
  <c r="H540" i="39"/>
  <c r="H677" i="39"/>
  <c r="H676" i="39" s="1"/>
  <c r="H480" i="39"/>
  <c r="H521" i="39"/>
  <c r="H266" i="39"/>
  <c r="H66" i="39"/>
  <c r="H9" i="39" s="1"/>
  <c r="H709" i="38"/>
  <c r="H802" i="38"/>
  <c r="H319" i="38"/>
  <c r="H623" i="38"/>
  <c r="H558" i="38" s="1"/>
  <c r="H756" i="38"/>
  <c r="H811" i="38"/>
  <c r="H222" i="38"/>
  <c r="H431" i="38"/>
  <c r="H583" i="38"/>
  <c r="H243" i="38"/>
  <c r="H370" i="38"/>
  <c r="H340" i="38"/>
  <c r="H540" i="38"/>
  <c r="H646" i="38"/>
  <c r="H677" i="38"/>
  <c r="H676" i="38" s="1"/>
  <c r="H156" i="38"/>
  <c r="H101" i="38"/>
  <c r="H203" i="38"/>
  <c r="H180" i="38"/>
  <c r="H66" i="38"/>
  <c r="H30" i="38"/>
  <c r="H53" i="38"/>
  <c r="H521" i="37"/>
  <c r="H467" i="37" s="1"/>
  <c r="H488" i="37"/>
  <c r="H540" i="37"/>
  <c r="H569" i="37"/>
  <c r="H677" i="37"/>
  <c r="H676" i="37" s="1"/>
  <c r="H623" i="37"/>
  <c r="H646" i="37"/>
  <c r="H756" i="37"/>
  <c r="H755" i="37" s="1"/>
  <c r="H431" i="37"/>
  <c r="H500" i="37"/>
  <c r="H551" i="37"/>
  <c r="H559" i="37"/>
  <c r="H583" i="37"/>
  <c r="H794" i="37"/>
  <c r="H735" i="37"/>
  <c r="H391" i="37"/>
  <c r="H243" i="37"/>
  <c r="H319" i="37"/>
  <c r="H340" i="37"/>
  <c r="H370" i="37"/>
  <c r="H222" i="37"/>
  <c r="H203" i="37"/>
  <c r="H215" i="37"/>
  <c r="H156" i="37"/>
  <c r="H180" i="37"/>
  <c r="H100" i="37" s="1"/>
  <c r="H30" i="37"/>
  <c r="H66" i="37"/>
  <c r="H540" i="36"/>
  <c r="H521" i="36"/>
  <c r="H569" i="36"/>
  <c r="H528" i="36"/>
  <c r="H551" i="36"/>
  <c r="H646" i="36"/>
  <c r="H677" i="36"/>
  <c r="H676" i="36" s="1"/>
  <c r="H431" i="36"/>
  <c r="H578" i="36"/>
  <c r="H601" i="36"/>
  <c r="H558" i="36" s="1"/>
  <c r="H802" i="36"/>
  <c r="H391" i="36"/>
  <c r="H266" i="36"/>
  <c r="H340" i="36"/>
  <c r="H370" i="36"/>
  <c r="H180" i="36"/>
  <c r="H101" i="36"/>
  <c r="H125" i="36"/>
  <c r="H137" i="36"/>
  <c r="H340" i="35"/>
  <c r="H391" i="35"/>
  <c r="H551" i="35"/>
  <c r="H623" i="35"/>
  <c r="H370" i="35"/>
  <c r="H646" i="35"/>
  <c r="H811" i="35"/>
  <c r="H801" i="35" s="1"/>
  <c r="H180" i="35"/>
  <c r="H203" i="35"/>
  <c r="H222" i="35"/>
  <c r="H702" i="35"/>
  <c r="H676" i="35" s="1"/>
  <c r="H156" i="35"/>
  <c r="H243" i="35"/>
  <c r="H266" i="35"/>
  <c r="H521" i="35"/>
  <c r="H467" i="35" s="1"/>
  <c r="H540" i="35"/>
  <c r="H745" i="35"/>
  <c r="H583" i="35"/>
  <c r="H718" i="35"/>
  <c r="H802" i="35"/>
  <c r="H101" i="35"/>
  <c r="H569" i="35"/>
  <c r="H776" i="35"/>
  <c r="H755" i="35" s="1"/>
  <c r="H20" i="34"/>
  <c r="H203" i="34"/>
  <c r="H540" i="34"/>
  <c r="H101" i="34"/>
  <c r="H100" i="34" s="1"/>
  <c r="H222" i="34"/>
  <c r="H569" i="34"/>
  <c r="H623" i="34"/>
  <c r="H30" i="34"/>
  <c r="H266" i="34"/>
  <c r="H500" i="34"/>
  <c r="H528" i="34"/>
  <c r="H137" i="34"/>
  <c r="H290" i="34"/>
  <c r="H431" i="34"/>
  <c r="H583" i="34"/>
  <c r="H811" i="34"/>
  <c r="H559" i="34"/>
  <c r="H578" i="34"/>
  <c r="H180" i="34"/>
  <c r="H340" i="34"/>
  <c r="H391" i="34"/>
  <c r="H665" i="34"/>
  <c r="H677" i="34"/>
  <c r="H676" i="34" s="1"/>
  <c r="H718" i="34"/>
  <c r="H709" i="34" s="1"/>
  <c r="H745" i="34"/>
  <c r="H66" i="34"/>
  <c r="H156" i="34"/>
  <c r="H243" i="34"/>
  <c r="H319" i="34"/>
  <c r="H370" i="34"/>
  <c r="H416" i="34"/>
  <c r="H480" i="34"/>
  <c r="H467" i="34" s="1"/>
  <c r="H601" i="34"/>
  <c r="H776" i="34"/>
  <c r="H802" i="34"/>
  <c r="H623" i="33"/>
  <c r="H370" i="33"/>
  <c r="H646" i="33"/>
  <c r="H266" i="33"/>
  <c r="H222" i="33"/>
  <c r="H488" i="33"/>
  <c r="H677" i="33"/>
  <c r="H676" i="33" s="1"/>
  <c r="H137" i="33"/>
  <c r="H551" i="33"/>
  <c r="H467" i="33" s="1"/>
  <c r="H156" i="33"/>
  <c r="H243" i="33"/>
  <c r="H500" i="33"/>
  <c r="H569" i="33"/>
  <c r="H558" i="33" s="1"/>
  <c r="H745" i="33"/>
  <c r="H180" i="33"/>
  <c r="H340" i="33"/>
  <c r="H391" i="33"/>
  <c r="H776" i="33"/>
  <c r="H540" i="33"/>
  <c r="H601" i="33"/>
  <c r="H319" i="32"/>
  <c r="H340" i="32"/>
  <c r="H540" i="32"/>
  <c r="H623" i="32"/>
  <c r="H776" i="32"/>
  <c r="H101" i="32"/>
  <c r="H370" i="32"/>
  <c r="H569" i="32"/>
  <c r="H646" i="32"/>
  <c r="H802" i="32"/>
  <c r="H203" i="32"/>
  <c r="H431" i="32"/>
  <c r="H756" i="32"/>
  <c r="H755" i="32" s="1"/>
  <c r="H30" i="32"/>
  <c r="H9" i="32" s="1"/>
  <c r="H222" i="32"/>
  <c r="H480" i="32"/>
  <c r="H583" i="32"/>
  <c r="H558" i="32" s="1"/>
  <c r="H677" i="32"/>
  <c r="H676" i="32" s="1"/>
  <c r="H794" i="32"/>
  <c r="H569" i="31"/>
  <c r="H559" i="31"/>
  <c r="H583" i="31"/>
  <c r="H540" i="31"/>
  <c r="H521" i="31"/>
  <c r="H665" i="31"/>
  <c r="H266" i="31"/>
  <c r="H340" i="31"/>
  <c r="H370" i="31"/>
  <c r="H243" i="31"/>
  <c r="H222" i="31"/>
  <c r="H137" i="31"/>
  <c r="H9" i="31"/>
  <c r="H718" i="30"/>
  <c r="H745" i="30"/>
  <c r="H776" i="30"/>
  <c r="H802" i="30"/>
  <c r="H801" i="30" s="1"/>
  <c r="H583" i="30"/>
  <c r="H559" i="30"/>
  <c r="H623" i="30"/>
  <c r="H646" i="30"/>
  <c r="H756" i="30"/>
  <c r="H431" i="30"/>
  <c r="H500" i="30"/>
  <c r="H540" i="30"/>
  <c r="H480" i="30"/>
  <c r="H391" i="30"/>
  <c r="H266" i="30"/>
  <c r="H319" i="30"/>
  <c r="H242" i="30" s="1"/>
  <c r="H340" i="30"/>
  <c r="H215" i="30"/>
  <c r="H222" i="30"/>
  <c r="H156" i="30"/>
  <c r="H180" i="30"/>
  <c r="H66" i="30"/>
  <c r="H53" i="30"/>
  <c r="H30" i="30"/>
  <c r="H9" i="30" s="1"/>
  <c r="H665" i="29"/>
  <c r="H569" i="29"/>
  <c r="H623" i="29"/>
  <c r="H646" i="29"/>
  <c r="H702" i="29"/>
  <c r="H676" i="29" s="1"/>
  <c r="H709" i="29"/>
  <c r="H540" i="29"/>
  <c r="H467" i="29" s="1"/>
  <c r="H521" i="29"/>
  <c r="H500" i="29"/>
  <c r="H431" i="29"/>
  <c r="H319" i="29"/>
  <c r="H340" i="29"/>
  <c r="H266" i="29"/>
  <c r="H243" i="29"/>
  <c r="H125" i="29"/>
  <c r="H137" i="29"/>
  <c r="H66" i="29"/>
  <c r="H540" i="28"/>
  <c r="H391" i="28"/>
  <c r="H468" i="28"/>
  <c r="H340" i="28"/>
  <c r="H290" i="28"/>
  <c r="H319" i="28"/>
  <c r="H215" i="28"/>
  <c r="H222" i="28"/>
  <c r="H101" i="28"/>
  <c r="H100" i="28" s="1"/>
  <c r="H431" i="27"/>
  <c r="H569" i="27"/>
  <c r="H756" i="27"/>
  <c r="H391" i="27"/>
  <c r="H467" i="27"/>
  <c r="H623" i="27"/>
  <c r="H646" i="27"/>
  <c r="H702" i="27"/>
  <c r="H676" i="27" s="1"/>
  <c r="H794" i="27"/>
  <c r="H735" i="27"/>
  <c r="H709" i="27" s="1"/>
  <c r="H319" i="27"/>
  <c r="H370" i="27"/>
  <c r="H243" i="27"/>
  <c r="H242" i="27" s="1"/>
  <c r="H340" i="27"/>
  <c r="H203" i="27"/>
  <c r="H222" i="27"/>
  <c r="H156" i="27"/>
  <c r="H100" i="27" s="1"/>
  <c r="H101" i="27"/>
  <c r="H125" i="27"/>
  <c r="H180" i="27"/>
  <c r="H30" i="27"/>
  <c r="H66" i="27"/>
  <c r="H623" i="26"/>
  <c r="H551" i="26"/>
  <c r="H756" i="26"/>
  <c r="H468" i="26"/>
  <c r="H500" i="26"/>
  <c r="H540" i="26"/>
  <c r="H776" i="26"/>
  <c r="H755" i="26" s="1"/>
  <c r="H521" i="26"/>
  <c r="H559" i="26"/>
  <c r="H665" i="26"/>
  <c r="H431" i="26"/>
  <c r="H488" i="26"/>
  <c r="H569" i="26"/>
  <c r="H583" i="26"/>
  <c r="H727" i="26"/>
  <c r="H709" i="26" s="1"/>
  <c r="H391" i="26"/>
  <c r="H370" i="26"/>
  <c r="H266" i="26"/>
  <c r="H319" i="26"/>
  <c r="H340" i="26"/>
  <c r="H243" i="26"/>
  <c r="H203" i="26"/>
  <c r="H222" i="26"/>
  <c r="H156" i="26"/>
  <c r="H125" i="26"/>
  <c r="H180" i="26"/>
  <c r="H53" i="26"/>
  <c r="H9" i="26" s="1"/>
  <c r="H66" i="26"/>
  <c r="H416" i="25"/>
  <c r="H623" i="25"/>
  <c r="H646" i="25"/>
  <c r="H794" i="25"/>
  <c r="H677" i="25"/>
  <c r="H776" i="25"/>
  <c r="H569" i="25"/>
  <c r="H665" i="25"/>
  <c r="H756" i="25"/>
  <c r="H528" i="25"/>
  <c r="H431" i="25"/>
  <c r="H521" i="25"/>
  <c r="H488" i="25"/>
  <c r="H540" i="25"/>
  <c r="H319" i="25"/>
  <c r="H340" i="25"/>
  <c r="H370" i="25"/>
  <c r="H266" i="25"/>
  <c r="H203" i="25"/>
  <c r="H222" i="25"/>
  <c r="H156" i="25"/>
  <c r="H180" i="25"/>
  <c r="L468" i="57"/>
  <c r="Z468" i="57"/>
  <c r="L551" i="57"/>
  <c r="X551" i="57"/>
  <c r="X718" i="57"/>
  <c r="P197" i="57"/>
  <c r="AB197" i="57"/>
  <c r="H319" i="57"/>
  <c r="T319" i="57"/>
  <c r="H702" i="57"/>
  <c r="O745" i="57"/>
  <c r="O468" i="57"/>
  <c r="H488" i="57"/>
  <c r="T488" i="57"/>
  <c r="AF488" i="57"/>
  <c r="I500" i="57"/>
  <c r="U500" i="57"/>
  <c r="AG500" i="57"/>
  <c r="P528" i="57"/>
  <c r="AB528" i="57"/>
  <c r="AG559" i="57"/>
  <c r="AH559" i="57"/>
  <c r="P718" i="57"/>
  <c r="AB718" i="57"/>
  <c r="R197" i="57"/>
  <c r="I370" i="57"/>
  <c r="U370" i="57"/>
  <c r="AG370" i="57"/>
  <c r="J500" i="57"/>
  <c r="V500" i="57"/>
  <c r="AH500" i="57"/>
  <c r="H500" i="57"/>
  <c r="T500" i="57"/>
  <c r="AF500" i="57"/>
  <c r="O569" i="57"/>
  <c r="AI702" i="57"/>
  <c r="F197" i="57"/>
  <c r="E480" i="57"/>
  <c r="Q480" i="57"/>
  <c r="AC480" i="57"/>
  <c r="V521" i="57"/>
  <c r="M540" i="57"/>
  <c r="K702" i="57"/>
  <c r="F727" i="57"/>
  <c r="S727" i="57"/>
  <c r="S709" i="57" s="1"/>
  <c r="AE727" i="57"/>
  <c r="E266" i="57"/>
  <c r="P370" i="57"/>
  <c r="J540" i="57"/>
  <c r="V540" i="57"/>
  <c r="AH540" i="57"/>
  <c r="N540" i="57"/>
  <c r="Z540" i="57"/>
  <c r="X197" i="57"/>
  <c r="I551" i="57"/>
  <c r="AD30" i="57"/>
  <c r="AB125" i="57"/>
  <c r="L222" i="57"/>
  <c r="X222" i="57"/>
  <c r="N500" i="57"/>
  <c r="I521" i="57"/>
  <c r="AG521" i="57"/>
  <c r="P745" i="57"/>
  <c r="AB745" i="57"/>
  <c r="S53" i="57"/>
  <c r="AC66" i="57"/>
  <c r="N125" i="57"/>
  <c r="Z125" i="57"/>
  <c r="AI488" i="57"/>
  <c r="O500" i="57"/>
  <c r="AA500" i="57"/>
  <c r="T551" i="57"/>
  <c r="AF551" i="57"/>
  <c r="G794" i="57"/>
  <c r="O802" i="57"/>
  <c r="AA802" i="57"/>
  <c r="L811" i="57"/>
  <c r="X811" i="57"/>
  <c r="K243" i="57"/>
  <c r="W243" i="57"/>
  <c r="AI243" i="57"/>
  <c r="M468" i="57"/>
  <c r="Y468" i="57"/>
  <c r="AA468" i="57"/>
  <c r="L480" i="57"/>
  <c r="X480" i="57"/>
  <c r="V559" i="57"/>
  <c r="N569" i="57"/>
  <c r="R677" i="57"/>
  <c r="F745" i="57"/>
  <c r="S745" i="57"/>
  <c r="AE745" i="57"/>
  <c r="W776" i="57"/>
  <c r="AI776" i="57"/>
  <c r="AE53" i="57"/>
  <c r="M480" i="57"/>
  <c r="Y480" i="57"/>
  <c r="U528" i="57"/>
  <c r="AG528" i="57"/>
  <c r="F551" i="57"/>
  <c r="R551" i="57"/>
  <c r="AD551" i="57"/>
  <c r="AA569" i="57"/>
  <c r="N646" i="57"/>
  <c r="Z646" i="57"/>
  <c r="F665" i="57"/>
  <c r="S665" i="57"/>
  <c r="AE665" i="57"/>
  <c r="AE677" i="57"/>
  <c r="AE676" i="57" s="1"/>
  <c r="M756" i="57"/>
  <c r="E30" i="57"/>
  <c r="X137" i="57"/>
  <c r="AG340" i="57"/>
  <c r="P468" i="57"/>
  <c r="Q488" i="57"/>
  <c r="AC488" i="57"/>
  <c r="N488" i="57"/>
  <c r="Z488" i="57"/>
  <c r="AH521" i="57"/>
  <c r="AH528" i="57"/>
  <c r="J551" i="57"/>
  <c r="J583" i="57"/>
  <c r="V583" i="57"/>
  <c r="AH583" i="57"/>
  <c r="O583" i="57"/>
  <c r="AA583" i="57"/>
  <c r="E583" i="57"/>
  <c r="G665" i="57"/>
  <c r="T665" i="57"/>
  <c r="G677" i="57"/>
  <c r="T677" i="57"/>
  <c r="T676" i="57" s="1"/>
  <c r="AF677" i="57"/>
  <c r="AF676" i="57" s="1"/>
  <c r="H727" i="57"/>
  <c r="H709" i="57" s="1"/>
  <c r="U727" i="57"/>
  <c r="AG727" i="57"/>
  <c r="AD756" i="57"/>
  <c r="M10" i="57"/>
  <c r="M9" i="57" s="1"/>
  <c r="U137" i="57"/>
  <c r="H290" i="57"/>
  <c r="I416" i="57"/>
  <c r="U416" i="57"/>
  <c r="AG416" i="57"/>
  <c r="K528" i="57"/>
  <c r="W528" i="57"/>
  <c r="AI528" i="57"/>
  <c r="M559" i="57"/>
  <c r="Y559" i="57"/>
  <c r="AD578" i="57"/>
  <c r="M702" i="57"/>
  <c r="Q727" i="57"/>
  <c r="AC727" i="57"/>
  <c r="V745" i="57"/>
  <c r="AH745" i="57"/>
  <c r="AA745" i="57"/>
  <c r="J125" i="57"/>
  <c r="V125" i="57"/>
  <c r="AH125" i="57"/>
  <c r="AD197" i="57"/>
  <c r="L266" i="57"/>
  <c r="Q500" i="57"/>
  <c r="AC500" i="57"/>
  <c r="H521" i="57"/>
  <c r="T521" i="57"/>
  <c r="N702" i="57"/>
  <c r="Z702" i="57"/>
  <c r="Z676" i="57" s="1"/>
  <c r="S702" i="57"/>
  <c r="AE702" i="57"/>
  <c r="R727" i="57"/>
  <c r="AD727" i="57"/>
  <c r="AI53" i="57"/>
  <c r="H125" i="57"/>
  <c r="T125" i="57"/>
  <c r="AF125" i="57"/>
  <c r="AD215" i="57"/>
  <c r="E243" i="57"/>
  <c r="Q243" i="57"/>
  <c r="AJ259" i="57"/>
  <c r="Q290" i="57"/>
  <c r="G540" i="57"/>
  <c r="S569" i="57"/>
  <c r="AE569" i="57"/>
  <c r="AC569" i="57"/>
  <c r="R646" i="57"/>
  <c r="AF718" i="57"/>
  <c r="Q745" i="57"/>
  <c r="AC745" i="57"/>
  <c r="O794" i="57"/>
  <c r="AA794" i="57"/>
  <c r="X10" i="57"/>
  <c r="AB101" i="57"/>
  <c r="X125" i="57"/>
  <c r="G215" i="57"/>
  <c r="AE215" i="57"/>
  <c r="Q266" i="57"/>
  <c r="L416" i="57"/>
  <c r="X416" i="57"/>
  <c r="E416" i="57"/>
  <c r="H468" i="57"/>
  <c r="T468" i="57"/>
  <c r="AF468" i="57"/>
  <c r="P559" i="57"/>
  <c r="AB559" i="57"/>
  <c r="H559" i="57"/>
  <c r="T559" i="57"/>
  <c r="AF559" i="57"/>
  <c r="P702" i="57"/>
  <c r="AB702" i="57"/>
  <c r="Q776" i="57"/>
  <c r="AC776" i="57"/>
  <c r="AC755" i="57" s="1"/>
  <c r="AI290" i="57"/>
  <c r="J488" i="57"/>
  <c r="AH488" i="57"/>
  <c r="F756" i="57"/>
  <c r="S756" i="57"/>
  <c r="AE756" i="57"/>
  <c r="H811" i="57"/>
  <c r="U811" i="57"/>
  <c r="AG811" i="57"/>
  <c r="AC203" i="57"/>
  <c r="K488" i="57"/>
  <c r="W488" i="57"/>
  <c r="K500" i="57"/>
  <c r="W500" i="57"/>
  <c r="AI500" i="57"/>
  <c r="M551" i="57"/>
  <c r="Y551" i="57"/>
  <c r="U583" i="57"/>
  <c r="H646" i="57"/>
  <c r="U646" i="57"/>
  <c r="O727" i="57"/>
  <c r="AA727" i="57"/>
  <c r="H802" i="57"/>
  <c r="U802" i="57"/>
  <c r="U801" i="57" s="1"/>
  <c r="AG802" i="57"/>
  <c r="R802" i="57"/>
  <c r="R801" i="57" s="1"/>
  <c r="J811" i="57"/>
  <c r="V811" i="57"/>
  <c r="AH811" i="57"/>
  <c r="S811" i="57"/>
  <c r="AE30" i="57"/>
  <c r="W197" i="57"/>
  <c r="AI197" i="57"/>
  <c r="I290" i="57"/>
  <c r="U290" i="57"/>
  <c r="AG290" i="57"/>
  <c r="X468" i="57"/>
  <c r="Q528" i="57"/>
  <c r="AC528" i="57"/>
  <c r="L578" i="57"/>
  <c r="X578" i="57"/>
  <c r="N802" i="57"/>
  <c r="Z802" i="57"/>
  <c r="K811" i="57"/>
  <c r="W811" i="57"/>
  <c r="AI811" i="57"/>
  <c r="R10" i="57"/>
  <c r="AD10" i="57"/>
  <c r="AF20" i="57"/>
  <c r="E53" i="57"/>
  <c r="V53" i="57"/>
  <c r="AH53" i="57"/>
  <c r="M53" i="57"/>
  <c r="K156" i="57"/>
  <c r="W156" i="57"/>
  <c r="AI156" i="57"/>
  <c r="J180" i="57"/>
  <c r="K391" i="57"/>
  <c r="W391" i="57"/>
  <c r="AI391" i="57"/>
  <c r="O488" i="57"/>
  <c r="AA488" i="57"/>
  <c r="X488" i="57"/>
  <c r="E521" i="57"/>
  <c r="Q521" i="57"/>
  <c r="AC521" i="57"/>
  <c r="U521" i="57"/>
  <c r="Q551" i="57"/>
  <c r="AC551" i="57"/>
  <c r="U559" i="57"/>
  <c r="R578" i="57"/>
  <c r="K578" i="57"/>
  <c r="M646" i="57"/>
  <c r="Y646" i="57"/>
  <c r="E665" i="57"/>
  <c r="R665" i="57"/>
  <c r="AD665" i="57"/>
  <c r="K665" i="57"/>
  <c r="Y702" i="57"/>
  <c r="M718" i="57"/>
  <c r="Y718" i="57"/>
  <c r="E718" i="57"/>
  <c r="R718" i="57"/>
  <c r="AD718" i="57"/>
  <c r="AD709" i="57" s="1"/>
  <c r="U745" i="57"/>
  <c r="AG745" i="57"/>
  <c r="T794" i="57"/>
  <c r="AF794" i="57"/>
  <c r="M811" i="57"/>
  <c r="Y811" i="57"/>
  <c r="J243" i="57"/>
  <c r="V243" i="57"/>
  <c r="AH243" i="57"/>
  <c r="P266" i="57"/>
  <c r="AB266" i="57"/>
  <c r="X266" i="57"/>
  <c r="T266" i="57"/>
  <c r="K431" i="57"/>
  <c r="W431" i="57"/>
  <c r="AI431" i="57"/>
  <c r="K468" i="57"/>
  <c r="W468" i="57"/>
  <c r="AI468" i="57"/>
  <c r="R601" i="57"/>
  <c r="G718" i="57"/>
  <c r="T718" i="57"/>
  <c r="U10" i="57"/>
  <c r="F20" i="57"/>
  <c r="W20" i="57"/>
  <c r="AI20" i="57"/>
  <c r="T20" i="57"/>
  <c r="M20" i="57"/>
  <c r="Y20" i="57"/>
  <c r="Y53" i="57"/>
  <c r="X66" i="57"/>
  <c r="AJ140" i="57"/>
  <c r="R156" i="57"/>
  <c r="P203" i="57"/>
  <c r="AB203" i="57"/>
  <c r="P215" i="57"/>
  <c r="AB215" i="57"/>
  <c r="AC266" i="57"/>
  <c r="H340" i="57"/>
  <c r="T340" i="57"/>
  <c r="AF340" i="57"/>
  <c r="AF521" i="57"/>
  <c r="F528" i="57"/>
  <c r="R528" i="57"/>
  <c r="AD528" i="57"/>
  <c r="H528" i="57"/>
  <c r="T528" i="57"/>
  <c r="AF528" i="57"/>
  <c r="N578" i="57"/>
  <c r="Z578" i="57"/>
  <c r="O756" i="57"/>
  <c r="AA756" i="57"/>
  <c r="K776" i="57"/>
  <c r="G20" i="57"/>
  <c r="X20" i="57"/>
  <c r="S30" i="57"/>
  <c r="I30" i="57"/>
  <c r="O137" i="57"/>
  <c r="AA137" i="57"/>
  <c r="K197" i="57"/>
  <c r="E203" i="57"/>
  <c r="Q203" i="57"/>
  <c r="X203" i="57"/>
  <c r="M290" i="57"/>
  <c r="AF319" i="57"/>
  <c r="O370" i="57"/>
  <c r="AA370" i="57"/>
  <c r="M431" i="57"/>
  <c r="Y431" i="57"/>
  <c r="I480" i="57"/>
  <c r="U480" i="57"/>
  <c r="AG480" i="57"/>
  <c r="G488" i="57"/>
  <c r="S488" i="57"/>
  <c r="AE488" i="57"/>
  <c r="I528" i="57"/>
  <c r="I559" i="57"/>
  <c r="I558" i="57" s="1"/>
  <c r="M601" i="57"/>
  <c r="Y601" i="57"/>
  <c r="T623" i="57"/>
  <c r="AF623" i="57"/>
  <c r="AH702" i="57"/>
  <c r="Y756" i="57"/>
  <c r="R756" i="57"/>
  <c r="F10" i="57"/>
  <c r="Y10" i="57"/>
  <c r="AG10" i="57"/>
  <c r="L30" i="57"/>
  <c r="L9" i="57" s="1"/>
  <c r="X30" i="57"/>
  <c r="AC53" i="57"/>
  <c r="J53" i="57"/>
  <c r="L197" i="57"/>
  <c r="I319" i="57"/>
  <c r="U319" i="57"/>
  <c r="AG319" i="57"/>
  <c r="O319" i="57"/>
  <c r="AA319" i="57"/>
  <c r="Y340" i="57"/>
  <c r="AB391" i="57"/>
  <c r="N431" i="57"/>
  <c r="Z431" i="57"/>
  <c r="R431" i="57"/>
  <c r="AD431" i="57"/>
  <c r="AJ441" i="57"/>
  <c r="J528" i="57"/>
  <c r="V528" i="57"/>
  <c r="S540" i="57"/>
  <c r="AE540" i="57"/>
  <c r="R583" i="57"/>
  <c r="AD583" i="57"/>
  <c r="E646" i="57"/>
  <c r="AD646" i="57"/>
  <c r="W665" i="57"/>
  <c r="AI665" i="57"/>
  <c r="H677" i="57"/>
  <c r="H676" i="57" s="1"/>
  <c r="U677" i="57"/>
  <c r="AD702" i="57"/>
  <c r="N727" i="57"/>
  <c r="Z727" i="57"/>
  <c r="E802" i="57"/>
  <c r="E10" i="57"/>
  <c r="M30" i="57"/>
  <c r="AC30" i="57"/>
  <c r="AB53" i="57"/>
  <c r="AJ126" i="57"/>
  <c r="Q156" i="57"/>
  <c r="AC156" i="57"/>
  <c r="M156" i="57"/>
  <c r="M197" i="57"/>
  <c r="Y197" i="57"/>
  <c r="K222" i="57"/>
  <c r="W222" i="57"/>
  <c r="AI222" i="57"/>
  <c r="I488" i="57"/>
  <c r="U488" i="57"/>
  <c r="AG488" i="57"/>
  <c r="N551" i="57"/>
  <c r="Z551" i="57"/>
  <c r="O559" i="57"/>
  <c r="AA559" i="57"/>
  <c r="AA601" i="57"/>
  <c r="G702" i="57"/>
  <c r="L718" i="57"/>
  <c r="P776" i="57"/>
  <c r="F811" i="57"/>
  <c r="AE811" i="57"/>
  <c r="J10" i="57"/>
  <c r="AF66" i="57"/>
  <c r="AJ73" i="57"/>
  <c r="Y66" i="57"/>
  <c r="AJ276" i="57"/>
  <c r="AF266" i="57"/>
  <c r="AA290" i="57"/>
  <c r="K583" i="57"/>
  <c r="W583" i="57"/>
  <c r="AI583" i="57"/>
  <c r="F583" i="57"/>
  <c r="O20" i="57"/>
  <c r="AC20" i="57"/>
  <c r="AB30" i="57"/>
  <c r="U66" i="57"/>
  <c r="AA101" i="57"/>
  <c r="S101" i="57"/>
  <c r="AE101" i="57"/>
  <c r="K101" i="57"/>
  <c r="L137" i="57"/>
  <c r="AB137" i="57"/>
  <c r="G197" i="57"/>
  <c r="M203" i="57"/>
  <c r="Y203" i="57"/>
  <c r="N215" i="57"/>
  <c r="Z215" i="57"/>
  <c r="F215" i="57"/>
  <c r="R215" i="57"/>
  <c r="Z500" i="57"/>
  <c r="N521" i="57"/>
  <c r="Z521" i="57"/>
  <c r="J521" i="57"/>
  <c r="F559" i="57"/>
  <c r="J559" i="57"/>
  <c r="Z569" i="57"/>
  <c r="F569" i="57"/>
  <c r="K727" i="57"/>
  <c r="AD802" i="57"/>
  <c r="R20" i="57"/>
  <c r="AD20" i="57"/>
  <c r="P125" i="57"/>
  <c r="I137" i="57"/>
  <c r="AG137" i="57"/>
  <c r="O215" i="57"/>
  <c r="AA215" i="57"/>
  <c r="S215" i="57"/>
  <c r="K215" i="57"/>
  <c r="W215" i="57"/>
  <c r="AI215" i="57"/>
  <c r="AE222" i="57"/>
  <c r="L290" i="57"/>
  <c r="AE468" i="57"/>
  <c r="M488" i="57"/>
  <c r="Y488" i="57"/>
  <c r="V488" i="57"/>
  <c r="O521" i="57"/>
  <c r="AA521" i="57"/>
  <c r="G521" i="57"/>
  <c r="S521" i="57"/>
  <c r="AE521" i="57"/>
  <c r="K521" i="57"/>
  <c r="W521" i="57"/>
  <c r="AI521" i="57"/>
  <c r="O551" i="57"/>
  <c r="AA551" i="57"/>
  <c r="T569" i="57"/>
  <c r="AF569" i="57"/>
  <c r="P578" i="57"/>
  <c r="AB578" i="57"/>
  <c r="L727" i="57"/>
  <c r="X727" i="57"/>
  <c r="R776" i="57"/>
  <c r="AD776" i="57"/>
  <c r="R794" i="57"/>
  <c r="AD794" i="57"/>
  <c r="K794" i="57"/>
  <c r="AI794" i="57"/>
  <c r="F802" i="57"/>
  <c r="F801" i="57" s="1"/>
  <c r="S802" i="57"/>
  <c r="AE802" i="57"/>
  <c r="P802" i="57"/>
  <c r="AB802" i="57"/>
  <c r="AC10" i="57"/>
  <c r="Z30" i="57"/>
  <c r="R30" i="57"/>
  <c r="G30" i="57"/>
  <c r="G9" i="57" s="1"/>
  <c r="P30" i="57"/>
  <c r="P9" i="57" s="1"/>
  <c r="K53" i="57"/>
  <c r="AA53" i="57"/>
  <c r="F53" i="57"/>
  <c r="W53" i="57"/>
  <c r="T53" i="57"/>
  <c r="AF53" i="57"/>
  <c r="I180" i="57"/>
  <c r="U180" i="57"/>
  <c r="AG180" i="57"/>
  <c r="S391" i="57"/>
  <c r="AE391" i="57"/>
  <c r="J391" i="57"/>
  <c r="V391" i="57"/>
  <c r="AH391" i="57"/>
  <c r="P480" i="57"/>
  <c r="Y540" i="57"/>
  <c r="K569" i="57"/>
  <c r="W569" i="57"/>
  <c r="AI569" i="57"/>
  <c r="P569" i="57"/>
  <c r="V578" i="57"/>
  <c r="J646" i="57"/>
  <c r="AH646" i="57"/>
  <c r="M677" i="57"/>
  <c r="Y677" i="57"/>
  <c r="M727" i="57"/>
  <c r="Y745" i="57"/>
  <c r="F794" i="57"/>
  <c r="S794" i="57"/>
  <c r="AE794" i="57"/>
  <c r="L794" i="57"/>
  <c r="Q794" i="57"/>
  <c r="AC794" i="57"/>
  <c r="G802" i="57"/>
  <c r="T802" i="57"/>
  <c r="T801" i="57" s="1"/>
  <c r="AF802" i="57"/>
  <c r="AF801" i="57" s="1"/>
  <c r="L802" i="57"/>
  <c r="X802" i="57"/>
  <c r="X801" i="57" s="1"/>
  <c r="G811" i="57"/>
  <c r="G801" i="57" s="1"/>
  <c r="T811" i="57"/>
  <c r="AF811" i="57"/>
  <c r="Q811" i="57"/>
  <c r="AC811" i="57"/>
  <c r="AC801" i="57" s="1"/>
  <c r="AB10" i="57"/>
  <c r="E20" i="57"/>
  <c r="V20" i="57"/>
  <c r="AH20" i="57"/>
  <c r="AH9" i="57" s="1"/>
  <c r="S20" i="57"/>
  <c r="AE20" i="57"/>
  <c r="AJ47" i="57"/>
  <c r="AJ62" i="57"/>
  <c r="S66" i="57"/>
  <c r="AJ82" i="57"/>
  <c r="H101" i="57"/>
  <c r="T101" i="57"/>
  <c r="AF101" i="57"/>
  <c r="P101" i="57"/>
  <c r="AJ152" i="57"/>
  <c r="L180" i="57"/>
  <c r="X180" i="57"/>
  <c r="N222" i="57"/>
  <c r="Z222" i="57"/>
  <c r="AJ233" i="57"/>
  <c r="AJ236" i="57"/>
  <c r="AJ240" i="57"/>
  <c r="P243" i="57"/>
  <c r="AB243" i="57"/>
  <c r="T243" i="57"/>
  <c r="AF243" i="57"/>
  <c r="M243" i="57"/>
  <c r="Y243" i="57"/>
  <c r="U266" i="57"/>
  <c r="AG266" i="57"/>
  <c r="O266" i="57"/>
  <c r="Y266" i="57"/>
  <c r="E290" i="57"/>
  <c r="AC290" i="57"/>
  <c r="Q601" i="57"/>
  <c r="G203" i="57"/>
  <c r="S203" i="57"/>
  <c r="AE203" i="57"/>
  <c r="J266" i="57"/>
  <c r="V266" i="57"/>
  <c r="AH266" i="57"/>
  <c r="U30" i="57"/>
  <c r="AG30" i="57"/>
  <c r="N101" i="57"/>
  <c r="Z101" i="57"/>
  <c r="AJ118" i="57"/>
  <c r="L156" i="57"/>
  <c r="M180" i="57"/>
  <c r="Y180" i="57"/>
  <c r="H203" i="57"/>
  <c r="T203" i="57"/>
  <c r="AF203" i="57"/>
  <c r="AJ251" i="57"/>
  <c r="K266" i="57"/>
  <c r="W266" i="57"/>
  <c r="AI266" i="57"/>
  <c r="S266" i="57"/>
  <c r="AE266" i="57"/>
  <c r="G290" i="57"/>
  <c r="S10" i="57"/>
  <c r="AE10" i="57"/>
  <c r="AJ23" i="57"/>
  <c r="AJ31" i="57"/>
  <c r="V30" i="57"/>
  <c r="AH30" i="57"/>
  <c r="T30" i="57"/>
  <c r="AF30" i="57"/>
  <c r="AJ64" i="57"/>
  <c r="AJ84" i="57"/>
  <c r="W101" i="57"/>
  <c r="AI101" i="57"/>
  <c r="AJ120" i="57"/>
  <c r="O125" i="57"/>
  <c r="AA125" i="57"/>
  <c r="F125" i="57"/>
  <c r="R125" i="57"/>
  <c r="AD125" i="57"/>
  <c r="P137" i="57"/>
  <c r="AJ169" i="57"/>
  <c r="K180" i="57"/>
  <c r="W180" i="57"/>
  <c r="AI180" i="57"/>
  <c r="G180" i="57"/>
  <c r="S180" i="57"/>
  <c r="AE180" i="57"/>
  <c r="V180" i="57"/>
  <c r="AH180" i="57"/>
  <c r="AJ192" i="57"/>
  <c r="O197" i="57"/>
  <c r="AA197" i="57"/>
  <c r="H215" i="57"/>
  <c r="T215" i="57"/>
  <c r="AF215" i="57"/>
  <c r="M222" i="57"/>
  <c r="Y222" i="57"/>
  <c r="AJ261" i="57"/>
  <c r="H266" i="57"/>
  <c r="U551" i="57"/>
  <c r="AG551" i="57"/>
  <c r="V646" i="57"/>
  <c r="AA665" i="57"/>
  <c r="T10" i="57"/>
  <c r="AF10" i="57"/>
  <c r="J20" i="57"/>
  <c r="Z20" i="57"/>
  <c r="F30" i="57"/>
  <c r="W30" i="57"/>
  <c r="AI30" i="57"/>
  <c r="G53" i="57"/>
  <c r="X53" i="57"/>
  <c r="AJ112" i="57"/>
  <c r="E125" i="57"/>
  <c r="Q125" i="57"/>
  <c r="AC125" i="57"/>
  <c r="Z156" i="57"/>
  <c r="F156" i="57"/>
  <c r="AD156" i="57"/>
  <c r="S197" i="57"/>
  <c r="AE197" i="57"/>
  <c r="J203" i="57"/>
  <c r="V203" i="57"/>
  <c r="AH203" i="57"/>
  <c r="AJ216" i="57"/>
  <c r="Q215" i="57"/>
  <c r="AC215" i="57"/>
  <c r="AJ693" i="57"/>
  <c r="I9" i="57"/>
  <c r="W10" i="57"/>
  <c r="AI10" i="57"/>
  <c r="K20" i="57"/>
  <c r="AA20" i="57"/>
  <c r="N30" i="57"/>
  <c r="N9" i="57" s="1"/>
  <c r="G66" i="57"/>
  <c r="AJ110" i="57"/>
  <c r="G101" i="57"/>
  <c r="F137" i="57"/>
  <c r="R137" i="57"/>
  <c r="AD137" i="57"/>
  <c r="G222" i="57"/>
  <c r="S222" i="57"/>
  <c r="I243" i="57"/>
  <c r="U243" i="57"/>
  <c r="AG243" i="57"/>
  <c r="AJ256" i="57"/>
  <c r="R243" i="57"/>
  <c r="AD243" i="57"/>
  <c r="N266" i="57"/>
  <c r="Z266" i="57"/>
  <c r="AJ282" i="57"/>
  <c r="AJ284" i="57"/>
  <c r="AH290" i="57"/>
  <c r="AJ334" i="57"/>
  <c r="M340" i="57"/>
  <c r="P416" i="57"/>
  <c r="AB416" i="57"/>
  <c r="O665" i="57"/>
  <c r="AJ11" i="57"/>
  <c r="AB20" i="57"/>
  <c r="H30" i="57"/>
  <c r="Y30" i="57"/>
  <c r="Y9" i="57" s="1"/>
  <c r="AJ33" i="57"/>
  <c r="AJ43" i="57"/>
  <c r="Z53" i="57"/>
  <c r="H53" i="57"/>
  <c r="F101" i="57"/>
  <c r="R101" i="57"/>
  <c r="AD101" i="57"/>
  <c r="G125" i="57"/>
  <c r="S125" i="57"/>
  <c r="AE125" i="57"/>
  <c r="I125" i="57"/>
  <c r="U125" i="57"/>
  <c r="AG125" i="57"/>
  <c r="K137" i="57"/>
  <c r="W137" i="57"/>
  <c r="AI137" i="57"/>
  <c r="AJ165" i="57"/>
  <c r="X156" i="57"/>
  <c r="N180" i="57"/>
  <c r="Z180" i="57"/>
  <c r="U197" i="57"/>
  <c r="AG197" i="57"/>
  <c r="U203" i="57"/>
  <c r="AG203" i="57"/>
  <c r="AJ269" i="57"/>
  <c r="K290" i="57"/>
  <c r="W290" i="57"/>
  <c r="E756" i="57"/>
  <c r="AJ26" i="57"/>
  <c r="J30" i="57"/>
  <c r="AJ69" i="57"/>
  <c r="AJ157" i="57"/>
  <c r="Y156" i="57"/>
  <c r="AJ163" i="57"/>
  <c r="S156" i="57"/>
  <c r="AJ278" i="57"/>
  <c r="AJ296" i="57"/>
  <c r="G10" i="57"/>
  <c r="AJ18" i="57"/>
  <c r="K30" i="57"/>
  <c r="AA30" i="57"/>
  <c r="AJ40" i="57"/>
  <c r="AJ59" i="57"/>
  <c r="K66" i="57"/>
  <c r="T66" i="57"/>
  <c r="O101" i="57"/>
  <c r="P180" i="57"/>
  <c r="AB180" i="57"/>
  <c r="K203" i="57"/>
  <c r="W203" i="57"/>
  <c r="AI203" i="57"/>
  <c r="I215" i="57"/>
  <c r="U215" i="57"/>
  <c r="AG215" i="57"/>
  <c r="M215" i="57"/>
  <c r="Y215" i="57"/>
  <c r="R222" i="57"/>
  <c r="AD222" i="57"/>
  <c r="AJ274" i="57"/>
  <c r="H10" i="57"/>
  <c r="O10" i="57"/>
  <c r="U20" i="57"/>
  <c r="AG20" i="57"/>
  <c r="AJ49" i="57"/>
  <c r="O53" i="57"/>
  <c r="AB66" i="57"/>
  <c r="V66" i="57"/>
  <c r="AH66" i="57"/>
  <c r="AJ102" i="57"/>
  <c r="I101" i="57"/>
  <c r="J137" i="57"/>
  <c r="V137" i="57"/>
  <c r="AH137" i="57"/>
  <c r="AJ142" i="57"/>
  <c r="AJ148" i="57"/>
  <c r="G156" i="57"/>
  <c r="O203" i="57"/>
  <c r="AA203" i="57"/>
  <c r="J215" i="57"/>
  <c r="V215" i="57"/>
  <c r="AH215" i="57"/>
  <c r="AC243" i="57"/>
  <c r="F266" i="57"/>
  <c r="R266" i="57"/>
  <c r="AD266" i="57"/>
  <c r="AJ271" i="57"/>
  <c r="N290" i="57"/>
  <c r="F601" i="57"/>
  <c r="S601" i="57"/>
  <c r="AD811" i="57"/>
  <c r="Q9" i="57"/>
  <c r="Z10" i="57"/>
  <c r="H20" i="57"/>
  <c r="AJ28" i="57"/>
  <c r="O30" i="57"/>
  <c r="J66" i="57"/>
  <c r="J9" i="57" s="1"/>
  <c r="Z66" i="57"/>
  <c r="F66" i="57"/>
  <c r="M125" i="57"/>
  <c r="Y125" i="57"/>
  <c r="H156" i="57"/>
  <c r="T156" i="57"/>
  <c r="AF156" i="57"/>
  <c r="P156" i="57"/>
  <c r="AB156" i="57"/>
  <c r="AJ188" i="57"/>
  <c r="Q180" i="57"/>
  <c r="AC180" i="57"/>
  <c r="V197" i="57"/>
  <c r="AH197" i="57"/>
  <c r="AJ211" i="57"/>
  <c r="T222" i="57"/>
  <c r="AF222" i="57"/>
  <c r="O222" i="57"/>
  <c r="AA222" i="57"/>
  <c r="N243" i="57"/>
  <c r="Z243" i="57"/>
  <c r="AA266" i="57"/>
  <c r="Q416" i="57"/>
  <c r="AC416" i="57"/>
  <c r="AJ795" i="57"/>
  <c r="E794" i="57"/>
  <c r="K10" i="57"/>
  <c r="K9" i="57" s="1"/>
  <c r="AA10" i="57"/>
  <c r="AJ15" i="57"/>
  <c r="R66" i="57"/>
  <c r="AD66" i="57"/>
  <c r="AJ89" i="57"/>
  <c r="L125" i="57"/>
  <c r="K125" i="57"/>
  <c r="W125" i="57"/>
  <c r="AI125" i="57"/>
  <c r="AJ161" i="57"/>
  <c r="O180" i="57"/>
  <c r="AA180" i="57"/>
  <c r="F180" i="57"/>
  <c r="R180" i="57"/>
  <c r="AD180" i="57"/>
  <c r="N197" i="57"/>
  <c r="Z197" i="57"/>
  <c r="L215" i="57"/>
  <c r="X215" i="57"/>
  <c r="Q222" i="57"/>
  <c r="AC222" i="57"/>
  <c r="AJ238" i="57"/>
  <c r="M266" i="57"/>
  <c r="AJ287" i="57"/>
  <c r="AJ348" i="57"/>
  <c r="S340" i="57"/>
  <c r="AE340" i="57"/>
  <c r="AJ350" i="57"/>
  <c r="AJ401" i="57"/>
  <c r="P391" i="57"/>
  <c r="I468" i="57"/>
  <c r="U468" i="57"/>
  <c r="AG468" i="57"/>
  <c r="N480" i="57"/>
  <c r="Z480" i="57"/>
  <c r="AJ489" i="57"/>
  <c r="P521" i="57"/>
  <c r="AB521" i="57"/>
  <c r="G528" i="57"/>
  <c r="S528" i="57"/>
  <c r="AE528" i="57"/>
  <c r="K540" i="57"/>
  <c r="W540" i="57"/>
  <c r="AI540" i="57"/>
  <c r="H569" i="57"/>
  <c r="U569" i="57"/>
  <c r="AG569" i="57"/>
  <c r="O601" i="57"/>
  <c r="AJ606" i="57"/>
  <c r="Q756" i="57"/>
  <c r="AC756" i="57"/>
  <c r="H776" i="57"/>
  <c r="U776" i="57"/>
  <c r="AG776" i="57"/>
  <c r="Q370" i="57"/>
  <c r="AC370" i="57"/>
  <c r="L391" i="57"/>
  <c r="X391" i="57"/>
  <c r="J468" i="57"/>
  <c r="V468" i="57"/>
  <c r="AH468" i="57"/>
  <c r="F488" i="57"/>
  <c r="R488" i="57"/>
  <c r="AD488" i="57"/>
  <c r="L500" i="57"/>
  <c r="X500" i="57"/>
  <c r="R559" i="57"/>
  <c r="AD559" i="57"/>
  <c r="L569" i="57"/>
  <c r="X569" i="57"/>
  <c r="Q569" i="57"/>
  <c r="J569" i="57"/>
  <c r="V569" i="57"/>
  <c r="J578" i="57"/>
  <c r="AH578" i="57"/>
  <c r="K601" i="57"/>
  <c r="AJ672" i="57"/>
  <c r="AJ679" i="57"/>
  <c r="Q735" i="57"/>
  <c r="AC735" i="57"/>
  <c r="AJ774" i="57"/>
  <c r="J776" i="57"/>
  <c r="V776" i="57"/>
  <c r="AH776" i="57"/>
  <c r="AJ799" i="57"/>
  <c r="O811" i="57"/>
  <c r="AA811" i="57"/>
  <c r="AJ336" i="57"/>
  <c r="I340" i="57"/>
  <c r="U340" i="57"/>
  <c r="AJ378" i="57"/>
  <c r="O416" i="57"/>
  <c r="AA416" i="57"/>
  <c r="AJ455" i="57"/>
  <c r="S431" i="57"/>
  <c r="AE431" i="57"/>
  <c r="F521" i="57"/>
  <c r="R521" i="57"/>
  <c r="AD521" i="57"/>
  <c r="G559" i="57"/>
  <c r="S559" i="57"/>
  <c r="AE559" i="57"/>
  <c r="M569" i="57"/>
  <c r="Y569" i="57"/>
  <c r="R569" i="57"/>
  <c r="L601" i="57"/>
  <c r="X601" i="57"/>
  <c r="J665" i="57"/>
  <c r="V665" i="57"/>
  <c r="AH665" i="57"/>
  <c r="AJ670" i="57"/>
  <c r="AF665" i="57"/>
  <c r="AJ674" i="57"/>
  <c r="K677" i="57"/>
  <c r="K676" i="57" s="1"/>
  <c r="W677" i="57"/>
  <c r="AI677" i="57"/>
  <c r="AI676" i="57" s="1"/>
  <c r="S718" i="57"/>
  <c r="AE718" i="57"/>
  <c r="T756" i="57"/>
  <c r="AF756" i="57"/>
  <c r="AF755" i="57" s="1"/>
  <c r="AG794" i="57"/>
  <c r="K802" i="57"/>
  <c r="W802" i="57"/>
  <c r="AI802" i="57"/>
  <c r="AI801" i="57" s="1"/>
  <c r="AJ820" i="57"/>
  <c r="AG801" i="57"/>
  <c r="AJ302" i="57"/>
  <c r="AD290" i="57"/>
  <c r="J290" i="57"/>
  <c r="V290" i="57"/>
  <c r="AJ308" i="57"/>
  <c r="J319" i="57"/>
  <c r="V319" i="57"/>
  <c r="AH319" i="57"/>
  <c r="N319" i="57"/>
  <c r="Z319" i="57"/>
  <c r="G340" i="57"/>
  <c r="AJ427" i="57"/>
  <c r="I431" i="57"/>
  <c r="U431" i="57"/>
  <c r="AG431" i="57"/>
  <c r="AJ485" i="57"/>
  <c r="S480" i="57"/>
  <c r="AE480" i="57"/>
  <c r="L528" i="57"/>
  <c r="X528" i="57"/>
  <c r="Q578" i="57"/>
  <c r="M583" i="57"/>
  <c r="Y583" i="57"/>
  <c r="AJ615" i="57"/>
  <c r="F623" i="57"/>
  <c r="H623" i="57"/>
  <c r="U623" i="57"/>
  <c r="AG623" i="57"/>
  <c r="H665" i="57"/>
  <c r="U665" i="57"/>
  <c r="AG665" i="57"/>
  <c r="AD677" i="57"/>
  <c r="AD676" i="57" s="1"/>
  <c r="P677" i="57"/>
  <c r="AB677" i="57"/>
  <c r="AB676" i="57" s="1"/>
  <c r="U702" i="57"/>
  <c r="AG702" i="57"/>
  <c r="AJ723" i="57"/>
  <c r="F735" i="57"/>
  <c r="S735" i="57"/>
  <c r="AE735" i="57"/>
  <c r="K745" i="57"/>
  <c r="W745" i="57"/>
  <c r="AI745" i="57"/>
  <c r="V756" i="57"/>
  <c r="AH756" i="57"/>
  <c r="J794" i="57"/>
  <c r="V794" i="57"/>
  <c r="AH794" i="57"/>
  <c r="AJ821" i="57"/>
  <c r="S290" i="57"/>
  <c r="AE290" i="57"/>
  <c r="AJ324" i="57"/>
  <c r="AE319" i="57"/>
  <c r="S370" i="57"/>
  <c r="AE370" i="57"/>
  <c r="AB370" i="57"/>
  <c r="AJ409" i="57"/>
  <c r="AJ417" i="57"/>
  <c r="AJ424" i="57"/>
  <c r="M500" i="57"/>
  <c r="Y500" i="57"/>
  <c r="O540" i="57"/>
  <c r="AA540" i="57"/>
  <c r="AJ564" i="57"/>
  <c r="H583" i="57"/>
  <c r="AG583" i="57"/>
  <c r="AJ592" i="57"/>
  <c r="AJ610" i="57"/>
  <c r="AE601" i="57"/>
  <c r="Q646" i="57"/>
  <c r="AC646" i="57"/>
  <c r="AA646" i="57"/>
  <c r="L665" i="57"/>
  <c r="X665" i="57"/>
  <c r="Q665" i="57"/>
  <c r="AC665" i="57"/>
  <c r="AG677" i="57"/>
  <c r="W702" i="57"/>
  <c r="J702" i="57"/>
  <c r="V702" i="57"/>
  <c r="J727" i="57"/>
  <c r="V727" i="57"/>
  <c r="AH727" i="57"/>
  <c r="L745" i="57"/>
  <c r="X745" i="57"/>
  <c r="H756" i="57"/>
  <c r="H755" i="57" s="1"/>
  <c r="U756" i="57"/>
  <c r="AG756" i="57"/>
  <c r="AJ762" i="57"/>
  <c r="M776" i="57"/>
  <c r="Y776" i="57"/>
  <c r="M802" i="57"/>
  <c r="M801" i="57" s="1"/>
  <c r="Y802" i="57"/>
  <c r="N811" i="57"/>
  <c r="Z811" i="57"/>
  <c r="AJ815" i="57"/>
  <c r="Z290" i="57"/>
  <c r="T290" i="57"/>
  <c r="AF290" i="57"/>
  <c r="F319" i="57"/>
  <c r="R319" i="57"/>
  <c r="AD319" i="57"/>
  <c r="AB319" i="57"/>
  <c r="H370" i="57"/>
  <c r="T370" i="57"/>
  <c r="AF370" i="57"/>
  <c r="N391" i="57"/>
  <c r="Z391" i="57"/>
  <c r="AJ395" i="57"/>
  <c r="F431" i="57"/>
  <c r="AJ545" i="57"/>
  <c r="P540" i="57"/>
  <c r="AB540" i="57"/>
  <c r="K559" i="57"/>
  <c r="W559" i="57"/>
  <c r="AI559" i="57"/>
  <c r="Q583" i="57"/>
  <c r="AC583" i="57"/>
  <c r="AJ590" i="57"/>
  <c r="AJ608" i="57"/>
  <c r="Y623" i="57"/>
  <c r="P646" i="57"/>
  <c r="AB646" i="57"/>
  <c r="M665" i="57"/>
  <c r="Y665" i="57"/>
  <c r="N677" i="57"/>
  <c r="N676" i="57" s="1"/>
  <c r="Z677" i="57"/>
  <c r="X702" i="57"/>
  <c r="N756" i="57"/>
  <c r="Z756" i="57"/>
  <c r="AJ293" i="57"/>
  <c r="F290" i="57"/>
  <c r="R290" i="57"/>
  <c r="S319" i="57"/>
  <c r="F370" i="57"/>
  <c r="R370" i="57"/>
  <c r="AD370" i="57"/>
  <c r="O391" i="57"/>
  <c r="AA391" i="57"/>
  <c r="F391" i="57"/>
  <c r="G416" i="57"/>
  <c r="S416" i="57"/>
  <c r="AE416" i="57"/>
  <c r="H480" i="57"/>
  <c r="T480" i="57"/>
  <c r="AF480" i="57"/>
  <c r="J480" i="57"/>
  <c r="V480" i="57"/>
  <c r="AH480" i="57"/>
  <c r="AJ526" i="57"/>
  <c r="M528" i="57"/>
  <c r="Y528" i="57"/>
  <c r="O528" i="57"/>
  <c r="AA528" i="57"/>
  <c r="AJ541" i="57"/>
  <c r="Q540" i="57"/>
  <c r="AC540" i="57"/>
  <c r="L559" i="57"/>
  <c r="X559" i="57"/>
  <c r="AF578" i="57"/>
  <c r="H601" i="57"/>
  <c r="AJ620" i="57"/>
  <c r="F646" i="57"/>
  <c r="S646" i="57"/>
  <c r="AE646" i="57"/>
  <c r="L646" i="57"/>
  <c r="X646" i="57"/>
  <c r="AJ663" i="57"/>
  <c r="N665" i="57"/>
  <c r="Z665" i="57"/>
  <c r="O677" i="57"/>
  <c r="AA677" i="57"/>
  <c r="K718" i="57"/>
  <c r="K709" i="57" s="1"/>
  <c r="W718" i="57"/>
  <c r="W709" i="57" s="1"/>
  <c r="AI718" i="57"/>
  <c r="AI709" i="57" s="1"/>
  <c r="H718" i="57"/>
  <c r="U718" i="57"/>
  <c r="AG718" i="57"/>
  <c r="AG709" i="57" s="1"/>
  <c r="W756" i="57"/>
  <c r="AI756" i="57"/>
  <c r="AI755" i="57" s="1"/>
  <c r="O776" i="57"/>
  <c r="O755" i="57" s="1"/>
  <c r="AA776" i="57"/>
  <c r="P811" i="57"/>
  <c r="P801" i="57" s="1"/>
  <c r="AB811" i="57"/>
  <c r="Y290" i="57"/>
  <c r="AJ368" i="57"/>
  <c r="H416" i="57"/>
  <c r="T416" i="57"/>
  <c r="AF416" i="57"/>
  <c r="L431" i="57"/>
  <c r="X431" i="57"/>
  <c r="AJ474" i="57"/>
  <c r="P500" i="57"/>
  <c r="AB500" i="57"/>
  <c r="N528" i="57"/>
  <c r="Z528" i="57"/>
  <c r="AC601" i="57"/>
  <c r="AJ604" i="57"/>
  <c r="J718" i="57"/>
  <c r="V718" i="57"/>
  <c r="AH718" i="57"/>
  <c r="L756" i="57"/>
  <c r="X756" i="57"/>
  <c r="P756" i="57"/>
  <c r="AB756" i="57"/>
  <c r="AB755" i="57" s="1"/>
  <c r="N776" i="57"/>
  <c r="Z776" i="57"/>
  <c r="AJ511" i="57"/>
  <c r="AJ562" i="57"/>
  <c r="AJ602" i="57"/>
  <c r="AD601" i="57"/>
  <c r="W601" i="57"/>
  <c r="AI601" i="57"/>
  <c r="AA623" i="57"/>
  <c r="AG646" i="57"/>
  <c r="AJ689" i="57"/>
  <c r="F702" i="57"/>
  <c r="P709" i="57"/>
  <c r="Q802" i="57"/>
  <c r="AC802" i="57"/>
  <c r="O290" i="57"/>
  <c r="P319" i="57"/>
  <c r="E340" i="57"/>
  <c r="Q340" i="57"/>
  <c r="AC340" i="57"/>
  <c r="L370" i="57"/>
  <c r="X370" i="57"/>
  <c r="AJ407" i="57"/>
  <c r="N416" i="57"/>
  <c r="Z416" i="57"/>
  <c r="F416" i="57"/>
  <c r="R416" i="57"/>
  <c r="AD416" i="57"/>
  <c r="M521" i="57"/>
  <c r="Y521" i="57"/>
  <c r="AJ524" i="57"/>
  <c r="H540" i="57"/>
  <c r="T540" i="57"/>
  <c r="AF540" i="57"/>
  <c r="L540" i="57"/>
  <c r="X540" i="57"/>
  <c r="X467" i="57" s="1"/>
  <c r="P551" i="57"/>
  <c r="AB551" i="57"/>
  <c r="G551" i="57"/>
  <c r="S551" i="57"/>
  <c r="AE551" i="57"/>
  <c r="N559" i="57"/>
  <c r="Z559" i="57"/>
  <c r="W578" i="57"/>
  <c r="AI578" i="57"/>
  <c r="S583" i="57"/>
  <c r="AE583" i="57"/>
  <c r="AJ598" i="57"/>
  <c r="AJ612" i="57"/>
  <c r="M623" i="57"/>
  <c r="Q623" i="57"/>
  <c r="AC623" i="57"/>
  <c r="AJ636" i="57"/>
  <c r="O646" i="57"/>
  <c r="V677" i="57"/>
  <c r="V676" i="57" s="1"/>
  <c r="AH677" i="57"/>
  <c r="AH676" i="57" s="1"/>
  <c r="O702" i="57"/>
  <c r="O676" i="57" s="1"/>
  <c r="AA702" i="57"/>
  <c r="N718" i="57"/>
  <c r="Z718" i="57"/>
  <c r="AJ730" i="57"/>
  <c r="M735" i="57"/>
  <c r="Y735" i="57"/>
  <c r="Y709" i="57" s="1"/>
  <c r="L776" i="57"/>
  <c r="X776" i="57"/>
  <c r="AJ803" i="57"/>
  <c r="J802" i="57"/>
  <c r="J801" i="57" s="1"/>
  <c r="V802" i="57"/>
  <c r="AH802" i="57"/>
  <c r="AJ434" i="57"/>
  <c r="H431" i="57"/>
  <c r="T431" i="57"/>
  <c r="AF431" i="57"/>
  <c r="AJ498" i="57"/>
  <c r="AJ555" i="57"/>
  <c r="AJ576" i="57"/>
  <c r="N623" i="57"/>
  <c r="Z623" i="57"/>
  <c r="AJ627" i="57"/>
  <c r="F677" i="57"/>
  <c r="S677" i="57"/>
  <c r="O718" i="57"/>
  <c r="O709" i="57" s="1"/>
  <c r="AA718" i="57"/>
  <c r="AA709" i="57" s="1"/>
  <c r="F776" i="57"/>
  <c r="S776" i="57"/>
  <c r="AE776" i="57"/>
  <c r="T776" i="57"/>
  <c r="T755" i="57" s="1"/>
  <c r="AF776" i="57"/>
  <c r="AE801" i="57"/>
  <c r="Z9" i="57"/>
  <c r="AJ90" i="57"/>
  <c r="AJ115" i="57"/>
  <c r="G137" i="57"/>
  <c r="S137" i="57"/>
  <c r="AE137" i="57"/>
  <c r="J156" i="57"/>
  <c r="V156" i="57"/>
  <c r="AH156" i="57"/>
  <c r="N156" i="57"/>
  <c r="AJ201" i="57"/>
  <c r="AJ207" i="57"/>
  <c r="AJ213" i="57"/>
  <c r="P222" i="57"/>
  <c r="AB222" i="57"/>
  <c r="AB100" i="57" s="1"/>
  <c r="F243" i="57"/>
  <c r="S243" i="57"/>
  <c r="AE243" i="57"/>
  <c r="O243" i="57"/>
  <c r="AA243" i="57"/>
  <c r="AJ254" i="57"/>
  <c r="AJ54" i="57"/>
  <c r="AJ146" i="57"/>
  <c r="I222" i="57"/>
  <c r="U222" i="57"/>
  <c r="AG222" i="57"/>
  <c r="G243" i="57"/>
  <c r="R53" i="57"/>
  <c r="AD53" i="57"/>
  <c r="M101" i="57"/>
  <c r="Y101" i="57"/>
  <c r="AJ132" i="57"/>
  <c r="E137" i="57"/>
  <c r="AJ144" i="57"/>
  <c r="Q137" i="57"/>
  <c r="AC137" i="57"/>
  <c r="AJ223" i="57"/>
  <c r="J222" i="57"/>
  <c r="V222" i="57"/>
  <c r="AH222" i="57"/>
  <c r="AJ244" i="57"/>
  <c r="W66" i="57"/>
  <c r="W9" i="57" s="1"/>
  <c r="AI66" i="57"/>
  <c r="AI9" i="57" s="1"/>
  <c r="J101" i="57"/>
  <c r="V101" i="57"/>
  <c r="AH101" i="57"/>
  <c r="AJ123" i="57"/>
  <c r="N137" i="57"/>
  <c r="Z137" i="57"/>
  <c r="AJ150" i="57"/>
  <c r="AJ159" i="57"/>
  <c r="I156" i="57"/>
  <c r="U156" i="57"/>
  <c r="AG156" i="57"/>
  <c r="AJ173" i="57"/>
  <c r="H180" i="57"/>
  <c r="T180" i="57"/>
  <c r="AF180" i="57"/>
  <c r="F203" i="57"/>
  <c r="R203" i="57"/>
  <c r="AD203" i="57"/>
  <c r="AJ218" i="57"/>
  <c r="AJ220" i="57"/>
  <c r="AJ45" i="57"/>
  <c r="AJ67" i="57"/>
  <c r="AJ171" i="57"/>
  <c r="AJ181" i="57"/>
  <c r="AJ229" i="57"/>
  <c r="H222" i="57"/>
  <c r="I266" i="57"/>
  <c r="AJ267" i="57"/>
  <c r="U53" i="57"/>
  <c r="AG53" i="57"/>
  <c r="H66" i="57"/>
  <c r="AJ138" i="57"/>
  <c r="H137" i="57"/>
  <c r="T137" i="57"/>
  <c r="AF137" i="57"/>
  <c r="O156" i="57"/>
  <c r="AA156" i="57"/>
  <c r="AJ190" i="57"/>
  <c r="E222" i="57"/>
  <c r="AJ227" i="57"/>
  <c r="L243" i="57"/>
  <c r="X243" i="57"/>
  <c r="AJ247" i="57"/>
  <c r="AJ104" i="57"/>
  <c r="I203" i="57"/>
  <c r="AJ204" i="57"/>
  <c r="AA66" i="57"/>
  <c r="AA9" i="57" s="1"/>
  <c r="AJ87" i="57"/>
  <c r="E86" i="57"/>
  <c r="AJ86" i="57" s="1"/>
  <c r="AE156" i="57"/>
  <c r="AJ183" i="57"/>
  <c r="H197" i="57"/>
  <c r="AJ209" i="57"/>
  <c r="AJ21" i="57"/>
  <c r="AJ167" i="57"/>
  <c r="N203" i="57"/>
  <c r="Z203" i="57"/>
  <c r="O66" i="57"/>
  <c r="E96" i="57"/>
  <c r="AJ96" i="57" s="1"/>
  <c r="AJ97" i="57"/>
  <c r="L101" i="57"/>
  <c r="X101" i="57"/>
  <c r="X100" i="57" s="1"/>
  <c r="AJ154" i="57"/>
  <c r="AJ185" i="57"/>
  <c r="L203" i="57"/>
  <c r="AJ264" i="57"/>
  <c r="AJ71" i="57"/>
  <c r="E66" i="57"/>
  <c r="Q101" i="57"/>
  <c r="AC101" i="57"/>
  <c r="AC100" i="57" s="1"/>
  <c r="U101" i="57"/>
  <c r="AG101" i="57"/>
  <c r="AJ135" i="57"/>
  <c r="M137" i="57"/>
  <c r="Y137" i="57"/>
  <c r="E180" i="57"/>
  <c r="J198" i="57"/>
  <c r="J197" i="57" s="1"/>
  <c r="AJ199" i="57"/>
  <c r="AJ225" i="57"/>
  <c r="AJ231" i="57"/>
  <c r="H243" i="57"/>
  <c r="AJ249" i="57"/>
  <c r="AJ38" i="57"/>
  <c r="E101" i="57"/>
  <c r="E156" i="57"/>
  <c r="AJ299" i="57"/>
  <c r="AJ326" i="57"/>
  <c r="F340" i="57"/>
  <c r="R340" i="57"/>
  <c r="AD340" i="57"/>
  <c r="J340" i="57"/>
  <c r="V340" i="57"/>
  <c r="AH340" i="57"/>
  <c r="AJ376" i="57"/>
  <c r="K370" i="57"/>
  <c r="W370" i="57"/>
  <c r="AI370" i="57"/>
  <c r="H391" i="57"/>
  <c r="T391" i="57"/>
  <c r="AF391" i="57"/>
  <c r="AJ419" i="57"/>
  <c r="AJ429" i="57"/>
  <c r="L488" i="57"/>
  <c r="AJ488" i="57" s="1"/>
  <c r="AJ529" i="57"/>
  <c r="I540" i="57"/>
  <c r="U540" i="57"/>
  <c r="AG540" i="57"/>
  <c r="AJ547" i="57"/>
  <c r="G266" i="57"/>
  <c r="AJ310" i="57"/>
  <c r="P340" i="57"/>
  <c r="AB340" i="57"/>
  <c r="AJ343" i="57"/>
  <c r="AJ371" i="57"/>
  <c r="G370" i="57"/>
  <c r="Q431" i="57"/>
  <c r="AC431" i="57"/>
  <c r="AJ443" i="57"/>
  <c r="O623" i="57"/>
  <c r="X290" i="57"/>
  <c r="AJ291" i="57"/>
  <c r="AJ328" i="57"/>
  <c r="AJ380" i="57"/>
  <c r="AJ403" i="57"/>
  <c r="AJ411" i="57"/>
  <c r="P290" i="57"/>
  <c r="AB290" i="57"/>
  <c r="AJ365" i="57"/>
  <c r="N370" i="57"/>
  <c r="Z370" i="57"/>
  <c r="O431" i="57"/>
  <c r="AA431" i="57"/>
  <c r="AJ457" i="57"/>
  <c r="AJ481" i="57"/>
  <c r="L583" i="57"/>
  <c r="X583" i="57"/>
  <c r="AJ586" i="57"/>
  <c r="AJ594" i="57"/>
  <c r="W801" i="57"/>
  <c r="AJ194" i="57"/>
  <c r="K319" i="57"/>
  <c r="W319" i="57"/>
  <c r="AI319" i="57"/>
  <c r="J370" i="57"/>
  <c r="V370" i="57"/>
  <c r="AH370" i="57"/>
  <c r="AJ398" i="57"/>
  <c r="AJ405" i="57"/>
  <c r="J416" i="57"/>
  <c r="V416" i="57"/>
  <c r="AH416" i="57"/>
  <c r="P431" i="57"/>
  <c r="AB431" i="57"/>
  <c r="AJ459" i="57"/>
  <c r="G583" i="57"/>
  <c r="AJ584" i="57"/>
  <c r="T583" i="57"/>
  <c r="AF583" i="57"/>
  <c r="E215" i="57"/>
  <c r="F222" i="57"/>
  <c r="L319" i="57"/>
  <c r="X319" i="57"/>
  <c r="AJ320" i="57"/>
  <c r="M319" i="57"/>
  <c r="Y319" i="57"/>
  <c r="AJ354" i="57"/>
  <c r="K416" i="57"/>
  <c r="W416" i="57"/>
  <c r="AI416" i="57"/>
  <c r="AB467" i="57"/>
  <c r="AJ513" i="57"/>
  <c r="AJ543" i="57"/>
  <c r="AJ549" i="57"/>
  <c r="AJ560" i="57"/>
  <c r="Q559" i="57"/>
  <c r="AC559" i="57"/>
  <c r="AJ588" i="57"/>
  <c r="AJ304" i="57"/>
  <c r="G569" i="57"/>
  <c r="AJ574" i="57"/>
  <c r="AJ649" i="57"/>
  <c r="E197" i="57"/>
  <c r="AJ197" i="57" s="1"/>
  <c r="AJ338" i="57"/>
  <c r="AJ345" i="57"/>
  <c r="M370" i="57"/>
  <c r="Y370" i="57"/>
  <c r="AJ386" i="57"/>
  <c r="R391" i="57"/>
  <c r="AD391" i="57"/>
  <c r="M416" i="57"/>
  <c r="Y416" i="57"/>
  <c r="AJ451" i="57"/>
  <c r="AJ469" i="57"/>
  <c r="E468" i="57"/>
  <c r="Q468" i="57"/>
  <c r="AC468" i="57"/>
  <c r="AJ570" i="57"/>
  <c r="K756" i="57"/>
  <c r="K755" i="57" s="1"/>
  <c r="AJ757" i="57"/>
  <c r="AJ332" i="57"/>
  <c r="K340" i="57"/>
  <c r="W340" i="57"/>
  <c r="AI340" i="57"/>
  <c r="AJ384" i="57"/>
  <c r="AJ446" i="57"/>
  <c r="F468" i="57"/>
  <c r="R468" i="57"/>
  <c r="AD468" i="57"/>
  <c r="AJ537" i="57"/>
  <c r="AJ312" i="57"/>
  <c r="E319" i="57"/>
  <c r="Q319" i="57"/>
  <c r="AC319" i="57"/>
  <c r="L340" i="57"/>
  <c r="X340" i="57"/>
  <c r="AJ341" i="57"/>
  <c r="O340" i="57"/>
  <c r="AA340" i="57"/>
  <c r="AJ352" i="57"/>
  <c r="E391" i="57"/>
  <c r="Q391" i="57"/>
  <c r="AC391" i="57"/>
  <c r="G431" i="57"/>
  <c r="AJ501" i="57"/>
  <c r="R500" i="57"/>
  <c r="AD500" i="57"/>
  <c r="F540" i="57"/>
  <c r="R540" i="57"/>
  <c r="AD540" i="57"/>
  <c r="AJ572" i="57"/>
  <c r="AJ634" i="57"/>
  <c r="G623" i="57"/>
  <c r="G319" i="57"/>
  <c r="AJ330" i="57"/>
  <c r="AJ382" i="57"/>
  <c r="E370" i="57"/>
  <c r="I391" i="57"/>
  <c r="U391" i="57"/>
  <c r="AG391" i="57"/>
  <c r="M391" i="57"/>
  <c r="Y391" i="57"/>
  <c r="J431" i="57"/>
  <c r="AJ432" i="57"/>
  <c r="V431" i="57"/>
  <c r="AH431" i="57"/>
  <c r="AF467" i="57"/>
  <c r="G500" i="57"/>
  <c r="S500" i="57"/>
  <c r="AE500" i="57"/>
  <c r="AJ618" i="57"/>
  <c r="N340" i="57"/>
  <c r="Z340" i="57"/>
  <c r="AJ392" i="57"/>
  <c r="AJ566" i="57"/>
  <c r="AJ522" i="57"/>
  <c r="AJ552" i="57"/>
  <c r="AJ579" i="57"/>
  <c r="AJ642" i="57"/>
  <c r="AJ647" i="57"/>
  <c r="AJ666" i="57"/>
  <c r="AJ538" i="57"/>
  <c r="J597" i="57"/>
  <c r="G601" i="57"/>
  <c r="T601" i="57"/>
  <c r="AF601" i="57"/>
  <c r="G646" i="57"/>
  <c r="T646" i="57"/>
  <c r="AF646" i="57"/>
  <c r="AJ668" i="57"/>
  <c r="U709" i="57"/>
  <c r="G480" i="57"/>
  <c r="E500" i="57"/>
  <c r="H578" i="57"/>
  <c r="U578" i="57"/>
  <c r="AG578" i="57"/>
  <c r="P623" i="57"/>
  <c r="AB623" i="57"/>
  <c r="AJ631" i="57"/>
  <c r="AJ651" i="57"/>
  <c r="P676" i="57"/>
  <c r="AJ704" i="57"/>
  <c r="AJ703" i="57" s="1"/>
  <c r="M794" i="57"/>
  <c r="M755" i="57" s="1"/>
  <c r="Y794" i="57"/>
  <c r="Y755" i="57" s="1"/>
  <c r="AJ797" i="57"/>
  <c r="AJ833" i="57"/>
  <c r="F500" i="57"/>
  <c r="E540" i="57"/>
  <c r="E569" i="57"/>
  <c r="J601" i="57"/>
  <c r="V601" i="57"/>
  <c r="AH601" i="57"/>
  <c r="AJ639" i="57"/>
  <c r="P665" i="57"/>
  <c r="AB665" i="57"/>
  <c r="L677" i="57"/>
  <c r="L676" i="57" s="1"/>
  <c r="AG676" i="57"/>
  <c r="S755" i="57"/>
  <c r="AJ760" i="57"/>
  <c r="AA801" i="57"/>
  <c r="AJ806" i="57"/>
  <c r="K826" i="57"/>
  <c r="AJ827" i="57"/>
  <c r="AB569" i="57"/>
  <c r="E601" i="57"/>
  <c r="AJ624" i="57"/>
  <c r="E623" i="57"/>
  <c r="R623" i="57"/>
  <c r="AD623" i="57"/>
  <c r="K646" i="57"/>
  <c r="W646" i="57"/>
  <c r="AI646" i="57"/>
  <c r="AJ694" i="57"/>
  <c r="Q718" i="57"/>
  <c r="AC718" i="57"/>
  <c r="AJ728" i="57"/>
  <c r="AA755" i="57"/>
  <c r="AJ777" i="57"/>
  <c r="AJ792" i="57"/>
  <c r="S623" i="57"/>
  <c r="AE623" i="57"/>
  <c r="K623" i="57"/>
  <c r="W623" i="57"/>
  <c r="AI623" i="57"/>
  <c r="AA676" i="57"/>
  <c r="AJ790" i="57"/>
  <c r="G776" i="57"/>
  <c r="AJ519" i="57"/>
  <c r="AD569" i="57"/>
  <c r="M578" i="57"/>
  <c r="Y578" i="57"/>
  <c r="AJ581" i="57"/>
  <c r="N583" i="57"/>
  <c r="Z583" i="57"/>
  <c r="Q676" i="57"/>
  <c r="AJ719" i="57"/>
  <c r="G727" i="57"/>
  <c r="G709" i="57" s="1"/>
  <c r="T727" i="57"/>
  <c r="T709" i="57" s="1"/>
  <c r="AF727" i="57"/>
  <c r="AF709" i="57" s="1"/>
  <c r="AJ736" i="57"/>
  <c r="J745" i="57"/>
  <c r="J709" i="57" s="1"/>
  <c r="AJ746" i="57"/>
  <c r="AE755" i="57"/>
  <c r="Q755" i="57"/>
  <c r="AJ786" i="57"/>
  <c r="E776" i="57"/>
  <c r="Q801" i="57"/>
  <c r="E528" i="57"/>
  <c r="E559" i="57"/>
  <c r="AJ597" i="57"/>
  <c r="N601" i="57"/>
  <c r="Z601" i="57"/>
  <c r="AJ629" i="57"/>
  <c r="R676" i="57"/>
  <c r="AH801" i="57"/>
  <c r="AJ812" i="57"/>
  <c r="G391" i="57"/>
  <c r="O578" i="57"/>
  <c r="AA578" i="57"/>
  <c r="P583" i="57"/>
  <c r="AB583" i="57"/>
  <c r="J623" i="57"/>
  <c r="V623" i="57"/>
  <c r="AH623" i="57"/>
  <c r="AJ683" i="57"/>
  <c r="J677" i="57"/>
  <c r="J676" i="57" s="1"/>
  <c r="AJ686" i="57"/>
  <c r="AJ710" i="57"/>
  <c r="AJ772" i="57"/>
  <c r="G756" i="57"/>
  <c r="AJ533" i="57"/>
  <c r="P601" i="57"/>
  <c r="AB601" i="57"/>
  <c r="AJ653" i="57"/>
  <c r="S676" i="57"/>
  <c r="AJ748" i="57"/>
  <c r="J756" i="57"/>
  <c r="AJ764" i="57"/>
  <c r="V755" i="57"/>
  <c r="AJ824" i="57"/>
  <c r="E431" i="57"/>
  <c r="AH569" i="57"/>
  <c r="U601" i="57"/>
  <c r="AG601" i="57"/>
  <c r="L623" i="57"/>
  <c r="X623" i="57"/>
  <c r="AJ644" i="57"/>
  <c r="X677" i="57"/>
  <c r="X676" i="57" s="1"/>
  <c r="AJ707" i="57"/>
  <c r="AJ711" i="57"/>
  <c r="N745" i="57"/>
  <c r="Z745" i="57"/>
  <c r="Z709" i="57" s="1"/>
  <c r="U755" i="57"/>
  <c r="AG755" i="57"/>
  <c r="O801" i="57"/>
  <c r="AJ808" i="57"/>
  <c r="AJ817" i="57"/>
  <c r="AJ830" i="57"/>
  <c r="F718" i="57"/>
  <c r="F709" i="57" s="1"/>
  <c r="AJ743" i="57"/>
  <c r="E829" i="57"/>
  <c r="AJ829" i="57" s="1"/>
  <c r="E677" i="57"/>
  <c r="E703" i="57"/>
  <c r="E702" i="57" s="1"/>
  <c r="E832" i="57"/>
  <c r="AJ832" i="57" s="1"/>
  <c r="AJ721" i="57"/>
  <c r="E727" i="57"/>
  <c r="E735" i="57"/>
  <c r="E823" i="57"/>
  <c r="AJ823" i="57" s="1"/>
  <c r="K203" i="56"/>
  <c r="AI203" i="56"/>
  <c r="P468" i="56"/>
  <c r="AB468" i="56"/>
  <c r="P488" i="56"/>
  <c r="AB488" i="56"/>
  <c r="H776" i="56"/>
  <c r="U776" i="56"/>
  <c r="AG776" i="56"/>
  <c r="G319" i="56"/>
  <c r="S319" i="56"/>
  <c r="K528" i="56"/>
  <c r="W528" i="56"/>
  <c r="AI528" i="56"/>
  <c r="M756" i="56"/>
  <c r="G776" i="56"/>
  <c r="T776" i="56"/>
  <c r="AF776" i="56"/>
  <c r="K776" i="56"/>
  <c r="W776" i="56"/>
  <c r="AI776" i="56"/>
  <c r="AD53" i="56"/>
  <c r="H125" i="56"/>
  <c r="T125" i="56"/>
  <c r="AF125" i="56"/>
  <c r="M156" i="56"/>
  <c r="O197" i="56"/>
  <c r="AA197" i="56"/>
  <c r="G569" i="56"/>
  <c r="T569" i="56"/>
  <c r="AF569" i="56"/>
  <c r="O646" i="56"/>
  <c r="AA646" i="56"/>
  <c r="O665" i="56"/>
  <c r="AA665" i="56"/>
  <c r="T665" i="56"/>
  <c r="AF665" i="56"/>
  <c r="AG802" i="56"/>
  <c r="P811" i="56"/>
  <c r="P801" i="56" s="1"/>
  <c r="AB811" i="56"/>
  <c r="AB66" i="56"/>
  <c r="J125" i="56"/>
  <c r="V125" i="56"/>
  <c r="AH125" i="56"/>
  <c r="H197" i="56"/>
  <c r="T197" i="56"/>
  <c r="AF197" i="56"/>
  <c r="AE215" i="56"/>
  <c r="F391" i="56"/>
  <c r="F480" i="56"/>
  <c r="N528" i="56"/>
  <c r="Z528" i="56"/>
  <c r="P528" i="56"/>
  <c r="AB528" i="56"/>
  <c r="L551" i="56"/>
  <c r="X551" i="56"/>
  <c r="AJ551" i="56"/>
  <c r="O551" i="56"/>
  <c r="Q559" i="56"/>
  <c r="AC559" i="56"/>
  <c r="M727" i="56"/>
  <c r="Y727" i="56"/>
  <c r="AD727" i="56"/>
  <c r="K745" i="56"/>
  <c r="W745" i="56"/>
  <c r="AI745" i="56"/>
  <c r="F10" i="56"/>
  <c r="W10" i="56"/>
  <c r="AI10" i="56"/>
  <c r="P30" i="56"/>
  <c r="G53" i="56"/>
  <c r="Y290" i="56"/>
  <c r="O521" i="56"/>
  <c r="AA521" i="56"/>
  <c r="G521" i="56"/>
  <c r="S521" i="56"/>
  <c r="AE521" i="56"/>
  <c r="M551" i="56"/>
  <c r="Y551" i="56"/>
  <c r="J559" i="56"/>
  <c r="J558" i="56" s="1"/>
  <c r="N559" i="56"/>
  <c r="Z559" i="56"/>
  <c r="N583" i="56"/>
  <c r="Z583" i="56"/>
  <c r="R646" i="56"/>
  <c r="AD646" i="56"/>
  <c r="K702" i="56"/>
  <c r="W702" i="56"/>
  <c r="R718" i="56"/>
  <c r="AD718" i="56"/>
  <c r="Z776" i="56"/>
  <c r="L125" i="56"/>
  <c r="X125" i="56"/>
  <c r="AJ125" i="56"/>
  <c r="Q137" i="56"/>
  <c r="AC137" i="56"/>
  <c r="T266" i="56"/>
  <c r="P290" i="56"/>
  <c r="H480" i="56"/>
  <c r="T480" i="56"/>
  <c r="AF480" i="56"/>
  <c r="N540" i="56"/>
  <c r="Z540" i="56"/>
  <c r="R578" i="56"/>
  <c r="AD578" i="56"/>
  <c r="O601" i="56"/>
  <c r="AA601" i="56"/>
  <c r="N718" i="56"/>
  <c r="Z718" i="56"/>
  <c r="R745" i="56"/>
  <c r="AD745" i="56"/>
  <c r="M794" i="56"/>
  <c r="Y794" i="56"/>
  <c r="G20" i="56"/>
  <c r="T20" i="56"/>
  <c r="R30" i="56"/>
  <c r="R9" i="56" s="1"/>
  <c r="P101" i="56"/>
  <c r="AB101" i="56"/>
  <c r="I243" i="56"/>
  <c r="U243" i="56"/>
  <c r="AG243" i="56"/>
  <c r="J243" i="56"/>
  <c r="M319" i="56"/>
  <c r="Y319" i="56"/>
  <c r="K540" i="56"/>
  <c r="W540" i="56"/>
  <c r="AI540" i="56"/>
  <c r="O540" i="56"/>
  <c r="AA540" i="56"/>
  <c r="N623" i="56"/>
  <c r="O677" i="56"/>
  <c r="O676" i="56" s="1"/>
  <c r="H677" i="56"/>
  <c r="AG676" i="56"/>
  <c r="AB727" i="56"/>
  <c r="AC776" i="56"/>
  <c r="L20" i="56"/>
  <c r="AB20" i="56"/>
  <c r="AH243" i="56"/>
  <c r="R583" i="56"/>
  <c r="I756" i="56"/>
  <c r="V756" i="56"/>
  <c r="K10" i="56"/>
  <c r="G180" i="56"/>
  <c r="I197" i="56"/>
  <c r="Y488" i="56"/>
  <c r="N500" i="56"/>
  <c r="Z500" i="56"/>
  <c r="N578" i="56"/>
  <c r="Z578" i="56"/>
  <c r="I665" i="56"/>
  <c r="V665" i="56"/>
  <c r="AH665" i="56"/>
  <c r="R811" i="56"/>
  <c r="AA101" i="56"/>
  <c r="M215" i="56"/>
  <c r="Y215" i="56"/>
  <c r="Q215" i="56"/>
  <c r="J480" i="56"/>
  <c r="V480" i="56"/>
  <c r="AH480" i="56"/>
  <c r="H528" i="56"/>
  <c r="AF528" i="56"/>
  <c r="J528" i="56"/>
  <c r="V528" i="56"/>
  <c r="AH528" i="56"/>
  <c r="W665" i="56"/>
  <c r="AJ677" i="56"/>
  <c r="AJ727" i="56"/>
  <c r="S53" i="56"/>
  <c r="AE53" i="56"/>
  <c r="S101" i="56"/>
  <c r="P180" i="56"/>
  <c r="H203" i="56"/>
  <c r="T203" i="56"/>
  <c r="AF203" i="56"/>
  <c r="I266" i="56"/>
  <c r="U266" i="56"/>
  <c r="AG266" i="56"/>
  <c r="N266" i="56"/>
  <c r="AL274" i="56"/>
  <c r="AL287" i="56"/>
  <c r="AB290" i="56"/>
  <c r="F340" i="56"/>
  <c r="R340" i="56"/>
  <c r="G370" i="56"/>
  <c r="S370" i="56"/>
  <c r="AE370" i="56"/>
  <c r="AE416" i="56"/>
  <c r="I468" i="56"/>
  <c r="U468" i="56"/>
  <c r="AG468" i="56"/>
  <c r="F540" i="56"/>
  <c r="O30" i="56"/>
  <c r="O9" i="56" s="1"/>
  <c r="AL84" i="56"/>
  <c r="J319" i="56"/>
  <c r="V319" i="56"/>
  <c r="AH319" i="56"/>
  <c r="R391" i="56"/>
  <c r="U391" i="56"/>
  <c r="P480" i="56"/>
  <c r="AB480" i="56"/>
  <c r="L500" i="56"/>
  <c r="L467" i="56" s="1"/>
  <c r="X500" i="56"/>
  <c r="AJ500" i="56"/>
  <c r="Z623" i="56"/>
  <c r="AL668" i="56"/>
  <c r="M745" i="56"/>
  <c r="Y745" i="56"/>
  <c r="P20" i="56"/>
  <c r="AF20" i="56"/>
  <c r="I30" i="56"/>
  <c r="Z30" i="56"/>
  <c r="AJ66" i="56"/>
  <c r="Y125" i="56"/>
  <c r="P197" i="56"/>
  <c r="AB197" i="56"/>
  <c r="F222" i="56"/>
  <c r="R222" i="56"/>
  <c r="AD222" i="56"/>
  <c r="Q222" i="56"/>
  <c r="AC222" i="56"/>
  <c r="U222" i="56"/>
  <c r="W266" i="56"/>
  <c r="H431" i="56"/>
  <c r="T431" i="56"/>
  <c r="AF431" i="56"/>
  <c r="K468" i="56"/>
  <c r="W468" i="56"/>
  <c r="AI468" i="56"/>
  <c r="M488" i="56"/>
  <c r="M500" i="56"/>
  <c r="S559" i="56"/>
  <c r="AD583" i="56"/>
  <c r="P665" i="56"/>
  <c r="AB665" i="56"/>
  <c r="I702" i="56"/>
  <c r="F756" i="56"/>
  <c r="AL833" i="56"/>
  <c r="G30" i="56"/>
  <c r="F53" i="56"/>
  <c r="W53" i="56"/>
  <c r="AI53" i="56"/>
  <c r="AC53" i="56"/>
  <c r="N125" i="56"/>
  <c r="Z125" i="56"/>
  <c r="O180" i="56"/>
  <c r="W203" i="56"/>
  <c r="O222" i="56"/>
  <c r="AF266" i="56"/>
  <c r="H266" i="56"/>
  <c r="I431" i="56"/>
  <c r="U431" i="56"/>
  <c r="AG431" i="56"/>
  <c r="AB431" i="56"/>
  <c r="L468" i="56"/>
  <c r="X468" i="56"/>
  <c r="R480" i="56"/>
  <c r="P500" i="56"/>
  <c r="AE559" i="56"/>
  <c r="L601" i="56"/>
  <c r="X601" i="56"/>
  <c r="AJ601" i="56"/>
  <c r="H702" i="56"/>
  <c r="R756" i="56"/>
  <c r="AD756" i="56"/>
  <c r="N776" i="56"/>
  <c r="L811" i="56"/>
  <c r="L801" i="56" s="1"/>
  <c r="X811" i="56"/>
  <c r="AJ811" i="56"/>
  <c r="S10" i="56"/>
  <c r="AE10" i="56"/>
  <c r="U10" i="56"/>
  <c r="AG10" i="56"/>
  <c r="AB30" i="56"/>
  <c r="R125" i="56"/>
  <c r="AD125" i="56"/>
  <c r="H137" i="56"/>
  <c r="T137" i="56"/>
  <c r="AF137" i="56"/>
  <c r="J156" i="56"/>
  <c r="AH156" i="56"/>
  <c r="R197" i="56"/>
  <c r="AD197" i="56"/>
  <c r="P215" i="56"/>
  <c r="AB215" i="56"/>
  <c r="H215" i="56"/>
  <c r="O243" i="56"/>
  <c r="AA243" i="56"/>
  <c r="H521" i="56"/>
  <c r="T521" i="56"/>
  <c r="AF521" i="56"/>
  <c r="X521" i="56"/>
  <c r="AJ521" i="56"/>
  <c r="G601" i="56"/>
  <c r="T601" i="56"/>
  <c r="AF601" i="56"/>
  <c r="N677" i="56"/>
  <c r="N676" i="56" s="1"/>
  <c r="Z677" i="56"/>
  <c r="Z676" i="56" s="1"/>
  <c r="AL711" i="56"/>
  <c r="P745" i="56"/>
  <c r="AB745" i="56"/>
  <c r="Q776" i="56"/>
  <c r="Q755" i="56" s="1"/>
  <c r="M811" i="56"/>
  <c r="Y811" i="56"/>
  <c r="K66" i="56"/>
  <c r="AA66" i="56"/>
  <c r="J101" i="56"/>
  <c r="V101" i="56"/>
  <c r="AH101" i="56"/>
  <c r="P125" i="56"/>
  <c r="AB125" i="56"/>
  <c r="G156" i="56"/>
  <c r="S156" i="56"/>
  <c r="AE156" i="56"/>
  <c r="F197" i="56"/>
  <c r="S197" i="56"/>
  <c r="AE197" i="56"/>
  <c r="AC215" i="56"/>
  <c r="P243" i="56"/>
  <c r="J391" i="56"/>
  <c r="AJ391" i="56"/>
  <c r="I521" i="56"/>
  <c r="U521" i="56"/>
  <c r="M521" i="56"/>
  <c r="Y521" i="56"/>
  <c r="Q528" i="56"/>
  <c r="AC528" i="56"/>
  <c r="Q551" i="56"/>
  <c r="AC551" i="56"/>
  <c r="M569" i="56"/>
  <c r="Y569" i="56"/>
  <c r="O578" i="56"/>
  <c r="AA578" i="56"/>
  <c r="G578" i="56"/>
  <c r="AF578" i="56"/>
  <c r="AG601" i="56"/>
  <c r="P646" i="56"/>
  <c r="AB646" i="56"/>
  <c r="H646" i="56"/>
  <c r="U646" i="56"/>
  <c r="AG646" i="56"/>
  <c r="AL653" i="56"/>
  <c r="AA677" i="56"/>
  <c r="AH677" i="56"/>
  <c r="V702" i="56"/>
  <c r="AH702" i="56"/>
  <c r="AH676" i="56" s="1"/>
  <c r="O727" i="56"/>
  <c r="Q745" i="56"/>
  <c r="AC745" i="56"/>
  <c r="V20" i="56"/>
  <c r="AH20" i="56"/>
  <c r="AE20" i="56"/>
  <c r="Z53" i="56"/>
  <c r="G101" i="56"/>
  <c r="AE101" i="56"/>
  <c r="J180" i="56"/>
  <c r="V180" i="56"/>
  <c r="AH180" i="56"/>
  <c r="G197" i="56"/>
  <c r="M370" i="56"/>
  <c r="Y370" i="56"/>
  <c r="AG391" i="56"/>
  <c r="Z416" i="56"/>
  <c r="AC416" i="56"/>
  <c r="AL529" i="56"/>
  <c r="T528" i="56"/>
  <c r="P540" i="56"/>
  <c r="AB540" i="56"/>
  <c r="H540" i="56"/>
  <c r="T540" i="56"/>
  <c r="AF540" i="56"/>
  <c r="AD551" i="56"/>
  <c r="I551" i="56"/>
  <c r="U551" i="56"/>
  <c r="AG551" i="56"/>
  <c r="O623" i="56"/>
  <c r="AA623" i="56"/>
  <c r="Q623" i="56"/>
  <c r="AL634" i="56"/>
  <c r="Q646" i="56"/>
  <c r="AC646" i="56"/>
  <c r="U702" i="56"/>
  <c r="U676" i="56" s="1"/>
  <c r="AJ702" i="56"/>
  <c r="T718" i="56"/>
  <c r="AF718" i="56"/>
  <c r="P727" i="56"/>
  <c r="H727" i="56"/>
  <c r="H709" i="56" s="1"/>
  <c r="U727" i="56"/>
  <c r="AG727" i="56"/>
  <c r="P794" i="56"/>
  <c r="P755" i="56" s="1"/>
  <c r="AB794" i="56"/>
  <c r="Q802" i="56"/>
  <c r="AC802" i="56"/>
  <c r="H802" i="56"/>
  <c r="H801" i="56" s="1"/>
  <c r="L10" i="56"/>
  <c r="X10" i="56"/>
  <c r="K53" i="56"/>
  <c r="AA53" i="56"/>
  <c r="K137" i="56"/>
  <c r="W137" i="56"/>
  <c r="AI137" i="56"/>
  <c r="O137" i="56"/>
  <c r="AL148" i="56"/>
  <c r="S180" i="56"/>
  <c r="AE180" i="56"/>
  <c r="S215" i="56"/>
  <c r="K215" i="56"/>
  <c r="AI215" i="56"/>
  <c r="V243" i="56"/>
  <c r="P319" i="56"/>
  <c r="AB319" i="56"/>
  <c r="F319" i="56"/>
  <c r="R319" i="56"/>
  <c r="AD319" i="56"/>
  <c r="J416" i="56"/>
  <c r="V416" i="56"/>
  <c r="AH416" i="56"/>
  <c r="H500" i="56"/>
  <c r="T500" i="56"/>
  <c r="AF500" i="56"/>
  <c r="R500" i="56"/>
  <c r="AD500" i="56"/>
  <c r="Q540" i="56"/>
  <c r="AC540" i="56"/>
  <c r="J551" i="56"/>
  <c r="V551" i="56"/>
  <c r="AH551" i="56"/>
  <c r="K559" i="56"/>
  <c r="W559" i="56"/>
  <c r="Q578" i="56"/>
  <c r="P623" i="56"/>
  <c r="AB623" i="56"/>
  <c r="U718" i="56"/>
  <c r="AG718" i="56"/>
  <c r="Q727" i="56"/>
  <c r="AC727" i="56"/>
  <c r="S745" i="56"/>
  <c r="AE745" i="56"/>
  <c r="L745" i="56"/>
  <c r="X745" i="56"/>
  <c r="R802" i="56"/>
  <c r="R801" i="56" s="1"/>
  <c r="AD802" i="56"/>
  <c r="AD801" i="56" s="1"/>
  <c r="O802" i="56"/>
  <c r="O801" i="56" s="1"/>
  <c r="AA802" i="56"/>
  <c r="AC20" i="56"/>
  <c r="I101" i="56"/>
  <c r="U101" i="56"/>
  <c r="AG101" i="56"/>
  <c r="V156" i="56"/>
  <c r="Q431" i="56"/>
  <c r="AC431" i="56"/>
  <c r="J488" i="56"/>
  <c r="V488" i="56"/>
  <c r="AH488" i="56"/>
  <c r="H559" i="56"/>
  <c r="AF559" i="56"/>
  <c r="X583" i="56"/>
  <c r="AC623" i="56"/>
  <c r="Y702" i="56"/>
  <c r="O718" i="56"/>
  <c r="AA718" i="56"/>
  <c r="AL786" i="56"/>
  <c r="S802" i="56"/>
  <c r="AE802" i="56"/>
  <c r="Q811" i="56"/>
  <c r="AC811" i="56"/>
  <c r="AC801" i="56" s="1"/>
  <c r="U811" i="56"/>
  <c r="M30" i="56"/>
  <c r="M9" i="56" s="1"/>
  <c r="AE30" i="56"/>
  <c r="AL47" i="56"/>
  <c r="Q30" i="56"/>
  <c r="Q9" i="56" s="1"/>
  <c r="N197" i="56"/>
  <c r="Z197" i="56"/>
  <c r="P203" i="56"/>
  <c r="AB203" i="56"/>
  <c r="Z266" i="56"/>
  <c r="O431" i="56"/>
  <c r="AA431" i="56"/>
  <c r="G431" i="56"/>
  <c r="S431" i="56"/>
  <c r="AE431" i="56"/>
  <c r="J431" i="56"/>
  <c r="F468" i="56"/>
  <c r="R468" i="56"/>
  <c r="AD468" i="56"/>
  <c r="N480" i="56"/>
  <c r="N467" i="56" s="1"/>
  <c r="Z480" i="56"/>
  <c r="K488" i="56"/>
  <c r="W488" i="56"/>
  <c r="AI488" i="56"/>
  <c r="J500" i="56"/>
  <c r="V500" i="56"/>
  <c r="AH500" i="56"/>
  <c r="AA583" i="56"/>
  <c r="M601" i="56"/>
  <c r="Y601" i="56"/>
  <c r="R601" i="56"/>
  <c r="AD601" i="56"/>
  <c r="H601" i="56"/>
  <c r="U601" i="56"/>
  <c r="K665" i="56"/>
  <c r="AI665" i="56"/>
  <c r="P756" i="56"/>
  <c r="AB756" i="56"/>
  <c r="I776" i="56"/>
  <c r="V776" i="56"/>
  <c r="V755" i="56" s="1"/>
  <c r="AH776" i="56"/>
  <c r="AH755" i="56" s="1"/>
  <c r="AC794" i="56"/>
  <c r="H10" i="56"/>
  <c r="V30" i="56"/>
  <c r="AH30" i="56"/>
  <c r="N137" i="56"/>
  <c r="P156" i="56"/>
  <c r="J215" i="56"/>
  <c r="V215" i="56"/>
  <c r="AH215" i="56"/>
  <c r="AB243" i="56"/>
  <c r="K266" i="56"/>
  <c r="AI266" i="56"/>
  <c r="G290" i="56"/>
  <c r="S290" i="56"/>
  <c r="AE290" i="56"/>
  <c r="AL310" i="56"/>
  <c r="V290" i="56"/>
  <c r="AF468" i="56"/>
  <c r="I488" i="56"/>
  <c r="I467" i="56" s="1"/>
  <c r="U488" i="56"/>
  <c r="AG488" i="56"/>
  <c r="N521" i="56"/>
  <c r="Z521" i="56"/>
  <c r="F521" i="56"/>
  <c r="R521" i="56"/>
  <c r="AD521" i="56"/>
  <c r="V521" i="56"/>
  <c r="AH521" i="56"/>
  <c r="K569" i="56"/>
  <c r="W569" i="56"/>
  <c r="AI569" i="56"/>
  <c r="P569" i="56"/>
  <c r="G677" i="56"/>
  <c r="T677" i="56"/>
  <c r="L718" i="56"/>
  <c r="X718" i="56"/>
  <c r="X709" i="56" s="1"/>
  <c r="AJ718" i="56"/>
  <c r="O745" i="56"/>
  <c r="AA745" i="56"/>
  <c r="AA709" i="56" s="1"/>
  <c r="G794" i="56"/>
  <c r="T794" i="56"/>
  <c r="AF794" i="56"/>
  <c r="U802" i="56"/>
  <c r="U801" i="56" s="1"/>
  <c r="F811" i="56"/>
  <c r="S811" i="56"/>
  <c r="AE811" i="56"/>
  <c r="N20" i="56"/>
  <c r="U30" i="56"/>
  <c r="AG30" i="56"/>
  <c r="AB53" i="56"/>
  <c r="AL73" i="56"/>
  <c r="G66" i="56"/>
  <c r="AL102" i="56"/>
  <c r="K125" i="56"/>
  <c r="W125" i="56"/>
  <c r="AI125" i="56"/>
  <c r="AL142" i="56"/>
  <c r="AL154" i="56"/>
  <c r="N156" i="56"/>
  <c r="Z156" i="56"/>
  <c r="AB156" i="56"/>
  <c r="H180" i="56"/>
  <c r="T180" i="56"/>
  <c r="AF180" i="56"/>
  <c r="AL188" i="56"/>
  <c r="AL201" i="56"/>
  <c r="G203" i="56"/>
  <c r="S203" i="56"/>
  <c r="AE203" i="56"/>
  <c r="J203" i="56"/>
  <c r="V203" i="56"/>
  <c r="AH203" i="56"/>
  <c r="AL227" i="56"/>
  <c r="G243" i="56"/>
  <c r="Q416" i="56"/>
  <c r="H676" i="56"/>
  <c r="Y10" i="56"/>
  <c r="U20" i="56"/>
  <c r="AG20" i="56"/>
  <c r="L30" i="56"/>
  <c r="X30" i="56"/>
  <c r="AJ30" i="56"/>
  <c r="AL49" i="56"/>
  <c r="P53" i="56"/>
  <c r="X66" i="56"/>
  <c r="AL112" i="56"/>
  <c r="X137" i="56"/>
  <c r="AJ137" i="56"/>
  <c r="I203" i="56"/>
  <c r="U203" i="56"/>
  <c r="AG203" i="56"/>
  <c r="AA222" i="56"/>
  <c r="AL231" i="56"/>
  <c r="AL299" i="56"/>
  <c r="L340" i="56"/>
  <c r="X340" i="56"/>
  <c r="AJ340" i="56"/>
  <c r="S416" i="56"/>
  <c r="X801" i="56"/>
  <c r="G10" i="56"/>
  <c r="N10" i="56"/>
  <c r="AL26" i="56"/>
  <c r="H53" i="56"/>
  <c r="Y53" i="56"/>
  <c r="X53" i="56"/>
  <c r="AJ53" i="56"/>
  <c r="L66" i="56"/>
  <c r="O101" i="56"/>
  <c r="I156" i="56"/>
  <c r="AL213" i="56"/>
  <c r="N215" i="56"/>
  <c r="Z215" i="56"/>
  <c r="AL244" i="56"/>
  <c r="AE243" i="56"/>
  <c r="X391" i="56"/>
  <c r="W431" i="56"/>
  <c r="AI431" i="56"/>
  <c r="AL18" i="56"/>
  <c r="AD20" i="56"/>
  <c r="H30" i="56"/>
  <c r="Y30" i="56"/>
  <c r="AL31" i="56"/>
  <c r="I53" i="56"/>
  <c r="AF53" i="56"/>
  <c r="AL64" i="56"/>
  <c r="T66" i="56"/>
  <c r="O125" i="56"/>
  <c r="AA125" i="56"/>
  <c r="AL146" i="56"/>
  <c r="L266" i="56"/>
  <c r="X266" i="56"/>
  <c r="AJ266" i="56"/>
  <c r="P266" i="56"/>
  <c r="AL38" i="56"/>
  <c r="W30" i="56"/>
  <c r="AI30" i="56"/>
  <c r="M101" i="56"/>
  <c r="Y101" i="56"/>
  <c r="AL120" i="56"/>
  <c r="AL140" i="56"/>
  <c r="AA137" i="56"/>
  <c r="AA156" i="56"/>
  <c r="M180" i="56"/>
  <c r="Y180" i="56"/>
  <c r="L203" i="56"/>
  <c r="X203" i="56"/>
  <c r="AJ203" i="56"/>
  <c r="AL209" i="56"/>
  <c r="AL229" i="56"/>
  <c r="M266" i="56"/>
  <c r="AB266" i="56"/>
  <c r="N416" i="56"/>
  <c r="AL427" i="56"/>
  <c r="V431" i="56"/>
  <c r="AH431" i="56"/>
  <c r="AA10" i="56"/>
  <c r="F20" i="56"/>
  <c r="W20" i="56"/>
  <c r="W9" i="56" s="1"/>
  <c r="AI20" i="56"/>
  <c r="AL28" i="56"/>
  <c r="Y20" i="56"/>
  <c r="K30" i="56"/>
  <c r="AA30" i="56"/>
  <c r="J30" i="56"/>
  <c r="P66" i="56"/>
  <c r="N101" i="56"/>
  <c r="P137" i="56"/>
  <c r="AB137" i="56"/>
  <c r="AL157" i="56"/>
  <c r="AL163" i="56"/>
  <c r="N180" i="56"/>
  <c r="Z180" i="56"/>
  <c r="I180" i="56"/>
  <c r="U180" i="56"/>
  <c r="AG180" i="56"/>
  <c r="K198" i="56"/>
  <c r="G222" i="56"/>
  <c r="S222" i="56"/>
  <c r="AE222" i="56"/>
  <c r="AL256" i="56"/>
  <c r="AL269" i="56"/>
  <c r="V266" i="56"/>
  <c r="AH266" i="56"/>
  <c r="AA676" i="56"/>
  <c r="F30" i="56"/>
  <c r="AL43" i="56"/>
  <c r="N53" i="56"/>
  <c r="AL71" i="56"/>
  <c r="W66" i="56"/>
  <c r="AL110" i="56"/>
  <c r="I137" i="56"/>
  <c r="U137" i="56"/>
  <c r="AG137" i="56"/>
  <c r="AL152" i="56"/>
  <c r="F180" i="56"/>
  <c r="R180" i="56"/>
  <c r="AD180" i="56"/>
  <c r="L197" i="56"/>
  <c r="X197" i="56"/>
  <c r="AJ197" i="56"/>
  <c r="N203" i="56"/>
  <c r="Z203" i="56"/>
  <c r="Q203" i="56"/>
  <c r="L222" i="56"/>
  <c r="X222" i="56"/>
  <c r="AJ222" i="56"/>
  <c r="K222" i="56"/>
  <c r="W222" i="56"/>
  <c r="AI222" i="56"/>
  <c r="AL264" i="56"/>
  <c r="O266" i="56"/>
  <c r="AA266" i="56"/>
  <c r="M290" i="56"/>
  <c r="P391" i="56"/>
  <c r="AB391" i="56"/>
  <c r="K391" i="56"/>
  <c r="W391" i="56"/>
  <c r="AI391" i="56"/>
  <c r="AL54" i="56"/>
  <c r="K20" i="56"/>
  <c r="N30" i="56"/>
  <c r="AL45" i="56"/>
  <c r="AD66" i="56"/>
  <c r="L101" i="56"/>
  <c r="X101" i="56"/>
  <c r="AJ101" i="56"/>
  <c r="AL123" i="56"/>
  <c r="AL132" i="56"/>
  <c r="S125" i="56"/>
  <c r="AE125" i="56"/>
  <c r="AL138" i="56"/>
  <c r="R137" i="56"/>
  <c r="AD137" i="56"/>
  <c r="AL150" i="56"/>
  <c r="AA180" i="56"/>
  <c r="O203" i="56"/>
  <c r="AA203" i="56"/>
  <c r="I222" i="56"/>
  <c r="AG222" i="56"/>
  <c r="H222" i="56"/>
  <c r="T222" i="56"/>
  <c r="AF222" i="56"/>
  <c r="L243" i="56"/>
  <c r="X243" i="56"/>
  <c r="AJ243" i="56"/>
  <c r="N290" i="56"/>
  <c r="Z290" i="56"/>
  <c r="AL304" i="56"/>
  <c r="I290" i="56"/>
  <c r="U290" i="56"/>
  <c r="AG290" i="56"/>
  <c r="L391" i="56"/>
  <c r="I391" i="56"/>
  <c r="AG709" i="56"/>
  <c r="P10" i="56"/>
  <c r="AD10" i="56"/>
  <c r="I20" i="56"/>
  <c r="Z20" i="56"/>
  <c r="AL59" i="56"/>
  <c r="AL161" i="56"/>
  <c r="O156" i="56"/>
  <c r="AL185" i="56"/>
  <c r="AB180" i="56"/>
  <c r="L215" i="56"/>
  <c r="X215" i="56"/>
  <c r="AJ215" i="56"/>
  <c r="T215" i="56"/>
  <c r="AF215" i="56"/>
  <c r="AL233" i="56"/>
  <c r="AL259" i="56"/>
  <c r="Y243" i="56"/>
  <c r="AL296" i="56"/>
  <c r="J290" i="56"/>
  <c r="AH290" i="56"/>
  <c r="S30" i="56"/>
  <c r="AA20" i="56"/>
  <c r="AL23" i="56"/>
  <c r="X20" i="56"/>
  <c r="X9" i="56" s="1"/>
  <c r="AJ20" i="56"/>
  <c r="AC66" i="56"/>
  <c r="I66" i="56"/>
  <c r="Z66" i="56"/>
  <c r="I125" i="56"/>
  <c r="U125" i="56"/>
  <c r="AG125" i="56"/>
  <c r="R266" i="56"/>
  <c r="AD266" i="56"/>
  <c r="AL278" i="56"/>
  <c r="T10" i="56"/>
  <c r="AF10" i="56"/>
  <c r="V10" i="56"/>
  <c r="AH10" i="56"/>
  <c r="T30" i="56"/>
  <c r="AF30" i="56"/>
  <c r="AF9" i="56" s="1"/>
  <c r="AC30" i="56"/>
  <c r="U53" i="56"/>
  <c r="AG53" i="56"/>
  <c r="AL62" i="56"/>
  <c r="U66" i="56"/>
  <c r="AG66" i="56"/>
  <c r="AL144" i="56"/>
  <c r="U156" i="56"/>
  <c r="AG156" i="56"/>
  <c r="AL181" i="56"/>
  <c r="AL194" i="56"/>
  <c r="R203" i="56"/>
  <c r="AD203" i="56"/>
  <c r="AL254" i="56"/>
  <c r="S243" i="56"/>
  <c r="G266" i="56"/>
  <c r="S266" i="56"/>
  <c r="AE266" i="56"/>
  <c r="H416" i="56"/>
  <c r="T416" i="56"/>
  <c r="AF416" i="56"/>
  <c r="O340" i="56"/>
  <c r="AA340" i="56"/>
  <c r="AL343" i="56"/>
  <c r="P370" i="56"/>
  <c r="AB370" i="56"/>
  <c r="H370" i="56"/>
  <c r="T370" i="56"/>
  <c r="AF370" i="56"/>
  <c r="G416" i="56"/>
  <c r="L431" i="56"/>
  <c r="X431" i="56"/>
  <c r="AJ431" i="56"/>
  <c r="H488" i="56"/>
  <c r="T488" i="56"/>
  <c r="AF488" i="56"/>
  <c r="O500" i="56"/>
  <c r="AA500" i="56"/>
  <c r="O559" i="56"/>
  <c r="AA559" i="56"/>
  <c r="P559" i="56"/>
  <c r="AB559" i="56"/>
  <c r="AB569" i="56"/>
  <c r="AL576" i="56"/>
  <c r="K601" i="56"/>
  <c r="W601" i="56"/>
  <c r="AI601" i="56"/>
  <c r="M623" i="56"/>
  <c r="Y623" i="56"/>
  <c r="N646" i="56"/>
  <c r="Z646" i="56"/>
  <c r="G665" i="56"/>
  <c r="I718" i="56"/>
  <c r="I709" i="56" s="1"/>
  <c r="V718" i="56"/>
  <c r="AH718" i="56"/>
  <c r="AJ745" i="56"/>
  <c r="AL777" i="56"/>
  <c r="M776" i="56"/>
  <c r="Y776" i="56"/>
  <c r="P340" i="56"/>
  <c r="AB340" i="56"/>
  <c r="AL395" i="56"/>
  <c r="AL457" i="56"/>
  <c r="K480" i="56"/>
  <c r="W480" i="56"/>
  <c r="AI480" i="56"/>
  <c r="S528" i="56"/>
  <c r="AE528" i="56"/>
  <c r="I540" i="56"/>
  <c r="U540" i="56"/>
  <c r="AG540" i="56"/>
  <c r="I601" i="56"/>
  <c r="V601" i="56"/>
  <c r="AH601" i="56"/>
  <c r="AL612" i="56"/>
  <c r="AL636" i="56"/>
  <c r="M646" i="56"/>
  <c r="Y646" i="56"/>
  <c r="L665" i="56"/>
  <c r="X665" i="56"/>
  <c r="AJ665" i="56"/>
  <c r="K718" i="56"/>
  <c r="K709" i="56" s="1"/>
  <c r="W718" i="56"/>
  <c r="AI718" i="56"/>
  <c r="AI709" i="56" s="1"/>
  <c r="N727" i="56"/>
  <c r="Z727" i="56"/>
  <c r="G745" i="56"/>
  <c r="T745" i="56"/>
  <c r="T709" i="56" s="1"/>
  <c r="AF745" i="56"/>
  <c r="L794" i="56"/>
  <c r="X794" i="56"/>
  <c r="AJ794" i="56"/>
  <c r="AJ755" i="56" s="1"/>
  <c r="P802" i="56"/>
  <c r="AB802" i="56"/>
  <c r="AB801" i="56" s="1"/>
  <c r="I811" i="56"/>
  <c r="V811" i="56"/>
  <c r="AH811" i="56"/>
  <c r="N811" i="56"/>
  <c r="Z811" i="56"/>
  <c r="AL817" i="56"/>
  <c r="N735" i="56"/>
  <c r="Z735" i="56"/>
  <c r="AG801" i="56"/>
  <c r="AL474" i="56"/>
  <c r="AL524" i="56"/>
  <c r="R559" i="56"/>
  <c r="AD559" i="56"/>
  <c r="N601" i="56"/>
  <c r="Z601" i="56"/>
  <c r="AL604" i="56"/>
  <c r="AJ676" i="56"/>
  <c r="AL772" i="56"/>
  <c r="AJ801" i="56"/>
  <c r="AA801" i="56"/>
  <c r="AD391" i="56"/>
  <c r="P431" i="56"/>
  <c r="AL455" i="56"/>
  <c r="S468" i="56"/>
  <c r="AE468" i="56"/>
  <c r="L480" i="56"/>
  <c r="X480" i="56"/>
  <c r="AJ480" i="56"/>
  <c r="S500" i="56"/>
  <c r="AE500" i="56"/>
  <c r="P521" i="56"/>
  <c r="AB521" i="56"/>
  <c r="R569" i="56"/>
  <c r="AD569" i="56"/>
  <c r="P677" i="56"/>
  <c r="L702" i="56"/>
  <c r="AL721" i="56"/>
  <c r="P735" i="56"/>
  <c r="AB735" i="56"/>
  <c r="AL774" i="56"/>
  <c r="AL797" i="56"/>
  <c r="AL803" i="56"/>
  <c r="S801" i="56"/>
  <c r="AE801" i="56"/>
  <c r="K802" i="56"/>
  <c r="K801" i="56" s="1"/>
  <c r="W802" i="56"/>
  <c r="AI802" i="56"/>
  <c r="AI801" i="56" s="1"/>
  <c r="Q340" i="56"/>
  <c r="AC340" i="56"/>
  <c r="H468" i="56"/>
  <c r="T468" i="56"/>
  <c r="M480" i="56"/>
  <c r="Y480" i="56"/>
  <c r="Q500" i="56"/>
  <c r="AC500" i="56"/>
  <c r="Q521" i="56"/>
  <c r="AC521" i="56"/>
  <c r="I528" i="56"/>
  <c r="U528" i="56"/>
  <c r="AG528" i="56"/>
  <c r="M540" i="56"/>
  <c r="Y540" i="56"/>
  <c r="N551" i="56"/>
  <c r="Z551" i="56"/>
  <c r="H569" i="56"/>
  <c r="N569" i="56"/>
  <c r="Z569" i="56"/>
  <c r="AL608" i="56"/>
  <c r="AL647" i="56"/>
  <c r="L646" i="56"/>
  <c r="X646" i="56"/>
  <c r="AJ646" i="56"/>
  <c r="Q677" i="56"/>
  <c r="Q676" i="56" s="1"/>
  <c r="AC677" i="56"/>
  <c r="AC676" i="56" s="1"/>
  <c r="AL694" i="56"/>
  <c r="P702" i="56"/>
  <c r="AB702" i="56"/>
  <c r="M718" i="56"/>
  <c r="Y718" i="56"/>
  <c r="Y709" i="56" s="1"/>
  <c r="T756" i="56"/>
  <c r="T755" i="56" s="1"/>
  <c r="AF756" i="56"/>
  <c r="AF755" i="56" s="1"/>
  <c r="L776" i="56"/>
  <c r="X776" i="56"/>
  <c r="X755" i="56" s="1"/>
  <c r="AJ776" i="56"/>
  <c r="G802" i="56"/>
  <c r="T802" i="56"/>
  <c r="AF802" i="56"/>
  <c r="Q290" i="56"/>
  <c r="AC290" i="56"/>
  <c r="O290" i="56"/>
  <c r="AA290" i="56"/>
  <c r="N319" i="56"/>
  <c r="Z319" i="56"/>
  <c r="L319" i="56"/>
  <c r="X319" i="56"/>
  <c r="AJ319" i="56"/>
  <c r="Q370" i="56"/>
  <c r="AC370" i="56"/>
  <c r="O391" i="56"/>
  <c r="AA391" i="56"/>
  <c r="AL424" i="56"/>
  <c r="M416" i="56"/>
  <c r="Y416" i="56"/>
  <c r="F431" i="56"/>
  <c r="R431" i="56"/>
  <c r="AD431" i="56"/>
  <c r="AL443" i="56"/>
  <c r="N488" i="56"/>
  <c r="Z488" i="56"/>
  <c r="I500" i="56"/>
  <c r="U500" i="56"/>
  <c r="AG500" i="56"/>
  <c r="I559" i="56"/>
  <c r="U559" i="56"/>
  <c r="AG559" i="56"/>
  <c r="V559" i="56"/>
  <c r="AH559" i="56"/>
  <c r="I569" i="56"/>
  <c r="V569" i="56"/>
  <c r="AH569" i="56"/>
  <c r="Q601" i="56"/>
  <c r="AC601" i="56"/>
  <c r="AL620" i="56"/>
  <c r="F665" i="56"/>
  <c r="S665" i="56"/>
  <c r="AE665" i="56"/>
  <c r="X677" i="56"/>
  <c r="AL689" i="56"/>
  <c r="AH709" i="56"/>
  <c r="P718" i="56"/>
  <c r="AB718" i="56"/>
  <c r="AB709" i="56" s="1"/>
  <c r="H756" i="56"/>
  <c r="U756" i="56"/>
  <c r="U755" i="56" s="1"/>
  <c r="AG756" i="56"/>
  <c r="AG755" i="56" s="1"/>
  <c r="M802" i="56"/>
  <c r="Y802" i="56"/>
  <c r="AL830" i="56"/>
  <c r="J340" i="56"/>
  <c r="V340" i="56"/>
  <c r="AH340" i="56"/>
  <c r="Q480" i="56"/>
  <c r="AC480" i="56"/>
  <c r="M528" i="56"/>
  <c r="Y528" i="56"/>
  <c r="AL549" i="56"/>
  <c r="P551" i="56"/>
  <c r="AB551" i="56"/>
  <c r="AL584" i="56"/>
  <c r="L583" i="56"/>
  <c r="L558" i="56" s="1"/>
  <c r="AJ583" i="56"/>
  <c r="AL597" i="56"/>
  <c r="L623" i="56"/>
  <c r="X623" i="56"/>
  <c r="AJ623" i="56"/>
  <c r="G623" i="56"/>
  <c r="T623" i="56"/>
  <c r="AF623" i="56"/>
  <c r="F646" i="56"/>
  <c r="S646" i="56"/>
  <c r="AE646" i="56"/>
  <c r="R665" i="56"/>
  <c r="AD665" i="56"/>
  <c r="AL683" i="56"/>
  <c r="AI677" i="56"/>
  <c r="AI676" i="56" s="1"/>
  <c r="F702" i="56"/>
  <c r="R702" i="56"/>
  <c r="R676" i="56" s="1"/>
  <c r="AD702" i="56"/>
  <c r="Q718" i="56"/>
  <c r="AC718" i="56"/>
  <c r="AL728" i="56"/>
  <c r="T727" i="56"/>
  <c r="AF727" i="56"/>
  <c r="AL736" i="56"/>
  <c r="N745" i="56"/>
  <c r="Z745" i="56"/>
  <c r="AL748" i="56"/>
  <c r="AL762" i="56"/>
  <c r="S756" i="56"/>
  <c r="R794" i="56"/>
  <c r="AD794" i="56"/>
  <c r="K794" i="56"/>
  <c r="W794" i="56"/>
  <c r="AI794" i="56"/>
  <c r="I802" i="56"/>
  <c r="V802" i="56"/>
  <c r="V801" i="56" s="1"/>
  <c r="AH802" i="56"/>
  <c r="AH801" i="56" s="1"/>
  <c r="AL446" i="56"/>
  <c r="Q569" i="56"/>
  <c r="AC569" i="56"/>
  <c r="G583" i="56"/>
  <c r="T583" i="56"/>
  <c r="AF583" i="56"/>
  <c r="H623" i="56"/>
  <c r="U623" i="56"/>
  <c r="AG623" i="56"/>
  <c r="I646" i="56"/>
  <c r="V646" i="56"/>
  <c r="AH646" i="56"/>
  <c r="N665" i="56"/>
  <c r="Z665" i="56"/>
  <c r="AF677" i="56"/>
  <c r="AF676" i="56" s="1"/>
  <c r="AL704" i="56"/>
  <c r="AL703" i="56" s="1"/>
  <c r="S702" i="56"/>
  <c r="AE702" i="56"/>
  <c r="AJ709" i="56"/>
  <c r="G735" i="56"/>
  <c r="T735" i="56"/>
  <c r="AF735" i="56"/>
  <c r="O756" i="56"/>
  <c r="AA756" i="56"/>
  <c r="Y756" i="56"/>
  <c r="S794" i="56"/>
  <c r="AE794" i="56"/>
  <c r="AL545" i="56"/>
  <c r="M559" i="56"/>
  <c r="Y559" i="56"/>
  <c r="AL594" i="56"/>
  <c r="AL615" i="56"/>
  <c r="AL629" i="56"/>
  <c r="AL639" i="56"/>
  <c r="AL672" i="56"/>
  <c r="P776" i="56"/>
  <c r="AB776" i="56"/>
  <c r="N370" i="56"/>
  <c r="Z370" i="56"/>
  <c r="AL405" i="56"/>
  <c r="AL441" i="56"/>
  <c r="M468" i="56"/>
  <c r="Y468" i="56"/>
  <c r="AL552" i="56"/>
  <c r="L569" i="56"/>
  <c r="X569" i="56"/>
  <c r="AJ569" i="56"/>
  <c r="AJ558" i="56" s="1"/>
  <c r="AL590" i="56"/>
  <c r="K623" i="56"/>
  <c r="W623" i="56"/>
  <c r="AI623" i="56"/>
  <c r="AL670" i="56"/>
  <c r="AD677" i="56"/>
  <c r="I677" i="56"/>
  <c r="I676" i="56" s="1"/>
  <c r="V677" i="56"/>
  <c r="V676" i="56" s="1"/>
  <c r="Q756" i="56"/>
  <c r="AC756" i="56"/>
  <c r="O776" i="56"/>
  <c r="AA776" i="56"/>
  <c r="N794" i="56"/>
  <c r="Z794" i="56"/>
  <c r="AL799" i="56"/>
  <c r="AL824" i="56"/>
  <c r="AL345" i="56"/>
  <c r="I340" i="56"/>
  <c r="U340" i="56"/>
  <c r="AG340" i="56"/>
  <c r="K340" i="56"/>
  <c r="W340" i="56"/>
  <c r="AI340" i="56"/>
  <c r="J370" i="56"/>
  <c r="V370" i="56"/>
  <c r="AH370" i="56"/>
  <c r="R416" i="56"/>
  <c r="AD416" i="56"/>
  <c r="AL481" i="56"/>
  <c r="S480" i="56"/>
  <c r="AE480" i="56"/>
  <c r="S488" i="56"/>
  <c r="AE488" i="56"/>
  <c r="K500" i="56"/>
  <c r="W500" i="56"/>
  <c r="AI500" i="56"/>
  <c r="K521" i="56"/>
  <c r="W521" i="56"/>
  <c r="AI521" i="56"/>
  <c r="AL526" i="56"/>
  <c r="O528" i="56"/>
  <c r="AA528" i="56"/>
  <c r="H551" i="56"/>
  <c r="T551" i="56"/>
  <c r="AF551" i="56"/>
  <c r="AL562" i="56"/>
  <c r="AI578" i="56"/>
  <c r="H583" i="56"/>
  <c r="U583" i="56"/>
  <c r="AG583" i="56"/>
  <c r="AL618" i="56"/>
  <c r="AL642" i="56"/>
  <c r="L677" i="56"/>
  <c r="X702" i="56"/>
  <c r="F718" i="56"/>
  <c r="S718" i="56"/>
  <c r="S709" i="56" s="1"/>
  <c r="AE718" i="56"/>
  <c r="N756" i="56"/>
  <c r="Z756" i="56"/>
  <c r="R776" i="56"/>
  <c r="AD776" i="56"/>
  <c r="O794" i="56"/>
  <c r="AA794" i="56"/>
  <c r="N802" i="56"/>
  <c r="N801" i="56" s="1"/>
  <c r="Z802" i="56"/>
  <c r="Z801" i="56" s="1"/>
  <c r="T811" i="56"/>
  <c r="AF811" i="56"/>
  <c r="J9" i="56"/>
  <c r="AL96" i="56"/>
  <c r="AL21" i="56"/>
  <c r="AL90" i="56"/>
  <c r="K101" i="56"/>
  <c r="W101" i="56"/>
  <c r="AI101" i="56"/>
  <c r="G125" i="56"/>
  <c r="AL171" i="56"/>
  <c r="Q180" i="56"/>
  <c r="AC180" i="56"/>
  <c r="AL183" i="56"/>
  <c r="AL211" i="56"/>
  <c r="I215" i="56"/>
  <c r="U215" i="56"/>
  <c r="AG215" i="56"/>
  <c r="AL240" i="56"/>
  <c r="N243" i="56"/>
  <c r="Z243" i="56"/>
  <c r="N391" i="56"/>
  <c r="Z391" i="56"/>
  <c r="V53" i="56"/>
  <c r="AH53" i="56"/>
  <c r="S66" i="56"/>
  <c r="AE66" i="56"/>
  <c r="AL135" i="56"/>
  <c r="AL165" i="56"/>
  <c r="L156" i="56"/>
  <c r="K197" i="56"/>
  <c r="W197" i="56"/>
  <c r="AI197" i="56"/>
  <c r="AL271" i="56"/>
  <c r="Z101" i="56"/>
  <c r="Q125" i="56"/>
  <c r="AC125" i="56"/>
  <c r="AL159" i="56"/>
  <c r="M243" i="56"/>
  <c r="Q243" i="56"/>
  <c r="AC243" i="56"/>
  <c r="AL247" i="56"/>
  <c r="AL284" i="56"/>
  <c r="H20" i="56"/>
  <c r="AL82" i="56"/>
  <c r="Q156" i="56"/>
  <c r="AC156" i="56"/>
  <c r="AL169" i="56"/>
  <c r="AL198" i="56"/>
  <c r="AL238" i="56"/>
  <c r="AL251" i="56"/>
  <c r="F243" i="56"/>
  <c r="AL261" i="56"/>
  <c r="AL429" i="56"/>
  <c r="AL104" i="56"/>
  <c r="G137" i="56"/>
  <c r="S137" i="56"/>
  <c r="AE137" i="56"/>
  <c r="F156" i="56"/>
  <c r="R156" i="56"/>
  <c r="AD156" i="56"/>
  <c r="AL192" i="56"/>
  <c r="AL218" i="56"/>
  <c r="J222" i="56"/>
  <c r="V222" i="56"/>
  <c r="AH222" i="56"/>
  <c r="AL225" i="56"/>
  <c r="Y266" i="56"/>
  <c r="Q101" i="56"/>
  <c r="AC101" i="56"/>
  <c r="K180" i="56"/>
  <c r="W180" i="56"/>
  <c r="AI180" i="56"/>
  <c r="O215" i="56"/>
  <c r="O100" i="56" s="1"/>
  <c r="AA215" i="56"/>
  <c r="H243" i="56"/>
  <c r="T243" i="56"/>
  <c r="AF243" i="56"/>
  <c r="AL267" i="56"/>
  <c r="F266" i="56"/>
  <c r="AL291" i="56"/>
  <c r="AL401" i="56"/>
  <c r="T391" i="56"/>
  <c r="AF391" i="56"/>
  <c r="F101" i="56"/>
  <c r="R101" i="56"/>
  <c r="AD101" i="56"/>
  <c r="H156" i="56"/>
  <c r="T156" i="56"/>
  <c r="AF156" i="56"/>
  <c r="L180" i="56"/>
  <c r="X180" i="56"/>
  <c r="AJ180" i="56"/>
  <c r="H290" i="56"/>
  <c r="T290" i="56"/>
  <c r="AF290" i="56"/>
  <c r="AL411" i="56"/>
  <c r="AL11" i="56"/>
  <c r="L53" i="56"/>
  <c r="H66" i="56"/>
  <c r="Y66" i="56"/>
  <c r="Y9" i="56" s="1"/>
  <c r="AL67" i="56"/>
  <c r="AL97" i="56"/>
  <c r="J137" i="56"/>
  <c r="V137" i="56"/>
  <c r="AH137" i="56"/>
  <c r="AL167" i="56"/>
  <c r="AL173" i="56"/>
  <c r="AL190" i="56"/>
  <c r="F203" i="56"/>
  <c r="AL203" i="56" s="1"/>
  <c r="M203" i="56"/>
  <c r="Y203" i="56"/>
  <c r="M222" i="56"/>
  <c r="Y222" i="56"/>
  <c r="AL223" i="56"/>
  <c r="AL236" i="56"/>
  <c r="R243" i="56"/>
  <c r="AD243" i="56"/>
  <c r="AL407" i="56"/>
  <c r="AL86" i="56"/>
  <c r="H101" i="56"/>
  <c r="T101" i="56"/>
  <c r="AF101" i="56"/>
  <c r="F215" i="56"/>
  <c r="AL216" i="56"/>
  <c r="R215" i="56"/>
  <c r="AD215" i="56"/>
  <c r="N222" i="56"/>
  <c r="Z222" i="56"/>
  <c r="K243" i="56"/>
  <c r="W243" i="56"/>
  <c r="AI243" i="56"/>
  <c r="AL249" i="56"/>
  <c r="AL220" i="56"/>
  <c r="F66" i="56"/>
  <c r="AL69" i="56"/>
  <c r="AI66" i="56"/>
  <c r="AL89" i="56"/>
  <c r="AL118" i="56"/>
  <c r="F137" i="56"/>
  <c r="K156" i="56"/>
  <c r="W156" i="56"/>
  <c r="AI156" i="56"/>
  <c r="K370" i="56"/>
  <c r="W370" i="56"/>
  <c r="AI370" i="56"/>
  <c r="AL87" i="56"/>
  <c r="AL115" i="56"/>
  <c r="F125" i="56"/>
  <c r="AL126" i="56"/>
  <c r="M137" i="56"/>
  <c r="Y137" i="56"/>
  <c r="X156" i="56"/>
  <c r="AJ156" i="56"/>
  <c r="P222" i="56"/>
  <c r="AB222" i="56"/>
  <c r="AB100" i="56" s="1"/>
  <c r="J266" i="56"/>
  <c r="Q266" i="56"/>
  <c r="AC266" i="56"/>
  <c r="AL302" i="56"/>
  <c r="O319" i="56"/>
  <c r="AA319" i="56"/>
  <c r="G340" i="56"/>
  <c r="S340" i="56"/>
  <c r="AE340" i="56"/>
  <c r="AL378" i="56"/>
  <c r="AL384" i="56"/>
  <c r="G391" i="56"/>
  <c r="S391" i="56"/>
  <c r="AE391" i="56"/>
  <c r="L416" i="56"/>
  <c r="X416" i="56"/>
  <c r="AJ416" i="56"/>
  <c r="P416" i="56"/>
  <c r="AB416" i="56"/>
  <c r="N431" i="56"/>
  <c r="Z431" i="56"/>
  <c r="AL434" i="56"/>
  <c r="AL498" i="56"/>
  <c r="AL501" i="56"/>
  <c r="AL522" i="56"/>
  <c r="AL543" i="56"/>
  <c r="AL560" i="56"/>
  <c r="O370" i="56"/>
  <c r="AA370" i="56"/>
  <c r="AL419" i="56"/>
  <c r="AL511" i="56"/>
  <c r="Q801" i="56"/>
  <c r="AL282" i="56"/>
  <c r="AL324" i="56"/>
  <c r="AL330" i="56"/>
  <c r="AL336" i="56"/>
  <c r="AL348" i="56"/>
  <c r="AL354" i="56"/>
  <c r="V391" i="56"/>
  <c r="AH391" i="56"/>
  <c r="O416" i="56"/>
  <c r="AA416" i="56"/>
  <c r="AL489" i="56"/>
  <c r="K290" i="56"/>
  <c r="W290" i="56"/>
  <c r="AI290" i="56"/>
  <c r="Q319" i="56"/>
  <c r="AC319" i="56"/>
  <c r="AL376" i="56"/>
  <c r="AL382" i="56"/>
  <c r="AJ467" i="56"/>
  <c r="AL538" i="56"/>
  <c r="AL541" i="56"/>
  <c r="G540" i="56"/>
  <c r="S540" i="56"/>
  <c r="AE540" i="56"/>
  <c r="AL564" i="56"/>
  <c r="L290" i="56"/>
  <c r="X290" i="56"/>
  <c r="AJ290" i="56"/>
  <c r="AL320" i="56"/>
  <c r="AL368" i="56"/>
  <c r="AL371" i="56"/>
  <c r="F370" i="56"/>
  <c r="R370" i="56"/>
  <c r="AD370" i="56"/>
  <c r="M340" i="56"/>
  <c r="Y340" i="56"/>
  <c r="AL341" i="56"/>
  <c r="M391" i="56"/>
  <c r="Y391" i="56"/>
  <c r="AL392" i="56"/>
  <c r="AL417" i="56"/>
  <c r="F416" i="56"/>
  <c r="AL469" i="56"/>
  <c r="G468" i="56"/>
  <c r="AL533" i="56"/>
  <c r="AL566" i="56"/>
  <c r="AL308" i="56"/>
  <c r="H319" i="56"/>
  <c r="T319" i="56"/>
  <c r="AF319" i="56"/>
  <c r="AL328" i="56"/>
  <c r="AL334" i="56"/>
  <c r="N340" i="56"/>
  <c r="Z340" i="56"/>
  <c r="AL352" i="56"/>
  <c r="AL451" i="56"/>
  <c r="J540" i="56"/>
  <c r="V540" i="56"/>
  <c r="AH540" i="56"/>
  <c r="AL555" i="56"/>
  <c r="AL293" i="56"/>
  <c r="R290" i="56"/>
  <c r="AD290" i="56"/>
  <c r="I319" i="56"/>
  <c r="U319" i="56"/>
  <c r="AG319" i="56"/>
  <c r="AL365" i="56"/>
  <c r="I370" i="56"/>
  <c r="U370" i="56"/>
  <c r="AG370" i="56"/>
  <c r="AL380" i="56"/>
  <c r="AL386" i="56"/>
  <c r="H391" i="56"/>
  <c r="AL398" i="56"/>
  <c r="AL459" i="56"/>
  <c r="AL513" i="56"/>
  <c r="F500" i="56"/>
  <c r="AL572" i="56"/>
  <c r="AL588" i="56"/>
  <c r="AL276" i="56"/>
  <c r="I416" i="56"/>
  <c r="U416" i="56"/>
  <c r="AG416" i="56"/>
  <c r="AL519" i="56"/>
  <c r="G500" i="56"/>
  <c r="H340" i="56"/>
  <c r="T340" i="56"/>
  <c r="AF340" i="56"/>
  <c r="Q391" i="56"/>
  <c r="AC391" i="56"/>
  <c r="AL409" i="56"/>
  <c r="AL312" i="56"/>
  <c r="AL326" i="56"/>
  <c r="AL332" i="56"/>
  <c r="AL338" i="56"/>
  <c r="AL350" i="56"/>
  <c r="L370" i="56"/>
  <c r="X370" i="56"/>
  <c r="AJ370" i="56"/>
  <c r="AL403" i="56"/>
  <c r="K416" i="56"/>
  <c r="W416" i="56"/>
  <c r="AI416" i="56"/>
  <c r="M431" i="56"/>
  <c r="Y431" i="56"/>
  <c r="AA467" i="56"/>
  <c r="AL485" i="56"/>
  <c r="AL547" i="56"/>
  <c r="AL579" i="56"/>
  <c r="F290" i="56"/>
  <c r="U569" i="56"/>
  <c r="AG569" i="56"/>
  <c r="K583" i="56"/>
  <c r="W583" i="56"/>
  <c r="AI583" i="56"/>
  <c r="AL627" i="56"/>
  <c r="AL649" i="56"/>
  <c r="AL674" i="56"/>
  <c r="AL679" i="56"/>
  <c r="M677" i="56"/>
  <c r="M676" i="56" s="1"/>
  <c r="Y677" i="56"/>
  <c r="V709" i="56"/>
  <c r="AL757" i="56"/>
  <c r="AL806" i="56"/>
  <c r="AL432" i="56"/>
  <c r="G480" i="56"/>
  <c r="F537" i="56"/>
  <c r="AL537" i="56" s="1"/>
  <c r="AL574" i="56"/>
  <c r="M583" i="56"/>
  <c r="Y583" i="56"/>
  <c r="I583" i="56"/>
  <c r="V583" i="56"/>
  <c r="AH583" i="56"/>
  <c r="P601" i="56"/>
  <c r="AB601" i="56"/>
  <c r="AL631" i="56"/>
  <c r="AE677" i="56"/>
  <c r="K677" i="56"/>
  <c r="W677" i="56"/>
  <c r="W676" i="56" s="1"/>
  <c r="AL820" i="56"/>
  <c r="AL592" i="56"/>
  <c r="AL602" i="56"/>
  <c r="S601" i="56"/>
  <c r="AE601" i="56"/>
  <c r="Z709" i="56"/>
  <c r="W801" i="56"/>
  <c r="AL570" i="56"/>
  <c r="AL586" i="56"/>
  <c r="AL624" i="56"/>
  <c r="F623" i="56"/>
  <c r="S623" i="56"/>
  <c r="AE623" i="56"/>
  <c r="AL719" i="56"/>
  <c r="L755" i="56"/>
  <c r="F578" i="56"/>
  <c r="I578" i="56"/>
  <c r="V578" i="56"/>
  <c r="AH578" i="56"/>
  <c r="AL644" i="56"/>
  <c r="G646" i="56"/>
  <c r="T646" i="56"/>
  <c r="AF646" i="56"/>
  <c r="AC709" i="56"/>
  <c r="AL735" i="56"/>
  <c r="AC755" i="56"/>
  <c r="AL795" i="56"/>
  <c r="Y801" i="56"/>
  <c r="AL823" i="56"/>
  <c r="O569" i="56"/>
  <c r="AA569" i="56"/>
  <c r="Q583" i="56"/>
  <c r="AC583" i="56"/>
  <c r="AL686" i="56"/>
  <c r="AF709" i="56"/>
  <c r="P709" i="56"/>
  <c r="O709" i="56"/>
  <c r="AL746" i="56"/>
  <c r="AL808" i="56"/>
  <c r="AL815" i="56"/>
  <c r="G488" i="56"/>
  <c r="I623" i="56"/>
  <c r="V623" i="56"/>
  <c r="AH623" i="56"/>
  <c r="H665" i="56"/>
  <c r="U665" i="56"/>
  <c r="AG665" i="56"/>
  <c r="S677" i="56"/>
  <c r="AB677" i="56"/>
  <c r="AL730" i="56"/>
  <c r="AL760" i="56"/>
  <c r="F528" i="56"/>
  <c r="F559" i="56"/>
  <c r="F583" i="56"/>
  <c r="S583" i="56"/>
  <c r="AE583" i="56"/>
  <c r="P583" i="56"/>
  <c r="AB583" i="56"/>
  <c r="AL610" i="56"/>
  <c r="AL707" i="56"/>
  <c r="AD709" i="56"/>
  <c r="AB755" i="56"/>
  <c r="S776" i="56"/>
  <c r="S755" i="56" s="1"/>
  <c r="AE776" i="56"/>
  <c r="AL790" i="56"/>
  <c r="AL792" i="56"/>
  <c r="AL827" i="56"/>
  <c r="G528" i="56"/>
  <c r="N709" i="56"/>
  <c r="AL764" i="56"/>
  <c r="AL581" i="56"/>
  <c r="AL663" i="56"/>
  <c r="AL812" i="56"/>
  <c r="P578" i="56"/>
  <c r="AB578" i="56"/>
  <c r="AL598" i="56"/>
  <c r="AL606" i="56"/>
  <c r="R623" i="56"/>
  <c r="AD623" i="56"/>
  <c r="M665" i="56"/>
  <c r="Y665" i="56"/>
  <c r="AL666" i="56"/>
  <c r="Q665" i="56"/>
  <c r="AC665" i="56"/>
  <c r="T676" i="56"/>
  <c r="AL693" i="56"/>
  <c r="U709" i="56"/>
  <c r="K756" i="56"/>
  <c r="W756" i="56"/>
  <c r="W755" i="56" s="1"/>
  <c r="AI756" i="56"/>
  <c r="AI755" i="56" s="1"/>
  <c r="I755" i="56"/>
  <c r="G718" i="56"/>
  <c r="AL743" i="56"/>
  <c r="F745" i="56"/>
  <c r="G756" i="56"/>
  <c r="G755" i="56" s="1"/>
  <c r="G826" i="56"/>
  <c r="AL826" i="56" s="1"/>
  <c r="F710" i="56"/>
  <c r="F776" i="56"/>
  <c r="F794" i="56"/>
  <c r="G811" i="56"/>
  <c r="G801" i="56" s="1"/>
  <c r="AL723" i="56"/>
  <c r="F802" i="56"/>
  <c r="G829" i="56"/>
  <c r="AL829" i="56" s="1"/>
  <c r="F677" i="56"/>
  <c r="F832" i="56"/>
  <c r="AL832" i="56" s="1"/>
  <c r="F601" i="56"/>
  <c r="G703" i="56"/>
  <c r="G702" i="56" s="1"/>
  <c r="AL821" i="56"/>
  <c r="G727" i="56"/>
  <c r="AL651" i="56"/>
  <c r="H755" i="54"/>
  <c r="H677" i="54"/>
  <c r="H709" i="53"/>
  <c r="H755" i="53"/>
  <c r="H801" i="53"/>
  <c r="H9" i="52"/>
  <c r="H100" i="52"/>
  <c r="H709" i="51"/>
  <c r="H755" i="50"/>
  <c r="H801" i="50"/>
  <c r="H9" i="50"/>
  <c r="H801" i="49"/>
  <c r="H677" i="48"/>
  <c r="H676" i="48" s="1"/>
  <c r="H755" i="48"/>
  <c r="H709" i="48"/>
  <c r="H242" i="47"/>
  <c r="H558" i="47"/>
  <c r="H709" i="47"/>
  <c r="H801" i="47"/>
  <c r="H558" i="46"/>
  <c r="H100" i="46"/>
  <c r="H9" i="45"/>
  <c r="H467" i="45"/>
  <c r="H801" i="44"/>
  <c r="H801" i="43"/>
  <c r="H709" i="42"/>
  <c r="H100" i="41"/>
  <c r="H709" i="41"/>
  <c r="H242" i="40"/>
  <c r="H709" i="40"/>
  <c r="H801" i="40"/>
  <c r="H709" i="39"/>
  <c r="H467" i="38"/>
  <c r="H801" i="38"/>
  <c r="H9" i="37"/>
  <c r="H801" i="37"/>
  <c r="H801" i="36"/>
  <c r="H709" i="35"/>
  <c r="H100" i="35"/>
  <c r="H242" i="35"/>
  <c r="H755" i="34"/>
  <c r="H801" i="34"/>
  <c r="H9" i="33"/>
  <c r="H709" i="33"/>
  <c r="H755" i="33"/>
  <c r="H801" i="33"/>
  <c r="H242" i="32"/>
  <c r="H709" i="32"/>
  <c r="H801" i="31"/>
  <c r="H677" i="31"/>
  <c r="H558" i="30"/>
  <c r="H709" i="30"/>
  <c r="H9" i="29"/>
  <c r="H242" i="28"/>
  <c r="H801" i="27"/>
  <c r="H467" i="26"/>
  <c r="H53" i="24"/>
  <c r="H665" i="24"/>
  <c r="H500" i="24"/>
  <c r="H521" i="24"/>
  <c r="H745" i="24"/>
  <c r="H578" i="24"/>
  <c r="H727" i="24"/>
  <c r="H243" i="24"/>
  <c r="H215" i="24"/>
  <c r="H468" i="24"/>
  <c r="H197" i="24"/>
  <c r="H431" i="24"/>
  <c r="H370" i="24"/>
  <c r="H20" i="24"/>
  <c r="H125" i="24"/>
  <c r="H101" i="24"/>
  <c r="H222" i="24"/>
  <c r="H583" i="24"/>
  <c r="H66" i="24"/>
  <c r="H203" i="24"/>
  <c r="H391" i="24"/>
  <c r="H646" i="24"/>
  <c r="H30" i="24"/>
  <c r="H156" i="24"/>
  <c r="H137" i="24"/>
  <c r="H540" i="24"/>
  <c r="H319" i="24"/>
  <c r="H340" i="24"/>
  <c r="H416" i="24"/>
  <c r="H480" i="24"/>
  <c r="H569" i="24"/>
  <c r="H488" i="24"/>
  <c r="H537" i="24"/>
  <c r="H266" i="24"/>
  <c r="H290" i="24"/>
  <c r="H559" i="24"/>
  <c r="H677" i="24"/>
  <c r="H718" i="24"/>
  <c r="H756" i="24"/>
  <c r="H601" i="24"/>
  <c r="H623" i="24"/>
  <c r="H776" i="24"/>
  <c r="H794" i="24"/>
  <c r="H802" i="24"/>
  <c r="H832" i="24"/>
  <c r="AE20" i="23"/>
  <c r="Z30" i="23"/>
  <c r="AL30" i="23"/>
  <c r="Y53" i="23"/>
  <c r="AK53" i="23"/>
  <c r="AI66" i="23"/>
  <c r="AF66" i="23"/>
  <c r="S125" i="23"/>
  <c r="AE125" i="23"/>
  <c r="M137" i="23"/>
  <c r="Y137" i="23"/>
  <c r="AK137" i="23"/>
  <c r="Q137" i="23"/>
  <c r="AC137" i="23"/>
  <c r="AC100" i="23" s="1"/>
  <c r="I137" i="23"/>
  <c r="R180" i="23"/>
  <c r="V203" i="23"/>
  <c r="AK203" i="23"/>
  <c r="AN229" i="23"/>
  <c r="AB243" i="23"/>
  <c r="AD290" i="23"/>
  <c r="I319" i="23"/>
  <c r="U319" i="23"/>
  <c r="AG319" i="23"/>
  <c r="AL340" i="23"/>
  <c r="AG370" i="23"/>
  <c r="AN427" i="23"/>
  <c r="Z416" i="23"/>
  <c r="AL416" i="23"/>
  <c r="I665" i="23"/>
  <c r="AN64" i="23"/>
  <c r="U125" i="23"/>
  <c r="AN188" i="23"/>
  <c r="AA180" i="23"/>
  <c r="AD243" i="23"/>
  <c r="AN254" i="23"/>
  <c r="AN276" i="23"/>
  <c r="N290" i="23"/>
  <c r="Z290" i="23"/>
  <c r="AL290" i="23"/>
  <c r="U340" i="23"/>
  <c r="Y10" i="23"/>
  <c r="AK10" i="23"/>
  <c r="AN38" i="23"/>
  <c r="S30" i="23"/>
  <c r="S9" i="23" s="1"/>
  <c r="H101" i="23"/>
  <c r="T101" i="23"/>
  <c r="AF101" i="23"/>
  <c r="L101" i="23"/>
  <c r="X101" i="23"/>
  <c r="AJ101" i="23"/>
  <c r="AN120" i="23"/>
  <c r="Y156" i="23"/>
  <c r="M156" i="23"/>
  <c r="AN171" i="23"/>
  <c r="P180" i="23"/>
  <c r="AN190" i="23"/>
  <c r="AN209" i="23"/>
  <c r="AN249" i="23"/>
  <c r="J340" i="23"/>
  <c r="V340" i="23"/>
  <c r="AH340" i="23"/>
  <c r="AN566" i="23"/>
  <c r="T735" i="23"/>
  <c r="Z10" i="23"/>
  <c r="K20" i="23"/>
  <c r="K9" i="23" s="1"/>
  <c r="AB20" i="23"/>
  <c r="AN28" i="23"/>
  <c r="N30" i="23"/>
  <c r="AD30" i="23"/>
  <c r="T30" i="23"/>
  <c r="V30" i="23"/>
  <c r="AH30" i="23"/>
  <c r="M53" i="23"/>
  <c r="AC53" i="23"/>
  <c r="I101" i="23"/>
  <c r="U101" i="23"/>
  <c r="AG101" i="23"/>
  <c r="M101" i="23"/>
  <c r="Y101" i="23"/>
  <c r="AK101" i="23"/>
  <c r="K101" i="23"/>
  <c r="W101" i="23"/>
  <c r="AI101" i="23"/>
  <c r="AH156" i="23"/>
  <c r="N197" i="23"/>
  <c r="AL197" i="23"/>
  <c r="Z203" i="23"/>
  <c r="AL203" i="23"/>
  <c r="AC203" i="23"/>
  <c r="AB215" i="23"/>
  <c r="X222" i="23"/>
  <c r="AN236" i="23"/>
  <c r="H243" i="23"/>
  <c r="T243" i="23"/>
  <c r="AF243" i="23"/>
  <c r="W243" i="23"/>
  <c r="AI243" i="23"/>
  <c r="K319" i="23"/>
  <c r="W319" i="23"/>
  <c r="AI319" i="23"/>
  <c r="S340" i="23"/>
  <c r="AE340" i="23"/>
  <c r="J431" i="23"/>
  <c r="V431" i="23"/>
  <c r="AH431" i="23"/>
  <c r="K776" i="23"/>
  <c r="AE30" i="23"/>
  <c r="AD53" i="23"/>
  <c r="AB66" i="23"/>
  <c r="AB9" i="23" s="1"/>
  <c r="Y66" i="23"/>
  <c r="AN115" i="23"/>
  <c r="AH137" i="23"/>
  <c r="S156" i="23"/>
  <c r="AN167" i="23"/>
  <c r="S180" i="23"/>
  <c r="AE180" i="23"/>
  <c r="O197" i="23"/>
  <c r="AA197" i="23"/>
  <c r="AC215" i="23"/>
  <c r="K243" i="23"/>
  <c r="X243" i="23"/>
  <c r="AJ243" i="23"/>
  <c r="P266" i="23"/>
  <c r="AB266" i="23"/>
  <c r="AN302" i="23"/>
  <c r="P319" i="23"/>
  <c r="AB319" i="23"/>
  <c r="AN332" i="23"/>
  <c r="AN341" i="23"/>
  <c r="O340" i="23"/>
  <c r="S416" i="23"/>
  <c r="AE416" i="23"/>
  <c r="AN459" i="23"/>
  <c r="J468" i="23"/>
  <c r="V468" i="23"/>
  <c r="W521" i="23"/>
  <c r="R10" i="23"/>
  <c r="Y20" i="23"/>
  <c r="AK20" i="23"/>
  <c r="V20" i="23"/>
  <c r="AH20" i="23"/>
  <c r="AH9" i="23" s="1"/>
  <c r="R30" i="23"/>
  <c r="AF30" i="23"/>
  <c r="J30" i="23"/>
  <c r="P53" i="23"/>
  <c r="AE53" i="23"/>
  <c r="M66" i="23"/>
  <c r="AC66" i="23"/>
  <c r="M125" i="23"/>
  <c r="AK125" i="23"/>
  <c r="K137" i="23"/>
  <c r="W137" i="23"/>
  <c r="AI137" i="23"/>
  <c r="AN154" i="23"/>
  <c r="AB156" i="23"/>
  <c r="AN165" i="23"/>
  <c r="X156" i="23"/>
  <c r="P156" i="23"/>
  <c r="P197" i="23"/>
  <c r="AB197" i="23"/>
  <c r="AD215" i="23"/>
  <c r="AN240" i="23"/>
  <c r="J243" i="23"/>
  <c r="V243" i="23"/>
  <c r="AH243" i="23"/>
  <c r="Q266" i="23"/>
  <c r="AN296" i="23"/>
  <c r="L290" i="23"/>
  <c r="X290" i="23"/>
  <c r="AJ290" i="23"/>
  <c r="O319" i="23"/>
  <c r="AA319" i="23"/>
  <c r="AN348" i="23"/>
  <c r="T340" i="23"/>
  <c r="AF340" i="23"/>
  <c r="Y391" i="23"/>
  <c r="AK391" i="23"/>
  <c r="P391" i="23"/>
  <c r="M391" i="23"/>
  <c r="T416" i="23"/>
  <c r="S801" i="23"/>
  <c r="M10" i="23"/>
  <c r="AC10" i="23"/>
  <c r="I20" i="23"/>
  <c r="Z20" i="23"/>
  <c r="AL20" i="23"/>
  <c r="K30" i="23"/>
  <c r="W30" i="23"/>
  <c r="AI30" i="23"/>
  <c r="R53" i="23"/>
  <c r="AA66" i="23"/>
  <c r="R66" i="23"/>
  <c r="AN112" i="23"/>
  <c r="N125" i="23"/>
  <c r="Z125" i="23"/>
  <c r="AL125" i="23"/>
  <c r="L137" i="23"/>
  <c r="AJ137" i="23"/>
  <c r="AC156" i="23"/>
  <c r="AE156" i="23"/>
  <c r="Y180" i="23"/>
  <c r="Y100" i="23" s="1"/>
  <c r="AN194" i="23"/>
  <c r="AN227" i="23"/>
  <c r="AN274" i="23"/>
  <c r="S290" i="23"/>
  <c r="AG340" i="23"/>
  <c r="AE370" i="23"/>
  <c r="H528" i="23"/>
  <c r="T528" i="23"/>
  <c r="AF528" i="23"/>
  <c r="P676" i="23"/>
  <c r="AB676" i="23"/>
  <c r="N10" i="23"/>
  <c r="T9" i="23"/>
  <c r="AA20" i="23"/>
  <c r="L30" i="23"/>
  <c r="L9" i="23" s="1"/>
  <c r="AF53" i="23"/>
  <c r="AF9" i="23" s="1"/>
  <c r="Q101" i="23"/>
  <c r="AC101" i="23"/>
  <c r="AN150" i="23"/>
  <c r="AG137" i="23"/>
  <c r="AN161" i="23"/>
  <c r="J180" i="23"/>
  <c r="AH180" i="23"/>
  <c r="P222" i="23"/>
  <c r="AB222" i="23"/>
  <c r="AF222" i="23"/>
  <c r="L222" i="23"/>
  <c r="AJ222" i="23"/>
  <c r="L243" i="23"/>
  <c r="R266" i="23"/>
  <c r="AD266" i="23"/>
  <c r="P290" i="23"/>
  <c r="AB290" i="23"/>
  <c r="AN293" i="23"/>
  <c r="T290" i="23"/>
  <c r="AN343" i="23"/>
  <c r="AN368" i="23"/>
  <c r="AN371" i="23"/>
  <c r="Y370" i="23"/>
  <c r="AN498" i="23"/>
  <c r="AD20" i="23"/>
  <c r="U30" i="23"/>
  <c r="AG30" i="23"/>
  <c r="K53" i="23"/>
  <c r="AB53" i="23"/>
  <c r="AN71" i="23"/>
  <c r="AL66" i="23"/>
  <c r="AN82" i="23"/>
  <c r="Z101" i="23"/>
  <c r="AL101" i="23"/>
  <c r="R101" i="23"/>
  <c r="AD101" i="23"/>
  <c r="AB125" i="23"/>
  <c r="V137" i="23"/>
  <c r="AN146" i="23"/>
  <c r="J137" i="23"/>
  <c r="K156" i="23"/>
  <c r="AI156" i="23"/>
  <c r="K180" i="23"/>
  <c r="W180" i="23"/>
  <c r="AI180" i="23"/>
  <c r="J197" i="23"/>
  <c r="R203" i="23"/>
  <c r="AD203" i="23"/>
  <c r="U215" i="23"/>
  <c r="AG215" i="23"/>
  <c r="M215" i="23"/>
  <c r="AK215" i="23"/>
  <c r="Q215" i="23"/>
  <c r="Q222" i="23"/>
  <c r="AC222" i="23"/>
  <c r="AN238" i="23"/>
  <c r="AN264" i="23"/>
  <c r="AN269" i="23"/>
  <c r="AN278" i="23"/>
  <c r="AN284" i="23"/>
  <c r="H290" i="23"/>
  <c r="AN312" i="23"/>
  <c r="AN324" i="23"/>
  <c r="AN330" i="23"/>
  <c r="AN336" i="23"/>
  <c r="P340" i="23"/>
  <c r="AB340" i="23"/>
  <c r="AB391" i="23"/>
  <c r="AN409" i="23"/>
  <c r="O431" i="23"/>
  <c r="O521" i="23"/>
  <c r="AA521" i="23"/>
  <c r="V801" i="23"/>
  <c r="AF735" i="23"/>
  <c r="AF10" i="23"/>
  <c r="X30" i="23"/>
  <c r="AJ30" i="23"/>
  <c r="W53" i="23"/>
  <c r="AI53" i="23"/>
  <c r="AN62" i="23"/>
  <c r="U66" i="23"/>
  <c r="AG66" i="23"/>
  <c r="AD66" i="23"/>
  <c r="O101" i="23"/>
  <c r="AA101" i="23"/>
  <c r="S101" i="23"/>
  <c r="AE101" i="23"/>
  <c r="AN135" i="23"/>
  <c r="H156" i="23"/>
  <c r="T156" i="23"/>
  <c r="AF156" i="23"/>
  <c r="L156" i="23"/>
  <c r="AJ156" i="23"/>
  <c r="AN173" i="23"/>
  <c r="AN185" i="23"/>
  <c r="K197" i="23"/>
  <c r="W197" i="23"/>
  <c r="AI197" i="23"/>
  <c r="K203" i="23"/>
  <c r="W203" i="23"/>
  <c r="AI203" i="23"/>
  <c r="J215" i="23"/>
  <c r="V215" i="23"/>
  <c r="AH215" i="23"/>
  <c r="AL215" i="23"/>
  <c r="AD222" i="23"/>
  <c r="N243" i="23"/>
  <c r="Z243" i="23"/>
  <c r="AL243" i="23"/>
  <c r="AN259" i="23"/>
  <c r="AN267" i="23"/>
  <c r="K266" i="23"/>
  <c r="AI266" i="23"/>
  <c r="R290" i="23"/>
  <c r="AC319" i="23"/>
  <c r="M340" i="23"/>
  <c r="Y340" i="23"/>
  <c r="AK340" i="23"/>
  <c r="AN352" i="23"/>
  <c r="AD431" i="23"/>
  <c r="S559" i="23"/>
  <c r="H30" i="23"/>
  <c r="X53" i="23"/>
  <c r="AJ53" i="23"/>
  <c r="V66" i="23"/>
  <c r="AE66" i="23"/>
  <c r="AN73" i="23"/>
  <c r="AD125" i="23"/>
  <c r="P137" i="23"/>
  <c r="AN142" i="23"/>
  <c r="X137" i="23"/>
  <c r="U156" i="23"/>
  <c r="X180" i="23"/>
  <c r="U197" i="23"/>
  <c r="AG197" i="23"/>
  <c r="K215" i="23"/>
  <c r="W215" i="23"/>
  <c r="AE222" i="23"/>
  <c r="AN233" i="23"/>
  <c r="AA222" i="23"/>
  <c r="R243" i="23"/>
  <c r="AC266" i="23"/>
  <c r="J266" i="23"/>
  <c r="AH266" i="23"/>
  <c r="J319" i="23"/>
  <c r="V319" i="23"/>
  <c r="AH319" i="23"/>
  <c r="AN365" i="23"/>
  <c r="X370" i="23"/>
  <c r="P468" i="23"/>
  <c r="AB468" i="23"/>
  <c r="N480" i="23"/>
  <c r="AN547" i="23"/>
  <c r="N468" i="23"/>
  <c r="Z468" i="23"/>
  <c r="AL468" i="23"/>
  <c r="AN474" i="23"/>
  <c r="O480" i="23"/>
  <c r="AN519" i="23"/>
  <c r="L521" i="23"/>
  <c r="X521" i="23"/>
  <c r="AJ521" i="23"/>
  <c r="Y551" i="23"/>
  <c r="AF559" i="23"/>
  <c r="AA623" i="23"/>
  <c r="Y646" i="23"/>
  <c r="AK646" i="23"/>
  <c r="T665" i="23"/>
  <c r="AF665" i="23"/>
  <c r="U677" i="23"/>
  <c r="AG677" i="23"/>
  <c r="AE702" i="23"/>
  <c r="O756" i="23"/>
  <c r="AA756" i="23"/>
  <c r="P802" i="23"/>
  <c r="AB802" i="23"/>
  <c r="AB569" i="23"/>
  <c r="AN576" i="23"/>
  <c r="AN615" i="23"/>
  <c r="AN663" i="23"/>
  <c r="AN666" i="23"/>
  <c r="Q718" i="23"/>
  <c r="AC718" i="23"/>
  <c r="AN774" i="23"/>
  <c r="AN799" i="23"/>
  <c r="AN826" i="23"/>
  <c r="AN827" i="23"/>
  <c r="U559" i="23"/>
  <c r="AG559" i="23"/>
  <c r="S569" i="23"/>
  <c r="AE569" i="23"/>
  <c r="K569" i="23"/>
  <c r="X569" i="23"/>
  <c r="AJ569" i="23"/>
  <c r="I569" i="23"/>
  <c r="T583" i="23"/>
  <c r="AF583" i="23"/>
  <c r="O601" i="23"/>
  <c r="AN642" i="23"/>
  <c r="I646" i="23"/>
  <c r="X677" i="23"/>
  <c r="AN728" i="23"/>
  <c r="AN762" i="23"/>
  <c r="AK756" i="23"/>
  <c r="AK755" i="23" s="1"/>
  <c r="AN812" i="23"/>
  <c r="AN446" i="23"/>
  <c r="AC468" i="23"/>
  <c r="U488" i="23"/>
  <c r="AG488" i="23"/>
  <c r="AE500" i="23"/>
  <c r="K521" i="23"/>
  <c r="AI521" i="23"/>
  <c r="J528" i="23"/>
  <c r="V528" i="23"/>
  <c r="AH528" i="23"/>
  <c r="AN541" i="23"/>
  <c r="V540" i="23"/>
  <c r="N559" i="23"/>
  <c r="R601" i="23"/>
  <c r="AD601" i="23"/>
  <c r="AN624" i="23"/>
  <c r="AI646" i="23"/>
  <c r="AN672" i="23"/>
  <c r="Y677" i="23"/>
  <c r="N718" i="23"/>
  <c r="N709" i="23" s="1"/>
  <c r="Z718" i="23"/>
  <c r="Z709" i="23" s="1"/>
  <c r="AL718" i="23"/>
  <c r="AL709" i="23" s="1"/>
  <c r="O727" i="23"/>
  <c r="O709" i="23" s="1"/>
  <c r="AA727" i="23"/>
  <c r="U745" i="23"/>
  <c r="AG745" i="23"/>
  <c r="AC756" i="23"/>
  <c r="U756" i="23"/>
  <c r="AG756" i="23"/>
  <c r="T776" i="23"/>
  <c r="AF776" i="23"/>
  <c r="Z370" i="23"/>
  <c r="U391" i="23"/>
  <c r="AG391" i="23"/>
  <c r="AN411" i="23"/>
  <c r="O416" i="23"/>
  <c r="Q480" i="23"/>
  <c r="AC480" i="23"/>
  <c r="AE480" i="23"/>
  <c r="AE467" i="23" s="1"/>
  <c r="M488" i="23"/>
  <c r="Y488" i="23"/>
  <c r="AK488" i="23"/>
  <c r="V488" i="23"/>
  <c r="AH488" i="23"/>
  <c r="K528" i="23"/>
  <c r="W528" i="23"/>
  <c r="AI528" i="23"/>
  <c r="Q551" i="23"/>
  <c r="K559" i="23"/>
  <c r="W559" i="23"/>
  <c r="U569" i="23"/>
  <c r="P578" i="23"/>
  <c r="AB578" i="23"/>
  <c r="H578" i="23"/>
  <c r="U578" i="23"/>
  <c r="AG578" i="23"/>
  <c r="AE601" i="23"/>
  <c r="AN610" i="23"/>
  <c r="AN620" i="23"/>
  <c r="V646" i="23"/>
  <c r="AH646" i="23"/>
  <c r="AN653" i="23"/>
  <c r="AN670" i="23"/>
  <c r="AH665" i="23"/>
  <c r="S702" i="23"/>
  <c r="I718" i="23"/>
  <c r="V718" i="23"/>
  <c r="AH718" i="23"/>
  <c r="J727" i="23"/>
  <c r="W727" i="23"/>
  <c r="AI727" i="23"/>
  <c r="P727" i="23"/>
  <c r="AB727" i="23"/>
  <c r="Q745" i="23"/>
  <c r="AC745" i="23"/>
  <c r="AC709" i="23" s="1"/>
  <c r="R756" i="23"/>
  <c r="AD756" i="23"/>
  <c r="AD755" i="23" s="1"/>
  <c r="I756" i="23"/>
  <c r="V756" i="23"/>
  <c r="V755" i="23" s="1"/>
  <c r="AH756" i="23"/>
  <c r="H776" i="23"/>
  <c r="U776" i="23"/>
  <c r="AG776" i="23"/>
  <c r="K794" i="23"/>
  <c r="X794" i="23"/>
  <c r="AJ794" i="23"/>
  <c r="K802" i="23"/>
  <c r="K801" i="23" s="1"/>
  <c r="X802" i="23"/>
  <c r="AJ802" i="23"/>
  <c r="AJ801" i="23" s="1"/>
  <c r="O811" i="23"/>
  <c r="AA811" i="23"/>
  <c r="V391" i="23"/>
  <c r="AH391" i="23"/>
  <c r="S391" i="23"/>
  <c r="AE391" i="23"/>
  <c r="X416" i="23"/>
  <c r="AJ416" i="23"/>
  <c r="AF480" i="23"/>
  <c r="AN545" i="23"/>
  <c r="O551" i="23"/>
  <c r="AA551" i="23"/>
  <c r="R551" i="23"/>
  <c r="Q578" i="23"/>
  <c r="J583" i="23"/>
  <c r="W583" i="23"/>
  <c r="AI583" i="23"/>
  <c r="N583" i="23"/>
  <c r="AN612" i="23"/>
  <c r="R646" i="23"/>
  <c r="AD646" i="23"/>
  <c r="J646" i="23"/>
  <c r="W646" i="23"/>
  <c r="AB646" i="23"/>
  <c r="R665" i="23"/>
  <c r="AD665" i="23"/>
  <c r="N677" i="23"/>
  <c r="Z677" i="23"/>
  <c r="Z676" i="23" s="1"/>
  <c r="AL677" i="23"/>
  <c r="AL676" i="23" s="1"/>
  <c r="R677" i="23"/>
  <c r="R676" i="23" s="1"/>
  <c r="AD677" i="23"/>
  <c r="AD676" i="23" s="1"/>
  <c r="T702" i="23"/>
  <c r="T676" i="23" s="1"/>
  <c r="K727" i="23"/>
  <c r="K709" i="23" s="1"/>
  <c r="X727" i="23"/>
  <c r="AJ727" i="23"/>
  <c r="Q727" i="23"/>
  <c r="AC727" i="23"/>
  <c r="R745" i="23"/>
  <c r="R709" i="23" s="1"/>
  <c r="AD745" i="23"/>
  <c r="AD709" i="23" s="1"/>
  <c r="W745" i="23"/>
  <c r="AI745" i="23"/>
  <c r="J756" i="23"/>
  <c r="J755" i="23" s="1"/>
  <c r="W756" i="23"/>
  <c r="AI756" i="23"/>
  <c r="I776" i="23"/>
  <c r="V776" i="23"/>
  <c r="AH776" i="23"/>
  <c r="O794" i="23"/>
  <c r="AA794" i="23"/>
  <c r="T794" i="23"/>
  <c r="AF794" i="23"/>
  <c r="AN405" i="23"/>
  <c r="Y416" i="23"/>
  <c r="AA431" i="23"/>
  <c r="AN457" i="23"/>
  <c r="AN526" i="23"/>
  <c r="P551" i="23"/>
  <c r="AB551" i="23"/>
  <c r="AN564" i="23"/>
  <c r="AG623" i="23"/>
  <c r="S646" i="23"/>
  <c r="AE646" i="23"/>
  <c r="N665" i="23"/>
  <c r="AL665" i="23"/>
  <c r="AA677" i="23"/>
  <c r="AA676" i="23" s="1"/>
  <c r="AN707" i="23"/>
  <c r="M727" i="23"/>
  <c r="M709" i="23" s="1"/>
  <c r="Y727" i="23"/>
  <c r="AK727" i="23"/>
  <c r="O735" i="23"/>
  <c r="AA735" i="23"/>
  <c r="S745" i="23"/>
  <c r="AE745" i="23"/>
  <c r="T756" i="23"/>
  <c r="AF756" i="23"/>
  <c r="K756" i="23"/>
  <c r="X756" i="23"/>
  <c r="AJ756" i="23"/>
  <c r="S776" i="23"/>
  <c r="AE776" i="23"/>
  <c r="P794" i="23"/>
  <c r="AB794" i="23"/>
  <c r="AB755" i="23" s="1"/>
  <c r="H794" i="23"/>
  <c r="U794" i="23"/>
  <c r="AG794" i="23"/>
  <c r="N794" i="23"/>
  <c r="Z794" i="23"/>
  <c r="AL794" i="23"/>
  <c r="AN555" i="23"/>
  <c r="AD559" i="23"/>
  <c r="M583" i="23"/>
  <c r="Y583" i="23"/>
  <c r="AK583" i="23"/>
  <c r="R583" i="23"/>
  <c r="M623" i="23"/>
  <c r="Y623" i="23"/>
  <c r="AK623" i="23"/>
  <c r="Q623" i="23"/>
  <c r="AC623" i="23"/>
  <c r="I623" i="23"/>
  <c r="AH623" i="23"/>
  <c r="O665" i="23"/>
  <c r="AJ677" i="23"/>
  <c r="AJ676" i="23" s="1"/>
  <c r="V702" i="23"/>
  <c r="V676" i="23" s="1"/>
  <c r="AH702" i="23"/>
  <c r="AH676" i="23" s="1"/>
  <c r="AN757" i="23"/>
  <c r="AN790" i="23"/>
  <c r="Q794" i="23"/>
  <c r="AC794" i="23"/>
  <c r="I794" i="23"/>
  <c r="AN794" i="23" s="1"/>
  <c r="V794" i="23"/>
  <c r="AH794" i="23"/>
  <c r="AE559" i="23"/>
  <c r="R569" i="23"/>
  <c r="AD569" i="23"/>
  <c r="AI569" i="23"/>
  <c r="AN592" i="23"/>
  <c r="P601" i="23"/>
  <c r="AB601" i="23"/>
  <c r="U601" i="23"/>
  <c r="AG601" i="23"/>
  <c r="N623" i="23"/>
  <c r="Z623" i="23"/>
  <c r="AL623" i="23"/>
  <c r="H665" i="23"/>
  <c r="AK677" i="23"/>
  <c r="AK676" i="23" s="1"/>
  <c r="S718" i="23"/>
  <c r="AE718" i="23"/>
  <c r="AE709" i="23" s="1"/>
  <c r="AN746" i="23"/>
  <c r="AN808" i="23"/>
  <c r="X811" i="23"/>
  <c r="K391" i="23"/>
  <c r="W391" i="23"/>
  <c r="AI391" i="23"/>
  <c r="Z391" i="23"/>
  <c r="AL391" i="23"/>
  <c r="H416" i="23"/>
  <c r="AF416" i="23"/>
  <c r="AN424" i="23"/>
  <c r="L416" i="23"/>
  <c r="AN441" i="23"/>
  <c r="K468" i="23"/>
  <c r="K467" i="23" s="1"/>
  <c r="R488" i="23"/>
  <c r="AD488" i="23"/>
  <c r="O488" i="23"/>
  <c r="M500" i="23"/>
  <c r="Y500" i="23"/>
  <c r="AK500" i="23"/>
  <c r="Q521" i="23"/>
  <c r="AC521" i="23"/>
  <c r="P528" i="23"/>
  <c r="AB528" i="23"/>
  <c r="P540" i="23"/>
  <c r="AB540" i="23"/>
  <c r="AN549" i="23"/>
  <c r="Z569" i="23"/>
  <c r="N578" i="23"/>
  <c r="Z578" i="23"/>
  <c r="K601" i="23"/>
  <c r="X601" i="23"/>
  <c r="AJ601" i="23"/>
  <c r="AC601" i="23"/>
  <c r="O623" i="23"/>
  <c r="AC646" i="23"/>
  <c r="AA665" i="23"/>
  <c r="H702" i="23"/>
  <c r="P776" i="23"/>
  <c r="AB776" i="23"/>
  <c r="N776" i="23"/>
  <c r="Z776" i="23"/>
  <c r="Z755" i="23" s="1"/>
  <c r="AL776" i="23"/>
  <c r="M802" i="23"/>
  <c r="Y802" i="23"/>
  <c r="AK802" i="23"/>
  <c r="AK801" i="23" s="1"/>
  <c r="Q802" i="23"/>
  <c r="AC802" i="23"/>
  <c r="P811" i="23"/>
  <c r="AB811" i="23"/>
  <c r="T811" i="23"/>
  <c r="AF811" i="23"/>
  <c r="AN382" i="23"/>
  <c r="L370" i="23"/>
  <c r="L391" i="23"/>
  <c r="O391" i="23"/>
  <c r="Q416" i="23"/>
  <c r="AC416" i="23"/>
  <c r="K431" i="23"/>
  <c r="W431" i="23"/>
  <c r="AI431" i="23"/>
  <c r="K480" i="23"/>
  <c r="W480" i="23"/>
  <c r="AI480" i="23"/>
  <c r="M480" i="23"/>
  <c r="S488" i="23"/>
  <c r="S467" i="23" s="1"/>
  <c r="AE488" i="23"/>
  <c r="P488" i="23"/>
  <c r="N500" i="23"/>
  <c r="Z500" i="23"/>
  <c r="AL500" i="23"/>
  <c r="Q528" i="23"/>
  <c r="AC528" i="23"/>
  <c r="AE528" i="23"/>
  <c r="Q540" i="23"/>
  <c r="Q559" i="23"/>
  <c r="AC559" i="23"/>
  <c r="O569" i="23"/>
  <c r="AA569" i="23"/>
  <c r="O578" i="23"/>
  <c r="AA578" i="23"/>
  <c r="Y601" i="23"/>
  <c r="AK601" i="23"/>
  <c r="H646" i="23"/>
  <c r="AG646" i="23"/>
  <c r="P665" i="23"/>
  <c r="AB665" i="23"/>
  <c r="AN711" i="23"/>
  <c r="I727" i="23"/>
  <c r="V727" i="23"/>
  <c r="AH727" i="23"/>
  <c r="P745" i="23"/>
  <c r="AB745" i="23"/>
  <c r="P756" i="23"/>
  <c r="P755" i="23" s="1"/>
  <c r="AB756" i="23"/>
  <c r="Q776" i="23"/>
  <c r="AC776" i="23"/>
  <c r="Z802" i="23"/>
  <c r="Z801" i="23" s="1"/>
  <c r="AL802" i="23"/>
  <c r="AL801" i="23" s="1"/>
  <c r="R802" i="23"/>
  <c r="R801" i="23" s="1"/>
  <c r="AD802" i="23"/>
  <c r="Q811" i="23"/>
  <c r="Q801" i="23" s="1"/>
  <c r="AC811" i="23"/>
  <c r="H811" i="23"/>
  <c r="U811" i="23"/>
  <c r="U801" i="23" s="1"/>
  <c r="AG811" i="23"/>
  <c r="AG801" i="23" s="1"/>
  <c r="O9" i="23"/>
  <c r="T222" i="23"/>
  <c r="H20" i="23"/>
  <c r="AN20" i="23" s="1"/>
  <c r="O829" i="23"/>
  <c r="AN830" i="23"/>
  <c r="AD10" i="23"/>
  <c r="AD9" i="23" s="1"/>
  <c r="M30" i="23"/>
  <c r="I30" i="23"/>
  <c r="AN45" i="23"/>
  <c r="AN69" i="23"/>
  <c r="H197" i="23"/>
  <c r="AE9" i="23"/>
  <c r="AN59" i="23"/>
  <c r="I66" i="23"/>
  <c r="Z66" i="23"/>
  <c r="AK100" i="23"/>
  <c r="AA137" i="23"/>
  <c r="V197" i="23"/>
  <c r="AN86" i="23"/>
  <c r="AA9" i="23"/>
  <c r="AN47" i="23"/>
  <c r="N66" i="23"/>
  <c r="AN90" i="23"/>
  <c r="AB137" i="23"/>
  <c r="AN163" i="23"/>
  <c r="AN97" i="23"/>
  <c r="Q156" i="23"/>
  <c r="Q100" i="23" s="1"/>
  <c r="I156" i="23"/>
  <c r="AG156" i="23"/>
  <c r="AN220" i="23"/>
  <c r="N222" i="23"/>
  <c r="AN225" i="23"/>
  <c r="P101" i="23"/>
  <c r="AB101" i="23"/>
  <c r="O137" i="23"/>
  <c r="R156" i="23"/>
  <c r="AD156" i="23"/>
  <c r="AD100" i="23" s="1"/>
  <c r="J156" i="23"/>
  <c r="Y30" i="23"/>
  <c r="AK30" i="23"/>
  <c r="AK9" i="23" s="1"/>
  <c r="AN49" i="23"/>
  <c r="AN87" i="23"/>
  <c r="AN123" i="23"/>
  <c r="AN152" i="23"/>
  <c r="AN138" i="23"/>
  <c r="I215" i="23"/>
  <c r="AN216" i="23"/>
  <c r="U20" i="23"/>
  <c r="AG20" i="23"/>
  <c r="AG9" i="23" s="1"/>
  <c r="AN54" i="23"/>
  <c r="AN96" i="23"/>
  <c r="AN169" i="23"/>
  <c r="AN181" i="23"/>
  <c r="N101" i="23"/>
  <c r="Z9" i="23"/>
  <c r="AN43" i="23"/>
  <c r="AN84" i="23"/>
  <c r="AN144" i="23"/>
  <c r="AN201" i="23"/>
  <c r="H10" i="23"/>
  <c r="J89" i="23"/>
  <c r="AN126" i="23"/>
  <c r="H215" i="23"/>
  <c r="T215" i="23"/>
  <c r="AF215" i="23"/>
  <c r="I222" i="23"/>
  <c r="U222" i="23"/>
  <c r="AG222" i="23"/>
  <c r="S243" i="23"/>
  <c r="AE243" i="23"/>
  <c r="AN247" i="23"/>
  <c r="AN271" i="23"/>
  <c r="H319" i="23"/>
  <c r="T319" i="23"/>
  <c r="AF319" i="23"/>
  <c r="L319" i="23"/>
  <c r="X319" i="23"/>
  <c r="AJ319" i="23"/>
  <c r="Q340" i="23"/>
  <c r="AC340" i="23"/>
  <c r="AN345" i="23"/>
  <c r="R431" i="23"/>
  <c r="I521" i="23"/>
  <c r="AN522" i="23"/>
  <c r="AN132" i="23"/>
  <c r="H222" i="23"/>
  <c r="K222" i="23"/>
  <c r="W222" i="23"/>
  <c r="AI222" i="23"/>
  <c r="I243" i="23"/>
  <c r="U243" i="23"/>
  <c r="AG243" i="23"/>
  <c r="AN308" i="23"/>
  <c r="N391" i="23"/>
  <c r="AN395" i="23"/>
  <c r="N416" i="23"/>
  <c r="AN429" i="23"/>
  <c r="O180" i="23"/>
  <c r="O203" i="23"/>
  <c r="AA203" i="23"/>
  <c r="AN251" i="23"/>
  <c r="M266" i="23"/>
  <c r="Y266" i="23"/>
  <c r="AK266" i="23"/>
  <c r="Q290" i="23"/>
  <c r="AC290" i="23"/>
  <c r="AN31" i="23"/>
  <c r="AN148" i="23"/>
  <c r="N180" i="23"/>
  <c r="Z180" i="23"/>
  <c r="AL180" i="23"/>
  <c r="P203" i="23"/>
  <c r="AB203" i="23"/>
  <c r="N266" i="23"/>
  <c r="Z266" i="23"/>
  <c r="AL266" i="23"/>
  <c r="AN304" i="23"/>
  <c r="N370" i="23"/>
  <c r="AL370" i="23"/>
  <c r="AD370" i="23"/>
  <c r="L528" i="23"/>
  <c r="X528" i="23"/>
  <c r="AJ528" i="23"/>
  <c r="K125" i="23"/>
  <c r="W125" i="23"/>
  <c r="AI125" i="23"/>
  <c r="AN140" i="23"/>
  <c r="O266" i="23"/>
  <c r="AA266" i="23"/>
  <c r="M319" i="23"/>
  <c r="Y319" i="23"/>
  <c r="AK319" i="23"/>
  <c r="R340" i="23"/>
  <c r="AD340" i="23"/>
  <c r="AN350" i="23"/>
  <c r="O370" i="23"/>
  <c r="AN419" i="23"/>
  <c r="I416" i="23"/>
  <c r="U416" i="23"/>
  <c r="AG416" i="23"/>
  <c r="T623" i="23"/>
  <c r="AN67" i="23"/>
  <c r="L125" i="23"/>
  <c r="L100" i="23" s="1"/>
  <c r="X125" i="23"/>
  <c r="AJ125" i="23"/>
  <c r="M198" i="23"/>
  <c r="M197" i="23" s="1"/>
  <c r="AN291" i="23"/>
  <c r="N319" i="23"/>
  <c r="Z319" i="23"/>
  <c r="AL319" i="23"/>
  <c r="AN334" i="23"/>
  <c r="W370" i="23"/>
  <c r="H431" i="23"/>
  <c r="AN432" i="23"/>
  <c r="L431" i="23"/>
  <c r="X431" i="23"/>
  <c r="AJ431" i="23"/>
  <c r="S137" i="23"/>
  <c r="S100" i="23" s="1"/>
  <c r="AE137" i="23"/>
  <c r="AN183" i="23"/>
  <c r="AN192" i="23"/>
  <c r="AN287" i="23"/>
  <c r="I290" i="23"/>
  <c r="U290" i="23"/>
  <c r="AG290" i="23"/>
  <c r="AN320" i="23"/>
  <c r="H340" i="23"/>
  <c r="I431" i="23"/>
  <c r="U431" i="23"/>
  <c r="AG431" i="23"/>
  <c r="AN451" i="23"/>
  <c r="H137" i="23"/>
  <c r="T137" i="23"/>
  <c r="AF137" i="23"/>
  <c r="N156" i="23"/>
  <c r="Z156" i="23"/>
  <c r="Z100" i="23" s="1"/>
  <c r="AL156" i="23"/>
  <c r="H203" i="23"/>
  <c r="O243" i="23"/>
  <c r="AA243" i="23"/>
  <c r="AN244" i="23"/>
  <c r="J290" i="23"/>
  <c r="V290" i="23"/>
  <c r="AH290" i="23"/>
  <c r="AN326" i="23"/>
  <c r="AN386" i="23"/>
  <c r="H391" i="23"/>
  <c r="T391" i="23"/>
  <c r="AN455" i="23"/>
  <c r="T558" i="23"/>
  <c r="O156" i="23"/>
  <c r="AA156" i="23"/>
  <c r="AN157" i="23"/>
  <c r="I203" i="23"/>
  <c r="U203" i="23"/>
  <c r="AG203" i="23"/>
  <c r="AN218" i="23"/>
  <c r="K290" i="23"/>
  <c r="W290" i="23"/>
  <c r="AI290" i="23"/>
  <c r="O290" i="23"/>
  <c r="AA290" i="23"/>
  <c r="K370" i="23"/>
  <c r="AA370" i="23"/>
  <c r="H180" i="23"/>
  <c r="T180" i="23"/>
  <c r="AF180" i="23"/>
  <c r="AN231" i="23"/>
  <c r="AN256" i="23"/>
  <c r="H266" i="23"/>
  <c r="T266" i="23"/>
  <c r="AF266" i="23"/>
  <c r="AN299" i="23"/>
  <c r="R319" i="23"/>
  <c r="AD319" i="23"/>
  <c r="K340" i="23"/>
  <c r="W340" i="23"/>
  <c r="AI340" i="23"/>
  <c r="AN354" i="23"/>
  <c r="AN378" i="23"/>
  <c r="H370" i="23"/>
  <c r="T370" i="23"/>
  <c r="AF370" i="23"/>
  <c r="AN469" i="23"/>
  <c r="H488" i="23"/>
  <c r="AF488" i="23"/>
  <c r="AN513" i="23"/>
  <c r="AN159" i="23"/>
  <c r="I180" i="23"/>
  <c r="U180" i="23"/>
  <c r="AG180" i="23"/>
  <c r="AN211" i="23"/>
  <c r="AN223" i="23"/>
  <c r="M243" i="23"/>
  <c r="Y243" i="23"/>
  <c r="AK243" i="23"/>
  <c r="I266" i="23"/>
  <c r="U266" i="23"/>
  <c r="AG266" i="23"/>
  <c r="S266" i="23"/>
  <c r="AE266" i="23"/>
  <c r="AN282" i="23"/>
  <c r="S319" i="23"/>
  <c r="AE319" i="23"/>
  <c r="AN338" i="23"/>
  <c r="L340" i="23"/>
  <c r="X340" i="23"/>
  <c r="AJ340" i="23"/>
  <c r="I370" i="23"/>
  <c r="U370" i="23"/>
  <c r="AF391" i="23"/>
  <c r="AN403" i="23"/>
  <c r="Q431" i="23"/>
  <c r="AC431" i="23"/>
  <c r="P431" i="23"/>
  <c r="P416" i="23"/>
  <c r="AB416" i="23"/>
  <c r="S431" i="23"/>
  <c r="AE431" i="23"/>
  <c r="AN529" i="23"/>
  <c r="AN538" i="23"/>
  <c r="O540" i="23"/>
  <c r="AA540" i="23"/>
  <c r="P569" i="23"/>
  <c r="AN581" i="23"/>
  <c r="K583" i="23"/>
  <c r="X583" i="23"/>
  <c r="AJ583" i="23"/>
  <c r="I597" i="23"/>
  <c r="AN598" i="23"/>
  <c r="AN608" i="23"/>
  <c r="AF623" i="23"/>
  <c r="AF558" i="23" s="1"/>
  <c r="X391" i="23"/>
  <c r="AJ391" i="23"/>
  <c r="I500" i="23"/>
  <c r="U500" i="23"/>
  <c r="AG500" i="23"/>
  <c r="AN543" i="23"/>
  <c r="AN636" i="23"/>
  <c r="H676" i="23"/>
  <c r="P370" i="23"/>
  <c r="AB370" i="23"/>
  <c r="AN407" i="23"/>
  <c r="AI467" i="23"/>
  <c r="R480" i="23"/>
  <c r="R467" i="23" s="1"/>
  <c r="AD480" i="23"/>
  <c r="AN485" i="23"/>
  <c r="J500" i="23"/>
  <c r="J467" i="23" s="1"/>
  <c r="V500" i="23"/>
  <c r="AH500" i="23"/>
  <c r="AH467" i="23" s="1"/>
  <c r="Q370" i="23"/>
  <c r="AC370" i="23"/>
  <c r="H500" i="23"/>
  <c r="AN511" i="23"/>
  <c r="T500" i="23"/>
  <c r="AF500" i="23"/>
  <c r="AN552" i="23"/>
  <c r="AN560" i="23"/>
  <c r="P623" i="23"/>
  <c r="AB623" i="23"/>
  <c r="AN629" i="23"/>
  <c r="AN481" i="23"/>
  <c r="H540" i="23"/>
  <c r="T540" i="23"/>
  <c r="AF540" i="23"/>
  <c r="P559" i="23"/>
  <c r="H569" i="23"/>
  <c r="AG569" i="23"/>
  <c r="AN586" i="23"/>
  <c r="H601" i="23"/>
  <c r="AN606" i="23"/>
  <c r="AE677" i="23"/>
  <c r="AE676" i="23" s="1"/>
  <c r="AN384" i="23"/>
  <c r="AN398" i="23"/>
  <c r="J416" i="23"/>
  <c r="AN417" i="23"/>
  <c r="V416" i="23"/>
  <c r="AH416" i="23"/>
  <c r="M431" i="23"/>
  <c r="Y431" i="23"/>
  <c r="AK431" i="23"/>
  <c r="I540" i="23"/>
  <c r="U540" i="23"/>
  <c r="AG540" i="23"/>
  <c r="AN562" i="23"/>
  <c r="AH569" i="23"/>
  <c r="AD583" i="23"/>
  <c r="Q601" i="23"/>
  <c r="AN618" i="23"/>
  <c r="AF676" i="23"/>
  <c r="T755" i="23"/>
  <c r="Q391" i="23"/>
  <c r="AC391" i="23"/>
  <c r="K416" i="23"/>
  <c r="W416" i="23"/>
  <c r="AI416" i="23"/>
  <c r="N431" i="23"/>
  <c r="Z431" i="23"/>
  <c r="AL431" i="23"/>
  <c r="H480" i="23"/>
  <c r="AN537" i="23"/>
  <c r="AN820" i="23"/>
  <c r="AN376" i="23"/>
  <c r="R391" i="23"/>
  <c r="AD391" i="23"/>
  <c r="AN443" i="23"/>
  <c r="O500" i="23"/>
  <c r="O467" i="23" s="1"/>
  <c r="AA500" i="23"/>
  <c r="P521" i="23"/>
  <c r="AB521" i="23"/>
  <c r="AN594" i="23"/>
  <c r="AN634" i="23"/>
  <c r="V370" i="23"/>
  <c r="AH370" i="23"/>
  <c r="L480" i="23"/>
  <c r="X480" i="23"/>
  <c r="AJ480" i="23"/>
  <c r="P500" i="23"/>
  <c r="AB500" i="23"/>
  <c r="AN524" i="23"/>
  <c r="H521" i="23"/>
  <c r="AN533" i="23"/>
  <c r="AN392" i="23"/>
  <c r="AN434" i="23"/>
  <c r="AN489" i="23"/>
  <c r="AN380" i="23"/>
  <c r="N540" i="23"/>
  <c r="Z540" i="23"/>
  <c r="AL540" i="23"/>
  <c r="J559" i="23"/>
  <c r="V559" i="23"/>
  <c r="AN570" i="23"/>
  <c r="AN579" i="23"/>
  <c r="P583" i="23"/>
  <c r="AB583" i="23"/>
  <c r="AN588" i="23"/>
  <c r="H583" i="23"/>
  <c r="U583" i="23"/>
  <c r="U558" i="23" s="1"/>
  <c r="AG583" i="23"/>
  <c r="Z559" i="23"/>
  <c r="AL559" i="23"/>
  <c r="J601" i="23"/>
  <c r="W601" i="23"/>
  <c r="AI601" i="23"/>
  <c r="AN693" i="23"/>
  <c r="J709" i="23"/>
  <c r="AL755" i="23"/>
  <c r="AN651" i="23"/>
  <c r="AN679" i="23"/>
  <c r="AN689" i="23"/>
  <c r="AN736" i="23"/>
  <c r="H735" i="23"/>
  <c r="AN743" i="23"/>
  <c r="AI801" i="23"/>
  <c r="X801" i="23"/>
  <c r="AN644" i="23"/>
  <c r="AN683" i="23"/>
  <c r="AF709" i="23"/>
  <c r="O776" i="23"/>
  <c r="AN776" i="23" s="1"/>
  <c r="AA776" i="23"/>
  <c r="AN832" i="23"/>
  <c r="R623" i="23"/>
  <c r="AD623" i="23"/>
  <c r="N646" i="23"/>
  <c r="Z646" i="23"/>
  <c r="AL646" i="23"/>
  <c r="M677" i="23"/>
  <c r="M676" i="23" s="1"/>
  <c r="AN719" i="23"/>
  <c r="U709" i="23"/>
  <c r="AG709" i="23"/>
  <c r="AN730" i="23"/>
  <c r="AN792" i="23"/>
  <c r="AN817" i="23"/>
  <c r="S623" i="23"/>
  <c r="AE623" i="23"/>
  <c r="O646" i="23"/>
  <c r="O558" i="23" s="1"/>
  <c r="AA646" i="23"/>
  <c r="AN647" i="23"/>
  <c r="K646" i="23"/>
  <c r="X646" i="23"/>
  <c r="AJ646" i="23"/>
  <c r="AN674" i="23"/>
  <c r="Q677" i="23"/>
  <c r="Q676" i="23" s="1"/>
  <c r="AC677" i="23"/>
  <c r="AC676" i="23" s="1"/>
  <c r="P709" i="23"/>
  <c r="AB709" i="23"/>
  <c r="I709" i="23"/>
  <c r="V709" i="23"/>
  <c r="AH709" i="23"/>
  <c r="H745" i="23"/>
  <c r="AN748" i="23"/>
  <c r="Q756" i="23"/>
  <c r="Q755" i="23" s="1"/>
  <c r="AN574" i="23"/>
  <c r="I601" i="23"/>
  <c r="V601" i="23"/>
  <c r="AH601" i="23"/>
  <c r="AN668" i="23"/>
  <c r="AN686" i="23"/>
  <c r="AN704" i="23"/>
  <c r="AN703" i="23" s="1"/>
  <c r="AI709" i="23"/>
  <c r="Q709" i="23"/>
  <c r="AN723" i="23"/>
  <c r="O755" i="23"/>
  <c r="AA755" i="23"/>
  <c r="AN772" i="23"/>
  <c r="H801" i="23"/>
  <c r="AN824" i="23"/>
  <c r="H823" i="23"/>
  <c r="AN823" i="23" s="1"/>
  <c r="M569" i="23"/>
  <c r="Y569" i="23"/>
  <c r="AK569" i="23"/>
  <c r="Q583" i="23"/>
  <c r="AC583" i="23"/>
  <c r="I583" i="23"/>
  <c r="I558" i="23" s="1"/>
  <c r="V583" i="23"/>
  <c r="AH583" i="23"/>
  <c r="AN627" i="23"/>
  <c r="S677" i="23"/>
  <c r="S676" i="23" s="1"/>
  <c r="AJ709" i="23"/>
  <c r="M756" i="23"/>
  <c r="M755" i="23" s="1"/>
  <c r="I801" i="23"/>
  <c r="M801" i="23"/>
  <c r="Y801" i="23"/>
  <c r="AC801" i="23"/>
  <c r="S665" i="23"/>
  <c r="AE665" i="23"/>
  <c r="J665" i="23"/>
  <c r="W665" i="23"/>
  <c r="AI665" i="23"/>
  <c r="J801" i="23"/>
  <c r="N802" i="23"/>
  <c r="N801" i="23" s="1"/>
  <c r="AN803" i="23"/>
  <c r="AN829" i="23"/>
  <c r="J623" i="23"/>
  <c r="W623" i="23"/>
  <c r="AI623" i="23"/>
  <c r="H756" i="23"/>
  <c r="AN760" i="23"/>
  <c r="AN795" i="23"/>
  <c r="O801" i="23"/>
  <c r="AE801" i="23"/>
  <c r="AN590" i="23"/>
  <c r="AN597" i="23"/>
  <c r="K623" i="23"/>
  <c r="X623" i="23"/>
  <c r="AJ623" i="23"/>
  <c r="AN631" i="23"/>
  <c r="M665" i="23"/>
  <c r="Y665" i="23"/>
  <c r="AK665" i="23"/>
  <c r="Y676" i="23"/>
  <c r="AN710" i="23"/>
  <c r="I755" i="23"/>
  <c r="AH755" i="23"/>
  <c r="T801" i="23"/>
  <c r="AF801" i="23"/>
  <c r="AN572" i="23"/>
  <c r="AN584" i="23"/>
  <c r="AN602" i="23"/>
  <c r="AA601" i="23"/>
  <c r="AA558" i="23" s="1"/>
  <c r="AN604" i="23"/>
  <c r="AN639" i="23"/>
  <c r="AN649" i="23"/>
  <c r="M646" i="23"/>
  <c r="M558" i="23" s="1"/>
  <c r="J677" i="23"/>
  <c r="J676" i="23" s="1"/>
  <c r="W677" i="23"/>
  <c r="W676" i="23" s="1"/>
  <c r="AI677" i="23"/>
  <c r="AI676" i="23" s="1"/>
  <c r="N702" i="23"/>
  <c r="N676" i="23" s="1"/>
  <c r="Y709" i="23"/>
  <c r="AN721" i="23"/>
  <c r="S756" i="23"/>
  <c r="S755" i="23" s="1"/>
  <c r="AE756" i="23"/>
  <c r="AE755" i="23" s="1"/>
  <c r="W755" i="23"/>
  <c r="AI755" i="23"/>
  <c r="AN764" i="23"/>
  <c r="AN777" i="23"/>
  <c r="W801" i="23"/>
  <c r="AN806" i="23"/>
  <c r="AN833" i="23"/>
  <c r="AN786" i="23"/>
  <c r="AN821" i="23"/>
  <c r="H718" i="23"/>
  <c r="AN797" i="23"/>
  <c r="AN815" i="23"/>
  <c r="AF9" i="22"/>
  <c r="M20" i="22"/>
  <c r="AM26" i="22"/>
  <c r="AM66" i="22"/>
  <c r="P101" i="22"/>
  <c r="AM229" i="22"/>
  <c r="AM43" i="22"/>
  <c r="M53" i="22"/>
  <c r="M101" i="22"/>
  <c r="AM118" i="22"/>
  <c r="AM159" i="22"/>
  <c r="H156" i="22"/>
  <c r="AM185" i="22"/>
  <c r="L243" i="22"/>
  <c r="X243" i="22"/>
  <c r="AJ243" i="22"/>
  <c r="AM247" i="22"/>
  <c r="AM282" i="22"/>
  <c r="K319" i="22"/>
  <c r="AI319" i="22"/>
  <c r="M340" i="22"/>
  <c r="AK9" i="22"/>
  <c r="AM150" i="22"/>
  <c r="H125" i="22"/>
  <c r="AM132" i="22"/>
  <c r="AM146" i="22"/>
  <c r="U9" i="22"/>
  <c r="I9" i="22"/>
  <c r="AM21" i="22"/>
  <c r="Y20" i="22"/>
  <c r="Y9" i="22" s="1"/>
  <c r="AK20" i="22"/>
  <c r="AM84" i="22"/>
  <c r="U101" i="22"/>
  <c r="AG101" i="22"/>
  <c r="AM287" i="22"/>
  <c r="V9" i="22"/>
  <c r="AC9" i="22"/>
  <c r="S9" i="22"/>
  <c r="J125" i="22"/>
  <c r="J100" i="22" s="1"/>
  <c r="V125" i="22"/>
  <c r="AH125" i="22"/>
  <c r="AH100" i="22" s="1"/>
  <c r="AM148" i="22"/>
  <c r="AM157" i="22"/>
  <c r="N222" i="22"/>
  <c r="Z222" i="22"/>
  <c r="AM256" i="22"/>
  <c r="R266" i="22"/>
  <c r="AD319" i="22"/>
  <c r="AB9" i="22"/>
  <c r="W9" i="22"/>
  <c r="T9" i="22"/>
  <c r="AM86" i="22"/>
  <c r="AM90" i="22"/>
  <c r="P9" i="22"/>
  <c r="AE10" i="22"/>
  <c r="AE9" i="22" s="1"/>
  <c r="AM33" i="22"/>
  <c r="X53" i="22"/>
  <c r="X9" i="22" s="1"/>
  <c r="AJ53" i="22"/>
  <c r="AM71" i="22"/>
  <c r="AM82" i="22"/>
  <c r="AM120" i="22"/>
  <c r="N137" i="22"/>
  <c r="Z137" i="22"/>
  <c r="AL137" i="22"/>
  <c r="AL100" i="22" s="1"/>
  <c r="AM181" i="22"/>
  <c r="AM213" i="22"/>
  <c r="AD266" i="22"/>
  <c r="H290" i="22"/>
  <c r="AM291" i="22"/>
  <c r="R319" i="22"/>
  <c r="N319" i="22"/>
  <c r="AM326" i="22"/>
  <c r="AM89" i="22"/>
  <c r="AM152" i="22"/>
  <c r="AM183" i="22"/>
  <c r="N180" i="22"/>
  <c r="AI9" i="22"/>
  <c r="Z30" i="22"/>
  <c r="Z9" i="22" s="1"/>
  <c r="AL30" i="22"/>
  <c r="AL9" i="22" s="1"/>
  <c r="AM49" i="22"/>
  <c r="AM123" i="22"/>
  <c r="K222" i="22"/>
  <c r="W222" i="22"/>
  <c r="AI222" i="22"/>
  <c r="AM251" i="22"/>
  <c r="AI290" i="22"/>
  <c r="AH9" i="22"/>
  <c r="H30" i="22"/>
  <c r="AM30" i="22" s="1"/>
  <c r="AM31" i="22"/>
  <c r="AM112" i="22"/>
  <c r="L137" i="22"/>
  <c r="L100" i="22" s="1"/>
  <c r="X137" i="22"/>
  <c r="AJ137" i="22"/>
  <c r="AJ100" i="22" s="1"/>
  <c r="AB156" i="22"/>
  <c r="J180" i="22"/>
  <c r="V180" i="22"/>
  <c r="AH180" i="22"/>
  <c r="R222" i="22"/>
  <c r="AD222" i="22"/>
  <c r="W243" i="22"/>
  <c r="W242" i="22" s="1"/>
  <c r="AI243" i="22"/>
  <c r="S266" i="22"/>
  <c r="AE266" i="22"/>
  <c r="AE242" i="22" s="1"/>
  <c r="S340" i="22"/>
  <c r="AM350" i="22"/>
  <c r="H416" i="22"/>
  <c r="AM429" i="22"/>
  <c r="N578" i="22"/>
  <c r="AM579" i="22"/>
  <c r="R203" i="22"/>
  <c r="AD203" i="22"/>
  <c r="H222" i="22"/>
  <c r="T222" i="22"/>
  <c r="AF222" i="22"/>
  <c r="J319" i="22"/>
  <c r="V319" i="22"/>
  <c r="AH319" i="22"/>
  <c r="Y340" i="22"/>
  <c r="AK340" i="22"/>
  <c r="AM384" i="22"/>
  <c r="S101" i="22"/>
  <c r="S156" i="22"/>
  <c r="AK180" i="22"/>
  <c r="AG197" i="22"/>
  <c r="AM259" i="22"/>
  <c r="J266" i="22"/>
  <c r="V266" i="22"/>
  <c r="AH266" i="22"/>
  <c r="J340" i="22"/>
  <c r="V340" i="22"/>
  <c r="AH340" i="22"/>
  <c r="AM354" i="22"/>
  <c r="H340" i="22"/>
  <c r="AM378" i="22"/>
  <c r="I370" i="22"/>
  <c r="AE101" i="22"/>
  <c r="AE100" i="22" s="1"/>
  <c r="AE156" i="22"/>
  <c r="M180" i="22"/>
  <c r="Y180" i="22"/>
  <c r="Y100" i="22" s="1"/>
  <c r="I197" i="22"/>
  <c r="U197" i="22"/>
  <c r="AM238" i="22"/>
  <c r="H20" i="22"/>
  <c r="AM20" i="22" s="1"/>
  <c r="AM54" i="22"/>
  <c r="I156" i="22"/>
  <c r="AM204" i="22"/>
  <c r="H203" i="22"/>
  <c r="T203" i="22"/>
  <c r="T100" i="22" s="1"/>
  <c r="AF203" i="22"/>
  <c r="Q215" i="22"/>
  <c r="AC215" i="22"/>
  <c r="L319" i="22"/>
  <c r="X319" i="22"/>
  <c r="AJ319" i="22"/>
  <c r="AM343" i="22"/>
  <c r="X391" i="22"/>
  <c r="AJ391" i="22"/>
  <c r="P391" i="22"/>
  <c r="P467" i="22"/>
  <c r="AK467" i="22"/>
  <c r="AM522" i="22"/>
  <c r="AM419" i="22"/>
  <c r="AM67" i="22"/>
  <c r="M125" i="22"/>
  <c r="Y125" i="22"/>
  <c r="AK125" i="22"/>
  <c r="Q137" i="22"/>
  <c r="Q100" i="22" s="1"/>
  <c r="AC137" i="22"/>
  <c r="AM194" i="22"/>
  <c r="P243" i="22"/>
  <c r="AB243" i="22"/>
  <c r="H266" i="22"/>
  <c r="L266" i="22"/>
  <c r="X266" i="22"/>
  <c r="AJ266" i="22"/>
  <c r="L290" i="22"/>
  <c r="X290" i="22"/>
  <c r="AJ290" i="22"/>
  <c r="AM432" i="22"/>
  <c r="N431" i="22"/>
  <c r="L222" i="22"/>
  <c r="X222" i="22"/>
  <c r="AJ222" i="22"/>
  <c r="M290" i="22"/>
  <c r="Y290" i="22"/>
  <c r="AK290" i="22"/>
  <c r="AK242" i="22" s="1"/>
  <c r="H319" i="22"/>
  <c r="S370" i="22"/>
  <c r="AE370" i="22"/>
  <c r="AM382" i="22"/>
  <c r="AM87" i="22"/>
  <c r="AM104" i="22"/>
  <c r="AM167" i="22"/>
  <c r="K203" i="22"/>
  <c r="K100" i="22" s="1"/>
  <c r="W203" i="22"/>
  <c r="W100" i="22" s="1"/>
  <c r="AI203" i="22"/>
  <c r="AM216" i="22"/>
  <c r="M222" i="22"/>
  <c r="Y222" i="22"/>
  <c r="AK222" i="22"/>
  <c r="AM236" i="22"/>
  <c r="R243" i="22"/>
  <c r="AD243" i="22"/>
  <c r="AM296" i="22"/>
  <c r="O319" i="22"/>
  <c r="AA319" i="22"/>
  <c r="AM371" i="22"/>
  <c r="AM411" i="22"/>
  <c r="AM485" i="22"/>
  <c r="AM537" i="22"/>
  <c r="AM555" i="22"/>
  <c r="H551" i="22"/>
  <c r="AM115" i="22"/>
  <c r="H137" i="22"/>
  <c r="L156" i="22"/>
  <c r="X156" i="22"/>
  <c r="AJ156" i="22"/>
  <c r="AM163" i="22"/>
  <c r="R180" i="22"/>
  <c r="R100" i="22" s="1"/>
  <c r="AD180" i="22"/>
  <c r="AD100" i="22" s="1"/>
  <c r="AM267" i="22"/>
  <c r="O290" i="22"/>
  <c r="O242" i="22" s="1"/>
  <c r="AA290" i="22"/>
  <c r="J537" i="22"/>
  <c r="AM538" i="22"/>
  <c r="I137" i="22"/>
  <c r="I100" i="22" s="1"/>
  <c r="O222" i="22"/>
  <c r="O100" i="22" s="1"/>
  <c r="AA222" i="22"/>
  <c r="AM223" i="22"/>
  <c r="AM244" i="22"/>
  <c r="Q319" i="22"/>
  <c r="AC319" i="22"/>
  <c r="AB340" i="22"/>
  <c r="AM365" i="22"/>
  <c r="AM69" i="22"/>
  <c r="U137" i="22"/>
  <c r="AM173" i="22"/>
  <c r="H180" i="22"/>
  <c r="AM209" i="22"/>
  <c r="K215" i="22"/>
  <c r="W215" i="22"/>
  <c r="AI215" i="22"/>
  <c r="AM233" i="22"/>
  <c r="Q266" i="22"/>
  <c r="AC266" i="22"/>
  <c r="AM269" i="22"/>
  <c r="AM293" i="22"/>
  <c r="AM332" i="22"/>
  <c r="O391" i="22"/>
  <c r="AM405" i="22"/>
  <c r="AM417" i="22"/>
  <c r="T416" i="22"/>
  <c r="AF416" i="22"/>
  <c r="AG137" i="22"/>
  <c r="AM11" i="22"/>
  <c r="AB101" i="22"/>
  <c r="AM225" i="22"/>
  <c r="AM240" i="22"/>
  <c r="J243" i="22"/>
  <c r="V243" i="22"/>
  <c r="AH243" i="22"/>
  <c r="R290" i="22"/>
  <c r="AD290" i="22"/>
  <c r="AM324" i="22"/>
  <c r="AM338" i="22"/>
  <c r="AM427" i="22"/>
  <c r="AM441" i="22"/>
  <c r="AI431" i="22"/>
  <c r="K431" i="22"/>
  <c r="M431" i="22"/>
  <c r="Y431" i="22"/>
  <c r="AK431" i="22"/>
  <c r="AM533" i="22"/>
  <c r="AM564" i="22"/>
  <c r="J583" i="22"/>
  <c r="U646" i="22"/>
  <c r="AG646" i="22"/>
  <c r="AM443" i="22"/>
  <c r="AC467" i="22"/>
  <c r="N468" i="22"/>
  <c r="N467" i="22" s="1"/>
  <c r="Z468" i="22"/>
  <c r="Z467" i="22" s="1"/>
  <c r="AL468" i="22"/>
  <c r="AL467" i="22" s="1"/>
  <c r="AM481" i="22"/>
  <c r="AM529" i="22"/>
  <c r="AA558" i="22"/>
  <c r="AM566" i="22"/>
  <c r="N340" i="22"/>
  <c r="Z340" i="22"/>
  <c r="AL340" i="22"/>
  <c r="AL242" i="22" s="1"/>
  <c r="AM345" i="22"/>
  <c r="H370" i="22"/>
  <c r="P431" i="22"/>
  <c r="AB431" i="22"/>
  <c r="AM489" i="22"/>
  <c r="H513" i="22"/>
  <c r="AM519" i="22"/>
  <c r="AM543" i="22"/>
  <c r="O583" i="22"/>
  <c r="O558" i="22" s="1"/>
  <c r="AM666" i="22"/>
  <c r="AM336" i="22"/>
  <c r="I340" i="22"/>
  <c r="I242" i="22" s="1"/>
  <c r="U340" i="22"/>
  <c r="U242" i="22" s="1"/>
  <c r="AG340" i="22"/>
  <c r="AM434" i="22"/>
  <c r="AE467" i="22"/>
  <c r="I500" i="22"/>
  <c r="I467" i="22" s="1"/>
  <c r="U500" i="22"/>
  <c r="AG500" i="22"/>
  <c r="R521" i="22"/>
  <c r="R467" i="22" s="1"/>
  <c r="AD521" i="22"/>
  <c r="AD467" i="22" s="1"/>
  <c r="AM549" i="22"/>
  <c r="P559" i="22"/>
  <c r="AB559" i="22"/>
  <c r="AB558" i="22" s="1"/>
  <c r="AM562" i="22"/>
  <c r="H559" i="22"/>
  <c r="I569" i="22"/>
  <c r="I558" i="22" s="1"/>
  <c r="V569" i="22"/>
  <c r="V558" i="22" s="1"/>
  <c r="AH569" i="22"/>
  <c r="AH558" i="22" s="1"/>
  <c r="AM572" i="22"/>
  <c r="AM594" i="22"/>
  <c r="J370" i="22"/>
  <c r="V370" i="22"/>
  <c r="AH370" i="22"/>
  <c r="H431" i="22"/>
  <c r="T431" i="22"/>
  <c r="AF431" i="22"/>
  <c r="J569" i="22"/>
  <c r="W569" i="22"/>
  <c r="AI569" i="22"/>
  <c r="AM581" i="22"/>
  <c r="Q340" i="22"/>
  <c r="AC340" i="22"/>
  <c r="AM352" i="22"/>
  <c r="Q370" i="22"/>
  <c r="AC370" i="22"/>
  <c r="AM407" i="22"/>
  <c r="AE431" i="22"/>
  <c r="S578" i="22"/>
  <c r="P601" i="22"/>
  <c r="AM629" i="22"/>
  <c r="H646" i="22"/>
  <c r="AM670" i="22"/>
  <c r="Z677" i="22"/>
  <c r="Z676" i="22" s="1"/>
  <c r="AM474" i="22"/>
  <c r="H480" i="22"/>
  <c r="L500" i="22"/>
  <c r="L467" i="22" s="1"/>
  <c r="X500" i="22"/>
  <c r="X467" i="22" s="1"/>
  <c r="AJ500" i="22"/>
  <c r="AJ467" i="22" s="1"/>
  <c r="I521" i="22"/>
  <c r="U521" i="22"/>
  <c r="AG521" i="22"/>
  <c r="AM541" i="22"/>
  <c r="H540" i="22"/>
  <c r="T540" i="22"/>
  <c r="T467" i="22" s="1"/>
  <c r="AF540" i="22"/>
  <c r="AF467" i="22" s="1"/>
  <c r="S559" i="22"/>
  <c r="S583" i="22"/>
  <c r="AE583" i="22"/>
  <c r="AM615" i="22"/>
  <c r="AM618" i="22"/>
  <c r="N601" i="22"/>
  <c r="N558" i="22" s="1"/>
  <c r="M370" i="22"/>
  <c r="Y370" i="22"/>
  <c r="AK370" i="22"/>
  <c r="Q391" i="22"/>
  <c r="AC391" i="22"/>
  <c r="AM469" i="22"/>
  <c r="H468" i="22"/>
  <c r="AM547" i="22"/>
  <c r="AM560" i="22"/>
  <c r="AM380" i="22"/>
  <c r="J540" i="22"/>
  <c r="J467" i="22" s="1"/>
  <c r="V540" i="22"/>
  <c r="V467" i="22" s="1"/>
  <c r="AH540" i="22"/>
  <c r="K500" i="22"/>
  <c r="O500" i="22"/>
  <c r="O467" i="22" s="1"/>
  <c r="AA500" i="22"/>
  <c r="AA467" i="22" s="1"/>
  <c r="AM524" i="22"/>
  <c r="K540" i="22"/>
  <c r="W540" i="22"/>
  <c r="W467" i="22" s="1"/>
  <c r="AI540" i="22"/>
  <c r="AI467" i="22" s="1"/>
  <c r="AM552" i="22"/>
  <c r="T601" i="22"/>
  <c r="T558" i="22" s="1"/>
  <c r="AF601" i="22"/>
  <c r="AF558" i="22" s="1"/>
  <c r="AM612" i="22"/>
  <c r="Q646" i="22"/>
  <c r="AC646" i="22"/>
  <c r="AC558" i="22" s="1"/>
  <c r="AM772" i="22"/>
  <c r="H391" i="22"/>
  <c r="T391" i="22"/>
  <c r="AF391" i="22"/>
  <c r="AF242" i="22" s="1"/>
  <c r="AM451" i="22"/>
  <c r="K559" i="22"/>
  <c r="W559" i="22"/>
  <c r="W558" i="22" s="1"/>
  <c r="AI559" i="22"/>
  <c r="AM602" i="22"/>
  <c r="M623" i="22"/>
  <c r="M558" i="22" s="1"/>
  <c r="AK623" i="22"/>
  <c r="AM604" i="22"/>
  <c r="AM631" i="22"/>
  <c r="H665" i="22"/>
  <c r="AM694" i="22"/>
  <c r="H745" i="22"/>
  <c r="AM745" i="22" s="1"/>
  <c r="AM748" i="22"/>
  <c r="Q756" i="22"/>
  <c r="Q755" i="22" s="1"/>
  <c r="AC756" i="22"/>
  <c r="AC755" i="22" s="1"/>
  <c r="AM786" i="22"/>
  <c r="M776" i="22"/>
  <c r="M755" i="22" s="1"/>
  <c r="O801" i="22"/>
  <c r="AA801" i="22"/>
  <c r="AM832" i="22"/>
  <c r="M665" i="22"/>
  <c r="Y665" i="22"/>
  <c r="AK665" i="22"/>
  <c r="AM649" i="22"/>
  <c r="M646" i="22"/>
  <c r="AM710" i="22"/>
  <c r="AM730" i="22"/>
  <c r="P755" i="22"/>
  <c r="AB755" i="22"/>
  <c r="AM774" i="22"/>
  <c r="AM811" i="22"/>
  <c r="J677" i="22"/>
  <c r="W677" i="22"/>
  <c r="W676" i="22" s="1"/>
  <c r="AI677" i="22"/>
  <c r="AI676" i="22" s="1"/>
  <c r="K709" i="22"/>
  <c r="J727" i="22"/>
  <c r="AM727" i="22" s="1"/>
  <c r="AM728" i="22"/>
  <c r="H756" i="22"/>
  <c r="AM760" i="22"/>
  <c r="U755" i="22"/>
  <c r="AM827" i="22"/>
  <c r="H569" i="22"/>
  <c r="N623" i="22"/>
  <c r="Z623" i="22"/>
  <c r="AL623" i="22"/>
  <c r="AL558" i="22" s="1"/>
  <c r="H677" i="22"/>
  <c r="M709" i="22"/>
  <c r="AG709" i="22"/>
  <c r="P709" i="22"/>
  <c r="AB709" i="22"/>
  <c r="AM746" i="22"/>
  <c r="V755" i="22"/>
  <c r="AH755" i="22"/>
  <c r="H802" i="22"/>
  <c r="K646" i="22"/>
  <c r="X646" i="22"/>
  <c r="X558" i="22" s="1"/>
  <c r="AJ646" i="22"/>
  <c r="AM663" i="22"/>
  <c r="AE677" i="22"/>
  <c r="AE676" i="22" s="1"/>
  <c r="AM693" i="22"/>
  <c r="Q709" i="22"/>
  <c r="AC709" i="22"/>
  <c r="S756" i="22"/>
  <c r="S755" i="22" s="1"/>
  <c r="AE756" i="22"/>
  <c r="AE755" i="22" s="1"/>
  <c r="J755" i="22"/>
  <c r="W755" i="22"/>
  <c r="AM764" i="22"/>
  <c r="AM777" i="22"/>
  <c r="AM795" i="22"/>
  <c r="I801" i="22"/>
  <c r="Y801" i="22"/>
  <c r="AK801" i="22"/>
  <c r="AM651" i="22"/>
  <c r="R665" i="22"/>
  <c r="AD665" i="22"/>
  <c r="AM679" i="22"/>
  <c r="Q677" i="22"/>
  <c r="Q676" i="22" s="1"/>
  <c r="AC677" i="22"/>
  <c r="AC676" i="22" s="1"/>
  <c r="AI709" i="22"/>
  <c r="I709" i="22"/>
  <c r="AH709" i="22"/>
  <c r="AM812" i="22"/>
  <c r="AM826" i="22"/>
  <c r="R646" i="22"/>
  <c r="AD646" i="22"/>
  <c r="K677" i="22"/>
  <c r="K676" i="22" s="1"/>
  <c r="AJ677" i="22"/>
  <c r="AJ676" i="22" s="1"/>
  <c r="AM723" i="22"/>
  <c r="AM824" i="22"/>
  <c r="H823" i="22"/>
  <c r="AM823" i="22" s="1"/>
  <c r="AM627" i="22"/>
  <c r="AM674" i="22"/>
  <c r="M677" i="22"/>
  <c r="M676" i="22" s="1"/>
  <c r="AK677" i="22"/>
  <c r="AK676" i="22" s="1"/>
  <c r="U709" i="22"/>
  <c r="K801" i="22"/>
  <c r="X801" i="22"/>
  <c r="AJ801" i="22"/>
  <c r="J578" i="22"/>
  <c r="W578" i="22"/>
  <c r="AI578" i="22"/>
  <c r="H601" i="22"/>
  <c r="U601" i="22"/>
  <c r="AG601" i="22"/>
  <c r="S623" i="22"/>
  <c r="AE623" i="22"/>
  <c r="Q665" i="22"/>
  <c r="AC665" i="22"/>
  <c r="AM668" i="22"/>
  <c r="N677" i="22"/>
  <c r="N676" i="22" s="1"/>
  <c r="AL677" i="22"/>
  <c r="AL676" i="22" s="1"/>
  <c r="AM704" i="22"/>
  <c r="AM703" i="22" s="1"/>
  <c r="J703" i="22"/>
  <c r="J702" i="22" s="1"/>
  <c r="AM702" i="22" s="1"/>
  <c r="AM711" i="22"/>
  <c r="Q801" i="22"/>
  <c r="AC801" i="22"/>
  <c r="AM817" i="22"/>
  <c r="AM830" i="22"/>
  <c r="H583" i="22"/>
  <c r="U583" i="22"/>
  <c r="AG583" i="22"/>
  <c r="AG558" i="22" s="1"/>
  <c r="R677" i="22"/>
  <c r="R676" i="22" s="1"/>
  <c r="AD677" i="22"/>
  <c r="AD676" i="22" s="1"/>
  <c r="AM686" i="22"/>
  <c r="W709" i="22"/>
  <c r="O709" i="22"/>
  <c r="S709" i="22"/>
  <c r="AE709" i="22"/>
  <c r="AM736" i="22"/>
  <c r="H735" i="22"/>
  <c r="AM735" i="22" s="1"/>
  <c r="AM743" i="22"/>
  <c r="V801" i="22"/>
  <c r="N801" i="22"/>
  <c r="Z801" i="22"/>
  <c r="AL801" i="22"/>
  <c r="R801" i="22"/>
  <c r="AD801" i="22"/>
  <c r="AM833" i="22"/>
  <c r="AM821" i="22"/>
  <c r="H718" i="22"/>
  <c r="AM797" i="22"/>
  <c r="AM815" i="22"/>
  <c r="M198" i="18"/>
  <c r="H709" i="31" l="1"/>
  <c r="H467" i="31"/>
  <c r="H100" i="31"/>
  <c r="H558" i="31"/>
  <c r="AK558" i="22"/>
  <c r="K242" i="22"/>
  <c r="AN203" i="23"/>
  <c r="AD558" i="22"/>
  <c r="Z558" i="22"/>
  <c r="Y558" i="22"/>
  <c r="T242" i="22"/>
  <c r="Q558" i="22"/>
  <c r="AG467" i="22"/>
  <c r="Z242" i="22"/>
  <c r="AC242" i="22"/>
  <c r="Y242" i="22"/>
  <c r="P242" i="22"/>
  <c r="AK100" i="22"/>
  <c r="S242" i="22"/>
  <c r="H9" i="22"/>
  <c r="N100" i="22"/>
  <c r="U100" i="22"/>
  <c r="AJ558" i="23"/>
  <c r="AC558" i="23"/>
  <c r="AN802" i="23"/>
  <c r="R558" i="23"/>
  <c r="AN735" i="23"/>
  <c r="AL558" i="23"/>
  <c r="AL467" i="23"/>
  <c r="AL100" i="23"/>
  <c r="M100" i="23"/>
  <c r="R100" i="23"/>
  <c r="AD801" i="23"/>
  <c r="AC467" i="23"/>
  <c r="M467" i="23"/>
  <c r="N755" i="23"/>
  <c r="AK709" i="23"/>
  <c r="W709" i="23"/>
  <c r="AG676" i="23"/>
  <c r="AI9" i="23"/>
  <c r="W9" i="23"/>
  <c r="K755" i="56"/>
  <c r="AE755" i="56"/>
  <c r="AF558" i="56"/>
  <c r="AI9" i="56"/>
  <c r="AL101" i="56"/>
  <c r="Z755" i="56"/>
  <c r="H755" i="56"/>
  <c r="Z558" i="56"/>
  <c r="I9" i="56"/>
  <c r="AJ9" i="56"/>
  <c r="K9" i="56"/>
  <c r="N709" i="57"/>
  <c r="K801" i="57"/>
  <c r="AG9" i="57"/>
  <c r="AD9" i="57"/>
  <c r="AJ10" i="57"/>
  <c r="P755" i="57"/>
  <c r="V709" i="57"/>
  <c r="T467" i="57"/>
  <c r="X709" i="57"/>
  <c r="Y467" i="57"/>
  <c r="K100" i="57"/>
  <c r="H801" i="57"/>
  <c r="R709" i="57"/>
  <c r="AB709" i="57"/>
  <c r="O467" i="57"/>
  <c r="H100" i="26"/>
  <c r="H467" i="28"/>
  <c r="H467" i="32"/>
  <c r="H100" i="33"/>
  <c r="H558" i="37"/>
  <c r="H242" i="38"/>
  <c r="H242" i="39"/>
  <c r="H676" i="42"/>
  <c r="H709" i="45"/>
  <c r="H558" i="49"/>
  <c r="H755" i="49"/>
  <c r="H467" i="50"/>
  <c r="H8" i="50" s="1"/>
  <c r="H467" i="53"/>
  <c r="H242" i="53"/>
  <c r="H755" i="41"/>
  <c r="AH801" i="23"/>
  <c r="Y755" i="22"/>
  <c r="AM718" i="22"/>
  <c r="AM578" i="22"/>
  <c r="R558" i="22"/>
  <c r="AH467" i="22"/>
  <c r="AM559" i="22"/>
  <c r="S558" i="22"/>
  <c r="AM521" i="22"/>
  <c r="AM480" i="22"/>
  <c r="H558" i="22"/>
  <c r="AG242" i="22"/>
  <c r="N242" i="22"/>
  <c r="AB100" i="22"/>
  <c r="Q242" i="22"/>
  <c r="AM215" i="22"/>
  <c r="AA100" i="22"/>
  <c r="AM551" i="22"/>
  <c r="M242" i="22"/>
  <c r="AF100" i="22"/>
  <c r="S100" i="22"/>
  <c r="AL8" i="22"/>
  <c r="AM125" i="22"/>
  <c r="M9" i="22"/>
  <c r="Q558" i="23"/>
  <c r="AN745" i="23"/>
  <c r="Z467" i="23"/>
  <c r="X467" i="23"/>
  <c r="AA467" i="23"/>
  <c r="AD467" i="23"/>
  <c r="AB242" i="23"/>
  <c r="X242" i="23"/>
  <c r="AJ100" i="23"/>
  <c r="J9" i="23"/>
  <c r="Y9" i="23"/>
  <c r="V100" i="23"/>
  <c r="AN811" i="23"/>
  <c r="Q467" i="23"/>
  <c r="AK467" i="23"/>
  <c r="K755" i="23"/>
  <c r="AN727" i="23"/>
  <c r="AG755" i="23"/>
  <c r="U676" i="23"/>
  <c r="H676" i="31"/>
  <c r="AL745" i="56"/>
  <c r="AD558" i="56"/>
  <c r="AB676" i="56"/>
  <c r="V242" i="56"/>
  <c r="M755" i="56"/>
  <c r="R709" i="56"/>
  <c r="W709" i="56"/>
  <c r="X558" i="57"/>
  <c r="S467" i="57"/>
  <c r="AA100" i="57"/>
  <c r="Z467" i="57"/>
  <c r="AB801" i="57"/>
  <c r="H467" i="57"/>
  <c r="L709" i="57"/>
  <c r="AH755" i="57"/>
  <c r="L801" i="57"/>
  <c r="G676" i="57"/>
  <c r="S801" i="57"/>
  <c r="H242" i="33"/>
  <c r="H755" i="38"/>
  <c r="H100" i="44"/>
  <c r="H558" i="45"/>
  <c r="H755" i="47"/>
  <c r="H100" i="47"/>
  <c r="H467" i="48"/>
  <c r="H100" i="49"/>
  <c r="AJ755" i="22"/>
  <c r="AN101" i="23"/>
  <c r="AM243" i="22"/>
  <c r="AA242" i="22"/>
  <c r="AC100" i="22"/>
  <c r="V100" i="22"/>
  <c r="X100" i="22"/>
  <c r="Z100" i="22"/>
  <c r="AM156" i="22"/>
  <c r="AM53" i="22"/>
  <c r="P100" i="22"/>
  <c r="K558" i="23"/>
  <c r="N558" i="23"/>
  <c r="AB558" i="23"/>
  <c r="N467" i="23"/>
  <c r="L467" i="23"/>
  <c r="AN500" i="23"/>
  <c r="V467" i="23"/>
  <c r="P242" i="23"/>
  <c r="U100" i="23"/>
  <c r="AE100" i="23"/>
  <c r="X100" i="23"/>
  <c r="K100" i="23"/>
  <c r="M9" i="23"/>
  <c r="S709" i="23"/>
  <c r="AF755" i="23"/>
  <c r="R755" i="23"/>
  <c r="AA709" i="23"/>
  <c r="X676" i="23"/>
  <c r="AN10" i="23"/>
  <c r="H676" i="54"/>
  <c r="P558" i="56"/>
  <c r="O558" i="56"/>
  <c r="K676" i="56"/>
  <c r="AL66" i="56"/>
  <c r="AE709" i="56"/>
  <c r="O467" i="56"/>
  <c r="Q709" i="56"/>
  <c r="M801" i="56"/>
  <c r="X467" i="56"/>
  <c r="R558" i="57"/>
  <c r="G467" i="57"/>
  <c r="N242" i="57"/>
  <c r="AG242" i="57"/>
  <c r="F755" i="57"/>
  <c r="F676" i="57"/>
  <c r="V801" i="57"/>
  <c r="W755" i="57"/>
  <c r="U676" i="57"/>
  <c r="M676" i="57"/>
  <c r="H558" i="27"/>
  <c r="H467" i="30"/>
  <c r="H755" i="30"/>
  <c r="H242" i="31"/>
  <c r="H8" i="31" s="1"/>
  <c r="H8" i="32"/>
  <c r="H801" i="32"/>
  <c r="H467" i="39"/>
  <c r="H558" i="42"/>
  <c r="H9" i="44"/>
  <c r="H9" i="46"/>
  <c r="X755" i="22"/>
  <c r="U801" i="22"/>
  <c r="AF709" i="22"/>
  <c r="AK755" i="22"/>
  <c r="AA9" i="22"/>
  <c r="H676" i="26"/>
  <c r="H558" i="26"/>
  <c r="H467" i="25"/>
  <c r="H676" i="25"/>
  <c r="J100" i="23"/>
  <c r="H709" i="25"/>
  <c r="H242" i="25"/>
  <c r="H558" i="25"/>
  <c r="H100" i="25"/>
  <c r="H9" i="51"/>
  <c r="H100" i="48"/>
  <c r="H9" i="43"/>
  <c r="H8" i="43" s="1"/>
  <c r="H9" i="42"/>
  <c r="H9" i="34"/>
  <c r="H558" i="29"/>
  <c r="H242" i="26"/>
  <c r="AN30" i="23"/>
  <c r="H9" i="27"/>
  <c r="H8" i="27" s="1"/>
  <c r="AL30" i="56"/>
  <c r="AL10" i="56"/>
  <c r="P9" i="23"/>
  <c r="U9" i="23"/>
  <c r="N9" i="23"/>
  <c r="AJ9" i="23"/>
  <c r="S558" i="23"/>
  <c r="AN66" i="23"/>
  <c r="X9" i="23"/>
  <c r="AG467" i="23"/>
  <c r="AG558" i="23"/>
  <c r="AC242" i="23"/>
  <c r="U467" i="23"/>
  <c r="X558" i="23"/>
  <c r="I467" i="23"/>
  <c r="W558" i="23"/>
  <c r="AB467" i="23"/>
  <c r="AF242" i="23"/>
  <c r="AN578" i="23"/>
  <c r="Y467" i="23"/>
  <c r="AL9" i="23"/>
  <c r="V467" i="56"/>
  <c r="G242" i="56"/>
  <c r="AB467" i="56"/>
  <c r="U467" i="56"/>
  <c r="P676" i="56"/>
  <c r="H467" i="56"/>
  <c r="AA9" i="56"/>
  <c r="J467" i="56"/>
  <c r="G9" i="56"/>
  <c r="AG467" i="56"/>
  <c r="AC467" i="56"/>
  <c r="R558" i="56"/>
  <c r="AE100" i="56"/>
  <c r="AG100" i="56"/>
  <c r="T9" i="56"/>
  <c r="AE676" i="56"/>
  <c r="AI558" i="56"/>
  <c r="S100" i="56"/>
  <c r="X558" i="56"/>
  <c r="AG9" i="56"/>
  <c r="P242" i="56"/>
  <c r="I100" i="56"/>
  <c r="L676" i="56"/>
  <c r="AL521" i="56"/>
  <c r="U9" i="56"/>
  <c r="N558" i="56"/>
  <c r="T467" i="56"/>
  <c r="P467" i="56"/>
  <c r="AA558" i="56"/>
  <c r="K558" i="56"/>
  <c r="S467" i="56"/>
  <c r="AH242" i="56"/>
  <c r="N9" i="56"/>
  <c r="F9" i="56"/>
  <c r="S9" i="56"/>
  <c r="V9" i="56"/>
  <c r="AC9" i="56"/>
  <c r="AE9" i="56"/>
  <c r="H467" i="54"/>
  <c r="H558" i="54"/>
  <c r="H100" i="54"/>
  <c r="H9" i="53"/>
  <c r="H8" i="53" s="1"/>
  <c r="H9" i="49"/>
  <c r="H9" i="40"/>
  <c r="H8" i="40" s="1"/>
  <c r="H9" i="38"/>
  <c r="H242" i="54"/>
  <c r="H467" i="52"/>
  <c r="H801" i="52"/>
  <c r="H242" i="52"/>
  <c r="H558" i="52"/>
  <c r="H467" i="51"/>
  <c r="H467" i="49"/>
  <c r="H242" i="46"/>
  <c r="H676" i="46"/>
  <c r="H8" i="46" s="1"/>
  <c r="H242" i="45"/>
  <c r="H242" i="44"/>
  <c r="H242" i="42"/>
  <c r="H801" i="41"/>
  <c r="H755" i="36"/>
  <c r="H467" i="36"/>
  <c r="H100" i="38"/>
  <c r="H242" i="37"/>
  <c r="H8" i="37" s="1"/>
  <c r="H242" i="36"/>
  <c r="H100" i="36"/>
  <c r="H8" i="35"/>
  <c r="H242" i="34"/>
  <c r="H8" i="34" s="1"/>
  <c r="H558" i="34"/>
  <c r="H100" i="30"/>
  <c r="H242" i="29"/>
  <c r="H8" i="28"/>
  <c r="H755" i="27"/>
  <c r="H755" i="25"/>
  <c r="AJ266" i="57"/>
  <c r="AJ156" i="57"/>
  <c r="W467" i="57"/>
  <c r="O100" i="57"/>
  <c r="Z801" i="57"/>
  <c r="K467" i="57"/>
  <c r="AJ794" i="57"/>
  <c r="AG467" i="57"/>
  <c r="AH709" i="57"/>
  <c r="AA467" i="57"/>
  <c r="N801" i="57"/>
  <c r="AC709" i="57"/>
  <c r="U467" i="57"/>
  <c r="O9" i="57"/>
  <c r="AE242" i="57"/>
  <c r="Y801" i="57"/>
  <c r="AC9" i="57"/>
  <c r="AJ702" i="57"/>
  <c r="Q558" i="57"/>
  <c r="AD801" i="57"/>
  <c r="AI558" i="57"/>
  <c r="G100" i="57"/>
  <c r="H9" i="57"/>
  <c r="AC467" i="57"/>
  <c r="AD100" i="57"/>
  <c r="Y558" i="57"/>
  <c r="I100" i="57"/>
  <c r="AE709" i="57"/>
  <c r="AF9" i="57"/>
  <c r="P558" i="57"/>
  <c r="AA558" i="57"/>
  <c r="T242" i="57"/>
  <c r="Y676" i="57"/>
  <c r="AF558" i="57"/>
  <c r="G755" i="57"/>
  <c r="AJ125" i="57"/>
  <c r="R100" i="57"/>
  <c r="V9" i="57"/>
  <c r="AJ802" i="57"/>
  <c r="AI467" i="57"/>
  <c r="AJ20" i="57"/>
  <c r="N467" i="57"/>
  <c r="AJ665" i="57"/>
  <c r="X9" i="57"/>
  <c r="M709" i="57"/>
  <c r="AD755" i="57"/>
  <c r="AJ521" i="57"/>
  <c r="T558" i="57"/>
  <c r="Z242" i="57"/>
  <c r="AC558" i="57"/>
  <c r="U9" i="57"/>
  <c r="AJ776" i="57"/>
  <c r="AJ551" i="57"/>
  <c r="AJ30" i="57"/>
  <c r="AE467" i="57"/>
  <c r="U100" i="57"/>
  <c r="V100" i="57"/>
  <c r="Z558" i="57"/>
  <c r="AB242" i="57"/>
  <c r="AE9" i="57"/>
  <c r="Q709" i="57"/>
  <c r="Q467" i="57"/>
  <c r="AJ215" i="57"/>
  <c r="P242" i="57"/>
  <c r="I467" i="57"/>
  <c r="V558" i="57"/>
  <c r="U242" i="57"/>
  <c r="M467" i="57"/>
  <c r="Q100" i="57"/>
  <c r="AF100" i="57"/>
  <c r="R755" i="57"/>
  <c r="E801" i="57"/>
  <c r="L558" i="57"/>
  <c r="J755" i="57"/>
  <c r="W558" i="57"/>
  <c r="AJ66" i="57"/>
  <c r="AJ735" i="57"/>
  <c r="O558" i="57"/>
  <c r="M558" i="57"/>
  <c r="H100" i="57"/>
  <c r="R9" i="57"/>
  <c r="S242" i="57"/>
  <c r="S100" i="57"/>
  <c r="AJ528" i="57"/>
  <c r="AE558" i="57"/>
  <c r="G558" i="57"/>
  <c r="AH558" i="57"/>
  <c r="AJ811" i="57"/>
  <c r="S558" i="57"/>
  <c r="L467" i="57"/>
  <c r="AJ416" i="57"/>
  <c r="W242" i="57"/>
  <c r="AF242" i="57"/>
  <c r="AJ180" i="57"/>
  <c r="P467" i="57"/>
  <c r="F558" i="57"/>
  <c r="AJ431" i="57"/>
  <c r="AJ646" i="57"/>
  <c r="Q242" i="57"/>
  <c r="P100" i="57"/>
  <c r="AC242" i="57"/>
  <c r="T100" i="57"/>
  <c r="AE100" i="57"/>
  <c r="AJ480" i="57"/>
  <c r="AI242" i="57"/>
  <c r="R242" i="57"/>
  <c r="AJ340" i="57"/>
  <c r="AH467" i="57"/>
  <c r="AG558" i="57"/>
  <c r="K242" i="57"/>
  <c r="X755" i="57"/>
  <c r="V467" i="57"/>
  <c r="T9" i="57"/>
  <c r="U558" i="57"/>
  <c r="J558" i="57"/>
  <c r="AJ198" i="57"/>
  <c r="Z100" i="57"/>
  <c r="L755" i="57"/>
  <c r="J467" i="57"/>
  <c r="AJ578" i="57"/>
  <c r="N100" i="57"/>
  <c r="AJ583" i="57"/>
  <c r="AG100" i="57"/>
  <c r="L100" i="57"/>
  <c r="Z755" i="57"/>
  <c r="W676" i="57"/>
  <c r="AB558" i="57"/>
  <c r="I242" i="57"/>
  <c r="I8" i="57" s="1"/>
  <c r="N755" i="57"/>
  <c r="AH242" i="57"/>
  <c r="H242" i="57"/>
  <c r="S9" i="57"/>
  <c r="AD558" i="57"/>
  <c r="K558" i="57"/>
  <c r="V242" i="57"/>
  <c r="AI100" i="57"/>
  <c r="AB9" i="57"/>
  <c r="J242" i="57"/>
  <c r="F9" i="57"/>
  <c r="W100" i="57"/>
  <c r="W8" i="57" s="1"/>
  <c r="AJ623" i="57"/>
  <c r="Y242" i="57"/>
  <c r="L242" i="57"/>
  <c r="M100" i="57"/>
  <c r="E9" i="57"/>
  <c r="K8" i="57"/>
  <c r="AJ727" i="57"/>
  <c r="M242" i="57"/>
  <c r="H558" i="57"/>
  <c r="AJ290" i="57"/>
  <c r="AJ53" i="57"/>
  <c r="AJ601" i="57"/>
  <c r="AJ718" i="57"/>
  <c r="AJ468" i="57"/>
  <c r="E467" i="57"/>
  <c r="AJ222" i="57"/>
  <c r="AJ203" i="57"/>
  <c r="F242" i="57"/>
  <c r="E709" i="57"/>
  <c r="AJ319" i="57"/>
  <c r="AJ559" i="57"/>
  <c r="AD242" i="57"/>
  <c r="E558" i="57"/>
  <c r="AJ500" i="57"/>
  <c r="N558" i="57"/>
  <c r="AH100" i="57"/>
  <c r="E676" i="57"/>
  <c r="AJ677" i="57"/>
  <c r="AJ745" i="57"/>
  <c r="AJ391" i="57"/>
  <c r="AD467" i="57"/>
  <c r="AJ569" i="57"/>
  <c r="E755" i="57"/>
  <c r="R467" i="57"/>
  <c r="J100" i="57"/>
  <c r="AJ826" i="57"/>
  <c r="AJ540" i="57"/>
  <c r="AJ756" i="57"/>
  <c r="F467" i="57"/>
  <c r="G242" i="57"/>
  <c r="AJ101" i="57"/>
  <c r="E100" i="57"/>
  <c r="AJ243" i="57"/>
  <c r="AJ137" i="57"/>
  <c r="AJ370" i="57"/>
  <c r="E242" i="57"/>
  <c r="F100" i="57"/>
  <c r="AA242" i="57"/>
  <c r="AA8" i="57" s="1"/>
  <c r="V8" i="57"/>
  <c r="X242" i="57"/>
  <c r="Y100" i="57"/>
  <c r="O242" i="57"/>
  <c r="O8" i="57" s="1"/>
  <c r="T558" i="56"/>
  <c r="Y676" i="56"/>
  <c r="AL551" i="56"/>
  <c r="M709" i="56"/>
  <c r="Q467" i="56"/>
  <c r="G558" i="56"/>
  <c r="U100" i="56"/>
  <c r="AL794" i="56"/>
  <c r="S676" i="56"/>
  <c r="L9" i="56"/>
  <c r="AA100" i="56"/>
  <c r="N755" i="56"/>
  <c r="H100" i="56"/>
  <c r="L709" i="56"/>
  <c r="AL727" i="56"/>
  <c r="AE467" i="56"/>
  <c r="AB9" i="56"/>
  <c r="H558" i="56"/>
  <c r="AL480" i="56"/>
  <c r="AL431" i="56"/>
  <c r="P100" i="56"/>
  <c r="AH9" i="56"/>
  <c r="M467" i="56"/>
  <c r="Z467" i="56"/>
  <c r="AF467" i="56"/>
  <c r="Z9" i="56"/>
  <c r="AL702" i="56"/>
  <c r="Y467" i="56"/>
  <c r="AH467" i="56"/>
  <c r="N100" i="56"/>
  <c r="V100" i="56"/>
  <c r="AL488" i="56"/>
  <c r="AB242" i="56"/>
  <c r="J100" i="56"/>
  <c r="AL340" i="56"/>
  <c r="AL197" i="56"/>
  <c r="Y242" i="56"/>
  <c r="W558" i="56"/>
  <c r="AF100" i="56"/>
  <c r="G709" i="56"/>
  <c r="G676" i="56"/>
  <c r="AL540" i="56"/>
  <c r="AD755" i="56"/>
  <c r="P9" i="56"/>
  <c r="AD467" i="56"/>
  <c r="J242" i="56"/>
  <c r="R755" i="56"/>
  <c r="Y755" i="56"/>
  <c r="R467" i="56"/>
  <c r="AL180" i="56"/>
  <c r="I801" i="56"/>
  <c r="K467" i="56"/>
  <c r="Y100" i="56"/>
  <c r="AH558" i="56"/>
  <c r="I242" i="56"/>
  <c r="M100" i="56"/>
  <c r="Q100" i="56"/>
  <c r="Y558" i="56"/>
  <c r="R100" i="56"/>
  <c r="AL222" i="56"/>
  <c r="T801" i="56"/>
  <c r="M558" i="56"/>
  <c r="AI467" i="56"/>
  <c r="W467" i="56"/>
  <c r="AE558" i="56"/>
  <c r="AL665" i="56"/>
  <c r="V558" i="56"/>
  <c r="V8" i="56" s="1"/>
  <c r="AG242" i="56"/>
  <c r="AJ242" i="56"/>
  <c r="AJ100" i="56"/>
  <c r="AB558" i="56"/>
  <c r="S558" i="56"/>
  <c r="I558" i="56"/>
  <c r="U242" i="56"/>
  <c r="X242" i="56"/>
  <c r="AE242" i="56"/>
  <c r="X100" i="56"/>
  <c r="AH100" i="56"/>
  <c r="AL53" i="56"/>
  <c r="L242" i="56"/>
  <c r="S242" i="56"/>
  <c r="AL528" i="56"/>
  <c r="AA242" i="56"/>
  <c r="AA755" i="56"/>
  <c r="X676" i="56"/>
  <c r="AC558" i="56"/>
  <c r="AG558" i="56"/>
  <c r="AL391" i="56"/>
  <c r="O242" i="56"/>
  <c r="AL125" i="56"/>
  <c r="AF242" i="56"/>
  <c r="G100" i="56"/>
  <c r="H9" i="56"/>
  <c r="O755" i="56"/>
  <c r="AL569" i="56"/>
  <c r="Q558" i="56"/>
  <c r="U558" i="56"/>
  <c r="U8" i="56" s="1"/>
  <c r="AD9" i="56"/>
  <c r="AL319" i="56"/>
  <c r="AL370" i="56"/>
  <c r="L100" i="56"/>
  <c r="L8" i="56" s="1"/>
  <c r="AD676" i="56"/>
  <c r="AF801" i="56"/>
  <c r="AL811" i="56"/>
  <c r="F467" i="56"/>
  <c r="AL559" i="56"/>
  <c r="F100" i="56"/>
  <c r="AC242" i="56"/>
  <c r="F676" i="56"/>
  <c r="AL677" i="56"/>
  <c r="AL290" i="56"/>
  <c r="AL500" i="56"/>
  <c r="AL137" i="56"/>
  <c r="AD242" i="56"/>
  <c r="F242" i="56"/>
  <c r="AL243" i="56"/>
  <c r="Q242" i="56"/>
  <c r="AL20" i="56"/>
  <c r="AL776" i="56"/>
  <c r="AL646" i="56"/>
  <c r="AL578" i="56"/>
  <c r="R242" i="56"/>
  <c r="M242" i="56"/>
  <c r="AL710" i="56"/>
  <c r="F709" i="56"/>
  <c r="AL709" i="56" s="1"/>
  <c r="Z242" i="56"/>
  <c r="AI100" i="56"/>
  <c r="AL718" i="56"/>
  <c r="N242" i="56"/>
  <c r="N8" i="56" s="1"/>
  <c r="W100" i="56"/>
  <c r="G467" i="56"/>
  <c r="AL215" i="56"/>
  <c r="AC100" i="56"/>
  <c r="AL156" i="56"/>
  <c r="K100" i="56"/>
  <c r="AG8" i="56"/>
  <c r="AL416" i="56"/>
  <c r="AL601" i="56"/>
  <c r="F755" i="56"/>
  <c r="AL468" i="56"/>
  <c r="AL266" i="56"/>
  <c r="Z100" i="56"/>
  <c r="AL756" i="56"/>
  <c r="T100" i="56"/>
  <c r="AL583" i="56"/>
  <c r="AI242" i="56"/>
  <c r="T242" i="56"/>
  <c r="AL802" i="56"/>
  <c r="F801" i="56"/>
  <c r="F558" i="56"/>
  <c r="W242" i="56"/>
  <c r="AD100" i="56"/>
  <c r="H242" i="56"/>
  <c r="AL623" i="56"/>
  <c r="K242" i="56"/>
  <c r="H8" i="48"/>
  <c r="H8" i="47"/>
  <c r="H8" i="45"/>
  <c r="H8" i="41"/>
  <c r="H8" i="39"/>
  <c r="H8" i="33"/>
  <c r="H8" i="30"/>
  <c r="H709" i="24"/>
  <c r="H467" i="24"/>
  <c r="H242" i="24"/>
  <c r="H755" i="24"/>
  <c r="H100" i="24"/>
  <c r="H676" i="24"/>
  <c r="H801" i="24"/>
  <c r="H558" i="24"/>
  <c r="H9" i="24"/>
  <c r="AK558" i="23"/>
  <c r="AN528" i="23"/>
  <c r="T100" i="23"/>
  <c r="Y242" i="23"/>
  <c r="AH242" i="23"/>
  <c r="AN137" i="23"/>
  <c r="AN416" i="23"/>
  <c r="AI100" i="23"/>
  <c r="U755" i="23"/>
  <c r="V242" i="23"/>
  <c r="W100" i="23"/>
  <c r="AG100" i="23"/>
  <c r="AC755" i="23"/>
  <c r="AB801" i="23"/>
  <c r="J242" i="23"/>
  <c r="AJ242" i="23"/>
  <c r="AN156" i="23"/>
  <c r="P801" i="23"/>
  <c r="R9" i="23"/>
  <c r="R8" i="23" s="1"/>
  <c r="Y558" i="23"/>
  <c r="T467" i="23"/>
  <c r="AA100" i="23"/>
  <c r="O100" i="23"/>
  <c r="O8" i="23" s="1"/>
  <c r="AC9" i="23"/>
  <c r="AE558" i="23"/>
  <c r="P467" i="23"/>
  <c r="AD558" i="23"/>
  <c r="AF467" i="23"/>
  <c r="AF8" i="23" s="1"/>
  <c r="AD242" i="23"/>
  <c r="O242" i="23"/>
  <c r="AN215" i="23"/>
  <c r="AJ755" i="23"/>
  <c r="AI558" i="23"/>
  <c r="R242" i="23"/>
  <c r="X755" i="23"/>
  <c r="AK242" i="23"/>
  <c r="AI242" i="23"/>
  <c r="AN665" i="23"/>
  <c r="AJ467" i="23"/>
  <c r="L242" i="23"/>
  <c r="L8" i="23" s="1"/>
  <c r="AN243" i="23"/>
  <c r="T242" i="23"/>
  <c r="W242" i="23"/>
  <c r="W8" i="23" s="1"/>
  <c r="AH558" i="23"/>
  <c r="K242" i="23"/>
  <c r="K8" i="23" s="1"/>
  <c r="AF100" i="23"/>
  <c r="Q242" i="23"/>
  <c r="Q8" i="23" s="1"/>
  <c r="X8" i="23"/>
  <c r="H709" i="23"/>
  <c r="AN709" i="23" s="1"/>
  <c r="AN718" i="23"/>
  <c r="N242" i="23"/>
  <c r="AN702" i="23"/>
  <c r="AN540" i="23"/>
  <c r="N100" i="23"/>
  <c r="AN801" i="23"/>
  <c r="V558" i="23"/>
  <c r="AN646" i="23"/>
  <c r="M242" i="23"/>
  <c r="M8" i="23" s="1"/>
  <c r="AN290" i="23"/>
  <c r="AN319" i="23"/>
  <c r="J558" i="23"/>
  <c r="AN623" i="23"/>
  <c r="AA242" i="23"/>
  <c r="AA8" i="23" s="1"/>
  <c r="AG242" i="23"/>
  <c r="H9" i="23"/>
  <c r="AN9" i="23" s="1"/>
  <c r="AB100" i="23"/>
  <c r="Z558" i="23"/>
  <c r="AN676" i="23"/>
  <c r="E13" i="63" s="1"/>
  <c r="G13" i="63" s="1"/>
  <c r="AN266" i="23"/>
  <c r="U242" i="23"/>
  <c r="AN89" i="23"/>
  <c r="P100" i="23"/>
  <c r="AN198" i="23"/>
  <c r="AN756" i="23"/>
  <c r="H755" i="23"/>
  <c r="AN521" i="23"/>
  <c r="AN480" i="23"/>
  <c r="H467" i="23"/>
  <c r="AN601" i="23"/>
  <c r="AN677" i="23"/>
  <c r="AN370" i="23"/>
  <c r="I242" i="23"/>
  <c r="AE242" i="23"/>
  <c r="AE8" i="23" s="1"/>
  <c r="AN197" i="23"/>
  <c r="S242" i="23"/>
  <c r="I100" i="23"/>
  <c r="AN100" i="23" s="1"/>
  <c r="AN583" i="23"/>
  <c r="AN559" i="23"/>
  <c r="AN340" i="23"/>
  <c r="AN125" i="23"/>
  <c r="AN569" i="23"/>
  <c r="H558" i="23"/>
  <c r="AN391" i="23"/>
  <c r="I9" i="23"/>
  <c r="AN180" i="23"/>
  <c r="H100" i="23"/>
  <c r="P558" i="23"/>
  <c r="AN431" i="23"/>
  <c r="AL242" i="23"/>
  <c r="AN222" i="23"/>
  <c r="H242" i="23"/>
  <c r="AN488" i="23"/>
  <c r="Z242" i="23"/>
  <c r="V8" i="23"/>
  <c r="AA8" i="22"/>
  <c r="O8" i="22"/>
  <c r="Q8" i="22"/>
  <c r="Y8" i="22"/>
  <c r="Z8" i="22"/>
  <c r="K8" i="22"/>
  <c r="AM583" i="22"/>
  <c r="AM391" i="22"/>
  <c r="AM468" i="22"/>
  <c r="J558" i="22"/>
  <c r="AB242" i="22"/>
  <c r="AB8" i="22" s="1"/>
  <c r="AG100" i="22"/>
  <c r="AG8" i="22" s="1"/>
  <c r="AM601" i="22"/>
  <c r="J709" i="22"/>
  <c r="AI558" i="22"/>
  <c r="N8" i="22"/>
  <c r="H100" i="22"/>
  <c r="AF8" i="22"/>
  <c r="AM370" i="22"/>
  <c r="AH242" i="22"/>
  <c r="AM319" i="22"/>
  <c r="W8" i="22"/>
  <c r="AM101" i="22"/>
  <c r="AM776" i="22"/>
  <c r="K558" i="22"/>
  <c r="AM431" i="22"/>
  <c r="P558" i="22"/>
  <c r="P8" i="22" s="1"/>
  <c r="V242" i="22"/>
  <c r="V8" i="22" s="1"/>
  <c r="AM180" i="22"/>
  <c r="AM203" i="22"/>
  <c r="AI242" i="22"/>
  <c r="AM290" i="22"/>
  <c r="S8" i="22"/>
  <c r="M100" i="22"/>
  <c r="M8" i="22" s="1"/>
  <c r="J242" i="22"/>
  <c r="J8" i="22" s="1"/>
  <c r="AM222" i="22"/>
  <c r="AC8" i="22"/>
  <c r="H676" i="22"/>
  <c r="AM676" i="22" s="1"/>
  <c r="AM677" i="22"/>
  <c r="AM802" i="22"/>
  <c r="H801" i="22"/>
  <c r="AM801" i="22" s="1"/>
  <c r="AM540" i="22"/>
  <c r="AM646" i="22"/>
  <c r="AM340" i="22"/>
  <c r="AM569" i="22"/>
  <c r="J676" i="22"/>
  <c r="AE8" i="22"/>
  <c r="AM9" i="22"/>
  <c r="U558" i="22"/>
  <c r="AM665" i="22"/>
  <c r="AM623" i="22"/>
  <c r="H709" i="22"/>
  <c r="AM709" i="22" s="1"/>
  <c r="T8" i="22"/>
  <c r="U467" i="22"/>
  <c r="AD242" i="22"/>
  <c r="AD8" i="22" s="1"/>
  <c r="AH8" i="22"/>
  <c r="I8" i="22"/>
  <c r="AK8" i="22"/>
  <c r="AJ242" i="22"/>
  <c r="AJ8" i="22" s="1"/>
  <c r="AM756" i="22"/>
  <c r="H755" i="22"/>
  <c r="AM755" i="22" s="1"/>
  <c r="AM137" i="22"/>
  <c r="R242" i="22"/>
  <c r="R8" i="22" s="1"/>
  <c r="X242" i="22"/>
  <c r="X8" i="22" s="1"/>
  <c r="AM513" i="22"/>
  <c r="H500" i="22"/>
  <c r="AM500" i="22" s="1"/>
  <c r="H242" i="22"/>
  <c r="AM266" i="22"/>
  <c r="AM197" i="22"/>
  <c r="AM416" i="22"/>
  <c r="L242" i="22"/>
  <c r="L8" i="22" s="1"/>
  <c r="H8" i="51" l="1"/>
  <c r="AJ8" i="56"/>
  <c r="AI8" i="22"/>
  <c r="AN467" i="23"/>
  <c r="D11" i="63" s="1"/>
  <c r="Y8" i="23"/>
  <c r="AL100" i="56"/>
  <c r="P8" i="56"/>
  <c r="AJ801" i="57"/>
  <c r="H8" i="42"/>
  <c r="U8" i="23"/>
  <c r="AK8" i="23"/>
  <c r="AM100" i="22"/>
  <c r="AN242" i="23"/>
  <c r="T8" i="23"/>
  <c r="AD8" i="23"/>
  <c r="I8" i="56"/>
  <c r="AJ676" i="57"/>
  <c r="P8" i="57"/>
  <c r="H8" i="44"/>
  <c r="H8" i="52"/>
  <c r="AM558" i="22"/>
  <c r="N8" i="23"/>
  <c r="AC8" i="23"/>
  <c r="U8" i="22"/>
  <c r="R8" i="56"/>
  <c r="X8" i="57"/>
  <c r="AL8" i="23"/>
  <c r="H8" i="26"/>
  <c r="H8" i="25"/>
  <c r="H8" i="49"/>
  <c r="H8" i="38"/>
  <c r="H8" i="29"/>
  <c r="H8" i="24"/>
  <c r="AL9" i="56"/>
  <c r="AB8" i="23"/>
  <c r="AJ8" i="23"/>
  <c r="AI8" i="23"/>
  <c r="S8" i="23"/>
  <c r="AG8" i="23"/>
  <c r="Y8" i="56"/>
  <c r="J8" i="56"/>
  <c r="Q8" i="56"/>
  <c r="H8" i="56"/>
  <c r="AB8" i="56"/>
  <c r="H8" i="54"/>
  <c r="H8" i="36"/>
  <c r="N8" i="57"/>
  <c r="Z8" i="57"/>
  <c r="Q8" i="57"/>
  <c r="U8" i="57"/>
  <c r="AE8" i="57"/>
  <c r="T8" i="57"/>
  <c r="AC8" i="57"/>
  <c r="AJ709" i="57"/>
  <c r="AG8" i="57"/>
  <c r="G8" i="57"/>
  <c r="M8" i="57"/>
  <c r="AB8" i="57"/>
  <c r="J8" i="57"/>
  <c r="AD8" i="57"/>
  <c r="AF8" i="57"/>
  <c r="H8" i="57"/>
  <c r="AH8" i="57"/>
  <c r="R8" i="57"/>
  <c r="AJ755" i="57"/>
  <c r="AI8" i="57"/>
  <c r="S8" i="57"/>
  <c r="AJ467" i="57"/>
  <c r="L8" i="57"/>
  <c r="F8" i="57"/>
  <c r="AJ242" i="57"/>
  <c r="AJ558" i="57"/>
  <c r="AJ100" i="57"/>
  <c r="Y8" i="57"/>
  <c r="AJ9" i="57"/>
  <c r="E8" i="57"/>
  <c r="AA8" i="56"/>
  <c r="M8" i="56"/>
  <c r="AH8" i="56"/>
  <c r="O8" i="56"/>
  <c r="X8" i="56"/>
  <c r="AE8" i="56"/>
  <c r="Z8" i="56"/>
  <c r="T8" i="56"/>
  <c r="AC8" i="56"/>
  <c r="S8" i="56"/>
  <c r="G8" i="56"/>
  <c r="AF8" i="56"/>
  <c r="AD8" i="56"/>
  <c r="AL755" i="56"/>
  <c r="K8" i="56"/>
  <c r="W8" i="56"/>
  <c r="AL676" i="56"/>
  <c r="AL801" i="56"/>
  <c r="AI8" i="56"/>
  <c r="F8" i="56"/>
  <c r="AL558" i="56"/>
  <c r="AL242" i="56"/>
  <c r="AL467" i="56"/>
  <c r="AN755" i="23"/>
  <c r="Z8" i="23"/>
  <c r="AH8" i="23"/>
  <c r="P8" i="23"/>
  <c r="J8" i="23"/>
  <c r="H8" i="23"/>
  <c r="I8" i="23"/>
  <c r="AN558" i="23"/>
  <c r="E12" i="63" s="1"/>
  <c r="AM242" i="22"/>
  <c r="H467" i="22"/>
  <c r="AM467" i="22" s="1"/>
  <c r="AN8" i="23" l="1"/>
  <c r="AP8" i="23" s="1"/>
  <c r="AL8" i="56"/>
  <c r="G12" i="63"/>
  <c r="E6" i="63"/>
  <c r="H12" i="65" s="1"/>
  <c r="G11" i="63"/>
  <c r="D6" i="63"/>
  <c r="H11" i="65" s="1"/>
  <c r="AJ8" i="57"/>
  <c r="H8" i="22"/>
  <c r="AM8" i="22" s="1"/>
  <c r="AO8" i="22" s="1"/>
  <c r="AL8" i="57" l="1"/>
  <c r="C9" i="57"/>
  <c r="G6" i="63"/>
  <c r="H16" i="65"/>
  <c r="AN8" i="56"/>
  <c r="M118" i="20"/>
  <c r="M120" i="20"/>
  <c r="AM16" i="18"/>
  <c r="I21" i="18"/>
  <c r="H15" i="18"/>
  <c r="F186" i="20"/>
  <c r="L893" i="20" l="1"/>
  <c r="K893" i="20"/>
  <c r="I893" i="20"/>
  <c r="F893" i="20"/>
  <c r="G893" i="20" s="1"/>
  <c r="J1074" i="20" l="1"/>
  <c r="H1074" i="20"/>
  <c r="E1074" i="20"/>
  <c r="D1074" i="20"/>
  <c r="C1074" i="20"/>
  <c r="B1074" i="20"/>
  <c r="M1064" i="20"/>
  <c r="L1064" i="20"/>
  <c r="F1064" i="20"/>
  <c r="G1064" i="20" s="1"/>
  <c r="M1063" i="20"/>
  <c r="L1063" i="20"/>
  <c r="F1063" i="20"/>
  <c r="G1063" i="20" s="1"/>
  <c r="M1062" i="20"/>
  <c r="L1062" i="20"/>
  <c r="F1062" i="20"/>
  <c r="G1062" i="20" s="1"/>
  <c r="M1061" i="20"/>
  <c r="L1061" i="20"/>
  <c r="F1061" i="20"/>
  <c r="G1061" i="20" s="1"/>
  <c r="M1060" i="20"/>
  <c r="L1060" i="20"/>
  <c r="F1060" i="20"/>
  <c r="G1060" i="20" s="1"/>
  <c r="M1059" i="20"/>
  <c r="L1059" i="20"/>
  <c r="F1059" i="20"/>
  <c r="G1059" i="20" s="1"/>
  <c r="M1058" i="20"/>
  <c r="L1058" i="20"/>
  <c r="F1058" i="20"/>
  <c r="G1058" i="20" s="1"/>
  <c r="M1057" i="20"/>
  <c r="L1057" i="20"/>
  <c r="F1057" i="20"/>
  <c r="G1057" i="20" s="1"/>
  <c r="L1055" i="20"/>
  <c r="F1055" i="20"/>
  <c r="G1055" i="20" s="1"/>
  <c r="L1054" i="20"/>
  <c r="I1054" i="20"/>
  <c r="F1054" i="20"/>
  <c r="G1054" i="20" s="1"/>
  <c r="L1053" i="20"/>
  <c r="K1053" i="20"/>
  <c r="I1053" i="20"/>
  <c r="F1053" i="20"/>
  <c r="G1053" i="20" s="1"/>
  <c r="L1052" i="20"/>
  <c r="K1052" i="20"/>
  <c r="I1052" i="20"/>
  <c r="F1052" i="20"/>
  <c r="G1052" i="20" s="1"/>
  <c r="L1051" i="20"/>
  <c r="K1051" i="20"/>
  <c r="I1051" i="20"/>
  <c r="F1051" i="20"/>
  <c r="G1051" i="20" s="1"/>
  <c r="L1050" i="20"/>
  <c r="K1050" i="20"/>
  <c r="I1050" i="20"/>
  <c r="F1050" i="20"/>
  <c r="J1032" i="20"/>
  <c r="H1032" i="20"/>
  <c r="E1032" i="20"/>
  <c r="D1032" i="20"/>
  <c r="C1032" i="20"/>
  <c r="B1032" i="20"/>
  <c r="L1017" i="20"/>
  <c r="F1017" i="20"/>
  <c r="G1017" i="20" s="1"/>
  <c r="L1016" i="20"/>
  <c r="F1016" i="20"/>
  <c r="G1016" i="20" s="1"/>
  <c r="L1015" i="20"/>
  <c r="F1015" i="20"/>
  <c r="G1015" i="20" s="1"/>
  <c r="M1014" i="20"/>
  <c r="L1014" i="20"/>
  <c r="K1014" i="20"/>
  <c r="I1014" i="20"/>
  <c r="F1014" i="20"/>
  <c r="G1014" i="20" s="1"/>
  <c r="M1013" i="20"/>
  <c r="L1013" i="20"/>
  <c r="K1013" i="20"/>
  <c r="I1013" i="20"/>
  <c r="F1013" i="20"/>
  <c r="G1013" i="20" s="1"/>
  <c r="L1012" i="20"/>
  <c r="K1012" i="20"/>
  <c r="I1012" i="20"/>
  <c r="F1012" i="20"/>
  <c r="G1012" i="20" s="1"/>
  <c r="L1011" i="20"/>
  <c r="K1011" i="20"/>
  <c r="I1011" i="20"/>
  <c r="F1011" i="20"/>
  <c r="G1011" i="20" s="1"/>
  <c r="L1010" i="20"/>
  <c r="K1010" i="20"/>
  <c r="I1010" i="20"/>
  <c r="F1010" i="20"/>
  <c r="G1010" i="20" s="1"/>
  <c r="J992" i="20"/>
  <c r="H992" i="20"/>
  <c r="E992" i="20"/>
  <c r="D992" i="20"/>
  <c r="C992" i="20"/>
  <c r="B992" i="20"/>
  <c r="M971" i="20"/>
  <c r="L971" i="20"/>
  <c r="F971" i="20"/>
  <c r="G971" i="20" s="1"/>
  <c r="M970" i="20"/>
  <c r="L970" i="20"/>
  <c r="K970" i="20"/>
  <c r="K992" i="20" s="1"/>
  <c r="I970" i="20"/>
  <c r="I992" i="20" s="1"/>
  <c r="F970" i="20"/>
  <c r="G970" i="20" s="1"/>
  <c r="J953" i="20"/>
  <c r="H953" i="20"/>
  <c r="E953" i="20"/>
  <c r="D953" i="20"/>
  <c r="C953" i="20"/>
  <c r="B953" i="20"/>
  <c r="L932" i="20"/>
  <c r="K932" i="20"/>
  <c r="I932" i="20"/>
  <c r="M931" i="20"/>
  <c r="M953" i="20" s="1"/>
  <c r="L931" i="20"/>
  <c r="K931" i="20"/>
  <c r="I931" i="20"/>
  <c r="F931" i="20"/>
  <c r="F953" i="20" s="1"/>
  <c r="M914" i="20"/>
  <c r="J914" i="20"/>
  <c r="H914" i="20"/>
  <c r="E914" i="20"/>
  <c r="D914" i="20"/>
  <c r="C914" i="20"/>
  <c r="B914" i="20"/>
  <c r="L892" i="20"/>
  <c r="L914" i="20" s="1"/>
  <c r="K892" i="20"/>
  <c r="K914" i="20" s="1"/>
  <c r="I892" i="20"/>
  <c r="I914" i="20" s="1"/>
  <c r="F892" i="20"/>
  <c r="F914" i="20" s="1"/>
  <c r="M874" i="20"/>
  <c r="J874" i="20"/>
  <c r="H874" i="20"/>
  <c r="E874" i="20"/>
  <c r="D874" i="20"/>
  <c r="C874" i="20"/>
  <c r="B874" i="20"/>
  <c r="L852" i="20"/>
  <c r="L874" i="20" s="1"/>
  <c r="K852" i="20"/>
  <c r="K874" i="20" s="1"/>
  <c r="I852" i="20"/>
  <c r="I874" i="20" s="1"/>
  <c r="F852" i="20"/>
  <c r="F874" i="20" s="1"/>
  <c r="J837" i="20"/>
  <c r="H837" i="20"/>
  <c r="E837" i="20"/>
  <c r="D837" i="20"/>
  <c r="C837" i="20"/>
  <c r="B837" i="20"/>
  <c r="M816" i="20"/>
  <c r="M837" i="20" s="1"/>
  <c r="L816" i="20"/>
  <c r="I816" i="20"/>
  <c r="F816" i="20"/>
  <c r="G816" i="20" s="1"/>
  <c r="L815" i="20"/>
  <c r="K815" i="20"/>
  <c r="K837" i="20" s="1"/>
  <c r="I815" i="20"/>
  <c r="F815" i="20"/>
  <c r="O813" i="20"/>
  <c r="M800" i="20"/>
  <c r="J800" i="20"/>
  <c r="H800" i="20"/>
  <c r="E800" i="20"/>
  <c r="D800" i="20"/>
  <c r="C800" i="20"/>
  <c r="B800" i="20"/>
  <c r="L778" i="20"/>
  <c r="L800" i="20" s="1"/>
  <c r="K778" i="20"/>
  <c r="K800" i="20" s="1"/>
  <c r="I778" i="20"/>
  <c r="I800" i="20" s="1"/>
  <c r="F778" i="20"/>
  <c r="F800" i="20" s="1"/>
  <c r="J764" i="20"/>
  <c r="H764" i="20"/>
  <c r="E764" i="20"/>
  <c r="D764" i="20"/>
  <c r="C764" i="20"/>
  <c r="B764" i="20"/>
  <c r="M746" i="20"/>
  <c r="L746" i="20"/>
  <c r="F746" i="20"/>
  <c r="G746" i="20" s="1"/>
  <c r="M745" i="20"/>
  <c r="L745" i="20"/>
  <c r="F745" i="20"/>
  <c r="G745" i="20" s="1"/>
  <c r="M744" i="20"/>
  <c r="L744" i="20"/>
  <c r="K744" i="20"/>
  <c r="F744" i="20"/>
  <c r="G744" i="20" s="1"/>
  <c r="M743" i="20"/>
  <c r="L743" i="20"/>
  <c r="F743" i="20"/>
  <c r="G743" i="20" s="1"/>
  <c r="M742" i="20"/>
  <c r="L742" i="20"/>
  <c r="F742" i="20"/>
  <c r="G742" i="20" s="1"/>
  <c r="M741" i="20"/>
  <c r="L741" i="20"/>
  <c r="F741" i="20"/>
  <c r="G741" i="20" s="1"/>
  <c r="M740" i="20"/>
  <c r="L740" i="20"/>
  <c r="F740" i="20"/>
  <c r="G740" i="20" s="1"/>
  <c r="L739" i="20"/>
  <c r="K739" i="20"/>
  <c r="I739" i="20"/>
  <c r="F739" i="20"/>
  <c r="G739" i="20" s="1"/>
  <c r="L738" i="20"/>
  <c r="K738" i="20"/>
  <c r="I738" i="20"/>
  <c r="F738" i="20"/>
  <c r="J722" i="20"/>
  <c r="H722" i="20"/>
  <c r="E722" i="20"/>
  <c r="D722" i="20"/>
  <c r="C722" i="20"/>
  <c r="B722" i="20"/>
  <c r="M701" i="20"/>
  <c r="M722" i="20" s="1"/>
  <c r="L701" i="20"/>
  <c r="K701" i="20"/>
  <c r="I701" i="20"/>
  <c r="F701" i="20"/>
  <c r="G701" i="20" s="1"/>
  <c r="L700" i="20"/>
  <c r="K700" i="20"/>
  <c r="I700" i="20"/>
  <c r="F700" i="20"/>
  <c r="M683" i="20"/>
  <c r="J683" i="20"/>
  <c r="H683" i="20"/>
  <c r="E683" i="20"/>
  <c r="D683" i="20"/>
  <c r="C683" i="20"/>
  <c r="B683" i="20"/>
  <c r="L661" i="20"/>
  <c r="L683" i="20" s="1"/>
  <c r="K661" i="20"/>
  <c r="K683" i="20" s="1"/>
  <c r="I661" i="20"/>
  <c r="I683" i="20" s="1"/>
  <c r="F661" i="20"/>
  <c r="F683" i="20" s="1"/>
  <c r="J645" i="20"/>
  <c r="H645" i="20"/>
  <c r="E645" i="20"/>
  <c r="D645" i="20"/>
  <c r="C645" i="20"/>
  <c r="B645" i="20"/>
  <c r="M625" i="20"/>
  <c r="M645" i="20" s="1"/>
  <c r="L625" i="20"/>
  <c r="K625" i="20"/>
  <c r="I625" i="20"/>
  <c r="F625" i="20"/>
  <c r="G625" i="20" s="1"/>
  <c r="L624" i="20"/>
  <c r="K624" i="20"/>
  <c r="I624" i="20"/>
  <c r="F624" i="20"/>
  <c r="G624" i="20" s="1"/>
  <c r="J608" i="20"/>
  <c r="H608" i="20"/>
  <c r="E608" i="20"/>
  <c r="C608" i="20"/>
  <c r="B608" i="20"/>
  <c r="M590" i="20"/>
  <c r="L590" i="20"/>
  <c r="K590" i="20"/>
  <c r="I590" i="20"/>
  <c r="F590" i="20"/>
  <c r="G590" i="20" s="1"/>
  <c r="M589" i="20"/>
  <c r="L589" i="20"/>
  <c r="K589" i="20"/>
  <c r="I589" i="20"/>
  <c r="F589" i="20"/>
  <c r="G589" i="20" s="1"/>
  <c r="L588" i="20"/>
  <c r="K588" i="20"/>
  <c r="I588" i="20"/>
  <c r="F588" i="20"/>
  <c r="G588" i="20" s="1"/>
  <c r="J572" i="20"/>
  <c r="H572" i="20"/>
  <c r="E572" i="20"/>
  <c r="D572" i="20"/>
  <c r="C572" i="20"/>
  <c r="B572" i="20"/>
  <c r="M552" i="20"/>
  <c r="L552" i="20"/>
  <c r="K552" i="20"/>
  <c r="I552" i="20"/>
  <c r="F552" i="20"/>
  <c r="G552" i="20" s="1"/>
  <c r="M551" i="20"/>
  <c r="L551" i="20"/>
  <c r="K551" i="20"/>
  <c r="I551" i="20"/>
  <c r="F551" i="20"/>
  <c r="G551" i="20" s="1"/>
  <c r="L550" i="20"/>
  <c r="K550" i="20"/>
  <c r="I550" i="20"/>
  <c r="F550" i="20"/>
  <c r="G550" i="20" s="1"/>
  <c r="J534" i="20"/>
  <c r="H534" i="20"/>
  <c r="E534" i="20"/>
  <c r="D534" i="20"/>
  <c r="C534" i="20"/>
  <c r="B534" i="20"/>
  <c r="M506" i="20"/>
  <c r="M534" i="20" s="1"/>
  <c r="L506" i="20"/>
  <c r="K506" i="20"/>
  <c r="I506" i="20"/>
  <c r="F506" i="20"/>
  <c r="G506" i="20" s="1"/>
  <c r="L505" i="20"/>
  <c r="K505" i="20"/>
  <c r="I505" i="20"/>
  <c r="F505" i="20"/>
  <c r="J495" i="20"/>
  <c r="H495" i="20"/>
  <c r="E495" i="20"/>
  <c r="C495" i="20"/>
  <c r="B495" i="20"/>
  <c r="M493" i="20"/>
  <c r="L493" i="20"/>
  <c r="I493" i="20"/>
  <c r="F493" i="20"/>
  <c r="G493" i="20" s="1"/>
  <c r="M492" i="20"/>
  <c r="L492" i="20"/>
  <c r="I492" i="20"/>
  <c r="F492" i="20"/>
  <c r="G492" i="20" s="1"/>
  <c r="M491" i="20"/>
  <c r="L491" i="20"/>
  <c r="F491" i="20"/>
  <c r="G491" i="20" s="1"/>
  <c r="M490" i="20"/>
  <c r="L490" i="20"/>
  <c r="F490" i="20"/>
  <c r="G490" i="20" s="1"/>
  <c r="M489" i="20"/>
  <c r="L489" i="20"/>
  <c r="F489" i="20"/>
  <c r="G489" i="20" s="1"/>
  <c r="M488" i="20"/>
  <c r="L488" i="20"/>
  <c r="F488" i="20"/>
  <c r="G488" i="20" s="1"/>
  <c r="M487" i="20"/>
  <c r="L487" i="20"/>
  <c r="F487" i="20"/>
  <c r="G487" i="20" s="1"/>
  <c r="M486" i="20"/>
  <c r="L486" i="20"/>
  <c r="F486" i="20"/>
  <c r="G486" i="20" s="1"/>
  <c r="M485" i="20"/>
  <c r="L485" i="20"/>
  <c r="F485" i="20"/>
  <c r="G485" i="20" s="1"/>
  <c r="M484" i="20"/>
  <c r="L484" i="20"/>
  <c r="F484" i="20"/>
  <c r="G484" i="20" s="1"/>
  <c r="M483" i="20"/>
  <c r="L483" i="20"/>
  <c r="F483" i="20"/>
  <c r="G483" i="20" s="1"/>
  <c r="M482" i="20"/>
  <c r="L482" i="20"/>
  <c r="F482" i="20"/>
  <c r="G482" i="20" s="1"/>
  <c r="M481" i="20"/>
  <c r="L481" i="20"/>
  <c r="F481" i="20"/>
  <c r="G481" i="20" s="1"/>
  <c r="M480" i="20"/>
  <c r="L480" i="20"/>
  <c r="F480" i="20"/>
  <c r="G480" i="20" s="1"/>
  <c r="M479" i="20"/>
  <c r="L479" i="20"/>
  <c r="F479" i="20"/>
  <c r="G479" i="20" s="1"/>
  <c r="M478" i="20"/>
  <c r="L478" i="20"/>
  <c r="I478" i="20"/>
  <c r="F478" i="20"/>
  <c r="G478" i="20" s="1"/>
  <c r="M477" i="20"/>
  <c r="L477" i="20"/>
  <c r="I477" i="20"/>
  <c r="F477" i="20"/>
  <c r="G477" i="20" s="1"/>
  <c r="M476" i="20"/>
  <c r="L476" i="20"/>
  <c r="I476" i="20"/>
  <c r="F476" i="20"/>
  <c r="G476" i="20" s="1"/>
  <c r="M475" i="20"/>
  <c r="L475" i="20"/>
  <c r="I475" i="20"/>
  <c r="F475" i="20"/>
  <c r="G475" i="20" s="1"/>
  <c r="M474" i="20"/>
  <c r="L474" i="20"/>
  <c r="I474" i="20"/>
  <c r="F474" i="20"/>
  <c r="G474" i="20" s="1"/>
  <c r="M473" i="20"/>
  <c r="L473" i="20"/>
  <c r="I473" i="20"/>
  <c r="F473" i="20"/>
  <c r="G473" i="20" s="1"/>
  <c r="M472" i="20"/>
  <c r="L472" i="20"/>
  <c r="I472" i="20"/>
  <c r="F472" i="20"/>
  <c r="G472" i="20" s="1"/>
  <c r="M471" i="20"/>
  <c r="L471" i="20"/>
  <c r="I471" i="20"/>
  <c r="F471" i="20"/>
  <c r="G471" i="20" s="1"/>
  <c r="M470" i="20"/>
  <c r="L470" i="20"/>
  <c r="I470" i="20"/>
  <c r="F470" i="20"/>
  <c r="G470" i="20" s="1"/>
  <c r="M469" i="20"/>
  <c r="L469" i="20"/>
  <c r="I469" i="20"/>
  <c r="F469" i="20"/>
  <c r="G469" i="20" s="1"/>
  <c r="M468" i="20"/>
  <c r="L468" i="20"/>
  <c r="I468" i="20"/>
  <c r="F468" i="20"/>
  <c r="G468" i="20" s="1"/>
  <c r="M467" i="20"/>
  <c r="L467" i="20"/>
  <c r="I467" i="20"/>
  <c r="F467" i="20"/>
  <c r="G467" i="20" s="1"/>
  <c r="M466" i="20"/>
  <c r="L466" i="20"/>
  <c r="I466" i="20"/>
  <c r="F466" i="20"/>
  <c r="G466" i="20" s="1"/>
  <c r="M465" i="20"/>
  <c r="L465" i="20"/>
  <c r="I465" i="20"/>
  <c r="F465" i="20"/>
  <c r="G465" i="20" s="1"/>
  <c r="M464" i="20"/>
  <c r="L464" i="20"/>
  <c r="I464" i="20"/>
  <c r="F464" i="20"/>
  <c r="G464" i="20" s="1"/>
  <c r="M463" i="20"/>
  <c r="L463" i="20"/>
  <c r="I463" i="20"/>
  <c r="F463" i="20"/>
  <c r="G463" i="20" s="1"/>
  <c r="M462" i="20"/>
  <c r="L462" i="20"/>
  <c r="I462" i="20"/>
  <c r="F462" i="20"/>
  <c r="G462" i="20" s="1"/>
  <c r="M461" i="20"/>
  <c r="L461" i="20"/>
  <c r="I461" i="20"/>
  <c r="F461" i="20"/>
  <c r="G461" i="20" s="1"/>
  <c r="M460" i="20"/>
  <c r="L460" i="20"/>
  <c r="I460" i="20"/>
  <c r="F460" i="20"/>
  <c r="G460" i="20" s="1"/>
  <c r="M459" i="20"/>
  <c r="L459" i="20"/>
  <c r="I459" i="20"/>
  <c r="F459" i="20"/>
  <c r="G459" i="20" s="1"/>
  <c r="M458" i="20"/>
  <c r="L458" i="20"/>
  <c r="I458" i="20"/>
  <c r="F458" i="20"/>
  <c r="G458" i="20" s="1"/>
  <c r="M457" i="20"/>
  <c r="L457" i="20"/>
  <c r="I457" i="20"/>
  <c r="F457" i="20"/>
  <c r="G457" i="20" s="1"/>
  <c r="M456" i="20"/>
  <c r="L456" i="20"/>
  <c r="I456" i="20"/>
  <c r="F456" i="20"/>
  <c r="G456" i="20" s="1"/>
  <c r="L455" i="20"/>
  <c r="I455" i="20"/>
  <c r="F455" i="20"/>
  <c r="G455" i="20" s="1"/>
  <c r="L454" i="20"/>
  <c r="K454" i="20"/>
  <c r="K495" i="20" s="1"/>
  <c r="I454" i="20"/>
  <c r="F454" i="20"/>
  <c r="G454" i="20" s="1"/>
  <c r="J440" i="20"/>
  <c r="H440" i="20"/>
  <c r="E440" i="20"/>
  <c r="D440" i="20"/>
  <c r="C440" i="20"/>
  <c r="B440" i="20"/>
  <c r="M432" i="20"/>
  <c r="L432" i="20"/>
  <c r="F432" i="20"/>
  <c r="G432" i="20" s="1"/>
  <c r="M431" i="20"/>
  <c r="L431" i="20"/>
  <c r="I431" i="20"/>
  <c r="F431" i="20"/>
  <c r="G431" i="20" s="1"/>
  <c r="M429" i="20"/>
  <c r="L429" i="20"/>
  <c r="I429" i="20"/>
  <c r="F429" i="20"/>
  <c r="G429" i="20" s="1"/>
  <c r="M428" i="20"/>
  <c r="L428" i="20"/>
  <c r="I428" i="20"/>
  <c r="F428" i="20"/>
  <c r="G428" i="20" s="1"/>
  <c r="M427" i="20"/>
  <c r="L427" i="20"/>
  <c r="I427" i="20"/>
  <c r="F427" i="20"/>
  <c r="G427" i="20" s="1"/>
  <c r="L426" i="20"/>
  <c r="I426" i="20"/>
  <c r="F426" i="20"/>
  <c r="G426" i="20" s="1"/>
  <c r="L425" i="20"/>
  <c r="I425" i="20"/>
  <c r="F425" i="20"/>
  <c r="G425" i="20" s="1"/>
  <c r="M424" i="20"/>
  <c r="L424" i="20"/>
  <c r="I424" i="20"/>
  <c r="F424" i="20"/>
  <c r="G424" i="20" s="1"/>
  <c r="M423" i="20"/>
  <c r="L423" i="20"/>
  <c r="I423" i="20"/>
  <c r="F423" i="20"/>
  <c r="G423" i="20" s="1"/>
  <c r="M422" i="20"/>
  <c r="L422" i="20"/>
  <c r="I422" i="20"/>
  <c r="F422" i="20"/>
  <c r="G422" i="20" s="1"/>
  <c r="M421" i="20"/>
  <c r="L421" i="20"/>
  <c r="I421" i="20"/>
  <c r="F421" i="20"/>
  <c r="G421" i="20" s="1"/>
  <c r="M420" i="20"/>
  <c r="L420" i="20"/>
  <c r="I420" i="20"/>
  <c r="F420" i="20"/>
  <c r="G420" i="20" s="1"/>
  <c r="M419" i="20"/>
  <c r="L419" i="20"/>
  <c r="I419" i="20"/>
  <c r="F419" i="20"/>
  <c r="G419" i="20" s="1"/>
  <c r="L418" i="20"/>
  <c r="K418" i="20"/>
  <c r="I418" i="20"/>
  <c r="F418" i="20"/>
  <c r="G418" i="20" s="1"/>
  <c r="L417" i="20"/>
  <c r="K417" i="20"/>
  <c r="I417" i="20"/>
  <c r="F417" i="20"/>
  <c r="G417" i="20" s="1"/>
  <c r="L416" i="20"/>
  <c r="K416" i="20"/>
  <c r="I416" i="20"/>
  <c r="F416" i="20"/>
  <c r="G416" i="20" s="1"/>
  <c r="J399" i="20"/>
  <c r="H399" i="20"/>
  <c r="E399" i="20"/>
  <c r="D399" i="20"/>
  <c r="C399" i="20"/>
  <c r="B399" i="20"/>
  <c r="M382" i="20"/>
  <c r="L382" i="20"/>
  <c r="K382" i="20"/>
  <c r="I382" i="20"/>
  <c r="F382" i="20"/>
  <c r="G382" i="20" s="1"/>
  <c r="M381" i="20"/>
  <c r="L381" i="20"/>
  <c r="K381" i="20"/>
  <c r="I381" i="20"/>
  <c r="F381" i="20"/>
  <c r="G381" i="20" s="1"/>
  <c r="M380" i="20"/>
  <c r="L380" i="20"/>
  <c r="K380" i="20"/>
  <c r="I380" i="20"/>
  <c r="F380" i="20"/>
  <c r="M379" i="20"/>
  <c r="L379" i="20"/>
  <c r="K379" i="20"/>
  <c r="I379" i="20"/>
  <c r="F379" i="20"/>
  <c r="G379" i="20" s="1"/>
  <c r="M378" i="20"/>
  <c r="L378" i="20"/>
  <c r="K378" i="20"/>
  <c r="I378" i="20"/>
  <c r="F378" i="20"/>
  <c r="G378" i="20" s="1"/>
  <c r="L377" i="20"/>
  <c r="K377" i="20"/>
  <c r="I377" i="20"/>
  <c r="F377" i="20"/>
  <c r="G377" i="20" s="1"/>
  <c r="J361" i="20"/>
  <c r="H361" i="20"/>
  <c r="E361" i="20"/>
  <c r="D361" i="20"/>
  <c r="C361" i="20"/>
  <c r="B361" i="20"/>
  <c r="L344" i="20"/>
  <c r="K344" i="20"/>
  <c r="I344" i="20"/>
  <c r="F344" i="20"/>
  <c r="G344" i="20" s="1"/>
  <c r="M343" i="20"/>
  <c r="K343" i="20"/>
  <c r="I343" i="20"/>
  <c r="F343" i="20"/>
  <c r="M342" i="20"/>
  <c r="L342" i="20"/>
  <c r="K342" i="20"/>
  <c r="F342" i="20"/>
  <c r="G342" i="20" s="1"/>
  <c r="M341" i="20"/>
  <c r="L341" i="20"/>
  <c r="K341" i="20"/>
  <c r="I341" i="20"/>
  <c r="F341" i="20"/>
  <c r="G341" i="20" s="1"/>
  <c r="M340" i="20"/>
  <c r="L340" i="20"/>
  <c r="K340" i="20"/>
  <c r="I340" i="20"/>
  <c r="F340" i="20"/>
  <c r="G340" i="20" s="1"/>
  <c r="L339" i="20"/>
  <c r="K339" i="20"/>
  <c r="I339" i="20"/>
  <c r="F339" i="20"/>
  <c r="G339" i="20" s="1"/>
  <c r="J324" i="20"/>
  <c r="H324" i="20"/>
  <c r="E324" i="20"/>
  <c r="D324" i="20"/>
  <c r="C324" i="20"/>
  <c r="B324" i="20"/>
  <c r="L307" i="20"/>
  <c r="K307" i="20"/>
  <c r="I307" i="20"/>
  <c r="F307" i="20"/>
  <c r="G307" i="20" s="1"/>
  <c r="M306" i="20"/>
  <c r="K306" i="20"/>
  <c r="I306" i="20"/>
  <c r="F306" i="20"/>
  <c r="G306" i="20" s="1"/>
  <c r="M305" i="20"/>
  <c r="L305" i="20"/>
  <c r="K305" i="20"/>
  <c r="F305" i="20"/>
  <c r="G305" i="20" s="1"/>
  <c r="M304" i="20"/>
  <c r="L304" i="20"/>
  <c r="K304" i="20"/>
  <c r="I304" i="20"/>
  <c r="F304" i="20"/>
  <c r="M303" i="20"/>
  <c r="L303" i="20"/>
  <c r="K303" i="20"/>
  <c r="I303" i="20"/>
  <c r="F303" i="20"/>
  <c r="G303" i="20" s="1"/>
  <c r="L302" i="20"/>
  <c r="K302" i="20"/>
  <c r="I302" i="20"/>
  <c r="F302" i="20"/>
  <c r="G302" i="20" s="1"/>
  <c r="J284" i="20"/>
  <c r="H284" i="20"/>
  <c r="E284" i="20"/>
  <c r="D284" i="20"/>
  <c r="C284" i="20"/>
  <c r="B284" i="20"/>
  <c r="L267" i="20"/>
  <c r="K267" i="20"/>
  <c r="I267" i="20"/>
  <c r="F267" i="20"/>
  <c r="G267" i="20" s="1"/>
  <c r="M266" i="20"/>
  <c r="K266" i="20"/>
  <c r="I266" i="20"/>
  <c r="F266" i="20"/>
  <c r="G266" i="20" s="1"/>
  <c r="M265" i="20"/>
  <c r="L265" i="20"/>
  <c r="K265" i="20"/>
  <c r="F265" i="20"/>
  <c r="G265" i="20" s="1"/>
  <c r="M264" i="20"/>
  <c r="L264" i="20"/>
  <c r="K264" i="20"/>
  <c r="I264" i="20"/>
  <c r="F264" i="20"/>
  <c r="G264" i="20" s="1"/>
  <c r="M263" i="20"/>
  <c r="L263" i="20"/>
  <c r="K263" i="20"/>
  <c r="I263" i="20"/>
  <c r="F263" i="20"/>
  <c r="G263" i="20" s="1"/>
  <c r="L262" i="20"/>
  <c r="K262" i="20"/>
  <c r="I262" i="20"/>
  <c r="F262" i="20"/>
  <c r="G262" i="20" s="1"/>
  <c r="M248" i="20"/>
  <c r="J248" i="20"/>
  <c r="H248" i="20"/>
  <c r="E248" i="20"/>
  <c r="D248" i="20"/>
  <c r="C248" i="20"/>
  <c r="B248" i="20"/>
  <c r="L222" i="20"/>
  <c r="L248" i="20" s="1"/>
  <c r="K222" i="20"/>
  <c r="K248" i="20" s="1"/>
  <c r="I222" i="20"/>
  <c r="I248" i="20" s="1"/>
  <c r="F222" i="20"/>
  <c r="F248" i="20" s="1"/>
  <c r="M207" i="20"/>
  <c r="K207" i="20"/>
  <c r="J207" i="20"/>
  <c r="H207" i="20"/>
  <c r="E207" i="20"/>
  <c r="D207" i="20"/>
  <c r="C207" i="20"/>
  <c r="B207" i="20"/>
  <c r="L193" i="20"/>
  <c r="I193" i="20"/>
  <c r="F193" i="20"/>
  <c r="G193" i="20" s="1"/>
  <c r="L192" i="20"/>
  <c r="I192" i="20"/>
  <c r="F192" i="20"/>
  <c r="G192" i="20" s="1"/>
  <c r="L191" i="20"/>
  <c r="I191" i="20"/>
  <c r="F191" i="20"/>
  <c r="G191" i="20" s="1"/>
  <c r="L190" i="20"/>
  <c r="I190" i="20"/>
  <c r="F190" i="20"/>
  <c r="G190" i="20" s="1"/>
  <c r="L189" i="20"/>
  <c r="I189" i="20"/>
  <c r="F189" i="20"/>
  <c r="G189" i="20" s="1"/>
  <c r="L188" i="20"/>
  <c r="I188" i="20"/>
  <c r="F188" i="20"/>
  <c r="G188" i="20" s="1"/>
  <c r="L187" i="20"/>
  <c r="I187" i="20"/>
  <c r="F187" i="20"/>
  <c r="G187" i="20" s="1"/>
  <c r="L186" i="20"/>
  <c r="I186" i="20"/>
  <c r="J170" i="20"/>
  <c r="H170" i="20"/>
  <c r="E170" i="20"/>
  <c r="D170" i="20"/>
  <c r="C170" i="20"/>
  <c r="B170" i="20"/>
  <c r="M150" i="20"/>
  <c r="L150" i="20"/>
  <c r="K150" i="20"/>
  <c r="I150" i="20"/>
  <c r="F150" i="20"/>
  <c r="G150" i="20" s="1"/>
  <c r="M149" i="20"/>
  <c r="L149" i="20"/>
  <c r="K149" i="20"/>
  <c r="I149" i="20"/>
  <c r="F149" i="20"/>
  <c r="G149" i="20" s="1"/>
  <c r="L148" i="20"/>
  <c r="K148" i="20"/>
  <c r="I148" i="20"/>
  <c r="F148" i="20"/>
  <c r="G148" i="20" s="1"/>
  <c r="J135" i="20"/>
  <c r="H135" i="20"/>
  <c r="E135" i="20"/>
  <c r="D135" i="20"/>
  <c r="C135" i="20"/>
  <c r="B135" i="20"/>
  <c r="L120" i="20"/>
  <c r="K120" i="20"/>
  <c r="F120" i="20"/>
  <c r="G120" i="20" s="1"/>
  <c r="M119" i="20"/>
  <c r="M135" i="20" s="1"/>
  <c r="L119" i="20"/>
  <c r="K119" i="20"/>
  <c r="I119" i="20"/>
  <c r="F119" i="20"/>
  <c r="G119" i="20" s="1"/>
  <c r="L118" i="20"/>
  <c r="K118" i="20"/>
  <c r="I118" i="20"/>
  <c r="F118" i="20"/>
  <c r="G118" i="20" s="1"/>
  <c r="L117" i="20"/>
  <c r="K117" i="20"/>
  <c r="I117" i="20"/>
  <c r="F117" i="20"/>
  <c r="G117" i="20" s="1"/>
  <c r="L116" i="20"/>
  <c r="K116" i="20"/>
  <c r="I116" i="20"/>
  <c r="F116" i="20"/>
  <c r="G116" i="20" s="1"/>
  <c r="J106" i="20"/>
  <c r="H106" i="20"/>
  <c r="E106" i="20"/>
  <c r="D106" i="20"/>
  <c r="C106" i="20"/>
  <c r="B106" i="20"/>
  <c r="M106" i="20"/>
  <c r="L87" i="20"/>
  <c r="F87" i="20"/>
  <c r="G87" i="20" s="1"/>
  <c r="L86" i="20"/>
  <c r="K86" i="20"/>
  <c r="K106" i="20" s="1"/>
  <c r="I86" i="20"/>
  <c r="I106" i="20" s="1"/>
  <c r="F86" i="20"/>
  <c r="J74" i="20"/>
  <c r="H74" i="20"/>
  <c r="E74" i="20"/>
  <c r="D74" i="20"/>
  <c r="C74" i="20"/>
  <c r="B74" i="20"/>
  <c r="M74" i="20"/>
  <c r="L52" i="20"/>
  <c r="K52" i="20"/>
  <c r="I52" i="20"/>
  <c r="F52" i="20"/>
  <c r="G52" i="20" s="1"/>
  <c r="L51" i="20"/>
  <c r="K51" i="20"/>
  <c r="F51" i="20"/>
  <c r="J40" i="20"/>
  <c r="H40" i="20"/>
  <c r="E40" i="20"/>
  <c r="D40" i="20"/>
  <c r="C40" i="20"/>
  <c r="B40" i="20"/>
  <c r="M20" i="20"/>
  <c r="L20" i="20"/>
  <c r="K20" i="20"/>
  <c r="I20" i="20"/>
  <c r="F20" i="20"/>
  <c r="G20" i="20" s="1"/>
  <c r="M19" i="20"/>
  <c r="L19" i="20"/>
  <c r="K19" i="20"/>
  <c r="I19" i="20"/>
  <c r="F19" i="20"/>
  <c r="G19" i="20" s="1"/>
  <c r="L18" i="20"/>
  <c r="K18" i="20"/>
  <c r="I18" i="20"/>
  <c r="F18" i="20"/>
  <c r="G18" i="20" s="1"/>
  <c r="L17" i="20"/>
  <c r="K17" i="20"/>
  <c r="I17" i="20"/>
  <c r="F17" i="20"/>
  <c r="G17" i="20" s="1"/>
  <c r="L16" i="20"/>
  <c r="K16" i="20"/>
  <c r="I16" i="20"/>
  <c r="F16" i="20"/>
  <c r="G16" i="20" s="1"/>
  <c r="L15" i="20"/>
  <c r="K15" i="20"/>
  <c r="I15" i="20"/>
  <c r="F15" i="20"/>
  <c r="G15" i="20" s="1"/>
  <c r="L14" i="20"/>
  <c r="K14" i="20"/>
  <c r="I14" i="20"/>
  <c r="F14" i="20"/>
  <c r="G14" i="20" s="1"/>
  <c r="K13" i="20"/>
  <c r="I13" i="20"/>
  <c r="F13" i="20"/>
  <c r="G13" i="20" s="1"/>
  <c r="I953" i="20" l="1"/>
  <c r="K74" i="20"/>
  <c r="F534" i="20"/>
  <c r="I74" i="20"/>
  <c r="K534" i="20"/>
  <c r="M608" i="20"/>
  <c r="G778" i="20"/>
  <c r="G800" i="20" s="1"/>
  <c r="O800" i="20" s="1"/>
  <c r="F837" i="20"/>
  <c r="L572" i="20"/>
  <c r="I534" i="20"/>
  <c r="L170" i="20"/>
  <c r="K764" i="20"/>
  <c r="L74" i="20"/>
  <c r="F106" i="20"/>
  <c r="F722" i="20"/>
  <c r="K953" i="20"/>
  <c r="K1032" i="20"/>
  <c r="K722" i="20"/>
  <c r="L992" i="20"/>
  <c r="K572" i="20"/>
  <c r="M572" i="20"/>
  <c r="M992" i="20"/>
  <c r="L106" i="20"/>
  <c r="K135" i="20"/>
  <c r="L361" i="20"/>
  <c r="L135" i="20"/>
  <c r="I837" i="20"/>
  <c r="I608" i="20"/>
  <c r="F74" i="20"/>
  <c r="I1074" i="20"/>
  <c r="I764" i="20"/>
  <c r="I399" i="20"/>
  <c r="G1032" i="20"/>
  <c r="I1032" i="20"/>
  <c r="M1074" i="20"/>
  <c r="M495" i="20"/>
  <c r="K361" i="20"/>
  <c r="F440" i="20"/>
  <c r="G505" i="20"/>
  <c r="G534" i="20" s="1"/>
  <c r="F572" i="20"/>
  <c r="L645" i="20"/>
  <c r="G815" i="20"/>
  <c r="G837" i="20" s="1"/>
  <c r="L399" i="20"/>
  <c r="G572" i="20"/>
  <c r="F764" i="20"/>
  <c r="M764" i="20"/>
  <c r="F1074" i="20"/>
  <c r="F399" i="20"/>
  <c r="L324" i="20"/>
  <c r="K440" i="20"/>
  <c r="I440" i="20"/>
  <c r="L534" i="20"/>
  <c r="L608" i="20"/>
  <c r="L837" i="20"/>
  <c r="L1032" i="20"/>
  <c r="K1074" i="20"/>
  <c r="G86" i="20"/>
  <c r="G106" i="20" s="1"/>
  <c r="I361" i="20"/>
  <c r="L440" i="20"/>
  <c r="L722" i="20"/>
  <c r="G931" i="20"/>
  <c r="G953" i="20" s="1"/>
  <c r="L1074" i="20"/>
  <c r="F1032" i="20"/>
  <c r="L40" i="20"/>
  <c r="L284" i="20"/>
  <c r="M361" i="20"/>
  <c r="K399" i="20"/>
  <c r="M1032" i="20"/>
  <c r="M170" i="20"/>
  <c r="F361" i="20"/>
  <c r="I645" i="20"/>
  <c r="I135" i="20"/>
  <c r="M399" i="20"/>
  <c r="L495" i="20"/>
  <c r="K645" i="20"/>
  <c r="L953" i="20"/>
  <c r="I495" i="20"/>
  <c r="G51" i="20"/>
  <c r="G74" i="20" s="1"/>
  <c r="M440" i="20"/>
  <c r="I572" i="20"/>
  <c r="K608" i="20"/>
  <c r="I722" i="20"/>
  <c r="L764" i="20"/>
  <c r="M324" i="20"/>
  <c r="K324" i="20"/>
  <c r="I324" i="20"/>
  <c r="F324" i="20"/>
  <c r="G284" i="20"/>
  <c r="M284" i="20"/>
  <c r="I284" i="20"/>
  <c r="K284" i="20"/>
  <c r="I207" i="20"/>
  <c r="L207" i="20"/>
  <c r="K170" i="20"/>
  <c r="I170" i="20"/>
  <c r="G135" i="20"/>
  <c r="M40" i="20"/>
  <c r="F40" i="20"/>
  <c r="K40" i="20"/>
  <c r="F207" i="20"/>
  <c r="I40" i="20"/>
  <c r="G40" i="20"/>
  <c r="G892" i="20"/>
  <c r="G914" i="20" s="1"/>
  <c r="G495" i="20"/>
  <c r="G440" i="20"/>
  <c r="G645" i="20"/>
  <c r="G170" i="20"/>
  <c r="G608" i="20"/>
  <c r="G992" i="20"/>
  <c r="G304" i="20"/>
  <c r="G324" i="20" s="1"/>
  <c r="G738" i="20"/>
  <c r="G764" i="20" s="1"/>
  <c r="F135" i="20"/>
  <c r="G186" i="20"/>
  <c r="G207" i="20" s="1"/>
  <c r="F495" i="20"/>
  <c r="G343" i="20"/>
  <c r="G361" i="20" s="1"/>
  <c r="G380" i="20"/>
  <c r="G399" i="20" s="1"/>
  <c r="G700" i="20"/>
  <c r="G722" i="20" s="1"/>
  <c r="F992" i="20"/>
  <c r="F284" i="20"/>
  <c r="F608" i="20"/>
  <c r="F645" i="20"/>
  <c r="G852" i="20"/>
  <c r="G874" i="20" s="1"/>
  <c r="G1050" i="20"/>
  <c r="G1074" i="20" s="1"/>
  <c r="F170" i="20"/>
  <c r="G222" i="20"/>
  <c r="G248" i="20" s="1"/>
  <c r="O248" i="20" s="1"/>
  <c r="G661" i="20"/>
  <c r="G683" i="20" s="1"/>
  <c r="O683" i="20" s="1"/>
  <c r="O74" i="20" l="1"/>
  <c r="O135" i="20"/>
  <c r="O953" i="20"/>
  <c r="O106" i="20"/>
  <c r="O534" i="20"/>
  <c r="O1032" i="20"/>
  <c r="O608" i="20"/>
  <c r="O992" i="20"/>
  <c r="O722" i="20"/>
  <c r="O1074" i="20"/>
  <c r="O764" i="20"/>
  <c r="O572" i="20"/>
  <c r="O645" i="20"/>
  <c r="O361" i="20"/>
  <c r="O399" i="20"/>
  <c r="O440" i="20"/>
  <c r="O324" i="20"/>
  <c r="O284" i="20"/>
  <c r="O207" i="20"/>
  <c r="O170" i="20"/>
  <c r="O40" i="20"/>
  <c r="L562" i="18"/>
  <c r="L555" i="18"/>
  <c r="L552" i="18"/>
  <c r="L549" i="18"/>
  <c r="L547" i="18"/>
  <c r="L545" i="18"/>
  <c r="L543" i="18"/>
  <c r="L541" i="18"/>
  <c r="L538" i="18"/>
  <c r="L537" i="18" s="1"/>
  <c r="L551" i="18" l="1"/>
  <c r="L540" i="18"/>
  <c r="W102" i="18" l="1"/>
  <c r="X102" i="18"/>
  <c r="Y102" i="18"/>
  <c r="Z102" i="18"/>
  <c r="AA102" i="18"/>
  <c r="AB102" i="18"/>
  <c r="AC102" i="18"/>
  <c r="AD102" i="18"/>
  <c r="AE102" i="18"/>
  <c r="AF102" i="18"/>
  <c r="AG102" i="18"/>
  <c r="U102" i="18"/>
  <c r="AM17" i="18" l="1"/>
  <c r="AM14" i="18"/>
  <c r="AM35" i="18" l="1"/>
  <c r="AM34" i="18"/>
  <c r="K15" i="18" l="1"/>
  <c r="H173" i="18" l="1"/>
  <c r="S833" i="18"/>
  <c r="S832" i="18" s="1"/>
  <c r="T833" i="18"/>
  <c r="S830" i="18"/>
  <c r="S829" i="18" s="1"/>
  <c r="T830" i="18"/>
  <c r="S827" i="18"/>
  <c r="S826" i="18" s="1"/>
  <c r="T827" i="18"/>
  <c r="S824" i="18"/>
  <c r="S823" i="18" s="1"/>
  <c r="T824" i="18"/>
  <c r="S820" i="18"/>
  <c r="T820" i="18"/>
  <c r="S817" i="18"/>
  <c r="T817" i="18"/>
  <c r="S815" i="18"/>
  <c r="T815" i="18"/>
  <c r="S812" i="18"/>
  <c r="T812" i="18"/>
  <c r="S808" i="18"/>
  <c r="T808" i="18"/>
  <c r="S806" i="18"/>
  <c r="T806" i="18"/>
  <c r="S803" i="18"/>
  <c r="T803" i="18"/>
  <c r="S799" i="18"/>
  <c r="T799" i="18"/>
  <c r="S797" i="18"/>
  <c r="T797" i="18"/>
  <c r="S795" i="18"/>
  <c r="T795" i="18"/>
  <c r="S792" i="18"/>
  <c r="T792" i="18"/>
  <c r="S790" i="18"/>
  <c r="T790" i="18"/>
  <c r="S786" i="18"/>
  <c r="T786" i="18"/>
  <c r="S777" i="18"/>
  <c r="T777" i="18"/>
  <c r="S774" i="18"/>
  <c r="T774" i="18"/>
  <c r="S772" i="18"/>
  <c r="T772" i="18"/>
  <c r="S764" i="18"/>
  <c r="T764" i="18"/>
  <c r="S762" i="18"/>
  <c r="T762" i="18"/>
  <c r="S760" i="18"/>
  <c r="T760" i="18"/>
  <c r="S757" i="18"/>
  <c r="T757" i="18"/>
  <c r="S748" i="18"/>
  <c r="T748" i="18"/>
  <c r="S746" i="18"/>
  <c r="T746" i="18"/>
  <c r="S743" i="18"/>
  <c r="T743" i="18"/>
  <c r="S736" i="18"/>
  <c r="T736" i="18"/>
  <c r="S730" i="18"/>
  <c r="T730" i="18"/>
  <c r="S728" i="18"/>
  <c r="T728" i="18"/>
  <c r="S723" i="18"/>
  <c r="T723" i="18"/>
  <c r="S721" i="18"/>
  <c r="T721" i="18"/>
  <c r="S719" i="18"/>
  <c r="T719" i="18"/>
  <c r="S711" i="18"/>
  <c r="S710" i="18" s="1"/>
  <c r="T711" i="18"/>
  <c r="S707" i="18"/>
  <c r="T707" i="18"/>
  <c r="S694" i="18"/>
  <c r="S693" i="18" s="1"/>
  <c r="T694" i="18"/>
  <c r="S686" i="18"/>
  <c r="T686" i="18"/>
  <c r="S683" i="18"/>
  <c r="S679" i="18" s="1"/>
  <c r="T683" i="18"/>
  <c r="S674" i="18"/>
  <c r="T674" i="18"/>
  <c r="S672" i="18"/>
  <c r="T672" i="18"/>
  <c r="S670" i="18"/>
  <c r="T670" i="18"/>
  <c r="S668" i="18"/>
  <c r="T668" i="18"/>
  <c r="S666" i="18"/>
  <c r="T666" i="18"/>
  <c r="S663" i="18"/>
  <c r="T663" i="18"/>
  <c r="S653" i="18"/>
  <c r="T653" i="18"/>
  <c r="S651" i="18"/>
  <c r="T651" i="18"/>
  <c r="S649" i="18"/>
  <c r="T649" i="18"/>
  <c r="S647" i="18"/>
  <c r="T647" i="18"/>
  <c r="S644" i="18"/>
  <c r="T644" i="18"/>
  <c r="S642" i="18"/>
  <c r="T642" i="18"/>
  <c r="S639" i="18"/>
  <c r="T639" i="18"/>
  <c r="S636" i="18"/>
  <c r="T636" i="18"/>
  <c r="S634" i="18"/>
  <c r="T634" i="18"/>
  <c r="S631" i="18"/>
  <c r="T631" i="18"/>
  <c r="S629" i="18"/>
  <c r="T629" i="18"/>
  <c r="S627" i="18"/>
  <c r="T627" i="18"/>
  <c r="S624" i="18"/>
  <c r="T624" i="18"/>
  <c r="S620" i="18"/>
  <c r="T620" i="18"/>
  <c r="S618" i="18"/>
  <c r="T618" i="18"/>
  <c r="S615" i="18"/>
  <c r="T615" i="18"/>
  <c r="S612" i="18"/>
  <c r="T612" i="18"/>
  <c r="S610" i="18"/>
  <c r="T610" i="18"/>
  <c r="S608" i="18"/>
  <c r="T608" i="18"/>
  <c r="S606" i="18"/>
  <c r="T606" i="18"/>
  <c r="S604" i="18"/>
  <c r="T604" i="18"/>
  <c r="S602" i="18"/>
  <c r="T602" i="18"/>
  <c r="S598" i="18"/>
  <c r="S597" i="18" s="1"/>
  <c r="T598" i="18"/>
  <c r="S594" i="18"/>
  <c r="T594" i="18"/>
  <c r="S592" i="18"/>
  <c r="T592" i="18"/>
  <c r="S590" i="18"/>
  <c r="T590" i="18"/>
  <c r="S588" i="18"/>
  <c r="T588" i="18"/>
  <c r="S586" i="18"/>
  <c r="T586" i="18"/>
  <c r="S584" i="18"/>
  <c r="T584" i="18"/>
  <c r="S581" i="18"/>
  <c r="T581" i="18"/>
  <c r="S579" i="18"/>
  <c r="T579" i="18"/>
  <c r="S576" i="18"/>
  <c r="T576" i="18"/>
  <c r="S574" i="18"/>
  <c r="T574" i="18"/>
  <c r="S572" i="18"/>
  <c r="T572" i="18"/>
  <c r="S570" i="18"/>
  <c r="T570" i="18"/>
  <c r="S566" i="18"/>
  <c r="T566" i="18"/>
  <c r="S562" i="18"/>
  <c r="T562" i="18"/>
  <c r="Q653" i="18"/>
  <c r="Q651" i="18"/>
  <c r="Q649" i="18"/>
  <c r="Q647" i="18"/>
  <c r="Q644" i="18"/>
  <c r="Q642" i="18"/>
  <c r="Q639" i="18"/>
  <c r="Q636" i="18"/>
  <c r="Q634" i="18"/>
  <c r="Q631" i="18"/>
  <c r="Q629" i="18"/>
  <c r="Q627" i="18"/>
  <c r="Q624" i="18"/>
  <c r="Q620" i="18"/>
  <c r="Q618" i="18"/>
  <c r="Q615" i="18"/>
  <c r="Q612" i="18"/>
  <c r="Q610" i="18"/>
  <c r="Q608" i="18"/>
  <c r="Q606" i="18"/>
  <c r="Q604" i="18"/>
  <c r="Q602" i="18"/>
  <c r="Q598" i="18"/>
  <c r="Q597" i="18"/>
  <c r="Q594" i="18"/>
  <c r="Q592" i="18"/>
  <c r="Q590" i="18"/>
  <c r="Q588" i="18"/>
  <c r="Q586" i="18"/>
  <c r="Q584" i="18"/>
  <c r="Q581" i="18"/>
  <c r="Q578" i="18" s="1"/>
  <c r="Q579" i="18"/>
  <c r="Q576" i="18"/>
  <c r="Q574" i="18"/>
  <c r="Q572" i="18"/>
  <c r="Q570" i="18"/>
  <c r="Q566" i="18"/>
  <c r="Q833" i="18"/>
  <c r="Q832" i="18" s="1"/>
  <c r="Q830" i="18"/>
  <c r="Q829" i="18" s="1"/>
  <c r="Q827" i="18"/>
  <c r="Q826" i="18" s="1"/>
  <c r="Q824" i="18"/>
  <c r="Q823" i="18" s="1"/>
  <c r="Q820" i="18"/>
  <c r="Q817" i="18"/>
  <c r="Q815" i="18"/>
  <c r="Q812" i="18"/>
  <c r="Q808" i="18"/>
  <c r="Q806" i="18"/>
  <c r="Q803" i="18"/>
  <c r="Q799" i="18"/>
  <c r="Q797" i="18"/>
  <c r="Q795" i="18"/>
  <c r="Q792" i="18"/>
  <c r="Q790" i="18"/>
  <c r="Q786" i="18"/>
  <c r="Q777" i="18"/>
  <c r="Q774" i="18"/>
  <c r="Q772" i="18"/>
  <c r="Q764" i="18"/>
  <c r="Q762" i="18"/>
  <c r="Q760" i="18"/>
  <c r="Q757" i="18"/>
  <c r="Q748" i="18"/>
  <c r="Q746" i="18"/>
  <c r="Q745" i="18" s="1"/>
  <c r="Q743" i="18"/>
  <c r="Q736" i="18"/>
  <c r="Q730" i="18"/>
  <c r="Q728" i="18"/>
  <c r="Q723" i="18"/>
  <c r="Q721" i="18"/>
  <c r="Q718" i="18" s="1"/>
  <c r="Q719" i="18"/>
  <c r="Q711" i="18"/>
  <c r="Q710" i="18" s="1"/>
  <c r="Q707" i="18"/>
  <c r="O833" i="18"/>
  <c r="O832" i="18" s="1"/>
  <c r="O830" i="18"/>
  <c r="O829" i="18" s="1"/>
  <c r="O827" i="18"/>
  <c r="O826" i="18" s="1"/>
  <c r="O824" i="18"/>
  <c r="O823" i="18" s="1"/>
  <c r="O820" i="18"/>
  <c r="O817" i="18"/>
  <c r="O815" i="18"/>
  <c r="O812" i="18"/>
  <c r="O808" i="18"/>
  <c r="O806" i="18"/>
  <c r="O803" i="18"/>
  <c r="O799" i="18"/>
  <c r="O797" i="18"/>
  <c r="O795" i="18"/>
  <c r="O792" i="18"/>
  <c r="O790" i="18"/>
  <c r="O786" i="18"/>
  <c r="O777" i="18"/>
  <c r="O774" i="18"/>
  <c r="O772" i="18"/>
  <c r="O764" i="18"/>
  <c r="O762" i="18"/>
  <c r="O760" i="18"/>
  <c r="O757" i="18"/>
  <c r="O748" i="18"/>
  <c r="O746" i="18"/>
  <c r="O743" i="18"/>
  <c r="O736" i="18"/>
  <c r="O730" i="18"/>
  <c r="O727" i="18" s="1"/>
  <c r="O728" i="18"/>
  <c r="O723" i="18"/>
  <c r="O721" i="18"/>
  <c r="O719" i="18"/>
  <c r="O711" i="18"/>
  <c r="O710" i="18" s="1"/>
  <c r="O707" i="18"/>
  <c r="Q694" i="18"/>
  <c r="Q693" i="18" s="1"/>
  <c r="Q686" i="18"/>
  <c r="Q683" i="18"/>
  <c r="Q679" i="18" s="1"/>
  <c r="Q674" i="18"/>
  <c r="Q672" i="18"/>
  <c r="O694" i="18"/>
  <c r="O693" i="18" s="1"/>
  <c r="O686" i="18"/>
  <c r="O683" i="18"/>
  <c r="O679" i="18" s="1"/>
  <c r="O674" i="18"/>
  <c r="O672" i="18"/>
  <c r="Q670" i="18"/>
  <c r="Q668" i="18"/>
  <c r="Q666" i="18"/>
  <c r="Q663" i="18"/>
  <c r="O670" i="18"/>
  <c r="O668" i="18"/>
  <c r="O666" i="18"/>
  <c r="O653" i="18"/>
  <c r="O663" i="18"/>
  <c r="O651" i="18"/>
  <c r="O649" i="18"/>
  <c r="O647" i="18"/>
  <c r="O644" i="18"/>
  <c r="O642" i="18"/>
  <c r="O639" i="18"/>
  <c r="O636" i="18"/>
  <c r="O634" i="18"/>
  <c r="O631" i="18"/>
  <c r="O629" i="18"/>
  <c r="O627" i="18"/>
  <c r="O624" i="18"/>
  <c r="O620" i="18"/>
  <c r="O618" i="18"/>
  <c r="O615" i="18"/>
  <c r="O612" i="18"/>
  <c r="O610" i="18"/>
  <c r="O608" i="18"/>
  <c r="O606" i="18"/>
  <c r="O604" i="18"/>
  <c r="O602" i="18"/>
  <c r="O598" i="18"/>
  <c r="O597" i="18" s="1"/>
  <c r="O594" i="18"/>
  <c r="O592" i="18"/>
  <c r="O590" i="18"/>
  <c r="O588" i="18"/>
  <c r="O586" i="18"/>
  <c r="O584" i="18"/>
  <c r="O581" i="18"/>
  <c r="O579" i="18"/>
  <c r="O576" i="18"/>
  <c r="O574" i="18"/>
  <c r="O572" i="18"/>
  <c r="O570" i="18"/>
  <c r="O566" i="18"/>
  <c r="Q562" i="18"/>
  <c r="O562" i="18"/>
  <c r="S555" i="18"/>
  <c r="T555" i="18"/>
  <c r="S552" i="18"/>
  <c r="T552" i="18"/>
  <c r="S549" i="18"/>
  <c r="T549" i="18"/>
  <c r="S547" i="18"/>
  <c r="T547" i="18"/>
  <c r="S545" i="18"/>
  <c r="T545" i="18"/>
  <c r="S543" i="18"/>
  <c r="T543" i="18"/>
  <c r="S541" i="18"/>
  <c r="T541" i="18"/>
  <c r="S537" i="18"/>
  <c r="T537" i="18"/>
  <c r="Q555" i="18"/>
  <c r="Q552" i="18"/>
  <c r="Q549" i="18"/>
  <c r="Q547" i="18"/>
  <c r="Q545" i="18"/>
  <c r="Q543" i="18"/>
  <c r="Q541" i="18"/>
  <c r="Q537" i="18"/>
  <c r="O555" i="18"/>
  <c r="O552" i="18"/>
  <c r="O551" i="18" s="1"/>
  <c r="O549" i="18"/>
  <c r="O547" i="18"/>
  <c r="O545" i="18"/>
  <c r="O543" i="18"/>
  <c r="O541" i="18"/>
  <c r="O537" i="18"/>
  <c r="S533" i="18"/>
  <c r="T533" i="18"/>
  <c r="S529" i="18"/>
  <c r="T529" i="18"/>
  <c r="S526" i="18"/>
  <c r="T526" i="18"/>
  <c r="S524" i="18"/>
  <c r="T524" i="18"/>
  <c r="S522" i="18"/>
  <c r="T522" i="18"/>
  <c r="S519" i="18"/>
  <c r="T519" i="18"/>
  <c r="Q533" i="18"/>
  <c r="O533" i="18"/>
  <c r="Q529" i="18"/>
  <c r="Q526" i="18"/>
  <c r="Q524" i="18"/>
  <c r="Q522" i="18"/>
  <c r="Q519" i="18"/>
  <c r="O529" i="18"/>
  <c r="O526" i="18"/>
  <c r="O524" i="18"/>
  <c r="O521" i="18" s="1"/>
  <c r="O522" i="18"/>
  <c r="O519" i="18"/>
  <c r="L533" i="18"/>
  <c r="L529" i="18"/>
  <c r="L526" i="18"/>
  <c r="L524" i="18"/>
  <c r="L521" i="18" s="1"/>
  <c r="L522" i="18"/>
  <c r="L519" i="18"/>
  <c r="S513" i="18"/>
  <c r="T513" i="18"/>
  <c r="Q513" i="18"/>
  <c r="O513" i="18"/>
  <c r="L513" i="18"/>
  <c r="S498" i="18"/>
  <c r="T498" i="18"/>
  <c r="Q498" i="18"/>
  <c r="O498" i="18"/>
  <c r="L498" i="18"/>
  <c r="S485" i="18"/>
  <c r="T485" i="18"/>
  <c r="Q485" i="18"/>
  <c r="O485" i="18"/>
  <c r="L485" i="18"/>
  <c r="AK469" i="18"/>
  <c r="AK474" i="18"/>
  <c r="S474" i="18"/>
  <c r="T474" i="18"/>
  <c r="Q474" i="18"/>
  <c r="O474" i="18"/>
  <c r="L474" i="18"/>
  <c r="S469" i="18"/>
  <c r="T469" i="18"/>
  <c r="Q469" i="18"/>
  <c r="O469" i="18"/>
  <c r="L469" i="18"/>
  <c r="S457" i="18"/>
  <c r="T457" i="18"/>
  <c r="S455" i="18"/>
  <c r="T455" i="18"/>
  <c r="S451" i="18"/>
  <c r="T451" i="18"/>
  <c r="S446" i="18"/>
  <c r="T446" i="18"/>
  <c r="S443" i="18"/>
  <c r="T443" i="18"/>
  <c r="S441" i="18"/>
  <c r="T441" i="18"/>
  <c r="Q457" i="18"/>
  <c r="Q455" i="18"/>
  <c r="Q451" i="18"/>
  <c r="O457" i="18"/>
  <c r="O455" i="18"/>
  <c r="O451" i="18"/>
  <c r="Q446" i="18"/>
  <c r="Q443" i="18"/>
  <c r="Q441" i="18"/>
  <c r="O446" i="18"/>
  <c r="O443" i="18"/>
  <c r="O441" i="18"/>
  <c r="S427" i="18"/>
  <c r="T427" i="18"/>
  <c r="S424" i="18"/>
  <c r="T424" i="18"/>
  <c r="Q427" i="18"/>
  <c r="Q424" i="18"/>
  <c r="O427" i="18"/>
  <c r="O424" i="18"/>
  <c r="S409" i="18"/>
  <c r="T409" i="18"/>
  <c r="S407" i="18"/>
  <c r="T407" i="18"/>
  <c r="Q409" i="18"/>
  <c r="Q407" i="18"/>
  <c r="S405" i="18"/>
  <c r="T405" i="18"/>
  <c r="Q405" i="18"/>
  <c r="O409" i="18"/>
  <c r="O407" i="18"/>
  <c r="O405" i="18"/>
  <c r="S401" i="18"/>
  <c r="T401" i="18"/>
  <c r="S398" i="18"/>
  <c r="T398" i="18"/>
  <c r="Q401" i="18"/>
  <c r="Q398" i="18"/>
  <c r="O401" i="18"/>
  <c r="O398" i="18"/>
  <c r="S382" i="18"/>
  <c r="T382" i="18"/>
  <c r="T380" i="18"/>
  <c r="S378" i="18"/>
  <c r="T378" i="18"/>
  <c r="Q382" i="18"/>
  <c r="Q380" i="18"/>
  <c r="Q378" i="18"/>
  <c r="O382" i="18"/>
  <c r="O380" i="18"/>
  <c r="O378" i="18"/>
  <c r="S368" i="18"/>
  <c r="T368" i="18"/>
  <c r="Q368" i="18"/>
  <c r="O368" i="18"/>
  <c r="S352" i="18"/>
  <c r="T352" i="18"/>
  <c r="Q352" i="18"/>
  <c r="O352" i="18"/>
  <c r="S348" i="18"/>
  <c r="T348" i="18"/>
  <c r="Q348" i="18"/>
  <c r="O348" i="18"/>
  <c r="T343" i="18"/>
  <c r="S343" i="18"/>
  <c r="Q343" i="18"/>
  <c r="O343" i="18"/>
  <c r="S338" i="18"/>
  <c r="T338" i="18"/>
  <c r="S336" i="18"/>
  <c r="T336" i="18"/>
  <c r="Q338" i="18"/>
  <c r="Q336" i="18"/>
  <c r="O338" i="18"/>
  <c r="O336" i="18"/>
  <c r="Q302" i="18"/>
  <c r="S293" i="18"/>
  <c r="T293" i="18"/>
  <c r="Q293" i="18"/>
  <c r="O293" i="18"/>
  <c r="S287" i="18"/>
  <c r="T287" i="18"/>
  <c r="S284" i="18"/>
  <c r="T284" i="18"/>
  <c r="S282" i="18"/>
  <c r="T282" i="18"/>
  <c r="Q287" i="18"/>
  <c r="Q284" i="18"/>
  <c r="Q282" i="18"/>
  <c r="O287" i="18"/>
  <c r="O284" i="18"/>
  <c r="O282" i="18"/>
  <c r="S264" i="18"/>
  <c r="T264" i="18"/>
  <c r="S261" i="18"/>
  <c r="T261" i="18"/>
  <c r="S256" i="18"/>
  <c r="T256" i="18"/>
  <c r="Q264" i="18"/>
  <c r="O264" i="18"/>
  <c r="Q261" i="18"/>
  <c r="O261" i="18"/>
  <c r="Q256" i="18"/>
  <c r="O256" i="18"/>
  <c r="S236" i="18"/>
  <c r="T236" i="18"/>
  <c r="Q236" i="18"/>
  <c r="O236" i="18"/>
  <c r="L236" i="18"/>
  <c r="S231" i="18"/>
  <c r="T231" i="18"/>
  <c r="S229" i="18"/>
  <c r="T229" i="18"/>
  <c r="S227" i="18"/>
  <c r="T227" i="18"/>
  <c r="S225" i="18"/>
  <c r="T225" i="18"/>
  <c r="Q231" i="18"/>
  <c r="Q229" i="18"/>
  <c r="Q227" i="18"/>
  <c r="Q225" i="18"/>
  <c r="O231" i="18"/>
  <c r="O229" i="18"/>
  <c r="O227" i="18"/>
  <c r="O225" i="18"/>
  <c r="L231" i="18"/>
  <c r="L229" i="18"/>
  <c r="L227" i="18"/>
  <c r="L225" i="18"/>
  <c r="O220" i="18"/>
  <c r="O218" i="18"/>
  <c r="L220" i="18"/>
  <c r="L218" i="18"/>
  <c r="O213" i="18"/>
  <c r="O211" i="18"/>
  <c r="O209" i="18"/>
  <c r="L213" i="18"/>
  <c r="L211" i="18"/>
  <c r="L209" i="18"/>
  <c r="S201" i="18"/>
  <c r="T201" i="18"/>
  <c r="Q201" i="18"/>
  <c r="O201" i="18"/>
  <c r="L201" i="18"/>
  <c r="S190" i="18"/>
  <c r="T190" i="18"/>
  <c r="Q190" i="18"/>
  <c r="O190" i="18"/>
  <c r="L190" i="18"/>
  <c r="L194" i="18"/>
  <c r="O185" i="18"/>
  <c r="S194" i="18"/>
  <c r="T194" i="18"/>
  <c r="Q194" i="18"/>
  <c r="O194" i="18"/>
  <c r="S185" i="18"/>
  <c r="T185" i="18"/>
  <c r="Q185" i="18"/>
  <c r="S183" i="18"/>
  <c r="T183" i="18"/>
  <c r="Q183" i="18"/>
  <c r="O183" i="18"/>
  <c r="L183" i="18"/>
  <c r="S171" i="18"/>
  <c r="T171" i="18"/>
  <c r="S169" i="18"/>
  <c r="T169" i="18"/>
  <c r="Q171" i="18"/>
  <c r="Q169" i="18"/>
  <c r="L171" i="18"/>
  <c r="L169" i="18"/>
  <c r="O171" i="18"/>
  <c r="O169" i="18"/>
  <c r="Q165" i="18"/>
  <c r="Q163" i="18"/>
  <c r="O165" i="18"/>
  <c r="O163" i="18"/>
  <c r="L165" i="18"/>
  <c r="L163" i="18"/>
  <c r="S115" i="18"/>
  <c r="T115" i="18"/>
  <c r="Q115" i="18"/>
  <c r="O115" i="18"/>
  <c r="L110" i="18"/>
  <c r="L115" i="18"/>
  <c r="S120" i="18"/>
  <c r="T120" i="18"/>
  <c r="Q120" i="18"/>
  <c r="O120" i="18"/>
  <c r="L120" i="18"/>
  <c r="S154" i="18"/>
  <c r="T154" i="18"/>
  <c r="S152" i="18"/>
  <c r="T152" i="18"/>
  <c r="S150" i="18"/>
  <c r="T150" i="18"/>
  <c r="S148" i="18"/>
  <c r="T148" i="18"/>
  <c r="S146" i="18"/>
  <c r="T146" i="18"/>
  <c r="S144" i="18"/>
  <c r="T144" i="18"/>
  <c r="S142" i="18"/>
  <c r="T142" i="18"/>
  <c r="S140" i="18"/>
  <c r="T140" i="18"/>
  <c r="Q154" i="18"/>
  <c r="Q152" i="18"/>
  <c r="Q150" i="18"/>
  <c r="Q148" i="18"/>
  <c r="Q146" i="18"/>
  <c r="Q144" i="18"/>
  <c r="Q142" i="18"/>
  <c r="Q140" i="18"/>
  <c r="O154" i="18"/>
  <c r="O152" i="18"/>
  <c r="O150" i="18"/>
  <c r="O148" i="18"/>
  <c r="O146" i="18"/>
  <c r="O144" i="18"/>
  <c r="O142" i="18"/>
  <c r="O140" i="18"/>
  <c r="L154" i="18"/>
  <c r="L152" i="18"/>
  <c r="L150" i="18"/>
  <c r="L148" i="18"/>
  <c r="L146" i="18"/>
  <c r="L144" i="18"/>
  <c r="L142" i="18"/>
  <c r="L140" i="18"/>
  <c r="L123" i="18"/>
  <c r="S123" i="18"/>
  <c r="T123" i="18"/>
  <c r="Q123" i="18"/>
  <c r="O123" i="18"/>
  <c r="S110" i="18"/>
  <c r="T110" i="18"/>
  <c r="Q110" i="18"/>
  <c r="O110" i="18"/>
  <c r="O249" i="18"/>
  <c r="O247" i="18"/>
  <c r="S249" i="18"/>
  <c r="T249" i="18"/>
  <c r="S247" i="18"/>
  <c r="T247" i="18"/>
  <c r="Q249" i="18"/>
  <c r="Q247" i="18"/>
  <c r="S276" i="18"/>
  <c r="T276" i="18"/>
  <c r="S274" i="18"/>
  <c r="T274" i="18"/>
  <c r="Q276" i="18"/>
  <c r="Q274" i="18"/>
  <c r="O276" i="18"/>
  <c r="O274" i="18"/>
  <c r="O271" i="18"/>
  <c r="O302" i="18"/>
  <c r="S302" i="18"/>
  <c r="T302" i="18"/>
  <c r="S310" i="18"/>
  <c r="T310" i="18"/>
  <c r="S308" i="18"/>
  <c r="T308" i="18"/>
  <c r="Q310" i="18"/>
  <c r="Q308" i="18"/>
  <c r="O310" i="18"/>
  <c r="O308" i="18"/>
  <c r="S332" i="18"/>
  <c r="T332" i="18"/>
  <c r="S330" i="18"/>
  <c r="T330" i="18"/>
  <c r="S328" i="18"/>
  <c r="T328" i="18"/>
  <c r="S326" i="18"/>
  <c r="T326" i="18"/>
  <c r="S324" i="18"/>
  <c r="T324" i="18"/>
  <c r="Q332" i="18"/>
  <c r="Q330" i="18"/>
  <c r="Q328" i="18"/>
  <c r="Q326" i="18"/>
  <c r="Q324" i="18"/>
  <c r="O332" i="18"/>
  <c r="O330" i="18"/>
  <c r="O328" i="18"/>
  <c r="O326" i="18"/>
  <c r="O324" i="18"/>
  <c r="N324" i="18"/>
  <c r="H73" i="18"/>
  <c r="S220" i="18"/>
  <c r="T220" i="18"/>
  <c r="S218" i="18"/>
  <c r="T218" i="18"/>
  <c r="Q220" i="18"/>
  <c r="Q218" i="18"/>
  <c r="Q213" i="18"/>
  <c r="Q211" i="18"/>
  <c r="Q209" i="18"/>
  <c r="S213" i="18"/>
  <c r="T213" i="18"/>
  <c r="S211" i="18"/>
  <c r="T211" i="18"/>
  <c r="S209" i="18"/>
  <c r="T209" i="18"/>
  <c r="S207" i="18"/>
  <c r="X216" i="18"/>
  <c r="Y216" i="18"/>
  <c r="Z216" i="18"/>
  <c r="AA216" i="18"/>
  <c r="AB216" i="18"/>
  <c r="AC216" i="18"/>
  <c r="AD216" i="18"/>
  <c r="AE216" i="18"/>
  <c r="AF216" i="18"/>
  <c r="AG216" i="18"/>
  <c r="X213" i="18"/>
  <c r="Y213" i="18"/>
  <c r="Z213" i="18"/>
  <c r="AA213" i="18"/>
  <c r="AB213" i="18"/>
  <c r="AC213" i="18"/>
  <c r="AD213" i="18"/>
  <c r="AE213" i="18"/>
  <c r="AF213" i="18"/>
  <c r="AG213" i="18"/>
  <c r="X211" i="18"/>
  <c r="Y211" i="18"/>
  <c r="Z211" i="18"/>
  <c r="AA211" i="18"/>
  <c r="AB211" i="18"/>
  <c r="AC211" i="18"/>
  <c r="AD211" i="18"/>
  <c r="AE211" i="18"/>
  <c r="AF211" i="18"/>
  <c r="AG211" i="18"/>
  <c r="X209" i="18"/>
  <c r="Y209" i="18"/>
  <c r="Z209" i="18"/>
  <c r="AA209" i="18"/>
  <c r="AB209" i="18"/>
  <c r="AC209" i="18"/>
  <c r="AD209" i="18"/>
  <c r="AE209" i="18"/>
  <c r="AF209" i="18"/>
  <c r="AG209" i="18"/>
  <c r="X207" i="18"/>
  <c r="Y207" i="18"/>
  <c r="Z207" i="18"/>
  <c r="AA207" i="18"/>
  <c r="AB207" i="18"/>
  <c r="AC207" i="18"/>
  <c r="AD207" i="18"/>
  <c r="AE207" i="18"/>
  <c r="AF207" i="18"/>
  <c r="AG207" i="18"/>
  <c r="X204" i="18"/>
  <c r="Y204" i="18"/>
  <c r="Z204" i="18"/>
  <c r="AA204" i="18"/>
  <c r="AB204" i="18"/>
  <c r="AC204" i="18"/>
  <c r="AD204" i="18"/>
  <c r="AE204" i="18"/>
  <c r="AF204" i="18"/>
  <c r="AG204" i="18"/>
  <c r="X201" i="18"/>
  <c r="Y201" i="18"/>
  <c r="Z201" i="18"/>
  <c r="AA201" i="18"/>
  <c r="AB201" i="18"/>
  <c r="AC201" i="18"/>
  <c r="AD201" i="18"/>
  <c r="AE201" i="18"/>
  <c r="AF201" i="18"/>
  <c r="AG201" i="18"/>
  <c r="X198" i="18"/>
  <c r="Y198" i="18"/>
  <c r="Z198" i="18"/>
  <c r="AA198" i="18"/>
  <c r="AB198" i="18"/>
  <c r="AC198" i="18"/>
  <c r="AD198" i="18"/>
  <c r="AE198" i="18"/>
  <c r="AF198" i="18"/>
  <c r="AG198" i="18"/>
  <c r="X194" i="18"/>
  <c r="Y194" i="18"/>
  <c r="Z194" i="18"/>
  <c r="AA194" i="18"/>
  <c r="AB194" i="18"/>
  <c r="AC194" i="18"/>
  <c r="AD194" i="18"/>
  <c r="AE194" i="18"/>
  <c r="AF194" i="18"/>
  <c r="AG194" i="18"/>
  <c r="X192" i="18"/>
  <c r="Y192" i="18"/>
  <c r="Z192" i="18"/>
  <c r="AA192" i="18"/>
  <c r="AB192" i="18"/>
  <c r="AC192" i="18"/>
  <c r="AD192" i="18"/>
  <c r="AE192" i="18"/>
  <c r="AF192" i="18"/>
  <c r="AG192" i="18"/>
  <c r="X190" i="18"/>
  <c r="Y190" i="18"/>
  <c r="Z190" i="18"/>
  <c r="AA190" i="18"/>
  <c r="AB190" i="18"/>
  <c r="AC190" i="18"/>
  <c r="AD190" i="18"/>
  <c r="AE190" i="18"/>
  <c r="AF190" i="18"/>
  <c r="AG190" i="18"/>
  <c r="X188" i="18"/>
  <c r="Y188" i="18"/>
  <c r="Z188" i="18"/>
  <c r="AA188" i="18"/>
  <c r="AB188" i="18"/>
  <c r="AC188" i="18"/>
  <c r="AD188" i="18"/>
  <c r="AE188" i="18"/>
  <c r="AF188" i="18"/>
  <c r="AG188" i="18"/>
  <c r="X185" i="18"/>
  <c r="Y185" i="18"/>
  <c r="Z185" i="18"/>
  <c r="AA185" i="18"/>
  <c r="AB185" i="18"/>
  <c r="AC185" i="18"/>
  <c r="AD185" i="18"/>
  <c r="AE185" i="18"/>
  <c r="AF185" i="18"/>
  <c r="AG185" i="18"/>
  <c r="X183" i="18"/>
  <c r="Y183" i="18"/>
  <c r="Z183" i="18"/>
  <c r="AA183" i="18"/>
  <c r="AB183" i="18"/>
  <c r="AC183" i="18"/>
  <c r="AD183" i="18"/>
  <c r="AE183" i="18"/>
  <c r="AF183" i="18"/>
  <c r="AG183" i="18"/>
  <c r="X181" i="18"/>
  <c r="Y181" i="18"/>
  <c r="Z181" i="18"/>
  <c r="AA181" i="18"/>
  <c r="AB181" i="18"/>
  <c r="AC181" i="18"/>
  <c r="AD181" i="18"/>
  <c r="AE181" i="18"/>
  <c r="AF181" i="18"/>
  <c r="AG181" i="18"/>
  <c r="X173" i="18"/>
  <c r="Y173" i="18"/>
  <c r="Z173" i="18"/>
  <c r="AA173" i="18"/>
  <c r="AB173" i="18"/>
  <c r="AC173" i="18"/>
  <c r="AD173" i="18"/>
  <c r="AE173" i="18"/>
  <c r="AF173" i="18"/>
  <c r="AG173" i="18"/>
  <c r="X171" i="18"/>
  <c r="Y171" i="18"/>
  <c r="Z171" i="18"/>
  <c r="AA171" i="18"/>
  <c r="AB171" i="18"/>
  <c r="AC171" i="18"/>
  <c r="AD171" i="18"/>
  <c r="AE171" i="18"/>
  <c r="AF171" i="18"/>
  <c r="AG171" i="18"/>
  <c r="X169" i="18"/>
  <c r="Y169" i="18"/>
  <c r="Z169" i="18"/>
  <c r="AA169" i="18"/>
  <c r="AB169" i="18"/>
  <c r="AC169" i="18"/>
  <c r="AD169" i="18"/>
  <c r="AE169" i="18"/>
  <c r="AF169" i="18"/>
  <c r="AG169" i="18"/>
  <c r="X167" i="18"/>
  <c r="Y167" i="18"/>
  <c r="Z167" i="18"/>
  <c r="AA167" i="18"/>
  <c r="AB167" i="18"/>
  <c r="AC167" i="18"/>
  <c r="AD167" i="18"/>
  <c r="AE167" i="18"/>
  <c r="AF167" i="18"/>
  <c r="AG167" i="18"/>
  <c r="X165" i="18"/>
  <c r="Y165" i="18"/>
  <c r="Z165" i="18"/>
  <c r="AA165" i="18"/>
  <c r="AB165" i="18"/>
  <c r="AC165" i="18"/>
  <c r="AD165" i="18"/>
  <c r="AE165" i="18"/>
  <c r="AF165" i="18"/>
  <c r="AG165" i="18"/>
  <c r="X163" i="18"/>
  <c r="Y163" i="18"/>
  <c r="Z163" i="18"/>
  <c r="AA163" i="18"/>
  <c r="AB163" i="18"/>
  <c r="AC163" i="18"/>
  <c r="AD163" i="18"/>
  <c r="AE163" i="18"/>
  <c r="AF163" i="18"/>
  <c r="AG163" i="18"/>
  <c r="X161" i="18"/>
  <c r="Y161" i="18"/>
  <c r="Z161" i="18"/>
  <c r="AA161" i="18"/>
  <c r="AB161" i="18"/>
  <c r="AC161" i="18"/>
  <c r="AD161" i="18"/>
  <c r="AE161" i="18"/>
  <c r="AF161" i="18"/>
  <c r="AG161" i="18"/>
  <c r="X159" i="18"/>
  <c r="Y159" i="18"/>
  <c r="Z159" i="18"/>
  <c r="AA159" i="18"/>
  <c r="AB159" i="18"/>
  <c r="AC159" i="18"/>
  <c r="AD159" i="18"/>
  <c r="AE159" i="18"/>
  <c r="AF159" i="18"/>
  <c r="AG159" i="18"/>
  <c r="X157" i="18"/>
  <c r="Y157" i="18"/>
  <c r="Z157" i="18"/>
  <c r="AA157" i="18"/>
  <c r="AB157" i="18"/>
  <c r="AC157" i="18"/>
  <c r="AD157" i="18"/>
  <c r="AE157" i="18"/>
  <c r="AF157" i="18"/>
  <c r="AG157" i="18"/>
  <c r="X154" i="18"/>
  <c r="Y154" i="18"/>
  <c r="Z154" i="18"/>
  <c r="AA154" i="18"/>
  <c r="AB154" i="18"/>
  <c r="AC154" i="18"/>
  <c r="AD154" i="18"/>
  <c r="AE154" i="18"/>
  <c r="AF154" i="18"/>
  <c r="AG154" i="18"/>
  <c r="X152" i="18"/>
  <c r="Y152" i="18"/>
  <c r="Z152" i="18"/>
  <c r="AA152" i="18"/>
  <c r="AB152" i="18"/>
  <c r="AC152" i="18"/>
  <c r="AD152" i="18"/>
  <c r="AE152" i="18"/>
  <c r="AF152" i="18"/>
  <c r="AG152" i="18"/>
  <c r="X150" i="18"/>
  <c r="Y150" i="18"/>
  <c r="Z150" i="18"/>
  <c r="AA150" i="18"/>
  <c r="AB150" i="18"/>
  <c r="AC150" i="18"/>
  <c r="AD150" i="18"/>
  <c r="AE150" i="18"/>
  <c r="AF150" i="18"/>
  <c r="AG150" i="18"/>
  <c r="X148" i="18"/>
  <c r="Y148" i="18"/>
  <c r="Z148" i="18"/>
  <c r="AA148" i="18"/>
  <c r="AB148" i="18"/>
  <c r="AC148" i="18"/>
  <c r="AD148" i="18"/>
  <c r="AE148" i="18"/>
  <c r="AF148" i="18"/>
  <c r="AG148" i="18"/>
  <c r="X146" i="18"/>
  <c r="Y146" i="18"/>
  <c r="Z146" i="18"/>
  <c r="AA146" i="18"/>
  <c r="AB146" i="18"/>
  <c r="AC146" i="18"/>
  <c r="AD146" i="18"/>
  <c r="AE146" i="18"/>
  <c r="AF146" i="18"/>
  <c r="AG146" i="18"/>
  <c r="X144" i="18"/>
  <c r="Y144" i="18"/>
  <c r="Z144" i="18"/>
  <c r="AA144" i="18"/>
  <c r="AB144" i="18"/>
  <c r="AC144" i="18"/>
  <c r="AD144" i="18"/>
  <c r="AE144" i="18"/>
  <c r="AF144" i="18"/>
  <c r="AG144" i="18"/>
  <c r="X142" i="18"/>
  <c r="Y142" i="18"/>
  <c r="Z142" i="18"/>
  <c r="AA142" i="18"/>
  <c r="AB142" i="18"/>
  <c r="AC142" i="18"/>
  <c r="AD142" i="18"/>
  <c r="AE142" i="18"/>
  <c r="AF142" i="18"/>
  <c r="AG142" i="18"/>
  <c r="X140" i="18"/>
  <c r="Y140" i="18"/>
  <c r="Z140" i="18"/>
  <c r="AA140" i="18"/>
  <c r="AB140" i="18"/>
  <c r="AC140" i="18"/>
  <c r="AD140" i="18"/>
  <c r="AE140" i="18"/>
  <c r="AF140" i="18"/>
  <c r="AG140" i="18"/>
  <c r="X138" i="18"/>
  <c r="Y138" i="18"/>
  <c r="Z138" i="18"/>
  <c r="AA138" i="18"/>
  <c r="AB138" i="18"/>
  <c r="AC138" i="18"/>
  <c r="AD138" i="18"/>
  <c r="AE138" i="18"/>
  <c r="AF138" i="18"/>
  <c r="AG138" i="18"/>
  <c r="X135" i="18"/>
  <c r="Y135" i="18"/>
  <c r="Z135" i="18"/>
  <c r="AA135" i="18"/>
  <c r="AB135" i="18"/>
  <c r="AC135" i="18"/>
  <c r="AD135" i="18"/>
  <c r="AE135" i="18"/>
  <c r="AF135" i="18"/>
  <c r="AG135" i="18"/>
  <c r="X132" i="18"/>
  <c r="Y132" i="18"/>
  <c r="Z132" i="18"/>
  <c r="AA132" i="18"/>
  <c r="AB132" i="18"/>
  <c r="AC132" i="18"/>
  <c r="AD132" i="18"/>
  <c r="AE132" i="18"/>
  <c r="AF132" i="18"/>
  <c r="AG132" i="18"/>
  <c r="X126" i="18"/>
  <c r="Y126" i="18"/>
  <c r="Z126" i="18"/>
  <c r="AA126" i="18"/>
  <c r="AB126" i="18"/>
  <c r="AC126" i="18"/>
  <c r="AC125" i="18" s="1"/>
  <c r="AD126" i="18"/>
  <c r="AD125" i="18" s="1"/>
  <c r="AE126" i="18"/>
  <c r="AF126" i="18"/>
  <c r="AG126" i="18"/>
  <c r="AE125" i="18"/>
  <c r="X123" i="18"/>
  <c r="Y123" i="18"/>
  <c r="Z123" i="18"/>
  <c r="AA123" i="18"/>
  <c r="AB123" i="18"/>
  <c r="AC123" i="18"/>
  <c r="AD123" i="18"/>
  <c r="AE123" i="18"/>
  <c r="AF123" i="18"/>
  <c r="AG123" i="18"/>
  <c r="X120" i="18"/>
  <c r="Y120" i="18"/>
  <c r="Z120" i="18"/>
  <c r="AA120" i="18"/>
  <c r="AB120" i="18"/>
  <c r="AC120" i="18"/>
  <c r="AD120" i="18"/>
  <c r="AE120" i="18"/>
  <c r="AF120" i="18"/>
  <c r="AG120" i="18"/>
  <c r="X118" i="18"/>
  <c r="Y118" i="18"/>
  <c r="Z118" i="18"/>
  <c r="AA118" i="18"/>
  <c r="AB118" i="18"/>
  <c r="AC118" i="18"/>
  <c r="AD118" i="18"/>
  <c r="AE118" i="18"/>
  <c r="AF118" i="18"/>
  <c r="AG118" i="18"/>
  <c r="X115" i="18"/>
  <c r="Y115" i="18"/>
  <c r="Z115" i="18"/>
  <c r="AA115" i="18"/>
  <c r="AB115" i="18"/>
  <c r="AC115" i="18"/>
  <c r="AD115" i="18"/>
  <c r="AE115" i="18"/>
  <c r="AF115" i="18"/>
  <c r="AG115" i="18"/>
  <c r="X112" i="18"/>
  <c r="Y112" i="18"/>
  <c r="Z112" i="18"/>
  <c r="AA112" i="18"/>
  <c r="AB112" i="18"/>
  <c r="AC112" i="18"/>
  <c r="AD112" i="18"/>
  <c r="AE112" i="18"/>
  <c r="AF112" i="18"/>
  <c r="AG112" i="18"/>
  <c r="X110" i="18"/>
  <c r="Y110" i="18"/>
  <c r="Z110" i="18"/>
  <c r="AA110" i="18"/>
  <c r="AB110" i="18"/>
  <c r="AC110" i="18"/>
  <c r="AD110" i="18"/>
  <c r="AE110" i="18"/>
  <c r="AF110" i="18"/>
  <c r="AG110" i="18"/>
  <c r="X104" i="18"/>
  <c r="Y104" i="18"/>
  <c r="Z104" i="18"/>
  <c r="AA104" i="18"/>
  <c r="AB104" i="18"/>
  <c r="AC104" i="18"/>
  <c r="AD104" i="18"/>
  <c r="AE104" i="18"/>
  <c r="AF104" i="18"/>
  <c r="AG104" i="18"/>
  <c r="X97" i="18"/>
  <c r="X96" i="18" s="1"/>
  <c r="Y97" i="18"/>
  <c r="Y96" i="18" s="1"/>
  <c r="Z97" i="18"/>
  <c r="AA97" i="18"/>
  <c r="AA96" i="18" s="1"/>
  <c r="AB97" i="18"/>
  <c r="AB96" i="18" s="1"/>
  <c r="AC97" i="18"/>
  <c r="AC96" i="18" s="1"/>
  <c r="AD97" i="18"/>
  <c r="AE97" i="18"/>
  <c r="AE96" i="18" s="1"/>
  <c r="AF97" i="18"/>
  <c r="AF96" i="18" s="1"/>
  <c r="AG97" i="18"/>
  <c r="Z96" i="18"/>
  <c r="AD96" i="18"/>
  <c r="AG96" i="18"/>
  <c r="X90" i="18"/>
  <c r="X89" i="18" s="1"/>
  <c r="Y90" i="18"/>
  <c r="Y89" i="18" s="1"/>
  <c r="Z90" i="18"/>
  <c r="AA90" i="18"/>
  <c r="AA89" i="18" s="1"/>
  <c r="AB90" i="18"/>
  <c r="AB89" i="18" s="1"/>
  <c r="AC90" i="18"/>
  <c r="AC89" i="18" s="1"/>
  <c r="AD90" i="18"/>
  <c r="AE90" i="18"/>
  <c r="AF90" i="18"/>
  <c r="AF89" i="18" s="1"/>
  <c r="AG90" i="18"/>
  <c r="AG89" i="18" s="1"/>
  <c r="Z89" i="18"/>
  <c r="AD89" i="18"/>
  <c r="AE89" i="18"/>
  <c r="X87" i="18"/>
  <c r="X86" i="18" s="1"/>
  <c r="Y87" i="18"/>
  <c r="Y86" i="18" s="1"/>
  <c r="Z87" i="18"/>
  <c r="AA87" i="18"/>
  <c r="AA86" i="18" s="1"/>
  <c r="AB87" i="18"/>
  <c r="AB86" i="18" s="1"/>
  <c r="AC87" i="18"/>
  <c r="AC86" i="18" s="1"/>
  <c r="AD87" i="18"/>
  <c r="AD86" i="18" s="1"/>
  <c r="AE87" i="18"/>
  <c r="AE86" i="18" s="1"/>
  <c r="AF87" i="18"/>
  <c r="AF86" i="18" s="1"/>
  <c r="AG87" i="18"/>
  <c r="AG86" i="18" s="1"/>
  <c r="Z86" i="18"/>
  <c r="X84" i="18"/>
  <c r="Y84" i="18"/>
  <c r="Z84" i="18"/>
  <c r="AA84" i="18"/>
  <c r="AB84" i="18"/>
  <c r="AC84" i="18"/>
  <c r="AD84" i="18"/>
  <c r="AE84" i="18"/>
  <c r="AF84" i="18"/>
  <c r="AG84" i="18"/>
  <c r="X82" i="18"/>
  <c r="Y82" i="18"/>
  <c r="Z82" i="18"/>
  <c r="AA82" i="18"/>
  <c r="AB82" i="18"/>
  <c r="AC82" i="18"/>
  <c r="AD82" i="18"/>
  <c r="AE82" i="18"/>
  <c r="AF82" i="18"/>
  <c r="AG82" i="18"/>
  <c r="V73" i="18"/>
  <c r="W73" i="18"/>
  <c r="X73" i="18"/>
  <c r="Y73" i="18"/>
  <c r="Z73" i="18"/>
  <c r="AA73" i="18"/>
  <c r="AB73" i="18"/>
  <c r="AC73" i="18"/>
  <c r="AD73" i="18"/>
  <c r="AE73" i="18"/>
  <c r="AF73" i="18"/>
  <c r="AG73" i="18"/>
  <c r="X71" i="18"/>
  <c r="Y71" i="18"/>
  <c r="Z71" i="18"/>
  <c r="AA71" i="18"/>
  <c r="AB71" i="18"/>
  <c r="AC71" i="18"/>
  <c r="AD71" i="18"/>
  <c r="AE71" i="18"/>
  <c r="AF71" i="18"/>
  <c r="AG71" i="18"/>
  <c r="X69" i="18"/>
  <c r="Y69" i="18"/>
  <c r="Z69" i="18"/>
  <c r="AA69" i="18"/>
  <c r="AB69" i="18"/>
  <c r="AC69" i="18"/>
  <c r="AD69" i="18"/>
  <c r="AE69" i="18"/>
  <c r="AF69" i="18"/>
  <c r="AG69" i="18"/>
  <c r="X67" i="18"/>
  <c r="Y67" i="18"/>
  <c r="Z67" i="18"/>
  <c r="AA67" i="18"/>
  <c r="AB67" i="18"/>
  <c r="AC67" i="18"/>
  <c r="AC66" i="18" s="1"/>
  <c r="AD67" i="18"/>
  <c r="AE67" i="18"/>
  <c r="AF67" i="18"/>
  <c r="AG67" i="18"/>
  <c r="X64" i="18"/>
  <c r="Y64" i="18"/>
  <c r="Z64" i="18"/>
  <c r="AA64" i="18"/>
  <c r="AB64" i="18"/>
  <c r="AC64" i="18"/>
  <c r="AD64" i="18"/>
  <c r="AE64" i="18"/>
  <c r="AF64" i="18"/>
  <c r="AG64" i="18"/>
  <c r="X62" i="18"/>
  <c r="Y62" i="18"/>
  <c r="Z62" i="18"/>
  <c r="AA62" i="18"/>
  <c r="AB62" i="18"/>
  <c r="AC62" i="18"/>
  <c r="AD62" i="18"/>
  <c r="AE62" i="18"/>
  <c r="AF62" i="18"/>
  <c r="AG62" i="18"/>
  <c r="X59" i="18"/>
  <c r="Y59" i="18"/>
  <c r="Z59" i="18"/>
  <c r="AA59" i="18"/>
  <c r="AB59" i="18"/>
  <c r="AC59" i="18"/>
  <c r="AD59" i="18"/>
  <c r="AE59" i="18"/>
  <c r="AF59" i="18"/>
  <c r="AG59" i="18"/>
  <c r="X54" i="18"/>
  <c r="Y54" i="18"/>
  <c r="Z54" i="18"/>
  <c r="AA54" i="18"/>
  <c r="AB54" i="18"/>
  <c r="AC54" i="18"/>
  <c r="AD54" i="18"/>
  <c r="AE54" i="18"/>
  <c r="AF54" i="18"/>
  <c r="AG54" i="18"/>
  <c r="X49" i="18"/>
  <c r="Y49" i="18"/>
  <c r="Z49" i="18"/>
  <c r="AA49" i="18"/>
  <c r="AB49" i="18"/>
  <c r="AC49" i="18"/>
  <c r="AD49" i="18"/>
  <c r="AE49" i="18"/>
  <c r="AF49" i="18"/>
  <c r="AG49" i="18"/>
  <c r="X47" i="18"/>
  <c r="Y47" i="18"/>
  <c r="Z47" i="18"/>
  <c r="AA47" i="18"/>
  <c r="AB47" i="18"/>
  <c r="AC47" i="18"/>
  <c r="AD47" i="18"/>
  <c r="AE47" i="18"/>
  <c r="AF47" i="18"/>
  <c r="AG47" i="18"/>
  <c r="X45" i="18"/>
  <c r="Y45" i="18"/>
  <c r="Z45" i="18"/>
  <c r="AA45" i="18"/>
  <c r="AB45" i="18"/>
  <c r="AC45" i="18"/>
  <c r="AD45" i="18"/>
  <c r="AE45" i="18"/>
  <c r="AF45" i="18"/>
  <c r="AG45" i="18"/>
  <c r="X43" i="18"/>
  <c r="Y43" i="18"/>
  <c r="Z43" i="18"/>
  <c r="AA43" i="18"/>
  <c r="AB43" i="18"/>
  <c r="AC43" i="18"/>
  <c r="AD43" i="18"/>
  <c r="AE43" i="18"/>
  <c r="AF43" i="18"/>
  <c r="AG43" i="18"/>
  <c r="X40" i="18"/>
  <c r="Y40" i="18"/>
  <c r="Z40" i="18"/>
  <c r="AA40" i="18"/>
  <c r="AB40" i="18"/>
  <c r="AC40" i="18"/>
  <c r="AD40" i="18"/>
  <c r="AE40" i="18"/>
  <c r="AF40" i="18"/>
  <c r="AG40" i="18"/>
  <c r="X38" i="18"/>
  <c r="Y38" i="18"/>
  <c r="Z38" i="18"/>
  <c r="AA38" i="18"/>
  <c r="AB38" i="18"/>
  <c r="AC38" i="18"/>
  <c r="AD38" i="18"/>
  <c r="AE38" i="18"/>
  <c r="AF38" i="18"/>
  <c r="AG38" i="18"/>
  <c r="X33" i="18"/>
  <c r="Y33" i="18"/>
  <c r="Z33" i="18"/>
  <c r="AA33" i="18"/>
  <c r="AB33" i="18"/>
  <c r="AC33" i="18"/>
  <c r="AD33" i="18"/>
  <c r="AE33" i="18"/>
  <c r="AF33" i="18"/>
  <c r="AG33" i="18"/>
  <c r="X31" i="18"/>
  <c r="Y31" i="18"/>
  <c r="Z31" i="18"/>
  <c r="AA31" i="18"/>
  <c r="AB31" i="18"/>
  <c r="AC31" i="18"/>
  <c r="AD31" i="18"/>
  <c r="AE31" i="18"/>
  <c r="AF31" i="18"/>
  <c r="AG31" i="18"/>
  <c r="X28" i="18"/>
  <c r="Y28" i="18"/>
  <c r="Z28" i="18"/>
  <c r="AA28" i="18"/>
  <c r="AB28" i="18"/>
  <c r="AC28" i="18"/>
  <c r="AD28" i="18"/>
  <c r="AE28" i="18"/>
  <c r="AF28" i="18"/>
  <c r="AG28" i="18"/>
  <c r="X26" i="18"/>
  <c r="Y26" i="18"/>
  <c r="Z26" i="18"/>
  <c r="AA26" i="18"/>
  <c r="AB26" i="18"/>
  <c r="AC26" i="18"/>
  <c r="AD26" i="18"/>
  <c r="AE26" i="18"/>
  <c r="AF26" i="18"/>
  <c r="AG26" i="18"/>
  <c r="X23" i="18"/>
  <c r="Y23" i="18"/>
  <c r="Z23" i="18"/>
  <c r="AA23" i="18"/>
  <c r="AB23" i="18"/>
  <c r="AC23" i="18"/>
  <c r="AD23" i="18"/>
  <c r="AE23" i="18"/>
  <c r="AF23" i="18"/>
  <c r="AG23" i="18"/>
  <c r="X21" i="18"/>
  <c r="Y21" i="18"/>
  <c r="Z21" i="18"/>
  <c r="AA21" i="18"/>
  <c r="AB21" i="18"/>
  <c r="AC21" i="18"/>
  <c r="AD21" i="18"/>
  <c r="AD20" i="18" s="1"/>
  <c r="AE21" i="18"/>
  <c r="AE20" i="18" s="1"/>
  <c r="AF21" i="18"/>
  <c r="AG21" i="18"/>
  <c r="X18" i="18"/>
  <c r="Y18" i="18"/>
  <c r="Z18" i="18"/>
  <c r="AA18" i="18"/>
  <c r="AB18" i="18"/>
  <c r="AC18" i="18"/>
  <c r="AD18" i="18"/>
  <c r="AE18" i="18"/>
  <c r="AF18" i="18"/>
  <c r="AG18" i="18"/>
  <c r="X15" i="18"/>
  <c r="Y15" i="18"/>
  <c r="Z15" i="18"/>
  <c r="AA15" i="18"/>
  <c r="AB15" i="18"/>
  <c r="AC15" i="18"/>
  <c r="AD15" i="18"/>
  <c r="AE15" i="18"/>
  <c r="AF15" i="18"/>
  <c r="AG15" i="18"/>
  <c r="X11" i="18"/>
  <c r="Y11" i="18"/>
  <c r="Z11" i="18"/>
  <c r="AA11" i="18"/>
  <c r="AB11" i="18"/>
  <c r="AC11" i="18"/>
  <c r="AC10" i="18" s="1"/>
  <c r="AD11" i="18"/>
  <c r="AE11" i="18"/>
  <c r="AF11" i="18"/>
  <c r="AG11" i="18"/>
  <c r="W833" i="18"/>
  <c r="W832" i="18" s="1"/>
  <c r="X833" i="18"/>
  <c r="X832" i="18" s="1"/>
  <c r="Y833" i="18"/>
  <c r="Y832" i="18" s="1"/>
  <c r="Z833" i="18"/>
  <c r="Z832" i="18" s="1"/>
  <c r="AA833" i="18"/>
  <c r="AB833" i="18"/>
  <c r="AB832" i="18" s="1"/>
  <c r="AC833" i="18"/>
  <c r="AC832" i="18" s="1"/>
  <c r="AD833" i="18"/>
  <c r="AD832" i="18" s="1"/>
  <c r="AE833" i="18"/>
  <c r="AE832" i="18" s="1"/>
  <c r="AF833" i="18"/>
  <c r="AF832" i="18" s="1"/>
  <c r="AG833" i="18"/>
  <c r="AG832" i="18" s="1"/>
  <c r="AA832" i="18"/>
  <c r="W830" i="18"/>
  <c r="W829" i="18" s="1"/>
  <c r="X830" i="18"/>
  <c r="X829" i="18" s="1"/>
  <c r="Y830" i="18"/>
  <c r="Y829" i="18" s="1"/>
  <c r="Z830" i="18"/>
  <c r="Z829" i="18" s="1"/>
  <c r="AA830" i="18"/>
  <c r="AA829" i="18" s="1"/>
  <c r="AB830" i="18"/>
  <c r="AB829" i="18" s="1"/>
  <c r="AC830" i="18"/>
  <c r="AD830" i="18"/>
  <c r="AD829" i="18" s="1"/>
  <c r="AE830" i="18"/>
  <c r="AE829" i="18" s="1"/>
  <c r="AF830" i="18"/>
  <c r="AF829" i="18" s="1"/>
  <c r="AG830" i="18"/>
  <c r="AG829" i="18" s="1"/>
  <c r="AC829" i="18"/>
  <c r="W827" i="18"/>
  <c r="W826" i="18" s="1"/>
  <c r="X827" i="18"/>
  <c r="X826" i="18" s="1"/>
  <c r="Y827" i="18"/>
  <c r="Y826" i="18" s="1"/>
  <c r="Z827" i="18"/>
  <c r="AA827" i="18"/>
  <c r="AA826" i="18" s="1"/>
  <c r="AB827" i="18"/>
  <c r="AC827" i="18"/>
  <c r="AC826" i="18" s="1"/>
  <c r="AD827" i="18"/>
  <c r="AD826" i="18" s="1"/>
  <c r="AE827" i="18"/>
  <c r="AE826" i="18" s="1"/>
  <c r="AF827" i="18"/>
  <c r="AF826" i="18" s="1"/>
  <c r="AG827" i="18"/>
  <c r="Z826" i="18"/>
  <c r="AB826" i="18"/>
  <c r="AG826" i="18"/>
  <c r="W824" i="18"/>
  <c r="X824" i="18"/>
  <c r="X823" i="18" s="1"/>
  <c r="Y824" i="18"/>
  <c r="Z824" i="18"/>
  <c r="Z823" i="18" s="1"/>
  <c r="AA824" i="18"/>
  <c r="AA823" i="18" s="1"/>
  <c r="AB824" i="18"/>
  <c r="AB823" i="18" s="1"/>
  <c r="AC824" i="18"/>
  <c r="AC823" i="18" s="1"/>
  <c r="AD824" i="18"/>
  <c r="AD823" i="18" s="1"/>
  <c r="AE824" i="18"/>
  <c r="AE823" i="18" s="1"/>
  <c r="AF824" i="18"/>
  <c r="AF823" i="18" s="1"/>
  <c r="AG824" i="18"/>
  <c r="AG823" i="18" s="1"/>
  <c r="V824" i="18"/>
  <c r="V823" i="18" s="1"/>
  <c r="W823" i="18"/>
  <c r="Y823" i="18"/>
  <c r="W821" i="18"/>
  <c r="W820" i="18" s="1"/>
  <c r="X821" i="18"/>
  <c r="X820" i="18" s="1"/>
  <c r="Y821" i="18"/>
  <c r="Y820" i="18" s="1"/>
  <c r="Z821" i="18"/>
  <c r="AA821" i="18"/>
  <c r="AA820" i="18" s="1"/>
  <c r="AB821" i="18"/>
  <c r="AC821" i="18"/>
  <c r="AC820" i="18" s="1"/>
  <c r="AD821" i="18"/>
  <c r="AD820" i="18" s="1"/>
  <c r="AE821" i="18"/>
  <c r="AF821" i="18"/>
  <c r="AF820" i="18" s="1"/>
  <c r="AG821" i="18"/>
  <c r="V821" i="18"/>
  <c r="Z820" i="18"/>
  <c r="AB820" i="18"/>
  <c r="AE820" i="18"/>
  <c r="AG820" i="18"/>
  <c r="W817" i="18"/>
  <c r="X817" i="18"/>
  <c r="Y817" i="18"/>
  <c r="Z817" i="18"/>
  <c r="AA817" i="18"/>
  <c r="AB817" i="18"/>
  <c r="AC817" i="18"/>
  <c r="AD817" i="18"/>
  <c r="AE817" i="18"/>
  <c r="AF817" i="18"/>
  <c r="AG817" i="18"/>
  <c r="W815" i="18"/>
  <c r="X815" i="18"/>
  <c r="Y815" i="18"/>
  <c r="Z815" i="18"/>
  <c r="AA815" i="18"/>
  <c r="AB815" i="18"/>
  <c r="AC815" i="18"/>
  <c r="AD815" i="18"/>
  <c r="AE815" i="18"/>
  <c r="AF815" i="18"/>
  <c r="AG815" i="18"/>
  <c r="W812" i="18"/>
  <c r="X812" i="18"/>
  <c r="X811" i="18" s="1"/>
  <c r="Y812" i="18"/>
  <c r="Z812" i="18"/>
  <c r="AA812" i="18"/>
  <c r="AB812" i="18"/>
  <c r="AC812" i="18"/>
  <c r="AD812" i="18"/>
  <c r="AE812" i="18"/>
  <c r="AF812" i="18"/>
  <c r="AF811" i="18" s="1"/>
  <c r="AG812" i="18"/>
  <c r="AG811" i="18" s="1"/>
  <c r="W808" i="18"/>
  <c r="X808" i="18"/>
  <c r="Y808" i="18"/>
  <c r="Z808" i="18"/>
  <c r="AA808" i="18"/>
  <c r="AB808" i="18"/>
  <c r="AC808" i="18"/>
  <c r="AD808" i="18"/>
  <c r="AE808" i="18"/>
  <c r="AF808" i="18"/>
  <c r="AG808" i="18"/>
  <c r="W806" i="18"/>
  <c r="X806" i="18"/>
  <c r="Y806" i="18"/>
  <c r="Z806" i="18"/>
  <c r="AA806" i="18"/>
  <c r="AB806" i="18"/>
  <c r="AC806" i="18"/>
  <c r="AD806" i="18"/>
  <c r="AE806" i="18"/>
  <c r="AF806" i="18"/>
  <c r="AG806" i="18"/>
  <c r="W803" i="18"/>
  <c r="X803" i="18"/>
  <c r="Y803" i="18"/>
  <c r="Z803" i="18"/>
  <c r="AA803" i="18"/>
  <c r="AB803" i="18"/>
  <c r="AC803" i="18"/>
  <c r="AC802" i="18" s="1"/>
  <c r="AD803" i="18"/>
  <c r="AE803" i="18"/>
  <c r="AF803" i="18"/>
  <c r="AG803" i="18"/>
  <c r="W799" i="18"/>
  <c r="X799" i="18"/>
  <c r="Y799" i="18"/>
  <c r="Z799" i="18"/>
  <c r="AA799" i="18"/>
  <c r="AB799" i="18"/>
  <c r="AC799" i="18"/>
  <c r="AD799" i="18"/>
  <c r="AE799" i="18"/>
  <c r="AF799" i="18"/>
  <c r="AG799" i="18"/>
  <c r="W797" i="18"/>
  <c r="X797" i="18"/>
  <c r="Y797" i="18"/>
  <c r="Z797" i="18"/>
  <c r="AA797" i="18"/>
  <c r="AB797" i="18"/>
  <c r="AC797" i="18"/>
  <c r="AD797" i="18"/>
  <c r="AE797" i="18"/>
  <c r="AF797" i="18"/>
  <c r="AG797" i="18"/>
  <c r="W795" i="18"/>
  <c r="X795" i="18"/>
  <c r="Y795" i="18"/>
  <c r="Y794" i="18" s="1"/>
  <c r="Z795" i="18"/>
  <c r="AA795" i="18"/>
  <c r="AB795" i="18"/>
  <c r="AC795" i="18"/>
  <c r="AD795" i="18"/>
  <c r="AE795" i="18"/>
  <c r="AF795" i="18"/>
  <c r="AG795" i="18"/>
  <c r="W792" i="18"/>
  <c r="X792" i="18"/>
  <c r="Y792" i="18"/>
  <c r="Z792" i="18"/>
  <c r="AA792" i="18"/>
  <c r="AB792" i="18"/>
  <c r="AC792" i="18"/>
  <c r="AD792" i="18"/>
  <c r="AE792" i="18"/>
  <c r="AF792" i="18"/>
  <c r="AG792" i="18"/>
  <c r="W790" i="18"/>
  <c r="X790" i="18"/>
  <c r="Y790" i="18"/>
  <c r="Z790" i="18"/>
  <c r="AA790" i="18"/>
  <c r="AB790" i="18"/>
  <c r="AC790" i="18"/>
  <c r="AD790" i="18"/>
  <c r="AE790" i="18"/>
  <c r="AF790" i="18"/>
  <c r="AG790" i="18"/>
  <c r="W786" i="18"/>
  <c r="X786" i="18"/>
  <c r="Y786" i="18"/>
  <c r="Z786" i="18"/>
  <c r="AA786" i="18"/>
  <c r="AB786" i="18"/>
  <c r="AC786" i="18"/>
  <c r="AD786" i="18"/>
  <c r="AE786" i="18"/>
  <c r="AF786" i="18"/>
  <c r="AG786" i="18"/>
  <c r="W777" i="18"/>
  <c r="X777" i="18"/>
  <c r="Y777" i="18"/>
  <c r="Z777" i="18"/>
  <c r="AA777" i="18"/>
  <c r="AB777" i="18"/>
  <c r="AC777" i="18"/>
  <c r="AC776" i="18" s="1"/>
  <c r="AD777" i="18"/>
  <c r="AE777" i="18"/>
  <c r="AF777" i="18"/>
  <c r="AG777" i="18"/>
  <c r="W774" i="18"/>
  <c r="X774" i="18"/>
  <c r="Y774" i="18"/>
  <c r="Z774" i="18"/>
  <c r="AA774" i="18"/>
  <c r="AB774" i="18"/>
  <c r="AC774" i="18"/>
  <c r="AD774" i="18"/>
  <c r="AE774" i="18"/>
  <c r="AF774" i="18"/>
  <c r="AG774" i="18"/>
  <c r="W772" i="18"/>
  <c r="X772" i="18"/>
  <c r="Y772" i="18"/>
  <c r="Z772" i="18"/>
  <c r="AA772" i="18"/>
  <c r="AB772" i="18"/>
  <c r="AC772" i="18"/>
  <c r="AD772" i="18"/>
  <c r="AE772" i="18"/>
  <c r="AF772" i="18"/>
  <c r="AG772" i="18"/>
  <c r="W764" i="18"/>
  <c r="X764" i="18"/>
  <c r="Y764" i="18"/>
  <c r="Z764" i="18"/>
  <c r="AA764" i="18"/>
  <c r="AB764" i="18"/>
  <c r="AC764" i="18"/>
  <c r="AD764" i="18"/>
  <c r="AE764" i="18"/>
  <c r="AF764" i="18"/>
  <c r="AG764" i="18"/>
  <c r="W762" i="18"/>
  <c r="X762" i="18"/>
  <c r="Y762" i="18"/>
  <c r="Z762" i="18"/>
  <c r="AA762" i="18"/>
  <c r="AB762" i="18"/>
  <c r="AC762" i="18"/>
  <c r="AD762" i="18"/>
  <c r="AE762" i="18"/>
  <c r="AF762" i="18"/>
  <c r="AG762" i="18"/>
  <c r="W760" i="18"/>
  <c r="X760" i="18"/>
  <c r="Y760" i="18"/>
  <c r="Y756" i="18" s="1"/>
  <c r="Z760" i="18"/>
  <c r="AA760" i="18"/>
  <c r="AB760" i="18"/>
  <c r="AC760" i="18"/>
  <c r="AD760" i="18"/>
  <c r="AE760" i="18"/>
  <c r="AF760" i="18"/>
  <c r="AG760" i="18"/>
  <c r="W757" i="18"/>
  <c r="X757" i="18"/>
  <c r="Y757" i="18"/>
  <c r="Z757" i="18"/>
  <c r="AA757" i="18"/>
  <c r="AB757" i="18"/>
  <c r="AC757" i="18"/>
  <c r="AD757" i="18"/>
  <c r="AE757" i="18"/>
  <c r="AF757" i="18"/>
  <c r="AG757" i="18"/>
  <c r="W748" i="18"/>
  <c r="X748" i="18"/>
  <c r="Y748" i="18"/>
  <c r="Z748" i="18"/>
  <c r="AA748" i="18"/>
  <c r="AA745" i="18" s="1"/>
  <c r="AB748" i="18"/>
  <c r="AC748" i="18"/>
  <c r="AD748" i="18"/>
  <c r="AE748" i="18"/>
  <c r="AF748" i="18"/>
  <c r="AG748" i="18"/>
  <c r="W746" i="18"/>
  <c r="X746" i="18"/>
  <c r="Y746" i="18"/>
  <c r="Z746" i="18"/>
  <c r="Z745" i="18" s="1"/>
  <c r="AA746" i="18"/>
  <c r="AB746" i="18"/>
  <c r="AB745" i="18" s="1"/>
  <c r="AC746" i="18"/>
  <c r="AD746" i="18"/>
  <c r="AE746" i="18"/>
  <c r="AF746" i="18"/>
  <c r="AG746" i="18"/>
  <c r="AG745" i="18"/>
  <c r="W743" i="18"/>
  <c r="X743" i="18"/>
  <c r="Y743" i="18"/>
  <c r="Z743" i="18"/>
  <c r="AA743" i="18"/>
  <c r="AB743" i="18"/>
  <c r="AC743" i="18"/>
  <c r="AD743" i="18"/>
  <c r="AE743" i="18"/>
  <c r="AF743" i="18"/>
  <c r="AG743" i="18"/>
  <c r="V736" i="18"/>
  <c r="W736" i="18"/>
  <c r="X736" i="18"/>
  <c r="Y736" i="18"/>
  <c r="Z736" i="18"/>
  <c r="AA736" i="18"/>
  <c r="AB736" i="18"/>
  <c r="AB735" i="18" s="1"/>
  <c r="AC736" i="18"/>
  <c r="AC735" i="18" s="1"/>
  <c r="AD736" i="18"/>
  <c r="AE736" i="18"/>
  <c r="AE735" i="18" s="1"/>
  <c r="AF736" i="18"/>
  <c r="AF735" i="18" s="1"/>
  <c r="AG736" i="18"/>
  <c r="W730" i="18"/>
  <c r="X730" i="18"/>
  <c r="Y730" i="18"/>
  <c r="Z730" i="18"/>
  <c r="AA730" i="18"/>
  <c r="AB730" i="18"/>
  <c r="AC730" i="18"/>
  <c r="AD730" i="18"/>
  <c r="AE730" i="18"/>
  <c r="AF730" i="18"/>
  <c r="AG730" i="18"/>
  <c r="W728" i="18"/>
  <c r="X728" i="18"/>
  <c r="Y728" i="18"/>
  <c r="Y727" i="18" s="1"/>
  <c r="Z728" i="18"/>
  <c r="Z727" i="18" s="1"/>
  <c r="AA728" i="18"/>
  <c r="AA727" i="18" s="1"/>
  <c r="AB728" i="18"/>
  <c r="AC728" i="18"/>
  <c r="AD728" i="18"/>
  <c r="AE728" i="18"/>
  <c r="AF728" i="18"/>
  <c r="AG728" i="18"/>
  <c r="AG727" i="18" s="1"/>
  <c r="AF727" i="18"/>
  <c r="W723" i="18"/>
  <c r="X723" i="18"/>
  <c r="Y723" i="18"/>
  <c r="Z723" i="18"/>
  <c r="AA723" i="18"/>
  <c r="AB723" i="18"/>
  <c r="AC723" i="18"/>
  <c r="AD723" i="18"/>
  <c r="AE723" i="18"/>
  <c r="AF723" i="18"/>
  <c r="AG723" i="18"/>
  <c r="W721" i="18"/>
  <c r="X721" i="18"/>
  <c r="Y721" i="18"/>
  <c r="Z721" i="18"/>
  <c r="AA721" i="18"/>
  <c r="AB721" i="18"/>
  <c r="AC721" i="18"/>
  <c r="AD721" i="18"/>
  <c r="AE721" i="18"/>
  <c r="AF721" i="18"/>
  <c r="AG721" i="18"/>
  <c r="W719" i="18"/>
  <c r="X719" i="18"/>
  <c r="Y719" i="18"/>
  <c r="Y718" i="18" s="1"/>
  <c r="Z719" i="18"/>
  <c r="AA719" i="18"/>
  <c r="AB719" i="18"/>
  <c r="AC719" i="18"/>
  <c r="AD719" i="18"/>
  <c r="AE719" i="18"/>
  <c r="AF719" i="18"/>
  <c r="AG719" i="18"/>
  <c r="AG718" i="18" s="1"/>
  <c r="V711" i="18"/>
  <c r="V710" i="18" s="1"/>
  <c r="W711" i="18"/>
  <c r="W710" i="18" s="1"/>
  <c r="X711" i="18"/>
  <c r="X710" i="18" s="1"/>
  <c r="Y711" i="18"/>
  <c r="Y710" i="18" s="1"/>
  <c r="Z711" i="18"/>
  <c r="Z710" i="18" s="1"/>
  <c r="AA711" i="18"/>
  <c r="AA710" i="18" s="1"/>
  <c r="AB711" i="18"/>
  <c r="AB710" i="18" s="1"/>
  <c r="AC711" i="18"/>
  <c r="AC710" i="18" s="1"/>
  <c r="AD711" i="18"/>
  <c r="AD710" i="18" s="1"/>
  <c r="AE711" i="18"/>
  <c r="AE710" i="18" s="1"/>
  <c r="AF711" i="18"/>
  <c r="AF710" i="18" s="1"/>
  <c r="AG711" i="18"/>
  <c r="AG710" i="18" s="1"/>
  <c r="W707" i="18"/>
  <c r="X707" i="18"/>
  <c r="Y707" i="18"/>
  <c r="Z707" i="18"/>
  <c r="AA707" i="18"/>
  <c r="AB707" i="18"/>
  <c r="AC707" i="18"/>
  <c r="AD707" i="18"/>
  <c r="AE707" i="18"/>
  <c r="AF707" i="18"/>
  <c r="AG707" i="18"/>
  <c r="V707" i="18"/>
  <c r="W704" i="18"/>
  <c r="W703" i="18" s="1"/>
  <c r="X704" i="18"/>
  <c r="X703" i="18" s="1"/>
  <c r="X702" i="18" s="1"/>
  <c r="Y704" i="18"/>
  <c r="Y703" i="18" s="1"/>
  <c r="Y702" i="18" s="1"/>
  <c r="Z704" i="18"/>
  <c r="Z703" i="18" s="1"/>
  <c r="AA704" i="18"/>
  <c r="AB704" i="18"/>
  <c r="AB703" i="18" s="1"/>
  <c r="AB702" i="18" s="1"/>
  <c r="AC704" i="18"/>
  <c r="AC703" i="18" s="1"/>
  <c r="AD704" i="18"/>
  <c r="AD703" i="18" s="1"/>
  <c r="AE704" i="18"/>
  <c r="AE703" i="18" s="1"/>
  <c r="AF704" i="18"/>
  <c r="AG704" i="18"/>
  <c r="AG703" i="18" s="1"/>
  <c r="AG702" i="18" s="1"/>
  <c r="V704" i="18"/>
  <c r="AA703" i="18"/>
  <c r="AF703" i="18"/>
  <c r="AF702" i="18" s="1"/>
  <c r="W694" i="18"/>
  <c r="W693" i="18" s="1"/>
  <c r="X694" i="18"/>
  <c r="X693" i="18" s="1"/>
  <c r="Y694" i="18"/>
  <c r="Y693" i="18" s="1"/>
  <c r="Z694" i="18"/>
  <c r="Z693" i="18" s="1"/>
  <c r="AA694" i="18"/>
  <c r="AA693" i="18" s="1"/>
  <c r="AB694" i="18"/>
  <c r="AB693" i="18" s="1"/>
  <c r="AC694" i="18"/>
  <c r="AC693" i="18" s="1"/>
  <c r="AD694" i="18"/>
  <c r="AD693" i="18" s="1"/>
  <c r="AE694" i="18"/>
  <c r="AE693" i="18" s="1"/>
  <c r="AF694" i="18"/>
  <c r="AF693" i="18" s="1"/>
  <c r="AG694" i="18"/>
  <c r="AG693" i="18" s="1"/>
  <c r="V694" i="18"/>
  <c r="W689" i="18"/>
  <c r="X689" i="18"/>
  <c r="Y689" i="18"/>
  <c r="Z689" i="18"/>
  <c r="AA689" i="18"/>
  <c r="AB689" i="18"/>
  <c r="AC689" i="18"/>
  <c r="AD689" i="18"/>
  <c r="AE689" i="18"/>
  <c r="AF689" i="18"/>
  <c r="AG689" i="18"/>
  <c r="W686" i="18"/>
  <c r="X686" i="18"/>
  <c r="Y686" i="18"/>
  <c r="Z686" i="18"/>
  <c r="AA686" i="18"/>
  <c r="AB686" i="18"/>
  <c r="AC686" i="18"/>
  <c r="AD686" i="18"/>
  <c r="AE686" i="18"/>
  <c r="AF686" i="18"/>
  <c r="AG686" i="18"/>
  <c r="W683" i="18"/>
  <c r="X683" i="18"/>
  <c r="X679" i="18" s="1"/>
  <c r="Y683" i="18"/>
  <c r="Y679" i="18" s="1"/>
  <c r="Z683" i="18"/>
  <c r="Z679" i="18" s="1"/>
  <c r="AA683" i="18"/>
  <c r="AA679" i="18" s="1"/>
  <c r="AB683" i="18"/>
  <c r="AB679" i="18" s="1"/>
  <c r="AC683" i="18"/>
  <c r="AC679" i="18" s="1"/>
  <c r="AD683" i="18"/>
  <c r="AD679" i="18" s="1"/>
  <c r="AE683" i="18"/>
  <c r="AF683" i="18"/>
  <c r="AF679" i="18" s="1"/>
  <c r="AG683" i="18"/>
  <c r="AG679" i="18" s="1"/>
  <c r="W679" i="18"/>
  <c r="AE679" i="18"/>
  <c r="W674" i="18"/>
  <c r="X674" i="18"/>
  <c r="Y674" i="18"/>
  <c r="Z674" i="18"/>
  <c r="AA674" i="18"/>
  <c r="AB674" i="18"/>
  <c r="AC674" i="18"/>
  <c r="AD674" i="18"/>
  <c r="AE674" i="18"/>
  <c r="AF674" i="18"/>
  <c r="AG674" i="18"/>
  <c r="W672" i="18"/>
  <c r="X672" i="18"/>
  <c r="Y672" i="18"/>
  <c r="Z672" i="18"/>
  <c r="AA672" i="18"/>
  <c r="AB672" i="18"/>
  <c r="AC672" i="18"/>
  <c r="AD672" i="18"/>
  <c r="AE672" i="18"/>
  <c r="AF672" i="18"/>
  <c r="AG672" i="18"/>
  <c r="W670" i="18"/>
  <c r="X670" i="18"/>
  <c r="Y670" i="18"/>
  <c r="Z670" i="18"/>
  <c r="AA670" i="18"/>
  <c r="AB670" i="18"/>
  <c r="AC670" i="18"/>
  <c r="AD670" i="18"/>
  <c r="AE670" i="18"/>
  <c r="AF670" i="18"/>
  <c r="AG670" i="18"/>
  <c r="W668" i="18"/>
  <c r="X668" i="18"/>
  <c r="Y668" i="18"/>
  <c r="Z668" i="18"/>
  <c r="AA668" i="18"/>
  <c r="AB668" i="18"/>
  <c r="AC668" i="18"/>
  <c r="AD668" i="18"/>
  <c r="AE668" i="18"/>
  <c r="AF668" i="18"/>
  <c r="AG668" i="18"/>
  <c r="W666" i="18"/>
  <c r="X666" i="18"/>
  <c r="Y666" i="18"/>
  <c r="Z666" i="18"/>
  <c r="AA666" i="18"/>
  <c r="AB666" i="18"/>
  <c r="AC666" i="18"/>
  <c r="AD666" i="18"/>
  <c r="AE666" i="18"/>
  <c r="AF666" i="18"/>
  <c r="AG666" i="18"/>
  <c r="W663" i="18"/>
  <c r="X663" i="18"/>
  <c r="Y663" i="18"/>
  <c r="Z663" i="18"/>
  <c r="AA663" i="18"/>
  <c r="AB663" i="18"/>
  <c r="AC663" i="18"/>
  <c r="AD663" i="18"/>
  <c r="AE663" i="18"/>
  <c r="AF663" i="18"/>
  <c r="AG663" i="18"/>
  <c r="AB802" i="18" l="1"/>
  <c r="O718" i="18"/>
  <c r="AC665" i="18"/>
  <c r="Z665" i="18"/>
  <c r="Z718" i="18"/>
  <c r="AD66" i="18"/>
  <c r="AD197" i="18"/>
  <c r="Z203" i="18"/>
  <c r="AB718" i="18"/>
  <c r="AE811" i="18"/>
  <c r="W811" i="18"/>
  <c r="O745" i="18"/>
  <c r="Q551" i="18"/>
  <c r="Y745" i="18"/>
  <c r="O794" i="18"/>
  <c r="X718" i="18"/>
  <c r="X735" i="18"/>
  <c r="W745" i="18"/>
  <c r="AB665" i="18"/>
  <c r="X727" i="18"/>
  <c r="AG756" i="18"/>
  <c r="AG802" i="18"/>
  <c r="AG794" i="18"/>
  <c r="AD203" i="18"/>
  <c r="W677" i="18"/>
  <c r="AE745" i="18"/>
  <c r="AC794" i="18"/>
  <c r="AA802" i="18"/>
  <c r="Y811" i="18"/>
  <c r="AC745" i="18"/>
  <c r="Q727" i="18"/>
  <c r="AD53" i="18"/>
  <c r="Z125" i="18"/>
  <c r="AF197" i="18"/>
  <c r="AB776" i="18"/>
  <c r="Y802" i="18"/>
  <c r="Y801" i="18" s="1"/>
  <c r="O540" i="18"/>
  <c r="W735" i="18"/>
  <c r="Z802" i="18"/>
  <c r="AE197" i="18"/>
  <c r="L528" i="18"/>
  <c r="O802" i="18"/>
  <c r="T826" i="18"/>
  <c r="AD137" i="18"/>
  <c r="AC677" i="18"/>
  <c r="AB756" i="18"/>
  <c r="AG776" i="18"/>
  <c r="AG755" i="18" s="1"/>
  <c r="Y776" i="18"/>
  <c r="AA203" i="18"/>
  <c r="Y203" i="18"/>
  <c r="Q802" i="18"/>
  <c r="S735" i="18"/>
  <c r="S811" i="18"/>
  <c r="T597" i="18"/>
  <c r="AB677" i="18"/>
  <c r="AF718" i="18"/>
  <c r="AA811" i="18"/>
  <c r="AA801" i="18" s="1"/>
  <c r="AA20" i="18"/>
  <c r="O578" i="18"/>
  <c r="T679" i="18"/>
  <c r="T710" i="18"/>
  <c r="T829" i="18"/>
  <c r="AA677" i="18"/>
  <c r="Z10" i="18"/>
  <c r="Z20" i="18"/>
  <c r="AD156" i="18"/>
  <c r="AD180" i="18"/>
  <c r="AB197" i="18"/>
  <c r="Q811" i="18"/>
  <c r="AA718" i="18"/>
  <c r="AA735" i="18"/>
  <c r="AA709" i="18" s="1"/>
  <c r="AE10" i="18"/>
  <c r="T727" i="18"/>
  <c r="T832" i="18"/>
  <c r="AD735" i="18"/>
  <c r="AC756" i="18"/>
  <c r="AC755" i="18" s="1"/>
  <c r="AD776" i="18"/>
  <c r="Z811" i="18"/>
  <c r="AD10" i="18"/>
  <c r="T528" i="18"/>
  <c r="AB727" i="18"/>
  <c r="AB709" i="18" s="1"/>
  <c r="AE727" i="18"/>
  <c r="W727" i="18"/>
  <c r="T551" i="18"/>
  <c r="O735" i="18"/>
  <c r="O709" i="18" s="1"/>
  <c r="T693" i="18"/>
  <c r="T718" i="18"/>
  <c r="T823" i="18"/>
  <c r="X197" i="18"/>
  <c r="AA197" i="18"/>
  <c r="AC197" i="18"/>
  <c r="AF10" i="18"/>
  <c r="AD30" i="18"/>
  <c r="AD9" i="18" s="1"/>
  <c r="AB10" i="18"/>
  <c r="AA10" i="18"/>
  <c r="Z30" i="18"/>
  <c r="T811" i="18"/>
  <c r="S802" i="18"/>
  <c r="S801" i="18" s="1"/>
  <c r="T802" i="18"/>
  <c r="T794" i="18"/>
  <c r="S794" i="18"/>
  <c r="T776" i="18"/>
  <c r="S776" i="18"/>
  <c r="S756" i="18"/>
  <c r="T756" i="18"/>
  <c r="T745" i="18"/>
  <c r="S745" i="18"/>
  <c r="T735" i="18"/>
  <c r="S727" i="18"/>
  <c r="S718" i="18"/>
  <c r="T665" i="18"/>
  <c r="S665" i="18"/>
  <c r="T646" i="18"/>
  <c r="S646" i="18"/>
  <c r="S623" i="18"/>
  <c r="T623" i="18"/>
  <c r="S601" i="18"/>
  <c r="T601" i="18"/>
  <c r="S583" i="18"/>
  <c r="T583" i="18"/>
  <c r="T578" i="18"/>
  <c r="S578" i="18"/>
  <c r="T569" i="18"/>
  <c r="S569" i="18"/>
  <c r="Q646" i="18"/>
  <c r="Q623" i="18"/>
  <c r="Q601" i="18"/>
  <c r="Q583" i="18"/>
  <c r="Q569" i="18"/>
  <c r="Q801" i="18"/>
  <c r="Q794" i="18"/>
  <c r="Q776" i="18"/>
  <c r="Q756" i="18"/>
  <c r="Q735" i="18"/>
  <c r="Q709" i="18" s="1"/>
  <c r="O811" i="18"/>
  <c r="O801" i="18" s="1"/>
  <c r="O776" i="18"/>
  <c r="O756" i="18"/>
  <c r="Q665" i="18"/>
  <c r="O665" i="18"/>
  <c r="O646" i="18"/>
  <c r="O623" i="18"/>
  <c r="O601" i="18"/>
  <c r="O583" i="18"/>
  <c r="O569" i="18"/>
  <c r="S551" i="18"/>
  <c r="T540" i="18"/>
  <c r="S540" i="18"/>
  <c r="Q540" i="18"/>
  <c r="S528" i="18"/>
  <c r="T521" i="18"/>
  <c r="S521" i="18"/>
  <c r="Q528" i="18"/>
  <c r="O528" i="18"/>
  <c r="Q521" i="18"/>
  <c r="AC203" i="18"/>
  <c r="AG203" i="18"/>
  <c r="AE203" i="18"/>
  <c r="AB203" i="18"/>
  <c r="AF203" i="18"/>
  <c r="X203" i="18"/>
  <c r="Z197" i="18"/>
  <c r="AG197" i="18"/>
  <c r="Y197" i="18"/>
  <c r="AC180" i="18"/>
  <c r="AG180" i="18"/>
  <c r="AA180" i="18"/>
  <c r="AF180" i="18"/>
  <c r="X180" i="18"/>
  <c r="Z180" i="18"/>
  <c r="AB180" i="18"/>
  <c r="Y180" i="18"/>
  <c r="AE180" i="18"/>
  <c r="AA156" i="18"/>
  <c r="AE156" i="18"/>
  <c r="AF156" i="18"/>
  <c r="X156" i="18"/>
  <c r="AC156" i="18"/>
  <c r="Z156" i="18"/>
  <c r="AB156" i="18"/>
  <c r="AG156" i="18"/>
  <c r="Y156" i="18"/>
  <c r="AE137" i="18"/>
  <c r="AA137" i="18"/>
  <c r="AF137" i="18"/>
  <c r="X137" i="18"/>
  <c r="Z137" i="18"/>
  <c r="AC137" i="18"/>
  <c r="AB137" i="18"/>
  <c r="AG137" i="18"/>
  <c r="Y137" i="18"/>
  <c r="AG125" i="18"/>
  <c r="Y125" i="18"/>
  <c r="AA125" i="18"/>
  <c r="AB125" i="18"/>
  <c r="AF125" i="18"/>
  <c r="X125" i="18"/>
  <c r="AD101" i="18"/>
  <c r="AE101" i="18"/>
  <c r="AF101" i="18"/>
  <c r="AC101" i="18"/>
  <c r="X101" i="18"/>
  <c r="Z101" i="18"/>
  <c r="AB101" i="18"/>
  <c r="AG101" i="18"/>
  <c r="Y101" i="18"/>
  <c r="AA101" i="18"/>
  <c r="AG66" i="18"/>
  <c r="AF66" i="18"/>
  <c r="X66" i="18"/>
  <c r="Z66" i="18"/>
  <c r="Y66" i="18"/>
  <c r="AB66" i="18"/>
  <c r="AA66" i="18"/>
  <c r="AE66" i="18"/>
  <c r="AF53" i="18"/>
  <c r="X53" i="18"/>
  <c r="AE53" i="18"/>
  <c r="Y53" i="18"/>
  <c r="AG53" i="18"/>
  <c r="AC53" i="18"/>
  <c r="AA53" i="18"/>
  <c r="Z53" i="18"/>
  <c r="AB53" i="18"/>
  <c r="AC30" i="18"/>
  <c r="AE30" i="18"/>
  <c r="AG30" i="18"/>
  <c r="AB30" i="18"/>
  <c r="AA30" i="18"/>
  <c r="Y30" i="18"/>
  <c r="AF30" i="18"/>
  <c r="X30" i="18"/>
  <c r="AC20" i="18"/>
  <c r="AB20" i="18"/>
  <c r="AG20" i="18"/>
  <c r="Y20" i="18"/>
  <c r="AF20" i="18"/>
  <c r="X20" i="18"/>
  <c r="AG10" i="18"/>
  <c r="Y10" i="18"/>
  <c r="X10" i="18"/>
  <c r="AG801" i="18"/>
  <c r="AB811" i="18"/>
  <c r="AB801" i="18" s="1"/>
  <c r="AC811" i="18"/>
  <c r="AC801" i="18" s="1"/>
  <c r="AD811" i="18"/>
  <c r="Z801" i="18"/>
  <c r="AF802" i="18"/>
  <c r="AF801" i="18" s="1"/>
  <c r="X802" i="18"/>
  <c r="X801" i="18" s="1"/>
  <c r="AE802" i="18"/>
  <c r="AE801" i="18" s="1"/>
  <c r="W802" i="18"/>
  <c r="W801" i="18" s="1"/>
  <c r="AD802" i="18"/>
  <c r="Z794" i="18"/>
  <c r="AB794" i="18"/>
  <c r="AB755" i="18" s="1"/>
  <c r="AA794" i="18"/>
  <c r="AE794" i="18"/>
  <c r="W794" i="18"/>
  <c r="AF794" i="18"/>
  <c r="X794" i="18"/>
  <c r="AD794" i="18"/>
  <c r="Z776" i="18"/>
  <c r="AA776" i="18"/>
  <c r="AF776" i="18"/>
  <c r="X776" i="18"/>
  <c r="AE776" i="18"/>
  <c r="W776" i="18"/>
  <c r="Y755" i="18"/>
  <c r="Z756" i="18"/>
  <c r="AA756" i="18"/>
  <c r="AF756" i="18"/>
  <c r="X756" i="18"/>
  <c r="AE756" i="18"/>
  <c r="W756" i="18"/>
  <c r="AD756" i="18"/>
  <c r="X745" i="18"/>
  <c r="AF745" i="18"/>
  <c r="AD745" i="18"/>
  <c r="AG735" i="18"/>
  <c r="AG709" i="18" s="1"/>
  <c r="Y735" i="18"/>
  <c r="Y709" i="18" s="1"/>
  <c r="Z735" i="18"/>
  <c r="Z709" i="18" s="1"/>
  <c r="AD727" i="18"/>
  <c r="AC727" i="18"/>
  <c r="X709" i="18"/>
  <c r="AF709" i="18"/>
  <c r="AE718" i="18"/>
  <c r="W718" i="18"/>
  <c r="W709" i="18" s="1"/>
  <c r="AD718" i="18"/>
  <c r="AD709" i="18" s="1"/>
  <c r="AC718" i="18"/>
  <c r="AE709" i="18"/>
  <c r="AC702" i="18"/>
  <c r="AC676" i="18" s="1"/>
  <c r="AD702" i="18"/>
  <c r="W702" i="18"/>
  <c r="W676" i="18" s="1"/>
  <c r="Z702" i="18"/>
  <c r="AE702" i="18"/>
  <c r="AA702" i="18"/>
  <c r="AB676" i="18"/>
  <c r="AG677" i="18"/>
  <c r="AG676" i="18" s="1"/>
  <c r="Y677" i="18"/>
  <c r="Y676" i="18" s="1"/>
  <c r="X677" i="18"/>
  <c r="X676" i="18" s="1"/>
  <c r="AE677" i="18"/>
  <c r="AF677" i="18"/>
  <c r="AF676" i="18" s="1"/>
  <c r="Z677" i="18"/>
  <c r="Z676" i="18" s="1"/>
  <c r="AD677" i="18"/>
  <c r="AA665" i="18"/>
  <c r="AD665" i="18"/>
  <c r="AF665" i="18"/>
  <c r="X665" i="18"/>
  <c r="AG665" i="18"/>
  <c r="W665" i="18"/>
  <c r="Y665" i="18"/>
  <c r="AE665" i="18"/>
  <c r="W653" i="18"/>
  <c r="X653" i="18"/>
  <c r="Y653" i="18"/>
  <c r="Z653" i="18"/>
  <c r="AA653" i="18"/>
  <c r="AB653" i="18"/>
  <c r="AC653" i="18"/>
  <c r="AD653" i="18"/>
  <c r="AE653" i="18"/>
  <c r="AF653" i="18"/>
  <c r="AG653" i="18"/>
  <c r="W651" i="18"/>
  <c r="X651" i="18"/>
  <c r="Y651" i="18"/>
  <c r="Z651" i="18"/>
  <c r="AA651" i="18"/>
  <c r="AB651" i="18"/>
  <c r="AC651" i="18"/>
  <c r="AD651" i="18"/>
  <c r="AE651" i="18"/>
  <c r="AF651" i="18"/>
  <c r="AG651" i="18"/>
  <c r="W649" i="18"/>
  <c r="X649" i="18"/>
  <c r="Y649" i="18"/>
  <c r="Z649" i="18"/>
  <c r="AA649" i="18"/>
  <c r="AB649" i="18"/>
  <c r="AC649" i="18"/>
  <c r="AD649" i="18"/>
  <c r="AE649" i="18"/>
  <c r="AF649" i="18"/>
  <c r="AG649" i="18"/>
  <c r="W647" i="18"/>
  <c r="W646" i="18" s="1"/>
  <c r="X647" i="18"/>
  <c r="Y647" i="18"/>
  <c r="Z647" i="18"/>
  <c r="AA647" i="18"/>
  <c r="AB647" i="18"/>
  <c r="AC647" i="18"/>
  <c r="AD647" i="18"/>
  <c r="AE647" i="18"/>
  <c r="AF647" i="18"/>
  <c r="AG647" i="18"/>
  <c r="W644" i="18"/>
  <c r="X644" i="18"/>
  <c r="Y644" i="18"/>
  <c r="Z644" i="18"/>
  <c r="AA644" i="18"/>
  <c r="AB644" i="18"/>
  <c r="AC644" i="18"/>
  <c r="AD644" i="18"/>
  <c r="AE644" i="18"/>
  <c r="AF644" i="18"/>
  <c r="AG644" i="18"/>
  <c r="W642" i="18"/>
  <c r="X642" i="18"/>
  <c r="Y642" i="18"/>
  <c r="Z642" i="18"/>
  <c r="AA642" i="18"/>
  <c r="AB642" i="18"/>
  <c r="AC642" i="18"/>
  <c r="AD642" i="18"/>
  <c r="AE642" i="18"/>
  <c r="AF642" i="18"/>
  <c r="AG642" i="18"/>
  <c r="W639" i="18"/>
  <c r="X639" i="18"/>
  <c r="Y639" i="18"/>
  <c r="Z639" i="18"/>
  <c r="AA639" i="18"/>
  <c r="AB639" i="18"/>
  <c r="AC639" i="18"/>
  <c r="AD639" i="18"/>
  <c r="AE639" i="18"/>
  <c r="AF639" i="18"/>
  <c r="AG639" i="18"/>
  <c r="W636" i="18"/>
  <c r="X636" i="18"/>
  <c r="Y636" i="18"/>
  <c r="Z636" i="18"/>
  <c r="AA636" i="18"/>
  <c r="AB636" i="18"/>
  <c r="AC636" i="18"/>
  <c r="AD636" i="18"/>
  <c r="AE636" i="18"/>
  <c r="AF636" i="18"/>
  <c r="AG636" i="18"/>
  <c r="W634" i="18"/>
  <c r="X634" i="18"/>
  <c r="Y634" i="18"/>
  <c r="Z634" i="18"/>
  <c r="AA634" i="18"/>
  <c r="AB634" i="18"/>
  <c r="AC634" i="18"/>
  <c r="AD634" i="18"/>
  <c r="AE634" i="18"/>
  <c r="AF634" i="18"/>
  <c r="AG634" i="18"/>
  <c r="W631" i="18"/>
  <c r="X631" i="18"/>
  <c r="Y631" i="18"/>
  <c r="Z631" i="18"/>
  <c r="AA631" i="18"/>
  <c r="AB631" i="18"/>
  <c r="AC631" i="18"/>
  <c r="AD631" i="18"/>
  <c r="AE631" i="18"/>
  <c r="AF631" i="18"/>
  <c r="AG631" i="18"/>
  <c r="W629" i="18"/>
  <c r="X629" i="18"/>
  <c r="Y629" i="18"/>
  <c r="Z629" i="18"/>
  <c r="AA629" i="18"/>
  <c r="AB629" i="18"/>
  <c r="AC629" i="18"/>
  <c r="AD629" i="18"/>
  <c r="AE629" i="18"/>
  <c r="AF629" i="18"/>
  <c r="AG629" i="18"/>
  <c r="W627" i="18"/>
  <c r="X627" i="18"/>
  <c r="Y627" i="18"/>
  <c r="Z627" i="18"/>
  <c r="AA627" i="18"/>
  <c r="AB627" i="18"/>
  <c r="AC627" i="18"/>
  <c r="AD627" i="18"/>
  <c r="AE627" i="18"/>
  <c r="AF627" i="18"/>
  <c r="AG627" i="18"/>
  <c r="W624" i="18"/>
  <c r="X624" i="18"/>
  <c r="Y624" i="18"/>
  <c r="Z624" i="18"/>
  <c r="AA624" i="18"/>
  <c r="AB624" i="18"/>
  <c r="AC624" i="18"/>
  <c r="AD624" i="18"/>
  <c r="AE624" i="18"/>
  <c r="AF624" i="18"/>
  <c r="AG624" i="18"/>
  <c r="W620" i="18"/>
  <c r="X620" i="18"/>
  <c r="Y620" i="18"/>
  <c r="Z620" i="18"/>
  <c r="AA620" i="18"/>
  <c r="AB620" i="18"/>
  <c r="AC620" i="18"/>
  <c r="AD620" i="18"/>
  <c r="AE620" i="18"/>
  <c r="AF620" i="18"/>
  <c r="AG620" i="18"/>
  <c r="W618" i="18"/>
  <c r="X618" i="18"/>
  <c r="Y618" i="18"/>
  <c r="Z618" i="18"/>
  <c r="AA618" i="18"/>
  <c r="AB618" i="18"/>
  <c r="AC618" i="18"/>
  <c r="AD618" i="18"/>
  <c r="AE618" i="18"/>
  <c r="AF618" i="18"/>
  <c r="AG618" i="18"/>
  <c r="W615" i="18"/>
  <c r="X615" i="18"/>
  <c r="Y615" i="18"/>
  <c r="Z615" i="18"/>
  <c r="AA615" i="18"/>
  <c r="AB615" i="18"/>
  <c r="AC615" i="18"/>
  <c r="AD615" i="18"/>
  <c r="AE615" i="18"/>
  <c r="AF615" i="18"/>
  <c r="AG615" i="18"/>
  <c r="W612" i="18"/>
  <c r="X612" i="18"/>
  <c r="Y612" i="18"/>
  <c r="Z612" i="18"/>
  <c r="AA612" i="18"/>
  <c r="AB612" i="18"/>
  <c r="AC612" i="18"/>
  <c r="AD612" i="18"/>
  <c r="AE612" i="18"/>
  <c r="AF612" i="18"/>
  <c r="AG612" i="18"/>
  <c r="W610" i="18"/>
  <c r="X610" i="18"/>
  <c r="Y610" i="18"/>
  <c r="Z610" i="18"/>
  <c r="AA610" i="18"/>
  <c r="AB610" i="18"/>
  <c r="AC610" i="18"/>
  <c r="AD610" i="18"/>
  <c r="AE610" i="18"/>
  <c r="AF610" i="18"/>
  <c r="AG610" i="18"/>
  <c r="W608" i="18"/>
  <c r="X608" i="18"/>
  <c r="Y608" i="18"/>
  <c r="Z608" i="18"/>
  <c r="AA608" i="18"/>
  <c r="AB608" i="18"/>
  <c r="AC608" i="18"/>
  <c r="AD608" i="18"/>
  <c r="AE608" i="18"/>
  <c r="AF608" i="18"/>
  <c r="AG608" i="18"/>
  <c r="W606" i="18"/>
  <c r="X606" i="18"/>
  <c r="Y606" i="18"/>
  <c r="Z606" i="18"/>
  <c r="AA606" i="18"/>
  <c r="AB606" i="18"/>
  <c r="AC606" i="18"/>
  <c r="AD606" i="18"/>
  <c r="AE606" i="18"/>
  <c r="AF606" i="18"/>
  <c r="AG606" i="18"/>
  <c r="W604" i="18"/>
  <c r="X604" i="18"/>
  <c r="Y604" i="18"/>
  <c r="Z604" i="18"/>
  <c r="AA604" i="18"/>
  <c r="AB604" i="18"/>
  <c r="AC604" i="18"/>
  <c r="AD604" i="18"/>
  <c r="AE604" i="18"/>
  <c r="AF604" i="18"/>
  <c r="AG604" i="18"/>
  <c r="W602" i="18"/>
  <c r="X602" i="18"/>
  <c r="Y602" i="18"/>
  <c r="Z602" i="18"/>
  <c r="AA602" i="18"/>
  <c r="AB602" i="18"/>
  <c r="AC602" i="18"/>
  <c r="AD602" i="18"/>
  <c r="AE602" i="18"/>
  <c r="AF602" i="18"/>
  <c r="AG602" i="18"/>
  <c r="W598" i="18"/>
  <c r="W597" i="18" s="1"/>
  <c r="X598" i="18"/>
  <c r="X597" i="18" s="1"/>
  <c r="Y598" i="18"/>
  <c r="Y597" i="18" s="1"/>
  <c r="Z598" i="18"/>
  <c r="Z597" i="18" s="1"/>
  <c r="AA598" i="18"/>
  <c r="AB598" i="18"/>
  <c r="AB597" i="18" s="1"/>
  <c r="AC598" i="18"/>
  <c r="AC597" i="18" s="1"/>
  <c r="AD598" i="18"/>
  <c r="AD597" i="18" s="1"/>
  <c r="AE598" i="18"/>
  <c r="AE597" i="18" s="1"/>
  <c r="AF598" i="18"/>
  <c r="AG598" i="18"/>
  <c r="AG597" i="18" s="1"/>
  <c r="AA597" i="18"/>
  <c r="AF597" i="18"/>
  <c r="W594" i="18"/>
  <c r="X594" i="18"/>
  <c r="Y594" i="18"/>
  <c r="Z594" i="18"/>
  <c r="AA594" i="18"/>
  <c r="AB594" i="18"/>
  <c r="AC594" i="18"/>
  <c r="AD594" i="18"/>
  <c r="AE594" i="18"/>
  <c r="AF594" i="18"/>
  <c r="AG594" i="18"/>
  <c r="W592" i="18"/>
  <c r="X592" i="18"/>
  <c r="Y592" i="18"/>
  <c r="Z592" i="18"/>
  <c r="AA592" i="18"/>
  <c r="AB592" i="18"/>
  <c r="AC592" i="18"/>
  <c r="AD592" i="18"/>
  <c r="AE592" i="18"/>
  <c r="AF592" i="18"/>
  <c r="AG592" i="18"/>
  <c r="W590" i="18"/>
  <c r="X590" i="18"/>
  <c r="Y590" i="18"/>
  <c r="Z590" i="18"/>
  <c r="AA590" i="18"/>
  <c r="AB590" i="18"/>
  <c r="AC590" i="18"/>
  <c r="AD590" i="18"/>
  <c r="AE590" i="18"/>
  <c r="AF590" i="18"/>
  <c r="AG590" i="18"/>
  <c r="W588" i="18"/>
  <c r="X588" i="18"/>
  <c r="Y588" i="18"/>
  <c r="Z588" i="18"/>
  <c r="AA588" i="18"/>
  <c r="AB588" i="18"/>
  <c r="AC588" i="18"/>
  <c r="AD588" i="18"/>
  <c r="AE588" i="18"/>
  <c r="AF588" i="18"/>
  <c r="AG588" i="18"/>
  <c r="W586" i="18"/>
  <c r="X586" i="18"/>
  <c r="Y586" i="18"/>
  <c r="Z586" i="18"/>
  <c r="AA586" i="18"/>
  <c r="AB586" i="18"/>
  <c r="AC586" i="18"/>
  <c r="AD586" i="18"/>
  <c r="AE586" i="18"/>
  <c r="AF586" i="18"/>
  <c r="AG586" i="18"/>
  <c r="W584" i="18"/>
  <c r="X584" i="18"/>
  <c r="Y584" i="18"/>
  <c r="Z584" i="18"/>
  <c r="AA584" i="18"/>
  <c r="AB584" i="18"/>
  <c r="AC584" i="18"/>
  <c r="AD584" i="18"/>
  <c r="AE584" i="18"/>
  <c r="AF584" i="18"/>
  <c r="AG584" i="18"/>
  <c r="W581" i="18"/>
  <c r="X581" i="18"/>
  <c r="Y581" i="18"/>
  <c r="Z581" i="18"/>
  <c r="AA581" i="18"/>
  <c r="AB581" i="18"/>
  <c r="AC581" i="18"/>
  <c r="AD581" i="18"/>
  <c r="AE581" i="18"/>
  <c r="AF581" i="18"/>
  <c r="AG581" i="18"/>
  <c r="W579" i="18"/>
  <c r="X579" i="18"/>
  <c r="X578" i="18" s="1"/>
  <c r="Y579" i="18"/>
  <c r="Z579" i="18"/>
  <c r="AA579" i="18"/>
  <c r="AB579" i="18"/>
  <c r="AB578" i="18" s="1"/>
  <c r="AC579" i="18"/>
  <c r="AD579" i="18"/>
  <c r="AE579" i="18"/>
  <c r="AF579" i="18"/>
  <c r="AF578" i="18" s="1"/>
  <c r="AG579" i="18"/>
  <c r="W576" i="18"/>
  <c r="X576" i="18"/>
  <c r="Y576" i="18"/>
  <c r="Z576" i="18"/>
  <c r="AA576" i="18"/>
  <c r="AB576" i="18"/>
  <c r="AC576" i="18"/>
  <c r="AD576" i="18"/>
  <c r="AE576" i="18"/>
  <c r="AF576" i="18"/>
  <c r="AG576" i="18"/>
  <c r="W574" i="18"/>
  <c r="X574" i="18"/>
  <c r="Y574" i="18"/>
  <c r="Z574" i="18"/>
  <c r="AA574" i="18"/>
  <c r="AB574" i="18"/>
  <c r="AC574" i="18"/>
  <c r="AD574" i="18"/>
  <c r="AE574" i="18"/>
  <c r="AF574" i="18"/>
  <c r="AG574" i="18"/>
  <c r="W572" i="18"/>
  <c r="X572" i="18"/>
  <c r="Y572" i="18"/>
  <c r="Z572" i="18"/>
  <c r="AA572" i="18"/>
  <c r="AB572" i="18"/>
  <c r="AC572" i="18"/>
  <c r="AD572" i="18"/>
  <c r="AE572" i="18"/>
  <c r="AF572" i="18"/>
  <c r="AG572" i="18"/>
  <c r="W570" i="18"/>
  <c r="X570" i="18"/>
  <c r="Y570" i="18"/>
  <c r="Z570" i="18"/>
  <c r="AA570" i="18"/>
  <c r="AB570" i="18"/>
  <c r="AC570" i="18"/>
  <c r="AD570" i="18"/>
  <c r="AE570" i="18"/>
  <c r="AF570" i="18"/>
  <c r="AG570" i="18"/>
  <c r="W566" i="18"/>
  <c r="X566" i="18"/>
  <c r="Y566" i="18"/>
  <c r="Z566" i="18"/>
  <c r="AA566" i="18"/>
  <c r="AB566" i="18"/>
  <c r="AC566" i="18"/>
  <c r="AD566" i="18"/>
  <c r="AE566" i="18"/>
  <c r="AF566" i="18"/>
  <c r="AG566" i="18"/>
  <c r="W564" i="18"/>
  <c r="X564" i="18"/>
  <c r="Y564" i="18"/>
  <c r="Z564" i="18"/>
  <c r="AA564" i="18"/>
  <c r="AB564" i="18"/>
  <c r="AC564" i="18"/>
  <c r="AD564" i="18"/>
  <c r="AE564" i="18"/>
  <c r="AF564" i="18"/>
  <c r="AG564" i="18"/>
  <c r="W562" i="18"/>
  <c r="X562" i="18"/>
  <c r="Y562" i="18"/>
  <c r="Z562" i="18"/>
  <c r="AA562" i="18"/>
  <c r="AB562" i="18"/>
  <c r="AC562" i="18"/>
  <c r="AD562" i="18"/>
  <c r="AE562" i="18"/>
  <c r="AF562" i="18"/>
  <c r="AG562" i="18"/>
  <c r="W560" i="18"/>
  <c r="X560" i="18"/>
  <c r="Y560" i="18"/>
  <c r="Z560" i="18"/>
  <c r="AA560" i="18"/>
  <c r="AB560" i="18"/>
  <c r="AC560" i="18"/>
  <c r="AD560" i="18"/>
  <c r="AE560" i="18"/>
  <c r="AF560" i="18"/>
  <c r="AG560" i="18"/>
  <c r="W555" i="18"/>
  <c r="X555" i="18"/>
  <c r="Y555" i="18"/>
  <c r="Z555" i="18"/>
  <c r="AA555" i="18"/>
  <c r="AA551" i="18" s="1"/>
  <c r="AB555" i="18"/>
  <c r="AC555" i="18"/>
  <c r="AD555" i="18"/>
  <c r="AE555" i="18"/>
  <c r="AF555" i="18"/>
  <c r="AG555" i="18"/>
  <c r="W552" i="18"/>
  <c r="X552" i="18"/>
  <c r="Y552" i="18"/>
  <c r="Z552" i="18"/>
  <c r="AA552" i="18"/>
  <c r="AB552" i="18"/>
  <c r="AC552" i="18"/>
  <c r="AD552" i="18"/>
  <c r="AE552" i="18"/>
  <c r="AF552" i="18"/>
  <c r="AG552" i="18"/>
  <c r="W549" i="18"/>
  <c r="X549" i="18"/>
  <c r="Y549" i="18"/>
  <c r="Z549" i="18"/>
  <c r="AA549" i="18"/>
  <c r="AB549" i="18"/>
  <c r="AC549" i="18"/>
  <c r="AD549" i="18"/>
  <c r="AE549" i="18"/>
  <c r="AF549" i="18"/>
  <c r="AG549" i="18"/>
  <c r="W547" i="18"/>
  <c r="X547" i="18"/>
  <c r="Y547" i="18"/>
  <c r="Z547" i="18"/>
  <c r="AA547" i="18"/>
  <c r="AB547" i="18"/>
  <c r="AC547" i="18"/>
  <c r="AD547" i="18"/>
  <c r="AE547" i="18"/>
  <c r="AF547" i="18"/>
  <c r="AG547" i="18"/>
  <c r="W545" i="18"/>
  <c r="X545" i="18"/>
  <c r="Y545" i="18"/>
  <c r="Z545" i="18"/>
  <c r="AA545" i="18"/>
  <c r="AB545" i="18"/>
  <c r="AC545" i="18"/>
  <c r="AD545" i="18"/>
  <c r="AE545" i="18"/>
  <c r="AF545" i="18"/>
  <c r="AG545" i="18"/>
  <c r="W543" i="18"/>
  <c r="X543" i="18"/>
  <c r="Y543" i="18"/>
  <c r="Z543" i="18"/>
  <c r="AA543" i="18"/>
  <c r="AB543" i="18"/>
  <c r="AC543" i="18"/>
  <c r="AD543" i="18"/>
  <c r="AE543" i="18"/>
  <c r="AF543" i="18"/>
  <c r="AG543" i="18"/>
  <c r="W541" i="18"/>
  <c r="X541" i="18"/>
  <c r="Y541" i="18"/>
  <c r="Z541" i="18"/>
  <c r="AA541" i="18"/>
  <c r="AB541" i="18"/>
  <c r="AC541" i="18"/>
  <c r="AD541" i="18"/>
  <c r="AE541" i="18"/>
  <c r="AF541" i="18"/>
  <c r="AG541" i="18"/>
  <c r="W537" i="18"/>
  <c r="X537" i="18"/>
  <c r="Y537" i="18"/>
  <c r="Z537" i="18"/>
  <c r="AA537" i="18"/>
  <c r="AB537" i="18"/>
  <c r="AC537" i="18"/>
  <c r="AD537" i="18"/>
  <c r="AE537" i="18"/>
  <c r="AF537" i="18"/>
  <c r="AG537" i="18"/>
  <c r="W533" i="18"/>
  <c r="X533" i="18"/>
  <c r="Y533" i="18"/>
  <c r="Z533" i="18"/>
  <c r="AA533" i="18"/>
  <c r="AB533" i="18"/>
  <c r="AC533" i="18"/>
  <c r="AC528" i="18" s="1"/>
  <c r="AD533" i="18"/>
  <c r="AE533" i="18"/>
  <c r="AF533" i="18"/>
  <c r="AG533" i="18"/>
  <c r="W529" i="18"/>
  <c r="X529" i="18"/>
  <c r="Y529" i="18"/>
  <c r="Z529" i="18"/>
  <c r="Z528" i="18" s="1"/>
  <c r="AA529" i="18"/>
  <c r="AB529" i="18"/>
  <c r="AC529" i="18"/>
  <c r="AD529" i="18"/>
  <c r="AE529" i="18"/>
  <c r="AF529" i="18"/>
  <c r="AG529" i="18"/>
  <c r="W526" i="18"/>
  <c r="X526" i="18"/>
  <c r="Y526" i="18"/>
  <c r="Z526" i="18"/>
  <c r="AA526" i="18"/>
  <c r="AB526" i="18"/>
  <c r="AC526" i="18"/>
  <c r="AD526" i="18"/>
  <c r="AE526" i="18"/>
  <c r="AF526" i="18"/>
  <c r="AG526" i="18"/>
  <c r="W524" i="18"/>
  <c r="X524" i="18"/>
  <c r="Y524" i="18"/>
  <c r="Z524" i="18"/>
  <c r="AA524" i="18"/>
  <c r="AB524" i="18"/>
  <c r="AC524" i="18"/>
  <c r="AD524" i="18"/>
  <c r="AE524" i="18"/>
  <c r="AF524" i="18"/>
  <c r="AG524" i="18"/>
  <c r="W522" i="18"/>
  <c r="X522" i="18"/>
  <c r="Y522" i="18"/>
  <c r="Z522" i="18"/>
  <c r="AA522" i="18"/>
  <c r="AB522" i="18"/>
  <c r="AC522" i="18"/>
  <c r="AD522" i="18"/>
  <c r="AE522" i="18"/>
  <c r="AF522" i="18"/>
  <c r="AG522" i="18"/>
  <c r="W519" i="18"/>
  <c r="X519" i="18"/>
  <c r="Y519" i="18"/>
  <c r="Z519" i="18"/>
  <c r="AA519" i="18"/>
  <c r="AB519" i="18"/>
  <c r="AC519" i="18"/>
  <c r="AD519" i="18"/>
  <c r="AE519" i="18"/>
  <c r="AF519" i="18"/>
  <c r="AG519" i="18"/>
  <c r="W513" i="18"/>
  <c r="X513" i="18"/>
  <c r="Y513" i="18"/>
  <c r="Z513" i="18"/>
  <c r="AA513" i="18"/>
  <c r="AB513" i="18"/>
  <c r="AC513" i="18"/>
  <c r="AD513" i="18"/>
  <c r="AE513" i="18"/>
  <c r="AF513" i="18"/>
  <c r="AG513" i="18"/>
  <c r="W511" i="18"/>
  <c r="X511" i="18"/>
  <c r="Y511" i="18"/>
  <c r="Z511" i="18"/>
  <c r="AA511" i="18"/>
  <c r="AB511" i="18"/>
  <c r="AC511" i="18"/>
  <c r="AD511" i="18"/>
  <c r="AE511" i="18"/>
  <c r="AF511" i="18"/>
  <c r="AG511" i="18"/>
  <c r="W501" i="18"/>
  <c r="X501" i="18"/>
  <c r="Y501" i="18"/>
  <c r="Z501" i="18"/>
  <c r="AA501" i="18"/>
  <c r="AB501" i="18"/>
  <c r="AC501" i="18"/>
  <c r="AD501" i="18"/>
  <c r="AE501" i="18"/>
  <c r="AF501" i="18"/>
  <c r="AG501" i="18"/>
  <c r="W498" i="18"/>
  <c r="X498" i="18"/>
  <c r="Y498" i="18"/>
  <c r="Z498" i="18"/>
  <c r="AA498" i="18"/>
  <c r="AB498" i="18"/>
  <c r="AC498" i="18"/>
  <c r="AD498" i="18"/>
  <c r="AE498" i="18"/>
  <c r="AF498" i="18"/>
  <c r="AG498" i="18"/>
  <c r="W489" i="18"/>
  <c r="W488" i="18" s="1"/>
  <c r="X489" i="18"/>
  <c r="Y489" i="18"/>
  <c r="Z489" i="18"/>
  <c r="AA489" i="18"/>
  <c r="AB489" i="18"/>
  <c r="AC489" i="18"/>
  <c r="AC488" i="18" s="1"/>
  <c r="AD489" i="18"/>
  <c r="AE489" i="18"/>
  <c r="AF489" i="18"/>
  <c r="AG489" i="18"/>
  <c r="AG488" i="18" s="1"/>
  <c r="W485" i="18"/>
  <c r="X485" i="18"/>
  <c r="Y485" i="18"/>
  <c r="Z485" i="18"/>
  <c r="Z480" i="18" s="1"/>
  <c r="AA485" i="18"/>
  <c r="AB485" i="18"/>
  <c r="AC485" i="18"/>
  <c r="AD485" i="18"/>
  <c r="AE485" i="18"/>
  <c r="AF485" i="18"/>
  <c r="AG485" i="18"/>
  <c r="W481" i="18"/>
  <c r="W480" i="18" s="1"/>
  <c r="X481" i="18"/>
  <c r="Y481" i="18"/>
  <c r="Z481" i="18"/>
  <c r="AA481" i="18"/>
  <c r="AB481" i="18"/>
  <c r="AC481" i="18"/>
  <c r="AD481" i="18"/>
  <c r="AE481" i="18"/>
  <c r="AE480" i="18" s="1"/>
  <c r="AF481" i="18"/>
  <c r="AF480" i="18" s="1"/>
  <c r="AG481" i="18"/>
  <c r="W474" i="18"/>
  <c r="X474" i="18"/>
  <c r="Y474" i="18"/>
  <c r="Z474" i="18"/>
  <c r="AA474" i="18"/>
  <c r="AB474" i="18"/>
  <c r="AC474" i="18"/>
  <c r="AC468" i="18" s="1"/>
  <c r="AD474" i="18"/>
  <c r="AE474" i="18"/>
  <c r="AF474" i="18"/>
  <c r="AG474" i="18"/>
  <c r="W469" i="18"/>
  <c r="X469" i="18"/>
  <c r="Y469" i="18"/>
  <c r="Z469" i="18"/>
  <c r="AA469" i="18"/>
  <c r="AB469" i="18"/>
  <c r="AC469" i="18"/>
  <c r="AD469" i="18"/>
  <c r="AE469" i="18"/>
  <c r="AF469" i="18"/>
  <c r="AG469" i="18"/>
  <c r="AB468" i="18"/>
  <c r="W459" i="18"/>
  <c r="X459" i="18"/>
  <c r="Y459" i="18"/>
  <c r="Z459" i="18"/>
  <c r="AA459" i="18"/>
  <c r="AB459" i="18"/>
  <c r="AC459" i="18"/>
  <c r="AD459" i="18"/>
  <c r="AE459" i="18"/>
  <c r="AF459" i="18"/>
  <c r="AG459" i="18"/>
  <c r="W457" i="18"/>
  <c r="X457" i="18"/>
  <c r="Y457" i="18"/>
  <c r="Z457" i="18"/>
  <c r="AA457" i="18"/>
  <c r="AB457" i="18"/>
  <c r="AC457" i="18"/>
  <c r="AD457" i="18"/>
  <c r="AE457" i="18"/>
  <c r="AF457" i="18"/>
  <c r="AG457" i="18"/>
  <c r="W455" i="18"/>
  <c r="X455" i="18"/>
  <c r="Y455" i="18"/>
  <c r="Z455" i="18"/>
  <c r="AA455" i="18"/>
  <c r="AB455" i="18"/>
  <c r="AC455" i="18"/>
  <c r="AD455" i="18"/>
  <c r="AE455" i="18"/>
  <c r="AF455" i="18"/>
  <c r="AG455" i="18"/>
  <c r="W451" i="18"/>
  <c r="X451" i="18"/>
  <c r="Y451" i="18"/>
  <c r="Z451" i="18"/>
  <c r="AA451" i="18"/>
  <c r="AB451" i="18"/>
  <c r="AC451" i="18"/>
  <c r="AD451" i="18"/>
  <c r="AE451" i="18"/>
  <c r="AF451" i="18"/>
  <c r="AG451" i="18"/>
  <c r="W446" i="18"/>
  <c r="X446" i="18"/>
  <c r="Y446" i="18"/>
  <c r="Z446" i="18"/>
  <c r="AA446" i="18"/>
  <c r="AB446" i="18"/>
  <c r="AC446" i="18"/>
  <c r="AD446" i="18"/>
  <c r="AE446" i="18"/>
  <c r="AF446" i="18"/>
  <c r="AG446" i="18"/>
  <c r="W443" i="18"/>
  <c r="X443" i="18"/>
  <c r="Y443" i="18"/>
  <c r="Z443" i="18"/>
  <c r="AA443" i="18"/>
  <c r="AB443" i="18"/>
  <c r="AC443" i="18"/>
  <c r="AD443" i="18"/>
  <c r="AE443" i="18"/>
  <c r="AF443" i="18"/>
  <c r="AG443" i="18"/>
  <c r="W441" i="18"/>
  <c r="X441" i="18"/>
  <c r="Y441" i="18"/>
  <c r="Z441" i="18"/>
  <c r="AA441" i="18"/>
  <c r="AB441" i="18"/>
  <c r="AC441" i="18"/>
  <c r="AD441" i="18"/>
  <c r="AE441" i="18"/>
  <c r="AF441" i="18"/>
  <c r="AG441" i="18"/>
  <c r="W434" i="18"/>
  <c r="X434" i="18"/>
  <c r="Y434" i="18"/>
  <c r="Z434" i="18"/>
  <c r="AA434" i="18"/>
  <c r="AB434" i="18"/>
  <c r="AC434" i="18"/>
  <c r="AD434" i="18"/>
  <c r="AE434" i="18"/>
  <c r="AF434" i="18"/>
  <c r="AG434" i="18"/>
  <c r="W432" i="18"/>
  <c r="X432" i="18"/>
  <c r="Y432" i="18"/>
  <c r="Z432" i="18"/>
  <c r="AA432" i="18"/>
  <c r="AB432" i="18"/>
  <c r="AC432" i="18"/>
  <c r="AD432" i="18"/>
  <c r="AE432" i="18"/>
  <c r="AF432" i="18"/>
  <c r="AG432" i="18"/>
  <c r="W429" i="18"/>
  <c r="X429" i="18"/>
  <c r="Y429" i="18"/>
  <c r="Z429" i="18"/>
  <c r="AA429" i="18"/>
  <c r="AB429" i="18"/>
  <c r="AC429" i="18"/>
  <c r="AD429" i="18"/>
  <c r="AE429" i="18"/>
  <c r="AF429" i="18"/>
  <c r="AG429" i="18"/>
  <c r="W427" i="18"/>
  <c r="X427" i="18"/>
  <c r="Y427" i="18"/>
  <c r="Z427" i="18"/>
  <c r="AA427" i="18"/>
  <c r="AB427" i="18"/>
  <c r="AC427" i="18"/>
  <c r="AD427" i="18"/>
  <c r="AE427" i="18"/>
  <c r="AF427" i="18"/>
  <c r="AG427" i="18"/>
  <c r="W424" i="18"/>
  <c r="X424" i="18"/>
  <c r="Y424" i="18"/>
  <c r="Z424" i="18"/>
  <c r="AA424" i="18"/>
  <c r="AB424" i="18"/>
  <c r="AC424" i="18"/>
  <c r="AD424" i="18"/>
  <c r="AE424" i="18"/>
  <c r="AF424" i="18"/>
  <c r="AG424" i="18"/>
  <c r="W419" i="18"/>
  <c r="X419" i="18"/>
  <c r="Y419" i="18"/>
  <c r="Z419" i="18"/>
  <c r="AA419" i="18"/>
  <c r="AB419" i="18"/>
  <c r="AC419" i="18"/>
  <c r="AD419" i="18"/>
  <c r="AE419" i="18"/>
  <c r="AF419" i="18"/>
  <c r="AG419" i="18"/>
  <c r="W417" i="18"/>
  <c r="X417" i="18"/>
  <c r="Y417" i="18"/>
  <c r="Z417" i="18"/>
  <c r="AA417" i="18"/>
  <c r="AB417" i="18"/>
  <c r="AC417" i="18"/>
  <c r="AD417" i="18"/>
  <c r="AE417" i="18"/>
  <c r="AF417" i="18"/>
  <c r="AG417" i="18"/>
  <c r="W411" i="18"/>
  <c r="X411" i="18"/>
  <c r="Y411" i="18"/>
  <c r="Z411" i="18"/>
  <c r="AA411" i="18"/>
  <c r="AB411" i="18"/>
  <c r="AC411" i="18"/>
  <c r="AD411" i="18"/>
  <c r="AE411" i="18"/>
  <c r="AF411" i="18"/>
  <c r="AG411" i="18"/>
  <c r="W409" i="18"/>
  <c r="X409" i="18"/>
  <c r="Y409" i="18"/>
  <c r="Z409" i="18"/>
  <c r="AA409" i="18"/>
  <c r="AB409" i="18"/>
  <c r="AC409" i="18"/>
  <c r="AD409" i="18"/>
  <c r="AE409" i="18"/>
  <c r="AF409" i="18"/>
  <c r="AG409" i="18"/>
  <c r="W407" i="18"/>
  <c r="X407" i="18"/>
  <c r="Y407" i="18"/>
  <c r="Z407" i="18"/>
  <c r="AA407" i="18"/>
  <c r="AB407" i="18"/>
  <c r="AC407" i="18"/>
  <c r="AD407" i="18"/>
  <c r="AE407" i="18"/>
  <c r="AF407" i="18"/>
  <c r="AG407" i="18"/>
  <c r="W405" i="18"/>
  <c r="X405" i="18"/>
  <c r="Y405" i="18"/>
  <c r="Z405" i="18"/>
  <c r="AA405" i="18"/>
  <c r="AB405" i="18"/>
  <c r="AC405" i="18"/>
  <c r="AD405" i="18"/>
  <c r="AE405" i="18"/>
  <c r="AF405" i="18"/>
  <c r="AG405" i="18"/>
  <c r="W403" i="18"/>
  <c r="X403" i="18"/>
  <c r="Y403" i="18"/>
  <c r="Z403" i="18"/>
  <c r="AA403" i="18"/>
  <c r="AB403" i="18"/>
  <c r="AC403" i="18"/>
  <c r="AD403" i="18"/>
  <c r="AE403" i="18"/>
  <c r="AF403" i="18"/>
  <c r="AG403" i="18"/>
  <c r="W401" i="18"/>
  <c r="X401" i="18"/>
  <c r="Y401" i="18"/>
  <c r="Z401" i="18"/>
  <c r="AA401" i="18"/>
  <c r="AB401" i="18"/>
  <c r="AC401" i="18"/>
  <c r="AD401" i="18"/>
  <c r="AE401" i="18"/>
  <c r="AF401" i="18"/>
  <c r="AG401" i="18"/>
  <c r="W398" i="18"/>
  <c r="X398" i="18"/>
  <c r="Y398" i="18"/>
  <c r="Z398" i="18"/>
  <c r="AA398" i="18"/>
  <c r="AB398" i="18"/>
  <c r="AC398" i="18"/>
  <c r="AD398" i="18"/>
  <c r="AE398" i="18"/>
  <c r="AF398" i="18"/>
  <c r="AG398" i="18"/>
  <c r="W395" i="18"/>
  <c r="X395" i="18"/>
  <c r="Y395" i="18"/>
  <c r="Z395" i="18"/>
  <c r="AA395" i="18"/>
  <c r="AB395" i="18"/>
  <c r="AC395" i="18"/>
  <c r="AD395" i="18"/>
  <c r="AE395" i="18"/>
  <c r="AF395" i="18"/>
  <c r="AG395" i="18"/>
  <c r="W392" i="18"/>
  <c r="X392" i="18"/>
  <c r="Y392" i="18"/>
  <c r="Z392" i="18"/>
  <c r="AA392" i="18"/>
  <c r="AB392" i="18"/>
  <c r="AC392" i="18"/>
  <c r="AD392" i="18"/>
  <c r="AE392" i="18"/>
  <c r="AF392" i="18"/>
  <c r="AG392" i="18"/>
  <c r="V386" i="18"/>
  <c r="W386" i="18"/>
  <c r="X386" i="18"/>
  <c r="Y386" i="18"/>
  <c r="Z386" i="18"/>
  <c r="AA386" i="18"/>
  <c r="AB386" i="18"/>
  <c r="AC386" i="18"/>
  <c r="AD386" i="18"/>
  <c r="AE386" i="18"/>
  <c r="AF386" i="18"/>
  <c r="AG386" i="18"/>
  <c r="W384" i="18"/>
  <c r="X384" i="18"/>
  <c r="Y384" i="18"/>
  <c r="Z384" i="18"/>
  <c r="AA384" i="18"/>
  <c r="AB384" i="18"/>
  <c r="AC384" i="18"/>
  <c r="AD384" i="18"/>
  <c r="AE384" i="18"/>
  <c r="AF384" i="18"/>
  <c r="AG384" i="18"/>
  <c r="W382" i="18"/>
  <c r="X382" i="18"/>
  <c r="Y382" i="18"/>
  <c r="Z382" i="18"/>
  <c r="AA382" i="18"/>
  <c r="AB382" i="18"/>
  <c r="AC382" i="18"/>
  <c r="AD382" i="18"/>
  <c r="AE382" i="18"/>
  <c r="AF382" i="18"/>
  <c r="AG382" i="18"/>
  <c r="W380" i="18"/>
  <c r="X380" i="18"/>
  <c r="Y380" i="18"/>
  <c r="Z380" i="18"/>
  <c r="AA380" i="18"/>
  <c r="AB380" i="18"/>
  <c r="AC380" i="18"/>
  <c r="AD380" i="18"/>
  <c r="AE380" i="18"/>
  <c r="AF380" i="18"/>
  <c r="AG380" i="18"/>
  <c r="W378" i="18"/>
  <c r="X378" i="18"/>
  <c r="Y378" i="18"/>
  <c r="Z378" i="18"/>
  <c r="AA378" i="18"/>
  <c r="AB378" i="18"/>
  <c r="AC378" i="18"/>
  <c r="AD378" i="18"/>
  <c r="AE378" i="18"/>
  <c r="AF378" i="18"/>
  <c r="AG378" i="18"/>
  <c r="W376" i="18"/>
  <c r="X376" i="18"/>
  <c r="Y376" i="18"/>
  <c r="Z376" i="18"/>
  <c r="AA376" i="18"/>
  <c r="AB376" i="18"/>
  <c r="AC376" i="18"/>
  <c r="AD376" i="18"/>
  <c r="AE376" i="18"/>
  <c r="AF376" i="18"/>
  <c r="AG376" i="18"/>
  <c r="W371" i="18"/>
  <c r="X371" i="18"/>
  <c r="Y371" i="18"/>
  <c r="Z371" i="18"/>
  <c r="AA371" i="18"/>
  <c r="AB371" i="18"/>
  <c r="AC371" i="18"/>
  <c r="AD371" i="18"/>
  <c r="AE371" i="18"/>
  <c r="AF371" i="18"/>
  <c r="AG371" i="18"/>
  <c r="W368" i="18"/>
  <c r="X368" i="18"/>
  <c r="Y368" i="18"/>
  <c r="Z368" i="18"/>
  <c r="AA368" i="18"/>
  <c r="AB368" i="18"/>
  <c r="AC368" i="18"/>
  <c r="AD368" i="18"/>
  <c r="AE368" i="18"/>
  <c r="AF368" i="18"/>
  <c r="AG368" i="18"/>
  <c r="W365" i="18"/>
  <c r="X365" i="18"/>
  <c r="Y365" i="18"/>
  <c r="Z365" i="18"/>
  <c r="AA365" i="18"/>
  <c r="AB365" i="18"/>
  <c r="AC365" i="18"/>
  <c r="AD365" i="18"/>
  <c r="AE365" i="18"/>
  <c r="AF365" i="18"/>
  <c r="AG365" i="18"/>
  <c r="W354" i="18"/>
  <c r="X354" i="18"/>
  <c r="Y354" i="18"/>
  <c r="Z354" i="18"/>
  <c r="AA354" i="18"/>
  <c r="AB354" i="18"/>
  <c r="AC354" i="18"/>
  <c r="AD354" i="18"/>
  <c r="AE354" i="18"/>
  <c r="AF354" i="18"/>
  <c r="AG354" i="18"/>
  <c r="W352" i="18"/>
  <c r="X352" i="18"/>
  <c r="Y352" i="18"/>
  <c r="Z352" i="18"/>
  <c r="AA352" i="18"/>
  <c r="AB352" i="18"/>
  <c r="AC352" i="18"/>
  <c r="AD352" i="18"/>
  <c r="AE352" i="18"/>
  <c r="AF352" i="18"/>
  <c r="AG352" i="18"/>
  <c r="W350" i="18"/>
  <c r="X350" i="18"/>
  <c r="Y350" i="18"/>
  <c r="Z350" i="18"/>
  <c r="AA350" i="18"/>
  <c r="AB350" i="18"/>
  <c r="AC350" i="18"/>
  <c r="AD350" i="18"/>
  <c r="AE350" i="18"/>
  <c r="AF350" i="18"/>
  <c r="AG350" i="18"/>
  <c r="W348" i="18"/>
  <c r="X348" i="18"/>
  <c r="Y348" i="18"/>
  <c r="Z348" i="18"/>
  <c r="AA348" i="18"/>
  <c r="AB348" i="18"/>
  <c r="AC348" i="18"/>
  <c r="AD348" i="18"/>
  <c r="AE348" i="18"/>
  <c r="AF348" i="18"/>
  <c r="AG348" i="18"/>
  <c r="W345" i="18"/>
  <c r="X345" i="18"/>
  <c r="Y345" i="18"/>
  <c r="Z345" i="18"/>
  <c r="AA345" i="18"/>
  <c r="AB345" i="18"/>
  <c r="AC345" i="18"/>
  <c r="AD345" i="18"/>
  <c r="AE345" i="18"/>
  <c r="AF345" i="18"/>
  <c r="AG345" i="18"/>
  <c r="W343" i="18"/>
  <c r="X343" i="18"/>
  <c r="Y343" i="18"/>
  <c r="Z343" i="18"/>
  <c r="AA343" i="18"/>
  <c r="AB343" i="18"/>
  <c r="AC343" i="18"/>
  <c r="AD343" i="18"/>
  <c r="AE343" i="18"/>
  <c r="AF343" i="18"/>
  <c r="AG343" i="18"/>
  <c r="V343" i="18"/>
  <c r="W341" i="18"/>
  <c r="X341" i="18"/>
  <c r="Y341" i="18"/>
  <c r="Z341" i="18"/>
  <c r="AA341" i="18"/>
  <c r="AB341" i="18"/>
  <c r="AC341" i="18"/>
  <c r="AD341" i="18"/>
  <c r="AE341" i="18"/>
  <c r="AF341" i="18"/>
  <c r="AG341" i="18"/>
  <c r="W338" i="18"/>
  <c r="X338" i="18"/>
  <c r="Y338" i="18"/>
  <c r="Z338" i="18"/>
  <c r="AA338" i="18"/>
  <c r="AB338" i="18"/>
  <c r="AC338" i="18"/>
  <c r="AD338" i="18"/>
  <c r="AE338" i="18"/>
  <c r="AF338" i="18"/>
  <c r="AG338" i="18"/>
  <c r="W336" i="18"/>
  <c r="X336" i="18"/>
  <c r="Y336" i="18"/>
  <c r="Z336" i="18"/>
  <c r="AA336" i="18"/>
  <c r="AB336" i="18"/>
  <c r="AC336" i="18"/>
  <c r="AD336" i="18"/>
  <c r="AE336" i="18"/>
  <c r="AF336" i="18"/>
  <c r="AG336" i="18"/>
  <c r="W334" i="18"/>
  <c r="X334" i="18"/>
  <c r="Y334" i="18"/>
  <c r="Z334" i="18"/>
  <c r="AA334" i="18"/>
  <c r="AB334" i="18"/>
  <c r="AC334" i="18"/>
  <c r="AD334" i="18"/>
  <c r="AE334" i="18"/>
  <c r="AF334" i="18"/>
  <c r="AG334" i="18"/>
  <c r="W332" i="18"/>
  <c r="X332" i="18"/>
  <c r="Y332" i="18"/>
  <c r="Z332" i="18"/>
  <c r="AA332" i="18"/>
  <c r="AB332" i="18"/>
  <c r="AC332" i="18"/>
  <c r="AD332" i="18"/>
  <c r="AE332" i="18"/>
  <c r="AF332" i="18"/>
  <c r="AG332" i="18"/>
  <c r="W330" i="18"/>
  <c r="X330" i="18"/>
  <c r="Y330" i="18"/>
  <c r="Z330" i="18"/>
  <c r="AA330" i="18"/>
  <c r="AB330" i="18"/>
  <c r="AC330" i="18"/>
  <c r="AD330" i="18"/>
  <c r="AE330" i="18"/>
  <c r="AF330" i="18"/>
  <c r="AG330" i="18"/>
  <c r="W328" i="18"/>
  <c r="X328" i="18"/>
  <c r="Y328" i="18"/>
  <c r="Z328" i="18"/>
  <c r="AA328" i="18"/>
  <c r="AB328" i="18"/>
  <c r="AC328" i="18"/>
  <c r="AD328" i="18"/>
  <c r="AE328" i="18"/>
  <c r="AF328" i="18"/>
  <c r="AG328" i="18"/>
  <c r="W326" i="18"/>
  <c r="X326" i="18"/>
  <c r="Y326" i="18"/>
  <c r="Z326" i="18"/>
  <c r="AA326" i="18"/>
  <c r="AB326" i="18"/>
  <c r="AC326" i="18"/>
  <c r="AD326" i="18"/>
  <c r="AE326" i="18"/>
  <c r="AF326" i="18"/>
  <c r="AG326" i="18"/>
  <c r="W324" i="18"/>
  <c r="X324" i="18"/>
  <c r="Y324" i="18"/>
  <c r="Z324" i="18"/>
  <c r="AA324" i="18"/>
  <c r="AB324" i="18"/>
  <c r="AC324" i="18"/>
  <c r="AD324" i="18"/>
  <c r="AE324" i="18"/>
  <c r="AF324" i="18"/>
  <c r="AG324" i="18"/>
  <c r="W320" i="18"/>
  <c r="X320" i="18"/>
  <c r="Y320" i="18"/>
  <c r="Z320" i="18"/>
  <c r="AA320" i="18"/>
  <c r="AB320" i="18"/>
  <c r="AC320" i="18"/>
  <c r="AD320" i="18"/>
  <c r="AE320" i="18"/>
  <c r="AF320" i="18"/>
  <c r="AG320" i="18"/>
  <c r="V312" i="18"/>
  <c r="W312" i="18"/>
  <c r="X312" i="18"/>
  <c r="Y312" i="18"/>
  <c r="Z312" i="18"/>
  <c r="AA312" i="18"/>
  <c r="AB312" i="18"/>
  <c r="AC312" i="18"/>
  <c r="AD312" i="18"/>
  <c r="AE312" i="18"/>
  <c r="AF312" i="18"/>
  <c r="AG312" i="18"/>
  <c r="W310" i="18"/>
  <c r="X310" i="18"/>
  <c r="Y310" i="18"/>
  <c r="Z310" i="18"/>
  <c r="AA310" i="18"/>
  <c r="AB310" i="18"/>
  <c r="AC310" i="18"/>
  <c r="AD310" i="18"/>
  <c r="AE310" i="18"/>
  <c r="AF310" i="18"/>
  <c r="AG310" i="18"/>
  <c r="W308" i="18"/>
  <c r="X308" i="18"/>
  <c r="Y308" i="18"/>
  <c r="Z308" i="18"/>
  <c r="AA308" i="18"/>
  <c r="AB308" i="18"/>
  <c r="AC308" i="18"/>
  <c r="AD308" i="18"/>
  <c r="AE308" i="18"/>
  <c r="AF308" i="18"/>
  <c r="AG308" i="18"/>
  <c r="W304" i="18"/>
  <c r="X304" i="18"/>
  <c r="Y304" i="18"/>
  <c r="Z304" i="18"/>
  <c r="AA304" i="18"/>
  <c r="AB304" i="18"/>
  <c r="AC304" i="18"/>
  <c r="AD304" i="18"/>
  <c r="AE304" i="18"/>
  <c r="AF304" i="18"/>
  <c r="AG304" i="18"/>
  <c r="W302" i="18"/>
  <c r="X302" i="18"/>
  <c r="Y302" i="18"/>
  <c r="Z302" i="18"/>
  <c r="AA302" i="18"/>
  <c r="AB302" i="18"/>
  <c r="AC302" i="18"/>
  <c r="AD302" i="18"/>
  <c r="AE302" i="18"/>
  <c r="AF302" i="18"/>
  <c r="AG302" i="18"/>
  <c r="W299" i="18"/>
  <c r="X299" i="18"/>
  <c r="Y299" i="18"/>
  <c r="Z299" i="18"/>
  <c r="AA299" i="18"/>
  <c r="AB299" i="18"/>
  <c r="AC299" i="18"/>
  <c r="AD299" i="18"/>
  <c r="AE299" i="18"/>
  <c r="AF299" i="18"/>
  <c r="AG299" i="18"/>
  <c r="W296" i="18"/>
  <c r="X296" i="18"/>
  <c r="Y296" i="18"/>
  <c r="Z296" i="18"/>
  <c r="AA296" i="18"/>
  <c r="AB296" i="18"/>
  <c r="AC296" i="18"/>
  <c r="AD296" i="18"/>
  <c r="AE296" i="18"/>
  <c r="AF296" i="18"/>
  <c r="AG296" i="18"/>
  <c r="W293" i="18"/>
  <c r="X293" i="18"/>
  <c r="Y293" i="18"/>
  <c r="Z293" i="18"/>
  <c r="AA293" i="18"/>
  <c r="AB293" i="18"/>
  <c r="AC293" i="18"/>
  <c r="AD293" i="18"/>
  <c r="AE293" i="18"/>
  <c r="AF293" i="18"/>
  <c r="AG293" i="18"/>
  <c r="W291" i="18"/>
  <c r="X291" i="18"/>
  <c r="Y291" i="18"/>
  <c r="Z291" i="18"/>
  <c r="AA291" i="18"/>
  <c r="AB291" i="18"/>
  <c r="AC291" i="18"/>
  <c r="AD291" i="18"/>
  <c r="AE291" i="18"/>
  <c r="AF291" i="18"/>
  <c r="AG291" i="18"/>
  <c r="W287" i="18"/>
  <c r="X287" i="18"/>
  <c r="Y287" i="18"/>
  <c r="Z287" i="18"/>
  <c r="AA287" i="18"/>
  <c r="AB287" i="18"/>
  <c r="AC287" i="18"/>
  <c r="AD287" i="18"/>
  <c r="AE287" i="18"/>
  <c r="AF287" i="18"/>
  <c r="AG287" i="18"/>
  <c r="W284" i="18"/>
  <c r="X284" i="18"/>
  <c r="Y284" i="18"/>
  <c r="Z284" i="18"/>
  <c r="AA284" i="18"/>
  <c r="AB284" i="18"/>
  <c r="AC284" i="18"/>
  <c r="AD284" i="18"/>
  <c r="AE284" i="18"/>
  <c r="AF284" i="18"/>
  <c r="AG284" i="18"/>
  <c r="W282" i="18"/>
  <c r="X282" i="18"/>
  <c r="Y282" i="18"/>
  <c r="Z282" i="18"/>
  <c r="AA282" i="18"/>
  <c r="AB282" i="18"/>
  <c r="AC282" i="18"/>
  <c r="AD282" i="18"/>
  <c r="AE282" i="18"/>
  <c r="AF282" i="18"/>
  <c r="AG282" i="18"/>
  <c r="W278" i="18"/>
  <c r="X278" i="18"/>
  <c r="Y278" i="18"/>
  <c r="Z278" i="18"/>
  <c r="AA278" i="18"/>
  <c r="AB278" i="18"/>
  <c r="AC278" i="18"/>
  <c r="AD278" i="18"/>
  <c r="AE278" i="18"/>
  <c r="AF278" i="18"/>
  <c r="AG278" i="18"/>
  <c r="W276" i="18"/>
  <c r="X276" i="18"/>
  <c r="Y276" i="18"/>
  <c r="Z276" i="18"/>
  <c r="AA276" i="18"/>
  <c r="AB276" i="18"/>
  <c r="AC276" i="18"/>
  <c r="AD276" i="18"/>
  <c r="AE276" i="18"/>
  <c r="AF276" i="18"/>
  <c r="AG276" i="18"/>
  <c r="W274" i="18"/>
  <c r="X274" i="18"/>
  <c r="Y274" i="18"/>
  <c r="Z274" i="18"/>
  <c r="AA274" i="18"/>
  <c r="AB274" i="18"/>
  <c r="AC274" i="18"/>
  <c r="AD274" i="18"/>
  <c r="AE274" i="18"/>
  <c r="AF274" i="18"/>
  <c r="AG274" i="18"/>
  <c r="W271" i="18"/>
  <c r="X271" i="18"/>
  <c r="Y271" i="18"/>
  <c r="Z271" i="18"/>
  <c r="AA271" i="18"/>
  <c r="AB271" i="18"/>
  <c r="AC271" i="18"/>
  <c r="AD271" i="18"/>
  <c r="AE271" i="18"/>
  <c r="AF271" i="18"/>
  <c r="AG271" i="18"/>
  <c r="W269" i="18"/>
  <c r="X269" i="18"/>
  <c r="Y269" i="18"/>
  <c r="Z269" i="18"/>
  <c r="AA269" i="18"/>
  <c r="AB269" i="18"/>
  <c r="AC269" i="18"/>
  <c r="AD269" i="18"/>
  <c r="AE269" i="18"/>
  <c r="AF269" i="18"/>
  <c r="AG269" i="18"/>
  <c r="W267" i="18"/>
  <c r="X267" i="18"/>
  <c r="Y267" i="18"/>
  <c r="Z267" i="18"/>
  <c r="AA267" i="18"/>
  <c r="AB267" i="18"/>
  <c r="AC267" i="18"/>
  <c r="AD267" i="18"/>
  <c r="AE267" i="18"/>
  <c r="AF267" i="18"/>
  <c r="AG267" i="18"/>
  <c r="W264" i="18"/>
  <c r="X264" i="18"/>
  <c r="Y264" i="18"/>
  <c r="Z264" i="18"/>
  <c r="AA264" i="18"/>
  <c r="AB264" i="18"/>
  <c r="AC264" i="18"/>
  <c r="AD264" i="18"/>
  <c r="AE264" i="18"/>
  <c r="AF264" i="18"/>
  <c r="AG264" i="18"/>
  <c r="W261" i="18"/>
  <c r="X261" i="18"/>
  <c r="Y261" i="18"/>
  <c r="Z261" i="18"/>
  <c r="AA261" i="18"/>
  <c r="AB261" i="18"/>
  <c r="AC261" i="18"/>
  <c r="AD261" i="18"/>
  <c r="AE261" i="18"/>
  <c r="AF261" i="18"/>
  <c r="AG261" i="18"/>
  <c r="W259" i="18"/>
  <c r="X259" i="18"/>
  <c r="Y259" i="18"/>
  <c r="Z259" i="18"/>
  <c r="AA259" i="18"/>
  <c r="AB259" i="18"/>
  <c r="AC259" i="18"/>
  <c r="AD259" i="18"/>
  <c r="AE259" i="18"/>
  <c r="AF259" i="18"/>
  <c r="AG259" i="18"/>
  <c r="W256" i="18"/>
  <c r="X256" i="18"/>
  <c r="Y256" i="18"/>
  <c r="Z256" i="18"/>
  <c r="AA256" i="18"/>
  <c r="AB256" i="18"/>
  <c r="AC256" i="18"/>
  <c r="AD256" i="18"/>
  <c r="AE256" i="18"/>
  <c r="AF256" i="18"/>
  <c r="AG256" i="18"/>
  <c r="W254" i="18"/>
  <c r="X254" i="18"/>
  <c r="Y254" i="18"/>
  <c r="Z254" i="18"/>
  <c r="AA254" i="18"/>
  <c r="AB254" i="18"/>
  <c r="AC254" i="18"/>
  <c r="AD254" i="18"/>
  <c r="AE254" i="18"/>
  <c r="AF254" i="18"/>
  <c r="AG254" i="18"/>
  <c r="W251" i="18"/>
  <c r="X251" i="18"/>
  <c r="Y251" i="18"/>
  <c r="Z251" i="18"/>
  <c r="AA251" i="18"/>
  <c r="AB251" i="18"/>
  <c r="AC251" i="18"/>
  <c r="AD251" i="18"/>
  <c r="AE251" i="18"/>
  <c r="AF251" i="18"/>
  <c r="AG251" i="18"/>
  <c r="W249" i="18"/>
  <c r="X249" i="18"/>
  <c r="Y249" i="18"/>
  <c r="Z249" i="18"/>
  <c r="AA249" i="18"/>
  <c r="AB249" i="18"/>
  <c r="AC249" i="18"/>
  <c r="AD249" i="18"/>
  <c r="AE249" i="18"/>
  <c r="AF249" i="18"/>
  <c r="AG249" i="18"/>
  <c r="W247" i="18"/>
  <c r="X247" i="18"/>
  <c r="Y247" i="18"/>
  <c r="Z247" i="18"/>
  <c r="AA247" i="18"/>
  <c r="AB247" i="18"/>
  <c r="AC247" i="18"/>
  <c r="AD247" i="18"/>
  <c r="AE247" i="18"/>
  <c r="AF247" i="18"/>
  <c r="AG247" i="18"/>
  <c r="W244" i="18"/>
  <c r="X244" i="18"/>
  <c r="Y244" i="18"/>
  <c r="Z244" i="18"/>
  <c r="AA244" i="18"/>
  <c r="AB244" i="18"/>
  <c r="AC244" i="18"/>
  <c r="AD244" i="18"/>
  <c r="AE244" i="18"/>
  <c r="AF244" i="18"/>
  <c r="AG244" i="18"/>
  <c r="W240" i="18"/>
  <c r="X240" i="18"/>
  <c r="Y240" i="18"/>
  <c r="Z240" i="18"/>
  <c r="AA240" i="18"/>
  <c r="AB240" i="18"/>
  <c r="AC240" i="18"/>
  <c r="AD240" i="18"/>
  <c r="AE240" i="18"/>
  <c r="AF240" i="18"/>
  <c r="AG240" i="18"/>
  <c r="W238" i="18"/>
  <c r="X238" i="18"/>
  <c r="Y238" i="18"/>
  <c r="Z238" i="18"/>
  <c r="AA238" i="18"/>
  <c r="AB238" i="18"/>
  <c r="AC238" i="18"/>
  <c r="AD238" i="18"/>
  <c r="AE238" i="18"/>
  <c r="AF238" i="18"/>
  <c r="AG238" i="18"/>
  <c r="W236" i="18"/>
  <c r="X236" i="18"/>
  <c r="Y236" i="18"/>
  <c r="Z236" i="18"/>
  <c r="AA236" i="18"/>
  <c r="AB236" i="18"/>
  <c r="AC236" i="18"/>
  <c r="AD236" i="18"/>
  <c r="AE236" i="18"/>
  <c r="AF236" i="18"/>
  <c r="AG236" i="18"/>
  <c r="W233" i="18"/>
  <c r="X233" i="18"/>
  <c r="Y233" i="18"/>
  <c r="Z233" i="18"/>
  <c r="AA233" i="18"/>
  <c r="AB233" i="18"/>
  <c r="AC233" i="18"/>
  <c r="AD233" i="18"/>
  <c r="AE233" i="18"/>
  <c r="AF233" i="18"/>
  <c r="AG233" i="18"/>
  <c r="W231" i="18"/>
  <c r="X231" i="18"/>
  <c r="Y231" i="18"/>
  <c r="Z231" i="18"/>
  <c r="AA231" i="18"/>
  <c r="AB231" i="18"/>
  <c r="AC231" i="18"/>
  <c r="AD231" i="18"/>
  <c r="AE231" i="18"/>
  <c r="AF231" i="18"/>
  <c r="AG231" i="18"/>
  <c r="W229" i="18"/>
  <c r="X229" i="18"/>
  <c r="Y229" i="18"/>
  <c r="Z229" i="18"/>
  <c r="AA229" i="18"/>
  <c r="AB229" i="18"/>
  <c r="AC229" i="18"/>
  <c r="AD229" i="18"/>
  <c r="AE229" i="18"/>
  <c r="AF229" i="18"/>
  <c r="AG229" i="18"/>
  <c r="W227" i="18"/>
  <c r="X227" i="18"/>
  <c r="Y227" i="18"/>
  <c r="Z227" i="18"/>
  <c r="AA227" i="18"/>
  <c r="AB227" i="18"/>
  <c r="AC227" i="18"/>
  <c r="AD227" i="18"/>
  <c r="AE227" i="18"/>
  <c r="AF227" i="18"/>
  <c r="AG227" i="18"/>
  <c r="W225" i="18"/>
  <c r="X225" i="18"/>
  <c r="Y225" i="18"/>
  <c r="Z225" i="18"/>
  <c r="AA225" i="18"/>
  <c r="AB225" i="18"/>
  <c r="AC225" i="18"/>
  <c r="AD225" i="18"/>
  <c r="AE225" i="18"/>
  <c r="AF225" i="18"/>
  <c r="AG225" i="18"/>
  <c r="W223" i="18"/>
  <c r="X223" i="18"/>
  <c r="Y223" i="18"/>
  <c r="Z223" i="18"/>
  <c r="AA223" i="18"/>
  <c r="AB223" i="18"/>
  <c r="AC223" i="18"/>
  <c r="AD223" i="18"/>
  <c r="AE223" i="18"/>
  <c r="AF223" i="18"/>
  <c r="AG223" i="18"/>
  <c r="W220" i="18"/>
  <c r="X220" i="18"/>
  <c r="Y220" i="18"/>
  <c r="Z220" i="18"/>
  <c r="AA220" i="18"/>
  <c r="AB220" i="18"/>
  <c r="AC220" i="18"/>
  <c r="AD220" i="18"/>
  <c r="AE220" i="18"/>
  <c r="AF220" i="18"/>
  <c r="AG220" i="18"/>
  <c r="W218" i="18"/>
  <c r="X218" i="18"/>
  <c r="Y218" i="18"/>
  <c r="Y215" i="18" s="1"/>
  <c r="Z218" i="18"/>
  <c r="AA218" i="18"/>
  <c r="AB218" i="18"/>
  <c r="AB215" i="18" s="1"/>
  <c r="AC218" i="18"/>
  <c r="AC215" i="18" s="1"/>
  <c r="AD218" i="18"/>
  <c r="AE218" i="18"/>
  <c r="AF218" i="18"/>
  <c r="AF215" i="18" s="1"/>
  <c r="AG218" i="18"/>
  <c r="AG215" i="18" s="1"/>
  <c r="W216" i="18"/>
  <c r="W213" i="18"/>
  <c r="W211" i="18"/>
  <c r="W209" i="18"/>
  <c r="W207" i="18"/>
  <c r="W204" i="18"/>
  <c r="W201" i="18"/>
  <c r="W198" i="18"/>
  <c r="W194" i="18"/>
  <c r="W192" i="18"/>
  <c r="W190" i="18"/>
  <c r="W188" i="18"/>
  <c r="W185" i="18"/>
  <c r="W183" i="18"/>
  <c r="W181" i="18"/>
  <c r="W173" i="18"/>
  <c r="W171" i="18"/>
  <c r="W169" i="18"/>
  <c r="W167" i="18"/>
  <c r="W165" i="18"/>
  <c r="W163" i="18"/>
  <c r="W161" i="18"/>
  <c r="W159" i="18"/>
  <c r="W157" i="18"/>
  <c r="W154" i="18"/>
  <c r="W152" i="18"/>
  <c r="W150" i="18"/>
  <c r="W148" i="18"/>
  <c r="W146" i="18"/>
  <c r="W144" i="18"/>
  <c r="W142" i="18"/>
  <c r="W140" i="18"/>
  <c r="W138" i="18"/>
  <c r="W132" i="18"/>
  <c r="W135" i="18"/>
  <c r="W126" i="18"/>
  <c r="W123" i="18"/>
  <c r="W120" i="18"/>
  <c r="W118" i="18"/>
  <c r="W115" i="18"/>
  <c r="W112" i="18"/>
  <c r="W110" i="18"/>
  <c r="W104" i="18"/>
  <c r="W97" i="18"/>
  <c r="W96" i="18" s="1"/>
  <c r="W90" i="18"/>
  <c r="W89" i="18" s="1"/>
  <c r="W87" i="18"/>
  <c r="W86" i="18" s="1"/>
  <c r="W84" i="18"/>
  <c r="W82" i="18"/>
  <c r="W71" i="18"/>
  <c r="W69" i="18"/>
  <c r="W67" i="18"/>
  <c r="W64" i="18"/>
  <c r="W62" i="18"/>
  <c r="W59" i="18"/>
  <c r="W54" i="18"/>
  <c r="W49" i="18"/>
  <c r="W47" i="18"/>
  <c r="W45" i="18"/>
  <c r="W40" i="18"/>
  <c r="W43" i="18"/>
  <c r="W38" i="18"/>
  <c r="W33" i="18"/>
  <c r="W31" i="18"/>
  <c r="W28" i="18"/>
  <c r="W26" i="18"/>
  <c r="W23" i="18"/>
  <c r="W21" i="18"/>
  <c r="V21" i="18"/>
  <c r="W18" i="18"/>
  <c r="W15" i="18"/>
  <c r="H11" i="18"/>
  <c r="H10" i="18" s="1"/>
  <c r="W11" i="18"/>
  <c r="H43" i="18"/>
  <c r="H40" i="18"/>
  <c r="H38" i="18"/>
  <c r="H33" i="18"/>
  <c r="H18" i="18"/>
  <c r="AA215" i="18" l="1"/>
  <c r="X480" i="18"/>
  <c r="AG528" i="18"/>
  <c r="Y528" i="18"/>
  <c r="AB528" i="18"/>
  <c r="Y551" i="18"/>
  <c r="AA578" i="18"/>
  <c r="AC583" i="18"/>
  <c r="AC601" i="18"/>
  <c r="AE468" i="18"/>
  <c r="AA468" i="18"/>
  <c r="AG480" i="18"/>
  <c r="Y480" i="18"/>
  <c r="AA528" i="18"/>
  <c r="AC243" i="18"/>
  <c r="AB488" i="18"/>
  <c r="AA488" i="18"/>
  <c r="AF528" i="18"/>
  <c r="X551" i="18"/>
  <c r="Y578" i="18"/>
  <c r="AC646" i="18"/>
  <c r="AA646" i="18"/>
  <c r="AC416" i="18"/>
  <c r="AA480" i="18"/>
  <c r="Z488" i="18"/>
  <c r="Y500" i="18"/>
  <c r="Z540" i="18"/>
  <c r="AC569" i="18"/>
  <c r="AB646" i="18"/>
  <c r="AG431" i="18"/>
  <c r="X215" i="18"/>
  <c r="AC290" i="18"/>
  <c r="AC370" i="18"/>
  <c r="Y488" i="18"/>
  <c r="AG551" i="18"/>
  <c r="Z569" i="18"/>
  <c r="AC709" i="18"/>
  <c r="AF551" i="18"/>
  <c r="AG578" i="18"/>
  <c r="W468" i="18"/>
  <c r="AG500" i="18"/>
  <c r="AC521" i="18"/>
  <c r="AC559" i="18"/>
  <c r="AE676" i="18"/>
  <c r="AA559" i="18"/>
  <c r="AB391" i="18"/>
  <c r="AA676" i="18"/>
  <c r="AE215" i="18"/>
  <c r="AC222" i="18"/>
  <c r="X528" i="18"/>
  <c r="AD578" i="18"/>
  <c r="AD215" i="18"/>
  <c r="AE488" i="18"/>
  <c r="AC540" i="18"/>
  <c r="Z551" i="18"/>
  <c r="AC578" i="18"/>
  <c r="AB370" i="18"/>
  <c r="W500" i="18"/>
  <c r="Z521" i="18"/>
  <c r="AG559" i="18"/>
  <c r="Y559" i="18"/>
  <c r="AG521" i="18"/>
  <c r="Y521" i="18"/>
  <c r="AB521" i="18"/>
  <c r="AE521" i="18"/>
  <c r="AG540" i="18"/>
  <c r="Y540" i="18"/>
  <c r="AE578" i="18"/>
  <c r="W578" i="18"/>
  <c r="AB601" i="18"/>
  <c r="Z623" i="18"/>
  <c r="AE755" i="18"/>
  <c r="Z215" i="18"/>
  <c r="AA319" i="18"/>
  <c r="AC391" i="18"/>
  <c r="AF521" i="18"/>
  <c r="X521" i="18"/>
  <c r="AA521" i="18"/>
  <c r="AB551" i="18"/>
  <c r="AE9" i="18"/>
  <c r="AC340" i="18"/>
  <c r="AB416" i="18"/>
  <c r="AG222" i="18"/>
  <c r="AB340" i="18"/>
  <c r="AD468" i="18"/>
  <c r="AG468" i="18"/>
  <c r="Y468" i="18"/>
  <c r="AD488" i="18"/>
  <c r="AD551" i="18"/>
  <c r="AG569" i="18"/>
  <c r="Y569" i="18"/>
  <c r="AD676" i="18"/>
  <c r="S709" i="18"/>
  <c r="AC319" i="18"/>
  <c r="AC500" i="18"/>
  <c r="Z559" i="18"/>
  <c r="X569" i="18"/>
  <c r="AG583" i="18"/>
  <c r="Y583" i="18"/>
  <c r="T709" i="18"/>
  <c r="T801" i="18"/>
  <c r="T755" i="18"/>
  <c r="S755" i="18"/>
  <c r="Q755" i="18"/>
  <c r="O755" i="18"/>
  <c r="AC100" i="18"/>
  <c r="AG100" i="18"/>
  <c r="Z9" i="18"/>
  <c r="AC9" i="18"/>
  <c r="AA9" i="18"/>
  <c r="AG9" i="18"/>
  <c r="AF9" i="18"/>
  <c r="Y9" i="18"/>
  <c r="AB9" i="18"/>
  <c r="X9" i="18"/>
  <c r="AD801" i="18"/>
  <c r="AD755" i="18"/>
  <c r="W755" i="18"/>
  <c r="AA755" i="18"/>
  <c r="AF755" i="18"/>
  <c r="Z755" i="18"/>
  <c r="X755" i="18"/>
  <c r="Z646" i="18"/>
  <c r="AF646" i="18"/>
  <c r="X646" i="18"/>
  <c r="AE646" i="18"/>
  <c r="AG646" i="18"/>
  <c r="Y646" i="18"/>
  <c r="AD646" i="18"/>
  <c r="AE623" i="18"/>
  <c r="W623" i="18"/>
  <c r="AG623" i="18"/>
  <c r="Y623" i="18"/>
  <c r="X623" i="18"/>
  <c r="AA623" i="18"/>
  <c r="AF623" i="18"/>
  <c r="AB623" i="18"/>
  <c r="AD623" i="18"/>
  <c r="AC623" i="18"/>
  <c r="Z601" i="18"/>
  <c r="AA601" i="18"/>
  <c r="Y601" i="18"/>
  <c r="AG601" i="18"/>
  <c r="AF601" i="18"/>
  <c r="X601" i="18"/>
  <c r="AE601" i="18"/>
  <c r="W601" i="18"/>
  <c r="AD601" i="18"/>
  <c r="AD583" i="18"/>
  <c r="AA583" i="18"/>
  <c r="AF583" i="18"/>
  <c r="X583" i="18"/>
  <c r="AE583" i="18"/>
  <c r="W583" i="18"/>
  <c r="Z583" i="18"/>
  <c r="AB583" i="18"/>
  <c r="Z578" i="18"/>
  <c r="AF569" i="18"/>
  <c r="AA569" i="18"/>
  <c r="AE569" i="18"/>
  <c r="W569" i="18"/>
  <c r="AD569" i="18"/>
  <c r="AB569" i="18"/>
  <c r="AD559" i="18"/>
  <c r="AE559" i="18"/>
  <c r="W559" i="18"/>
  <c r="AB559" i="18"/>
  <c r="AF559" i="18"/>
  <c r="X559" i="18"/>
  <c r="AE551" i="18"/>
  <c r="W551" i="18"/>
  <c r="AC551" i="18"/>
  <c r="AA540" i="18"/>
  <c r="AB540" i="18"/>
  <c r="AD540" i="18"/>
  <c r="AF540" i="18"/>
  <c r="X540" i="18"/>
  <c r="AE540" i="18"/>
  <c r="W540" i="18"/>
  <c r="AE528" i="18"/>
  <c r="W528" i="18"/>
  <c r="AD528" i="18"/>
  <c r="W521" i="18"/>
  <c r="AD521" i="18"/>
  <c r="Z500" i="18"/>
  <c r="AA500" i="18"/>
  <c r="AB500" i="18"/>
  <c r="AE500" i="18"/>
  <c r="X500" i="18"/>
  <c r="AF500" i="18"/>
  <c r="AD500" i="18"/>
  <c r="AF488" i="18"/>
  <c r="X488" i="18"/>
  <c r="AD480" i="18"/>
  <c r="AC480" i="18"/>
  <c r="AC467" i="18" s="1"/>
  <c r="AB480" i="18"/>
  <c r="AG467" i="18"/>
  <c r="Y467" i="18"/>
  <c r="Z468" i="18"/>
  <c r="AF468" i="18"/>
  <c r="X468" i="18"/>
  <c r="AC431" i="18"/>
  <c r="Y431" i="18"/>
  <c r="AA431" i="18"/>
  <c r="AE431" i="18"/>
  <c r="W431" i="18"/>
  <c r="X431" i="18"/>
  <c r="AF431" i="18"/>
  <c r="Z431" i="18"/>
  <c r="AD431" i="18"/>
  <c r="AB431" i="18"/>
  <c r="AD416" i="18"/>
  <c r="AG416" i="18"/>
  <c r="Y416" i="18"/>
  <c r="AF416" i="18"/>
  <c r="AA416" i="18"/>
  <c r="Z416" i="18"/>
  <c r="X416" i="18"/>
  <c r="AE416" i="18"/>
  <c r="W416" i="18"/>
  <c r="AE391" i="18"/>
  <c r="W391" i="18"/>
  <c r="Z391" i="18"/>
  <c r="AF391" i="18"/>
  <c r="AD391" i="18"/>
  <c r="X391" i="18"/>
  <c r="AA391" i="18"/>
  <c r="AG391" i="18"/>
  <c r="Y391" i="18"/>
  <c r="Z370" i="18"/>
  <c r="AD370" i="18"/>
  <c r="AA370" i="18"/>
  <c r="AF370" i="18"/>
  <c r="X370" i="18"/>
  <c r="AE370" i="18"/>
  <c r="W370" i="18"/>
  <c r="AG370" i="18"/>
  <c r="Y370" i="18"/>
  <c r="AA340" i="18"/>
  <c r="AG340" i="18"/>
  <c r="AD340" i="18"/>
  <c r="Y340" i="18"/>
  <c r="Z340" i="18"/>
  <c r="AF340" i="18"/>
  <c r="X340" i="18"/>
  <c r="AE340" i="18"/>
  <c r="W340" i="18"/>
  <c r="AB319" i="18"/>
  <c r="AF319" i="18"/>
  <c r="AD319" i="18"/>
  <c r="AE319" i="18"/>
  <c r="W319" i="18"/>
  <c r="Z319" i="18"/>
  <c r="X319" i="18"/>
  <c r="AG319" i="18"/>
  <c r="Y319" i="18"/>
  <c r="AG290" i="18"/>
  <c r="AE290" i="18"/>
  <c r="W290" i="18"/>
  <c r="AB290" i="18"/>
  <c r="AF290" i="18"/>
  <c r="X290" i="18"/>
  <c r="AA290" i="18"/>
  <c r="Y290" i="18"/>
  <c r="Z290" i="18"/>
  <c r="AD290" i="18"/>
  <c r="AB266" i="18"/>
  <c r="AF266" i="18"/>
  <c r="X266" i="18"/>
  <c r="AA266" i="18"/>
  <c r="AC266" i="18"/>
  <c r="Z266" i="18"/>
  <c r="W266" i="18"/>
  <c r="AE266" i="18"/>
  <c r="AG266" i="18"/>
  <c r="Y266" i="18"/>
  <c r="AD266" i="18"/>
  <c r="AB243" i="18"/>
  <c r="AE243" i="18"/>
  <c r="W243" i="18"/>
  <c r="AG243" i="18"/>
  <c r="Y243" i="18"/>
  <c r="AF243" i="18"/>
  <c r="X243" i="18"/>
  <c r="AA243" i="18"/>
  <c r="Z243" i="18"/>
  <c r="AD243" i="18"/>
  <c r="Z222" i="18"/>
  <c r="Z100" i="18" s="1"/>
  <c r="Y222" i="18"/>
  <c r="Y100" i="18" s="1"/>
  <c r="AD222" i="18"/>
  <c r="AB222" i="18"/>
  <c r="AB100" i="18" s="1"/>
  <c r="AF222" i="18"/>
  <c r="AF100" i="18" s="1"/>
  <c r="X222" i="18"/>
  <c r="X100" i="18" s="1"/>
  <c r="AE222" i="18"/>
  <c r="AE100" i="18" s="1"/>
  <c r="W222" i="18"/>
  <c r="AA222" i="18"/>
  <c r="AA100" i="18" s="1"/>
  <c r="W215" i="18"/>
  <c r="W203" i="18"/>
  <c r="W197" i="18"/>
  <c r="W180" i="18"/>
  <c r="W156" i="18"/>
  <c r="W137" i="18"/>
  <c r="W125" i="18"/>
  <c r="W101" i="18"/>
  <c r="W66" i="18"/>
  <c r="W53" i="18"/>
  <c r="W30" i="18"/>
  <c r="W20" i="18"/>
  <c r="W10" i="18"/>
  <c r="AD100" i="18" l="1"/>
  <c r="AE467" i="18"/>
  <c r="AC558" i="18"/>
  <c r="AC242" i="18"/>
  <c r="AC8" i="18" s="1"/>
  <c r="AB467" i="18"/>
  <c r="AA467" i="18"/>
  <c r="AG558" i="18"/>
  <c r="Y558" i="18"/>
  <c r="Z558" i="18"/>
  <c r="AA558" i="18"/>
  <c r="AE558" i="18"/>
  <c r="X558" i="18"/>
  <c r="AF558" i="18"/>
  <c r="W558" i="18"/>
  <c r="AD558" i="18"/>
  <c r="AB558" i="18"/>
  <c r="W467" i="18"/>
  <c r="Z467" i="18"/>
  <c r="AD467" i="18"/>
  <c r="X467" i="18"/>
  <c r="AF467" i="18"/>
  <c r="AA242" i="18"/>
  <c r="X242" i="18"/>
  <c r="AF242" i="18"/>
  <c r="AB242" i="18"/>
  <c r="AE242" i="18"/>
  <c r="Z242" i="18"/>
  <c r="W242" i="18"/>
  <c r="Y242" i="18"/>
  <c r="AG242" i="18"/>
  <c r="AD242" i="18"/>
  <c r="AD8" i="18" s="1"/>
  <c r="W100" i="18"/>
  <c r="W9" i="18"/>
  <c r="Y8" i="18" l="1"/>
  <c r="X8" i="18"/>
  <c r="Z8" i="18"/>
  <c r="AG8" i="18"/>
  <c r="AA8" i="18"/>
  <c r="AE8" i="18"/>
  <c r="AB8" i="18"/>
  <c r="AF8" i="18"/>
  <c r="W8" i="18"/>
  <c r="AM360" i="18" l="1"/>
  <c r="AM357" i="18"/>
  <c r="AH185" i="18" l="1"/>
  <c r="AI395" i="18" l="1"/>
  <c r="AH207" i="18" l="1"/>
  <c r="AH173" i="18"/>
  <c r="H312" i="18" l="1"/>
  <c r="H304" i="18"/>
  <c r="H308" i="18"/>
  <c r="H310" i="18"/>
  <c r="I312" i="18"/>
  <c r="H244" i="18"/>
  <c r="I244" i="18"/>
  <c r="N69" i="18"/>
  <c r="H69" i="18"/>
  <c r="L198" i="18"/>
  <c r="L197" i="18" s="1"/>
  <c r="AL227" i="18"/>
  <c r="I513" i="18"/>
  <c r="L185" i="18" l="1"/>
  <c r="Q704" i="18" l="1"/>
  <c r="Q703" i="18" s="1"/>
  <c r="Q702" i="18" s="1"/>
  <c r="Q689" i="18"/>
  <c r="Q677" i="18" s="1"/>
  <c r="Q564" i="18"/>
  <c r="Q560" i="18"/>
  <c r="Q511" i="18"/>
  <c r="Q501" i="18"/>
  <c r="Q489" i="18"/>
  <c r="Q488" i="18" s="1"/>
  <c r="Q481" i="18"/>
  <c r="Q480" i="18" s="1"/>
  <c r="Q468" i="18"/>
  <c r="Q459" i="18"/>
  <c r="Q434" i="18"/>
  <c r="Q432" i="18"/>
  <c r="Q429" i="18"/>
  <c r="Q419" i="18"/>
  <c r="Q417" i="18"/>
  <c r="Q411" i="18"/>
  <c r="Q403" i="18"/>
  <c r="Q395" i="18"/>
  <c r="Q392" i="18"/>
  <c r="Q386" i="18"/>
  <c r="Q384" i="18"/>
  <c r="Q376" i="18"/>
  <c r="Q371" i="18"/>
  <c r="Q365" i="18"/>
  <c r="Q354" i="18"/>
  <c r="Q350" i="18"/>
  <c r="Q345" i="18"/>
  <c r="Q341" i="18"/>
  <c r="Q334" i="18"/>
  <c r="Q320" i="18"/>
  <c r="Q312" i="18"/>
  <c r="Q304" i="18"/>
  <c r="Q299" i="18"/>
  <c r="Q296" i="18"/>
  <c r="Q291" i="18"/>
  <c r="Q278" i="18"/>
  <c r="Q271" i="18"/>
  <c r="Q267" i="18"/>
  <c r="Q259" i="18"/>
  <c r="Q254" i="18"/>
  <c r="Q251" i="18"/>
  <c r="Q244" i="18"/>
  <c r="Q240" i="18"/>
  <c r="Q238" i="18"/>
  <c r="Q233" i="18"/>
  <c r="Q223" i="18"/>
  <c r="Q216" i="18"/>
  <c r="Q215" i="18" s="1"/>
  <c r="Q207" i="18"/>
  <c r="Q204" i="18"/>
  <c r="Q198" i="18"/>
  <c r="Q197" i="18" s="1"/>
  <c r="Q192" i="18"/>
  <c r="Q188" i="18"/>
  <c r="Q181" i="18"/>
  <c r="Q173" i="18"/>
  <c r="Q167" i="18"/>
  <c r="Q161" i="18"/>
  <c r="Q159" i="18"/>
  <c r="Q157" i="18"/>
  <c r="Q138" i="18"/>
  <c r="Q137" i="18" s="1"/>
  <c r="Q135" i="18"/>
  <c r="Q132" i="18"/>
  <c r="Q126" i="18"/>
  <c r="Q118" i="18"/>
  <c r="Q112" i="18"/>
  <c r="Q104" i="18"/>
  <c r="Q102" i="18"/>
  <c r="Q96" i="18"/>
  <c r="Q89" i="18"/>
  <c r="Q86" i="18"/>
  <c r="Q66" i="18"/>
  <c r="Q53" i="18"/>
  <c r="Q49" i="18"/>
  <c r="Q40" i="18"/>
  <c r="Q33" i="18"/>
  <c r="Q20" i="18"/>
  <c r="Q15" i="18"/>
  <c r="Q10" i="18" s="1"/>
  <c r="P833" i="18"/>
  <c r="P832" i="18" s="1"/>
  <c r="P830" i="18"/>
  <c r="P829" i="18" s="1"/>
  <c r="P827" i="18"/>
  <c r="P826" i="18" s="1"/>
  <c r="P824" i="18"/>
  <c r="P823" i="18" s="1"/>
  <c r="P821" i="18"/>
  <c r="P820" i="18" s="1"/>
  <c r="P817" i="18"/>
  <c r="P815" i="18"/>
  <c r="P812" i="18"/>
  <c r="P808" i="18"/>
  <c r="P806" i="18"/>
  <c r="P803" i="18"/>
  <c r="P799" i="18"/>
  <c r="P797" i="18"/>
  <c r="P795" i="18"/>
  <c r="P792" i="18"/>
  <c r="P790" i="18"/>
  <c r="P786" i="18"/>
  <c r="P777" i="18"/>
  <c r="P774" i="18"/>
  <c r="P772" i="18"/>
  <c r="P764" i="18"/>
  <c r="P762" i="18"/>
  <c r="P760" i="18"/>
  <c r="P757" i="18"/>
  <c r="P748" i="18"/>
  <c r="P746" i="18"/>
  <c r="P743" i="18"/>
  <c r="P736" i="18"/>
  <c r="P730" i="18"/>
  <c r="P728" i="18"/>
  <c r="P723" i="18"/>
  <c r="P721" i="18"/>
  <c r="P719" i="18"/>
  <c r="P711" i="18"/>
  <c r="P710" i="18" s="1"/>
  <c r="P707" i="18"/>
  <c r="P704" i="18"/>
  <c r="P703" i="18" s="1"/>
  <c r="P694" i="18"/>
  <c r="P693" i="18" s="1"/>
  <c r="P689" i="18"/>
  <c r="P686" i="18"/>
  <c r="P683" i="18"/>
  <c r="P679" i="18" s="1"/>
  <c r="P674" i="18"/>
  <c r="P672" i="18"/>
  <c r="P670" i="18"/>
  <c r="P668" i="18"/>
  <c r="P666" i="18"/>
  <c r="P663" i="18"/>
  <c r="P653" i="18"/>
  <c r="P651" i="18"/>
  <c r="P649" i="18"/>
  <c r="P647" i="18"/>
  <c r="P644" i="18"/>
  <c r="P642" i="18"/>
  <c r="P639" i="18"/>
  <c r="P636" i="18"/>
  <c r="P634" i="18"/>
  <c r="P631" i="18"/>
  <c r="P629" i="18"/>
  <c r="P627" i="18"/>
  <c r="P624" i="18"/>
  <c r="P620" i="18"/>
  <c r="P618" i="18"/>
  <c r="P615" i="18"/>
  <c r="P612" i="18"/>
  <c r="P610" i="18"/>
  <c r="P608" i="18"/>
  <c r="P606" i="18"/>
  <c r="P604" i="18"/>
  <c r="P602" i="18"/>
  <c r="P598" i="18"/>
  <c r="P597" i="18" s="1"/>
  <c r="P594" i="18"/>
  <c r="P592" i="18"/>
  <c r="P590" i="18"/>
  <c r="P588" i="18"/>
  <c r="P586" i="18"/>
  <c r="P584" i="18"/>
  <c r="P581" i="18"/>
  <c r="P579" i="18"/>
  <c r="P576" i="18"/>
  <c r="P574" i="18"/>
  <c r="P572" i="18"/>
  <c r="P570" i="18"/>
  <c r="P566" i="18"/>
  <c r="P564" i="18"/>
  <c r="P562" i="18"/>
  <c r="P560" i="18"/>
  <c r="P555" i="18"/>
  <c r="P552" i="18"/>
  <c r="P549" i="18"/>
  <c r="P547" i="18"/>
  <c r="P545" i="18"/>
  <c r="P543" i="18"/>
  <c r="P541" i="18"/>
  <c r="P538" i="18"/>
  <c r="P537" i="18" s="1"/>
  <c r="P533" i="18"/>
  <c r="P529" i="18"/>
  <c r="P526" i="18"/>
  <c r="P524" i="18"/>
  <c r="P522" i="18"/>
  <c r="P519" i="18"/>
  <c r="P513" i="18"/>
  <c r="P511" i="18"/>
  <c r="P501" i="18"/>
  <c r="P498" i="18"/>
  <c r="P489" i="18"/>
  <c r="P485" i="18"/>
  <c r="P481" i="18"/>
  <c r="P474" i="18"/>
  <c r="P469" i="18"/>
  <c r="P459" i="18"/>
  <c r="P457" i="18"/>
  <c r="P455" i="18"/>
  <c r="P451" i="18"/>
  <c r="P446" i="18"/>
  <c r="P443" i="18"/>
  <c r="P441" i="18"/>
  <c r="P434" i="18"/>
  <c r="P432" i="18"/>
  <c r="P429" i="18"/>
  <c r="P427" i="18"/>
  <c r="P424" i="18"/>
  <c r="P419" i="18"/>
  <c r="P417" i="18"/>
  <c r="P411" i="18"/>
  <c r="P409" i="18"/>
  <c r="P407" i="18"/>
  <c r="P405" i="18"/>
  <c r="P403" i="18"/>
  <c r="P401" i="18"/>
  <c r="P398" i="18"/>
  <c r="P395" i="18"/>
  <c r="P392" i="18"/>
  <c r="P386" i="18"/>
  <c r="P384" i="18"/>
  <c r="P382" i="18"/>
  <c r="P380" i="18"/>
  <c r="P378" i="18"/>
  <c r="P376" i="18"/>
  <c r="P371" i="18"/>
  <c r="P368" i="18"/>
  <c r="P365" i="18"/>
  <c r="P354" i="18"/>
  <c r="P352" i="18"/>
  <c r="P350" i="18"/>
  <c r="P348" i="18"/>
  <c r="P345" i="18"/>
  <c r="P343" i="18"/>
  <c r="P341" i="18"/>
  <c r="P338" i="18"/>
  <c r="P336" i="18"/>
  <c r="P334" i="18"/>
  <c r="P332" i="18"/>
  <c r="P330" i="18"/>
  <c r="P328" i="18"/>
  <c r="P326" i="18"/>
  <c r="P324" i="18"/>
  <c r="P320" i="18"/>
  <c r="P312" i="18"/>
  <c r="P310" i="18"/>
  <c r="P308" i="18"/>
  <c r="P304" i="18"/>
  <c r="P302" i="18"/>
  <c r="P299" i="18"/>
  <c r="P296" i="18"/>
  <c r="P293" i="18"/>
  <c r="P291" i="18"/>
  <c r="P287" i="18"/>
  <c r="P284" i="18"/>
  <c r="P282" i="18"/>
  <c r="P278" i="18"/>
  <c r="P276" i="18"/>
  <c r="P274" i="18"/>
  <c r="P271" i="18"/>
  <c r="P269" i="18"/>
  <c r="P267" i="18"/>
  <c r="P264" i="18"/>
  <c r="P261" i="18"/>
  <c r="P259" i="18"/>
  <c r="P256" i="18"/>
  <c r="P254" i="18"/>
  <c r="P251" i="18"/>
  <c r="P249" i="18"/>
  <c r="P247" i="18"/>
  <c r="P244" i="18"/>
  <c r="P240" i="18"/>
  <c r="P238" i="18"/>
  <c r="P236" i="18"/>
  <c r="P233" i="18"/>
  <c r="P231" i="18"/>
  <c r="P229" i="18"/>
  <c r="P227" i="18"/>
  <c r="P225" i="18"/>
  <c r="P223" i="18"/>
  <c r="P220" i="18"/>
  <c r="P218" i="18"/>
  <c r="P216" i="18"/>
  <c r="P213" i="18"/>
  <c r="P211" i="18"/>
  <c r="P209" i="18"/>
  <c r="P207" i="18"/>
  <c r="P204" i="18"/>
  <c r="P201" i="18"/>
  <c r="P198" i="18"/>
  <c r="P194" i="18"/>
  <c r="P192" i="18"/>
  <c r="P190" i="18"/>
  <c r="P188" i="18"/>
  <c r="P185" i="18"/>
  <c r="P183" i="18"/>
  <c r="P181" i="18"/>
  <c r="P173" i="18"/>
  <c r="P171" i="18"/>
  <c r="P169" i="18"/>
  <c r="P167" i="18"/>
  <c r="P165" i="18"/>
  <c r="P163" i="18"/>
  <c r="P161" i="18"/>
  <c r="P159" i="18"/>
  <c r="P157" i="18"/>
  <c r="P154" i="18"/>
  <c r="P152" i="18"/>
  <c r="P150" i="18"/>
  <c r="P148" i="18"/>
  <c r="P146" i="18"/>
  <c r="P144" i="18"/>
  <c r="P142" i="18"/>
  <c r="P140" i="18"/>
  <c r="P138" i="18"/>
  <c r="P135" i="18"/>
  <c r="P132" i="18"/>
  <c r="P126" i="18"/>
  <c r="P123" i="18"/>
  <c r="P120" i="18"/>
  <c r="P118" i="18"/>
  <c r="P115" i="18"/>
  <c r="P112" i="18"/>
  <c r="P110" i="18"/>
  <c r="P104" i="18"/>
  <c r="P102" i="18"/>
  <c r="P97" i="18"/>
  <c r="P96" i="18" s="1"/>
  <c r="P90" i="18"/>
  <c r="P89" i="18" s="1"/>
  <c r="P87" i="18"/>
  <c r="P86" i="18" s="1"/>
  <c r="P84" i="18"/>
  <c r="P82" i="18"/>
  <c r="P73" i="18"/>
  <c r="P71" i="18"/>
  <c r="P69" i="18"/>
  <c r="P67" i="18"/>
  <c r="P64" i="18"/>
  <c r="P62" i="18"/>
  <c r="P59" i="18"/>
  <c r="P54" i="18"/>
  <c r="P49" i="18"/>
  <c r="P47" i="18"/>
  <c r="P45" i="18"/>
  <c r="P43" i="18"/>
  <c r="P40" i="18"/>
  <c r="P38" i="18"/>
  <c r="P33" i="18"/>
  <c r="P31" i="18"/>
  <c r="P28" i="18"/>
  <c r="P26" i="18"/>
  <c r="P23" i="18"/>
  <c r="P21" i="18"/>
  <c r="P18" i="18"/>
  <c r="P15" i="18"/>
  <c r="P11" i="18"/>
  <c r="N833" i="18"/>
  <c r="N832" i="18" s="1"/>
  <c r="N830" i="18"/>
  <c r="N829" i="18" s="1"/>
  <c r="N827" i="18"/>
  <c r="N826" i="18" s="1"/>
  <c r="N824" i="18"/>
  <c r="N823" i="18" s="1"/>
  <c r="N821" i="18"/>
  <c r="N820" i="18" s="1"/>
  <c r="N817" i="18"/>
  <c r="N815" i="18"/>
  <c r="N812" i="18"/>
  <c r="N808" i="18"/>
  <c r="N806" i="18"/>
  <c r="N803" i="18"/>
  <c r="N799" i="18"/>
  <c r="N797" i="18"/>
  <c r="N795" i="18"/>
  <c r="N792" i="18"/>
  <c r="N790" i="18"/>
  <c r="N786" i="18"/>
  <c r="N777" i="18"/>
  <c r="N774" i="18"/>
  <c r="N772" i="18"/>
  <c r="N764" i="18"/>
  <c r="N762" i="18"/>
  <c r="N760" i="18"/>
  <c r="N757" i="18"/>
  <c r="N748" i="18"/>
  <c r="N746" i="18"/>
  <c r="N743" i="18"/>
  <c r="N736" i="18"/>
  <c r="N730" i="18"/>
  <c r="N728" i="18"/>
  <c r="N723" i="18"/>
  <c r="N721" i="18"/>
  <c r="N719" i="18"/>
  <c r="N711" i="18"/>
  <c r="N710" i="18" s="1"/>
  <c r="N707" i="18"/>
  <c r="N704" i="18"/>
  <c r="N703" i="18" s="1"/>
  <c r="N694" i="18"/>
  <c r="N693" i="18" s="1"/>
  <c r="N689" i="18"/>
  <c r="N686" i="18"/>
  <c r="N683" i="18"/>
  <c r="N679" i="18" s="1"/>
  <c r="N674" i="18"/>
  <c r="N672" i="18"/>
  <c r="N670" i="18"/>
  <c r="N668" i="18"/>
  <c r="N666" i="18"/>
  <c r="N663" i="18"/>
  <c r="N653" i="18"/>
  <c r="N651" i="18"/>
  <c r="N649" i="18"/>
  <c r="N647" i="18"/>
  <c r="N644" i="18"/>
  <c r="N642" i="18"/>
  <c r="N639" i="18"/>
  <c r="N636" i="18"/>
  <c r="N634" i="18"/>
  <c r="N631" i="18"/>
  <c r="N629" i="18"/>
  <c r="N627" i="18"/>
  <c r="N624" i="18"/>
  <c r="N620" i="18"/>
  <c r="N618" i="18"/>
  <c r="N615" i="18"/>
  <c r="N612" i="18"/>
  <c r="N610" i="18"/>
  <c r="N608" i="18"/>
  <c r="N606" i="18"/>
  <c r="N604" i="18"/>
  <c r="N602" i="18"/>
  <c r="N598" i="18"/>
  <c r="N597" i="18" s="1"/>
  <c r="N594" i="18"/>
  <c r="N592" i="18"/>
  <c r="N590" i="18"/>
  <c r="N588" i="18"/>
  <c r="N586" i="18"/>
  <c r="N584" i="18"/>
  <c r="N581" i="18"/>
  <c r="N579" i="18"/>
  <c r="N576" i="18"/>
  <c r="N574" i="18"/>
  <c r="N572" i="18"/>
  <c r="N570" i="18"/>
  <c r="N566" i="18"/>
  <c r="N564" i="18"/>
  <c r="N562" i="18"/>
  <c r="N560" i="18"/>
  <c r="N555" i="18"/>
  <c r="N552" i="18"/>
  <c r="N549" i="18"/>
  <c r="N547" i="18"/>
  <c r="N545" i="18"/>
  <c r="N543" i="18"/>
  <c r="N541" i="18"/>
  <c r="N538" i="18"/>
  <c r="N537" i="18" s="1"/>
  <c r="N533" i="18"/>
  <c r="N529" i="18"/>
  <c r="N526" i="18"/>
  <c r="N524" i="18"/>
  <c r="N522" i="18"/>
  <c r="N519" i="18"/>
  <c r="N513" i="18"/>
  <c r="N511" i="18"/>
  <c r="N501" i="18"/>
  <c r="N498" i="18"/>
  <c r="N489" i="18"/>
  <c r="N485" i="18"/>
  <c r="N481" i="18"/>
  <c r="N474" i="18"/>
  <c r="N469" i="18"/>
  <c r="N459" i="18"/>
  <c r="N457" i="18"/>
  <c r="N455" i="18"/>
  <c r="N451" i="18"/>
  <c r="N446" i="18"/>
  <c r="N443" i="18"/>
  <c r="N441" i="18"/>
  <c r="N434" i="18"/>
  <c r="N432" i="18"/>
  <c r="N429" i="18"/>
  <c r="N427" i="18"/>
  <c r="N424" i="18"/>
  <c r="N419" i="18"/>
  <c r="N417" i="18"/>
  <c r="N411" i="18"/>
  <c r="N409" i="18"/>
  <c r="N407" i="18"/>
  <c r="N405" i="18"/>
  <c r="N403" i="18"/>
  <c r="N401" i="18"/>
  <c r="N398" i="18"/>
  <c r="N395" i="18"/>
  <c r="N392" i="18"/>
  <c r="N386" i="18"/>
  <c r="N384" i="18"/>
  <c r="N382" i="18"/>
  <c r="N380" i="18"/>
  <c r="N378" i="18"/>
  <c r="N376" i="18"/>
  <c r="N371" i="18"/>
  <c r="N368" i="18"/>
  <c r="N365" i="18"/>
  <c r="N354" i="18"/>
  <c r="N352" i="18"/>
  <c r="N350" i="18"/>
  <c r="N348" i="18"/>
  <c r="N345" i="18"/>
  <c r="N343" i="18"/>
  <c r="N341" i="18"/>
  <c r="N338" i="18"/>
  <c r="N336" i="18"/>
  <c r="N334" i="18"/>
  <c r="N332" i="18"/>
  <c r="N330" i="18"/>
  <c r="N328" i="18"/>
  <c r="N326" i="18"/>
  <c r="N320" i="18"/>
  <c r="N312" i="18"/>
  <c r="N310" i="18"/>
  <c r="N308" i="18"/>
  <c r="N304" i="18"/>
  <c r="N302" i="18"/>
  <c r="N299" i="18"/>
  <c r="N296" i="18"/>
  <c r="N293" i="18"/>
  <c r="N291" i="18"/>
  <c r="N287" i="18"/>
  <c r="N284" i="18"/>
  <c r="N282" i="18"/>
  <c r="N278" i="18"/>
  <c r="N276" i="18"/>
  <c r="N274" i="18"/>
  <c r="N271" i="18"/>
  <c r="N269" i="18"/>
  <c r="N267" i="18"/>
  <c r="N264" i="18"/>
  <c r="N261" i="18"/>
  <c r="N259" i="18"/>
  <c r="N256" i="18"/>
  <c r="N254" i="18"/>
  <c r="N251" i="18"/>
  <c r="N249" i="18"/>
  <c r="N247" i="18"/>
  <c r="N244" i="18"/>
  <c r="N240" i="18"/>
  <c r="N238" i="18"/>
  <c r="N236" i="18"/>
  <c r="N233" i="18"/>
  <c r="N231" i="18"/>
  <c r="N229" i="18"/>
  <c r="N227" i="18"/>
  <c r="N225" i="18"/>
  <c r="N223" i="18"/>
  <c r="N220" i="18"/>
  <c r="N218" i="18"/>
  <c r="N216" i="18"/>
  <c r="N213" i="18"/>
  <c r="N211" i="18"/>
  <c r="N209" i="18"/>
  <c r="N207" i="18"/>
  <c r="N204" i="18"/>
  <c r="N201" i="18"/>
  <c r="N198" i="18"/>
  <c r="N194" i="18"/>
  <c r="N192" i="18"/>
  <c r="N190" i="18"/>
  <c r="N188" i="18"/>
  <c r="N185" i="18"/>
  <c r="N183" i="18"/>
  <c r="N181" i="18"/>
  <c r="N173" i="18"/>
  <c r="N171" i="18"/>
  <c r="N169" i="18"/>
  <c r="N167" i="18"/>
  <c r="N165" i="18"/>
  <c r="N163" i="18"/>
  <c r="N161" i="18"/>
  <c r="N159" i="18"/>
  <c r="N157" i="18"/>
  <c r="N154" i="18"/>
  <c r="N152" i="18"/>
  <c r="N150" i="18"/>
  <c r="N148" i="18"/>
  <c r="N146" i="18"/>
  <c r="N144" i="18"/>
  <c r="N142" i="18"/>
  <c r="N140" i="18"/>
  <c r="N138" i="18"/>
  <c r="N135" i="18"/>
  <c r="N132" i="18"/>
  <c r="N126" i="18"/>
  <c r="N123" i="18"/>
  <c r="N120" i="18"/>
  <c r="N118" i="18"/>
  <c r="N115" i="18"/>
  <c r="N112" i="18"/>
  <c r="N110" i="18"/>
  <c r="N104" i="18"/>
  <c r="N102" i="18"/>
  <c r="N97" i="18"/>
  <c r="N96" i="18" s="1"/>
  <c r="N90" i="18"/>
  <c r="N89" i="18" s="1"/>
  <c r="N87" i="18"/>
  <c r="N86" i="18" s="1"/>
  <c r="N84" i="18"/>
  <c r="N82" i="18"/>
  <c r="N73" i="18"/>
  <c r="N71" i="18"/>
  <c r="N67" i="18"/>
  <c r="N64" i="18"/>
  <c r="N62" i="18"/>
  <c r="N59" i="18"/>
  <c r="N54" i="18"/>
  <c r="N49" i="18"/>
  <c r="N47" i="18"/>
  <c r="N45" i="18"/>
  <c r="N43" i="18"/>
  <c r="N40" i="18"/>
  <c r="N38" i="18"/>
  <c r="N33" i="18"/>
  <c r="N31" i="18"/>
  <c r="N28" i="18"/>
  <c r="N26" i="18"/>
  <c r="N23" i="18"/>
  <c r="N21" i="18"/>
  <c r="N18" i="18"/>
  <c r="N15" i="18"/>
  <c r="N11" i="18"/>
  <c r="M833" i="18"/>
  <c r="M832" i="18" s="1"/>
  <c r="M830" i="18"/>
  <c r="M829" i="18" s="1"/>
  <c r="M827" i="18"/>
  <c r="M826" i="18" s="1"/>
  <c r="M824" i="18"/>
  <c r="M823" i="18" s="1"/>
  <c r="M821" i="18"/>
  <c r="M820" i="18" s="1"/>
  <c r="M817" i="18"/>
  <c r="M815" i="18"/>
  <c r="M812" i="18"/>
  <c r="M808" i="18"/>
  <c r="M806" i="18"/>
  <c r="M803" i="18"/>
  <c r="M799" i="18"/>
  <c r="M797" i="18"/>
  <c r="M795" i="18"/>
  <c r="M792" i="18"/>
  <c r="M790" i="18"/>
  <c r="M786" i="18"/>
  <c r="M777" i="18"/>
  <c r="M774" i="18"/>
  <c r="M772" i="18"/>
  <c r="M764" i="18"/>
  <c r="M762" i="18"/>
  <c r="M760" i="18"/>
  <c r="M757" i="18"/>
  <c r="M748" i="18"/>
  <c r="M746" i="18"/>
  <c r="M743" i="18"/>
  <c r="M736" i="18"/>
  <c r="M730" i="18"/>
  <c r="M728" i="18"/>
  <c r="M723" i="18"/>
  <c r="M721" i="18"/>
  <c r="M719" i="18"/>
  <c r="M711" i="18"/>
  <c r="M710" i="18" s="1"/>
  <c r="M707" i="18"/>
  <c r="M704" i="18"/>
  <c r="M703" i="18" s="1"/>
  <c r="M694" i="18"/>
  <c r="M693" i="18" s="1"/>
  <c r="M689" i="18"/>
  <c r="M686" i="18"/>
  <c r="M683" i="18"/>
  <c r="M679" i="18" s="1"/>
  <c r="M674" i="18"/>
  <c r="M672" i="18"/>
  <c r="M670" i="18"/>
  <c r="M668" i="18"/>
  <c r="M666" i="18"/>
  <c r="M663" i="18"/>
  <c r="M653" i="18"/>
  <c r="M651" i="18"/>
  <c r="M649" i="18"/>
  <c r="M647" i="18"/>
  <c r="M644" i="18"/>
  <c r="M642" i="18"/>
  <c r="M639" i="18"/>
  <c r="M636" i="18"/>
  <c r="M634" i="18"/>
  <c r="M631" i="18"/>
  <c r="M629" i="18"/>
  <c r="M627" i="18"/>
  <c r="M624" i="18"/>
  <c r="M620" i="18"/>
  <c r="M618" i="18"/>
  <c r="M615" i="18"/>
  <c r="M612" i="18"/>
  <c r="M610" i="18"/>
  <c r="M608" i="18"/>
  <c r="M606" i="18"/>
  <c r="M604" i="18"/>
  <c r="M602" i="18"/>
  <c r="M598" i="18"/>
  <c r="M597" i="18" s="1"/>
  <c r="M594" i="18"/>
  <c r="M592" i="18"/>
  <c r="M590" i="18"/>
  <c r="M588" i="18"/>
  <c r="M586" i="18"/>
  <c r="M584" i="18"/>
  <c r="M581" i="18"/>
  <c r="M579" i="18"/>
  <c r="M576" i="18"/>
  <c r="M574" i="18"/>
  <c r="M572" i="18"/>
  <c r="M570" i="18"/>
  <c r="M566" i="18"/>
  <c r="M564" i="18"/>
  <c r="M562" i="18"/>
  <c r="M560" i="18"/>
  <c r="M555" i="18"/>
  <c r="M552" i="18"/>
  <c r="M549" i="18"/>
  <c r="M547" i="18"/>
  <c r="M545" i="18"/>
  <c r="M543" i="18"/>
  <c r="M541" i="18"/>
  <c r="M538" i="18"/>
  <c r="M537" i="18" s="1"/>
  <c r="M533" i="18"/>
  <c r="M529" i="18"/>
  <c r="M526" i="18"/>
  <c r="M524" i="18"/>
  <c r="M522" i="18"/>
  <c r="M519" i="18"/>
  <c r="M513" i="18"/>
  <c r="M511" i="18"/>
  <c r="M501" i="18"/>
  <c r="M498" i="18"/>
  <c r="M489" i="18"/>
  <c r="M485" i="18"/>
  <c r="M481" i="18"/>
  <c r="M474" i="18"/>
  <c r="M469" i="18"/>
  <c r="M459" i="18"/>
  <c r="M457" i="18"/>
  <c r="M455" i="18"/>
  <c r="M451" i="18"/>
  <c r="M446" i="18"/>
  <c r="M443" i="18"/>
  <c r="M441" i="18"/>
  <c r="M434" i="18"/>
  <c r="M432" i="18"/>
  <c r="M429" i="18"/>
  <c r="M427" i="18"/>
  <c r="M424" i="18"/>
  <c r="M419" i="18"/>
  <c r="M417" i="18"/>
  <c r="M411" i="18"/>
  <c r="M409" i="18"/>
  <c r="M407" i="18"/>
  <c r="M405" i="18"/>
  <c r="M403" i="18"/>
  <c r="M401" i="18"/>
  <c r="M398" i="18"/>
  <c r="M395" i="18"/>
  <c r="M392" i="18"/>
  <c r="M386" i="18"/>
  <c r="M384" i="18"/>
  <c r="M382" i="18"/>
  <c r="M380" i="18"/>
  <c r="M378" i="18"/>
  <c r="M376" i="18"/>
  <c r="M371" i="18"/>
  <c r="M368" i="18"/>
  <c r="M365" i="18"/>
  <c r="M354" i="18"/>
  <c r="M352" i="18"/>
  <c r="M350" i="18"/>
  <c r="M348" i="18"/>
  <c r="M345" i="18"/>
  <c r="M343" i="18"/>
  <c r="M341" i="18"/>
  <c r="M338" i="18"/>
  <c r="M336" i="18"/>
  <c r="M334" i="18"/>
  <c r="M332" i="18"/>
  <c r="M330" i="18"/>
  <c r="M328" i="18"/>
  <c r="M326" i="18"/>
  <c r="M324" i="18"/>
  <c r="M320" i="18"/>
  <c r="M312" i="18"/>
  <c r="M310" i="18"/>
  <c r="M308" i="18"/>
  <c r="M304" i="18"/>
  <c r="M302" i="18"/>
  <c r="M299" i="18"/>
  <c r="M296" i="18"/>
  <c r="M293" i="18"/>
  <c r="M291" i="18"/>
  <c r="M287" i="18"/>
  <c r="M284" i="18"/>
  <c r="M282" i="18"/>
  <c r="M278" i="18"/>
  <c r="M276" i="18"/>
  <c r="M274" i="18"/>
  <c r="M271" i="18"/>
  <c r="M269" i="18"/>
  <c r="M267" i="18"/>
  <c r="M264" i="18"/>
  <c r="M261" i="18"/>
  <c r="M259" i="18"/>
  <c r="M256" i="18"/>
  <c r="M254" i="18"/>
  <c r="M251" i="18"/>
  <c r="M249" i="18"/>
  <c r="M247" i="18"/>
  <c r="M244" i="18"/>
  <c r="M240" i="18"/>
  <c r="M238" i="18"/>
  <c r="M236" i="18"/>
  <c r="M233" i="18"/>
  <c r="M231" i="18"/>
  <c r="M229" i="18"/>
  <c r="M227" i="18"/>
  <c r="M225" i="18"/>
  <c r="M223" i="18"/>
  <c r="M220" i="18"/>
  <c r="M218" i="18"/>
  <c r="M216" i="18"/>
  <c r="M213" i="18"/>
  <c r="M211" i="18"/>
  <c r="M209" i="18"/>
  <c r="M207" i="18"/>
  <c r="M204" i="18"/>
  <c r="M201" i="18"/>
  <c r="M194" i="18"/>
  <c r="M192" i="18"/>
  <c r="M190" i="18"/>
  <c r="M188" i="18"/>
  <c r="M185" i="18"/>
  <c r="M183" i="18"/>
  <c r="M181" i="18"/>
  <c r="M173" i="18"/>
  <c r="M171" i="18"/>
  <c r="M169" i="18"/>
  <c r="M167" i="18"/>
  <c r="M165" i="18"/>
  <c r="M163" i="18"/>
  <c r="M161" i="18"/>
  <c r="M159" i="18"/>
  <c r="M157" i="18"/>
  <c r="M154" i="18"/>
  <c r="M152" i="18"/>
  <c r="M150" i="18"/>
  <c r="M148" i="18"/>
  <c r="M146" i="18"/>
  <c r="M144" i="18"/>
  <c r="M142" i="18"/>
  <c r="M140" i="18"/>
  <c r="M138" i="18"/>
  <c r="M135" i="18"/>
  <c r="M132" i="18"/>
  <c r="M126" i="18"/>
  <c r="M123" i="18"/>
  <c r="M120" i="18"/>
  <c r="M118" i="18"/>
  <c r="M115" i="18"/>
  <c r="M112" i="18"/>
  <c r="M110" i="18"/>
  <c r="M104" i="18"/>
  <c r="M102" i="18"/>
  <c r="M97" i="18"/>
  <c r="M96" i="18" s="1"/>
  <c r="M90" i="18"/>
  <c r="M89" i="18" s="1"/>
  <c r="M87" i="18"/>
  <c r="M86" i="18" s="1"/>
  <c r="M84" i="18"/>
  <c r="M82" i="18"/>
  <c r="M73" i="18"/>
  <c r="M71" i="18"/>
  <c r="M69" i="18"/>
  <c r="M67" i="18"/>
  <c r="M64" i="18"/>
  <c r="M62" i="18"/>
  <c r="M59" i="18"/>
  <c r="M54" i="18"/>
  <c r="M49" i="18"/>
  <c r="M47" i="18"/>
  <c r="M45" i="18"/>
  <c r="M43" i="18"/>
  <c r="M40" i="18"/>
  <c r="M38" i="18"/>
  <c r="M33" i="18"/>
  <c r="M31" i="18"/>
  <c r="M28" i="18"/>
  <c r="M26" i="18"/>
  <c r="M23" i="18"/>
  <c r="M21" i="18"/>
  <c r="M18" i="18"/>
  <c r="M15" i="18"/>
  <c r="M11" i="18"/>
  <c r="AU246" i="18"/>
  <c r="P727" i="18" l="1"/>
  <c r="Q676" i="18"/>
  <c r="N319" i="18"/>
  <c r="Q559" i="18"/>
  <c r="Q558" i="18" s="1"/>
  <c r="Q500" i="18"/>
  <c r="Q467" i="18" s="1"/>
  <c r="M197" i="18"/>
  <c r="N197" i="18"/>
  <c r="Q203" i="18"/>
  <c r="Q319" i="18"/>
  <c r="Q340" i="18"/>
  <c r="Q431" i="18"/>
  <c r="Q101" i="18"/>
  <c r="Q290" i="18"/>
  <c r="P551" i="18"/>
  <c r="Q416" i="18"/>
  <c r="P480" i="18"/>
  <c r="Q222" i="18"/>
  <c r="N66" i="18"/>
  <c r="P578" i="18"/>
  <c r="Q30" i="18"/>
  <c r="Q9" i="18" s="1"/>
  <c r="Q180" i="18"/>
  <c r="Q266" i="18"/>
  <c r="Q156" i="18"/>
  <c r="Q243" i="18"/>
  <c r="Q391" i="18"/>
  <c r="Q125" i="18"/>
  <c r="Q370" i="18"/>
  <c r="P137" i="18"/>
  <c r="P197" i="18"/>
  <c r="P222" i="18"/>
  <c r="P416" i="18"/>
  <c r="P488" i="18"/>
  <c r="N727" i="18"/>
  <c r="P125" i="18"/>
  <c r="P30" i="18"/>
  <c r="N180" i="18"/>
  <c r="N735" i="18"/>
  <c r="N468" i="18"/>
  <c r="P180" i="18"/>
  <c r="P646" i="18"/>
  <c r="P665" i="18"/>
  <c r="P776" i="18"/>
  <c r="P101" i="18"/>
  <c r="P290" i="18"/>
  <c r="P319" i="18"/>
  <c r="P540" i="18"/>
  <c r="P601" i="18"/>
  <c r="P702" i="18"/>
  <c r="P745" i="18"/>
  <c r="N340" i="18"/>
  <c r="N578" i="18"/>
  <c r="P20" i="18"/>
  <c r="P243" i="18"/>
  <c r="P340" i="18"/>
  <c r="P468" i="18"/>
  <c r="P583" i="18"/>
  <c r="P735" i="18"/>
  <c r="M137" i="18"/>
  <c r="M551" i="18"/>
  <c r="N416" i="18"/>
  <c r="N480" i="18"/>
  <c r="P10" i="18"/>
  <c r="P215" i="18"/>
  <c r="P266" i="18"/>
  <c r="P528" i="18"/>
  <c r="P569" i="18"/>
  <c r="N30" i="18"/>
  <c r="P156" i="18"/>
  <c r="P203" i="18"/>
  <c r="P391" i="18"/>
  <c r="P431" i="18"/>
  <c r="P500" i="18"/>
  <c r="P521" i="18"/>
  <c r="P559" i="18"/>
  <c r="P623" i="18"/>
  <c r="P794" i="18"/>
  <c r="P811" i="18"/>
  <c r="M488" i="18"/>
  <c r="P53" i="18"/>
  <c r="P370" i="18"/>
  <c r="P718" i="18"/>
  <c r="P709" i="18" s="1"/>
  <c r="P756" i="18"/>
  <c r="P802" i="18"/>
  <c r="P677" i="18"/>
  <c r="M480" i="18"/>
  <c r="M745" i="18"/>
  <c r="M125" i="18"/>
  <c r="N551" i="18"/>
  <c r="M702" i="18"/>
  <c r="M735" i="18"/>
  <c r="N137" i="18"/>
  <c r="N646" i="18"/>
  <c r="N665" i="18"/>
  <c r="N776" i="18"/>
  <c r="N53" i="18"/>
  <c r="N125" i="18"/>
  <c r="N290" i="18"/>
  <c r="N488" i="18"/>
  <c r="N540" i="18"/>
  <c r="N601" i="18"/>
  <c r="N702" i="18"/>
  <c r="N745" i="18"/>
  <c r="N583" i="18"/>
  <c r="N20" i="18"/>
  <c r="N101" i="18"/>
  <c r="N222" i="18"/>
  <c r="N266" i="18"/>
  <c r="N528" i="18"/>
  <c r="N569" i="18"/>
  <c r="N623" i="18"/>
  <c r="M53" i="18"/>
  <c r="M319" i="18"/>
  <c r="M540" i="18"/>
  <c r="M601" i="18"/>
  <c r="N10" i="18"/>
  <c r="N215" i="18"/>
  <c r="N391" i="18"/>
  <c r="N431" i="18"/>
  <c r="N500" i="18"/>
  <c r="N521" i="18"/>
  <c r="N559" i="18"/>
  <c r="N794" i="18"/>
  <c r="N811" i="18"/>
  <c r="M101" i="18"/>
  <c r="M290" i="18"/>
  <c r="M468" i="18"/>
  <c r="M528" i="18"/>
  <c r="N156" i="18"/>
  <c r="N203" i="18"/>
  <c r="N243" i="18"/>
  <c r="N370" i="18"/>
  <c r="N718" i="18"/>
  <c r="N756" i="18"/>
  <c r="N802" i="18"/>
  <c r="N677" i="18"/>
  <c r="M30" i="18"/>
  <c r="M243" i="18"/>
  <c r="M340" i="18"/>
  <c r="M583" i="18"/>
  <c r="M10" i="18"/>
  <c r="M222" i="18"/>
  <c r="M416" i="18"/>
  <c r="M646" i="18"/>
  <c r="M776" i="18"/>
  <c r="M20" i="18"/>
  <c r="M180" i="18"/>
  <c r="M578" i="18"/>
  <c r="M665" i="18"/>
  <c r="M215" i="18"/>
  <c r="M266" i="18"/>
  <c r="M569" i="18"/>
  <c r="M156" i="18"/>
  <c r="M203" i="18"/>
  <c r="M391" i="18"/>
  <c r="M431" i="18"/>
  <c r="M500" i="18"/>
  <c r="M521" i="18"/>
  <c r="M559" i="18"/>
  <c r="M623" i="18"/>
  <c r="M727" i="18"/>
  <c r="M794" i="18"/>
  <c r="M811" i="18"/>
  <c r="M66" i="18"/>
  <c r="M370" i="18"/>
  <c r="M718" i="18"/>
  <c r="M756" i="18"/>
  <c r="M802" i="18"/>
  <c r="M677" i="18"/>
  <c r="H434" i="18"/>
  <c r="M676" i="18" l="1"/>
  <c r="Q100" i="18"/>
  <c r="Q242" i="18"/>
  <c r="N709" i="18"/>
  <c r="P676" i="18"/>
  <c r="N755" i="18"/>
  <c r="P558" i="18"/>
  <c r="N801" i="18"/>
  <c r="N9" i="18"/>
  <c r="P755" i="18"/>
  <c r="P9" i="18"/>
  <c r="P242" i="18"/>
  <c r="P467" i="18"/>
  <c r="P100" i="18"/>
  <c r="N467" i="18"/>
  <c r="P801" i="18"/>
  <c r="N676" i="18"/>
  <c r="M709" i="18"/>
  <c r="M467" i="18"/>
  <c r="N558" i="18"/>
  <c r="M9" i="18"/>
  <c r="M755" i="18"/>
  <c r="N242" i="18"/>
  <c r="N100" i="18"/>
  <c r="M100" i="18"/>
  <c r="M558" i="18"/>
  <c r="M801" i="18"/>
  <c r="M242" i="18"/>
  <c r="N8" i="18" l="1"/>
  <c r="Q8" i="18"/>
  <c r="P8" i="18"/>
  <c r="M8" i="18"/>
  <c r="AM307" i="18"/>
  <c r="AM228" i="18"/>
  <c r="AM42" i="18"/>
  <c r="AM36" i="18"/>
  <c r="AH73" i="18" l="1"/>
  <c r="T161" i="18" l="1"/>
  <c r="R104" i="18" l="1"/>
  <c r="H126" i="18"/>
  <c r="AY567" i="18" l="1"/>
  <c r="AL126" i="18"/>
  <c r="AK126" i="18"/>
  <c r="AJ126" i="18"/>
  <c r="AI126" i="18"/>
  <c r="AH126" i="18"/>
  <c r="V126" i="18"/>
  <c r="U126" i="18"/>
  <c r="T126" i="18"/>
  <c r="S126" i="18"/>
  <c r="R126" i="18"/>
  <c r="O126" i="18"/>
  <c r="L126" i="18"/>
  <c r="K126" i="18"/>
  <c r="J126" i="18"/>
  <c r="I126" i="18"/>
  <c r="V161" i="18"/>
  <c r="U161" i="18"/>
  <c r="S161" i="18"/>
  <c r="R161" i="18"/>
  <c r="O161" i="18"/>
  <c r="L161" i="18"/>
  <c r="K161" i="18"/>
  <c r="J161" i="18"/>
  <c r="I161" i="18"/>
  <c r="AM131" i="18"/>
  <c r="AO909" i="18" l="1"/>
  <c r="AU908" i="18"/>
  <c r="AU905" i="18"/>
  <c r="AU906" i="18"/>
  <c r="R204" i="18"/>
  <c r="H204" i="18"/>
  <c r="AM81" i="18" l="1"/>
  <c r="AM13" i="18" l="1"/>
  <c r="AM12" i="18"/>
  <c r="I11" i="18"/>
  <c r="J11" i="18"/>
  <c r="K11" i="18"/>
  <c r="R11" i="18"/>
  <c r="U11" i="18"/>
  <c r="V11" i="18"/>
  <c r="AH11" i="18"/>
  <c r="AI11" i="18"/>
  <c r="AJ11" i="18"/>
  <c r="AK11" i="18"/>
  <c r="AL11" i="18"/>
  <c r="AK102" i="18"/>
  <c r="AK104" i="18"/>
  <c r="AK110" i="18"/>
  <c r="AK112" i="18"/>
  <c r="AK115" i="18"/>
  <c r="AK118" i="18"/>
  <c r="AK120" i="18"/>
  <c r="AK123" i="18"/>
  <c r="AK132" i="18"/>
  <c r="AK135" i="18"/>
  <c r="AK138" i="18"/>
  <c r="AK140" i="18"/>
  <c r="AK142" i="18"/>
  <c r="AK144" i="18"/>
  <c r="AK146" i="18"/>
  <c r="AK148" i="18"/>
  <c r="AK150" i="18"/>
  <c r="AK152" i="18"/>
  <c r="AK154" i="18"/>
  <c r="AK157" i="18"/>
  <c r="AK159" i="18"/>
  <c r="AK161" i="18"/>
  <c r="AK163" i="18"/>
  <c r="AK165" i="18"/>
  <c r="AK167" i="18"/>
  <c r="AK169" i="18"/>
  <c r="AK171" i="18"/>
  <c r="AK173" i="18"/>
  <c r="AK181" i="18"/>
  <c r="AK183" i="18"/>
  <c r="AK185" i="18"/>
  <c r="AK188" i="18"/>
  <c r="AK190" i="18"/>
  <c r="AK192" i="18"/>
  <c r="AK194" i="18"/>
  <c r="AK198" i="18"/>
  <c r="AK201" i="18"/>
  <c r="AK204" i="18"/>
  <c r="AK207" i="18"/>
  <c r="AK209" i="18"/>
  <c r="AK211" i="18"/>
  <c r="AK213" i="18"/>
  <c r="AK216" i="18"/>
  <c r="AK218" i="18"/>
  <c r="AK220" i="18"/>
  <c r="AK223" i="18"/>
  <c r="AK225" i="18"/>
  <c r="AK227" i="18"/>
  <c r="AK229" i="18"/>
  <c r="AK231" i="18"/>
  <c r="AK233" i="18"/>
  <c r="AK236" i="18"/>
  <c r="AK238" i="18"/>
  <c r="AK240" i="18"/>
  <c r="AK244" i="18"/>
  <c r="AK247" i="18"/>
  <c r="AK249" i="18"/>
  <c r="AK251" i="18"/>
  <c r="AK254" i="18"/>
  <c r="AK256" i="18"/>
  <c r="AK259" i="18"/>
  <c r="AK261" i="18"/>
  <c r="AK264" i="18"/>
  <c r="AK267" i="18"/>
  <c r="AK269" i="18"/>
  <c r="AK271" i="18"/>
  <c r="AK274" i="18"/>
  <c r="AK276" i="18"/>
  <c r="AK278" i="18"/>
  <c r="AK282" i="18"/>
  <c r="AK284" i="18"/>
  <c r="AK287" i="18"/>
  <c r="AK291" i="18"/>
  <c r="AK293" i="18"/>
  <c r="AK296" i="18"/>
  <c r="AK299" i="18"/>
  <c r="AK302" i="18"/>
  <c r="AK304" i="18"/>
  <c r="AK308" i="18"/>
  <c r="AK310" i="18"/>
  <c r="AK312" i="18"/>
  <c r="AK320" i="18"/>
  <c r="AK324" i="18"/>
  <c r="AK326" i="18"/>
  <c r="AK328" i="18"/>
  <c r="AK330" i="18"/>
  <c r="AK332" i="18"/>
  <c r="AK334" i="18"/>
  <c r="AK336" i="18"/>
  <c r="AK338" i="18"/>
  <c r="AK341" i="18"/>
  <c r="AK343" i="18"/>
  <c r="AK345" i="18"/>
  <c r="AK348" i="18"/>
  <c r="AK350" i="18"/>
  <c r="AK352" i="18"/>
  <c r="AK354" i="18"/>
  <c r="AK365" i="18"/>
  <c r="AK368" i="18"/>
  <c r="AK371" i="18"/>
  <c r="AK376" i="18"/>
  <c r="AK378" i="18"/>
  <c r="AK380" i="18"/>
  <c r="AK382" i="18"/>
  <c r="AK384" i="18"/>
  <c r="AK386" i="18"/>
  <c r="AK392" i="18"/>
  <c r="AK395" i="18"/>
  <c r="AK398" i="18"/>
  <c r="AK401" i="18"/>
  <c r="AK403" i="18"/>
  <c r="AK405" i="18"/>
  <c r="AK407" i="18"/>
  <c r="AK409" i="18"/>
  <c r="AK411" i="18"/>
  <c r="AK417" i="18"/>
  <c r="AK419" i="18"/>
  <c r="AK424" i="18"/>
  <c r="AK427" i="18"/>
  <c r="AK429" i="18"/>
  <c r="AK432" i="18"/>
  <c r="AK434" i="18"/>
  <c r="AK441" i="18"/>
  <c r="AK443" i="18"/>
  <c r="AK446" i="18"/>
  <c r="AK451" i="18"/>
  <c r="AK455" i="18"/>
  <c r="AK457" i="18"/>
  <c r="AK459" i="18"/>
  <c r="AK468" i="18"/>
  <c r="AK481" i="18"/>
  <c r="AK485" i="18"/>
  <c r="AK489" i="18"/>
  <c r="AK498" i="18"/>
  <c r="AK501" i="18"/>
  <c r="AK511" i="18"/>
  <c r="AK513" i="18"/>
  <c r="AK519" i="18"/>
  <c r="AK522" i="18"/>
  <c r="AK524" i="18"/>
  <c r="AK526" i="18"/>
  <c r="AK529" i="18"/>
  <c r="AK533" i="18"/>
  <c r="AK538" i="18"/>
  <c r="AK537" i="18" s="1"/>
  <c r="AK541" i="18"/>
  <c r="AK543" i="18"/>
  <c r="AK545" i="18"/>
  <c r="AK547" i="18"/>
  <c r="AK549" i="18"/>
  <c r="AK552" i="18"/>
  <c r="AK555" i="18"/>
  <c r="AK560" i="18"/>
  <c r="AK562" i="18"/>
  <c r="AK564" i="18"/>
  <c r="AK566" i="18"/>
  <c r="AK570" i="18"/>
  <c r="AK572" i="18"/>
  <c r="AK574" i="18"/>
  <c r="AK576" i="18"/>
  <c r="AK579" i="18"/>
  <c r="AK581" i="18"/>
  <c r="AK584" i="18"/>
  <c r="AK586" i="18"/>
  <c r="AK588" i="18"/>
  <c r="AK590" i="18"/>
  <c r="AK592" i="18"/>
  <c r="AK594" i="18"/>
  <c r="AK598" i="18"/>
  <c r="AK597" i="18" s="1"/>
  <c r="AK602" i="18"/>
  <c r="AK604" i="18"/>
  <c r="AK606" i="18"/>
  <c r="AK608" i="18"/>
  <c r="AK610" i="18"/>
  <c r="AK612" i="18"/>
  <c r="AK615" i="18"/>
  <c r="AK618" i="18"/>
  <c r="AK620" i="18"/>
  <c r="AK624" i="18"/>
  <c r="AK627" i="18"/>
  <c r="AK629" i="18"/>
  <c r="AK631" i="18"/>
  <c r="AK634" i="18"/>
  <c r="AK636" i="18"/>
  <c r="AK639" i="18"/>
  <c r="AK642" i="18"/>
  <c r="AK644" i="18"/>
  <c r="AK647" i="18"/>
  <c r="AK649" i="18"/>
  <c r="AK651" i="18"/>
  <c r="AK653" i="18"/>
  <c r="AK663" i="18"/>
  <c r="AK666" i="18"/>
  <c r="AK668" i="18"/>
  <c r="AK670" i="18"/>
  <c r="AK672" i="18"/>
  <c r="AK674" i="18"/>
  <c r="AK679" i="18"/>
  <c r="AK683" i="18"/>
  <c r="AK686" i="18"/>
  <c r="AK689" i="18"/>
  <c r="AK694" i="18"/>
  <c r="AK693" i="18" s="1"/>
  <c r="AK703" i="18"/>
  <c r="AK707" i="18"/>
  <c r="AK711" i="18"/>
  <c r="AK710" i="18" s="1"/>
  <c r="AK719" i="18"/>
  <c r="AK721" i="18"/>
  <c r="AK723" i="18"/>
  <c r="AK728" i="18"/>
  <c r="AK730" i="18"/>
  <c r="AK736" i="18"/>
  <c r="AK743" i="18"/>
  <c r="AK746" i="18"/>
  <c r="AK748" i="18"/>
  <c r="AK757" i="18"/>
  <c r="AK760" i="18"/>
  <c r="AK762" i="18"/>
  <c r="AK764" i="18"/>
  <c r="AK772" i="18"/>
  <c r="AK774" i="18"/>
  <c r="AK777" i="18"/>
  <c r="AK786" i="18"/>
  <c r="AK790" i="18"/>
  <c r="AK792" i="18"/>
  <c r="AK795" i="18"/>
  <c r="AK797" i="18"/>
  <c r="AK799" i="18"/>
  <c r="AK803" i="18"/>
  <c r="AK806" i="18"/>
  <c r="AK808" i="18"/>
  <c r="AK812" i="18"/>
  <c r="AK815" i="18"/>
  <c r="AK817" i="18"/>
  <c r="AK821" i="18"/>
  <c r="AK820" i="18" s="1"/>
  <c r="AK824" i="18"/>
  <c r="AK823" i="18" s="1"/>
  <c r="AK827" i="18"/>
  <c r="AK826" i="18" s="1"/>
  <c r="AK830" i="18"/>
  <c r="AK829" i="18" s="1"/>
  <c r="AK833" i="18"/>
  <c r="AK832" i="18" s="1"/>
  <c r="AK15" i="18"/>
  <c r="AK18" i="18"/>
  <c r="AH833" i="18"/>
  <c r="AH832" i="18" s="1"/>
  <c r="AI833" i="18"/>
  <c r="AJ833" i="18"/>
  <c r="AJ832" i="18" s="1"/>
  <c r="AH830" i="18"/>
  <c r="AH829" i="18" s="1"/>
  <c r="AI830" i="18"/>
  <c r="AI829" i="18" s="1"/>
  <c r="AJ830" i="18"/>
  <c r="AJ829" i="18" s="1"/>
  <c r="AH827" i="18"/>
  <c r="AH826" i="18" s="1"/>
  <c r="AI827" i="18"/>
  <c r="AI826" i="18" s="1"/>
  <c r="AJ827" i="18"/>
  <c r="AJ826" i="18" s="1"/>
  <c r="AH824" i="18"/>
  <c r="AH823" i="18" s="1"/>
  <c r="AI824" i="18"/>
  <c r="AI823" i="18" s="1"/>
  <c r="AJ824" i="18"/>
  <c r="AJ823" i="18" s="1"/>
  <c r="AH821" i="18"/>
  <c r="AH820" i="18" s="1"/>
  <c r="AI821" i="18"/>
  <c r="AI820" i="18" s="1"/>
  <c r="AJ821" i="18"/>
  <c r="AJ820" i="18" s="1"/>
  <c r="AH817" i="18"/>
  <c r="AI817" i="18"/>
  <c r="AJ817" i="18"/>
  <c r="AH815" i="18"/>
  <c r="AI815" i="18"/>
  <c r="AJ815" i="18"/>
  <c r="AH812" i="18"/>
  <c r="AI812" i="18"/>
  <c r="AJ812" i="18"/>
  <c r="AH808" i="18"/>
  <c r="AI808" i="18"/>
  <c r="AJ808" i="18"/>
  <c r="AH806" i="18"/>
  <c r="AI806" i="18"/>
  <c r="AJ806" i="18"/>
  <c r="AH803" i="18"/>
  <c r="AI803" i="18"/>
  <c r="AJ803" i="18"/>
  <c r="AH799" i="18"/>
  <c r="AI799" i="18"/>
  <c r="AJ799" i="18"/>
  <c r="AH797" i="18"/>
  <c r="AI797" i="18"/>
  <c r="AJ797" i="18"/>
  <c r="AH795" i="18"/>
  <c r="AI795" i="18"/>
  <c r="AJ795" i="18"/>
  <c r="AH792" i="18"/>
  <c r="AI792" i="18"/>
  <c r="AJ792" i="18"/>
  <c r="AH790" i="18"/>
  <c r="AI790" i="18"/>
  <c r="AJ790" i="18"/>
  <c r="AH786" i="18"/>
  <c r="AI786" i="18"/>
  <c r="AJ786" i="18"/>
  <c r="AH777" i="18"/>
  <c r="AI777" i="18"/>
  <c r="AJ777" i="18"/>
  <c r="AH774" i="18"/>
  <c r="AI774" i="18"/>
  <c r="AJ774" i="18"/>
  <c r="AH772" i="18"/>
  <c r="AI772" i="18"/>
  <c r="AJ772" i="18"/>
  <c r="AH764" i="18"/>
  <c r="AI764" i="18"/>
  <c r="AJ764" i="18"/>
  <c r="AH762" i="18"/>
  <c r="AI762" i="18"/>
  <c r="AJ762" i="18"/>
  <c r="AH760" i="18"/>
  <c r="AI760" i="18"/>
  <c r="AJ760" i="18"/>
  <c r="AH757" i="18"/>
  <c r="AI757" i="18"/>
  <c r="AJ757" i="18"/>
  <c r="AH748" i="18"/>
  <c r="AI748" i="18"/>
  <c r="AJ748" i="18"/>
  <c r="AH746" i="18"/>
  <c r="AI746" i="18"/>
  <c r="AJ746" i="18"/>
  <c r="AH743" i="18"/>
  <c r="AI743" i="18"/>
  <c r="AJ743" i="18"/>
  <c r="AH736" i="18"/>
  <c r="AI736" i="18"/>
  <c r="AJ736" i="18"/>
  <c r="AH730" i="18"/>
  <c r="AI730" i="18"/>
  <c r="AJ730" i="18"/>
  <c r="AH728" i="18"/>
  <c r="AH727" i="18" s="1"/>
  <c r="AI728" i="18"/>
  <c r="AJ728" i="18"/>
  <c r="AH723" i="18"/>
  <c r="AI723" i="18"/>
  <c r="AJ723" i="18"/>
  <c r="AH721" i="18"/>
  <c r="AI721" i="18"/>
  <c r="AJ721" i="18"/>
  <c r="AH719" i="18"/>
  <c r="AI719" i="18"/>
  <c r="AJ719" i="18"/>
  <c r="AH711" i="18"/>
  <c r="AH710" i="18" s="1"/>
  <c r="AI711" i="18"/>
  <c r="AI710" i="18" s="1"/>
  <c r="AJ711" i="18"/>
  <c r="AJ710" i="18" s="1"/>
  <c r="AH707" i="18"/>
  <c r="AI707" i="18"/>
  <c r="AJ707" i="18"/>
  <c r="AH704" i="18"/>
  <c r="AH703" i="18" s="1"/>
  <c r="AI704" i="18"/>
  <c r="AJ704" i="18"/>
  <c r="AJ703" i="18" s="1"/>
  <c r="AH694" i="18"/>
  <c r="AI694" i="18"/>
  <c r="AI693" i="18" s="1"/>
  <c r="AJ694" i="18"/>
  <c r="AH689" i="18"/>
  <c r="AI689" i="18"/>
  <c r="AJ689" i="18"/>
  <c r="AH686" i="18"/>
  <c r="AI686" i="18"/>
  <c r="AJ686" i="18"/>
  <c r="AH683" i="18"/>
  <c r="AI683" i="18"/>
  <c r="AI679" i="18" s="1"/>
  <c r="AJ683" i="18"/>
  <c r="AJ679" i="18"/>
  <c r="AH674" i="18"/>
  <c r="AI674" i="18"/>
  <c r="AJ674" i="18"/>
  <c r="AH672" i="18"/>
  <c r="AI672" i="18"/>
  <c r="AJ672" i="18"/>
  <c r="AH670" i="18"/>
  <c r="AI670" i="18"/>
  <c r="AJ670" i="18"/>
  <c r="AH668" i="18"/>
  <c r="AI668" i="18"/>
  <c r="AJ668" i="18"/>
  <c r="AH666" i="18"/>
  <c r="AI666" i="18"/>
  <c r="AJ666" i="18"/>
  <c r="AH663" i="18"/>
  <c r="AI663" i="18"/>
  <c r="AJ663" i="18"/>
  <c r="AH653" i="18"/>
  <c r="AI653" i="18"/>
  <c r="AJ653" i="18"/>
  <c r="AH651" i="18"/>
  <c r="AI651" i="18"/>
  <c r="AJ651" i="18"/>
  <c r="AH649" i="18"/>
  <c r="AI649" i="18"/>
  <c r="AJ649" i="18"/>
  <c r="AH647" i="18"/>
  <c r="AI647" i="18"/>
  <c r="AJ647" i="18"/>
  <c r="AH644" i="18"/>
  <c r="AI644" i="18"/>
  <c r="AJ644" i="18"/>
  <c r="AH642" i="18"/>
  <c r="AI642" i="18"/>
  <c r="AJ642" i="18"/>
  <c r="AH639" i="18"/>
  <c r="AI639" i="18"/>
  <c r="AJ639" i="18"/>
  <c r="AH636" i="18"/>
  <c r="AI636" i="18"/>
  <c r="AJ636" i="18"/>
  <c r="AH634" i="18"/>
  <c r="AI634" i="18"/>
  <c r="AJ634" i="18"/>
  <c r="AH631" i="18"/>
  <c r="AI631" i="18"/>
  <c r="AJ631" i="18"/>
  <c r="AH629" i="18"/>
  <c r="AI629" i="18"/>
  <c r="AJ629" i="18"/>
  <c r="AH627" i="18"/>
  <c r="AI627" i="18"/>
  <c r="AJ627" i="18"/>
  <c r="AH624" i="18"/>
  <c r="AI624" i="18"/>
  <c r="AJ624" i="18"/>
  <c r="AH620" i="18"/>
  <c r="AI620" i="18"/>
  <c r="AJ620" i="18"/>
  <c r="AH618" i="18"/>
  <c r="AI618" i="18"/>
  <c r="AJ618" i="18"/>
  <c r="AH615" i="18"/>
  <c r="AI615" i="18"/>
  <c r="AJ615" i="18"/>
  <c r="AH612" i="18"/>
  <c r="AI612" i="18"/>
  <c r="AJ612" i="18"/>
  <c r="AH610" i="18"/>
  <c r="AI610" i="18"/>
  <c r="AJ610" i="18"/>
  <c r="AH608" i="18"/>
  <c r="AI608" i="18"/>
  <c r="AJ608" i="18"/>
  <c r="AH606" i="18"/>
  <c r="AI606" i="18"/>
  <c r="AJ606" i="18"/>
  <c r="AH604" i="18"/>
  <c r="AI604" i="18"/>
  <c r="AJ604" i="18"/>
  <c r="AH602" i="18"/>
  <c r="AI602" i="18"/>
  <c r="AJ602" i="18"/>
  <c r="AH598" i="18"/>
  <c r="AI598" i="18"/>
  <c r="AI597" i="18" s="1"/>
  <c r="AJ598" i="18"/>
  <c r="AJ597" i="18" s="1"/>
  <c r="AH594" i="18"/>
  <c r="AI594" i="18"/>
  <c r="AJ594" i="18"/>
  <c r="AH592" i="18"/>
  <c r="AI592" i="18"/>
  <c r="AJ592" i="18"/>
  <c r="AH590" i="18"/>
  <c r="AI590" i="18"/>
  <c r="AJ590" i="18"/>
  <c r="AH588" i="18"/>
  <c r="AI588" i="18"/>
  <c r="AJ588" i="18"/>
  <c r="AH586" i="18"/>
  <c r="AI586" i="18"/>
  <c r="AJ586" i="18"/>
  <c r="AH584" i="18"/>
  <c r="AI584" i="18"/>
  <c r="AJ584" i="18"/>
  <c r="AH581" i="18"/>
  <c r="AI581" i="18"/>
  <c r="AJ581" i="18"/>
  <c r="AH579" i="18"/>
  <c r="AI579" i="18"/>
  <c r="AJ579" i="18"/>
  <c r="AH576" i="18"/>
  <c r="AI576" i="18"/>
  <c r="AJ576" i="18"/>
  <c r="AH574" i="18"/>
  <c r="AI574" i="18"/>
  <c r="AJ574" i="18"/>
  <c r="AH572" i="18"/>
  <c r="AI572" i="18"/>
  <c r="AJ572" i="18"/>
  <c r="AH570" i="18"/>
  <c r="AI570" i="18"/>
  <c r="AJ570" i="18"/>
  <c r="AH566" i="18"/>
  <c r="AI566" i="18"/>
  <c r="AJ566" i="18"/>
  <c r="AH564" i="18"/>
  <c r="AI564" i="18"/>
  <c r="AJ564" i="18"/>
  <c r="AH562" i="18"/>
  <c r="AI562" i="18"/>
  <c r="AJ562" i="18"/>
  <c r="AH560" i="18"/>
  <c r="AI560" i="18"/>
  <c r="AJ560" i="18"/>
  <c r="AH555" i="18"/>
  <c r="AI555" i="18"/>
  <c r="AJ555" i="18"/>
  <c r="AH552" i="18"/>
  <c r="AI552" i="18"/>
  <c r="AJ552" i="18"/>
  <c r="AH549" i="18"/>
  <c r="AI549" i="18"/>
  <c r="AJ549" i="18"/>
  <c r="AH547" i="18"/>
  <c r="AI547" i="18"/>
  <c r="AJ547" i="18"/>
  <c r="AH545" i="18"/>
  <c r="AI545" i="18"/>
  <c r="AJ545" i="18"/>
  <c r="AH543" i="18"/>
  <c r="AI543" i="18"/>
  <c r="AJ543" i="18"/>
  <c r="AH541" i="18"/>
  <c r="AI541" i="18"/>
  <c r="AJ541" i="18"/>
  <c r="AH538" i="18"/>
  <c r="AH537" i="18" s="1"/>
  <c r="AI538" i="18"/>
  <c r="AI537" i="18" s="1"/>
  <c r="AJ538" i="18"/>
  <c r="AJ537" i="18" s="1"/>
  <c r="AH533" i="18"/>
  <c r="AI533" i="18"/>
  <c r="AJ533" i="18"/>
  <c r="AH529" i="18"/>
  <c r="AI529" i="18"/>
  <c r="AJ529" i="18"/>
  <c r="AH526" i="18"/>
  <c r="AI526" i="18"/>
  <c r="AJ526" i="18"/>
  <c r="AH524" i="18"/>
  <c r="AI524" i="18"/>
  <c r="AJ524" i="18"/>
  <c r="AH522" i="18"/>
  <c r="AI522" i="18"/>
  <c r="AJ522" i="18"/>
  <c r="AH519" i="18"/>
  <c r="AI519" i="18"/>
  <c r="AJ519" i="18"/>
  <c r="AH513" i="18"/>
  <c r="AI513" i="18"/>
  <c r="AJ513" i="18"/>
  <c r="AH511" i="18"/>
  <c r="AI511" i="18"/>
  <c r="AJ511" i="18"/>
  <c r="AH498" i="18"/>
  <c r="AI498" i="18"/>
  <c r="AJ498" i="18"/>
  <c r="AH489" i="18"/>
  <c r="AI489" i="18"/>
  <c r="AJ489" i="18"/>
  <c r="AH485" i="18"/>
  <c r="AI485" i="18"/>
  <c r="AJ485" i="18"/>
  <c r="AH481" i="18"/>
  <c r="AI481" i="18"/>
  <c r="AJ481" i="18"/>
  <c r="AH474" i="18"/>
  <c r="AI474" i="18"/>
  <c r="AJ474" i="18"/>
  <c r="AH469" i="18"/>
  <c r="AI469" i="18"/>
  <c r="AJ469" i="18"/>
  <c r="AH457" i="18"/>
  <c r="AI457" i="18"/>
  <c r="AJ457" i="18"/>
  <c r="AH455" i="18"/>
  <c r="AI455" i="18"/>
  <c r="AJ455" i="18"/>
  <c r="AH451" i="18"/>
  <c r="AI451" i="18"/>
  <c r="AJ451" i="18"/>
  <c r="AH446" i="18"/>
  <c r="AI446" i="18"/>
  <c r="AJ446" i="18"/>
  <c r="AH443" i="18"/>
  <c r="AI443" i="18"/>
  <c r="AJ443" i="18"/>
  <c r="AH441" i="18"/>
  <c r="AI441" i="18"/>
  <c r="AJ441" i="18"/>
  <c r="AH432" i="18"/>
  <c r="AI432" i="18"/>
  <c r="AJ432" i="18"/>
  <c r="AH429" i="18"/>
  <c r="AI429" i="18"/>
  <c r="AJ429" i="18"/>
  <c r="AH427" i="18"/>
  <c r="AI427" i="18"/>
  <c r="AJ427" i="18"/>
  <c r="AH419" i="18"/>
  <c r="AI419" i="18"/>
  <c r="AJ419" i="18"/>
  <c r="AH417" i="18"/>
  <c r="AI417" i="18"/>
  <c r="AJ417" i="18"/>
  <c r="AH409" i="18"/>
  <c r="AI409" i="18"/>
  <c r="AJ409" i="18"/>
  <c r="AH407" i="18"/>
  <c r="AI407" i="18"/>
  <c r="AJ407" i="18"/>
  <c r="AH405" i="18"/>
  <c r="AI405" i="18"/>
  <c r="AJ405" i="18"/>
  <c r="AH403" i="18"/>
  <c r="AI403" i="18"/>
  <c r="AJ403" i="18"/>
  <c r="AH401" i="18"/>
  <c r="AI401" i="18"/>
  <c r="AJ401" i="18"/>
  <c r="AH398" i="18"/>
  <c r="AI398" i="18"/>
  <c r="AJ398" i="18"/>
  <c r="AH395" i="18"/>
  <c r="AJ395" i="18"/>
  <c r="AH392" i="18"/>
  <c r="AI392" i="18"/>
  <c r="AJ392" i="18"/>
  <c r="AH386" i="18"/>
  <c r="AI386" i="18"/>
  <c r="AJ386" i="18"/>
  <c r="AH384" i="18"/>
  <c r="AI384" i="18"/>
  <c r="AJ384" i="18"/>
  <c r="AH382" i="18"/>
  <c r="AI382" i="18"/>
  <c r="AJ382" i="18"/>
  <c r="AH380" i="18"/>
  <c r="AI380" i="18"/>
  <c r="AJ380" i="18"/>
  <c r="AH378" i="18"/>
  <c r="AI378" i="18"/>
  <c r="AJ378" i="18"/>
  <c r="AH376" i="18"/>
  <c r="AI376" i="18"/>
  <c r="AJ376" i="18"/>
  <c r="AH368" i="18"/>
  <c r="AI368" i="18"/>
  <c r="AJ368" i="18"/>
  <c r="AH354" i="18"/>
  <c r="AI354" i="18"/>
  <c r="AJ354" i="18"/>
  <c r="AH350" i="18"/>
  <c r="AI350" i="18"/>
  <c r="AJ350" i="18"/>
  <c r="AH348" i="18"/>
  <c r="AI348" i="18"/>
  <c r="AJ348" i="18"/>
  <c r="AH343" i="18"/>
  <c r="AI343" i="18"/>
  <c r="AJ343" i="18"/>
  <c r="AH338" i="18"/>
  <c r="AI338" i="18"/>
  <c r="AJ338" i="18"/>
  <c r="AH336" i="18"/>
  <c r="AI336" i="18"/>
  <c r="AJ336" i="18"/>
  <c r="AH334" i="18"/>
  <c r="AI334" i="18"/>
  <c r="AJ334" i="18"/>
  <c r="AH332" i="18"/>
  <c r="AI332" i="18"/>
  <c r="AJ332" i="18"/>
  <c r="AH330" i="18"/>
  <c r="AI330" i="18"/>
  <c r="AJ330" i="18"/>
  <c r="AH328" i="18"/>
  <c r="AI328" i="18"/>
  <c r="AJ328" i="18"/>
  <c r="AH326" i="18"/>
  <c r="AI326" i="18"/>
  <c r="AJ326" i="18"/>
  <c r="AH324" i="18"/>
  <c r="AI324" i="18"/>
  <c r="AJ324" i="18"/>
  <c r="AH312" i="18"/>
  <c r="AI312" i="18"/>
  <c r="AJ312" i="18"/>
  <c r="AH310" i="18"/>
  <c r="AI310" i="18"/>
  <c r="AJ310" i="18"/>
  <c r="AH308" i="18"/>
  <c r="AI308" i="18"/>
  <c r="AJ308" i="18"/>
  <c r="AH304" i="18"/>
  <c r="AI304" i="18"/>
  <c r="AJ304" i="18"/>
  <c r="AH302" i="18"/>
  <c r="AI302" i="18"/>
  <c r="AJ302" i="18"/>
  <c r="AH299" i="18"/>
  <c r="AI299" i="18"/>
  <c r="AJ299" i="18"/>
  <c r="AH296" i="18"/>
  <c r="AI296" i="18"/>
  <c r="AJ296" i="18"/>
  <c r="AH293" i="18"/>
  <c r="AI293" i="18"/>
  <c r="AJ293" i="18"/>
  <c r="AH291" i="18"/>
  <c r="AI291" i="18"/>
  <c r="AJ291" i="18"/>
  <c r="AH287" i="18"/>
  <c r="AI287" i="18"/>
  <c r="AJ287" i="18"/>
  <c r="AH284" i="18"/>
  <c r="AI284" i="18"/>
  <c r="AJ284" i="18"/>
  <c r="AH282" i="18"/>
  <c r="AI282" i="18"/>
  <c r="AJ282" i="18"/>
  <c r="AH278" i="18"/>
  <c r="AI278" i="18"/>
  <c r="AJ278" i="18"/>
  <c r="AH276" i="18"/>
  <c r="AI276" i="18"/>
  <c r="AJ276" i="18"/>
  <c r="AH274" i="18"/>
  <c r="AI274" i="18"/>
  <c r="AJ274" i="18"/>
  <c r="AH271" i="18"/>
  <c r="AI271" i="18"/>
  <c r="AJ271" i="18"/>
  <c r="AH269" i="18"/>
  <c r="AI269" i="18"/>
  <c r="AJ269" i="18"/>
  <c r="AH267" i="18"/>
  <c r="AI267" i="18"/>
  <c r="AJ267" i="18"/>
  <c r="AH264" i="18"/>
  <c r="AI264" i="18"/>
  <c r="AJ264" i="18"/>
  <c r="AH261" i="18"/>
  <c r="AI261" i="18"/>
  <c r="AJ261" i="18"/>
  <c r="AH259" i="18"/>
  <c r="AI259" i="18"/>
  <c r="AJ259" i="18"/>
  <c r="AH256" i="18"/>
  <c r="AI256" i="18"/>
  <c r="AJ256" i="18"/>
  <c r="AH254" i="18"/>
  <c r="AI254" i="18"/>
  <c r="AJ254" i="18"/>
  <c r="AH251" i="18"/>
  <c r="AI251" i="18"/>
  <c r="AJ251" i="18"/>
  <c r="AH247" i="18"/>
  <c r="AI247" i="18"/>
  <c r="AJ247" i="18"/>
  <c r="AH240" i="18"/>
  <c r="AI240" i="18"/>
  <c r="AJ240" i="18"/>
  <c r="AH238" i="18"/>
  <c r="AI238" i="18"/>
  <c r="AJ238" i="18"/>
  <c r="AH236" i="18"/>
  <c r="AI236" i="18"/>
  <c r="AJ236" i="18"/>
  <c r="AH233" i="18"/>
  <c r="AI233" i="18"/>
  <c r="AJ233" i="18"/>
  <c r="AH231" i="18"/>
  <c r="AI231" i="18"/>
  <c r="AJ231" i="18"/>
  <c r="AH229" i="18"/>
  <c r="AI229" i="18"/>
  <c r="AJ229" i="18"/>
  <c r="AH227" i="18"/>
  <c r="AI227" i="18"/>
  <c r="AJ227" i="18"/>
  <c r="AH225" i="18"/>
  <c r="AI225" i="18"/>
  <c r="AJ225" i="18"/>
  <c r="AH223" i="18"/>
  <c r="AI223" i="18"/>
  <c r="AJ223" i="18"/>
  <c r="AH220" i="18"/>
  <c r="AI220" i="18"/>
  <c r="AJ220" i="18"/>
  <c r="AH218" i="18"/>
  <c r="AI218" i="18"/>
  <c r="AJ218" i="18"/>
  <c r="AH216" i="18"/>
  <c r="AI216" i="18"/>
  <c r="AJ216" i="18"/>
  <c r="AH213" i="18"/>
  <c r="AI213" i="18"/>
  <c r="AJ213" i="18"/>
  <c r="AH211" i="18"/>
  <c r="AI211" i="18"/>
  <c r="AJ211" i="18"/>
  <c r="AH209" i="18"/>
  <c r="AI209" i="18"/>
  <c r="AJ209" i="18"/>
  <c r="AI207" i="18"/>
  <c r="AJ207" i="18"/>
  <c r="AH204" i="18"/>
  <c r="AI204" i="18"/>
  <c r="AJ204" i="18"/>
  <c r="AH201" i="18"/>
  <c r="AI201" i="18"/>
  <c r="AJ201" i="18"/>
  <c r="AH194" i="18"/>
  <c r="AI194" i="18"/>
  <c r="AJ194" i="18"/>
  <c r="AH192" i="18"/>
  <c r="AI192" i="18"/>
  <c r="AJ192" i="18"/>
  <c r="AH190" i="18"/>
  <c r="AI190" i="18"/>
  <c r="AJ190" i="18"/>
  <c r="AH188" i="18"/>
  <c r="AI188" i="18"/>
  <c r="AJ188" i="18"/>
  <c r="AI185" i="18"/>
  <c r="AJ185" i="18"/>
  <c r="AH183" i="18"/>
  <c r="AI183" i="18"/>
  <c r="AJ183" i="18"/>
  <c r="AH181" i="18"/>
  <c r="AI181" i="18"/>
  <c r="AJ181" i="18"/>
  <c r="AH171" i="18"/>
  <c r="AI171" i="18"/>
  <c r="AJ171" i="18"/>
  <c r="AH165" i="18"/>
  <c r="AI165" i="18"/>
  <c r="AJ165" i="18"/>
  <c r="AH163" i="18"/>
  <c r="AI163" i="18"/>
  <c r="AJ163" i="18"/>
  <c r="AH161" i="18"/>
  <c r="AI161" i="18"/>
  <c r="AJ161" i="18"/>
  <c r="AH159" i="18"/>
  <c r="AI159" i="18"/>
  <c r="AJ159" i="18"/>
  <c r="AH157" i="18"/>
  <c r="AI157" i="18"/>
  <c r="AJ157" i="18"/>
  <c r="AH154" i="18"/>
  <c r="AI154" i="18"/>
  <c r="AJ154" i="18"/>
  <c r="AH152" i="18"/>
  <c r="AI152" i="18"/>
  <c r="AJ152" i="18"/>
  <c r="AH150" i="18"/>
  <c r="AI150" i="18"/>
  <c r="AJ150" i="18"/>
  <c r="AH148" i="18"/>
  <c r="AI148" i="18"/>
  <c r="AJ148" i="18"/>
  <c r="AH146" i="18"/>
  <c r="AI146" i="18"/>
  <c r="AJ146" i="18"/>
  <c r="AH144" i="18"/>
  <c r="AI144" i="18"/>
  <c r="AJ144" i="18"/>
  <c r="AH142" i="18"/>
  <c r="AI142" i="18"/>
  <c r="AJ142" i="18"/>
  <c r="AH140" i="18"/>
  <c r="AI140" i="18"/>
  <c r="AJ140" i="18"/>
  <c r="AH138" i="18"/>
  <c r="AI138" i="18"/>
  <c r="AJ138" i="18"/>
  <c r="AH135" i="18"/>
  <c r="AI135" i="18"/>
  <c r="AJ135" i="18"/>
  <c r="AH132" i="18"/>
  <c r="AI132" i="18"/>
  <c r="AJ132" i="18"/>
  <c r="AH123" i="18"/>
  <c r="AI123" i="18"/>
  <c r="AJ123" i="18"/>
  <c r="AH120" i="18"/>
  <c r="AI120" i="18"/>
  <c r="AJ120" i="18"/>
  <c r="AH115" i="18"/>
  <c r="AI115" i="18"/>
  <c r="AJ115" i="18"/>
  <c r="AH110" i="18"/>
  <c r="AI110" i="18"/>
  <c r="AJ110" i="18"/>
  <c r="AH104" i="18"/>
  <c r="AI104" i="18"/>
  <c r="AJ104" i="18"/>
  <c r="AH97" i="18"/>
  <c r="AI97" i="18"/>
  <c r="AI96" i="18" s="1"/>
  <c r="AJ97" i="18"/>
  <c r="AJ96" i="18" s="1"/>
  <c r="AH90" i="18"/>
  <c r="AI90" i="18"/>
  <c r="AJ90" i="18"/>
  <c r="AJ89" i="18" s="1"/>
  <c r="AH87" i="18"/>
  <c r="AI87" i="18"/>
  <c r="AI86" i="18" s="1"/>
  <c r="AJ87" i="18"/>
  <c r="AJ86" i="18" s="1"/>
  <c r="AH84" i="18"/>
  <c r="AI84" i="18"/>
  <c r="AJ84" i="18"/>
  <c r="AH82" i="18"/>
  <c r="AI82" i="18"/>
  <c r="AJ82" i="18"/>
  <c r="AI73" i="18"/>
  <c r="AJ73" i="18"/>
  <c r="AH71" i="18"/>
  <c r="AI71" i="18"/>
  <c r="AJ71" i="18"/>
  <c r="AH69" i="18"/>
  <c r="AI69" i="18"/>
  <c r="AJ69" i="18"/>
  <c r="AH67" i="18"/>
  <c r="AI67" i="18"/>
  <c r="AJ67" i="18"/>
  <c r="AH64" i="18"/>
  <c r="AI64" i="18"/>
  <c r="AJ64" i="18"/>
  <c r="AH62" i="18"/>
  <c r="AI62" i="18"/>
  <c r="AJ62" i="18"/>
  <c r="AH59" i="18"/>
  <c r="AI59" i="18"/>
  <c r="AJ59" i="18"/>
  <c r="AH54" i="18"/>
  <c r="AI54" i="18"/>
  <c r="AJ54" i="18"/>
  <c r="AH49" i="18"/>
  <c r="AI49" i="18"/>
  <c r="AJ49" i="18"/>
  <c r="AH47" i="18"/>
  <c r="AI47" i="18"/>
  <c r="AJ47" i="18"/>
  <c r="AH45" i="18"/>
  <c r="AI45" i="18"/>
  <c r="AJ45" i="18"/>
  <c r="AH43" i="18"/>
  <c r="AI43" i="18"/>
  <c r="AJ43" i="18"/>
  <c r="AH40" i="18"/>
  <c r="AI40" i="18"/>
  <c r="AJ40" i="18"/>
  <c r="AH38" i="18"/>
  <c r="AI38" i="18"/>
  <c r="AJ38" i="18"/>
  <c r="AH31" i="18"/>
  <c r="AI31" i="18"/>
  <c r="AJ31" i="18"/>
  <c r="AH28" i="18"/>
  <c r="AI28" i="18"/>
  <c r="AJ28" i="18"/>
  <c r="AH26" i="18"/>
  <c r="AI26" i="18"/>
  <c r="AJ26" i="18"/>
  <c r="AH23" i="18"/>
  <c r="AI23" i="18"/>
  <c r="AJ23" i="18"/>
  <c r="AH21" i="18"/>
  <c r="AI21" i="18"/>
  <c r="AJ21" i="18"/>
  <c r="AH18" i="18"/>
  <c r="AI18" i="18"/>
  <c r="AJ18" i="18"/>
  <c r="AH15" i="18"/>
  <c r="AI15" i="18"/>
  <c r="AJ15" i="18"/>
  <c r="AH501" i="18"/>
  <c r="AH459" i="18"/>
  <c r="AH434" i="18"/>
  <c r="AH424" i="18"/>
  <c r="AH411" i="18"/>
  <c r="AH371" i="18"/>
  <c r="AH365" i="18"/>
  <c r="AI365" i="18"/>
  <c r="AJ365" i="18"/>
  <c r="AH352" i="18"/>
  <c r="AH345" i="18"/>
  <c r="AH341" i="18"/>
  <c r="AH320" i="18"/>
  <c r="AH249" i="18"/>
  <c r="AH244" i="18"/>
  <c r="AH198" i="18"/>
  <c r="AH169" i="18"/>
  <c r="AH167" i="18"/>
  <c r="AH118" i="18"/>
  <c r="AH112" i="18"/>
  <c r="AH102" i="18"/>
  <c r="AH33" i="18"/>
  <c r="U833" i="18"/>
  <c r="U830" i="18"/>
  <c r="U827" i="18"/>
  <c r="U824" i="18"/>
  <c r="U821" i="18"/>
  <c r="U817" i="18"/>
  <c r="U815" i="18"/>
  <c r="U812" i="18"/>
  <c r="U808" i="18"/>
  <c r="U806" i="18"/>
  <c r="U803" i="18"/>
  <c r="U799" i="18"/>
  <c r="U797" i="18"/>
  <c r="U795" i="18"/>
  <c r="U792" i="18"/>
  <c r="U790" i="18"/>
  <c r="U786" i="18"/>
  <c r="U777" i="18"/>
  <c r="U774" i="18"/>
  <c r="U772" i="18"/>
  <c r="U764" i="18"/>
  <c r="U762" i="18"/>
  <c r="U760" i="18"/>
  <c r="U757" i="18"/>
  <c r="U748" i="18"/>
  <c r="U746" i="18"/>
  <c r="U743" i="18"/>
  <c r="U736" i="18"/>
  <c r="U730" i="18"/>
  <c r="U728" i="18"/>
  <c r="U723" i="18"/>
  <c r="U721" i="18"/>
  <c r="U719" i="18"/>
  <c r="U711" i="18"/>
  <c r="U707" i="18"/>
  <c r="U704" i="18"/>
  <c r="U703" i="18" s="1"/>
  <c r="U694" i="18"/>
  <c r="U689" i="18"/>
  <c r="U686" i="18"/>
  <c r="U683" i="18"/>
  <c r="U674" i="18"/>
  <c r="U672" i="18"/>
  <c r="U670" i="18"/>
  <c r="U668" i="18"/>
  <c r="U666" i="18"/>
  <c r="U663" i="18"/>
  <c r="U653" i="18"/>
  <c r="U651" i="18"/>
  <c r="U649" i="18"/>
  <c r="U647" i="18"/>
  <c r="U644" i="18"/>
  <c r="U642" i="18"/>
  <c r="U639" i="18"/>
  <c r="U636" i="18"/>
  <c r="U634" i="18"/>
  <c r="U631" i="18"/>
  <c r="U629" i="18"/>
  <c r="U627" i="18"/>
  <c r="U624" i="18"/>
  <c r="U620" i="18"/>
  <c r="U618" i="18"/>
  <c r="U615" i="18"/>
  <c r="U612" i="18"/>
  <c r="U610" i="18"/>
  <c r="U608" i="18"/>
  <c r="U606" i="18"/>
  <c r="U604" i="18"/>
  <c r="U602" i="18"/>
  <c r="U598" i="18"/>
  <c r="U594" i="18"/>
  <c r="U592" i="18"/>
  <c r="U590" i="18"/>
  <c r="U588" i="18"/>
  <c r="U586" i="18"/>
  <c r="U584" i="18"/>
  <c r="U581" i="18"/>
  <c r="U579" i="18"/>
  <c r="U576" i="18"/>
  <c r="U574" i="18"/>
  <c r="U572" i="18"/>
  <c r="U570" i="18"/>
  <c r="U566" i="18"/>
  <c r="U564" i="18"/>
  <c r="U562" i="18"/>
  <c r="U560" i="18"/>
  <c r="U555" i="18"/>
  <c r="U552" i="18"/>
  <c r="U549" i="18"/>
  <c r="U547" i="18"/>
  <c r="U545" i="18"/>
  <c r="U543" i="18"/>
  <c r="U541" i="18"/>
  <c r="U538" i="18"/>
  <c r="U533" i="18"/>
  <c r="U529" i="18"/>
  <c r="U526" i="18"/>
  <c r="U524" i="18"/>
  <c r="U522" i="18"/>
  <c r="U519" i="18"/>
  <c r="U513" i="18"/>
  <c r="U511" i="18"/>
  <c r="U501" i="18"/>
  <c r="U498" i="18"/>
  <c r="U489" i="18"/>
  <c r="U485" i="18"/>
  <c r="U481" i="18"/>
  <c r="U474" i="18"/>
  <c r="U469" i="18"/>
  <c r="U459" i="18"/>
  <c r="U457" i="18"/>
  <c r="U455" i="18"/>
  <c r="U451" i="18"/>
  <c r="U446" i="18"/>
  <c r="U443" i="18"/>
  <c r="U441" i="18"/>
  <c r="U434" i="18"/>
  <c r="U432" i="18"/>
  <c r="U429" i="18"/>
  <c r="U427" i="18"/>
  <c r="U424" i="18"/>
  <c r="U419" i="18"/>
  <c r="U417" i="18"/>
  <c r="U411" i="18"/>
  <c r="U409" i="18"/>
  <c r="U407" i="18"/>
  <c r="U405" i="18"/>
  <c r="U403" i="18"/>
  <c r="U401" i="18"/>
  <c r="U398" i="18"/>
  <c r="U395" i="18"/>
  <c r="U392" i="18"/>
  <c r="U386" i="18"/>
  <c r="U384" i="18"/>
  <c r="U382" i="18"/>
  <c r="U380" i="18"/>
  <c r="U378" i="18"/>
  <c r="U376" i="18"/>
  <c r="U371" i="18"/>
  <c r="U368" i="18"/>
  <c r="U365" i="18"/>
  <c r="U354" i="18"/>
  <c r="U352" i="18"/>
  <c r="U350" i="18"/>
  <c r="U348" i="18"/>
  <c r="U345" i="18"/>
  <c r="U343" i="18"/>
  <c r="U341" i="18"/>
  <c r="U338" i="18"/>
  <c r="U336" i="18"/>
  <c r="U334" i="18"/>
  <c r="U332" i="18"/>
  <c r="U330" i="18"/>
  <c r="U328" i="18"/>
  <c r="U326" i="18"/>
  <c r="U324" i="18"/>
  <c r="U320" i="18"/>
  <c r="U312" i="18"/>
  <c r="U310" i="18"/>
  <c r="U308" i="18"/>
  <c r="U304" i="18"/>
  <c r="U302" i="18"/>
  <c r="U299" i="18"/>
  <c r="U296" i="18"/>
  <c r="U293" i="18"/>
  <c r="U291" i="18"/>
  <c r="U287" i="18"/>
  <c r="U284" i="18"/>
  <c r="U282" i="18"/>
  <c r="U278" i="18"/>
  <c r="U276" i="18"/>
  <c r="U274" i="18"/>
  <c r="U271" i="18"/>
  <c r="U269" i="18"/>
  <c r="U267" i="18"/>
  <c r="U264" i="18"/>
  <c r="U261" i="18"/>
  <c r="U259" i="18"/>
  <c r="U256" i="18"/>
  <c r="U254" i="18"/>
  <c r="U251" i="18"/>
  <c r="U249" i="18"/>
  <c r="U247" i="18"/>
  <c r="U244" i="18"/>
  <c r="U240" i="18"/>
  <c r="U238" i="18"/>
  <c r="U236" i="18"/>
  <c r="U233" i="18"/>
  <c r="U231" i="18"/>
  <c r="U229" i="18"/>
  <c r="U227" i="18"/>
  <c r="U225" i="18"/>
  <c r="U223" i="18"/>
  <c r="U220" i="18"/>
  <c r="U218" i="18"/>
  <c r="U216" i="18"/>
  <c r="U213" i="18"/>
  <c r="U211" i="18"/>
  <c r="U209" i="18"/>
  <c r="U207" i="18"/>
  <c r="U204" i="18"/>
  <c r="U201" i="18"/>
  <c r="U198" i="18"/>
  <c r="U194" i="18"/>
  <c r="U192" i="18"/>
  <c r="U190" i="18"/>
  <c r="U188" i="18"/>
  <c r="U185" i="18"/>
  <c r="U183" i="18"/>
  <c r="U181" i="18"/>
  <c r="U173" i="18"/>
  <c r="U171" i="18"/>
  <c r="U169" i="18"/>
  <c r="U167" i="18"/>
  <c r="U165" i="18"/>
  <c r="U163" i="18"/>
  <c r="U159" i="18"/>
  <c r="U157" i="18"/>
  <c r="U154" i="18"/>
  <c r="U152" i="18"/>
  <c r="U150" i="18"/>
  <c r="U148" i="18"/>
  <c r="U146" i="18"/>
  <c r="U144" i="18"/>
  <c r="U142" i="18"/>
  <c r="U140" i="18"/>
  <c r="U138" i="18"/>
  <c r="U135" i="18"/>
  <c r="U132" i="18"/>
  <c r="U123" i="18"/>
  <c r="U120" i="18"/>
  <c r="U118" i="18"/>
  <c r="U115" i="18"/>
  <c r="U112" i="18"/>
  <c r="U110" i="18"/>
  <c r="U104" i="18"/>
  <c r="U97" i="18"/>
  <c r="U90" i="18"/>
  <c r="U87" i="18"/>
  <c r="U84" i="18"/>
  <c r="U82" i="18"/>
  <c r="U73" i="18"/>
  <c r="U71" i="18"/>
  <c r="U69" i="18"/>
  <c r="U67" i="18"/>
  <c r="U64" i="18"/>
  <c r="U62" i="18"/>
  <c r="U59" i="18"/>
  <c r="U54" i="18"/>
  <c r="U49" i="18"/>
  <c r="U47" i="18"/>
  <c r="U45" i="18"/>
  <c r="U43" i="18"/>
  <c r="U40" i="18"/>
  <c r="U38" i="18"/>
  <c r="U33" i="18"/>
  <c r="U31" i="18"/>
  <c r="U28" i="18"/>
  <c r="U26" i="18"/>
  <c r="U23" i="18"/>
  <c r="U21" i="18"/>
  <c r="U18" i="18"/>
  <c r="U15" i="18"/>
  <c r="R833" i="18"/>
  <c r="R832" i="18" s="1"/>
  <c r="R830" i="18"/>
  <c r="R829" i="18" s="1"/>
  <c r="R827" i="18"/>
  <c r="R826" i="18" s="1"/>
  <c r="R824" i="18"/>
  <c r="R823" i="18" s="1"/>
  <c r="R821" i="18"/>
  <c r="R820" i="18" s="1"/>
  <c r="R817" i="18"/>
  <c r="R815" i="18"/>
  <c r="R812" i="18"/>
  <c r="R808" i="18"/>
  <c r="R806" i="18"/>
  <c r="R803" i="18"/>
  <c r="R799" i="18"/>
  <c r="R797" i="18"/>
  <c r="R795" i="18"/>
  <c r="R792" i="18"/>
  <c r="R790" i="18"/>
  <c r="R786" i="18"/>
  <c r="R777" i="18"/>
  <c r="R774" i="18"/>
  <c r="R772" i="18"/>
  <c r="R764" i="18"/>
  <c r="R762" i="18"/>
  <c r="R760" i="18"/>
  <c r="R757" i="18"/>
  <c r="R748" i="18"/>
  <c r="R746" i="18"/>
  <c r="R743" i="18"/>
  <c r="R736" i="18"/>
  <c r="R730" i="18"/>
  <c r="R728" i="18"/>
  <c r="R723" i="18"/>
  <c r="R721" i="18"/>
  <c r="R719" i="18"/>
  <c r="R711" i="18"/>
  <c r="R710" i="18" s="1"/>
  <c r="R707" i="18"/>
  <c r="R704" i="18"/>
  <c r="R703" i="18" s="1"/>
  <c r="R694" i="18"/>
  <c r="R693" i="18" s="1"/>
  <c r="R689" i="18"/>
  <c r="R686" i="18"/>
  <c r="R683" i="18"/>
  <c r="R679" i="18" s="1"/>
  <c r="R674" i="18"/>
  <c r="R672" i="18"/>
  <c r="R670" i="18"/>
  <c r="R668" i="18"/>
  <c r="R666" i="18"/>
  <c r="R663" i="18"/>
  <c r="R653" i="18"/>
  <c r="R651" i="18"/>
  <c r="R649" i="18"/>
  <c r="R647" i="18"/>
  <c r="R644" i="18"/>
  <c r="R642" i="18"/>
  <c r="R639" i="18"/>
  <c r="R636" i="18"/>
  <c r="R634" i="18"/>
  <c r="R631" i="18"/>
  <c r="R629" i="18"/>
  <c r="R627" i="18"/>
  <c r="R624" i="18"/>
  <c r="R620" i="18"/>
  <c r="R618" i="18"/>
  <c r="R615" i="18"/>
  <c r="R612" i="18"/>
  <c r="R610" i="18"/>
  <c r="R608" i="18"/>
  <c r="R606" i="18"/>
  <c r="R604" i="18"/>
  <c r="R602" i="18"/>
  <c r="R598" i="18"/>
  <c r="R597" i="18" s="1"/>
  <c r="R594" i="18"/>
  <c r="R592" i="18"/>
  <c r="R590" i="18"/>
  <c r="R588" i="18"/>
  <c r="R586" i="18"/>
  <c r="R584" i="18"/>
  <c r="R581" i="18"/>
  <c r="R579" i="18"/>
  <c r="R576" i="18"/>
  <c r="R574" i="18"/>
  <c r="R572" i="18"/>
  <c r="R570" i="18"/>
  <c r="R566" i="18"/>
  <c r="R564" i="18"/>
  <c r="R562" i="18"/>
  <c r="R560" i="18"/>
  <c r="R555" i="18"/>
  <c r="R552" i="18"/>
  <c r="R549" i="18"/>
  <c r="R547" i="18"/>
  <c r="R545" i="18"/>
  <c r="R543" i="18"/>
  <c r="R541" i="18"/>
  <c r="R538" i="18"/>
  <c r="R537" i="18" s="1"/>
  <c r="R533" i="18"/>
  <c r="R529" i="18"/>
  <c r="R526" i="18"/>
  <c r="R524" i="18"/>
  <c r="R522" i="18"/>
  <c r="R519" i="18"/>
  <c r="R513" i="18"/>
  <c r="R511" i="18"/>
  <c r="R501" i="18"/>
  <c r="R498" i="18"/>
  <c r="R489" i="18"/>
  <c r="R485" i="18"/>
  <c r="R481" i="18"/>
  <c r="R474" i="18"/>
  <c r="R469" i="18"/>
  <c r="R459" i="18"/>
  <c r="R457" i="18"/>
  <c r="R455" i="18"/>
  <c r="R451" i="18"/>
  <c r="R446" i="18"/>
  <c r="R443" i="18"/>
  <c r="R441" i="18"/>
  <c r="R434" i="18"/>
  <c r="R432" i="18"/>
  <c r="R429" i="18"/>
  <c r="R427" i="18"/>
  <c r="R424" i="18"/>
  <c r="R419" i="18"/>
  <c r="R417" i="18"/>
  <c r="R411" i="18"/>
  <c r="R409" i="18"/>
  <c r="R407" i="18"/>
  <c r="R405" i="18"/>
  <c r="R403" i="18"/>
  <c r="R401" i="18"/>
  <c r="R398" i="18"/>
  <c r="R395" i="18"/>
  <c r="R392" i="18"/>
  <c r="R386" i="18"/>
  <c r="R384" i="18"/>
  <c r="R382" i="18"/>
  <c r="R380" i="18"/>
  <c r="R378" i="18"/>
  <c r="R376" i="18"/>
  <c r="R371" i="18"/>
  <c r="R368" i="18"/>
  <c r="R365" i="18"/>
  <c r="R354" i="18"/>
  <c r="R352" i="18"/>
  <c r="R350" i="18"/>
  <c r="R348" i="18"/>
  <c r="R345" i="18"/>
  <c r="R343" i="18"/>
  <c r="R341" i="18"/>
  <c r="R338" i="18"/>
  <c r="R336" i="18"/>
  <c r="R334" i="18"/>
  <c r="R332" i="18"/>
  <c r="R330" i="18"/>
  <c r="R328" i="18"/>
  <c r="R326" i="18"/>
  <c r="R324" i="18"/>
  <c r="R320" i="18"/>
  <c r="R312" i="18"/>
  <c r="R310" i="18"/>
  <c r="R308" i="18"/>
  <c r="R304" i="18"/>
  <c r="R302" i="18"/>
  <c r="R299" i="18"/>
  <c r="R296" i="18"/>
  <c r="R293" i="18"/>
  <c r="R291" i="18"/>
  <c r="R287" i="18"/>
  <c r="R284" i="18"/>
  <c r="R282" i="18"/>
  <c r="R278" i="18"/>
  <c r="R276" i="18"/>
  <c r="R274" i="18"/>
  <c r="R271" i="18"/>
  <c r="R269" i="18"/>
  <c r="R267" i="18"/>
  <c r="R264" i="18"/>
  <c r="R261" i="18"/>
  <c r="R259" i="18"/>
  <c r="R256" i="18"/>
  <c r="R254" i="18"/>
  <c r="R251" i="18"/>
  <c r="R249" i="18"/>
  <c r="R247" i="18"/>
  <c r="R244" i="18"/>
  <c r="R240" i="18"/>
  <c r="R238" i="18"/>
  <c r="R236" i="18"/>
  <c r="R233" i="18"/>
  <c r="R231" i="18"/>
  <c r="R229" i="18"/>
  <c r="R227" i="18"/>
  <c r="R225" i="18"/>
  <c r="R223" i="18"/>
  <c r="R220" i="18"/>
  <c r="R218" i="18"/>
  <c r="R216" i="18"/>
  <c r="R213" i="18"/>
  <c r="R211" i="18"/>
  <c r="R209" i="18"/>
  <c r="R207" i="18"/>
  <c r="R201" i="18"/>
  <c r="R198" i="18"/>
  <c r="R194" i="18"/>
  <c r="R192" i="18"/>
  <c r="R190" i="18"/>
  <c r="R188" i="18"/>
  <c r="R185" i="18"/>
  <c r="R183" i="18"/>
  <c r="R181" i="18"/>
  <c r="R173" i="18"/>
  <c r="R171" i="18"/>
  <c r="R169" i="18"/>
  <c r="R167" i="18"/>
  <c r="R165" i="18"/>
  <c r="R163" i="18"/>
  <c r="R159" i="18"/>
  <c r="R157" i="18"/>
  <c r="R154" i="18"/>
  <c r="R152" i="18"/>
  <c r="R150" i="18"/>
  <c r="R148" i="18"/>
  <c r="R146" i="18"/>
  <c r="R144" i="18"/>
  <c r="R142" i="18"/>
  <c r="R140" i="18"/>
  <c r="R138" i="18"/>
  <c r="R135" i="18"/>
  <c r="R132" i="18"/>
  <c r="R123" i="18"/>
  <c r="R120" i="18"/>
  <c r="R118" i="18"/>
  <c r="R115" i="18"/>
  <c r="R112" i="18"/>
  <c r="R110" i="18"/>
  <c r="R102" i="18"/>
  <c r="R97" i="18"/>
  <c r="R96" i="18" s="1"/>
  <c r="R90" i="18"/>
  <c r="R89" i="18" s="1"/>
  <c r="R87" i="18"/>
  <c r="R86" i="18" s="1"/>
  <c r="R84" i="18"/>
  <c r="R82" i="18"/>
  <c r="R73" i="18"/>
  <c r="R71" i="18"/>
  <c r="R69" i="18"/>
  <c r="R67" i="18"/>
  <c r="R64" i="18"/>
  <c r="R62" i="18"/>
  <c r="R59" i="18"/>
  <c r="R54" i="18"/>
  <c r="R49" i="18"/>
  <c r="R47" i="18"/>
  <c r="R45" i="18"/>
  <c r="R43" i="18"/>
  <c r="R40" i="18"/>
  <c r="R38" i="18"/>
  <c r="R33" i="18"/>
  <c r="R31" i="18"/>
  <c r="R28" i="18"/>
  <c r="R26" i="18"/>
  <c r="R23" i="18"/>
  <c r="R21" i="18"/>
  <c r="R18" i="18"/>
  <c r="R15" i="18"/>
  <c r="O704" i="18"/>
  <c r="O703" i="18" s="1"/>
  <c r="O702" i="18" s="1"/>
  <c r="O689" i="18"/>
  <c r="O677" i="18" s="1"/>
  <c r="O564" i="18"/>
  <c r="O560" i="18"/>
  <c r="O511" i="18"/>
  <c r="O501" i="18"/>
  <c r="O489" i="18"/>
  <c r="O488" i="18" s="1"/>
  <c r="O481" i="18"/>
  <c r="O480" i="18" s="1"/>
  <c r="O468" i="18"/>
  <c r="O459" i="18"/>
  <c r="O434" i="18"/>
  <c r="O432" i="18"/>
  <c r="O429" i="18"/>
  <c r="O419" i="18"/>
  <c r="O417" i="18"/>
  <c r="O411" i="18"/>
  <c r="O403" i="18"/>
  <c r="O395" i="18"/>
  <c r="O392" i="18"/>
  <c r="O386" i="18"/>
  <c r="O384" i="18"/>
  <c r="O376" i="18"/>
  <c r="O371" i="18"/>
  <c r="O365" i="18"/>
  <c r="O354" i="18"/>
  <c r="O350" i="18"/>
  <c r="O345" i="18"/>
  <c r="O341" i="18"/>
  <c r="O334" i="18"/>
  <c r="O320" i="18"/>
  <c r="O312" i="18"/>
  <c r="O304" i="18"/>
  <c r="O299" i="18"/>
  <c r="O296" i="18"/>
  <c r="O291" i="18"/>
  <c r="O278" i="18"/>
  <c r="O267" i="18"/>
  <c r="O259" i="18"/>
  <c r="O254" i="18"/>
  <c r="O251" i="18"/>
  <c r="O244" i="18"/>
  <c r="O240" i="18"/>
  <c r="O238" i="18"/>
  <c r="O233" i="18"/>
  <c r="O223" i="18"/>
  <c r="O216" i="18"/>
  <c r="O215" i="18" s="1"/>
  <c r="O207" i="18"/>
  <c r="O204" i="18"/>
  <c r="O198" i="18"/>
  <c r="O197" i="18" s="1"/>
  <c r="O192" i="18"/>
  <c r="O188" i="18"/>
  <c r="O181" i="18"/>
  <c r="O173" i="18"/>
  <c r="O167" i="18"/>
  <c r="O159" i="18"/>
  <c r="O157" i="18"/>
  <c r="O138" i="18"/>
  <c r="O137" i="18" s="1"/>
  <c r="O135" i="18"/>
  <c r="O132" i="18"/>
  <c r="O118" i="18"/>
  <c r="O112" i="18"/>
  <c r="O104" i="18"/>
  <c r="O102" i="18"/>
  <c r="O96" i="18"/>
  <c r="O89" i="18"/>
  <c r="O66" i="18"/>
  <c r="O53" i="18"/>
  <c r="O49" i="18"/>
  <c r="O40" i="18"/>
  <c r="O33" i="18"/>
  <c r="O20" i="18"/>
  <c r="O15" i="18"/>
  <c r="O10" i="18" s="1"/>
  <c r="L15" i="18"/>
  <c r="L10" i="18" s="1"/>
  <c r="AM682" i="18"/>
  <c r="AM351" i="18"/>
  <c r="V419" i="18"/>
  <c r="T419" i="18"/>
  <c r="S419" i="18"/>
  <c r="L419" i="18"/>
  <c r="K419" i="18"/>
  <c r="J419" i="18"/>
  <c r="I419" i="18"/>
  <c r="H419" i="18"/>
  <c r="AM364" i="18"/>
  <c r="AM363" i="18"/>
  <c r="AL365" i="18"/>
  <c r="V365" i="18"/>
  <c r="T365" i="18"/>
  <c r="S365" i="18"/>
  <c r="L365" i="18"/>
  <c r="K365" i="18"/>
  <c r="J365" i="18"/>
  <c r="I365" i="18"/>
  <c r="H365" i="18"/>
  <c r="AM367" i="18"/>
  <c r="S380" i="18"/>
  <c r="AM70" i="18"/>
  <c r="AL49" i="18"/>
  <c r="AK49" i="18"/>
  <c r="V49" i="18"/>
  <c r="T49" i="18"/>
  <c r="S49" i="18"/>
  <c r="L49" i="18"/>
  <c r="K49" i="18"/>
  <c r="J49" i="18"/>
  <c r="I49" i="18"/>
  <c r="H49" i="18"/>
  <c r="AL459" i="18"/>
  <c r="AJ459" i="18"/>
  <c r="AI459" i="18"/>
  <c r="V459" i="18"/>
  <c r="T459" i="18"/>
  <c r="S459" i="18"/>
  <c r="L459" i="18"/>
  <c r="K459" i="18"/>
  <c r="J459" i="18"/>
  <c r="I459" i="18"/>
  <c r="H459" i="18"/>
  <c r="AM466" i="18"/>
  <c r="AM465" i="18"/>
  <c r="AM464" i="18"/>
  <c r="AL704" i="18"/>
  <c r="AL703" i="18" s="1"/>
  <c r="V703" i="18"/>
  <c r="T704" i="18"/>
  <c r="S704" i="18"/>
  <c r="S703" i="18" s="1"/>
  <c r="S702" i="18" s="1"/>
  <c r="L704" i="18"/>
  <c r="L703" i="18" s="1"/>
  <c r="K704" i="18"/>
  <c r="K703" i="18" s="1"/>
  <c r="J704" i="18"/>
  <c r="J703" i="18" s="1"/>
  <c r="I704" i="18"/>
  <c r="H704" i="18"/>
  <c r="H703" i="18" s="1"/>
  <c r="AM119" i="18"/>
  <c r="AM105" i="18"/>
  <c r="AM106" i="18"/>
  <c r="AM103" i="18"/>
  <c r="AL159" i="18"/>
  <c r="V159" i="18"/>
  <c r="T159" i="18"/>
  <c r="S159" i="18"/>
  <c r="L159" i="18"/>
  <c r="K159" i="18"/>
  <c r="J159" i="18"/>
  <c r="I159" i="18"/>
  <c r="AM177" i="18"/>
  <c r="AL167" i="18"/>
  <c r="AJ167" i="18"/>
  <c r="AI167" i="18"/>
  <c r="V167" i="18"/>
  <c r="T167" i="18"/>
  <c r="S167" i="18"/>
  <c r="L167" i="18"/>
  <c r="K167" i="18"/>
  <c r="J167" i="18"/>
  <c r="I167" i="18"/>
  <c r="K405" i="18"/>
  <c r="AL354" i="18"/>
  <c r="V354" i="18"/>
  <c r="T354" i="18"/>
  <c r="S354" i="18"/>
  <c r="L354" i="18"/>
  <c r="K354" i="18"/>
  <c r="J354" i="18"/>
  <c r="I354" i="18"/>
  <c r="H354" i="18"/>
  <c r="J40" i="18"/>
  <c r="L40" i="18"/>
  <c r="K40" i="18"/>
  <c r="L446" i="18"/>
  <c r="J446" i="18"/>
  <c r="K446" i="18"/>
  <c r="AM439" i="18"/>
  <c r="AL403" i="18"/>
  <c r="V403" i="18"/>
  <c r="T403" i="18"/>
  <c r="S403" i="18"/>
  <c r="AL395" i="18"/>
  <c r="V395" i="18"/>
  <c r="T395" i="18"/>
  <c r="S395" i="18"/>
  <c r="L395" i="18"/>
  <c r="K395" i="18"/>
  <c r="J395" i="18"/>
  <c r="I395" i="18"/>
  <c r="AL392" i="18"/>
  <c r="V392" i="18"/>
  <c r="T392" i="18"/>
  <c r="S392" i="18"/>
  <c r="L392" i="18"/>
  <c r="K392" i="18"/>
  <c r="J392" i="18"/>
  <c r="I392" i="18"/>
  <c r="AL384" i="18"/>
  <c r="V384" i="18"/>
  <c r="T384" i="18"/>
  <c r="S384" i="18"/>
  <c r="L384" i="18"/>
  <c r="K384" i="18"/>
  <c r="J384" i="18"/>
  <c r="I384" i="18"/>
  <c r="AL350" i="18"/>
  <c r="V350" i="18"/>
  <c r="T350" i="18"/>
  <c r="S350" i="18"/>
  <c r="AL511" i="18"/>
  <c r="V511" i="18"/>
  <c r="T511" i="18"/>
  <c r="S511" i="18"/>
  <c r="L511" i="18"/>
  <c r="K511" i="18"/>
  <c r="J511" i="18"/>
  <c r="I511" i="18"/>
  <c r="AL345" i="18"/>
  <c r="AJ345" i="18"/>
  <c r="AI345" i="18"/>
  <c r="V345" i="18"/>
  <c r="T345" i="18"/>
  <c r="S345" i="18"/>
  <c r="L345" i="18"/>
  <c r="K345" i="18"/>
  <c r="J345" i="18"/>
  <c r="I345" i="18"/>
  <c r="AL334" i="18"/>
  <c r="V334" i="18"/>
  <c r="T334" i="18"/>
  <c r="S334" i="18"/>
  <c r="L334" i="18"/>
  <c r="K334" i="18"/>
  <c r="J334" i="18"/>
  <c r="I334" i="18"/>
  <c r="AL312" i="18"/>
  <c r="T312" i="18"/>
  <c r="S312" i="18"/>
  <c r="L312" i="18"/>
  <c r="K312" i="18"/>
  <c r="J312" i="18"/>
  <c r="AL304" i="18"/>
  <c r="V304" i="18"/>
  <c r="T304" i="18"/>
  <c r="S304" i="18"/>
  <c r="AL299" i="18"/>
  <c r="V299" i="18"/>
  <c r="T299" i="18"/>
  <c r="S299" i="18"/>
  <c r="L299" i="18"/>
  <c r="K299" i="18"/>
  <c r="J299" i="18"/>
  <c r="I299" i="18"/>
  <c r="AL296" i="18"/>
  <c r="V296" i="18"/>
  <c r="T296" i="18"/>
  <c r="S296" i="18"/>
  <c r="L296" i="18"/>
  <c r="K296" i="18"/>
  <c r="J296" i="18"/>
  <c r="I296" i="18"/>
  <c r="H296" i="18"/>
  <c r="AL267" i="18"/>
  <c r="AL278" i="18"/>
  <c r="V278" i="18"/>
  <c r="T278" i="18"/>
  <c r="S278" i="18"/>
  <c r="L278" i="18"/>
  <c r="K278" i="18"/>
  <c r="J278" i="18"/>
  <c r="I278" i="18"/>
  <c r="H278" i="18"/>
  <c r="AL271" i="18"/>
  <c r="V271" i="18"/>
  <c r="T271" i="18"/>
  <c r="S271" i="18"/>
  <c r="L271" i="18"/>
  <c r="K271" i="18"/>
  <c r="J271" i="18"/>
  <c r="I271" i="18"/>
  <c r="AL259" i="18"/>
  <c r="V259" i="18"/>
  <c r="T259" i="18"/>
  <c r="S259" i="18"/>
  <c r="L259" i="18"/>
  <c r="K259" i="18"/>
  <c r="J259" i="18"/>
  <c r="I259" i="18"/>
  <c r="AL254" i="18"/>
  <c r="V254" i="18"/>
  <c r="T254" i="18"/>
  <c r="S254" i="18"/>
  <c r="L254" i="18"/>
  <c r="K254" i="18"/>
  <c r="J254" i="18"/>
  <c r="I254" i="18"/>
  <c r="AL251" i="18"/>
  <c r="V251" i="18"/>
  <c r="T251" i="18"/>
  <c r="S251" i="18"/>
  <c r="L251" i="18"/>
  <c r="K251" i="18"/>
  <c r="J251" i="18"/>
  <c r="I251" i="18"/>
  <c r="AL244" i="18"/>
  <c r="AJ244" i="18"/>
  <c r="AI244" i="18"/>
  <c r="V244" i="18"/>
  <c r="T244" i="18"/>
  <c r="S244" i="18"/>
  <c r="L244" i="18"/>
  <c r="K244" i="18"/>
  <c r="J244" i="18"/>
  <c r="AL240" i="18"/>
  <c r="V240" i="18"/>
  <c r="T240" i="18"/>
  <c r="S240" i="18"/>
  <c r="L240" i="18"/>
  <c r="K240" i="18"/>
  <c r="J240" i="18"/>
  <c r="I240" i="18"/>
  <c r="AL238" i="18"/>
  <c r="V238" i="18"/>
  <c r="T238" i="18"/>
  <c r="S238" i="18"/>
  <c r="L238" i="18"/>
  <c r="K238" i="18"/>
  <c r="J238" i="18"/>
  <c r="I238" i="18"/>
  <c r="AL233" i="18"/>
  <c r="V233" i="18"/>
  <c r="T233" i="18"/>
  <c r="S233" i="18"/>
  <c r="L233" i="18"/>
  <c r="K233" i="18"/>
  <c r="J233" i="18"/>
  <c r="I233" i="18"/>
  <c r="AL207" i="18"/>
  <c r="V207" i="18"/>
  <c r="T207" i="18"/>
  <c r="L207" i="18"/>
  <c r="K207" i="18"/>
  <c r="J207" i="18"/>
  <c r="I207" i="18"/>
  <c r="AL188" i="18"/>
  <c r="V188" i="18"/>
  <c r="T188" i="18"/>
  <c r="S188" i="18"/>
  <c r="L188" i="18"/>
  <c r="K188" i="18"/>
  <c r="J188" i="18"/>
  <c r="I188" i="18"/>
  <c r="AL192" i="18"/>
  <c r="V192" i="18"/>
  <c r="T192" i="18"/>
  <c r="S192" i="18"/>
  <c r="L192" i="18"/>
  <c r="K192" i="18"/>
  <c r="J192" i="18"/>
  <c r="I192" i="18"/>
  <c r="AL173" i="18"/>
  <c r="AJ173" i="18"/>
  <c r="AI173" i="18"/>
  <c r="V173" i="18"/>
  <c r="T173" i="18"/>
  <c r="S173" i="18"/>
  <c r="L173" i="18"/>
  <c r="K173" i="18"/>
  <c r="J173" i="18"/>
  <c r="I173" i="18"/>
  <c r="AL564" i="18"/>
  <c r="V564" i="18"/>
  <c r="T564" i="18"/>
  <c r="S564" i="18"/>
  <c r="L564" i="18"/>
  <c r="K564" i="18"/>
  <c r="J564" i="18"/>
  <c r="I564" i="18"/>
  <c r="AL560" i="18"/>
  <c r="V560" i="18"/>
  <c r="T560" i="18"/>
  <c r="S560" i="18"/>
  <c r="L560" i="18"/>
  <c r="K560" i="18"/>
  <c r="J560" i="18"/>
  <c r="I560" i="18"/>
  <c r="AL411" i="18"/>
  <c r="AJ411" i="18"/>
  <c r="AI411" i="18"/>
  <c r="V411" i="18"/>
  <c r="T411" i="18"/>
  <c r="S411" i="18"/>
  <c r="L411" i="18"/>
  <c r="K411" i="18"/>
  <c r="J411" i="18"/>
  <c r="I411" i="18"/>
  <c r="AL104" i="18"/>
  <c r="V104" i="18"/>
  <c r="T104" i="18"/>
  <c r="S104" i="18"/>
  <c r="L104" i="18"/>
  <c r="K104" i="18"/>
  <c r="J104" i="18"/>
  <c r="I104" i="18"/>
  <c r="H104" i="18"/>
  <c r="T386" i="18"/>
  <c r="S386" i="18"/>
  <c r="AL376" i="18"/>
  <c r="V376" i="18"/>
  <c r="T376" i="18"/>
  <c r="S376" i="18"/>
  <c r="L376" i="18"/>
  <c r="K376" i="18"/>
  <c r="J376" i="18"/>
  <c r="I376" i="18"/>
  <c r="AL501" i="18"/>
  <c r="AJ501" i="18"/>
  <c r="AI501" i="18"/>
  <c r="V501" i="18"/>
  <c r="T501" i="18"/>
  <c r="S501" i="18"/>
  <c r="L501" i="18"/>
  <c r="K501" i="18"/>
  <c r="J501" i="18"/>
  <c r="I501" i="18"/>
  <c r="AL489" i="18"/>
  <c r="V489" i="18"/>
  <c r="T489" i="18"/>
  <c r="S489" i="18"/>
  <c r="S488" i="18" s="1"/>
  <c r="L489" i="18"/>
  <c r="L488" i="18" s="1"/>
  <c r="K489" i="18"/>
  <c r="J489" i="18"/>
  <c r="I489" i="18"/>
  <c r="AL481" i="18"/>
  <c r="V481" i="18"/>
  <c r="T481" i="18"/>
  <c r="S481" i="18"/>
  <c r="S480" i="18" s="1"/>
  <c r="L481" i="18"/>
  <c r="L480" i="18" s="1"/>
  <c r="K481" i="18"/>
  <c r="J481" i="18"/>
  <c r="I481" i="18"/>
  <c r="T468" i="18"/>
  <c r="S468" i="18"/>
  <c r="L468" i="18"/>
  <c r="AL432" i="18"/>
  <c r="V432" i="18"/>
  <c r="T432" i="18"/>
  <c r="S432" i="18"/>
  <c r="L432" i="18"/>
  <c r="K432" i="18"/>
  <c r="J432" i="18"/>
  <c r="I432" i="18"/>
  <c r="AL417" i="18"/>
  <c r="V417" i="18"/>
  <c r="T417" i="18"/>
  <c r="S417" i="18"/>
  <c r="L417" i="18"/>
  <c r="K417" i="18"/>
  <c r="J417" i="18"/>
  <c r="I417" i="18"/>
  <c r="AL371" i="18"/>
  <c r="AJ371" i="18"/>
  <c r="AI371" i="18"/>
  <c r="V371" i="18"/>
  <c r="T371" i="18"/>
  <c r="S371" i="18"/>
  <c r="L371" i="18"/>
  <c r="K371" i="18"/>
  <c r="J371" i="18"/>
  <c r="I371" i="18"/>
  <c r="AL341" i="18"/>
  <c r="AJ341" i="18"/>
  <c r="AI341" i="18"/>
  <c r="V341" i="18"/>
  <c r="T341" i="18"/>
  <c r="S341" i="18"/>
  <c r="L341" i="18"/>
  <c r="K341" i="18"/>
  <c r="J341" i="18"/>
  <c r="I341" i="18"/>
  <c r="AL320" i="18"/>
  <c r="AJ320" i="18"/>
  <c r="AI320" i="18"/>
  <c r="V320" i="18"/>
  <c r="T320" i="18"/>
  <c r="S320" i="18"/>
  <c r="L320" i="18"/>
  <c r="K320" i="18"/>
  <c r="J320" i="18"/>
  <c r="I320" i="18"/>
  <c r="AL291" i="18"/>
  <c r="V291" i="18"/>
  <c r="T291" i="18"/>
  <c r="S291" i="18"/>
  <c r="L291" i="18"/>
  <c r="K291" i="18"/>
  <c r="J291" i="18"/>
  <c r="I291" i="18"/>
  <c r="V267" i="18"/>
  <c r="T267" i="18"/>
  <c r="S267" i="18"/>
  <c r="L267" i="18"/>
  <c r="K267" i="18"/>
  <c r="V223" i="18"/>
  <c r="T223" i="18"/>
  <c r="S223" i="18"/>
  <c r="L223" i="18"/>
  <c r="K223" i="18"/>
  <c r="J223" i="18"/>
  <c r="I223" i="18"/>
  <c r="AL216" i="18"/>
  <c r="V216" i="18"/>
  <c r="T216" i="18"/>
  <c r="S216" i="18"/>
  <c r="S215" i="18" s="1"/>
  <c r="L216" i="18"/>
  <c r="L215" i="18" s="1"/>
  <c r="K216" i="18"/>
  <c r="J216" i="18"/>
  <c r="I216" i="18"/>
  <c r="V204" i="18"/>
  <c r="T204" i="18"/>
  <c r="S204" i="18"/>
  <c r="L204" i="18"/>
  <c r="K204" i="18"/>
  <c r="J204" i="18"/>
  <c r="I204" i="18"/>
  <c r="AL198" i="18"/>
  <c r="AJ198" i="18"/>
  <c r="AI198" i="18"/>
  <c r="V198" i="18"/>
  <c r="T198" i="18"/>
  <c r="S198" i="18"/>
  <c r="S197" i="18" s="1"/>
  <c r="K198" i="18"/>
  <c r="J198" i="18"/>
  <c r="I198" i="18"/>
  <c r="AL181" i="18"/>
  <c r="V181" i="18"/>
  <c r="T181" i="18"/>
  <c r="S181" i="18"/>
  <c r="L181" i="18"/>
  <c r="K181" i="18"/>
  <c r="J181" i="18"/>
  <c r="I181" i="18"/>
  <c r="AL157" i="18"/>
  <c r="V157" i="18"/>
  <c r="T157" i="18"/>
  <c r="S157" i="18"/>
  <c r="L157" i="18"/>
  <c r="K157" i="18"/>
  <c r="J157" i="18"/>
  <c r="I157" i="18"/>
  <c r="AL138" i="18"/>
  <c r="V138" i="18"/>
  <c r="T138" i="18"/>
  <c r="S138" i="18"/>
  <c r="S137" i="18" s="1"/>
  <c r="L138" i="18"/>
  <c r="K138" i="18"/>
  <c r="J138" i="18"/>
  <c r="I138" i="18"/>
  <c r="AL132" i="18"/>
  <c r="V132" i="18"/>
  <c r="T132" i="18"/>
  <c r="S132" i="18"/>
  <c r="L132" i="18"/>
  <c r="K132" i="18"/>
  <c r="J132" i="18"/>
  <c r="I132" i="18"/>
  <c r="AL135" i="18"/>
  <c r="V135" i="18"/>
  <c r="T135" i="18"/>
  <c r="S135" i="18"/>
  <c r="L135" i="18"/>
  <c r="K135" i="18"/>
  <c r="J135" i="18"/>
  <c r="I135" i="18"/>
  <c r="H132" i="18"/>
  <c r="T66" i="18"/>
  <c r="S66" i="18"/>
  <c r="L66" i="18"/>
  <c r="T53" i="18"/>
  <c r="S53" i="18"/>
  <c r="L53" i="18"/>
  <c r="V429" i="18"/>
  <c r="T429" i="18"/>
  <c r="S429" i="18"/>
  <c r="L429" i="18"/>
  <c r="K429" i="18"/>
  <c r="J429" i="18"/>
  <c r="I429" i="18"/>
  <c r="AL434" i="18"/>
  <c r="AJ434" i="18"/>
  <c r="AI434" i="18"/>
  <c r="V434" i="18"/>
  <c r="T434" i="18"/>
  <c r="S434" i="18"/>
  <c r="L434" i="18"/>
  <c r="K434" i="18"/>
  <c r="J434" i="18"/>
  <c r="I434" i="18"/>
  <c r="AM515" i="18"/>
  <c r="AM514" i="18"/>
  <c r="AM512" i="18"/>
  <c r="AM508" i="18"/>
  <c r="AM507" i="18"/>
  <c r="AM506" i="18"/>
  <c r="AM505" i="18"/>
  <c r="AM504" i="18"/>
  <c r="AM503" i="18"/>
  <c r="AM502" i="18"/>
  <c r="AM499" i="18"/>
  <c r="AM497" i="18"/>
  <c r="AM496" i="18"/>
  <c r="AM495" i="18"/>
  <c r="AM494" i="18"/>
  <c r="AM493" i="18"/>
  <c r="AM492" i="18"/>
  <c r="AM491" i="18"/>
  <c r="AM490" i="18"/>
  <c r="AM487" i="18"/>
  <c r="AM486" i="18"/>
  <c r="AM484" i="18"/>
  <c r="AM483" i="18"/>
  <c r="AM482" i="18"/>
  <c r="AM479" i="18"/>
  <c r="AM478" i="18"/>
  <c r="AM477" i="18"/>
  <c r="AM476" i="18"/>
  <c r="AM475" i="18"/>
  <c r="AM473" i="18"/>
  <c r="AM472" i="18"/>
  <c r="AM471" i="18"/>
  <c r="AM470" i="18"/>
  <c r="AM463" i="18"/>
  <c r="AM462" i="18"/>
  <c r="AM461" i="18"/>
  <c r="AM460" i="18"/>
  <c r="AM458" i="18"/>
  <c r="AM456" i="18"/>
  <c r="AM454" i="18"/>
  <c r="AM453" i="18"/>
  <c r="AM452" i="18"/>
  <c r="AM450" i="18"/>
  <c r="AM449" i="18"/>
  <c r="AM448" i="18"/>
  <c r="AM447" i="18"/>
  <c r="AM445" i="18"/>
  <c r="AM444" i="18"/>
  <c r="AM442" i="18"/>
  <c r="AM440" i="18"/>
  <c r="AM438" i="18"/>
  <c r="AM437" i="18"/>
  <c r="AM436" i="18"/>
  <c r="AM435" i="18"/>
  <c r="AM433" i="18"/>
  <c r="AM430" i="18"/>
  <c r="AM428" i="18"/>
  <c r="AM426" i="18"/>
  <c r="AM425" i="18"/>
  <c r="AM423" i="18"/>
  <c r="AM422" i="18"/>
  <c r="AM421" i="18"/>
  <c r="AM420" i="18"/>
  <c r="AM418" i="18"/>
  <c r="AM415" i="18"/>
  <c r="AM414" i="18"/>
  <c r="AM413" i="18"/>
  <c r="AM412" i="18"/>
  <c r="AM410" i="18"/>
  <c r="AM408" i="18"/>
  <c r="AM406" i="18"/>
  <c r="AM404" i="18"/>
  <c r="AM402" i="18"/>
  <c r="AM400" i="18"/>
  <c r="AM399" i="18"/>
  <c r="AM397" i="18"/>
  <c r="AM396" i="18"/>
  <c r="AM394" i="18"/>
  <c r="AM393" i="18"/>
  <c r="AM390" i="18"/>
  <c r="AM389" i="18"/>
  <c r="AM388" i="18"/>
  <c r="AM387" i="18"/>
  <c r="AM385" i="18"/>
  <c r="AM383" i="18"/>
  <c r="AM381" i="18"/>
  <c r="AM379" i="18"/>
  <c r="AM377" i="18"/>
  <c r="AM375" i="18"/>
  <c r="AM374" i="18"/>
  <c r="AM373" i="18"/>
  <c r="AM372" i="18"/>
  <c r="AM369" i="18"/>
  <c r="AM366" i="18"/>
  <c r="AM362" i="18"/>
  <c r="AM361" i="18"/>
  <c r="AM359" i="18"/>
  <c r="AM358" i="18"/>
  <c r="AM356" i="18"/>
  <c r="AM355" i="18"/>
  <c r="AM353" i="18"/>
  <c r="AM349" i="18"/>
  <c r="AM347" i="18"/>
  <c r="AM346" i="18"/>
  <c r="AM344" i="18"/>
  <c r="AM342" i="18"/>
  <c r="AM339" i="18"/>
  <c r="AM337" i="18"/>
  <c r="AM335" i="18"/>
  <c r="AM333" i="18"/>
  <c r="AM331" i="18"/>
  <c r="AM329" i="18"/>
  <c r="AM327" i="18"/>
  <c r="AM325" i="18"/>
  <c r="AM323" i="18"/>
  <c r="AM322" i="18"/>
  <c r="AM321" i="18"/>
  <c r="AM318" i="18"/>
  <c r="AM317" i="18"/>
  <c r="AM316" i="18"/>
  <c r="AM315" i="18"/>
  <c r="AM314" i="18"/>
  <c r="AM313" i="18"/>
  <c r="AM311" i="18"/>
  <c r="AM309" i="18"/>
  <c r="AM306" i="18"/>
  <c r="AM305" i="18"/>
  <c r="AM303" i="18"/>
  <c r="AM301" i="18"/>
  <c r="AM300" i="18"/>
  <c r="AM298" i="18"/>
  <c r="AM297" i="18"/>
  <c r="AM295" i="18"/>
  <c r="AM294" i="18"/>
  <c r="AM292" i="18"/>
  <c r="AM289" i="18"/>
  <c r="AM288" i="18"/>
  <c r="AM286" i="18"/>
  <c r="AM285" i="18"/>
  <c r="AM283" i="18"/>
  <c r="AM281" i="18"/>
  <c r="AM280" i="18"/>
  <c r="AM279" i="18"/>
  <c r="AM277" i="18"/>
  <c r="AM275" i="18"/>
  <c r="AM273" i="18"/>
  <c r="AM272" i="18"/>
  <c r="AM270" i="18"/>
  <c r="AM268" i="18"/>
  <c r="AM265" i="18"/>
  <c r="AM263" i="18"/>
  <c r="AM262" i="18"/>
  <c r="AM260" i="18"/>
  <c r="AM258" i="18"/>
  <c r="AM257" i="18"/>
  <c r="AM255" i="18"/>
  <c r="AM253" i="18"/>
  <c r="AM252" i="18"/>
  <c r="AM250" i="18"/>
  <c r="AM248" i="18"/>
  <c r="AM246" i="18"/>
  <c r="AM245" i="18"/>
  <c r="AM241" i="18"/>
  <c r="AM239" i="18"/>
  <c r="AM237" i="18"/>
  <c r="AM235" i="18"/>
  <c r="AM234" i="18"/>
  <c r="AM232" i="18"/>
  <c r="AM230" i="18"/>
  <c r="AM226" i="18"/>
  <c r="AM224" i="18"/>
  <c r="AM221" i="18"/>
  <c r="AM219" i="18"/>
  <c r="AM217" i="18"/>
  <c r="AM214" i="18"/>
  <c r="AM212" i="18"/>
  <c r="AM210" i="18"/>
  <c r="AM208" i="18"/>
  <c r="AM206" i="18"/>
  <c r="AM205" i="18"/>
  <c r="AM202" i="18"/>
  <c r="AM200" i="18"/>
  <c r="AM196" i="18"/>
  <c r="AM195" i="18"/>
  <c r="AM193" i="18"/>
  <c r="AM191" i="18"/>
  <c r="AM189" i="18"/>
  <c r="AM187" i="18"/>
  <c r="AM186" i="18"/>
  <c r="AM184" i="18"/>
  <c r="AM182" i="18"/>
  <c r="AM179" i="18"/>
  <c r="AM178" i="18"/>
  <c r="AM176" i="18"/>
  <c r="AM175" i="18"/>
  <c r="AM174" i="18"/>
  <c r="AM172" i="18"/>
  <c r="AM170" i="18"/>
  <c r="AM168" i="18"/>
  <c r="AM166" i="18"/>
  <c r="AM164" i="18"/>
  <c r="AM162" i="18"/>
  <c r="AM160" i="18"/>
  <c r="AM158" i="18"/>
  <c r="AM155" i="18"/>
  <c r="AM153" i="18"/>
  <c r="AM151" i="18"/>
  <c r="AM149" i="18"/>
  <c r="AM147" i="18"/>
  <c r="AM145" i="18"/>
  <c r="AM143" i="18"/>
  <c r="AM141" i="18"/>
  <c r="AM139" i="18"/>
  <c r="AM136" i="18"/>
  <c r="AM134" i="18"/>
  <c r="AM133" i="18"/>
  <c r="AM130" i="18"/>
  <c r="AM129" i="18"/>
  <c r="AM128" i="18"/>
  <c r="AM127" i="18"/>
  <c r="AM124" i="18"/>
  <c r="AM122" i="18"/>
  <c r="AM121" i="18"/>
  <c r="AM117" i="18"/>
  <c r="AM116" i="18"/>
  <c r="AM114" i="18"/>
  <c r="AM113" i="18"/>
  <c r="AM111" i="18"/>
  <c r="AM109" i="18"/>
  <c r="AM108" i="18"/>
  <c r="AM107" i="18"/>
  <c r="AM99" i="18"/>
  <c r="AM98" i="18"/>
  <c r="AM95" i="18"/>
  <c r="AM94" i="18"/>
  <c r="AM93" i="18"/>
  <c r="AM92" i="18"/>
  <c r="AM91" i="18"/>
  <c r="AM88" i="18"/>
  <c r="AM85" i="18"/>
  <c r="AM83" i="18"/>
  <c r="AM80" i="18"/>
  <c r="AM79" i="18"/>
  <c r="AM78" i="18"/>
  <c r="AM77" i="18"/>
  <c r="AM76" i="18"/>
  <c r="AM75" i="18"/>
  <c r="AM74" i="18"/>
  <c r="AM72" i="18"/>
  <c r="AM68" i="18"/>
  <c r="AM65" i="18"/>
  <c r="AM63" i="18"/>
  <c r="AM61" i="18"/>
  <c r="AM60" i="18"/>
  <c r="AM58" i="18"/>
  <c r="AM57" i="18"/>
  <c r="AM56" i="18"/>
  <c r="AM55" i="18"/>
  <c r="AM52" i="18"/>
  <c r="AM51" i="18"/>
  <c r="AM50" i="18"/>
  <c r="AM48" i="18"/>
  <c r="AM46" i="18"/>
  <c r="AM44" i="18"/>
  <c r="AM41" i="18"/>
  <c r="AM39" i="18"/>
  <c r="AM37" i="18"/>
  <c r="AM32" i="18"/>
  <c r="AM29" i="18"/>
  <c r="AM27" i="18"/>
  <c r="AM25" i="18"/>
  <c r="AM24" i="18"/>
  <c r="AM22" i="18"/>
  <c r="AM19" i="18"/>
  <c r="V689" i="18"/>
  <c r="T689" i="18"/>
  <c r="S689" i="18"/>
  <c r="S677" i="18" s="1"/>
  <c r="S676" i="18" s="1"/>
  <c r="L689" i="18"/>
  <c r="K689" i="18"/>
  <c r="J689" i="18"/>
  <c r="I689" i="18"/>
  <c r="H689" i="18"/>
  <c r="AL689" i="18"/>
  <c r="AM690" i="18"/>
  <c r="L457" i="18"/>
  <c r="L455" i="18"/>
  <c r="L443" i="18"/>
  <c r="L441" i="18"/>
  <c r="L427" i="18"/>
  <c r="L424" i="18"/>
  <c r="L386" i="18"/>
  <c r="L382" i="18"/>
  <c r="L380" i="18"/>
  <c r="L378" i="18"/>
  <c r="L368" i="18"/>
  <c r="L352" i="18"/>
  <c r="L350" i="18"/>
  <c r="L348" i="18"/>
  <c r="L343" i="18"/>
  <c r="L338" i="18"/>
  <c r="L336" i="18"/>
  <c r="L332" i="18"/>
  <c r="L330" i="18"/>
  <c r="L328" i="18"/>
  <c r="L326" i="18"/>
  <c r="L324" i="18"/>
  <c r="L310" i="18"/>
  <c r="L308" i="18"/>
  <c r="L304" i="18"/>
  <c r="L302" i="18"/>
  <c r="L293" i="18"/>
  <c r="L287" i="18"/>
  <c r="L284" i="18"/>
  <c r="L282" i="18"/>
  <c r="L269" i="18"/>
  <c r="L264" i="18"/>
  <c r="L401" i="18"/>
  <c r="L403" i="18"/>
  <c r="S102" i="18"/>
  <c r="L102" i="18"/>
  <c r="T102" i="18"/>
  <c r="T118" i="18"/>
  <c r="S118" i="18"/>
  <c r="L118" i="18"/>
  <c r="T112" i="18"/>
  <c r="S112" i="18"/>
  <c r="L112" i="18"/>
  <c r="AJ424" i="18"/>
  <c r="AI424" i="18"/>
  <c r="AJ352" i="18"/>
  <c r="AI352" i="18"/>
  <c r="AJ249" i="18"/>
  <c r="AI249" i="18"/>
  <c r="AJ169" i="18"/>
  <c r="AJ118" i="18"/>
  <c r="AI118" i="18"/>
  <c r="AJ112" i="18"/>
  <c r="AJ102" i="18"/>
  <c r="AJ33" i="18"/>
  <c r="AI169" i="18"/>
  <c r="AI112" i="18"/>
  <c r="AI102" i="18"/>
  <c r="AI33" i="18"/>
  <c r="V833" i="18"/>
  <c r="V832" i="18" s="1"/>
  <c r="V830" i="18"/>
  <c r="V829" i="18" s="1"/>
  <c r="V827" i="18"/>
  <c r="V826" i="18" s="1"/>
  <c r="V820" i="18"/>
  <c r="V817" i="18"/>
  <c r="V815" i="18"/>
  <c r="V812" i="18"/>
  <c r="V808" i="18"/>
  <c r="V806" i="18"/>
  <c r="V803" i="18"/>
  <c r="V799" i="18"/>
  <c r="V797" i="18"/>
  <c r="V795" i="18"/>
  <c r="V792" i="18"/>
  <c r="V790" i="18"/>
  <c r="V786" i="18"/>
  <c r="V777" i="18"/>
  <c r="V774" i="18"/>
  <c r="V772" i="18"/>
  <c r="V764" i="18"/>
  <c r="V762" i="18"/>
  <c r="V760" i="18"/>
  <c r="V757" i="18"/>
  <c r="V748" i="18"/>
  <c r="V746" i="18"/>
  <c r="V743" i="18"/>
  <c r="V730" i="18"/>
  <c r="V728" i="18"/>
  <c r="V723" i="18"/>
  <c r="V721" i="18"/>
  <c r="V719" i="18"/>
  <c r="V686" i="18"/>
  <c r="V683" i="18"/>
  <c r="V679" i="18" s="1"/>
  <c r="V674" i="18"/>
  <c r="V672" i="18"/>
  <c r="V670" i="18"/>
  <c r="V668" i="18"/>
  <c r="V666" i="18"/>
  <c r="V663" i="18"/>
  <c r="V653" i="18"/>
  <c r="V651" i="18"/>
  <c r="V649" i="18"/>
  <c r="V647" i="18"/>
  <c r="V644" i="18"/>
  <c r="V642" i="18"/>
  <c r="V639" i="18"/>
  <c r="V636" i="18"/>
  <c r="V634" i="18"/>
  <c r="V631" i="18"/>
  <c r="V629" i="18"/>
  <c r="V627" i="18"/>
  <c r="V624" i="18"/>
  <c r="V620" i="18"/>
  <c r="V618" i="18"/>
  <c r="V615" i="18"/>
  <c r="V612" i="18"/>
  <c r="V610" i="18"/>
  <c r="V608" i="18"/>
  <c r="V606" i="18"/>
  <c r="V604" i="18"/>
  <c r="V602" i="18"/>
  <c r="V598" i="18"/>
  <c r="V597" i="18" s="1"/>
  <c r="V594" i="18"/>
  <c r="V592" i="18"/>
  <c r="V590" i="18"/>
  <c r="V588" i="18"/>
  <c r="V586" i="18"/>
  <c r="V584" i="18"/>
  <c r="V581" i="18"/>
  <c r="V579" i="18"/>
  <c r="V576" i="18"/>
  <c r="V574" i="18"/>
  <c r="V572" i="18"/>
  <c r="V570" i="18"/>
  <c r="V566" i="18"/>
  <c r="V562" i="18"/>
  <c r="V555" i="18"/>
  <c r="V552" i="18"/>
  <c r="V549" i="18"/>
  <c r="V547" i="18"/>
  <c r="V545" i="18"/>
  <c r="V543" i="18"/>
  <c r="V541" i="18"/>
  <c r="V538" i="18"/>
  <c r="V537" i="18" s="1"/>
  <c r="V533" i="18"/>
  <c r="V529" i="18"/>
  <c r="V526" i="18"/>
  <c r="V524" i="18"/>
  <c r="V522" i="18"/>
  <c r="V519" i="18"/>
  <c r="V513" i="18"/>
  <c r="V498" i="18"/>
  <c r="V485" i="18"/>
  <c r="V474" i="18"/>
  <c r="V469" i="18"/>
  <c r="V457" i="18"/>
  <c r="V455" i="18"/>
  <c r="V451" i="18"/>
  <c r="V446" i="18"/>
  <c r="V443" i="18"/>
  <c r="V441" i="18"/>
  <c r="V427" i="18"/>
  <c r="V424" i="18"/>
  <c r="V409" i="18"/>
  <c r="V407" i="18"/>
  <c r="V405" i="18"/>
  <c r="V401" i="18"/>
  <c r="V398" i="18"/>
  <c r="V382" i="18"/>
  <c r="V380" i="18"/>
  <c r="V378" i="18"/>
  <c r="V368" i="18"/>
  <c r="V352" i="18"/>
  <c r="V348" i="18"/>
  <c r="V338" i="18"/>
  <c r="V336" i="18"/>
  <c r="V332" i="18"/>
  <c r="V330" i="18"/>
  <c r="V328" i="18"/>
  <c r="V326" i="18"/>
  <c r="V324" i="18"/>
  <c r="V310" i="18"/>
  <c r="V308" i="18"/>
  <c r="V302" i="18"/>
  <c r="V293" i="18"/>
  <c r="V287" i="18"/>
  <c r="V284" i="18"/>
  <c r="V282" i="18"/>
  <c r="V276" i="18"/>
  <c r="V274" i="18"/>
  <c r="V269" i="18"/>
  <c r="V264" i="18"/>
  <c r="V261" i="18"/>
  <c r="V256" i="18"/>
  <c r="V249" i="18"/>
  <c r="V247" i="18"/>
  <c r="V236" i="18"/>
  <c r="V231" i="18"/>
  <c r="V229" i="18"/>
  <c r="V227" i="18"/>
  <c r="V225" i="18"/>
  <c r="V220" i="18"/>
  <c r="V218" i="18"/>
  <c r="V213" i="18"/>
  <c r="V211" i="18"/>
  <c r="V209" i="18"/>
  <c r="V201" i="18"/>
  <c r="V194" i="18"/>
  <c r="V190" i="18"/>
  <c r="V185" i="18"/>
  <c r="V183" i="18"/>
  <c r="V171" i="18"/>
  <c r="V169" i="18"/>
  <c r="V165" i="18"/>
  <c r="V163" i="18"/>
  <c r="V154" i="18"/>
  <c r="V152" i="18"/>
  <c r="V150" i="18"/>
  <c r="V148" i="18"/>
  <c r="V146" i="18"/>
  <c r="V144" i="18"/>
  <c r="V142" i="18"/>
  <c r="V140" i="18"/>
  <c r="V123" i="18"/>
  <c r="V120" i="18"/>
  <c r="V118" i="18"/>
  <c r="V115" i="18"/>
  <c r="V112" i="18"/>
  <c r="V110" i="18"/>
  <c r="V102" i="18"/>
  <c r="V97" i="18"/>
  <c r="V96" i="18" s="1"/>
  <c r="V90" i="18"/>
  <c r="V89" i="18" s="1"/>
  <c r="V87" i="18"/>
  <c r="V86" i="18" s="1"/>
  <c r="V84" i="18"/>
  <c r="V82" i="18"/>
  <c r="V71" i="18"/>
  <c r="V69" i="18"/>
  <c r="V67" i="18"/>
  <c r="V64" i="18"/>
  <c r="V62" i="18"/>
  <c r="V59" i="18"/>
  <c r="V54" i="18"/>
  <c r="V47" i="18"/>
  <c r="V45" i="18"/>
  <c r="V43" i="18"/>
  <c r="V40" i="18"/>
  <c r="V38" i="18"/>
  <c r="V33" i="18"/>
  <c r="V31" i="18"/>
  <c r="V28" i="18"/>
  <c r="V26" i="18"/>
  <c r="V23" i="18"/>
  <c r="V18" i="18"/>
  <c r="V15" i="18"/>
  <c r="T40" i="18"/>
  <c r="T96" i="18"/>
  <c r="T89" i="18"/>
  <c r="T86" i="18"/>
  <c r="T33" i="18"/>
  <c r="T20" i="18"/>
  <c r="T15" i="18"/>
  <c r="S96" i="18"/>
  <c r="L96" i="18"/>
  <c r="S89" i="18"/>
  <c r="L89" i="18"/>
  <c r="S86" i="18"/>
  <c r="L86" i="18"/>
  <c r="S40" i="18"/>
  <c r="S33" i="18"/>
  <c r="S20" i="18"/>
  <c r="S15" i="18"/>
  <c r="S10" i="18" s="1"/>
  <c r="L20" i="18"/>
  <c r="L33" i="18"/>
  <c r="AM717" i="18"/>
  <c r="AM716" i="18"/>
  <c r="AM715" i="18"/>
  <c r="H371" i="18"/>
  <c r="H110" i="18"/>
  <c r="AM836" i="18"/>
  <c r="AM835" i="18"/>
  <c r="AM834" i="18"/>
  <c r="AL833" i="18"/>
  <c r="AL832" i="18" s="1"/>
  <c r="K833" i="18"/>
  <c r="K832" i="18" s="1"/>
  <c r="J833" i="18"/>
  <c r="J832" i="18" s="1"/>
  <c r="I833" i="18"/>
  <c r="I832" i="18" s="1"/>
  <c r="H833" i="18"/>
  <c r="H832" i="18" s="1"/>
  <c r="AM831" i="18"/>
  <c r="AL830" i="18"/>
  <c r="AL829" i="18" s="1"/>
  <c r="K830" i="18"/>
  <c r="K829" i="18" s="1"/>
  <c r="J830" i="18"/>
  <c r="J829" i="18" s="1"/>
  <c r="I830" i="18"/>
  <c r="I829" i="18" s="1"/>
  <c r="H830" i="18"/>
  <c r="H829" i="18" s="1"/>
  <c r="AM828" i="18"/>
  <c r="AL827" i="18"/>
  <c r="AL826" i="18" s="1"/>
  <c r="K827" i="18"/>
  <c r="K826" i="18" s="1"/>
  <c r="J827" i="18"/>
  <c r="J826" i="18" s="1"/>
  <c r="I827" i="18"/>
  <c r="I826" i="18" s="1"/>
  <c r="H827" i="18"/>
  <c r="H826" i="18" s="1"/>
  <c r="AM825" i="18"/>
  <c r="AL824" i="18"/>
  <c r="AL823" i="18" s="1"/>
  <c r="K824" i="18"/>
  <c r="K823" i="18" s="1"/>
  <c r="J824" i="18"/>
  <c r="J823" i="18" s="1"/>
  <c r="I824" i="18"/>
  <c r="I823" i="18" s="1"/>
  <c r="H824" i="18"/>
  <c r="H823" i="18" s="1"/>
  <c r="AM822" i="18"/>
  <c r="AL821" i="18"/>
  <c r="AL820" i="18" s="1"/>
  <c r="K821" i="18"/>
  <c r="K820" i="18" s="1"/>
  <c r="J821" i="18"/>
  <c r="J820" i="18" s="1"/>
  <c r="I821" i="18"/>
  <c r="I820" i="18" s="1"/>
  <c r="H821" i="18"/>
  <c r="H820" i="18" s="1"/>
  <c r="AM819" i="18"/>
  <c r="AM818" i="18"/>
  <c r="AL817" i="18"/>
  <c r="K817" i="18"/>
  <c r="J817" i="18"/>
  <c r="I817" i="18"/>
  <c r="H817" i="18"/>
  <c r="AM816" i="18"/>
  <c r="AL815" i="18"/>
  <c r="K815" i="18"/>
  <c r="J815" i="18"/>
  <c r="I815" i="18"/>
  <c r="H815" i="18"/>
  <c r="H812" i="18"/>
  <c r="AM814" i="18"/>
  <c r="AM813" i="18"/>
  <c r="AL812" i="18"/>
  <c r="K812" i="18"/>
  <c r="J812" i="18"/>
  <c r="I812" i="18"/>
  <c r="AM810" i="18"/>
  <c r="AM809" i="18"/>
  <c r="AL808" i="18"/>
  <c r="K808" i="18"/>
  <c r="J808" i="18"/>
  <c r="I808" i="18"/>
  <c r="H808" i="18"/>
  <c r="AM807" i="18"/>
  <c r="AL806" i="18"/>
  <c r="K806" i="18"/>
  <c r="J806" i="18"/>
  <c r="I806" i="18"/>
  <c r="H806" i="18"/>
  <c r="AM805" i="18"/>
  <c r="AM804" i="18"/>
  <c r="AL803" i="18"/>
  <c r="K803" i="18"/>
  <c r="J803" i="18"/>
  <c r="I803" i="18"/>
  <c r="H803" i="18"/>
  <c r="AM800" i="18"/>
  <c r="AL799" i="18"/>
  <c r="K799" i="18"/>
  <c r="J799" i="18"/>
  <c r="I799" i="18"/>
  <c r="H799" i="18"/>
  <c r="AM798" i="18"/>
  <c r="AL797" i="18"/>
  <c r="K797" i="18"/>
  <c r="J797" i="18"/>
  <c r="I797" i="18"/>
  <c r="H797" i="18"/>
  <c r="AM796" i="18"/>
  <c r="AL795" i="18"/>
  <c r="K795" i="18"/>
  <c r="J795" i="18"/>
  <c r="I795" i="18"/>
  <c r="H795" i="18"/>
  <c r="AM793" i="18"/>
  <c r="AL792" i="18"/>
  <c r="K792" i="18"/>
  <c r="J792" i="18"/>
  <c r="I792" i="18"/>
  <c r="H792" i="18"/>
  <c r="AM791" i="18"/>
  <c r="AL790" i="18"/>
  <c r="K790" i="18"/>
  <c r="J790" i="18"/>
  <c r="I790" i="18"/>
  <c r="H790" i="18"/>
  <c r="AM789" i="18"/>
  <c r="AM788" i="18"/>
  <c r="AM787" i="18"/>
  <c r="AL786" i="18"/>
  <c r="K786" i="18"/>
  <c r="J786" i="18"/>
  <c r="I786" i="18"/>
  <c r="H786" i="18"/>
  <c r="AM785" i="18"/>
  <c r="AM784" i="18"/>
  <c r="AM783" i="18"/>
  <c r="AM782" i="18"/>
  <c r="AM781" i="18"/>
  <c r="AM780" i="18"/>
  <c r="AM779" i="18"/>
  <c r="AM778" i="18"/>
  <c r="AL777" i="18"/>
  <c r="K777" i="18"/>
  <c r="J777" i="18"/>
  <c r="I777" i="18"/>
  <c r="H777" i="18"/>
  <c r="AM775" i="18"/>
  <c r="AL774" i="18"/>
  <c r="K774" i="18"/>
  <c r="J774" i="18"/>
  <c r="I774" i="18"/>
  <c r="H774" i="18"/>
  <c r="AM773" i="18"/>
  <c r="AL772" i="18"/>
  <c r="K772" i="18"/>
  <c r="J772" i="18"/>
  <c r="I772" i="18"/>
  <c r="H772" i="18"/>
  <c r="AM771" i="18"/>
  <c r="AM770" i="18"/>
  <c r="AM769" i="18"/>
  <c r="AM768" i="18"/>
  <c r="AM767" i="18"/>
  <c r="AM766" i="18"/>
  <c r="AM765" i="18"/>
  <c r="AL764" i="18"/>
  <c r="K764" i="18"/>
  <c r="J764" i="18"/>
  <c r="I764" i="18"/>
  <c r="H764" i="18"/>
  <c r="AM763" i="18"/>
  <c r="AL762" i="18"/>
  <c r="K762" i="18"/>
  <c r="J762" i="18"/>
  <c r="I762" i="18"/>
  <c r="H762" i="18"/>
  <c r="AM761" i="18"/>
  <c r="AL760" i="18"/>
  <c r="K760" i="18"/>
  <c r="J760" i="18"/>
  <c r="I760" i="18"/>
  <c r="H760" i="18"/>
  <c r="AM759" i="18"/>
  <c r="AM758" i="18"/>
  <c r="AL757" i="18"/>
  <c r="K757" i="18"/>
  <c r="J757" i="18"/>
  <c r="I757" i="18"/>
  <c r="H757" i="18"/>
  <c r="AM754" i="18"/>
  <c r="AM753" i="18"/>
  <c r="AM752" i="18"/>
  <c r="AM751" i="18"/>
  <c r="AM750" i="18"/>
  <c r="AM749" i="18"/>
  <c r="AL748" i="18"/>
  <c r="K748" i="18"/>
  <c r="J748" i="18"/>
  <c r="I748" i="18"/>
  <c r="H748" i="18"/>
  <c r="AM747" i="18"/>
  <c r="AL746" i="18"/>
  <c r="K746" i="18"/>
  <c r="J746" i="18"/>
  <c r="I746" i="18"/>
  <c r="H746" i="18"/>
  <c r="AM744" i="18"/>
  <c r="AL743" i="18"/>
  <c r="K743" i="18"/>
  <c r="J743" i="18"/>
  <c r="I743" i="18"/>
  <c r="H743" i="18"/>
  <c r="AM742" i="18"/>
  <c r="AM741" i="18"/>
  <c r="AM740" i="18"/>
  <c r="AM739" i="18"/>
  <c r="AM738" i="18"/>
  <c r="AM737" i="18"/>
  <c r="AL736" i="18"/>
  <c r="K736" i="18"/>
  <c r="J736" i="18"/>
  <c r="I736" i="18"/>
  <c r="H736" i="18"/>
  <c r="AM734" i="18"/>
  <c r="AM733" i="18"/>
  <c r="AM732" i="18"/>
  <c r="AM731" i="18"/>
  <c r="AL730" i="18"/>
  <c r="K730" i="18"/>
  <c r="J730" i="18"/>
  <c r="I730" i="18"/>
  <c r="H730" i="18"/>
  <c r="AM729" i="18"/>
  <c r="AL728" i="18"/>
  <c r="K728" i="18"/>
  <c r="J728" i="18"/>
  <c r="I728" i="18"/>
  <c r="H728" i="18"/>
  <c r="AM726" i="18"/>
  <c r="AM725" i="18"/>
  <c r="AM724" i="18"/>
  <c r="AL723" i="18"/>
  <c r="K723" i="18"/>
  <c r="J723" i="18"/>
  <c r="I723" i="18"/>
  <c r="H723" i="18"/>
  <c r="AM722" i="18"/>
  <c r="AL721" i="18"/>
  <c r="K721" i="18"/>
  <c r="J721" i="18"/>
  <c r="I721" i="18"/>
  <c r="H721" i="18"/>
  <c r="AM720" i="18"/>
  <c r="AL719" i="18"/>
  <c r="K719" i="18"/>
  <c r="J719" i="18"/>
  <c r="I719" i="18"/>
  <c r="H719" i="18"/>
  <c r="AM714" i="18"/>
  <c r="AM713" i="18"/>
  <c r="AM712" i="18"/>
  <c r="AL711" i="18"/>
  <c r="AL710" i="18" s="1"/>
  <c r="K711" i="18"/>
  <c r="K710" i="18" s="1"/>
  <c r="J711" i="18"/>
  <c r="J710" i="18" s="1"/>
  <c r="I711" i="18"/>
  <c r="I710" i="18" s="1"/>
  <c r="H711" i="18"/>
  <c r="H710" i="18" s="1"/>
  <c r="AM708" i="18"/>
  <c r="AL707" i="18"/>
  <c r="K707" i="18"/>
  <c r="J707" i="18"/>
  <c r="I707" i="18"/>
  <c r="H707" i="18"/>
  <c r="AM706" i="18"/>
  <c r="AM705" i="18"/>
  <c r="AM701" i="18"/>
  <c r="AM700" i="18"/>
  <c r="AM699" i="18"/>
  <c r="AM698" i="18"/>
  <c r="AM697" i="18"/>
  <c r="AM696" i="18"/>
  <c r="AM695" i="18"/>
  <c r="AL694" i="18"/>
  <c r="AL693" i="18" s="1"/>
  <c r="K694" i="18"/>
  <c r="K693" i="18" s="1"/>
  <c r="J694" i="18"/>
  <c r="J693" i="18" s="1"/>
  <c r="I694" i="18"/>
  <c r="I693" i="18" s="1"/>
  <c r="H694" i="18"/>
  <c r="AM692" i="18"/>
  <c r="AM691" i="18"/>
  <c r="AM688" i="18"/>
  <c r="AM687" i="18"/>
  <c r="AL686" i="18"/>
  <c r="K686" i="18"/>
  <c r="J686" i="18"/>
  <c r="I686" i="18"/>
  <c r="H686" i="18"/>
  <c r="AM685" i="18"/>
  <c r="AM684" i="18"/>
  <c r="AL683" i="18"/>
  <c r="AL679" i="18" s="1"/>
  <c r="K683" i="18"/>
  <c r="K679" i="18" s="1"/>
  <c r="J683" i="18"/>
  <c r="J679" i="18" s="1"/>
  <c r="I683" i="18"/>
  <c r="I679" i="18" s="1"/>
  <c r="H683" i="18"/>
  <c r="AM681" i="18"/>
  <c r="AM680" i="18"/>
  <c r="H679" i="18"/>
  <c r="AM678" i="18"/>
  <c r="AM675" i="18"/>
  <c r="AL674" i="18"/>
  <c r="K674" i="18"/>
  <c r="J674" i="18"/>
  <c r="I674" i="18"/>
  <c r="H674" i="18"/>
  <c r="AM673" i="18"/>
  <c r="AL672" i="18"/>
  <c r="K672" i="18"/>
  <c r="J672" i="18"/>
  <c r="I672" i="18"/>
  <c r="H672" i="18"/>
  <c r="AM671" i="18"/>
  <c r="AL670" i="18"/>
  <c r="K670" i="18"/>
  <c r="J670" i="18"/>
  <c r="I670" i="18"/>
  <c r="H670" i="18"/>
  <c r="AM669" i="18"/>
  <c r="AL668" i="18"/>
  <c r="K668" i="18"/>
  <c r="J668" i="18"/>
  <c r="I668" i="18"/>
  <c r="H668" i="18"/>
  <c r="AM667" i="18"/>
  <c r="AL666" i="18"/>
  <c r="K666" i="18"/>
  <c r="J666" i="18"/>
  <c r="I666" i="18"/>
  <c r="H666" i="18"/>
  <c r="AM664" i="18"/>
  <c r="AL663" i="18"/>
  <c r="K663" i="18"/>
  <c r="J663" i="18"/>
  <c r="I663" i="18"/>
  <c r="H663" i="18"/>
  <c r="AM662" i="18"/>
  <c r="AM661" i="18"/>
  <c r="AM660" i="18"/>
  <c r="AM659" i="18"/>
  <c r="AM658" i="18"/>
  <c r="AM657" i="18"/>
  <c r="AM656" i="18"/>
  <c r="AM655" i="18"/>
  <c r="AM654" i="18"/>
  <c r="AL653" i="18"/>
  <c r="K653" i="18"/>
  <c r="J653" i="18"/>
  <c r="I653" i="18"/>
  <c r="H653" i="18"/>
  <c r="AM652" i="18"/>
  <c r="AL651" i="18"/>
  <c r="K651" i="18"/>
  <c r="J651" i="18"/>
  <c r="I651" i="18"/>
  <c r="H651" i="18"/>
  <c r="AM650" i="18"/>
  <c r="AL649" i="18"/>
  <c r="K649" i="18"/>
  <c r="J649" i="18"/>
  <c r="I649" i="18"/>
  <c r="H649" i="18"/>
  <c r="AM648" i="18"/>
  <c r="AL647" i="18"/>
  <c r="K647" i="18"/>
  <c r="J647" i="18"/>
  <c r="I647" i="18"/>
  <c r="H647" i="18"/>
  <c r="AM645" i="18"/>
  <c r="AL644" i="18"/>
  <c r="K644" i="18"/>
  <c r="J644" i="18"/>
  <c r="I644" i="18"/>
  <c r="H644" i="18"/>
  <c r="AM643" i="18"/>
  <c r="AL642" i="18"/>
  <c r="K642" i="18"/>
  <c r="J642" i="18"/>
  <c r="I642" i="18"/>
  <c r="H642" i="18"/>
  <c r="AM641" i="18"/>
  <c r="AM640" i="18"/>
  <c r="AL639" i="18"/>
  <c r="K639" i="18"/>
  <c r="J639" i="18"/>
  <c r="I639" i="18"/>
  <c r="H639" i="18"/>
  <c r="AM638" i="18"/>
  <c r="AM637" i="18"/>
  <c r="AL636" i="18"/>
  <c r="K636" i="18"/>
  <c r="J636" i="18"/>
  <c r="I636" i="18"/>
  <c r="H636" i="18"/>
  <c r="AM635" i="18"/>
  <c r="AL634" i="18"/>
  <c r="K634" i="18"/>
  <c r="J634" i="18"/>
  <c r="I634" i="18"/>
  <c r="H634" i="18"/>
  <c r="AM633" i="18"/>
  <c r="AM632" i="18"/>
  <c r="AL631" i="18"/>
  <c r="K631" i="18"/>
  <c r="J631" i="18"/>
  <c r="I631" i="18"/>
  <c r="H631" i="18"/>
  <c r="AM630" i="18"/>
  <c r="AL629" i="18"/>
  <c r="K629" i="18"/>
  <c r="J629" i="18"/>
  <c r="I629" i="18"/>
  <c r="H629" i="18"/>
  <c r="AM628" i="18"/>
  <c r="AL627" i="18"/>
  <c r="K627" i="18"/>
  <c r="J627" i="18"/>
  <c r="I627" i="18"/>
  <c r="H627" i="18"/>
  <c r="AM626" i="18"/>
  <c r="AM625" i="18"/>
  <c r="AL624" i="18"/>
  <c r="K624" i="18"/>
  <c r="J624" i="18"/>
  <c r="I624" i="18"/>
  <c r="H624" i="18"/>
  <c r="AM622" i="18"/>
  <c r="AM621" i="18"/>
  <c r="AL620" i="18"/>
  <c r="K620" i="18"/>
  <c r="J620" i="18"/>
  <c r="I620" i="18"/>
  <c r="H620" i="18"/>
  <c r="AM619" i="18"/>
  <c r="AL618" i="18"/>
  <c r="K618" i="18"/>
  <c r="J618" i="18"/>
  <c r="I618" i="18"/>
  <c r="H618" i="18"/>
  <c r="AM617" i="18"/>
  <c r="AM616" i="18"/>
  <c r="AL615" i="18"/>
  <c r="K615" i="18"/>
  <c r="J615" i="18"/>
  <c r="I615" i="18"/>
  <c r="H615" i="18"/>
  <c r="AM614" i="18"/>
  <c r="AM613" i="18"/>
  <c r="AL612" i="18"/>
  <c r="K612" i="18"/>
  <c r="J612" i="18"/>
  <c r="I612" i="18"/>
  <c r="H612" i="18"/>
  <c r="AM611" i="18"/>
  <c r="AL610" i="18"/>
  <c r="K610" i="18"/>
  <c r="J610" i="18"/>
  <c r="I610" i="18"/>
  <c r="H610" i="18"/>
  <c r="AM609" i="18"/>
  <c r="AL608" i="18"/>
  <c r="K608" i="18"/>
  <c r="J608" i="18"/>
  <c r="I608" i="18"/>
  <c r="H608" i="18"/>
  <c r="AM607" i="18"/>
  <c r="AL606" i="18"/>
  <c r="K606" i="18"/>
  <c r="J606" i="18"/>
  <c r="I606" i="18"/>
  <c r="H606" i="18"/>
  <c r="AM605" i="18"/>
  <c r="AL604" i="18"/>
  <c r="K604" i="18"/>
  <c r="J604" i="18"/>
  <c r="I604" i="18"/>
  <c r="H604" i="18"/>
  <c r="AM603" i="18"/>
  <c r="AL602" i="18"/>
  <c r="K602" i="18"/>
  <c r="J602" i="18"/>
  <c r="I602" i="18"/>
  <c r="H602" i="18"/>
  <c r="AM600" i="18"/>
  <c r="AM599" i="18"/>
  <c r="AL598" i="18"/>
  <c r="AL597" i="18" s="1"/>
  <c r="K598" i="18"/>
  <c r="K597" i="18" s="1"/>
  <c r="J598" i="18"/>
  <c r="J597" i="18" s="1"/>
  <c r="I598" i="18"/>
  <c r="I597" i="18" s="1"/>
  <c r="H598" i="18"/>
  <c r="H597" i="18" s="1"/>
  <c r="AM596" i="18"/>
  <c r="AM595" i="18"/>
  <c r="AL594" i="18"/>
  <c r="K594" i="18"/>
  <c r="J594" i="18"/>
  <c r="I594" i="18"/>
  <c r="H594" i="18"/>
  <c r="AM593" i="18"/>
  <c r="AL592" i="18"/>
  <c r="K592" i="18"/>
  <c r="J592" i="18"/>
  <c r="I592" i="18"/>
  <c r="H592" i="18"/>
  <c r="AM591" i="18"/>
  <c r="AL590" i="18"/>
  <c r="K590" i="18"/>
  <c r="J590" i="18"/>
  <c r="I590" i="18"/>
  <c r="H590" i="18"/>
  <c r="AM589" i="18"/>
  <c r="AL588" i="18"/>
  <c r="K588" i="18"/>
  <c r="J588" i="18"/>
  <c r="I588" i="18"/>
  <c r="H588" i="18"/>
  <c r="AM587" i="18"/>
  <c r="AL586" i="18"/>
  <c r="K586" i="18"/>
  <c r="J586" i="18"/>
  <c r="I586" i="18"/>
  <c r="H586" i="18"/>
  <c r="AM585" i="18"/>
  <c r="AL584" i="18"/>
  <c r="K584" i="18"/>
  <c r="J584" i="18"/>
  <c r="I584" i="18"/>
  <c r="H584" i="18"/>
  <c r="AM582" i="18"/>
  <c r="AL581" i="18"/>
  <c r="K581" i="18"/>
  <c r="J581" i="18"/>
  <c r="I581" i="18"/>
  <c r="H581" i="18"/>
  <c r="AM580" i="18"/>
  <c r="AL579" i="18"/>
  <c r="K579" i="18"/>
  <c r="J579" i="18"/>
  <c r="I579" i="18"/>
  <c r="H579" i="18"/>
  <c r="AM577" i="18"/>
  <c r="AL576" i="18"/>
  <c r="K576" i="18"/>
  <c r="J576" i="18"/>
  <c r="I576" i="18"/>
  <c r="H576" i="18"/>
  <c r="AM575" i="18"/>
  <c r="AL574" i="18"/>
  <c r="K574" i="18"/>
  <c r="J574" i="18"/>
  <c r="I574" i="18"/>
  <c r="H574" i="18"/>
  <c r="AM573" i="18"/>
  <c r="AL572" i="18"/>
  <c r="K572" i="18"/>
  <c r="J572" i="18"/>
  <c r="I572" i="18"/>
  <c r="H572" i="18"/>
  <c r="AM571" i="18"/>
  <c r="AL570" i="18"/>
  <c r="K570" i="18"/>
  <c r="J570" i="18"/>
  <c r="I570" i="18"/>
  <c r="H570" i="18"/>
  <c r="AM568" i="18"/>
  <c r="AM567" i="18"/>
  <c r="AL566" i="18"/>
  <c r="K566" i="18"/>
  <c r="J566" i="18"/>
  <c r="I566" i="18"/>
  <c r="H566" i="18"/>
  <c r="AM565" i="18"/>
  <c r="H564" i="18"/>
  <c r="AM563" i="18"/>
  <c r="AL562" i="18"/>
  <c r="K562" i="18"/>
  <c r="J562" i="18"/>
  <c r="I562" i="18"/>
  <c r="H562" i="18"/>
  <c r="AM561" i="18"/>
  <c r="H560" i="18"/>
  <c r="AM556" i="18"/>
  <c r="AL555" i="18"/>
  <c r="K555" i="18"/>
  <c r="J555" i="18"/>
  <c r="I555" i="18"/>
  <c r="H555" i="18"/>
  <c r="AM554" i="18"/>
  <c r="AM553" i="18"/>
  <c r="AL552" i="18"/>
  <c r="K552" i="18"/>
  <c r="J552" i="18"/>
  <c r="I552" i="18"/>
  <c r="H552" i="18"/>
  <c r="AM550" i="18"/>
  <c r="AL549" i="18"/>
  <c r="K549" i="18"/>
  <c r="J549" i="18"/>
  <c r="I549" i="18"/>
  <c r="H549" i="18"/>
  <c r="AM548" i="18"/>
  <c r="AL547" i="18"/>
  <c r="K547" i="18"/>
  <c r="J547" i="18"/>
  <c r="I547" i="18"/>
  <c r="H547" i="18"/>
  <c r="AM546" i="18"/>
  <c r="AL545" i="18"/>
  <c r="K545" i="18"/>
  <c r="J545" i="18"/>
  <c r="I545" i="18"/>
  <c r="H545" i="18"/>
  <c r="AM544" i="18"/>
  <c r="AL543" i="18"/>
  <c r="K543" i="18"/>
  <c r="J543" i="18"/>
  <c r="I543" i="18"/>
  <c r="H543" i="18"/>
  <c r="AM542" i="18"/>
  <c r="AL541" i="18"/>
  <c r="K541" i="18"/>
  <c r="J541" i="18"/>
  <c r="I541" i="18"/>
  <c r="H541" i="18"/>
  <c r="AM539" i="18"/>
  <c r="AL538" i="18"/>
  <c r="AL537" i="18" s="1"/>
  <c r="K538" i="18"/>
  <c r="K537" i="18" s="1"/>
  <c r="J538" i="18"/>
  <c r="J537" i="18" s="1"/>
  <c r="I538" i="18"/>
  <c r="H538" i="18"/>
  <c r="H537" i="18" s="1"/>
  <c r="AM536" i="18"/>
  <c r="AM535" i="18"/>
  <c r="AM534" i="18"/>
  <c r="AL533" i="18"/>
  <c r="K533" i="18"/>
  <c r="J533" i="18"/>
  <c r="I533" i="18"/>
  <c r="H533" i="18"/>
  <c r="AM532" i="18"/>
  <c r="AM531" i="18"/>
  <c r="AM530" i="18"/>
  <c r="AL529" i="18"/>
  <c r="K529" i="18"/>
  <c r="J529" i="18"/>
  <c r="I529" i="18"/>
  <c r="H529" i="18"/>
  <c r="AM527" i="18"/>
  <c r="AL526" i="18"/>
  <c r="K526" i="18"/>
  <c r="J526" i="18"/>
  <c r="I526" i="18"/>
  <c r="H526" i="18"/>
  <c r="AM525" i="18"/>
  <c r="AL524" i="18"/>
  <c r="K524" i="18"/>
  <c r="J524" i="18"/>
  <c r="I524" i="18"/>
  <c r="H524" i="18"/>
  <c r="AM523" i="18"/>
  <c r="AL522" i="18"/>
  <c r="K522" i="18"/>
  <c r="J522" i="18"/>
  <c r="I522" i="18"/>
  <c r="H522" i="18"/>
  <c r="AM520" i="18"/>
  <c r="AL519" i="18"/>
  <c r="K519" i="18"/>
  <c r="J519" i="18"/>
  <c r="I519" i="18"/>
  <c r="H519" i="18"/>
  <c r="H513" i="18" s="1"/>
  <c r="AM518" i="18"/>
  <c r="AM517" i="18"/>
  <c r="AM516" i="18"/>
  <c r="AL513" i="18"/>
  <c r="K513" i="18"/>
  <c r="J513" i="18"/>
  <c r="H511" i="18"/>
  <c r="H501" i="18"/>
  <c r="AL498" i="18"/>
  <c r="K498" i="18"/>
  <c r="J498" i="18"/>
  <c r="I498" i="18"/>
  <c r="H498" i="18"/>
  <c r="H489" i="18"/>
  <c r="AL485" i="18"/>
  <c r="K485" i="18"/>
  <c r="J485" i="18"/>
  <c r="I485" i="18"/>
  <c r="H485" i="18"/>
  <c r="H481" i="18"/>
  <c r="AL474" i="18"/>
  <c r="K474" i="18"/>
  <c r="J474" i="18"/>
  <c r="I474" i="18"/>
  <c r="H474" i="18"/>
  <c r="AL469" i="18"/>
  <c r="K469" i="18"/>
  <c r="J469" i="18"/>
  <c r="I469" i="18"/>
  <c r="H469" i="18"/>
  <c r="AL457" i="18"/>
  <c r="K457" i="18"/>
  <c r="J457" i="18"/>
  <c r="I457" i="18"/>
  <c r="H457" i="18"/>
  <c r="AL455" i="18"/>
  <c r="K455" i="18"/>
  <c r="J455" i="18"/>
  <c r="I455" i="18"/>
  <c r="H455" i="18"/>
  <c r="AL451" i="18"/>
  <c r="K451" i="18"/>
  <c r="J451" i="18"/>
  <c r="I451" i="18"/>
  <c r="H451" i="18"/>
  <c r="AL446" i="18"/>
  <c r="I446" i="18"/>
  <c r="H446" i="18"/>
  <c r="AL443" i="18"/>
  <c r="K443" i="18"/>
  <c r="J443" i="18"/>
  <c r="I443" i="18"/>
  <c r="H443" i="18"/>
  <c r="AL441" i="18"/>
  <c r="K441" i="18"/>
  <c r="J441" i="18"/>
  <c r="I441" i="18"/>
  <c r="H441" i="18"/>
  <c r="H432" i="18"/>
  <c r="AL429" i="18"/>
  <c r="H429" i="18"/>
  <c r="AL427" i="18"/>
  <c r="K427" i="18"/>
  <c r="J427" i="18"/>
  <c r="I427" i="18"/>
  <c r="H427" i="18"/>
  <c r="AL424" i="18"/>
  <c r="K424" i="18"/>
  <c r="J424" i="18"/>
  <c r="I424" i="18"/>
  <c r="H424" i="18"/>
  <c r="AL419" i="18"/>
  <c r="H417" i="18"/>
  <c r="H411" i="18"/>
  <c r="AL409" i="18"/>
  <c r="K409" i="18"/>
  <c r="J409" i="18"/>
  <c r="I409" i="18"/>
  <c r="H409" i="18"/>
  <c r="AL407" i="18"/>
  <c r="K407" i="18"/>
  <c r="J407" i="18"/>
  <c r="I407" i="18"/>
  <c r="H407" i="18"/>
  <c r="AL405" i="18"/>
  <c r="J405" i="18"/>
  <c r="I405" i="18"/>
  <c r="H405" i="18"/>
  <c r="K403" i="18"/>
  <c r="J403" i="18"/>
  <c r="I403" i="18"/>
  <c r="H403" i="18"/>
  <c r="AL401" i="18"/>
  <c r="K401" i="18"/>
  <c r="J401" i="18"/>
  <c r="I401" i="18"/>
  <c r="H401" i="18"/>
  <c r="AL398" i="18"/>
  <c r="K398" i="18"/>
  <c r="J398" i="18"/>
  <c r="I398" i="18"/>
  <c r="H398" i="18"/>
  <c r="H395" i="18"/>
  <c r="H392" i="18"/>
  <c r="AL386" i="18"/>
  <c r="K386" i="18"/>
  <c r="J386" i="18"/>
  <c r="I386" i="18"/>
  <c r="H386" i="18"/>
  <c r="H384" i="18"/>
  <c r="AL382" i="18"/>
  <c r="K382" i="18"/>
  <c r="J382" i="18"/>
  <c r="I382" i="18"/>
  <c r="H382" i="18"/>
  <c r="AL380" i="18"/>
  <c r="K380" i="18"/>
  <c r="J380" i="18"/>
  <c r="I380" i="18"/>
  <c r="H380" i="18"/>
  <c r="AL378" i="18"/>
  <c r="K378" i="18"/>
  <c r="J378" i="18"/>
  <c r="I378" i="18"/>
  <c r="H378" i="18"/>
  <c r="H376" i="18"/>
  <c r="AL368" i="18"/>
  <c r="K368" i="18"/>
  <c r="J368" i="18"/>
  <c r="I368" i="18"/>
  <c r="H368" i="18"/>
  <c r="AL352" i="18"/>
  <c r="K352" i="18"/>
  <c r="J352" i="18"/>
  <c r="I352" i="18"/>
  <c r="H352" i="18"/>
  <c r="K350" i="18"/>
  <c r="J350" i="18"/>
  <c r="I350" i="18"/>
  <c r="H350" i="18"/>
  <c r="AL348" i="18"/>
  <c r="K348" i="18"/>
  <c r="J348" i="18"/>
  <c r="I348" i="18"/>
  <c r="H348" i="18"/>
  <c r="H345" i="18"/>
  <c r="AL343" i="18"/>
  <c r="K343" i="18"/>
  <c r="J343" i="18"/>
  <c r="I343" i="18"/>
  <c r="H343" i="18"/>
  <c r="H341" i="18"/>
  <c r="AL338" i="18"/>
  <c r="K338" i="18"/>
  <c r="J338" i="18"/>
  <c r="I338" i="18"/>
  <c r="H338" i="18"/>
  <c r="AL336" i="18"/>
  <c r="K336" i="18"/>
  <c r="J336" i="18"/>
  <c r="I336" i="18"/>
  <c r="H336" i="18"/>
  <c r="H334" i="18"/>
  <c r="AL332" i="18"/>
  <c r="K332" i="18"/>
  <c r="J332" i="18"/>
  <c r="I332" i="18"/>
  <c r="H332" i="18"/>
  <c r="AL330" i="18"/>
  <c r="K330" i="18"/>
  <c r="J330" i="18"/>
  <c r="I330" i="18"/>
  <c r="H330" i="18"/>
  <c r="AL328" i="18"/>
  <c r="K328" i="18"/>
  <c r="J328" i="18"/>
  <c r="I328" i="18"/>
  <c r="H328" i="18"/>
  <c r="AL326" i="18"/>
  <c r="K326" i="18"/>
  <c r="J326" i="18"/>
  <c r="I326" i="18"/>
  <c r="H326" i="18"/>
  <c r="AL324" i="18"/>
  <c r="K324" i="18"/>
  <c r="J324" i="18"/>
  <c r="I324" i="18"/>
  <c r="H324" i="18"/>
  <c r="H320" i="18"/>
  <c r="AL310" i="18"/>
  <c r="K310" i="18"/>
  <c r="J310" i="18"/>
  <c r="I310" i="18"/>
  <c r="AL308" i="18"/>
  <c r="K308" i="18"/>
  <c r="J308" i="18"/>
  <c r="I308" i="18"/>
  <c r="K304" i="18"/>
  <c r="J304" i="18"/>
  <c r="I304" i="18"/>
  <c r="AL302" i="18"/>
  <c r="K302" i="18"/>
  <c r="J302" i="18"/>
  <c r="I302" i="18"/>
  <c r="H302" i="18"/>
  <c r="H299" i="18"/>
  <c r="AL293" i="18"/>
  <c r="K293" i="18"/>
  <c r="J293" i="18"/>
  <c r="I293" i="18"/>
  <c r="H293" i="18"/>
  <c r="H291" i="18"/>
  <c r="AL287" i="18"/>
  <c r="K287" i="18"/>
  <c r="J287" i="18"/>
  <c r="I287" i="18"/>
  <c r="H287" i="18"/>
  <c r="AL284" i="18"/>
  <c r="K284" i="18"/>
  <c r="J284" i="18"/>
  <c r="I284" i="18"/>
  <c r="H284" i="18"/>
  <c r="AL282" i="18"/>
  <c r="K282" i="18"/>
  <c r="J282" i="18"/>
  <c r="I282" i="18"/>
  <c r="H282" i="18"/>
  <c r="AL276" i="18"/>
  <c r="K276" i="18"/>
  <c r="J276" i="18"/>
  <c r="I276" i="18"/>
  <c r="H276" i="18"/>
  <c r="AL274" i="18"/>
  <c r="K274" i="18"/>
  <c r="J274" i="18"/>
  <c r="I274" i="18"/>
  <c r="H274" i="18"/>
  <c r="H271" i="18"/>
  <c r="AL269" i="18"/>
  <c r="K269" i="18"/>
  <c r="J269" i="18"/>
  <c r="I269" i="18"/>
  <c r="H269" i="18"/>
  <c r="J267" i="18"/>
  <c r="I267" i="18"/>
  <c r="H267" i="18"/>
  <c r="AL264" i="18"/>
  <c r="K264" i="18"/>
  <c r="J264" i="18"/>
  <c r="I264" i="18"/>
  <c r="H264" i="18"/>
  <c r="AL261" i="18"/>
  <c r="K261" i="18"/>
  <c r="J261" i="18"/>
  <c r="I261" i="18"/>
  <c r="H261" i="18"/>
  <c r="H259" i="18"/>
  <c r="AL256" i="18"/>
  <c r="K256" i="18"/>
  <c r="J256" i="18"/>
  <c r="I256" i="18"/>
  <c r="H256" i="18"/>
  <c r="H254" i="18"/>
  <c r="H251" i="18"/>
  <c r="AL249" i="18"/>
  <c r="K249" i="18"/>
  <c r="J249" i="18"/>
  <c r="I249" i="18"/>
  <c r="H249" i="18"/>
  <c r="AL247" i="18"/>
  <c r="K247" i="18"/>
  <c r="J247" i="18"/>
  <c r="I247" i="18"/>
  <c r="H247" i="18"/>
  <c r="H240" i="18"/>
  <c r="H238" i="18"/>
  <c r="AL236" i="18"/>
  <c r="K236" i="18"/>
  <c r="J236" i="18"/>
  <c r="I236" i="18"/>
  <c r="H236" i="18"/>
  <c r="H233" i="18"/>
  <c r="AL231" i="18"/>
  <c r="K231" i="18"/>
  <c r="J231" i="18"/>
  <c r="I231" i="18"/>
  <c r="H231" i="18"/>
  <c r="AL229" i="18"/>
  <c r="K229" i="18"/>
  <c r="J229" i="18"/>
  <c r="I229" i="18"/>
  <c r="H229" i="18"/>
  <c r="K227" i="18"/>
  <c r="J227" i="18"/>
  <c r="I227" i="18"/>
  <c r="H227" i="18"/>
  <c r="AL225" i="18"/>
  <c r="K225" i="18"/>
  <c r="J225" i="18"/>
  <c r="I225" i="18"/>
  <c r="H225" i="18"/>
  <c r="AL223" i="18"/>
  <c r="H223" i="18"/>
  <c r="AL220" i="18"/>
  <c r="K220" i="18"/>
  <c r="J220" i="18"/>
  <c r="I220" i="18"/>
  <c r="H220" i="18"/>
  <c r="AL218" i="18"/>
  <c r="K218" i="18"/>
  <c r="J218" i="18"/>
  <c r="I218" i="18"/>
  <c r="H218" i="18"/>
  <c r="H216" i="18"/>
  <c r="AL213" i="18"/>
  <c r="K213" i="18"/>
  <c r="J213" i="18"/>
  <c r="I213" i="18"/>
  <c r="H213" i="18"/>
  <c r="AL211" i="18"/>
  <c r="K211" i="18"/>
  <c r="J211" i="18"/>
  <c r="I211" i="18"/>
  <c r="H211" i="18"/>
  <c r="AL209" i="18"/>
  <c r="K209" i="18"/>
  <c r="J209" i="18"/>
  <c r="I209" i="18"/>
  <c r="H209" i="18"/>
  <c r="H207" i="18"/>
  <c r="AL204" i="18"/>
  <c r="AL201" i="18"/>
  <c r="K201" i="18"/>
  <c r="J201" i="18"/>
  <c r="I201" i="18"/>
  <c r="H201" i="18"/>
  <c r="H198" i="18"/>
  <c r="AL194" i="18"/>
  <c r="K194" i="18"/>
  <c r="J194" i="18"/>
  <c r="I194" i="18"/>
  <c r="H194" i="18"/>
  <c r="H192" i="18"/>
  <c r="AL190" i="18"/>
  <c r="K190" i="18"/>
  <c r="J190" i="18"/>
  <c r="I190" i="18"/>
  <c r="H190" i="18"/>
  <c r="H188" i="18"/>
  <c r="AL185" i="18"/>
  <c r="K185" i="18"/>
  <c r="J185" i="18"/>
  <c r="I185" i="18"/>
  <c r="H185" i="18"/>
  <c r="AL183" i="18"/>
  <c r="K183" i="18"/>
  <c r="J183" i="18"/>
  <c r="I183" i="18"/>
  <c r="H183" i="18"/>
  <c r="H181" i="18"/>
  <c r="AL171" i="18"/>
  <c r="K171" i="18"/>
  <c r="J171" i="18"/>
  <c r="I171" i="18"/>
  <c r="H171" i="18"/>
  <c r="AL169" i="18"/>
  <c r="K169" i="18"/>
  <c r="J169" i="18"/>
  <c r="I169" i="18"/>
  <c r="H169" i="18"/>
  <c r="H167" i="18"/>
  <c r="AL165" i="18"/>
  <c r="K165" i="18"/>
  <c r="J165" i="18"/>
  <c r="I165" i="18"/>
  <c r="H165" i="18"/>
  <c r="AL163" i="18"/>
  <c r="K163" i="18"/>
  <c r="J163" i="18"/>
  <c r="I163" i="18"/>
  <c r="H163" i="18"/>
  <c r="AL161" i="18"/>
  <c r="H161" i="18"/>
  <c r="H159" i="18"/>
  <c r="H157" i="18"/>
  <c r="AL154" i="18"/>
  <c r="K154" i="18"/>
  <c r="J154" i="18"/>
  <c r="I154" i="18"/>
  <c r="H154" i="18"/>
  <c r="AL152" i="18"/>
  <c r="K152" i="18"/>
  <c r="J152" i="18"/>
  <c r="I152" i="18"/>
  <c r="H152" i="18"/>
  <c r="AL150" i="18"/>
  <c r="K150" i="18"/>
  <c r="J150" i="18"/>
  <c r="I150" i="18"/>
  <c r="H150" i="18"/>
  <c r="AL148" i="18"/>
  <c r="K148" i="18"/>
  <c r="J148" i="18"/>
  <c r="I148" i="18"/>
  <c r="H148" i="18"/>
  <c r="AL146" i="18"/>
  <c r="K146" i="18"/>
  <c r="J146" i="18"/>
  <c r="I146" i="18"/>
  <c r="H146" i="18"/>
  <c r="AL144" i="18"/>
  <c r="K144" i="18"/>
  <c r="J144" i="18"/>
  <c r="I144" i="18"/>
  <c r="H144" i="18"/>
  <c r="AL142" i="18"/>
  <c r="K142" i="18"/>
  <c r="J142" i="18"/>
  <c r="I142" i="18"/>
  <c r="H142" i="18"/>
  <c r="AL140" i="18"/>
  <c r="K140" i="18"/>
  <c r="J140" i="18"/>
  <c r="I140" i="18"/>
  <c r="H140" i="18"/>
  <c r="H138" i="18"/>
  <c r="H135" i="18"/>
  <c r="AL123" i="18"/>
  <c r="K123" i="18"/>
  <c r="J123" i="18"/>
  <c r="I123" i="18"/>
  <c r="H123" i="18"/>
  <c r="AL120" i="18"/>
  <c r="K120" i="18"/>
  <c r="J120" i="18"/>
  <c r="I120" i="18"/>
  <c r="H120" i="18"/>
  <c r="AL118" i="18"/>
  <c r="K118" i="18"/>
  <c r="J118" i="18"/>
  <c r="I118" i="18"/>
  <c r="H118" i="18"/>
  <c r="AL115" i="18"/>
  <c r="K115" i="18"/>
  <c r="J115" i="18"/>
  <c r="I115" i="18"/>
  <c r="H115" i="18"/>
  <c r="AL112" i="18"/>
  <c r="K112" i="18"/>
  <c r="J112" i="18"/>
  <c r="I112" i="18"/>
  <c r="H112" i="18"/>
  <c r="AL110" i="18"/>
  <c r="K110" i="18"/>
  <c r="J110" i="18"/>
  <c r="I110" i="18"/>
  <c r="AL102" i="18"/>
  <c r="K102" i="18"/>
  <c r="J102" i="18"/>
  <c r="I102" i="18"/>
  <c r="H102" i="18"/>
  <c r="AL97" i="18"/>
  <c r="AL96" i="18" s="1"/>
  <c r="AK97" i="18"/>
  <c r="K97" i="18"/>
  <c r="K96" i="18" s="1"/>
  <c r="J97" i="18"/>
  <c r="J96" i="18" s="1"/>
  <c r="I97" i="18"/>
  <c r="I96" i="18" s="1"/>
  <c r="H97" i="18"/>
  <c r="H96" i="18" s="1"/>
  <c r="AL90" i="18"/>
  <c r="AL89" i="18" s="1"/>
  <c r="AK90" i="18"/>
  <c r="K90" i="18"/>
  <c r="K89" i="18" s="1"/>
  <c r="J90" i="18"/>
  <c r="J89" i="18" s="1"/>
  <c r="I90" i="18"/>
  <c r="I89" i="18" s="1"/>
  <c r="H90" i="18"/>
  <c r="H89" i="18" s="1"/>
  <c r="AL87" i="18"/>
  <c r="AL86" i="18" s="1"/>
  <c r="AK87" i="18"/>
  <c r="K87" i="18"/>
  <c r="K86" i="18" s="1"/>
  <c r="J87" i="18"/>
  <c r="J86" i="18" s="1"/>
  <c r="I87" i="18"/>
  <c r="I86" i="18" s="1"/>
  <c r="H87" i="18"/>
  <c r="H86" i="18" s="1"/>
  <c r="AL84" i="18"/>
  <c r="AK84" i="18"/>
  <c r="K84" i="18"/>
  <c r="J84" i="18"/>
  <c r="I84" i="18"/>
  <c r="H84" i="18"/>
  <c r="AL82" i="18"/>
  <c r="AK82" i="18"/>
  <c r="K82" i="18"/>
  <c r="J82" i="18"/>
  <c r="I82" i="18"/>
  <c r="H82" i="18"/>
  <c r="AL73" i="18"/>
  <c r="AK73" i="18"/>
  <c r="K73" i="18"/>
  <c r="J73" i="18"/>
  <c r="I73" i="18"/>
  <c r="AL71" i="18"/>
  <c r="AK71" i="18"/>
  <c r="K71" i="18"/>
  <c r="J71" i="18"/>
  <c r="I71" i="18"/>
  <c r="H71" i="18"/>
  <c r="AL69" i="18"/>
  <c r="AK69" i="18"/>
  <c r="K69" i="18"/>
  <c r="J69" i="18"/>
  <c r="I69" i="18"/>
  <c r="AL67" i="18"/>
  <c r="AK67" i="18"/>
  <c r="K67" i="18"/>
  <c r="J67" i="18"/>
  <c r="I67" i="18"/>
  <c r="H67" i="18"/>
  <c r="H66" i="18" s="1"/>
  <c r="AL64" i="18"/>
  <c r="AK64" i="18"/>
  <c r="K64" i="18"/>
  <c r="J64" i="18"/>
  <c r="I64" i="18"/>
  <c r="H64" i="18"/>
  <c r="AL62" i="18"/>
  <c r="AK62" i="18"/>
  <c r="K62" i="18"/>
  <c r="J62" i="18"/>
  <c r="I62" i="18"/>
  <c r="H62" i="18"/>
  <c r="AL59" i="18"/>
  <c r="AK59" i="18"/>
  <c r="K59" i="18"/>
  <c r="J59" i="18"/>
  <c r="I59" i="18"/>
  <c r="H59" i="18"/>
  <c r="AL54" i="18"/>
  <c r="AK54" i="18"/>
  <c r="K54" i="18"/>
  <c r="J54" i="18"/>
  <c r="I54" i="18"/>
  <c r="H54" i="18"/>
  <c r="H53" i="18" s="1"/>
  <c r="AL47" i="18"/>
  <c r="AK47" i="18"/>
  <c r="K47" i="18"/>
  <c r="J47" i="18"/>
  <c r="I47" i="18"/>
  <c r="H47" i="18"/>
  <c r="AL45" i="18"/>
  <c r="AK45" i="18"/>
  <c r="K45" i="18"/>
  <c r="J45" i="18"/>
  <c r="I45" i="18"/>
  <c r="H45" i="18"/>
  <c r="AL43" i="18"/>
  <c r="AK43" i="18"/>
  <c r="K43" i="18"/>
  <c r="J43" i="18"/>
  <c r="I43" i="18"/>
  <c r="AL40" i="18"/>
  <c r="AK40" i="18"/>
  <c r="I40" i="18"/>
  <c r="AL38" i="18"/>
  <c r="AK38" i="18"/>
  <c r="K38" i="18"/>
  <c r="J38" i="18"/>
  <c r="I38" i="18"/>
  <c r="AL33" i="18"/>
  <c r="AK33" i="18"/>
  <c r="K33" i="18"/>
  <c r="J33" i="18"/>
  <c r="I33" i="18"/>
  <c r="AL31" i="18"/>
  <c r="AK31" i="18"/>
  <c r="K31" i="18"/>
  <c r="J31" i="18"/>
  <c r="I31" i="18"/>
  <c r="H31" i="18"/>
  <c r="H30" i="18" s="1"/>
  <c r="AL28" i="18"/>
  <c r="AK28" i="18"/>
  <c r="K28" i="18"/>
  <c r="J28" i="18"/>
  <c r="I28" i="18"/>
  <c r="H28" i="18"/>
  <c r="AL26" i="18"/>
  <c r="AK26" i="18"/>
  <c r="K26" i="18"/>
  <c r="J26" i="18"/>
  <c r="I26" i="18"/>
  <c r="H26" i="18"/>
  <c r="AL23" i="18"/>
  <c r="AK23" i="18"/>
  <c r="K23" i="18"/>
  <c r="J23" i="18"/>
  <c r="I23" i="18"/>
  <c r="H23" i="18"/>
  <c r="AL21" i="18"/>
  <c r="AK21" i="18"/>
  <c r="K21" i="18"/>
  <c r="J21" i="18"/>
  <c r="H21" i="18"/>
  <c r="AL18" i="18"/>
  <c r="K18" i="18"/>
  <c r="J18" i="18"/>
  <c r="I18" i="18"/>
  <c r="AL15" i="18"/>
  <c r="J15" i="18"/>
  <c r="I15" i="18"/>
  <c r="H20" i="18" l="1"/>
  <c r="H9" i="18" s="1"/>
  <c r="U679" i="18"/>
  <c r="T137" i="18"/>
  <c r="U86" i="18"/>
  <c r="T215" i="18"/>
  <c r="O676" i="18"/>
  <c r="U89" i="18"/>
  <c r="U537" i="18"/>
  <c r="U597" i="18"/>
  <c r="U693" i="18"/>
  <c r="U820" i="18"/>
  <c r="T10" i="18"/>
  <c r="V718" i="18"/>
  <c r="U96" i="18"/>
  <c r="U823" i="18"/>
  <c r="U826" i="18"/>
  <c r="U710" i="18"/>
  <c r="U829" i="18"/>
  <c r="AM15" i="18"/>
  <c r="T677" i="18"/>
  <c r="T480" i="18"/>
  <c r="T488" i="18"/>
  <c r="T703" i="18"/>
  <c r="O319" i="18"/>
  <c r="U832" i="18"/>
  <c r="T197" i="18"/>
  <c r="T30" i="18"/>
  <c r="AI197" i="18"/>
  <c r="U802" i="18"/>
  <c r="L125" i="18"/>
  <c r="V125" i="18"/>
  <c r="AH203" i="18"/>
  <c r="AH180" i="18"/>
  <c r="J66" i="18"/>
  <c r="AH290" i="18"/>
  <c r="T500" i="18"/>
  <c r="H243" i="18"/>
  <c r="AJ215" i="18"/>
  <c r="AJ727" i="18"/>
  <c r="AI215" i="18"/>
  <c r="AI727" i="18"/>
  <c r="AI745" i="18"/>
  <c r="H431" i="18"/>
  <c r="AH215" i="18"/>
  <c r="J735" i="18"/>
  <c r="I811" i="18"/>
  <c r="H718" i="18"/>
  <c r="V735" i="18"/>
  <c r="H578" i="18"/>
  <c r="U480" i="18"/>
  <c r="I718" i="18"/>
  <c r="L30" i="18"/>
  <c r="L9" i="18" s="1"/>
  <c r="AJ125" i="18"/>
  <c r="J578" i="18"/>
  <c r="K521" i="18"/>
  <c r="J811" i="18"/>
  <c r="T156" i="18"/>
  <c r="K802" i="18"/>
  <c r="U578" i="18"/>
  <c r="AJ416" i="18"/>
  <c r="V480" i="18"/>
  <c r="J521" i="18"/>
  <c r="I578" i="18"/>
  <c r="K727" i="18"/>
  <c r="K735" i="18"/>
  <c r="J745" i="18"/>
  <c r="T125" i="18"/>
  <c r="K197" i="18"/>
  <c r="AJ197" i="18"/>
  <c r="H601" i="18"/>
  <c r="AL811" i="18"/>
  <c r="AM815" i="18"/>
  <c r="V488" i="18"/>
  <c r="T431" i="18"/>
  <c r="AI391" i="18"/>
  <c r="H528" i="18"/>
  <c r="AI500" i="18"/>
  <c r="I745" i="18"/>
  <c r="R468" i="18"/>
  <c r="AJ203" i="18"/>
  <c r="AI718" i="18"/>
  <c r="AL794" i="18"/>
  <c r="J125" i="18"/>
  <c r="AI370" i="18"/>
  <c r="AM104" i="18"/>
  <c r="AH488" i="18"/>
  <c r="I215" i="18"/>
  <c r="AJ319" i="18"/>
  <c r="K10" i="18"/>
  <c r="AL521" i="18"/>
  <c r="I540" i="18"/>
  <c r="I551" i="18"/>
  <c r="J583" i="18"/>
  <c r="AL646" i="18"/>
  <c r="K665" i="18"/>
  <c r="K756" i="18"/>
  <c r="AL756" i="18"/>
  <c r="S30" i="18"/>
  <c r="S9" i="18" s="1"/>
  <c r="V53" i="18"/>
  <c r="I125" i="18"/>
  <c r="R488" i="18"/>
  <c r="R702" i="18"/>
  <c r="R735" i="18"/>
  <c r="AM824" i="18"/>
  <c r="J431" i="18"/>
  <c r="H480" i="18"/>
  <c r="AM552" i="18"/>
  <c r="I646" i="18"/>
  <c r="AM395" i="18"/>
  <c r="AM167" i="18"/>
  <c r="AJ431" i="18"/>
  <c r="O30" i="18"/>
  <c r="O9" i="18" s="1"/>
  <c r="K480" i="18"/>
  <c r="I488" i="18"/>
  <c r="I180" i="18"/>
  <c r="O500" i="18"/>
  <c r="O467" i="18" s="1"/>
  <c r="AJ735" i="18"/>
  <c r="H551" i="18"/>
  <c r="H646" i="18"/>
  <c r="K811" i="18"/>
  <c r="AM823" i="18"/>
  <c r="V370" i="18"/>
  <c r="V528" i="18"/>
  <c r="V551" i="18"/>
  <c r="V569" i="18"/>
  <c r="V578" i="18"/>
  <c r="V646" i="18"/>
  <c r="V811" i="18"/>
  <c r="AJ101" i="18"/>
  <c r="S101" i="18"/>
  <c r="J677" i="18"/>
  <c r="AM132" i="18"/>
  <c r="H125" i="18"/>
  <c r="I416" i="18"/>
  <c r="S416" i="18"/>
  <c r="AK677" i="18"/>
  <c r="V10" i="18"/>
  <c r="AM808" i="18"/>
  <c r="V66" i="18"/>
  <c r="V197" i="18"/>
  <c r="V215" i="18"/>
  <c r="S431" i="18"/>
  <c r="AM812" i="18"/>
  <c r="AL431" i="18"/>
  <c r="H776" i="18"/>
  <c r="U125" i="18"/>
  <c r="AM118" i="18"/>
  <c r="H197" i="18"/>
  <c r="AM198" i="18"/>
  <c r="H569" i="18"/>
  <c r="AM459" i="18"/>
  <c r="AJ370" i="18"/>
  <c r="AJ391" i="18"/>
  <c r="AI416" i="18"/>
  <c r="AI431" i="18"/>
  <c r="AJ488" i="18"/>
  <c r="AM181" i="18"/>
  <c r="AM185" i="18"/>
  <c r="AM190" i="18"/>
  <c r="I197" i="18"/>
  <c r="H203" i="18"/>
  <c r="AM240" i="18"/>
  <c r="AM256" i="18"/>
  <c r="H290" i="18"/>
  <c r="AM299" i="18"/>
  <c r="AM384" i="18"/>
  <c r="AM424" i="18"/>
  <c r="H583" i="18"/>
  <c r="J623" i="18"/>
  <c r="AL623" i="18"/>
  <c r="AL776" i="18"/>
  <c r="I500" i="18"/>
  <c r="S500" i="18"/>
  <c r="S467" i="18" s="1"/>
  <c r="AM354" i="18"/>
  <c r="AM159" i="18"/>
  <c r="R551" i="18"/>
  <c r="U10" i="18"/>
  <c r="U20" i="18"/>
  <c r="U30" i="18"/>
  <c r="U53" i="18"/>
  <c r="U66" i="18"/>
  <c r="U197" i="18"/>
  <c r="U528" i="18"/>
  <c r="U727" i="18"/>
  <c r="U745" i="18"/>
  <c r="AI30" i="18"/>
  <c r="AH125" i="18"/>
  <c r="AJ480" i="18"/>
  <c r="J416" i="18"/>
  <c r="J500" i="18"/>
  <c r="J528" i="18"/>
  <c r="AL528" i="18"/>
  <c r="AL125" i="18"/>
  <c r="S222" i="18"/>
  <c r="V340" i="18"/>
  <c r="L370" i="18"/>
  <c r="V416" i="18"/>
  <c r="T559" i="18"/>
  <c r="L243" i="18"/>
  <c r="AL500" i="18"/>
  <c r="AJ340" i="18"/>
  <c r="V30" i="18"/>
  <c r="AM786" i="18"/>
  <c r="AM833" i="18"/>
  <c r="AM821" i="18"/>
  <c r="AM161" i="18"/>
  <c r="AL180" i="18"/>
  <c r="AM213" i="18"/>
  <c r="H215" i="18"/>
  <c r="AL583" i="18"/>
  <c r="AK197" i="18"/>
  <c r="K243" i="18"/>
  <c r="H180" i="18"/>
  <c r="AM829" i="18"/>
  <c r="J290" i="18"/>
  <c r="AM401" i="18"/>
  <c r="AL468" i="18"/>
  <c r="AJ30" i="18"/>
  <c r="K125" i="18"/>
  <c r="S266" i="18"/>
  <c r="V290" i="18"/>
  <c r="O416" i="18"/>
  <c r="R197" i="18"/>
  <c r="R718" i="18"/>
  <c r="AH197" i="18"/>
  <c r="AH243" i="18"/>
  <c r="H623" i="18"/>
  <c r="H665" i="18"/>
  <c r="AM126" i="18"/>
  <c r="S559" i="18"/>
  <c r="S558" i="18" s="1"/>
  <c r="T180" i="18"/>
  <c r="R125" i="18"/>
  <c r="U319" i="18"/>
  <c r="U340" i="18"/>
  <c r="U431" i="18"/>
  <c r="U468" i="18"/>
  <c r="U521" i="18"/>
  <c r="U623" i="18"/>
  <c r="U718" i="18"/>
  <c r="U735" i="18"/>
  <c r="U756" i="18"/>
  <c r="U776" i="18"/>
  <c r="U794" i="18"/>
  <c r="U811" i="18"/>
  <c r="AJ156" i="18"/>
  <c r="AK203" i="18"/>
  <c r="V156" i="18"/>
  <c r="O180" i="18"/>
  <c r="O559" i="18"/>
  <c r="O558" i="18" s="1"/>
  <c r="R10" i="18"/>
  <c r="R215" i="18"/>
  <c r="R243" i="18"/>
  <c r="R480" i="18"/>
  <c r="AH89" i="18"/>
  <c r="H222" i="18"/>
  <c r="I30" i="18"/>
  <c r="AK53" i="18"/>
  <c r="H137" i="18"/>
  <c r="AM598" i="18"/>
  <c r="AM71" i="18"/>
  <c r="AM102" i="18"/>
  <c r="AL156" i="18"/>
  <c r="AM163" i="18"/>
  <c r="AM171" i="18"/>
  <c r="K215" i="18"/>
  <c r="AL578" i="18"/>
  <c r="AM631" i="18"/>
  <c r="AK601" i="18"/>
  <c r="AM97" i="18"/>
  <c r="AL20" i="18"/>
  <c r="K20" i="18"/>
  <c r="AL30" i="18"/>
  <c r="K30" i="18"/>
  <c r="AM43" i="18"/>
  <c r="AM47" i="18"/>
  <c r="K53" i="18"/>
  <c r="J53" i="18"/>
  <c r="K66" i="18"/>
  <c r="H702" i="18"/>
  <c r="AK583" i="18"/>
  <c r="AM686" i="18"/>
  <c r="J727" i="18"/>
  <c r="AM730" i="18"/>
  <c r="H735" i="18"/>
  <c r="J756" i="18"/>
  <c r="S180" i="18"/>
  <c r="S290" i="18"/>
  <c r="U551" i="18"/>
  <c r="AJ20" i="18"/>
  <c r="AI137" i="18"/>
  <c r="AH391" i="18"/>
  <c r="AH431" i="18"/>
  <c r="AJ551" i="18"/>
  <c r="AJ702" i="18"/>
  <c r="AK500" i="18"/>
  <c r="J776" i="18"/>
  <c r="L319" i="18"/>
  <c r="J488" i="18"/>
  <c r="V559" i="18"/>
  <c r="AM238" i="18"/>
  <c r="V222" i="18"/>
  <c r="AJ243" i="18"/>
  <c r="O156" i="18"/>
  <c r="O340" i="18"/>
  <c r="O370" i="18"/>
  <c r="O431" i="18"/>
  <c r="R30" i="18"/>
  <c r="R101" i="18"/>
  <c r="R156" i="18"/>
  <c r="R180" i="18"/>
  <c r="R222" i="18"/>
  <c r="R290" i="18"/>
  <c r="R319" i="18"/>
  <c r="R370" i="18"/>
  <c r="R416" i="18"/>
  <c r="R431" i="18"/>
  <c r="R521" i="18"/>
  <c r="AI480" i="18"/>
  <c r="AI811" i="18"/>
  <c r="J222" i="18"/>
  <c r="AM274" i="18"/>
  <c r="AM405" i="18"/>
  <c r="I431" i="18"/>
  <c r="AM469" i="18"/>
  <c r="AM474" i="18"/>
  <c r="H488" i="18"/>
  <c r="J551" i="18"/>
  <c r="AM668" i="18"/>
  <c r="AL745" i="18"/>
  <c r="K776" i="18"/>
  <c r="L266" i="18"/>
  <c r="L290" i="18"/>
  <c r="T203" i="18"/>
  <c r="L500" i="18"/>
  <c r="L467" i="18" s="1"/>
  <c r="T266" i="18"/>
  <c r="AJ137" i="18"/>
  <c r="AI468" i="18"/>
  <c r="AH735" i="18"/>
  <c r="AK551" i="18"/>
  <c r="AI180" i="18"/>
  <c r="AI583" i="18"/>
  <c r="AK756" i="18"/>
  <c r="AK243" i="18"/>
  <c r="H156" i="18"/>
  <c r="I601" i="18"/>
  <c r="J665" i="18"/>
  <c r="K745" i="18"/>
  <c r="I10" i="18"/>
  <c r="AM150" i="18"/>
  <c r="AM152" i="18"/>
  <c r="AM830" i="18"/>
  <c r="AL53" i="18"/>
  <c r="I101" i="18"/>
  <c r="K101" i="18"/>
  <c r="AM115" i="18"/>
  <c r="AM120" i="18"/>
  <c r="K137" i="18"/>
  <c r="AM142" i="18"/>
  <c r="K180" i="18"/>
  <c r="AM192" i="18"/>
  <c r="AM194" i="18"/>
  <c r="AM204" i="18"/>
  <c r="K203" i="18"/>
  <c r="AM774" i="18"/>
  <c r="H811" i="18"/>
  <c r="AM820" i="18"/>
  <c r="AM826" i="18"/>
  <c r="S203" i="18"/>
  <c r="T391" i="18"/>
  <c r="H416" i="18"/>
  <c r="R677" i="18"/>
  <c r="J20" i="18"/>
  <c r="AM40" i="18"/>
  <c r="AM62" i="18"/>
  <c r="AM64" i="18"/>
  <c r="AL66" i="18"/>
  <c r="K416" i="18"/>
  <c r="I468" i="18"/>
  <c r="K468" i="18"/>
  <c r="H521" i="18"/>
  <c r="AM533" i="18"/>
  <c r="AL551" i="18"/>
  <c r="AM653" i="18"/>
  <c r="H727" i="18"/>
  <c r="H745" i="18"/>
  <c r="AM790" i="18"/>
  <c r="K156" i="18"/>
  <c r="AL215" i="18"/>
  <c r="AM236" i="18"/>
  <c r="AL243" i="18"/>
  <c r="H266" i="18"/>
  <c r="J319" i="18"/>
  <c r="H319" i="18"/>
  <c r="AM328" i="18"/>
  <c r="AM352" i="18"/>
  <c r="AL340" i="18"/>
  <c r="AM368" i="18"/>
  <c r="H370" i="18"/>
  <c r="AM378" i="18"/>
  <c r="H391" i="18"/>
  <c r="AM457" i="18"/>
  <c r="J468" i="18"/>
  <c r="H468" i="18"/>
  <c r="I480" i="18"/>
  <c r="AM522" i="18"/>
  <c r="AM545" i="18"/>
  <c r="AM555" i="18"/>
  <c r="I559" i="18"/>
  <c r="AL559" i="18"/>
  <c r="I623" i="18"/>
  <c r="K646" i="18"/>
  <c r="J646" i="18"/>
  <c r="H794" i="18"/>
  <c r="H802" i="18"/>
  <c r="V20" i="18"/>
  <c r="V540" i="18"/>
  <c r="V583" i="18"/>
  <c r="V601" i="18"/>
  <c r="V623" i="18"/>
  <c r="V665" i="18"/>
  <c r="O391" i="18"/>
  <c r="R53" i="18"/>
  <c r="R266" i="18"/>
  <c r="R500" i="18"/>
  <c r="T222" i="18"/>
  <c r="T340" i="18"/>
  <c r="R528" i="18"/>
  <c r="R756" i="18"/>
  <c r="R776" i="18"/>
  <c r="R794" i="18"/>
  <c r="R811" i="18"/>
  <c r="L180" i="18"/>
  <c r="S319" i="18"/>
  <c r="S340" i="18"/>
  <c r="AL416" i="18"/>
  <c r="L431" i="18"/>
  <c r="J480" i="18"/>
  <c r="K488" i="18"/>
  <c r="AL488" i="18"/>
  <c r="V500" i="18"/>
  <c r="T370" i="18"/>
  <c r="L391" i="18"/>
  <c r="AI156" i="18"/>
  <c r="R20" i="18"/>
  <c r="R66" i="18"/>
  <c r="R540" i="18"/>
  <c r="R559" i="18"/>
  <c r="R569" i="18"/>
  <c r="R578" i="18"/>
  <c r="R583" i="18"/>
  <c r="R601" i="18"/>
  <c r="R623" i="18"/>
  <c r="R646" i="18"/>
  <c r="R665" i="18"/>
  <c r="AI89" i="18"/>
  <c r="AH528" i="18"/>
  <c r="U101" i="18"/>
  <c r="U137" i="18"/>
  <c r="U156" i="18"/>
  <c r="U180" i="18"/>
  <c r="U203" i="18"/>
  <c r="U215" i="18"/>
  <c r="U222" i="18"/>
  <c r="U243" i="18"/>
  <c r="U266" i="18"/>
  <c r="U370" i="18"/>
  <c r="U391" i="18"/>
  <c r="U416" i="18"/>
  <c r="U488" i="18"/>
  <c r="U500" i="18"/>
  <c r="U540" i="18"/>
  <c r="U559" i="18"/>
  <c r="U569" i="18"/>
  <c r="U583" i="18"/>
  <c r="U601" i="18"/>
  <c r="U646" i="18"/>
  <c r="U665" i="18"/>
  <c r="U702" i="18"/>
  <c r="AI10" i="18"/>
  <c r="AH101" i="18"/>
  <c r="AJ222" i="18"/>
  <c r="AJ468" i="18"/>
  <c r="AI528" i="18"/>
  <c r="AJ745" i="18"/>
  <c r="AJ776" i="18"/>
  <c r="AJ811" i="18"/>
  <c r="AK10" i="18"/>
  <c r="AK811" i="18"/>
  <c r="AK735" i="18"/>
  <c r="AK718" i="18"/>
  <c r="AK521" i="18"/>
  <c r="AK480" i="18"/>
  <c r="AI488" i="18"/>
  <c r="AJ528" i="18"/>
  <c r="AJ677" i="18"/>
  <c r="AI832" i="18"/>
  <c r="AK528" i="18"/>
  <c r="AK488" i="18"/>
  <c r="AH500" i="18"/>
  <c r="AJ10" i="18"/>
  <c r="AI802" i="18"/>
  <c r="H500" i="18"/>
  <c r="L101" i="18"/>
  <c r="O101" i="18"/>
  <c r="H101" i="18"/>
  <c r="AM173" i="18"/>
  <c r="AM795" i="18"/>
  <c r="J794" i="18"/>
  <c r="AI319" i="18"/>
  <c r="K370" i="18"/>
  <c r="AM446" i="18"/>
  <c r="AM827" i="18"/>
  <c r="AM21" i="18"/>
  <c r="AM26" i="18"/>
  <c r="AK20" i="18"/>
  <c r="J540" i="18"/>
  <c r="AL540" i="18"/>
  <c r="K569" i="18"/>
  <c r="AM18" i="18"/>
  <c r="AM320" i="18"/>
  <c r="I528" i="18"/>
  <c r="J101" i="18"/>
  <c r="AL101" i="18"/>
  <c r="J137" i="18"/>
  <c r="AM144" i="18"/>
  <c r="AM169" i="18"/>
  <c r="AM247" i="18"/>
  <c r="J243" i="18"/>
  <c r="AM251" i="18"/>
  <c r="AM386" i="18"/>
  <c r="H559" i="18"/>
  <c r="I727" i="18"/>
  <c r="H756" i="18"/>
  <c r="AM760" i="18"/>
  <c r="AM817" i="18"/>
  <c r="H540" i="18"/>
  <c r="K677" i="18"/>
  <c r="K718" i="18"/>
  <c r="AM748" i="18"/>
  <c r="AM689" i="18"/>
  <c r="AM572" i="18"/>
  <c r="AM574" i="18"/>
  <c r="AM576" i="18"/>
  <c r="AM651" i="18"/>
  <c r="AM721" i="18"/>
  <c r="I776" i="18"/>
  <c r="J30" i="18"/>
  <c r="AM45" i="18"/>
  <c r="AM73" i="18"/>
  <c r="J203" i="18"/>
  <c r="AL203" i="18"/>
  <c r="AM218" i="18"/>
  <c r="AM227" i="18"/>
  <c r="AM231" i="18"/>
  <c r="AL222" i="18"/>
  <c r="AM261" i="18"/>
  <c r="AM264" i="18"/>
  <c r="K266" i="18"/>
  <c r="AM282" i="18"/>
  <c r="AM284" i="18"/>
  <c r="AM287" i="18"/>
  <c r="AM293" i="18"/>
  <c r="AM302" i="18"/>
  <c r="AM308" i="18"/>
  <c r="I290" i="18"/>
  <c r="AM324" i="18"/>
  <c r="AM326" i="18"/>
  <c r="AL319" i="18"/>
  <c r="AM330" i="18"/>
  <c r="AM332" i="18"/>
  <c r="AM336" i="18"/>
  <c r="AM338" i="18"/>
  <c r="K340" i="18"/>
  <c r="I340" i="18"/>
  <c r="I370" i="18"/>
  <c r="AM380" i="18"/>
  <c r="AM382" i="18"/>
  <c r="AM592" i="18"/>
  <c r="AM594" i="18"/>
  <c r="AL601" i="18"/>
  <c r="AM610" i="18"/>
  <c r="AM612" i="18"/>
  <c r="AM615" i="18"/>
  <c r="AM620" i="18"/>
  <c r="AM636" i="18"/>
  <c r="AM639" i="18"/>
  <c r="AM642" i="18"/>
  <c r="AM644" i="18"/>
  <c r="AL665" i="18"/>
  <c r="AL677" i="18"/>
  <c r="AM764" i="18"/>
  <c r="AM772" i="18"/>
  <c r="J391" i="18"/>
  <c r="AL391" i="18"/>
  <c r="AM407" i="18"/>
  <c r="AM409" i="18"/>
  <c r="AM441" i="18"/>
  <c r="AM443" i="18"/>
  <c r="AM451" i="18"/>
  <c r="AM543" i="18"/>
  <c r="K551" i="18"/>
  <c r="AL727" i="18"/>
  <c r="AL735" i="18"/>
  <c r="AM743" i="18"/>
  <c r="AM792" i="18"/>
  <c r="J802" i="18"/>
  <c r="AL802" i="18"/>
  <c r="AL801" i="18" s="1"/>
  <c r="AK416" i="18"/>
  <c r="AK222" i="18"/>
  <c r="AL10" i="18"/>
  <c r="V101" i="18"/>
  <c r="V137" i="18"/>
  <c r="V180" i="18"/>
  <c r="V203" i="18"/>
  <c r="V243" i="18"/>
  <c r="V319" i="18"/>
  <c r="V391" i="18"/>
  <c r="V431" i="18"/>
  <c r="V468" i="18"/>
  <c r="V521" i="18"/>
  <c r="V727" i="18"/>
  <c r="V745" i="18"/>
  <c r="V756" i="18"/>
  <c r="V776" i="18"/>
  <c r="V794" i="18"/>
  <c r="V802" i="18"/>
  <c r="H677" i="18"/>
  <c r="H676" i="18" s="1"/>
  <c r="AL480" i="18"/>
  <c r="K794" i="18"/>
  <c r="AM797" i="18"/>
  <c r="AM799" i="18"/>
  <c r="L203" i="18"/>
  <c r="L222" i="18"/>
  <c r="V266" i="18"/>
  <c r="AM291" i="18"/>
  <c r="T319" i="18"/>
  <c r="AM371" i="18"/>
  <c r="S370" i="18"/>
  <c r="AL370" i="18"/>
  <c r="AM417" i="18"/>
  <c r="AM432" i="18"/>
  <c r="I156" i="18"/>
  <c r="S156" i="18"/>
  <c r="AM511" i="18"/>
  <c r="S391" i="18"/>
  <c r="AM365" i="18"/>
  <c r="AM419" i="18"/>
  <c r="T416" i="18"/>
  <c r="O222" i="18"/>
  <c r="O243" i="18"/>
  <c r="O266" i="18"/>
  <c r="O290" i="18"/>
  <c r="R137" i="18"/>
  <c r="R203" i="18"/>
  <c r="R340" i="18"/>
  <c r="R391" i="18"/>
  <c r="AM123" i="18"/>
  <c r="AM233" i="18"/>
  <c r="AM350" i="18"/>
  <c r="AH96" i="18"/>
  <c r="AM434" i="18"/>
  <c r="AM429" i="18"/>
  <c r="S125" i="18"/>
  <c r="T290" i="18"/>
  <c r="O125" i="18"/>
  <c r="AM663" i="18"/>
  <c r="AH30" i="18"/>
  <c r="AH156" i="18"/>
  <c r="AH370" i="18"/>
  <c r="AH416" i="18"/>
  <c r="AH679" i="18"/>
  <c r="T101" i="18"/>
  <c r="T243" i="18"/>
  <c r="AM259" i="18"/>
  <c r="AM278" i="18"/>
  <c r="AL290" i="18"/>
  <c r="AM312" i="18"/>
  <c r="AM334" i="18"/>
  <c r="V702" i="18"/>
  <c r="AI794" i="18"/>
  <c r="AI20" i="18"/>
  <c r="AJ53" i="18"/>
  <c r="AI266" i="18"/>
  <c r="AJ583" i="18"/>
  <c r="AK646" i="18"/>
  <c r="AK340" i="18"/>
  <c r="S243" i="18"/>
  <c r="L156" i="18"/>
  <c r="J702" i="18"/>
  <c r="U290" i="18"/>
  <c r="AI578" i="18"/>
  <c r="AJ665" i="18"/>
  <c r="AH693" i="18"/>
  <c r="AI735" i="18"/>
  <c r="AH811" i="18"/>
  <c r="AK370" i="18"/>
  <c r="AK290" i="18"/>
  <c r="AJ180" i="18"/>
  <c r="AM304" i="18"/>
  <c r="AJ500" i="18"/>
  <c r="AJ540" i="18"/>
  <c r="AI551" i="18"/>
  <c r="AJ559" i="18"/>
  <c r="AJ569" i="18"/>
  <c r="AJ601" i="18"/>
  <c r="AJ718" i="18"/>
  <c r="AH756" i="18"/>
  <c r="AK802" i="18"/>
  <c r="AK745" i="18"/>
  <c r="AK727" i="18"/>
  <c r="AK702" i="18"/>
  <c r="AK665" i="18"/>
  <c r="AK215" i="18"/>
  <c r="AK180" i="18"/>
  <c r="AK101" i="18"/>
  <c r="AJ290" i="18"/>
  <c r="AJ521" i="18"/>
  <c r="AJ623" i="18"/>
  <c r="AK569" i="18"/>
  <c r="AK125" i="18"/>
  <c r="AI559" i="18"/>
  <c r="AJ578" i="18"/>
  <c r="AI601" i="18"/>
  <c r="AJ646" i="18"/>
  <c r="AI703" i="18"/>
  <c r="AI702" i="18" s="1"/>
  <c r="AJ756" i="18"/>
  <c r="AI776" i="18"/>
  <c r="AJ794" i="18"/>
  <c r="AJ802" i="18"/>
  <c r="AK776" i="18"/>
  <c r="AK578" i="18"/>
  <c r="AK559" i="18"/>
  <c r="AK540" i="18"/>
  <c r="AK30" i="18"/>
  <c r="AK89" i="18"/>
  <c r="AL197" i="18"/>
  <c r="AM201" i="18"/>
  <c r="I243" i="18"/>
  <c r="AM249" i="18"/>
  <c r="AM267" i="18"/>
  <c r="J266" i="18"/>
  <c r="V693" i="18"/>
  <c r="AM694" i="18"/>
  <c r="R727" i="18"/>
  <c r="AM728" i="18"/>
  <c r="AM244" i="18"/>
  <c r="AM498" i="18"/>
  <c r="AM427" i="18"/>
  <c r="AM588" i="18"/>
  <c r="J569" i="18"/>
  <c r="AM562" i="18"/>
  <c r="K583" i="18"/>
  <c r="AM584" i="18"/>
  <c r="AM586" i="18"/>
  <c r="I583" i="18"/>
  <c r="AM590" i="18"/>
  <c r="AM602" i="18"/>
  <c r="J601" i="18"/>
  <c r="AM604" i="18"/>
  <c r="K601" i="18"/>
  <c r="AM606" i="18"/>
  <c r="AM608" i="18"/>
  <c r="AM618" i="18"/>
  <c r="AM624" i="18"/>
  <c r="AM627" i="18"/>
  <c r="AM629" i="18"/>
  <c r="AM634" i="18"/>
  <c r="L137" i="18"/>
  <c r="AM138" i="18"/>
  <c r="AM254" i="18"/>
  <c r="AL266" i="18"/>
  <c r="AM296" i="18"/>
  <c r="I537" i="18"/>
  <c r="AM537" i="18" s="1"/>
  <c r="AM538" i="18"/>
  <c r="AM746" i="18"/>
  <c r="R745" i="18"/>
  <c r="R802" i="18"/>
  <c r="AM806" i="18"/>
  <c r="AM188" i="18"/>
  <c r="AI101" i="18"/>
  <c r="AI290" i="18"/>
  <c r="AH521" i="18"/>
  <c r="AH702" i="18"/>
  <c r="AM90" i="18"/>
  <c r="AM209" i="18"/>
  <c r="AM140" i="18"/>
  <c r="AM348" i="18"/>
  <c r="AM269" i="18"/>
  <c r="AI125" i="18"/>
  <c r="I319" i="18"/>
  <c r="J215" i="18"/>
  <c r="AM23" i="18"/>
  <c r="AM38" i="18"/>
  <c r="AM54" i="18"/>
  <c r="AM59" i="18"/>
  <c r="I53" i="18"/>
  <c r="AM67" i="18"/>
  <c r="I66" i="18"/>
  <c r="AK66" i="18"/>
  <c r="AM69" i="18"/>
  <c r="AM84" i="18"/>
  <c r="AM146" i="18"/>
  <c r="AM154" i="18"/>
  <c r="J156" i="18"/>
  <c r="AM165" i="18"/>
  <c r="J180" i="18"/>
  <c r="AM183" i="18"/>
  <c r="AM392" i="18"/>
  <c r="I391" i="18"/>
  <c r="AM398" i="18"/>
  <c r="AM403" i="18"/>
  <c r="K431" i="18"/>
  <c r="AM455" i="18"/>
  <c r="AM485" i="18"/>
  <c r="AM513" i="18"/>
  <c r="AM519" i="18"/>
  <c r="AM547" i="18"/>
  <c r="AM549" i="18"/>
  <c r="AM566" i="18"/>
  <c r="K559" i="18"/>
  <c r="AL569" i="18"/>
  <c r="I735" i="18"/>
  <c r="AM736" i="18"/>
  <c r="I794" i="18"/>
  <c r="AM710" i="18"/>
  <c r="AM711" i="18"/>
  <c r="AM157" i="18"/>
  <c r="AM223" i="18"/>
  <c r="I203" i="18"/>
  <c r="AM211" i="18"/>
  <c r="K222" i="18"/>
  <c r="AM225" i="18"/>
  <c r="I222" i="18"/>
  <c r="AM229" i="18"/>
  <c r="AM276" i="18"/>
  <c r="J340" i="18"/>
  <c r="AM343" i="18"/>
  <c r="H340" i="18"/>
  <c r="AM345" i="18"/>
  <c r="K578" i="18"/>
  <c r="AM579" i="18"/>
  <c r="O203" i="18"/>
  <c r="AM207" i="18"/>
  <c r="AM87" i="18"/>
  <c r="AH86" i="18"/>
  <c r="AH10" i="18"/>
  <c r="AM11" i="18"/>
  <c r="J10" i="18"/>
  <c r="AM110" i="18"/>
  <c r="AM112" i="18"/>
  <c r="AM148" i="18"/>
  <c r="AM82" i="18"/>
  <c r="AM310" i="18"/>
  <c r="AM220" i="18"/>
  <c r="AM28" i="18"/>
  <c r="AM647" i="18"/>
  <c r="AM683" i="18"/>
  <c r="K623" i="18"/>
  <c r="AM649" i="18"/>
  <c r="I20" i="18"/>
  <c r="AM670" i="18"/>
  <c r="AM672" i="18"/>
  <c r="AM674" i="18"/>
  <c r="I665" i="18"/>
  <c r="I677" i="18"/>
  <c r="AM341" i="18"/>
  <c r="L340" i="18"/>
  <c r="AM501" i="18"/>
  <c r="K500" i="18"/>
  <c r="L559" i="18"/>
  <c r="L558" i="18" s="1"/>
  <c r="AM560" i="18"/>
  <c r="AM564" i="18"/>
  <c r="J559" i="18"/>
  <c r="L416" i="18"/>
  <c r="K290" i="18"/>
  <c r="AM31" i="18"/>
  <c r="AK86" i="18"/>
  <c r="AM524" i="18"/>
  <c r="AM526" i="18"/>
  <c r="AM529" i="18"/>
  <c r="K528" i="18"/>
  <c r="I569" i="18"/>
  <c r="AM570" i="18"/>
  <c r="AM666" i="18"/>
  <c r="AM723" i="18"/>
  <c r="I802" i="18"/>
  <c r="AM803" i="18"/>
  <c r="AM135" i="18"/>
  <c r="I137" i="18"/>
  <c r="K319" i="18"/>
  <c r="AM489" i="18"/>
  <c r="K391" i="18"/>
  <c r="K702" i="18"/>
  <c r="AI66" i="18"/>
  <c r="AH222" i="18"/>
  <c r="AI243" i="18"/>
  <c r="AM481" i="18"/>
  <c r="J370" i="18"/>
  <c r="AM376" i="18"/>
  <c r="AM411" i="18"/>
  <c r="I266" i="18"/>
  <c r="AH776" i="18"/>
  <c r="AI340" i="18"/>
  <c r="AM271" i="18"/>
  <c r="AK96" i="18"/>
  <c r="I521" i="18"/>
  <c r="AM541" i="18"/>
  <c r="K540" i="18"/>
  <c r="AM581" i="18"/>
  <c r="AM707" i="18"/>
  <c r="AM719" i="18"/>
  <c r="J718" i="18"/>
  <c r="AL718" i="18"/>
  <c r="AM757" i="18"/>
  <c r="I756" i="18"/>
  <c r="AM762" i="18"/>
  <c r="AM777" i="18"/>
  <c r="AL137" i="18"/>
  <c r="J197" i="18"/>
  <c r="AM216" i="18"/>
  <c r="I703" i="18"/>
  <c r="I702" i="18" s="1"/>
  <c r="AM704" i="18"/>
  <c r="AL702" i="18"/>
  <c r="AM49" i="18"/>
  <c r="AH20" i="18"/>
  <c r="AJ266" i="18"/>
  <c r="AK319" i="18"/>
  <c r="AI53" i="18"/>
  <c r="AH319" i="18"/>
  <c r="AH340" i="18"/>
  <c r="AH597" i="18"/>
  <c r="AH665" i="18"/>
  <c r="AH745" i="18"/>
  <c r="AH802" i="18"/>
  <c r="AH137" i="18"/>
  <c r="AI203" i="18"/>
  <c r="AI222" i="18"/>
  <c r="AI540" i="18"/>
  <c r="AH266" i="18"/>
  <c r="AH480" i="18"/>
  <c r="AI646" i="18"/>
  <c r="AI677" i="18"/>
  <c r="AH718" i="18"/>
  <c r="AI756" i="18"/>
  <c r="AK623" i="18"/>
  <c r="AK391" i="18"/>
  <c r="AK156" i="18"/>
  <c r="AI569" i="18"/>
  <c r="AH578" i="18"/>
  <c r="AI623" i="18"/>
  <c r="AH646" i="18"/>
  <c r="AK794" i="18"/>
  <c r="AK431" i="18"/>
  <c r="AK137" i="18"/>
  <c r="AH53" i="18"/>
  <c r="AH468" i="18"/>
  <c r="AI521" i="18"/>
  <c r="AH551" i="18"/>
  <c r="AH559" i="18"/>
  <c r="AH569" i="18"/>
  <c r="AH601" i="18"/>
  <c r="AH623" i="18"/>
  <c r="AI665" i="18"/>
  <c r="AK266" i="18"/>
  <c r="AH540" i="18"/>
  <c r="AH583" i="18"/>
  <c r="AH794" i="18"/>
  <c r="AM33" i="18"/>
  <c r="T702" i="18" l="1"/>
  <c r="U677" i="18"/>
  <c r="T9" i="18"/>
  <c r="T676" i="18"/>
  <c r="T558" i="18"/>
  <c r="AM10" i="18"/>
  <c r="T467" i="18"/>
  <c r="U801" i="18"/>
  <c r="J676" i="18"/>
  <c r="H242" i="18"/>
  <c r="J801" i="18"/>
  <c r="K801" i="18"/>
  <c r="AL755" i="18"/>
  <c r="AI709" i="18"/>
  <c r="K676" i="18"/>
  <c r="R676" i="18"/>
  <c r="K755" i="18"/>
  <c r="AI801" i="18"/>
  <c r="V9" i="18"/>
  <c r="U755" i="18"/>
  <c r="K9" i="18"/>
  <c r="I100" i="18"/>
  <c r="AK676" i="18"/>
  <c r="T100" i="18"/>
  <c r="U558" i="18"/>
  <c r="R558" i="18"/>
  <c r="R9" i="18"/>
  <c r="U709" i="18"/>
  <c r="AM180" i="18"/>
  <c r="V801" i="18"/>
  <c r="R801" i="18"/>
  <c r="AJ801" i="18"/>
  <c r="O242" i="18"/>
  <c r="H755" i="18"/>
  <c r="AJ9" i="18"/>
  <c r="U9" i="18"/>
  <c r="U242" i="18"/>
  <c r="AL558" i="18"/>
  <c r="J467" i="18"/>
  <c r="R467" i="18"/>
  <c r="V467" i="18"/>
  <c r="AJ676" i="18"/>
  <c r="U467" i="18"/>
  <c r="H709" i="18"/>
  <c r="AL676" i="18"/>
  <c r="AM416" i="18"/>
  <c r="K709" i="18"/>
  <c r="H558" i="18"/>
  <c r="H100" i="18"/>
  <c r="AM528" i="18"/>
  <c r="AJ709" i="18"/>
  <c r="AL9" i="18"/>
  <c r="J755" i="18"/>
  <c r="U100" i="18"/>
  <c r="AM30" i="18"/>
  <c r="R755" i="18"/>
  <c r="AK467" i="18"/>
  <c r="J558" i="18"/>
  <c r="AI676" i="18"/>
  <c r="AL100" i="18"/>
  <c r="AM488" i="18"/>
  <c r="K100" i="18"/>
  <c r="S100" i="18"/>
  <c r="AL467" i="18"/>
  <c r="V558" i="18"/>
  <c r="AL242" i="18"/>
  <c r="AM89" i="18"/>
  <c r="T242" i="18"/>
  <c r="V242" i="18"/>
  <c r="H467" i="18"/>
  <c r="AK755" i="18"/>
  <c r="AI558" i="18"/>
  <c r="R242" i="18"/>
  <c r="AM431" i="18"/>
  <c r="AJ755" i="18"/>
  <c r="O100" i="18"/>
  <c r="U676" i="18"/>
  <c r="AM832" i="18"/>
  <c r="H801" i="18"/>
  <c r="AM243" i="18"/>
  <c r="AM540" i="18"/>
  <c r="AJ558" i="18"/>
  <c r="AJ467" i="18"/>
  <c r="AM679" i="18"/>
  <c r="AM125" i="18"/>
  <c r="AM500" i="18"/>
  <c r="J100" i="18"/>
  <c r="AK801" i="18"/>
  <c r="AJ100" i="18"/>
  <c r="AH677" i="18"/>
  <c r="AI755" i="18"/>
  <c r="AK709" i="18"/>
  <c r="AL709" i="18"/>
  <c r="L100" i="18"/>
  <c r="AM601" i="18"/>
  <c r="AM811" i="18"/>
  <c r="AM370" i="18"/>
  <c r="AI467" i="18"/>
  <c r="AI9" i="18"/>
  <c r="AJ242" i="18"/>
  <c r="AM197" i="18"/>
  <c r="S242" i="18"/>
  <c r="R100" i="18"/>
  <c r="V755" i="18"/>
  <c r="V100" i="18"/>
  <c r="AH467" i="18"/>
  <c r="AM468" i="18"/>
  <c r="AH755" i="18"/>
  <c r="AH100" i="18"/>
  <c r="AM702" i="18"/>
  <c r="AI242" i="18"/>
  <c r="AM569" i="18"/>
  <c r="I558" i="18"/>
  <c r="K242" i="18"/>
  <c r="I676" i="18"/>
  <c r="AH9" i="18"/>
  <c r="AM340" i="18"/>
  <c r="AM53" i="18"/>
  <c r="AM745" i="18"/>
  <c r="AM583" i="18"/>
  <c r="AM480" i="18"/>
  <c r="J242" i="18"/>
  <c r="AK9" i="18"/>
  <c r="AM646" i="18"/>
  <c r="AH709" i="18"/>
  <c r="I467" i="18"/>
  <c r="AM521" i="18"/>
  <c r="AM559" i="18"/>
  <c r="L242" i="18"/>
  <c r="AM665" i="18"/>
  <c r="AM86" i="18"/>
  <c r="AM794" i="18"/>
  <c r="K558" i="18"/>
  <c r="AM391" i="18"/>
  <c r="AI100" i="18"/>
  <c r="R709" i="18"/>
  <c r="AM727" i="18"/>
  <c r="AM597" i="18"/>
  <c r="AK558" i="18"/>
  <c r="I755" i="18"/>
  <c r="AM756" i="18"/>
  <c r="AM718" i="18"/>
  <c r="J709" i="18"/>
  <c r="AM776" i="18"/>
  <c r="AM137" i="18"/>
  <c r="AM802" i="18"/>
  <c r="I801" i="18"/>
  <c r="AM623" i="18"/>
  <c r="AM578" i="18"/>
  <c r="AM215" i="18"/>
  <c r="AM551" i="18"/>
  <c r="AM101" i="18"/>
  <c r="AK242" i="18"/>
  <c r="AH558" i="18"/>
  <c r="AH242" i="18"/>
  <c r="AH801" i="18"/>
  <c r="AK100" i="18"/>
  <c r="AM703" i="18"/>
  <c r="AM96" i="18"/>
  <c r="AM266" i="18"/>
  <c r="K467" i="18"/>
  <c r="I9" i="18"/>
  <c r="AM20" i="18"/>
  <c r="AM222" i="18"/>
  <c r="AM203" i="18"/>
  <c r="V709" i="18"/>
  <c r="I709" i="18"/>
  <c r="AM735" i="18"/>
  <c r="AM156" i="18"/>
  <c r="AM66" i="18"/>
  <c r="AM319" i="18"/>
  <c r="V677" i="18"/>
  <c r="V676" i="18" s="1"/>
  <c r="AM693" i="18"/>
  <c r="I242" i="18"/>
  <c r="AM290" i="18"/>
  <c r="J9" i="18"/>
  <c r="O8" i="18" l="1"/>
  <c r="AM9" i="18"/>
  <c r="I8" i="18"/>
  <c r="H8" i="18"/>
  <c r="S8" i="18"/>
  <c r="T8" i="18"/>
  <c r="AH676" i="18"/>
  <c r="AL8" i="18"/>
  <c r="L8" i="18"/>
  <c r="U8" i="18"/>
  <c r="AI8" i="18"/>
  <c r="AM709" i="18"/>
  <c r="K8" i="18"/>
  <c r="AJ8" i="18"/>
  <c r="AM242" i="18"/>
  <c r="V8" i="18"/>
  <c r="R8" i="18"/>
  <c r="AM677" i="18"/>
  <c r="J8" i="18"/>
  <c r="AM100" i="18"/>
  <c r="AM755" i="18"/>
  <c r="AM558" i="18"/>
  <c r="AM467" i="18"/>
  <c r="AM801" i="18"/>
  <c r="AK8" i="18"/>
  <c r="AH8" i="18" l="1"/>
  <c r="AM8" i="18" s="1"/>
  <c r="AO8" i="18" s="1"/>
  <c r="AM676" i="18"/>
  <c r="AY10" i="18" l="1"/>
</calcChain>
</file>

<file path=xl/sharedStrings.xml><?xml version="1.0" encoding="utf-8"?>
<sst xmlns="http://schemas.openxmlformats.org/spreadsheetml/2006/main" count="33582" uniqueCount="1549">
  <si>
    <t>PRESUPUESTO X FONDOS</t>
  </si>
  <si>
    <t>PRESIDENCIA</t>
  </si>
  <si>
    <t>SINDICATURA</t>
  </si>
  <si>
    <t>REGIDURIAS</t>
  </si>
  <si>
    <t>SRIA. GRAL.</t>
  </si>
  <si>
    <t>PROTECCION CIVIL</t>
  </si>
  <si>
    <t>TRANSITO MUNICIPAL</t>
  </si>
  <si>
    <t>CONVENIOS</t>
  </si>
  <si>
    <t>FONDO GENERAL DE PARTICIPACIONES (GASTO CORRIENTE)</t>
  </si>
  <si>
    <t>FORTAMUN (SEGURIDAD PUBLICA)</t>
  </si>
  <si>
    <t>RAMO 33  (FAISM)</t>
  </si>
  <si>
    <t>TIPO DE GASTO (1, 2, 3)</t>
  </si>
  <si>
    <t>COG</t>
  </si>
  <si>
    <t>CONCEPTO</t>
  </si>
  <si>
    <t>PARTIDA GENERICA</t>
  </si>
  <si>
    <t>PARTIDA ESPECIFICA</t>
  </si>
  <si>
    <t>TOTAL</t>
  </si>
  <si>
    <t>Servicios Personales.</t>
  </si>
  <si>
    <t>Remuneraciones al Personal de Carácter Permanente.</t>
  </si>
  <si>
    <t>Dietas.</t>
  </si>
  <si>
    <t>Haberes</t>
  </si>
  <si>
    <t>Sueldos Base al Personal Permanente.</t>
  </si>
  <si>
    <t>Sueldo Base Personal Permanente</t>
  </si>
  <si>
    <r>
      <t>Sueldo al Base Personal de Confianza.</t>
    </r>
    <r>
      <rPr>
        <b/>
        <sz val="9"/>
        <color theme="3" tint="-0.249977111117893"/>
        <rFont val="Calibri"/>
        <family val="2"/>
        <scheme val="minor"/>
      </rPr>
      <t xml:space="preserve"> </t>
    </r>
  </si>
  <si>
    <t>Remuneraciones por Adscripción Laboral en el Extranjero</t>
  </si>
  <si>
    <t>Remuneraciones por Adscripción en el Extranjero</t>
  </si>
  <si>
    <t>Remuneraciones al Personal de Carácter Transitorio.</t>
  </si>
  <si>
    <t>Honorarios Asimilables a Salarios.</t>
  </si>
  <si>
    <t>Honorarios.</t>
  </si>
  <si>
    <t>Sueldos Base al Personal Eventual.</t>
  </si>
  <si>
    <t>Sueldo al Personal Eventual.</t>
  </si>
  <si>
    <t>Sueldo al Personal Interino.</t>
  </si>
  <si>
    <t>Retribuciones por Servicios de Carácter Social.</t>
  </si>
  <si>
    <t>Ayudas para Servicio Social.</t>
  </si>
  <si>
    <t>Retribución a los Representatantes de los Trabajadores y de los Patrones en la Junta de Conciliación y Arbitraje</t>
  </si>
  <si>
    <t>Remuneraciones Adicionales y Especiales.</t>
  </si>
  <si>
    <t>Primas por Años de Servicio Efectivos Prestados.</t>
  </si>
  <si>
    <t>Prima de Antigüedad (Quinquenios)</t>
  </si>
  <si>
    <t>Primas de Vacaciones, Dominical y Gratificación de Fin de Año</t>
  </si>
  <si>
    <t>Primas de Vacacional</t>
  </si>
  <si>
    <t>Aguinaldo</t>
  </si>
  <si>
    <t>Gratificación de Fin de Año.</t>
  </si>
  <si>
    <t>Prima Dominical</t>
  </si>
  <si>
    <t>Horas Extraordinarias.</t>
  </si>
  <si>
    <t>Remuneraciones por Horas Extraordinarias</t>
  </si>
  <si>
    <t>Compensaciones.</t>
  </si>
  <si>
    <t>Compensaciones Fija</t>
  </si>
  <si>
    <t>Compensaciones Extraordinarias</t>
  </si>
  <si>
    <t>Sobrehaberes</t>
  </si>
  <si>
    <t>Asignaciones de Técnico, de mando, por comisión, de vuelo y de Técnico Especial</t>
  </si>
  <si>
    <t>Honorarios Especiales.</t>
  </si>
  <si>
    <t>Participaciones por Vigilancia en el Cumplimiento de las Leyes y Custodía de Valores</t>
  </si>
  <si>
    <t>Participaciones en registro civil</t>
  </si>
  <si>
    <t>Participaciones en Multas Administrativas</t>
  </si>
  <si>
    <t>Participaciones en Multas de Tránsito Municipal</t>
  </si>
  <si>
    <t>Seguridad Social.</t>
  </si>
  <si>
    <t>Aportaciones de Seguridad Social.</t>
  </si>
  <si>
    <t>Cuotas al ISSSTE.</t>
  </si>
  <si>
    <t>Cuotas al IMSS.</t>
  </si>
  <si>
    <t>Cuotas al ISSSPEG</t>
  </si>
  <si>
    <t>Aportaciones a Fondos de Vivienda.</t>
  </si>
  <si>
    <t>Cuotas al INFONAVIT.</t>
  </si>
  <si>
    <t>Cuotas al FOVISSSTE.</t>
  </si>
  <si>
    <t>Aportaciones al Sistema para el Retiro.</t>
  </si>
  <si>
    <t>Aportaciones para el Sistema de Ahorro para el Retiro.</t>
  </si>
  <si>
    <t>Aportaciones para Seguros.</t>
  </si>
  <si>
    <t>Cuotas para el Seguro de Vida.</t>
  </si>
  <si>
    <t>Otras Prestaciones Sociales y Económicas.</t>
  </si>
  <si>
    <t>Cuota para el Fondo de Ahorro y Fondo de Trabajo</t>
  </si>
  <si>
    <t>Indemnizaciones.</t>
  </si>
  <si>
    <t>Liquidaciones e Indemnizaciones.</t>
  </si>
  <si>
    <t>Prestaciones y Haberes de Retiro.</t>
  </si>
  <si>
    <t>Prestaciones de Retiro.</t>
  </si>
  <si>
    <t>Prestaciones Contractuales.</t>
  </si>
  <si>
    <t>Bono de Fin de Año</t>
  </si>
  <si>
    <t>Pago por Días Económicos No Disfrutados.</t>
  </si>
  <si>
    <t>Canastilla Maternal.</t>
  </si>
  <si>
    <t>Ayuda para la Adquisición de Libros</t>
  </si>
  <si>
    <t>Pago por Días de Descanso Obligatorio.</t>
  </si>
  <si>
    <t>Ayuda para transporte</t>
  </si>
  <si>
    <t>Vida Cara</t>
  </si>
  <si>
    <t>Servicios Medicos</t>
  </si>
  <si>
    <t>Apoyo a la Capacidad de los Servidores Públicos</t>
  </si>
  <si>
    <t>Despensa.</t>
  </si>
  <si>
    <t>Previsiones</t>
  </si>
  <si>
    <t>Previsiones de Carácter Laboral, Económica y de Seguridad Social</t>
  </si>
  <si>
    <t>Incrementos a las Percepciones.</t>
  </si>
  <si>
    <t>Pago de Estímulos a Servidores Públicos.</t>
  </si>
  <si>
    <t>Estímulos.</t>
  </si>
  <si>
    <t>Estimulo o Incentivo al Personal.</t>
  </si>
  <si>
    <t>Estímulo por Productividad al Trabajo</t>
  </si>
  <si>
    <t>Bono por Productividad.</t>
  </si>
  <si>
    <t>Estímulos por Asistencia y Puntualidad</t>
  </si>
  <si>
    <t>Estímulo por Antigüedad</t>
  </si>
  <si>
    <t>Impuestos Sobre Nominas y Otros que se deriven de una Relación Laboral</t>
  </si>
  <si>
    <t>2% Sobre Nomina</t>
  </si>
  <si>
    <t>Otros Impuestos derivados de una Relación Laboral</t>
  </si>
  <si>
    <t>Materiales y Suministros.</t>
  </si>
  <si>
    <t>Materiales de Administración, Emisión de Documentos y Artículos Oficiales</t>
  </si>
  <si>
    <t>Materiales, Útiles y Equipos Menores de Oficina.</t>
  </si>
  <si>
    <t>Materiales y Útiles de Oficina.</t>
  </si>
  <si>
    <t>Materiales y Útiles de Impresión y Reproducción.</t>
  </si>
  <si>
    <t>Impresiones y Formas Oficiales</t>
  </si>
  <si>
    <t>De Fotocopiado</t>
  </si>
  <si>
    <t>De Imprenta</t>
  </si>
  <si>
    <t>De Fotografía, Cine, Gravación y Video</t>
  </si>
  <si>
    <t>De señalización</t>
  </si>
  <si>
    <t>Material Estadístico y Geográfico.</t>
  </si>
  <si>
    <t>Materiales, Útiles y Equipos Menores de Tecnologías de la Información y Comunicaciones</t>
  </si>
  <si>
    <t>De Computo</t>
  </si>
  <si>
    <t>Otros</t>
  </si>
  <si>
    <t>Material Impreso e Información Digital.</t>
  </si>
  <si>
    <t>Material para el Desarrollo de la Información.</t>
  </si>
  <si>
    <t>Servicios de Suscripción e Información.</t>
  </si>
  <si>
    <t>Material de Limpieza.</t>
  </si>
  <si>
    <t>Materiales y Útiles de Enseñanza.</t>
  </si>
  <si>
    <t>Material Bibliografico</t>
  </si>
  <si>
    <t>Material de Apoyo Informativo.</t>
  </si>
  <si>
    <t>Materiales para el Registro e Identificación de Bienes y Personas</t>
  </si>
  <si>
    <t>Alimentos y Utensilios.</t>
  </si>
  <si>
    <t>Productos Alimenticios para Personas.</t>
  </si>
  <si>
    <t>Alimentación de Personas.</t>
  </si>
  <si>
    <t>Agua Gaseosa, Purificada y Hielo</t>
  </si>
  <si>
    <t>Cafeteria</t>
  </si>
  <si>
    <t>Mercancías para su Distribución a la Población.</t>
  </si>
  <si>
    <t>Productos Alimenticios para Animales.</t>
  </si>
  <si>
    <t>Alimentación de Animales.</t>
  </si>
  <si>
    <t>Medicinas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</si>
  <si>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</si>
  <si>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</si>
  <si>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</si>
  <si>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</si>
  <si>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</si>
  <si>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</si>
  <si>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</si>
  <si>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</si>
  <si>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</si>
  <si>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</si>
  <si>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Mercancías para su Comercialización en Tiendas del Sector Público</t>
  </si>
  <si>
    <t>Otros Productos Adquiridos como Materia Prima.</t>
  </si>
  <si>
    <t>Materias Primas.</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</si>
  <si>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</si>
  <si>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</si>
  <si>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</si>
  <si>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</si>
  <si>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</si>
  <si>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</si>
  <si>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</si>
  <si>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</si>
  <si>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</si>
  <si>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</si>
  <si>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Materiales de Construcción y Reparación.</t>
  </si>
  <si>
    <t>Pinturas</t>
  </si>
  <si>
    <t>De Jardineria</t>
  </si>
  <si>
    <t>Estructuras y Manufacturas.</t>
  </si>
  <si>
    <t>Otros (Cubetas, Tubos PVC, Soldadura y otros)</t>
  </si>
  <si>
    <t>Productos Químicos, Farmacéuticos y de Laboratorio.</t>
  </si>
  <si>
    <t>Productos Químicos Básicos.</t>
  </si>
  <si>
    <t>Fertilizantes, Pesticidas y Otros Agroquímicos.</t>
  </si>
  <si>
    <t>Plaguicidas, Abonos y Fertilizantes.</t>
  </si>
  <si>
    <t>Medicinas y Productos Farmacéuticos.</t>
  </si>
  <si>
    <t>De Servicios Para la Salud</t>
  </si>
  <si>
    <t>Materiales, Accesorios y Suministros Médicos.</t>
  </si>
  <si>
    <t>Materiales, Accesorios y Suministros de Laboratorio.</t>
  </si>
  <si>
    <t>Fibras Sintéticas, Hules, Plásticos y Derivados.</t>
  </si>
  <si>
    <t>Otros Productos Químicos.</t>
  </si>
  <si>
    <t>Sustancias Químicas.</t>
  </si>
  <si>
    <t>Combustibles, Lubricantes y Aditivos.</t>
  </si>
  <si>
    <t>Combustibles.</t>
  </si>
  <si>
    <t>Lubricantes y Aditivos.</t>
  </si>
  <si>
    <t>Carbón y sus Derivados.</t>
  </si>
  <si>
    <t>Vestuario, Blancos, Prendas de Protección y Artículos Deportivos.</t>
  </si>
  <si>
    <t>Vestuario y Uniformes.</t>
  </si>
  <si>
    <t>Vestuarios y Uniformes.</t>
  </si>
  <si>
    <t>Accesorios</t>
  </si>
  <si>
    <t>Prendas de Seguridad y Protección Personal.</t>
  </si>
  <si>
    <t>Prendas de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</si>
  <si>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</si>
  <si>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</si>
  <si>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</si>
  <si>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</si>
  <si>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</si>
  <si>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</si>
  <si>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Materiales de Seguridad Pública. (Cartuchos, Cargadores y Otros)</t>
  </si>
  <si>
    <t>Prendas de Protección para Seguridad Pública y Nacional.</t>
  </si>
  <si>
    <t>Prendas de Protección para Seguridad Pública.</t>
  </si>
  <si>
    <t>Herramientas, Refacciones y Accesorios Menores.</t>
  </si>
  <si>
    <t>Herramientas Menores.</t>
  </si>
  <si>
    <t>Refacciones, Accesorios y Herramientas Menores.</t>
  </si>
  <si>
    <t>Refacciones y Accesorios Menores de Edificios.</t>
  </si>
  <si>
    <t>Refacciones y Accesorios Menores de Mobiliario y Equipo de Administración, Educacional y Recreativo</t>
  </si>
  <si>
    <t>Refacciones y Accesorios Menores para Equipo de Cómputo y Tecnologías de la Información</t>
  </si>
  <si>
    <t>Refacciones y Accesorios para Equipo de Cómputo.</t>
  </si>
  <si>
    <t>Refacciones y Accesorios Menores de Equipo e Instrumental Médico y Laboratorio</t>
  </si>
  <si>
    <t>Refacciones y Accesorios Menores de Equipo de Transporte.</t>
  </si>
  <si>
    <t>Neumáticos y Camaras</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</si>
  <si>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</si>
  <si>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</si>
  <si>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</si>
  <si>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</si>
  <si>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</si>
  <si>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</si>
  <si>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Servicio de Energía Eléctrica.</t>
  </si>
  <si>
    <t>Alumbrado Público</t>
  </si>
  <si>
    <t>Gas.</t>
  </si>
  <si>
    <t>Agua.</t>
  </si>
  <si>
    <t>Servicio de Agua.</t>
  </si>
  <si>
    <t>Telefonía Tradicional.</t>
  </si>
  <si>
    <t>Servicio Telefónico Convencional.</t>
  </si>
  <si>
    <t>Servicio de Fax</t>
  </si>
  <si>
    <t>Telefonía Celular.</t>
  </si>
  <si>
    <t>Servicio de Telefonía Celular.</t>
  </si>
  <si>
    <t>Servicios de Telecomunicaciones y Satélites.</t>
  </si>
  <si>
    <t>Servicio de Telecomunicaciones</t>
  </si>
  <si>
    <t>Servicio de Radiolocalización.</t>
  </si>
  <si>
    <t>Servicios de Acceso de Internet, Redes y Procesamiento de Información</t>
  </si>
  <si>
    <t>Servicio de Conducción de Señales Analógicas y Digitales</t>
  </si>
  <si>
    <t>Servicios Postales y Telegráficos.</t>
  </si>
  <si>
    <t>Servicio Postal.</t>
  </si>
  <si>
    <t>Servicio Telegráfico.</t>
  </si>
  <si>
    <t>Servicios Integrales y otros Servicios</t>
  </si>
  <si>
    <t>Servicios Integrales y otros Servicios (Cofee Break y Otros)</t>
  </si>
  <si>
    <t>Servicios de Arrendamiento.</t>
  </si>
  <si>
    <t>Arrendamiento de Terrenos.</t>
  </si>
  <si>
    <t>Arrendamiento de Edificios.</t>
  </si>
  <si>
    <t>Arrendamiento de Edificios y Locales.</t>
  </si>
  <si>
    <t>Arrendamiento de Mobiliario y Equipo de Administración, Educacional y Recreativo</t>
  </si>
  <si>
    <t>Arrendamiento de Bienes Muebles</t>
  </si>
  <si>
    <t>Arrendamiento de Equipo y Bienes Informáticos.</t>
  </si>
  <si>
    <t>Arrendamiento de Equipo e Instrumental Médico y de Laboratorio</t>
  </si>
  <si>
    <t>Arrendamiento de Equipos Médicos.</t>
  </si>
  <si>
    <t>Arrendamiento de Equipo de Transporte.</t>
  </si>
  <si>
    <t>Arrendamiento de Vehículos.</t>
  </si>
  <si>
    <t>Arrendamiento de Maquinaria, Otros Equipos y Herramientas</t>
  </si>
  <si>
    <t>Arrendamiento de Eqpo Fotografía, Cine, Grabación, Video y Sonido</t>
  </si>
  <si>
    <t>Arrendamiento de Fotocopiadora</t>
  </si>
  <si>
    <t>Arrendamiento de Activos Intangibles.</t>
  </si>
  <si>
    <t>Patentes, Regalías y Otros.</t>
  </si>
  <si>
    <t>Arrendamiento Financiero.</t>
  </si>
  <si>
    <t>Bienes Muebles por Arrendamiento Financiero.</t>
  </si>
  <si>
    <t>Bienes Inmuebles por Arrendamiento Financiero.</t>
  </si>
  <si>
    <t>Otros Arrendamientos.</t>
  </si>
  <si>
    <t>Depositaría Productiva.</t>
  </si>
  <si>
    <t>Servicios Profesionales, Científicos, Técnicos y Otros Servicios.</t>
  </si>
  <si>
    <t>Servicios Legales, de Contabilidad, Auditoría y Relacionados</t>
  </si>
  <si>
    <t>Asesorías. (Honorarios Profesionales Independientes)</t>
  </si>
  <si>
    <t>Servicios de Diseño, Arquitectura, Ingeniería y Actividades Relacionadas</t>
  </si>
  <si>
    <t>Servicios Estadísticos y Geográficos.</t>
  </si>
  <si>
    <t>Otros Servicios Especializados.</t>
  </si>
  <si>
    <t>Servicios de Consultoría Administrativa, Procesos, Técnica y en Tecnologías de la Información</t>
  </si>
  <si>
    <t>Servicios de Informática.</t>
  </si>
  <si>
    <t>Servicios Relacionados con Certificación de Procesos.</t>
  </si>
  <si>
    <t>Servicios de Capacitación.</t>
  </si>
  <si>
    <t>Capacitación y Formación</t>
  </si>
  <si>
    <t>Capacitación Social y Productiva.</t>
  </si>
  <si>
    <t>Servicios de Investigación Científica y Desarrollo.</t>
  </si>
  <si>
    <t>Estudios e Investigaciones.</t>
  </si>
  <si>
    <t>Servicios de Apoyo Administrativo, Traducción, Fotocopiado e Impresión</t>
  </si>
  <si>
    <t>Encuadernación, Enmicados y Engargolados</t>
  </si>
  <si>
    <t>Impresiones Oficiales.</t>
  </si>
  <si>
    <t>Servicios de Protección y Seguridad.</t>
  </si>
  <si>
    <t>Servicios de Acopio de Información para la Procuración de Justicia</t>
  </si>
  <si>
    <t>Servicios de Vigilancia.</t>
  </si>
  <si>
    <t>Servicios de Vigilancia a Edificios Públicos.</t>
  </si>
  <si>
    <t>Servicios Profesionales, Científicos y Técnicos Integrales.</t>
  </si>
  <si>
    <t>Estudios y Análisis Bioquímicos.</t>
  </si>
  <si>
    <t>Estudios y Análisis Bioquímicos (Animales).</t>
  </si>
  <si>
    <t>Subrogaciones.</t>
  </si>
  <si>
    <t>Servicios Médicos.</t>
  </si>
  <si>
    <t>Servicios Hospitalarios.</t>
  </si>
  <si>
    <t>Servicios de Análisis y Farmacéuticos.</t>
  </si>
  <si>
    <t>Servicios Financieros, Bancarios y Comerciales.</t>
  </si>
  <si>
    <t>Servicios Financieros y Bancarios.</t>
  </si>
  <si>
    <t>Servicios Bancarios y Financieros.</t>
  </si>
  <si>
    <t>Servicios de Valoración.</t>
  </si>
  <si>
    <t>Servicios de Dictaminación.</t>
  </si>
  <si>
    <t>Servicios de Cobranza, Investigación Crediticia y Similar</t>
  </si>
  <si>
    <t>Servicios de Recaudación, Traslado y Custodia de Valores.</t>
  </si>
  <si>
    <t>Seguros de Responsabilidad Patrimonial y Fianzas.</t>
  </si>
  <si>
    <t>Seguro de Bienes Patrimoniales.</t>
  </si>
  <si>
    <t>Almacenaje, Envase y Embalaje.</t>
  </si>
  <si>
    <t>Almacenaje, Envase y.Embalaje.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</si>
  <si>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</si>
  <si>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</si>
  <si>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</si>
  <si>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</si>
  <si>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</si>
  <si>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</si>
  <si>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</si>
  <si>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Tecnologías de la Información</t>
  </si>
  <si>
    <t>Mantenimiento y Conservación de Bienes Informáticos.</t>
  </si>
  <si>
    <t>Mantenimiento y Conservación de Radio y Comunicación</t>
  </si>
  <si>
    <t>Instalación, Reparación y Mantenimiento de Equipo e Instrumental Médico y de Laboratorio</t>
  </si>
  <si>
    <t>Mantenimiento y Conservación de Mobiliario y Equipo Médico y de Laboratorio</t>
  </si>
  <si>
    <t>Reparación y Mantenimiento de Equipo de Transporte.</t>
  </si>
  <si>
    <t>Reparación y Mantenimiento de Equipo de Defensa y Seguridad</t>
  </si>
  <si>
    <t>Instalación, Reparación y Mantenimiento de Maquinaria, Otros Equipos y Herramientas</t>
  </si>
  <si>
    <t>De Equipo de Ingenieria</t>
  </si>
  <si>
    <t>Maquinaria y Equipo de Construcción.</t>
  </si>
  <si>
    <t>Equipo contra Incendios</t>
  </si>
  <si>
    <t>De Herramientas e Instrumentos</t>
  </si>
  <si>
    <t>De Parquímetros</t>
  </si>
  <si>
    <t>Mantenimiento y Conservación de Maquinaria y Equipo.</t>
  </si>
  <si>
    <t>De otras Maquinas y Equipo</t>
  </si>
  <si>
    <t>De Bienes Artísticos, Culturales y Recreativos</t>
  </si>
  <si>
    <t>Instalaciones.</t>
  </si>
  <si>
    <t>Mantenimiento al sistema de red de agua potable</t>
  </si>
  <si>
    <t>Servicios de Limpieza y Manejo de Desechos.</t>
  </si>
  <si>
    <t>Servicio de Lavandería, Limpieza, Higiene y Fumigación.</t>
  </si>
  <si>
    <t>Limpieza y desasolve de barrancas, calles y cunetas</t>
  </si>
  <si>
    <t>Servicios de Jardinería y Fumigación.</t>
  </si>
  <si>
    <t>Servicios de Comunicación Social y Publicidad.</t>
  </si>
  <si>
    <t>Difusión por Radio, Televisión y Otros Medios de Mensajes Sobre Programas y Actividades Gubernamentales</t>
  </si>
  <si>
    <t>Radio, Televisión y Cine</t>
  </si>
  <si>
    <t>Prensa y Publicidad</t>
  </si>
  <si>
    <t>Publicaciones Oficiales</t>
  </si>
  <si>
    <t>Otros Gastos de Difusión e Información.</t>
  </si>
  <si>
    <t>Difusión por Radio, Televisión y Otros Medios de Mensajes Comerciales para Promover la Venta de Bienes o Servicios</t>
  </si>
  <si>
    <t>Difusión por Radio, Televisión y Otros Medios de Mensajes Comerciales para Promover la Venta de Productos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</si>
  <si>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</si>
  <si>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</si>
  <si>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</si>
  <si>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tráves de Internet</t>
  </si>
  <si>
    <t>Otros Servicios de Información</t>
  </si>
  <si>
    <t>Perifoneo</t>
  </si>
  <si>
    <t>Edición de Folletos Publicitarios (Trípticos y Carteles)</t>
  </si>
  <si>
    <t>Suscripciones y Cuotas</t>
  </si>
  <si>
    <t>Servicios de Traslado y Viáticos.</t>
  </si>
  <si>
    <t>Pasajes Aéreos.</t>
  </si>
  <si>
    <t>Pasajes Nacionales Aéreos.</t>
  </si>
  <si>
    <t>Pasajes Internacionales Aéreos.</t>
  </si>
  <si>
    <t>Pasajes Terrestres.</t>
  </si>
  <si>
    <t>Pasajes Nacionales Terrestres.</t>
  </si>
  <si>
    <t>Pasajes Internacionales Terrestres.</t>
  </si>
  <si>
    <t>Pasajes Marítimos, Lacustres y Fluviales.</t>
  </si>
  <si>
    <t>Pasajes Nacionales Marítimos, Lacustres y Fluviales.</t>
  </si>
  <si>
    <t>Pasajes Internacionales Marítimos, Lacustres y Fluviales.</t>
  </si>
  <si>
    <t>Autotransporte.</t>
  </si>
  <si>
    <t>Viáticos en el País.</t>
  </si>
  <si>
    <t>Viáticos Nacionales.</t>
  </si>
  <si>
    <t>Viáticos en el Extranjero.</t>
  </si>
  <si>
    <t>Gastos de Instalación y Traslado de Meneje</t>
  </si>
  <si>
    <t>Servicios Integrales de Traslado y Viáticos.</t>
  </si>
  <si>
    <t>Otros Servicios de Traslado y Hospedaje.</t>
  </si>
  <si>
    <t>Traslado de Personas.</t>
  </si>
  <si>
    <t>Hospedaje.</t>
  </si>
  <si>
    <t>Otros Servicios de Traslado.</t>
  </si>
  <si>
    <t>Gastos para Operativos y Trabajos de Campo en Áreas Rurales</t>
  </si>
  <si>
    <t>Servicios Oficiales.</t>
  </si>
  <si>
    <t>Gastos de Ceremonial.</t>
  </si>
  <si>
    <t>Gastos de Orden Social y Cultural.</t>
  </si>
  <si>
    <t>Gastos de Orden Social</t>
  </si>
  <si>
    <t>Espectáculos Culturales (Grupos Musicales)</t>
  </si>
  <si>
    <t>Ferias Locales</t>
  </si>
  <si>
    <t>Acción Civica</t>
  </si>
  <si>
    <t>Congresos y Convenciones.</t>
  </si>
  <si>
    <t>Reuniones y Seminarios</t>
  </si>
  <si>
    <t>Exposiciones.</t>
  </si>
  <si>
    <t>Gastos de Representación</t>
  </si>
  <si>
    <t>Otros Servicios Generales.</t>
  </si>
  <si>
    <t>Servicios Funerarios y de Cementerios.</t>
  </si>
  <si>
    <t>Funerales y Pagos de Defunción</t>
  </si>
  <si>
    <t>Impuestos y Derechos.</t>
  </si>
  <si>
    <t>Impuestos y Derechos de Exportación.</t>
  </si>
  <si>
    <t>Legalizaciones, Gastos de Escrituración y Exhortos.</t>
  </si>
  <si>
    <t>Tenencia y Placas</t>
  </si>
  <si>
    <t>Peaje</t>
  </si>
  <si>
    <t>Fonsol</t>
  </si>
  <si>
    <t>Otros Impuestos y Derechos.</t>
  </si>
  <si>
    <t>Impuestos y Derechos de Importación.</t>
  </si>
  <si>
    <t>Impuestos de Importación.</t>
  </si>
  <si>
    <t>Sentencias y Resoluciones por Autoridad Competente.</t>
  </si>
  <si>
    <t>Erogaciones por Resoluciones por Autoridad Competente</t>
  </si>
  <si>
    <t>Indemnizaciones por Expropiación de Predios.</t>
  </si>
  <si>
    <t>Penas, Multas, Accesorios y Actualizaciones.</t>
  </si>
  <si>
    <t>Multas Administrativas</t>
  </si>
  <si>
    <t>Recargos</t>
  </si>
  <si>
    <t>Actualizaciones de Impuestos</t>
  </si>
  <si>
    <t>Gastos de Ejecución</t>
  </si>
  <si>
    <t>Otros Gastos por Responsabilidades.</t>
  </si>
  <si>
    <t>Pérdidas del Erario Estatal.</t>
  </si>
  <si>
    <t>Responsabilidades.</t>
  </si>
  <si>
    <t>Utilidades.</t>
  </si>
  <si>
    <t>Erogaciones por Pago de Utilidades.</t>
  </si>
  <si>
    <t>Impuesto Sobre Nóminas y Otros que se Deriven de una Relación Laboral</t>
  </si>
  <si>
    <t>Servicios Asistenciales.</t>
  </si>
  <si>
    <t>Otros Seguros.</t>
  </si>
  <si>
    <t>Otros Servicios.</t>
  </si>
  <si>
    <t>Actividades de Enlace, Entrega y Recepción de la Administración Pública Estatal</t>
  </si>
  <si>
    <t>PRODIM Normativa</t>
  </si>
  <si>
    <t>Gastos Indirectos Normativa</t>
  </si>
  <si>
    <t>0.1% Inspeccion y Vigilancia para Conraloria</t>
  </si>
  <si>
    <t>Transferencias, Asignaciones, Subsidios y Otras Ayudas.</t>
  </si>
  <si>
    <t>Transferencias Internas y Asignaciones al Sector Público.</t>
  </si>
  <si>
    <t>Asignaciones al Sector Público</t>
  </si>
  <si>
    <t>Asignaciones Presupuestarias al Poder Ejecutivo.</t>
  </si>
  <si>
    <t>Asignaciones Presupuestarias al Poder Legislativo.</t>
  </si>
  <si>
    <t>Asignaciones Presupuestarias al Poder Judicial.</t>
  </si>
  <si>
    <t>Asignaciones Presupuestarias a Organos Autónomos</t>
  </si>
  <si>
    <t>Transferencias Internas al Sector Público</t>
  </si>
  <si>
    <t>Transferencias Internas Otorgadas a Entidades Paraestatales no Empresariales y no Financieras</t>
  </si>
  <si>
    <t>Transferencias Internas Otorgadas a Entidades Paraestatales Empresariales y no Financieras</t>
  </si>
  <si>
    <t>Transferencias Internas Otorgadas a Fideicomisios Públicos Empresariales y no Financieras</t>
  </si>
  <si>
    <t>Transferencias Internas Otorgadas a Instituciones Paraestatales Públicas Financieras</t>
  </si>
  <si>
    <t>Transferencias Internas Otorgadas a Fideicomisios Públicos Financieras</t>
  </si>
  <si>
    <t>Transferencias al Resto del Sector Público.</t>
  </si>
  <si>
    <t>Transferencias a Entidades Paraestatales</t>
  </si>
  <si>
    <t>Transferencias Otorgadas a Entidades Paraestatales no Empresariales y no Financieras</t>
  </si>
  <si>
    <t>Transferencias Otorgadas a Entidades Paraestatales Empresariales y no Financieras</t>
  </si>
  <si>
    <t>Transferencias Otorgadas para Instituciones Paraestatales Públicas Financieras</t>
  </si>
  <si>
    <t>Transferencias a Entidades Federativas y Municipios</t>
  </si>
  <si>
    <t>Transferencias Otorgadas a Entidades Federativas y Municipios</t>
  </si>
  <si>
    <t>Transferencias a Fideicomisos de Entidades Federativas y Municipios</t>
  </si>
  <si>
    <t>Subsidios y Subvenciones.</t>
  </si>
  <si>
    <t>Subsidios</t>
  </si>
  <si>
    <t>Subsidios a la Producción.</t>
  </si>
  <si>
    <t>Subsidios a la Distribución.</t>
  </si>
  <si>
    <t>Subsidios a la Inversión.</t>
  </si>
  <si>
    <t>Subsidios a la Prestación de Servicios Públicos.</t>
  </si>
  <si>
    <t>Subsidios para Cubrir Diferenciales de Tasas de Interés.</t>
  </si>
  <si>
    <t>Subsidios a la Vivienda.</t>
  </si>
  <si>
    <t>Subsidios a Entidades Federativas y Municipios.</t>
  </si>
  <si>
    <t>Otros Subsidios.</t>
  </si>
  <si>
    <t>Subvenciones</t>
  </si>
  <si>
    <t>Subvenciones al Consumo.</t>
  </si>
  <si>
    <t>Ayudas Sociales.</t>
  </si>
  <si>
    <t>Ayudas Sociales a Personas.</t>
  </si>
  <si>
    <t>A Campesinos</t>
  </si>
  <si>
    <t>A indigentes y Damnificados</t>
  </si>
  <si>
    <t>Fomento Deportivo</t>
  </si>
  <si>
    <t>Funerales</t>
  </si>
  <si>
    <t>Dasayunos Escolares (D.I.F)</t>
  </si>
  <si>
    <t>Despensas</t>
  </si>
  <si>
    <t>Apoyo a Comisarios y Delegados (Fiestas Religiosas, Ferias y Otros)</t>
  </si>
  <si>
    <t>Ayudas Sociales para Fomento Cultural</t>
  </si>
  <si>
    <t>Becas</t>
  </si>
  <si>
    <t>Becas hijos de Trabajadores</t>
  </si>
  <si>
    <t>Ayudas Sociales a Instituciones</t>
  </si>
  <si>
    <t>Ayudas Sociales a Instituciones de Enseñanza</t>
  </si>
  <si>
    <t>Ayudas Sociales a Actividades Científicas o Académicas.</t>
  </si>
  <si>
    <t>Ayudas Sociales a Instituciones sin Fines de Lucro.</t>
  </si>
  <si>
    <t>Ayudas Sociales a Cooperativas</t>
  </si>
  <si>
    <t>Ayudas Sociales a Entidades de Interes Público</t>
  </si>
  <si>
    <t>Ayudas Sociales por Desastres Naturales y Otros Siniestros.</t>
  </si>
  <si>
    <t>Ayudas por Desastres Naturales y Otros Siniestros.</t>
  </si>
  <si>
    <t>Pensiones y Jubilaciones.</t>
  </si>
  <si>
    <t>Pensiones.</t>
  </si>
  <si>
    <t>Jubilaciones.</t>
  </si>
  <si>
    <t>Otras Pensiones y Jubilaciones</t>
  </si>
  <si>
    <t>Transferencias a Fideicomisos, Mandatos y Otros Análogos.</t>
  </si>
  <si>
    <t>Transferencias a Fideicomisos, Mandatos y Otros Análogos al Gobierno</t>
  </si>
  <si>
    <t>Transferencias a Fideicomisos del Poder Ejecutivo</t>
  </si>
  <si>
    <t>Transferencias a Fideicomisos del Poder Legislativo</t>
  </si>
  <si>
    <t>Transferencias a Fideicomisos del Poder Judicial</t>
  </si>
  <si>
    <t>Transferencias a Fideicomisos, Mandatos y Otros Análogos a Entidades Paraestatales</t>
  </si>
  <si>
    <t>Transferencias a Fideicomisos Públicos de Entidades Paraestatales no Empresariales y no Financieras</t>
  </si>
  <si>
    <t>Transferencias a Fideicomisos Públicos de Entidades Paraestatales Empresariales y no Financieras</t>
  </si>
  <si>
    <t>Transferencias a Fideicomisos Instituciones Públicas Financieras</t>
  </si>
  <si>
    <t>Transferencias a la Seguridad Social</t>
  </si>
  <si>
    <t>Transferencias por Obligaciones de Ley</t>
  </si>
  <si>
    <t>Donativos</t>
  </si>
  <si>
    <t>Donativos a Instituciones sin Fines de Lucro</t>
  </si>
  <si>
    <t>Donativos a Entidades Federativas y Municipios</t>
  </si>
  <si>
    <t>Donativos a Entidades Federativas</t>
  </si>
  <si>
    <t>Donativos a Entidades Federativas y Municipios y C.A. Privados</t>
  </si>
  <si>
    <t>Donativos a Fideicomisos Privados</t>
  </si>
  <si>
    <t>Donativos a Fideicomisos Mandatos y Contratos Analogos E.</t>
  </si>
  <si>
    <t>Donativos a Fideicomisos Estatales</t>
  </si>
  <si>
    <t>Donativos Internacionales</t>
  </si>
  <si>
    <t>Transferencias al Exterior.</t>
  </si>
  <si>
    <t>Transferencias para Gobiernos Extranjeros</t>
  </si>
  <si>
    <t>Transferencias para Organismos Internacionales</t>
  </si>
  <si>
    <t>Transferencias al Sector Privado Externo</t>
  </si>
  <si>
    <t>Bienes Muebles, Inmuebles e Intangibles.</t>
  </si>
  <si>
    <t>Mobiliario y Equipo de Administración.</t>
  </si>
  <si>
    <t>Muebles de Oficina y Estantería.</t>
  </si>
  <si>
    <t>Mobiliario.</t>
  </si>
  <si>
    <t>Muebles, Excepto de Oficina y Estantería</t>
  </si>
  <si>
    <t>Equipo de Cómputo y de Tecnologías de la Información.</t>
  </si>
  <si>
    <t>Bienes Informáticos.</t>
  </si>
  <si>
    <t>Otros Mobiliarios y Equipos de Administración.</t>
  </si>
  <si>
    <t>Equipo de Administración.</t>
  </si>
  <si>
    <t>Adjudicaciones, Expropiaciones e Indemnizaciones de Bienes Muebles</t>
  </si>
  <si>
    <t>Mobiliario y Equipo Educacional y Recreativo.</t>
  </si>
  <si>
    <t>Equipos y Aparatos Audiovisuales.</t>
  </si>
  <si>
    <t>Aparatos Deportivos.</t>
  </si>
  <si>
    <t>Cámaras Fotográficas y de Video.</t>
  </si>
  <si>
    <t>Otro Mobiliario y Equipo Educacional y Recreativo.</t>
  </si>
  <si>
    <t>Equipo Educacional y Recreativo.</t>
  </si>
  <si>
    <t>Equipo e Instrumental Médico y de Laboratorio.</t>
  </si>
  <si>
    <t>Equipo Médico y de Laboratorio.</t>
  </si>
  <si>
    <t>Instrumental Médico y de Laboratorio.</t>
  </si>
  <si>
    <t>Equipo de Transporte.</t>
  </si>
  <si>
    <t>Automóviles y Camiones.</t>
  </si>
  <si>
    <t>Vehículos y Equipo Terrestre.</t>
  </si>
  <si>
    <t>Carrocerías y Remolques.</t>
  </si>
  <si>
    <t>Equipo Aeroespacial.</t>
  </si>
  <si>
    <t>Vehículos y Equipo de Transporte Aéreo.</t>
  </si>
  <si>
    <t>Equipo Ferroviario</t>
  </si>
  <si>
    <t>Embarcaciones.</t>
  </si>
  <si>
    <t>Vehículos y Equipo Marítimo, Lacustre y Fluvial.</t>
  </si>
  <si>
    <t>Otros Equipos de Transporte.</t>
  </si>
  <si>
    <t>Vehículos y Equipo Auxiliar de Transporte.</t>
  </si>
  <si>
    <t>Equipo de Defensa y Seguridad.</t>
  </si>
  <si>
    <t>Maquinaria y Equipo de Defensa y Seguridad Pública.</t>
  </si>
  <si>
    <t>Equipo de Seguridad Pública.</t>
  </si>
  <si>
    <t>Maquinaria, Otros Equipos y Herramientas.</t>
  </si>
  <si>
    <t>Maquinaria y Equipo Agropecuario.</t>
  </si>
  <si>
    <t>Maquinaria y Equipo Industrial.</t>
  </si>
  <si>
    <t>Sistemas de Aire Acondicionado, Calefacción y de Refrigeración Industrial y Comercial</t>
  </si>
  <si>
    <t>Equipo de Comunicación y Telecomunicación.</t>
  </si>
  <si>
    <t>Equipos y Aparatos de Comunicaciones y Telecomunicaciones</t>
  </si>
  <si>
    <t>Equipos de Generación Eléctrica, Aparatos y Accesorios Eléctricos</t>
  </si>
  <si>
    <t>Maquinaria y Equipo Eléctrico y Electrónico.</t>
  </si>
  <si>
    <t>Maquinaria y Equipo Diverso.</t>
  </si>
  <si>
    <t>Herramientas y Máquinas-Herramienta.</t>
  </si>
  <si>
    <t>Refacciones y Accesorios Mayores.</t>
  </si>
  <si>
    <t>Otros Equipos.</t>
  </si>
  <si>
    <t>Otros Equipos y Bienes Muebles.</t>
  </si>
  <si>
    <t>Colecciones, Obras de Arte y Objetos Valiosos</t>
  </si>
  <si>
    <t>Bienes Artisticos, Culturales y Cientificos</t>
  </si>
  <si>
    <t>Objetos de Valor</t>
  </si>
  <si>
    <t>Activos Biológicos.</t>
  </si>
  <si>
    <t>Bovinos.</t>
  </si>
  <si>
    <t>Animales de Reproducción.</t>
  </si>
  <si>
    <t>Animales de Trabajo.</t>
  </si>
  <si>
    <t>Porcinos.</t>
  </si>
  <si>
    <t>Aves.</t>
  </si>
  <si>
    <t>Ovinos y Caprinos.</t>
  </si>
  <si>
    <t>Peces y Acuicultura.</t>
  </si>
  <si>
    <t>Equinos.</t>
  </si>
  <si>
    <t>Especies Menores y de Zoológico.</t>
  </si>
  <si>
    <t>Animales de Custodia y Vigilancia.</t>
  </si>
  <si>
    <t>Árboles y Plantas.</t>
  </si>
  <si>
    <t>Otros Activos Biológicos.</t>
  </si>
  <si>
    <t>Bienes Inmuebles.</t>
  </si>
  <si>
    <t>Terrenos.</t>
  </si>
  <si>
    <t>Viviendas.</t>
  </si>
  <si>
    <t>Edificios no Residenciales.</t>
  </si>
  <si>
    <t>Edificios y Locales.</t>
  </si>
  <si>
    <t xml:space="preserve">Infraestructura        </t>
  </si>
  <si>
    <t xml:space="preserve">Infraestructura de Carreteras        </t>
  </si>
  <si>
    <t xml:space="preserve">Infraestructura Ferroviaria y Multimodal        </t>
  </si>
  <si>
    <t xml:space="preserve">Infraestructura Portuaria        </t>
  </si>
  <si>
    <t xml:space="preserve">Infraestructura Aeroportuaria        </t>
  </si>
  <si>
    <t xml:space="preserve">Infraestructura de Telecomunicaciones        </t>
  </si>
  <si>
    <t xml:space="preserve">Infraestructura de Agua Potable, Saneamiento, Hidroagrícola y Control de Inundaciones      </t>
  </si>
  <si>
    <t xml:space="preserve">Infraestructura Eléctrica        </t>
  </si>
  <si>
    <t xml:space="preserve">Infraestructura de Producción de Hidrocarburos       </t>
  </si>
  <si>
    <t xml:space="preserve">Infraestructura de Refinación, Gas y Petroquímica       </t>
  </si>
  <si>
    <t>Otros Bienes Inmuebles.</t>
  </si>
  <si>
    <t>Activos Intangibles.</t>
  </si>
  <si>
    <t>Software.</t>
  </si>
  <si>
    <t>Patentes.</t>
  </si>
  <si>
    <t>Marcas.</t>
  </si>
  <si>
    <t>Licencias Informáticas e Intelectuales.</t>
  </si>
  <si>
    <t>Otros Activos Intangibles.</t>
  </si>
  <si>
    <t>Inversión Pública.</t>
  </si>
  <si>
    <t>Obra Pública en Bienes de Dominio Público.</t>
  </si>
  <si>
    <t>Edificación Habitacional.</t>
  </si>
  <si>
    <t>Edificación no Habitacional.</t>
  </si>
  <si>
    <t>Infraestructura Basica de Salud</t>
  </si>
  <si>
    <t>Infraestructura Educativa</t>
  </si>
  <si>
    <t>Vivienda Digna</t>
  </si>
  <si>
    <t>Construcción de Obras para el Abastecimiento de Agua, Petróleo, Gas, Electricidad y Telecomunicaciones</t>
  </si>
  <si>
    <t>Agua Potable</t>
  </si>
  <si>
    <t>Electrificación</t>
  </si>
  <si>
    <t>División de Terrenos y Construcción de Obras de Urbanización</t>
  </si>
  <si>
    <t>Urbanización</t>
  </si>
  <si>
    <t>Alcantarillado Sanitario</t>
  </si>
  <si>
    <t>Construcción de Vías de Comunicación.</t>
  </si>
  <si>
    <t>Caminos rurales</t>
  </si>
  <si>
    <t>Otras Construcciones de Ingeniería Civil u Obra Pesada.</t>
  </si>
  <si>
    <t>Instalaciones y Equipamiento en Construcciones.</t>
  </si>
  <si>
    <t>Trabajos de Acabados de Acabados en Edificaciones y Otros Trabajos Especializados en Proceso</t>
  </si>
  <si>
    <t>Obra Pública en Bienes Propios.</t>
  </si>
  <si>
    <t>Trabajos de Acabados en Edificaciones y Otros Trabajos Especializados</t>
  </si>
  <si>
    <t>Proyectos Productivos y Acciones de Fomento.</t>
  </si>
  <si>
    <t>Estudios, Formulación y Evaluación de Proyectos Productivos no incluidos en Conceptos Anteriores de este Capitulo</t>
  </si>
  <si>
    <t>Otros proyectos</t>
  </si>
  <si>
    <t>Apoyo a la Produccion Primaria</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</si>
  <si>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</si>
  <si>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</si>
  <si>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</si>
  <si>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</si>
  <si>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Directos para Actividades Productivas.</t>
  </si>
  <si>
    <t>Créditos y Financiamientos Directos a la Población.</t>
  </si>
  <si>
    <t>Bonos Directos para el Financiamiento de Viviendas.</t>
  </si>
  <si>
    <t>Créditos Otorgados por Entidades Federativas a Municipios para el Fomento de Actividades</t>
  </si>
  <si>
    <t>Acciones y Participaciones de Capital</t>
  </si>
  <si>
    <t>Acciones y Participaciones de Capital en Entidades Paraestatales no Empresariales y no Financieras con Fines de Política Economica</t>
  </si>
  <si>
    <t>Compra de Títulos y Valores.</t>
  </si>
  <si>
    <t>Bonos.</t>
  </si>
  <si>
    <t>Adquisición de Bonos.</t>
  </si>
  <si>
    <t>Obligaciones Negociables Adquiridas con Fines de Gestión de Liquidez</t>
  </si>
  <si>
    <t>Adquisición de Obligaciones.</t>
  </si>
  <si>
    <t>Otros Valores.</t>
  </si>
  <si>
    <t>Fideicomisos para Adquisición de Títulos de Crédito.</t>
  </si>
  <si>
    <t>Adquisición de Acciones.</t>
  </si>
  <si>
    <t>Adquisición de Otros Valores.</t>
  </si>
  <si>
    <t>Concesión de Préstamos.</t>
  </si>
  <si>
    <t>Concesión de Préstamos a Entidades Federativas y Municipios con Fines de Política Económica</t>
  </si>
  <si>
    <t>Créditos Directos para Actividades Productivas Otorgados al Estado y Municipios con Fines de Política Económica</t>
  </si>
  <si>
    <t>Concesión de Préstamos al Sector Privado con Fines de  de Política Económica</t>
  </si>
  <si>
    <t>Fideicomisos para Financiamiento de Obras.</t>
  </si>
  <si>
    <t>Fideicomisos para el Fomento y Financiamiento Agropecuario</t>
  </si>
  <si>
    <t>Fideicomisos para el Fomento y Financiamiento Industrial</t>
  </si>
  <si>
    <t>Fideicomisos para el Fomento y Financiamiento al Comercio y Otros Servicios</t>
  </si>
  <si>
    <t>Inversiones en Fideicomisos, Mandatos y Otros Análogos.</t>
  </si>
  <si>
    <t>Inversiones en Fideicomisos del Poder Ejecutivo.</t>
  </si>
  <si>
    <t>Aportaciones a Fideicomisos Públicos.</t>
  </si>
  <si>
    <t>Fideicomisos para el Fomento y Financiamiento de la Educación</t>
  </si>
  <si>
    <t>Fideicomisos Agrarios.</t>
  </si>
  <si>
    <t>Fondos Comprometidos de Inversión Pública.</t>
  </si>
  <si>
    <t>Fondos al Sector Productivo.</t>
  </si>
  <si>
    <t>Fideicomiso para la Instrumentación Financiera.</t>
  </si>
  <si>
    <t>Inversiones en Fideicomisos Públicos Empresariales y no Financieros</t>
  </si>
  <si>
    <t>Inversiones en Fideicomisos Públicos Empresariales y no Financieros Considerados Entidades Paraestatales</t>
  </si>
  <si>
    <t>Provisiones para Contingencias y Otras Erogaciones Especiales.</t>
  </si>
  <si>
    <t>Contingencias por Fenómenos Naturales.</t>
  </si>
  <si>
    <t>Erogaciones Contingentes.</t>
  </si>
  <si>
    <t>Otras Erogaciones Especiales.</t>
  </si>
  <si>
    <t>Erogaciones Complementarias.</t>
  </si>
  <si>
    <t>Erogaciones Imprevistas.</t>
  </si>
  <si>
    <t>Fondos Comprometidos de Gasto Corriente.</t>
  </si>
  <si>
    <t>Fondos al Sector Social.</t>
  </si>
  <si>
    <t>Fondo de Ahorro (Poder Legislativo).</t>
  </si>
  <si>
    <t>Provisiones para Erogaciones Especiales.</t>
  </si>
  <si>
    <t>Participaciones y Aportaciones.</t>
  </si>
  <si>
    <t>Participaciones.</t>
  </si>
  <si>
    <t>Fondo General de Participaciones.</t>
  </si>
  <si>
    <t>Fondo de Participación de Impuestos Especiales.</t>
  </si>
  <si>
    <t>Fondo de Fomento Municipal.</t>
  </si>
  <si>
    <t>Participaciones de las Entidades Federativas a los Municipios</t>
  </si>
  <si>
    <t>Otras Participaciones.</t>
  </si>
  <si>
    <t>Otros Conceptos Participables de la Federación a Entidades Federativas</t>
  </si>
  <si>
    <t>Fondo de Fiscalización.</t>
  </si>
  <si>
    <t>Fondo de Compensación.</t>
  </si>
  <si>
    <t>Impuesto Sobre Tenencia o Uso de Vehículos.</t>
  </si>
  <si>
    <t>Impuesto Sobre Automóviles Nuevos.</t>
  </si>
  <si>
    <t>Fondo de Compensación del Impuesto Sobre Automóviles Nuevos (ISAN)</t>
  </si>
  <si>
    <t>Impuesto a la Venta Final de Gasolinas y Diesel.</t>
  </si>
  <si>
    <t>Impuestos Administrados.</t>
  </si>
  <si>
    <t>Otros Conceptos Participables de la Federación a Municipios</t>
  </si>
  <si>
    <t>Convenios de Colaboración Administrativa.</t>
  </si>
  <si>
    <t>Aportaciones.</t>
  </si>
  <si>
    <t>Aportaciones de la Federación a las Entidades Federativas.</t>
  </si>
  <si>
    <t>Fondo de Aportaciones para la Educación Básica y Normal (FAEB)</t>
  </si>
  <si>
    <t>Fondo de Aportaciones para los Servicios de Salud (FASSA)</t>
  </si>
  <si>
    <t>Fondo de Aportaciones para la Infraestructura Social Estatal (FAISE)</t>
  </si>
  <si>
    <t>Fondo de Aportaciones Múltiples (FAM).</t>
  </si>
  <si>
    <t>Fondo de Aportaciones para la Educación Tecnológica y de Adultos (FAETA)</t>
  </si>
  <si>
    <t>Fondo de Aportaciones para la Seguridad Pública (FASP)</t>
  </si>
  <si>
    <t>Fondo de Aportaciones para el Fortalecimiento de las Entidades Federativas (FAFEF)</t>
  </si>
  <si>
    <t>Otras Aportaciones de la Federación al Estado.</t>
  </si>
  <si>
    <t>Aportaciones de la Federación a Municipios.</t>
  </si>
  <si>
    <t>Fondo de Aportaciones para la Infraestructura Social Municipal (FAISM)</t>
  </si>
  <si>
    <t>Fondo de Aportaciones para el Fortalecimiento de los Municipios (FORTAMUN)</t>
  </si>
  <si>
    <t>Otras Aportaciones de la Federación a Municipios.</t>
  </si>
  <si>
    <t>Aportaciones Previstas en Leyes y Decretos al Sistema de Protección Social</t>
  </si>
  <si>
    <t>Aportaciones Previstas en Leyes y Decretos al Sistema</t>
  </si>
  <si>
    <t>Aportaciones Previstas en Leyes y Decretos Compensatorias a Entidades Federativas y Municipios</t>
  </si>
  <si>
    <t>Asignaciones Compensatorias al Estado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</si>
  <si>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</si>
  <si>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</si>
  <si>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</si>
  <si>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</si>
  <si>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</si>
  <si>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</si>
  <si>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</si>
  <si>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Pública Interna con la Banca Comercial</t>
  </si>
  <si>
    <t>Amortización de la Deuda Pública Interna con la Banca de Desarrollo</t>
  </si>
  <si>
    <t>Amortización de la Deuda Interna por Emisión de Títulos y Valores</t>
  </si>
  <si>
    <t>Amortización de la Deuda por Emisión de Valores Gubernamentales</t>
  </si>
  <si>
    <t>Amortización de Arrendamientos Financieros Nacionales.</t>
  </si>
  <si>
    <t>Amortización de Arrendamientos Financieros Especiales.</t>
  </si>
  <si>
    <t>Intereses de la Deuda Pública.</t>
  </si>
  <si>
    <t>Intereses de la Deuda Interna con Instituciones de Crédito.</t>
  </si>
  <si>
    <t>Intereses de la Deuda Pública Interna con la Banca Comercial</t>
  </si>
  <si>
    <t>Intereses de la Deuda Pública Interna con la Banca de Desarrollo</t>
  </si>
  <si>
    <t>Intereses Derivados de la Colocación de Títulos y Valores.</t>
  </si>
  <si>
    <t>Intereses Derivados de la Colocación de Valores Gubernamentales</t>
  </si>
  <si>
    <t>Intereses por Arrendamientos Financieros Nacionales.</t>
  </si>
  <si>
    <t>Intereses por Arrendamientos Financieros Especiales.</t>
  </si>
  <si>
    <t>Comisiones de la Deuda Pública.</t>
  </si>
  <si>
    <t>Comisiones de la Deuda Pública Interna.</t>
  </si>
  <si>
    <t>Gastos de la Deuda Pública.</t>
  </si>
  <si>
    <t>Gastos de la Deuda Pública Interna.</t>
  </si>
  <si>
    <t>Costo por Coberturas.</t>
  </si>
  <si>
    <t>Costos por Coberturas.</t>
  </si>
  <si>
    <t>Apoyos Financieros.</t>
  </si>
  <si>
    <t>Apoyos a Ahorradores y Deudores del Sistema Financiero Nacional</t>
  </si>
  <si>
    <t>Apoyos a Ahorradores y Deudores de la Banca.</t>
  </si>
  <si>
    <t>Adeudos de Ejercicios Fiscales Anteriores (Adefas).</t>
  </si>
  <si>
    <t>ADEFAS.</t>
  </si>
  <si>
    <t>Adeudos de Ejercicios Fiscales Anteriores por Conceptos Distintos de Servicios Personales</t>
  </si>
  <si>
    <t>Devolución de Ingresos Percibidos Indebidamente en Ejercicios Fiscales Anteriores</t>
  </si>
  <si>
    <t>Adeudos de Ejercicios Fiscales Anteriores por Servicios Personales</t>
  </si>
  <si>
    <t>asignar 1000</t>
  </si>
  <si>
    <t>asinagnar 12960</t>
  </si>
  <si>
    <t>Proyectos Productivos</t>
  </si>
  <si>
    <t>H. AYUNTAMIENTO CONSTITUCIONAL DE: BENITO JUÁREZ, GUERRERO</t>
  </si>
  <si>
    <t>PRESUPUESTO DE EGRESOS CORRESPONDIENTE AL EJERCICIO FISCAL 2022</t>
  </si>
  <si>
    <t>OFICIAL MAYOR</t>
  </si>
  <si>
    <t>TESORERIA</t>
  </si>
  <si>
    <t>CONTRALORIA INTERNA</t>
  </si>
  <si>
    <t>OBRAS PÚBLICAS</t>
  </si>
  <si>
    <t>EVALUACION AL DESEMPEÑO</t>
  </si>
  <si>
    <t>UNIDAD DE TRANSPARENCIA</t>
  </si>
  <si>
    <t>REGISTRO CIVIL</t>
  </si>
  <si>
    <t>DIF</t>
  </si>
  <si>
    <t>SEGURIDAD PUBLICA</t>
  </si>
  <si>
    <t>DIR. DE SERV. PUBLICOS</t>
  </si>
  <si>
    <t>DIR. DE CATASTRO</t>
  </si>
  <si>
    <t>DIRECCION DE SALUD</t>
  </si>
  <si>
    <t>DIR. DESARROLLO SOCIAL</t>
  </si>
  <si>
    <t>DIR. DESARROLLO RURAL</t>
  </si>
  <si>
    <t>DIR. DE PLANEACION</t>
  </si>
  <si>
    <t>DIR. DE CULTURA</t>
  </si>
  <si>
    <t>DIR. DE EDUCACIÓN</t>
  </si>
  <si>
    <t>DIR. DE ECOLOGI</t>
  </si>
  <si>
    <t>DIR. DE LA MUJER</t>
  </si>
  <si>
    <t>DIR. DEL DEPORTE</t>
  </si>
  <si>
    <t>DIR. DE LA JUVENTUD</t>
  </si>
  <si>
    <t>CASA DE LA CULTURA</t>
  </si>
  <si>
    <t>ACTIVIDADES CIVICAS</t>
  </si>
  <si>
    <t>DIR. COM SOC. Y TRANSP.</t>
  </si>
  <si>
    <t>DIR. DE AGUA POTABLE</t>
  </si>
  <si>
    <t>MUNICIPIO:  BENITO JUÁREZ GUERRERO.</t>
  </si>
  <si>
    <t>PROGRAMA GASTO CORRIENTE</t>
  </si>
  <si>
    <t>TABULADOR DE SUELDOS DE GASTO CORRIENTE 2022</t>
  </si>
  <si>
    <t>PRESIDENCIA MUNICIPAL</t>
  </si>
  <si>
    <t>N O M B R E  D E L  P U E S T O</t>
  </si>
  <si>
    <t>P L A Z A S</t>
  </si>
  <si>
    <t xml:space="preserve">INTEGRACIÓN DE LA REMUNERACIÓN </t>
  </si>
  <si>
    <t>QUINQUENIO MENSUAL</t>
  </si>
  <si>
    <t>QUINQUENIO ANUAL</t>
  </si>
  <si>
    <t>PRIMA VACACIONAL</t>
  </si>
  <si>
    <t xml:space="preserve">AGUINALDO </t>
  </si>
  <si>
    <t>OBSERVACIONES</t>
  </si>
  <si>
    <t>CONFIANZA</t>
  </si>
  <si>
    <t>BASE</t>
  </si>
  <si>
    <t>SUELDO BASE MENSUAL</t>
  </si>
  <si>
    <t>SUBSIDIO AL EMPLEO</t>
  </si>
  <si>
    <t>MENSUAL</t>
  </si>
  <si>
    <t>SUELDO ANUAL</t>
  </si>
  <si>
    <t>COMPENSACION MENSUAL</t>
  </si>
  <si>
    <t>COMPENSACION ANUAL</t>
  </si>
  <si>
    <t>PRESIDENTA  MUNICIPAL</t>
  </si>
  <si>
    <t>SECRETARIA PARTICULAR</t>
  </si>
  <si>
    <t>RECEPCIONISTA</t>
  </si>
  <si>
    <t>ASISTENTE</t>
  </si>
  <si>
    <t>ASESOR JURIDICO</t>
  </si>
  <si>
    <t>ASESOR</t>
  </si>
  <si>
    <t>CHOFER</t>
  </si>
  <si>
    <t>SINDICO MUNICIPAL</t>
  </si>
  <si>
    <t>REGIDURÍAS</t>
  </si>
  <si>
    <t>REGIDOR</t>
  </si>
  <si>
    <t>SECRETARIA</t>
  </si>
  <si>
    <t>SECRETARIA GENERAL</t>
  </si>
  <si>
    <t>RECLUTADOR</t>
  </si>
  <si>
    <t>ENCARGADO DE RECLUTAMIENTO</t>
  </si>
  <si>
    <t>90 DIAS DE AGUINALDO</t>
  </si>
  <si>
    <t>MOD. DE INFORMACION</t>
  </si>
  <si>
    <t>TESORERIA MUNICIPAL</t>
  </si>
  <si>
    <t>TESORERO MUNICIPAL</t>
  </si>
  <si>
    <t>DIRECTORA DE EGRESOS</t>
  </si>
  <si>
    <t>CONTADORA GENERAL</t>
  </si>
  <si>
    <t>CAJERA</t>
  </si>
  <si>
    <t>CONTADOR</t>
  </si>
  <si>
    <t>AUXILIAR CONTABLE</t>
  </si>
  <si>
    <t>ENCARGADO DE SISTEME</t>
  </si>
  <si>
    <t>OBRAS PUBLICAS</t>
  </si>
  <si>
    <t>DIRECTOR</t>
  </si>
  <si>
    <t>SUPERVISIOR DE OBRAS</t>
  </si>
  <si>
    <t>SUPERVISOR DE OBRAS</t>
  </si>
  <si>
    <t>SECRETARIO</t>
  </si>
  <si>
    <t>SUBDIRECTOR</t>
  </si>
  <si>
    <t>AUXILIAR ADMINISTRATIVO</t>
  </si>
  <si>
    <t>DIRECTORA</t>
  </si>
  <si>
    <t>SUBDIRECTORA</t>
  </si>
  <si>
    <t>INAPAM</t>
  </si>
  <si>
    <t>INTENDENTE LIMPIEZA</t>
  </si>
  <si>
    <t>ENLACE COMEDOR</t>
  </si>
  <si>
    <t>ÁREA DE DISCAPACITADO</t>
  </si>
  <si>
    <t>ENCARGADA DE APOYOS ASISTENCIALES</t>
  </si>
  <si>
    <t>PSICOLOGA</t>
  </si>
  <si>
    <t>AUXILIAR</t>
  </si>
  <si>
    <t>AUXILIAR DE REHABILITACION</t>
  </si>
  <si>
    <t>LIMPIEZA AYUNTAMIENTO</t>
  </si>
  <si>
    <t>CARCAMO</t>
  </si>
  <si>
    <t>CHOFER CAMIONETA BLANCA</t>
  </si>
  <si>
    <t>VELADOR MERCADO</t>
  </si>
  <si>
    <t>ASEO DEL MERCADO</t>
  </si>
  <si>
    <t>ADMINISTRADOR DEL RASTRO</t>
  </si>
  <si>
    <t>LIMPIEZA DEL RASTRO</t>
  </si>
  <si>
    <t>LIMPIEZA CENTRO DE REHABILITACION</t>
  </si>
  <si>
    <t>LIMPIEZA ZOCALO MAQUINA</t>
  </si>
  <si>
    <t>ALUMBRADO PÚBLICO</t>
  </si>
  <si>
    <t>LIMPIEZA DE MERCADO DE HDA</t>
  </si>
  <si>
    <t>LIMPIEZA TOMATAL</t>
  </si>
  <si>
    <t>LIMPIEZA CENTRO DE SALUD GOMEZ</t>
  </si>
  <si>
    <t>LIMPIEZA CENTRO DE SALUD LAS TUNAS</t>
  </si>
  <si>
    <t>ENC DEL ZOCALO DE HDA DE CABAÑAS</t>
  </si>
  <si>
    <t>ASEO MERCADO</t>
  </si>
  <si>
    <t>ASEO ZOCALO TUNAS</t>
  </si>
  <si>
    <t>ALUMBRADO PUBLICO</t>
  </si>
  <si>
    <t>LIMPIEZA ZOCALO GOMEZ</t>
  </si>
  <si>
    <t>RASTRO</t>
  </si>
  <si>
    <t>PANTEON</t>
  </si>
  <si>
    <t>RECOLECTOR BASURA</t>
  </si>
  <si>
    <t>LIMPIEZA</t>
  </si>
  <si>
    <t>ASEO LLANO REAL</t>
  </si>
  <si>
    <t>INTENDENTE</t>
  </si>
  <si>
    <t>DIRECCION DE CATASTRO</t>
  </si>
  <si>
    <t xml:space="preserve">DIRECTOR </t>
  </si>
  <si>
    <t>TERAPEUTA</t>
  </si>
  <si>
    <t>DIRECCIÓN DE PLANEACIÓN</t>
  </si>
  <si>
    <t>DIRECCION DE CULTURA</t>
  </si>
  <si>
    <t>DIRECCION DE EDUCACIÓN</t>
  </si>
  <si>
    <t>MAESTRA</t>
  </si>
  <si>
    <t>BIBLIOTECARIO</t>
  </si>
  <si>
    <t>ENCARGADA DE BIBLIOTECA</t>
  </si>
  <si>
    <t>DIRECCION DE ECOLOGIA</t>
  </si>
  <si>
    <t>DIRECCION DE LA MUJER</t>
  </si>
  <si>
    <t>DIRECCION DEL DEPORTE</t>
  </si>
  <si>
    <t>AUXILIAR DE LA JUVENTUD</t>
  </si>
  <si>
    <t>DISEÑO GRAFICO</t>
  </si>
  <si>
    <t>FOROGRAFO</t>
  </si>
  <si>
    <t>ENCARGADO DE AUDIO</t>
  </si>
  <si>
    <t>DIFUSION</t>
  </si>
  <si>
    <t>COMUNICACIÓN</t>
  </si>
  <si>
    <t>FONTANERO</t>
  </si>
  <si>
    <t>MUNICIPIO:  BENITO JUÁREZ, GUERRERO.</t>
  </si>
  <si>
    <t>PROGRAMA DE SEGURIDAD PUBLICA 2022</t>
  </si>
  <si>
    <t>TABULADOR DE SUELDOS DE SEGURIDAD PÚBLICA</t>
  </si>
  <si>
    <t>FONDO DE APORTACIONES PARA EL FORTALECIMIENTO DE LOS MUNICIPIOS PARA EL EJERCICIO FISCAL 2022</t>
  </si>
  <si>
    <t xml:space="preserve"> DIRECCION DE SEGURIDAD PUBLICA</t>
  </si>
  <si>
    <t>DIRECTOR DE SEGURIDAD PUBLICA</t>
  </si>
  <si>
    <t>45 DIAS DE AGUINALDO</t>
  </si>
  <si>
    <t>JUEZ CALIFICADOR</t>
  </si>
  <si>
    <t>POLICIA MUNICIPAL</t>
  </si>
  <si>
    <t>DIRECCION DE PROTECCION CIVIL</t>
  </si>
  <si>
    <t>ELEMENTO PC</t>
  </si>
  <si>
    <t>DIRECCION DE TRANSITO MUNICIPAL</t>
  </si>
  <si>
    <t>DIRECTOR DE TRANSITO</t>
  </si>
  <si>
    <t>CONTRALOR INTERNO</t>
  </si>
  <si>
    <t xml:space="preserve">GRAN TOTAL </t>
  </si>
  <si>
    <t>ANALITICO</t>
  </si>
  <si>
    <t>DIFERENCIAS</t>
  </si>
  <si>
    <t>DIR. DE ECOLOGIA</t>
  </si>
  <si>
    <t>C.O.G.</t>
  </si>
  <si>
    <t>CODIGO UEG</t>
  </si>
  <si>
    <t>MONTO AUTORIZADO</t>
  </si>
  <si>
    <t>CLASIFICACION ADMINISTRATIVA</t>
  </si>
  <si>
    <t>ENE</t>
  </si>
  <si>
    <t>FEB</t>
  </si>
  <si>
    <t>MAR</t>
  </si>
  <si>
    <t>ABR</t>
  </si>
  <si>
    <t>MAY</t>
  </si>
  <si>
    <t>JUN</t>
  </si>
  <si>
    <t>JUL</t>
  </si>
  <si>
    <t>AGO</t>
  </si>
  <si>
    <t>SEP</t>
  </si>
  <si>
    <t>OCT</t>
  </si>
  <si>
    <t>NOV</t>
  </si>
  <si>
    <t>DIC</t>
  </si>
  <si>
    <t>E    D    I    C    T    O</t>
  </si>
  <si>
    <t xml:space="preserve"> </t>
  </si>
  <si>
    <t xml:space="preserve">ASIGNACIONES APROBADAS DEL PRESUPUESTO DE EGRESOS </t>
  </si>
  <si>
    <t>C  O  N  C  E  P  T  O</t>
  </si>
  <si>
    <t>ESTRUCTURA DEL PRESUPUESTO</t>
  </si>
  <si>
    <t>GASTO CORRIENTE SEG. PUB. INF. SOC. MPAL</t>
  </si>
  <si>
    <t>GASTO DE CAPITAL SEG. PUB. INF.SOC. MPAL</t>
  </si>
  <si>
    <t>DEUDA PUBLICA</t>
  </si>
  <si>
    <t>TOTAL DEL PRESUPUESTO</t>
  </si>
  <si>
    <t>SERVICIOS PERSONALES</t>
  </si>
  <si>
    <t>MATERIALES Y SUMINISTROS</t>
  </si>
  <si>
    <t>SERVICIOS GENERALES</t>
  </si>
  <si>
    <t>TRANSFERENCIAS ASIGNACIONES SUBSIDIOS Y OTRAS AYUDAS</t>
  </si>
  <si>
    <t>BIENES MUEBLES, INMUEBLES E INTANGIBLES</t>
  </si>
  <si>
    <t>INVERSION PUBLICA</t>
  </si>
  <si>
    <t xml:space="preserve">CLASIFICACION ECONOMICA </t>
  </si>
  <si>
    <t>IMPORTE</t>
  </si>
  <si>
    <t>GASTO CORRIENTE</t>
  </si>
  <si>
    <t>GASTOS DE CAPITAL</t>
  </si>
  <si>
    <t>ARMONIZACION DE LA DEUDA Y DISMINUCION DE PASIVOS</t>
  </si>
  <si>
    <t>PENSIONES Y JUBILACIONES</t>
  </si>
  <si>
    <t>PARTICIPACIONES</t>
  </si>
  <si>
    <t>E J E R C I C I O      F I S C A L          2 0 2 2</t>
  </si>
  <si>
    <t>Municipio de Benito Juárez, Guerrero</t>
  </si>
  <si>
    <t>TRABAJADORA SOCIAL</t>
  </si>
  <si>
    <t>TECNICO</t>
  </si>
  <si>
    <t>ADMINISTRATIVO</t>
  </si>
  <si>
    <t>46 DIAS DE AGUINALDO</t>
  </si>
  <si>
    <t>DIRECCION DE PREVENCION SOCIAL DEL DELITO</t>
  </si>
  <si>
    <t>PREVENCION SOCIAL DEL DELITO</t>
  </si>
  <si>
    <t>PREV. SOCIAL DEL DELITO</t>
  </si>
  <si>
    <t>DIR. PREVENCION DEL DELITO</t>
  </si>
  <si>
    <t>DIR. PREV SOCIAL DEL DELITO</t>
  </si>
  <si>
    <t>DIR. DE PREV. SOCIAL DEL DELITO</t>
  </si>
  <si>
    <t>H. AYUNTAMIENTO MUNICIPAL CONSTITUCIONAL DE BENITO JUÁREZ, GRO</t>
  </si>
  <si>
    <t>PLAZA/PUESTO</t>
  </si>
  <si>
    <t>NUMERO DE PLAZAS</t>
  </si>
  <si>
    <t>REMUNERACIONES ANUALES</t>
  </si>
  <si>
    <t>SUELDO BRUTO</t>
  </si>
  <si>
    <t>SUELDO NETO</t>
  </si>
  <si>
    <t>PRESIDENTE MUNICIPAL</t>
  </si>
  <si>
    <t>REGIDORES</t>
  </si>
  <si>
    <t>DIRECTORES</t>
  </si>
  <si>
    <t>SUBDIRECTORES</t>
  </si>
  <si>
    <t>ASESORES</t>
  </si>
  <si>
    <t>ASISTENTES</t>
  </si>
  <si>
    <t>CONTADORES</t>
  </si>
  <si>
    <t>AUXILIARES</t>
  </si>
  <si>
    <t>CAJERAS</t>
  </si>
  <si>
    <t>SUPERVISOR</t>
  </si>
  <si>
    <t xml:space="preserve">ENCARGADOS </t>
  </si>
  <si>
    <t>TERAPEUTAS</t>
  </si>
  <si>
    <t>MAESTRAS</t>
  </si>
  <si>
    <t>BIBLIOTECARIOS</t>
  </si>
  <si>
    <t>MOD. INFORMACIÓN</t>
  </si>
  <si>
    <t>ENLACES</t>
  </si>
  <si>
    <t>TECNICOS</t>
  </si>
  <si>
    <t>PROCURADOR DEL MENOR</t>
  </si>
  <si>
    <t>FOTOGRAFO</t>
  </si>
  <si>
    <t>COMUNICOLOGO</t>
  </si>
  <si>
    <t>AREA DISCAPACITADO</t>
  </si>
  <si>
    <t>POLICIAS</t>
  </si>
  <si>
    <t>ELEMENTOS PC</t>
  </si>
  <si>
    <t>ELEMENTOS TRÁNSITO</t>
  </si>
  <si>
    <t>VELADOR</t>
  </si>
  <si>
    <t>RECOLECTOR DE BASURA</t>
  </si>
  <si>
    <t>ENC DEL ZOCALO DE HDA DE CABAÑ</t>
  </si>
  <si>
    <t>DIR. ACTIVIDADES CIVICAS</t>
  </si>
  <si>
    <t>CLAVE</t>
  </si>
  <si>
    <t>AREA</t>
  </si>
  <si>
    <t>H. AYUNTAMIENTO MUNICIPAL CONSTITUCIONAL DE BENITO JUÁREZ GUERRERO</t>
  </si>
  <si>
    <t>2021 - 2024</t>
  </si>
  <si>
    <t>SINDICALIZADOS</t>
  </si>
  <si>
    <t>RESUMEN DE PERSONAL DE CONFIANZA Y SINDICALIZADOS 2022</t>
  </si>
  <si>
    <t>BASE MENSUAL-CALENDARIZACIÓN</t>
  </si>
  <si>
    <t>UNIDAD ADMINISTRATIVA: 1010</t>
  </si>
  <si>
    <t>UNIDAD ADMINISTRATIVA:  1020</t>
  </si>
  <si>
    <t>UNIDAD ADMINISTRATIVA: 1030</t>
  </si>
  <si>
    <t>UNIDAD ADMINISTRATIVA: 1040</t>
  </si>
  <si>
    <t>UNIDAD ADMINISTRATIVA: 1060</t>
  </si>
  <si>
    <t>UNIDAD ADMINISTRATIVA: 1070</t>
  </si>
  <si>
    <t>UNIDAD ADMINISTRATIVA: 1080</t>
  </si>
  <si>
    <t>UNIDAD ADMINISTRATIVA: 1090</t>
  </si>
  <si>
    <t>UNIDAD ADMINISTRATIVA: 1100</t>
  </si>
  <si>
    <t>UNIDAD ADMINISTRATIVA: 1110</t>
  </si>
  <si>
    <t>UNIDAD ADMINISTRATIVA: 1120</t>
  </si>
  <si>
    <t>UNIDAD ADMINISTRATIVA: 1130</t>
  </si>
  <si>
    <t>UNIDAD ADMINISTRATIVA: 1140</t>
  </si>
  <si>
    <t>UNIDAD ADMINISTRATIVA: 1150</t>
  </si>
  <si>
    <t>UNIDAD ADMINISTRATIVA: 1160</t>
  </si>
  <si>
    <t>UNIDAD ADMINISTRATIVA: 1170</t>
  </si>
  <si>
    <t>UNIDAD ADMINISTRATIVA: 1180</t>
  </si>
  <si>
    <t>UNIDAD ADMINISTRATIVA: 1190</t>
  </si>
  <si>
    <t>UNIDAD ADMINISTRATIVA: 1200</t>
  </si>
  <si>
    <t>UNIDAD ADMINISTRATIVA:  1210</t>
  </si>
  <si>
    <t>UNIDAD ADMINISTRATIVA: 1220</t>
  </si>
  <si>
    <t>UNIDAD ADMINISTRATIVA: 1230</t>
  </si>
  <si>
    <t>UNIDAD ADMINISTRATIVA: 1240</t>
  </si>
  <si>
    <t>UNIDAD ADMINISTRATIVA: 1250</t>
  </si>
  <si>
    <t>UNIDAD ADMINISTRATIVA: 1260</t>
  </si>
  <si>
    <t>UNIDAD ADMINISTRATIVA: 1270</t>
  </si>
  <si>
    <t>UNIDAD ADMINISTRATIVA: 1280</t>
  </si>
  <si>
    <t>UNIDAD ADMINISTRATIVA: 1290</t>
  </si>
  <si>
    <t>UNIDAD ADMINISTRATIVA: 1300</t>
  </si>
  <si>
    <t>UNIDAD ADMINISTRATIVA: 1310</t>
  </si>
  <si>
    <t>UNIDAD ADMINISTRATIVA:  1320</t>
  </si>
  <si>
    <t>TABULADOR ANALITICO DE PLAZAS</t>
  </si>
  <si>
    <t>H. AYUNTAMIENTO MUNICIPAL CONSTITUCIONAL DE BENITO JUAREZ, GUERRERO</t>
  </si>
  <si>
    <t>Indicadores Estratégicos y/o Gestión</t>
  </si>
  <si>
    <t>EJE 1. GOBERNABILIDAD Y GOBERNANZA DEMOCRATICA</t>
  </si>
  <si>
    <t>PROGRAMA PRESUPUESTARIO: PRESTACION DE SERVICIOS PUBLICOS</t>
  </si>
  <si>
    <t>Área administrativa</t>
  </si>
  <si>
    <t>Nombre del Indicador</t>
  </si>
  <si>
    <t>Definición</t>
  </si>
  <si>
    <t>Método de Cálculo</t>
  </si>
  <si>
    <t>U. M.</t>
  </si>
  <si>
    <t>Frecuencia de Medición</t>
  </si>
  <si>
    <t>Linea base</t>
  </si>
  <si>
    <t>Sentido del Indicador</t>
  </si>
  <si>
    <t>Parámetros de Semaforización</t>
  </si>
  <si>
    <t>Presidencia Municipal</t>
  </si>
  <si>
    <t>Porcentaje de audiencias</t>
  </si>
  <si>
    <t>medir las audiencias atendidas y solucionadas</t>
  </si>
  <si>
    <t>(Audiencias atendidas/Audiencias programadas)*100</t>
  </si>
  <si>
    <t>Audiencias</t>
  </si>
  <si>
    <t>Semestral</t>
  </si>
  <si>
    <t>80-100</t>
  </si>
  <si>
    <t>Aceptable</t>
  </si>
  <si>
    <t>40-80</t>
  </si>
  <si>
    <t>Regular</t>
  </si>
  <si>
    <t>0 - 40</t>
  </si>
  <si>
    <t>No aceptable</t>
  </si>
  <si>
    <t>Porcentaje de sesiones de cabildo</t>
  </si>
  <si>
    <t>Atender las demandas de la ciudadania</t>
  </si>
  <si>
    <t>(No. de sesiones realizadas atendidas / No. de sesiones programadas)*100</t>
  </si>
  <si>
    <t>Sesión</t>
  </si>
  <si>
    <t>Rendición de cuentas</t>
  </si>
  <si>
    <t>Transparentar los recursos recibidos</t>
  </si>
  <si>
    <t>(Numero de solicitudes atendidas / No. de solicitudes recibidas)*100</t>
  </si>
  <si>
    <t>Informe</t>
  </si>
  <si>
    <t>Apoyos entregado</t>
  </si>
  <si>
    <t>Apoyar a la poblacion necesitada</t>
  </si>
  <si>
    <t>Apoyos</t>
  </si>
  <si>
    <t>Sindicatura</t>
  </si>
  <si>
    <t>No de beneficiarios</t>
  </si>
  <si>
    <t>Eficientar el servicio a la ciudadania que los tramites ean mas rapido</t>
  </si>
  <si>
    <t>Numero de solicitudes de la ciudadanía atendidas / Total de solicitudes presentadas)*100</t>
  </si>
  <si>
    <t>Tramites</t>
  </si>
  <si>
    <t>No de revisiones</t>
  </si>
  <si>
    <t>Actualizar el inventario de bienes</t>
  </si>
  <si>
    <t>Numero de revisiones realizadas / Total de revisiones programadas)*100</t>
  </si>
  <si>
    <t>Revisiones de Inventario</t>
  </si>
  <si>
    <t>Porcentaje de supervisiones</t>
  </si>
  <si>
    <t>Vigilar ingresos de los recursos</t>
  </si>
  <si>
    <t>Numero de supervisiones realizadas / Total de supervisiones programadas)*100</t>
  </si>
  <si>
    <t>Revisiones</t>
  </si>
  <si>
    <t xml:space="preserve">Regidurías </t>
  </si>
  <si>
    <t xml:space="preserve">Porcentaje de autorizacion de planes de trabajo </t>
  </si>
  <si>
    <t>Autorizaciones realizadas / Total de autorizaciones programados)*100</t>
  </si>
  <si>
    <t>Autorización de planes</t>
  </si>
  <si>
    <t>Anual</t>
  </si>
  <si>
    <t>Porcentaje de convocatorias</t>
  </si>
  <si>
    <t>Convocar a las sesiones de cabildo y procurar la asitencia de todos y todas los integrantes</t>
  </si>
  <si>
    <t>No de convocatorias a sesion de cabildo realizadas / Total convocatorias a sesiones de cabildo programadas)*100</t>
  </si>
  <si>
    <t>Convocatorias</t>
  </si>
  <si>
    <t>Porcentaje de eventos publicos</t>
  </si>
  <si>
    <t>Asistir a eventos publicos para atender demandas ciudadanas</t>
  </si>
  <si>
    <t xml:space="preserve">No de asistencias a eventos publicos / Total de asistencias a eventos publicos programados)*100 </t>
  </si>
  <si>
    <t>Eventos</t>
  </si>
  <si>
    <t>Secretaria General</t>
  </si>
  <si>
    <t>Porcentaje de actas y acuerdos realizadas</t>
  </si>
  <si>
    <t>Llevar un control y registro de actas y acuerdos que se emitan en el h. ayuntamiento</t>
  </si>
  <si>
    <t>No. de actas y acuerdos realizadas / Total de actas y acuerdos programadas)*100</t>
  </si>
  <si>
    <t>Actas y Acuerdos</t>
  </si>
  <si>
    <t>Porcentaje de archivos en existencia</t>
  </si>
  <si>
    <t>Mantener el archivo digitalizado propiedad del ayuntamiento conforme lo marca la Ley</t>
  </si>
  <si>
    <t>Total de archivos programados a digitalizar)*100</t>
  </si>
  <si>
    <t>Archivos</t>
  </si>
  <si>
    <t>Oficialia Mayor</t>
  </si>
  <si>
    <t>Porcentaje de resoluciones</t>
  </si>
  <si>
    <t>Cumplir con las disposiciones legales aplicables</t>
  </si>
  <si>
    <t>No. de resoluciones realizadas / Total de resoluciones programadas)*100</t>
  </si>
  <si>
    <t>Porcentaje documentos normativos actualizados y autorizados</t>
  </si>
  <si>
    <t>Actulizar los marcos normativos del ayuntamiento</t>
  </si>
  <si>
    <t>No de documentos normativos elaboradas y autorizados / Total de documentos normativos programados</t>
  </si>
  <si>
    <t>Manuales</t>
  </si>
  <si>
    <t>Tesorería Municipal</t>
  </si>
  <si>
    <t>Porcentaje de informes cuenta publica presentados</t>
  </si>
  <si>
    <t>Elaboracion de la Cuenta Publica Municipal</t>
  </si>
  <si>
    <t>(No. de cuentas publicas presentados / Total de cuentas publicas programados)*100</t>
  </si>
  <si>
    <t>Cuenta Publica</t>
  </si>
  <si>
    <t>Porcentaje de informes presentados</t>
  </si>
  <si>
    <t>Mantener politicas internas actualizadas para toma de decisiones</t>
  </si>
  <si>
    <t>(No. de informes presentados / Total de informes programados)*100</t>
  </si>
  <si>
    <t>Transparentar la aplicación de los recursos</t>
  </si>
  <si>
    <t>Informe financiero</t>
  </si>
  <si>
    <t>Porcentaje de registros contables</t>
  </si>
  <si>
    <t>Lllevar un registro contable diario del pago de los servicios requeridos</t>
  </si>
  <si>
    <t xml:space="preserve">(Registros contables realizados / Total de registros contables programados)*100 </t>
  </si>
  <si>
    <t>Registros</t>
  </si>
  <si>
    <t>Porcentaje de cortes de caja realizados</t>
  </si>
  <si>
    <t>Registrar y controlar el flujo de efectivo</t>
  </si>
  <si>
    <t>No. de cortes de caja realizados / Total de cortes de caja programados)*100</t>
  </si>
  <si>
    <t>Informes</t>
  </si>
  <si>
    <t>Integrar y rendir cuentas ante las instancias correspondientes</t>
  </si>
  <si>
    <t>Rendir de cuentas</t>
  </si>
  <si>
    <t>Órgano de Control Interno</t>
  </si>
  <si>
    <t>Porcentaje  revisiones a los ingresos</t>
  </si>
  <si>
    <t>(Número de revisión a los ingresos realizadas / Total de revisiones a los ingresos programadas)*100</t>
  </si>
  <si>
    <t>Porcentaje de manuales realizadas</t>
  </si>
  <si>
    <t>(Número de manuales realizados /  Total de manuales programadas )*100</t>
  </si>
  <si>
    <t>Manual</t>
  </si>
  <si>
    <t xml:space="preserve">Porcentaje de cumplimiento  </t>
  </si>
  <si>
    <t>Vigilar la actuacion de los funcionarios publicos y evitar la corrupcion</t>
  </si>
  <si>
    <t>(Número de objetivos y metas cumplidos / Total de objetivos y metas programadas)*100</t>
  </si>
  <si>
    <t>Supervisiones</t>
  </si>
  <si>
    <t xml:space="preserve">EJE 2. DESARROLLO ECONOMICO Y ACTIVIDADES PRODUCTIVAS </t>
  </si>
  <si>
    <t xml:space="preserve">Direcciòn de Obras Pùblicas </t>
  </si>
  <si>
    <t xml:space="preserve">Porcentaje de avance del Programa </t>
  </si>
  <si>
    <t>Lllevar un control y vigilancia en la ejecucion de las obras y acciones que se lleven a cabo</t>
  </si>
  <si>
    <t>(Propuesta de programa de inversión realizada / Propuesta de programa de inversión programada)*100</t>
  </si>
  <si>
    <t>Porcentaje de proyectos de obra</t>
  </si>
  <si>
    <t>Elaborar los expedientes tecnicos para la planeacion de las obras.</t>
  </si>
  <si>
    <t>(Proyectos de obra realizados / Proyectos de obra programados)*100</t>
  </si>
  <si>
    <t>Visitas</t>
  </si>
  <si>
    <t>Acciones de supervisión de obra</t>
  </si>
  <si>
    <t>Supervisar las obras y acciones llevadas a cabo</t>
  </si>
  <si>
    <t>Acciones de supervisión de obras aplicadas / Acciones de supervisión de obras programadas)*100</t>
  </si>
  <si>
    <t>Proyectos</t>
  </si>
  <si>
    <t>Porcentaje de avance de obra</t>
  </si>
  <si>
    <t>Medir los avances y conclusion de las obras programadas</t>
  </si>
  <si>
    <t>Metas aplicadas / Metas programadas)*100</t>
  </si>
  <si>
    <t>Supervisión</t>
  </si>
  <si>
    <t>Instancia Técnica de Evaluación</t>
  </si>
  <si>
    <t>Porcentaje de resultados</t>
  </si>
  <si>
    <t>Evaluar las areas administrativas en base al calendario de planeacion</t>
  </si>
  <si>
    <t>(Número de resultados de evaluaciones realizados / Total de resultados de evaluaciones programados)*100</t>
  </si>
  <si>
    <t>Evaluación</t>
  </si>
  <si>
    <t>Porcentaje de seguimientos</t>
  </si>
  <si>
    <t>Elaborar y entregar formatos a las areas administrativas para medir los avances de sus programas de trabajo</t>
  </si>
  <si>
    <t>(Número de seguimientos de evaluaciones realizados / Total de seguimientos de evaluaciones programados)*100</t>
  </si>
  <si>
    <t>Reunión de trabajo</t>
  </si>
  <si>
    <t>Porcentaje de evaluaciones</t>
  </si>
  <si>
    <t>Elaborar un programa de evaluacion de las diferentes areas administrativas</t>
  </si>
  <si>
    <t>(Número de evaluaciones realizados / Total de de evaluaciones programados)*100</t>
  </si>
  <si>
    <t>Documento</t>
  </si>
  <si>
    <t>Porcentaje de informes</t>
  </si>
  <si>
    <t>Cumplir con la ley de transparencia y Acceso a la informacion</t>
  </si>
  <si>
    <t>No. de informes presentados en el portal de transparencia / Total de informes programados a presentar en el portal de transparencia) *100</t>
  </si>
  <si>
    <t>Porcentaje de reuniones</t>
  </si>
  <si>
    <t>Transparentar el manejo de los recurso con la informacion presentada en la plataforma de transparencia</t>
  </si>
  <si>
    <t>No. reuniones realizadas / Total de reuniones programados)*100</t>
  </si>
  <si>
    <t>Reunión</t>
  </si>
  <si>
    <t>Porcentaje de campañas de difusión efectuadas</t>
  </si>
  <si>
    <t>Dar a conocer mediantela informacion mediante campañas de transparencia en beneficio de la ciudadania</t>
  </si>
  <si>
    <t>No. de campañas de difusión efectuados / Total de campañas de difusión programadas)*100</t>
  </si>
  <si>
    <t>Campaña</t>
  </si>
  <si>
    <t>Porcentaje de solucitudes</t>
  </si>
  <si>
    <t>Atender las solicitudes de la ciudadania en materia de transparencia en base a la normativas.</t>
  </si>
  <si>
    <t>No. de solicitudes atendidas / Total de solicitudes programadas)*100</t>
  </si>
  <si>
    <t>Reportes</t>
  </si>
  <si>
    <t>OFICIALIA DE REGISTRO CIVIL</t>
  </si>
  <si>
    <t>Porcentaje de revisiones</t>
  </si>
  <si>
    <t>Realizar de manera constante los libros que integran el archivo que se encuentren completos y en buen estado</t>
  </si>
  <si>
    <t>Revisiones realizadas / Total de revisiones programadas) *100</t>
  </si>
  <si>
    <t>Porcentaje de tramites</t>
  </si>
  <si>
    <t>realizar registros de las personas que soliciten el servicio.</t>
  </si>
  <si>
    <t>(Tramites realizadas / Tramites programadas)*100</t>
  </si>
  <si>
    <t>Apoyar a la ciudadania a llevar a cabo los tramites de correccion de sus datos asentados en los libros.</t>
  </si>
  <si>
    <t>EJE 3. IGUALDAD Y BIENESTAR SOCIAL</t>
  </si>
  <si>
    <t>Desarrollo Integral para la Familia  DIF</t>
  </si>
  <si>
    <t>Porcentaje de servicios asistenciales</t>
  </si>
  <si>
    <t>Atender la demanda de la ciudadania en materia de alimentacion mediante desayunos escolares</t>
  </si>
  <si>
    <t>(Numero de desayunos escolares otorgadas / Total de desayunos escolares programadas)*100</t>
  </si>
  <si>
    <t>Desayunos</t>
  </si>
  <si>
    <t>Atender las demandas de las personas necesitadas y en condicion de pobreza con la entrega de despensas</t>
  </si>
  <si>
    <t>(Numero de despensas otorgadas / Total de despensas programadas)*100</t>
  </si>
  <si>
    <t>Porcentajes de talleres</t>
  </si>
  <si>
    <t>Apoyar a la ciudadania con talleres que ayuden a las familias</t>
  </si>
  <si>
    <t>(Talleres realizadas / Talleres programadas)*100</t>
  </si>
  <si>
    <t>Talleres</t>
  </si>
  <si>
    <t>EJE 2. DESARROLLO ECONOMICO Y ACTIVIDADES PRODUCTIVAS</t>
  </si>
  <si>
    <t>Direcciòn de Servicios Pùblicos Municipales</t>
  </si>
  <si>
    <t>Nivel de maquinaria y equipo de trabajo</t>
  </si>
  <si>
    <t>Dotar de material necesario para el desempeño de sus actividades</t>
  </si>
  <si>
    <t>(Capacidad en toneladas de los camiones al día / Toneladas de basura generadas al día)*100</t>
  </si>
  <si>
    <t>Servicio</t>
  </si>
  <si>
    <t>Cantidad de toneladas de basura recolectadas</t>
  </si>
  <si>
    <t>Registrar el porcentaje de basura recolectada con el fin de tomar medidas de disminuir y llevar acciones en pro de la ecologia</t>
  </si>
  <si>
    <t>(Cantidad en toneladas de basura recolectados mensualmente / Toneladas de basura generadas al día)*100</t>
  </si>
  <si>
    <t>Toneladas</t>
  </si>
  <si>
    <t>Porcentaje de eficiencia</t>
  </si>
  <si>
    <t>Limpiar cauces que pudieran afectar a la ciudadania</t>
  </si>
  <si>
    <t>(Asistencia a la labores de limpieza en cauces / Inasistencia a las labores de limpieza en cauces programada)*100</t>
  </si>
  <si>
    <t>Mantenimiento</t>
  </si>
  <si>
    <t>Porcentaje de barridos diarios</t>
  </si>
  <si>
    <t>Brindar un servicio de limpieza por las prinicipales calles</t>
  </si>
  <si>
    <t>(Barridos diarios realizadas / Barridos diarios programadas)*100</t>
  </si>
  <si>
    <t>Limpieza</t>
  </si>
  <si>
    <t>Catastro</t>
  </si>
  <si>
    <t>Porcentaje de asesorías realizadas</t>
  </si>
  <si>
    <t>Realizar campañas de registro de predios</t>
  </si>
  <si>
    <t>No. de asesorías realizadas / Total de asesorías programadas)*100</t>
  </si>
  <si>
    <t>Porcentaje de contribuyentes que pagan su predial</t>
  </si>
  <si>
    <t>Realizar estudios de mercado para el cobro del impuesto predial</t>
  </si>
  <si>
    <t>(numero de contribuyentes que pagaron realizadas / Total de contribuyentes programadas)*100</t>
  </si>
  <si>
    <t>Contribuyentes</t>
  </si>
  <si>
    <t>No. de expedientes elaborados</t>
  </si>
  <si>
    <t>Actualizar los expedientes catastrales de los contribuyentes</t>
  </si>
  <si>
    <t>(No. de expedientes elaborados / Total de expedientes programados)*100</t>
  </si>
  <si>
    <t>Reporte</t>
  </si>
  <si>
    <t>Direcciòn de Salud Municipal</t>
  </si>
  <si>
    <t>Acciones de coordinación</t>
  </si>
  <si>
    <t>Brindar atencion medica a la poblacion</t>
  </si>
  <si>
    <t>(No. de acciones de coordinación para los programas de salud realizados / Total de acciones de coordinación para los programas de salud programados)*100</t>
  </si>
  <si>
    <t>Platica</t>
  </si>
  <si>
    <t>No. de consultas médicas realizadas</t>
  </si>
  <si>
    <t>Llevar a cabo cmpañas de consultas medica</t>
  </si>
  <si>
    <t>(No. De consultas médicas realizadas / Total de consultas medicas programadas)*100</t>
  </si>
  <si>
    <t>Difundir campañas de prevención de enfermedades a traves de la vacunacion</t>
  </si>
  <si>
    <t>(Acciones de coordinación para campañas de vacunación / Total de campañas de vacunación programadas)*100</t>
  </si>
  <si>
    <t>Porcentaje de pláticas de salud realizadas</t>
  </si>
  <si>
    <t>Fortalecer la prevencion de enfermedades</t>
  </si>
  <si>
    <t>(Pláticas de salud realizadas / Total de pláticas de salud programadas)*100</t>
  </si>
  <si>
    <t>Platicas</t>
  </si>
  <si>
    <t xml:space="preserve">Direcciòn de Desarrollo Social </t>
  </si>
  <si>
    <t>Porcentajes de asesorias</t>
  </si>
  <si>
    <t>Promover los programas sociales existentes en la poblacion</t>
  </si>
  <si>
    <t>(Porcentajes de asesorias realizadas / Total de asesorias programadas)*100</t>
  </si>
  <si>
    <t>Asesorías</t>
  </si>
  <si>
    <t>Porcentaje de solicitudes</t>
  </si>
  <si>
    <t>Atender la demandas de la poblacion</t>
  </si>
  <si>
    <t>(Porcentaje de solicitudes / Total de solicitudes programada a capacitar)*100</t>
  </si>
  <si>
    <t>Solicitud</t>
  </si>
  <si>
    <t>Direcciòn de Desarrollo Rural</t>
  </si>
  <si>
    <t>Porcentajes de insumos entregados</t>
  </si>
  <si>
    <t>Apoyar a los productores con insumos a bajo costo</t>
  </si>
  <si>
    <t>(Porcentajes de insumos realizadas / Total de insumos programadas)*100</t>
  </si>
  <si>
    <t>Paquetes</t>
  </si>
  <si>
    <t>Porcentajes acciones</t>
  </si>
  <si>
    <t>Actualizar el padron de beneficiarios para evitar la dupicidaad en la entrag de apoyos</t>
  </si>
  <si>
    <t>(Porcentajes de acciones realizadas / Total de acciones programadas)*100</t>
  </si>
  <si>
    <t>Acción</t>
  </si>
  <si>
    <t>Porcentaje de  asesorias</t>
  </si>
  <si>
    <t>Fomentar el manejo de sus parcelas para una mejor produccion agricola</t>
  </si>
  <si>
    <t>(Porcentaje de asesorias / Total de asesorias programada)*100</t>
  </si>
  <si>
    <t>DIRECCION DE PLANEACION</t>
  </si>
  <si>
    <t>Porcentaje de programas</t>
  </si>
  <si>
    <t>Elaborar los planes de trabajo de las diferentes areas administrativas</t>
  </si>
  <si>
    <t>(Número de programas realizados / Total de resultados de programas programados)*100</t>
  </si>
  <si>
    <t>Programas</t>
  </si>
  <si>
    <t>Elaborar un reporte de las diferentes areas administrativas de sus actividades llevadas a cabo</t>
  </si>
  <si>
    <t>(Número de segumientos realizados / Total de seguimientos programados)*100</t>
  </si>
  <si>
    <t>Porcentaje de eventos culturales</t>
  </si>
  <si>
    <t>Difundir la cultura  y el arte</t>
  </si>
  <si>
    <t>Porcentaje de cursos</t>
  </si>
  <si>
    <t>Fomentar la cultura</t>
  </si>
  <si>
    <t>(Número de cursos realizados / Total de resultados de cursos programados)*100</t>
  </si>
  <si>
    <t>Cursos</t>
  </si>
  <si>
    <t>Exposiciones</t>
  </si>
  <si>
    <t>Porcentaje de apoyos</t>
  </si>
  <si>
    <t>(Número de apoyos realizados / Total de resultados de apoyos programados)*100</t>
  </si>
  <si>
    <t xml:space="preserve">Direcciòn de Educacion </t>
  </si>
  <si>
    <t>Porcentaje de paquetes escolares realizadas</t>
  </si>
  <si>
    <t>Entregar utiles escolares a los estudiantes</t>
  </si>
  <si>
    <t>(Paquetes escolares realizadas / Total de paquetes escolares programadas)*100</t>
  </si>
  <si>
    <t>Porcentaje de becas entregadas realizados</t>
  </si>
  <si>
    <t>Entregar becas a alumnos sobresalientes</t>
  </si>
  <si>
    <t>(No. de becas realizados / Total de becas programados)*100</t>
  </si>
  <si>
    <t>Porcentaje de apoyos realizadas</t>
  </si>
  <si>
    <t>Apoyar con materiales y equipo a las diferentes instituciones educativas</t>
  </si>
  <si>
    <t>(No. de apoyos realizados / Total de apoyos programados)*100</t>
  </si>
  <si>
    <t>Direcciòn de Ecologìa</t>
  </si>
  <si>
    <t>Porcentaje de campañas de cuidado del medio ambiente</t>
  </si>
  <si>
    <t>Fomentar la proteccion y cuidado del medio ambiente</t>
  </si>
  <si>
    <t>No. de campañas realizados / Total de campañas programados</t>
  </si>
  <si>
    <t>Porcentaje de capacitaciones</t>
  </si>
  <si>
    <t>Capacitar al personal del ayuntamiento en materia de proteccion al ambiente</t>
  </si>
  <si>
    <t>Capacitaciones realizadas /  Total de capacitaciones programadas</t>
  </si>
  <si>
    <t>Capacitacion</t>
  </si>
  <si>
    <t>Porcentaje de denuencias</t>
  </si>
  <si>
    <t>Disminuir ls afectaciones al medio ambiente</t>
  </si>
  <si>
    <t>No. denuncias realizados / Total de denuncias programados</t>
  </si>
  <si>
    <t>Denuncias</t>
  </si>
  <si>
    <t>Porcentaje de campañas de reforestacion</t>
  </si>
  <si>
    <t>Reforestar zonas siniestradas del municipio</t>
  </si>
  <si>
    <t>No. campañas de reforestacion aprobadas / Total de campañas de reforestacion programadas</t>
  </si>
  <si>
    <t>Participación de la Mujer</t>
  </si>
  <si>
    <t>Porcentaje de inclusion a la vida laboral</t>
  </si>
  <si>
    <t>Inclusion de las mujeres en el campo laboral</t>
  </si>
  <si>
    <t>(Porcentaje de inclusiones realizados / Total de inclusiones programados)*100</t>
  </si>
  <si>
    <t>Inclusión</t>
  </si>
  <si>
    <t>Porcentaje de asesorias</t>
  </si>
  <si>
    <t>Asesorar a las ujeres en temas de violencia intrafamiliar</t>
  </si>
  <si>
    <t>Porcentaje de proyectos</t>
  </si>
  <si>
    <t>Capacitacion a mujeres para emprender negocios</t>
  </si>
  <si>
    <t>(Porcentaje de proyectos realizados / Total de proyectos programados)*100</t>
  </si>
  <si>
    <t>Porcentaje de talleres</t>
  </si>
  <si>
    <t xml:space="preserve">Capacitar mujeres para el cuidado de la salud </t>
  </si>
  <si>
    <t>(Porcentaje de talleres realizados / Total de talleres programados)*100</t>
  </si>
  <si>
    <t>DIRECCION DE DEPORTE</t>
  </si>
  <si>
    <t>Porcentaje de ponencias realizadas</t>
  </si>
  <si>
    <t>Fomentar la actividad fisica en la ciudadania</t>
  </si>
  <si>
    <t>(Ponencias realizadas / Total de ponencias programadas)*100</t>
  </si>
  <si>
    <t>Ponencias</t>
  </si>
  <si>
    <t>Porcentaje de convocatorias realizados</t>
  </si>
  <si>
    <t>Entrega de becas a deportistas destacados del municipio</t>
  </si>
  <si>
    <t>(No. de convocatorias realizados / Total de convocatorias programados)*100</t>
  </si>
  <si>
    <t>Porcentaje de torneos realizadas</t>
  </si>
  <si>
    <t>Organizar torneos deportivos y fomentar la convivencia familiar</t>
  </si>
  <si>
    <t>(No. de torneos realizados / Total de torneos programados)*100</t>
  </si>
  <si>
    <t>Torneos</t>
  </si>
  <si>
    <t>DIRECCION DE LA JUVENTUD</t>
  </si>
  <si>
    <t>Porcentaje de eventos realizadas</t>
  </si>
  <si>
    <t>Fomentar la actividad fisica en los jovenes</t>
  </si>
  <si>
    <t>(Eventos realizadas / Total de eventos programadas)*100</t>
  </si>
  <si>
    <t>Fomentar en los jovenes la convivencia</t>
  </si>
  <si>
    <t>Grupos</t>
  </si>
  <si>
    <t>Fomentar  los valores civicos en la ciudadania</t>
  </si>
  <si>
    <t>Porcentaje de actos realizadas</t>
  </si>
  <si>
    <t>(Actos realizadas / Total de actos programadas)*100</t>
  </si>
  <si>
    <t>Actos</t>
  </si>
  <si>
    <t xml:space="preserve">Direcciòn de Comunicaciòn Social </t>
  </si>
  <si>
    <t>Porcentaje de acciones sociales</t>
  </si>
  <si>
    <t>Difundir las actividades de funcionarios publicos</t>
  </si>
  <si>
    <t>No. de acciones sociales realizadas / Total de acciones sociales programadas) *100</t>
  </si>
  <si>
    <t>Porcentaje de boletines</t>
  </si>
  <si>
    <t>No. Boletines / Total de boletines programados)*100</t>
  </si>
  <si>
    <t>Boletines</t>
  </si>
  <si>
    <t>Porcentaje de eventos periodísticamente cubiertos</t>
  </si>
  <si>
    <t>No. eventos periodísticos cubiertos / Total de eventos periodísticos programados)*100</t>
  </si>
  <si>
    <t>Acontecimientos</t>
  </si>
  <si>
    <t>Porcentaje de acciones de difusión efectuadas</t>
  </si>
  <si>
    <t>No. de acciones de difusión efectuados / Total de acciones de difusión programadas)*100</t>
  </si>
  <si>
    <t>Difusión</t>
  </si>
  <si>
    <t>EJE 4. DESARROLLO SOSTENIBLE</t>
  </si>
  <si>
    <t xml:space="preserve">Direcciòn de Agua Potable </t>
  </si>
  <si>
    <t>Porcentaje proyectos</t>
  </si>
  <si>
    <t>Planear proyectos de agua potables en favor de la ciudadania</t>
  </si>
  <si>
    <t>(proyectos realizadas / proyectos programadas)*100</t>
  </si>
  <si>
    <t>Porcentaje de inspecciones</t>
  </si>
  <si>
    <t>Dar mantenimiento a los sitemas de agua que abastecen al municipio</t>
  </si>
  <si>
    <t>(inspecciones realizados al sistema de agua potable / Inspecciones programados al sistema de agua potable)*100</t>
  </si>
  <si>
    <t>Inspecciones</t>
  </si>
  <si>
    <t>Porcentaje demantenimiento</t>
  </si>
  <si>
    <t>(Mantenimientos a las fuentes realizados / mantenimientos a las fuentes programados)*100</t>
  </si>
  <si>
    <t>Porcentaje de Llimpiezas</t>
  </si>
  <si>
    <t>(Mantenimientos a los tanques realizados/ mantenimientos a los tanques programados)*100</t>
  </si>
  <si>
    <t>PROGRAMA PRESUPUESTARIO: GASTO FEDERALIZADO</t>
  </si>
  <si>
    <t>Direcciòn de Seguridad Pùblica</t>
  </si>
  <si>
    <t>Porcentaje de elementos capacitados</t>
  </si>
  <si>
    <t xml:space="preserve">Mejorar las condiciones laborales de los policias </t>
  </si>
  <si>
    <t>No. de elementos de seguridad capacitados / Total de elementos de seguridad por capacitar</t>
  </si>
  <si>
    <t>Capacitación</t>
  </si>
  <si>
    <t>Actualización de expedientes</t>
  </si>
  <si>
    <t>Capacitar para brindar mejor atencion a la ciudadania en materia de seguridad publica</t>
  </si>
  <si>
    <t>Actualización de expedientes realizado / Actualización de expedientes programado)*100</t>
  </si>
  <si>
    <t>No. de Operativos</t>
  </si>
  <si>
    <t>Realizar operativos frecuentes para prevenir delitos</t>
  </si>
  <si>
    <t>No. de operativos de seguridad y vigilancia / Total de operativos de seguridad y vigilancia programados</t>
  </si>
  <si>
    <t>Operativos</t>
  </si>
  <si>
    <t xml:space="preserve">Porcentaje de Servicios </t>
  </si>
  <si>
    <t xml:space="preserve">Atender a la ciudadania en sus llamados de apoyo </t>
  </si>
  <si>
    <t>No. de servicios a la poblacion realizado / Total de servicios a la poblacion programados</t>
  </si>
  <si>
    <t>Servicios</t>
  </si>
  <si>
    <t>Porcentaje de equipos adquiridos</t>
  </si>
  <si>
    <t>Mejorar el equipo de seguridad publica de los elementos</t>
  </si>
  <si>
    <t>No. de equipos nuevos adquiridos / Total de equipos programados por adquirir)*100</t>
  </si>
  <si>
    <t>Porcentaje de Servicios de reparación</t>
  </si>
  <si>
    <t>Reparar y dar manteniemiento a equipos de seguridad publica</t>
  </si>
  <si>
    <t>No. de servicios de reparación a equipos realizado / Total de servicios de reparación a equipos programados</t>
  </si>
  <si>
    <t>Total de servicios de reparación a equipos programados / Total de equipos programados por adquirir)*100</t>
  </si>
  <si>
    <t>Adquisición</t>
  </si>
  <si>
    <t>Direcciòn de Protecciòn Civil</t>
  </si>
  <si>
    <t>Mapas de riesgo</t>
  </si>
  <si>
    <t>Elaborar mapas de riesgo y darlos a conocer a la ciudadania para la prevencion de desastres</t>
  </si>
  <si>
    <t>Mapas de riesgo elaborados / Mapas de riesgo detectados)*100</t>
  </si>
  <si>
    <t>Recorridos</t>
  </si>
  <si>
    <t>Porcentaje de eventos</t>
  </si>
  <si>
    <t>capacitar al personal en material de proteccion civil</t>
  </si>
  <si>
    <t>Numero de simulacros realizados / Total de simulacros programados)*100</t>
  </si>
  <si>
    <t>Taller</t>
  </si>
  <si>
    <t>Inspección</t>
  </si>
  <si>
    <t>Direcciòn de Transito Municipal</t>
  </si>
  <si>
    <t>Porcentaje de recorridos</t>
  </si>
  <si>
    <t>Realizar recorridos de prevencion de accidentes viales</t>
  </si>
  <si>
    <t>No. de recorridos en la poblacion realizados / Total de recorridos en la poblacion programados)*100</t>
  </si>
  <si>
    <t>Acciones de protección vial y vigilancia</t>
  </si>
  <si>
    <t>Difundir selamientos para prevencion de accidentes viales</t>
  </si>
  <si>
    <t>Porcentaje de acciones de protección vial realizados / Porcentaje de acciones de protección vial realizados programados)*100</t>
  </si>
  <si>
    <t>Señalamientos</t>
  </si>
  <si>
    <t>Porcentaje de usuarios infringidos</t>
  </si>
  <si>
    <t>Realizar retenes para prevencion de accidentes</t>
  </si>
  <si>
    <t>No. de conductores sancionados / Total de conductores por sancionar)*100</t>
  </si>
  <si>
    <t>Retenes</t>
  </si>
  <si>
    <t xml:space="preserve">Porcentaje de tareas </t>
  </si>
  <si>
    <t xml:space="preserve">Asignar tareas diarioas a los elementos </t>
  </si>
  <si>
    <t>Numero de tareas realizadas / Total de tareas programadas)*100</t>
  </si>
  <si>
    <t>Tareas</t>
  </si>
  <si>
    <t>Adquisiciones</t>
  </si>
  <si>
    <t>Porcentaje de campañas de prevencion del delito</t>
  </si>
  <si>
    <t>Prevenir delitos mediante difusion de informacion</t>
  </si>
  <si>
    <t>(Campañas realizadas / Total de campañas programadas) *100</t>
  </si>
  <si>
    <t>Campañas</t>
  </si>
  <si>
    <t>Porcentaje de victimas</t>
  </si>
  <si>
    <t>Llevar un control de personas victimas y victimarios de violencia intrafamiliar</t>
  </si>
  <si>
    <t>(No. de victimas atendidas / Total de victimas programadas para atender)*100</t>
  </si>
  <si>
    <t>Porcentaje de  cumplimiento en realizacion de talleres</t>
  </si>
  <si>
    <t>(No. de talleres realizadas / Total de talleres programadas)*100</t>
  </si>
  <si>
    <t>Direcciòn de Prevencion del Delito</t>
  </si>
  <si>
    <t>H. AYUNTAMIENTO MUNICIPAL CONSTITUCIONAL DE BENITO JUÁREZ, GRO.</t>
  </si>
  <si>
    <t>RAMO XXXIII.- FONDO DE APORTACIONES PARA LA INFRAESTRUCTURA SOCIAL MUNICIPAL</t>
  </si>
  <si>
    <t>EJERCICIO FISCAL 2022</t>
  </si>
  <si>
    <t>No.
progr.</t>
  </si>
  <si>
    <t>Clasificación
del proyecto</t>
  </si>
  <si>
    <t>Rubro del
Gasto</t>
  </si>
  <si>
    <t xml:space="preserve">Nombre y descripción
del proyecto </t>
  </si>
  <si>
    <t>Localidad y/o Colonia</t>
  </si>
  <si>
    <t>Estructura financiera</t>
  </si>
  <si>
    <t xml:space="preserve">Número de beneficiarios </t>
  </si>
  <si>
    <t>Modalidad
de
ejecución</t>
  </si>
  <si>
    <t>Total</t>
  </si>
  <si>
    <t>Origen del recurso</t>
  </si>
  <si>
    <t>FEDERAL</t>
  </si>
  <si>
    <t>ESTATAL</t>
  </si>
  <si>
    <t>MUNICIPAL</t>
  </si>
  <si>
    <t>OTROS</t>
  </si>
  <si>
    <t>RUBRO: AGUA POTABLE Y SANEAMIENTO</t>
  </si>
  <si>
    <t>DIRECTA</t>
  </si>
  <si>
    <t>APO - AGUA POTABLE</t>
  </si>
  <si>
    <t>REHABILITACIÓN DEL SISTEMA DE AGUA POTABLE DE HACIENDA DE CABAÑAS, GRO.</t>
  </si>
  <si>
    <t>HACIENDA DE CABAÑAS</t>
  </si>
  <si>
    <t>CONTRATO ADJUDICACION DIRECTA</t>
  </si>
  <si>
    <t>REHABILITACIÓN DEL SISTEMA DE AGUA POTABLE DE SAN JERONIMO</t>
  </si>
  <si>
    <t>SAN JERONIMO DE JUAREZ</t>
  </si>
  <si>
    <t>CONTRATO INVITACIÓNA RESTRINGIDA A CUANDO MENOS TRES PERSONAS</t>
  </si>
  <si>
    <t>REHABILITACIÓN DEL SISTEMA DE AGUA POTABLE DE  LA COMUNIDAD DE LOS TOROS</t>
  </si>
  <si>
    <t>LOS TOROS</t>
  </si>
  <si>
    <t>REHABILITACIÓN DEL SISTEMA DE AGUA POTABLE DE  LA COMUNIDAD DE LOS ORGANOS</t>
  </si>
  <si>
    <t>LOS ORGANOS</t>
  </si>
  <si>
    <t>REHABILITACIÓN DEL SISTEMA DE AGUA POTABLE DE  LA COMUNIDAD DE LAS TUNAS</t>
  </si>
  <si>
    <t>LAS TUNAS</t>
  </si>
  <si>
    <t>REHABILITACIÓN DEL SISTEMA DE AGUA POTABLE DE  LA COMUNIDAD DE LLANO DE LA PUERTA</t>
  </si>
  <si>
    <t>LLANO DE LA PUERTA</t>
  </si>
  <si>
    <t>REHABILITACIÓN DEL SISTEMA DE AGUA POTABLE DE EL TOMATAL</t>
  </si>
  <si>
    <t>EL TOMATAL</t>
  </si>
  <si>
    <t>REHABILITACIÓN DEL SISTEMA DE AGUA POTABLE DE ARENAL DE GÓMEZ</t>
  </si>
  <si>
    <t>ARENAL DE GOMEZ</t>
  </si>
  <si>
    <t>REHABILITACIÓN DEL SISTEMA DE AGUA POTABLE DE ARENAL DEL CENTRO</t>
  </si>
  <si>
    <t>ARENAL DEL CENTRO</t>
  </si>
  <si>
    <t>REHABILITACIÓN DEL SISTEMA DE AGUA POTABLE DE ARENAL DE ALVAREZ</t>
  </si>
  <si>
    <t>ARENAL DE ALVAREZ</t>
  </si>
  <si>
    <t>REHABILITACIÓN DEL SISTEMA DE AGUA POTABLE DE LLANO REAL</t>
  </si>
  <si>
    <t>LLANO REAL</t>
  </si>
  <si>
    <t>URB - URBANIZACIÓN</t>
  </si>
  <si>
    <t>REHABILITACIÓN DEL CARCAMO DE BOMBEO DE AGUAS NEGRAS 2a ETAPA</t>
  </si>
  <si>
    <t>CONTRATO - ADJUDICACION DIRECTA</t>
  </si>
  <si>
    <t>TOTAL AGUA POTABLE Y SANEAMIENTO =</t>
  </si>
  <si>
    <t>RUBRO: INFRAESTRUCTURA BASICA DEL SECTOR SALUD</t>
  </si>
  <si>
    <t>COMPLEMENTARIA</t>
  </si>
  <si>
    <t>IBS - SALUD</t>
  </si>
  <si>
    <t xml:space="preserve">REHABILITACIÓN DE CENTROS DE SALUD </t>
  </si>
  <si>
    <t>REHABILITACIÓN DEL SISTEMA ELECTRICO DEL CENTRO DE SALUD EN LA LOCALIDAD DE SAN JERONIMO</t>
  </si>
  <si>
    <t xml:space="preserve">MANEJO DE RESIDUOS SOLIDOS EN EL BASURERO MUNICIPAL </t>
  </si>
  <si>
    <t>LIMPIEZA DE BASUREROS CLANDESTINOS</t>
  </si>
  <si>
    <t>COBERTURA MUNICIPAL</t>
  </si>
  <si>
    <t>TOTAL DE ALCANTARILLADO =</t>
  </si>
  <si>
    <t>RUBRO: INFRAESTRUCTURA BASICA DEL SECTOR EDUCATIVO</t>
  </si>
  <si>
    <t xml:space="preserve">IBE- </t>
  </si>
  <si>
    <t>REHABILITACIÓN DE JARDIN DE NIÑOS SOR JUANA INES DE LA CRUZ</t>
  </si>
  <si>
    <t>RUBRO: URBANIZACION</t>
  </si>
  <si>
    <t>PROGRAMA DE FUMIGACIÓN DEL MERCADO MUNICIPAL DE SAN JERONIMO</t>
  </si>
  <si>
    <t>REHABILITACIÓN DE ESPACIOS DEPORTIVOS DE LA COMUNIDAD DE LAS TUNAS</t>
  </si>
  <si>
    <t>REHABILITACIÓN DE ESPACIOS DEPORTIVOS DE LA COMUNIDAD DE HACIENDA DE CABAÑAS</t>
  </si>
  <si>
    <t>CONSTRUCCIÓN DE TECHADO DE CANCHA DE BASQUETBOL DE LA COLONIA VISTA HERMOSA</t>
  </si>
  <si>
    <t>CONTRATO - (ADJUDICACION DIRECTA)</t>
  </si>
  <si>
    <t>CONSTRUCCIÓN DE TECHADO DE CANCHA DE USOS MULTIPLES EN LA UNIDAD DEPORTIVA BENITO JUÁREZ</t>
  </si>
  <si>
    <t>REHABILITACIÓN DE LA PLAZA PÚBLICA DE LA COMUNIDAD DE HACIENDA</t>
  </si>
  <si>
    <t>ADMINISTRACION MUNICIPAL</t>
  </si>
  <si>
    <t>REHABILITACIÓN DE LA PLAZA PÚBLICA DE LA COMUNIDAD DE LAS TUNAS</t>
  </si>
  <si>
    <t>REHABILITACIÓN DE LA PLAZA PÚBLICA DE LA COMUNIDAD DE EL TOMATAL</t>
  </si>
  <si>
    <t>REHABILITACIÓN DE LA PLAZA PÚBLICA DE LA COMUNIDAD DE ARENAL DEL CENTRO</t>
  </si>
  <si>
    <t>REHABILITACIÓN DE LA PLAZA PÚBLICA DE LA COMUNIDAD DE ARENAL DE ÁLVAREZ</t>
  </si>
  <si>
    <t>ARENAL DE ÁLVAREZ</t>
  </si>
  <si>
    <t>REHABILITACIÓN DE LA PLAZA PÚBLICA DE LA COMUNIDAD DE LLANO REAL</t>
  </si>
  <si>
    <t>REHABILITACIÓN DE LA PLAZA PÚBLICA DE LA COMUNIDAD DE SANTACRUZ DE MITLA</t>
  </si>
  <si>
    <t>SANTACRUZ DE MITLA</t>
  </si>
  <si>
    <t>REHABILITACIÓN DEL ALUMBRADO PUBLICO MUNICIPAL</t>
  </si>
  <si>
    <t>PROGRAMA DE DESASOLVE Y LIMPIEZA DE CALLES Y AVENIDAS PRINCIPALES DEL MUNCIPIO</t>
  </si>
  <si>
    <t>PROGRAMA DE MEJORAMIENTO DE IMAGEN URBANA DE SAN JERÓNIMO</t>
  </si>
  <si>
    <t>REHABILITACION DE CAMINO SACACOSECHAS LA ZARZA</t>
  </si>
  <si>
    <t>CONTRATO 001 ADJUDICACION DIRECTA</t>
  </si>
  <si>
    <t xml:space="preserve">REHABILITACIÓN DE CAMINO DE SACACOSECHAS RUTA LOS CANALES-CRUZ DEL DESCANSO-PISTA DE ATERRIZAJE </t>
  </si>
  <si>
    <t>CONTRATO 005 ADJUDICACION DIRECTA</t>
  </si>
  <si>
    <t xml:space="preserve">REHABILITACIÓN DE CAMINO DE SACACOSECHAS TRAMO LOS IBARRA -  LOS NOGUEDA EN LA LOCALIDAD DE ARENAL DEL CENTRO </t>
  </si>
  <si>
    <t>CONTRATO 006 ADJUDICACION DIRECTA</t>
  </si>
  <si>
    <t>REHABILITACION DE CAMINOS SACACOSECHAS RUTA LAS TUNAS - EL TIGRE</t>
  </si>
  <si>
    <t xml:space="preserve">APERTURA Y REHABILITACION DE CAMINO SACACOSECHAS TRAMO LOS NOGUEDA - LOS VARGAS EN ARENAL DEL CENTRO </t>
  </si>
  <si>
    <t xml:space="preserve">REHABILITACION DE CAMINO DE SACA COSECHAS LA PASADITA - LAS SALINAS </t>
  </si>
  <si>
    <t>REHABILITACION DE CAMINO DE SACA COSECHAS EL PANTEON DE ARENAL DE GÓMEZ</t>
  </si>
  <si>
    <t>ARENAL DE GÓMEZ</t>
  </si>
  <si>
    <t xml:space="preserve">REHABILITACION DE CAMINO DE SACA COSECHAS EL CERILLO </t>
  </si>
  <si>
    <t>EL CERILLO</t>
  </si>
  <si>
    <t>REHABILITACION DE CAMINO DE SACA COSECHAS TRAMO PIEDRA PARADA - LA CARBONERA</t>
  </si>
  <si>
    <t>SAN JERÓNIMO DE JUÁREZ, GRO.</t>
  </si>
  <si>
    <t>REHABILITACION DE CAMINO DE SACA COSECHAS EL MAGUAN EN HACIENDA DE CABAÑAS</t>
  </si>
  <si>
    <t>CONSTRUCCIÓN DE VADO EN LA CARRETERA LAS TUNAS - PEZ VELA</t>
  </si>
  <si>
    <t>CONSTRUCCIÓN DE BARANDAS LATERALES DE PUENTE VEHICULAR EN LA COMUNIDAD DE ARENAL DE GÓMEZ</t>
  </si>
  <si>
    <t>CONSTRUCCIÓN DE BARANDAS LATERALES DE PUENTE VEHICULAR EN LA COMUNIDAD DE ARENAL DE ÁLVAREZ</t>
  </si>
  <si>
    <t>PAVIMENTACIÓN CON CONCRETO HIDRAULICO DE LA CALLE PRINCIPAL DE LA LOCALIDAD DE LOS ORGANOS</t>
  </si>
  <si>
    <t xml:space="preserve">REHABILITACIÓN DE ESPACIOS PUBLICOS </t>
  </si>
  <si>
    <t>SAN JERONIMO DE JUAREZ, GRO.</t>
  </si>
  <si>
    <t>CONSTRUCCIÓN DE CENTRO DE DESARROLLO COMUNITARIO (OFCINAS DEL DIF) 1a. ETAPA</t>
  </si>
  <si>
    <t>REHABILITACIÓN DEL MERCADO</t>
  </si>
  <si>
    <t>CONVENIO DE IMAGEN URBANA (CORAZÓN URBANO)</t>
  </si>
  <si>
    <t>CONVENIO</t>
  </si>
  <si>
    <t xml:space="preserve">REHABILITACIÓN DE CAMINO DE SACA COSECHAS RUTA MONTE PRIETO </t>
  </si>
  <si>
    <t>CONVENIO SECRETARÍA DE MIGRANTES (PROGRAMA 2X1)</t>
  </si>
  <si>
    <t>TOTAL URBANIZACION =</t>
  </si>
  <si>
    <t>RUBRO: MEJORAMIENTO DE VIVIENDA</t>
  </si>
  <si>
    <t>MEV - MEJORAMIENTO DE VIVIENDA</t>
  </si>
  <si>
    <t>PROGRAMA DE MEJORAMIENTO DE VIVIENDAS (CONVENIO CON SECRETARÍA DEL BIENESTAR)</t>
  </si>
  <si>
    <t>RUBRO: ELECTRIFICACION</t>
  </si>
  <si>
    <t>ELE - ELECTRIFICACION</t>
  </si>
  <si>
    <t>ELECTRIFICACIÓN EN MEDIA TENSIÓN (3F, 13, 200 V, 60 HZ ) DEL MUELLE A PLAYA PARAISO ESCONDIDO</t>
  </si>
  <si>
    <t>ELECTRIFICACIÓN EN MEDIA TENSIÓN (3F, 13, 200 V, 60 HZ) DEL AHUEJOTE AL TOMATAL</t>
  </si>
  <si>
    <t>ELECTRIFICACIÓN EN MEDIA TENSIÓN (3F, 13, 200 V, 60 HZ) EN LA COMUNIDAD DE LOS ORGANOS</t>
  </si>
  <si>
    <t>ELECTRIFICACIÓN EN MEDIA TENSIÓN (3F, 13, 200 V, 60 HZ) COLONIA EL MIRADOR EN SAN JERONIMO</t>
  </si>
  <si>
    <t>SAN JERÓNIMO DE JUÁREZ</t>
  </si>
  <si>
    <t>ELECTRIFICACIÓN EN MEDIA TENSIÓN (3F, 13, 200 V, 60 HZ) EN LA COMUNIDAD DE LAS TUNAS</t>
  </si>
  <si>
    <t>ELECTRIFICACIÓN EN MEDIA TENSIÓN (3F, 13, 200 V, 60 HZ) EN LA COMUNIDAD DE LLANO DE LA PUERTA</t>
  </si>
  <si>
    <t>TOTAL ELECTRIFICACION =</t>
  </si>
  <si>
    <t>RUBRO: PROGRAMA DE DESARROLLO INSTITUCIONAL MUNICIPAL (PRODIM)</t>
  </si>
  <si>
    <t>URBANIZACION</t>
  </si>
  <si>
    <t>PROGRAMA DE DESARROLLO INSTITUCIONAL MUNICIPAL (PRODIM)</t>
  </si>
  <si>
    <t>TOTAL OTROS PROYECTOS =</t>
  </si>
  <si>
    <t>RUBRO: GASTOS INDIRECTOS</t>
  </si>
  <si>
    <t>GASTO INDIRECTO</t>
  </si>
  <si>
    <t>GASTOS INDIRECTOS</t>
  </si>
  <si>
    <t>MUNICIPIO DE BENITO JUÁREZ</t>
  </si>
  <si>
    <t>TOTAL DE GASTOS INDIRECTOS =</t>
  </si>
  <si>
    <t>H. AYUNTAMIENTO MUNICIPAL CONSTITUCIONAL</t>
  </si>
  <si>
    <t>BENITO JUAREZ, GRO,</t>
  </si>
  <si>
    <t>CONSOLIDADO</t>
  </si>
  <si>
    <t>ESTADO ANALÍTICO DEL EJERCICIO DEL PRESUPUESTO DE EGRESOS</t>
  </si>
  <si>
    <t>Clasificación Funcional(Finalidad y Función)</t>
  </si>
  <si>
    <t>Concepto</t>
  </si>
  <si>
    <t>Egresos</t>
  </si>
  <si>
    <t>Aprobado</t>
  </si>
  <si>
    <t xml:space="preserve">GOBIERNO </t>
  </si>
  <si>
    <t>LEGISLACIÓN</t>
  </si>
  <si>
    <t>JUSTICIA</t>
  </si>
  <si>
    <t>COORDINACIÓN DE LA POLÍTICA DE GOBIERNO</t>
  </si>
  <si>
    <t>RELACIONES EXTERIORES</t>
  </si>
  <si>
    <t>ASUNTOS FINANCIEROS Y HACENDARIOS</t>
  </si>
  <si>
    <t>SEGURIDAD NACIONAL</t>
  </si>
  <si>
    <t>ASUNTOS DE ORDEN PÚBLICO Y DE SEGURIDAD INTERIOR</t>
  </si>
  <si>
    <t>OTROS SERVICIOS GENERALES</t>
  </si>
  <si>
    <t xml:space="preserve">DESARROLLO SOCIAL </t>
  </si>
  <si>
    <t>PROTECCIÓN AMBIENTAL</t>
  </si>
  <si>
    <t>VIVIENDA Y SERVICIOS A LA COMUNIDAD</t>
  </si>
  <si>
    <t>SALUD</t>
  </si>
  <si>
    <t>RECREACIÓN, CULTURA Y OTRAS MANIFESTACIONES SOCIALES</t>
  </si>
  <si>
    <t>EDUCACIÓN</t>
  </si>
  <si>
    <t>PROTECCIÓN SOCIAL</t>
  </si>
  <si>
    <t>OTROS ASUNTOS SOCIALES</t>
  </si>
  <si>
    <t>DESARROLLO EC ONÓMIC 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</si>
  <si>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</si>
  <si>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</si>
  <si>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</si>
  <si>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</si>
  <si>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</si>
  <si>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</si>
  <si>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</si>
  <si>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</si>
  <si>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</si>
  <si>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 xml:space="preserve"> OTRAS NO CLASIFICADAS EN FUNCIONES ANTERIORES</t>
  </si>
  <si>
    <t>TRANSACCIONES DE LA DEUDA PÚBLICA / COSTO FINANCIERO DE LA DEUDA</t>
  </si>
  <si>
    <t>TRANSFERENCIAS,   PARTICIPACIONES   Y   APORTACIONES   ENTRE   DIFERENTES NIVELES Y ÓRDENES DE GOBIERNO</t>
  </si>
  <si>
    <t>SANEAMIENTO DEL SISTEMA FINANCIERO</t>
  </si>
  <si>
    <t>ADEUDOS DE EJERCICIOS FISCALES ANTERIORES</t>
  </si>
  <si>
    <t>Total de Egresos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</si>
</sst>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7" formatCode="&quot;$&quot;#,##0.00;\-&quot;$&quot;#,##0.00"/>
    <numFmt numFmtId="44" formatCode="_-&quot;$&quot;* #,##0.00_-;\-&quot;$&quot;* #,##0.00_-;_-&quot;$&quot;* &quot;-&quot;??_-;_-@_-"/>
    <numFmt numFmtId="43" formatCode="_-* #,##0.00_-;\-* #,##0.00_-;_-* &quot;-&quot;??_-;_-@_-"/>
    <numFmt numFmtId="164" formatCode="_(* #,##0.00_);_(* \(#,##0.00\);_(* &quot;-&quot;??_);_(@_)"/>
    <numFmt numFmtId="165" formatCode="_-[$$-409]* #,##0.00_ ;_-[$$-409]* \-#,##0.00\ ;_-[$$-409]* &quot;-&quot;??_ ;_-@_ "/>
    <numFmt numFmtId="166" formatCode="#,##0.00000000"/>
    <numFmt numFmtId="167" formatCode="&quot;$&quot;#,##0.00"/>
    <numFmt numFmtId="168" formatCode="#,##0_ ;[Red]\-#,##0\ "/>
    <numFmt numFmtId="169" formatCode="#,##0.000_ ;[Red]\-#,##0.000\ "/>
    <numFmt numFmtId="170" formatCode="_ &quot;$&quot;\ * #,##0.00_ ;_ &quot;$&quot;\ * \-#,##0.00_ ;_ &quot;$&quot;\ * &quot;-&quot;??_ ;_ @_ "/>
    <numFmt numFmtId="171" formatCode="_-[$$-80A]* #,##0.00_-;\-[$$-80A]* #,##0.00_-;_-[$$-80A]* &quot;-&quot;??_-;_-@_-"/>
  </numFmts>
  <fonts count="97">
    <font>
      <sz val="11"/>
      <color theme="1"/>
      <name val="Calibri"/>
      <family val="2"/>
      <scheme val="minor"/>
    </font>
    <font>
      <b/>
      <sz val="11"/>
      <color theme="1"/>
      <name val="Calibri"/>
      <family val="2"/>
      <scheme val="minor"/>
    </font>
    <font>
      <u/>
      <sz val="11"/>
      <color theme="1"/>
      <name val="Calibri"/>
      <family val="2"/>
      <scheme val="minor"/>
    </font>
    <font>
      <b/>
      <u/>
      <sz val="11"/>
      <color theme="1"/>
      <name val="Calibri"/>
      <family val="2"/>
      <scheme val="minor"/>
    </font>
    <font>
      <sz val="8"/>
      <name val="Arial"/>
      <family val="2"/>
    </font>
    <font>
      <b/>
      <sz val="8"/>
      <name val="Arial"/>
      <family val="2"/>
    </font>
    <font>
      <b/>
      <sz val="8"/>
      <color indexed="10"/>
      <name val="Arial"/>
      <family val="2"/>
    </font>
    <font>
      <sz val="8"/>
      <color theme="1"/>
      <name val="Calibri"/>
      <family val="2"/>
      <scheme val="minor"/>
    </font>
    <font>
      <b/>
      <sz val="8"/>
      <color theme="1"/>
      <name val="Calibri"/>
      <family val="2"/>
      <scheme val="minor"/>
    </font>
    <font>
      <b/>
      <u/>
      <sz val="8"/>
      <color theme="1"/>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b/>
      <sz val="9"/>
      <color theme="3" tint="-0.249977111117893"/>
      <name val="Calibri"/>
      <family val="2"/>
      <scheme val="minor"/>
    </font>
    <font>
      <sz val="11"/>
      <color theme="1"/>
      <name val="Calibri"/>
      <family val="2"/>
      <scheme val="minor"/>
    </font>
    <font>
      <sz val="10"/>
      <name val="Arial"/>
      <family val="2"/>
    </font>
    <font>
      <sz val="11"/>
      <color indexed="8"/>
      <name val="Calibri"/>
      <family val="2"/>
    </font>
    <font>
      <sz val="16"/>
      <color theme="1"/>
      <name val="Calibri"/>
      <family val="2"/>
      <scheme val="minor"/>
    </font>
    <font>
      <sz val="8"/>
      <name val="Calibri"/>
      <family val="2"/>
      <scheme val="minor"/>
    </font>
    <font>
      <u/>
      <sz val="11"/>
      <color theme="10"/>
      <name val="Calibri"/>
      <family val="2"/>
      <scheme val="minor"/>
    </font>
    <font>
      <u/>
      <sz val="11"/>
      <color theme="11"/>
      <name val="Calibri"/>
      <family val="2"/>
      <scheme val="minor"/>
    </font>
    <font>
      <b/>
      <sz val="8"/>
      <color rgb="FF339933"/>
      <name val="Arial"/>
      <family val="2"/>
    </font>
    <font>
      <sz val="8"/>
      <color rgb="FF0070C0"/>
      <name val="Arial"/>
      <family val="2"/>
    </font>
    <font>
      <sz val="10"/>
      <color theme="1"/>
      <name val="Calibri"/>
      <family val="2"/>
      <scheme val="minor"/>
    </font>
    <font>
      <b/>
      <sz val="10"/>
      <color theme="1"/>
      <name val="Calibri"/>
      <family val="2"/>
      <scheme val="minor"/>
    </font>
    <font>
      <sz val="11"/>
      <name val="Calibri"/>
      <family val="2"/>
      <scheme val="minor"/>
    </font>
    <font>
      <sz val="9"/>
      <name val="Calibri"/>
      <family val="2"/>
      <scheme val="minor"/>
    </font>
    <font>
      <sz val="10"/>
      <name val="Calibri"/>
      <family val="2"/>
      <scheme val="minor"/>
    </font>
    <font>
      <sz val="18"/>
      <color rgb="FFFF0000"/>
      <name val="Calibri"/>
      <family val="2"/>
      <scheme val="minor"/>
    </font>
    <font>
      <sz val="18"/>
      <color rgb="FFFF0000"/>
      <name val="Arial"/>
      <family val="2"/>
    </font>
    <font>
      <sz val="11"/>
      <color rgb="FFFF0000"/>
      <name val="Calibri"/>
      <family val="2"/>
      <scheme val="minor"/>
    </font>
    <font>
      <b/>
      <sz val="11"/>
      <color rgb="FFFF0000"/>
      <name val="Calibri"/>
      <family val="2"/>
      <scheme val="minor"/>
    </font>
    <font>
      <b/>
      <sz val="10"/>
      <color rgb="FFFF0000"/>
      <name val="Calibri"/>
      <family val="2"/>
      <scheme val="minor"/>
    </font>
    <font>
      <sz val="18"/>
      <color theme="1"/>
      <name val="Calibri"/>
      <family val="2"/>
      <scheme val="minor"/>
    </font>
    <font>
      <sz val="10"/>
      <name val="Arial"/>
      <family val="2"/>
    </font>
    <font>
      <b/>
      <sz val="14"/>
      <name val="Arial"/>
      <family val="2"/>
    </font>
    <font>
      <sz val="10"/>
      <name val="MS Sans Serif"/>
      <family val="2"/>
    </font>
    <font>
      <b/>
      <sz val="12"/>
      <name val="Arial"/>
      <family val="2"/>
    </font>
    <font>
      <b/>
      <sz val="10"/>
      <name val="Arial"/>
      <family val="2"/>
    </font>
    <font>
      <b/>
      <sz val="8"/>
      <name val="Calibri"/>
      <family val="2"/>
    </font>
    <font>
      <b/>
      <sz val="6"/>
      <name val="Calibri"/>
      <family val="2"/>
    </font>
    <font>
      <b/>
      <sz val="10"/>
      <name val="Calibri"/>
      <family val="2"/>
      <scheme val="minor"/>
    </font>
    <font>
      <b/>
      <sz val="10"/>
      <name val="MS Sans Serif"/>
      <family val="2"/>
    </font>
    <font>
      <b/>
      <sz val="11"/>
      <name val="Calibri"/>
      <family val="2"/>
    </font>
    <font>
      <b/>
      <u/>
      <sz val="12"/>
      <name val="Calibri"/>
      <family val="2"/>
    </font>
    <font>
      <sz val="10"/>
      <name val="Calibri"/>
      <family val="2"/>
    </font>
    <font>
      <sz val="7"/>
      <name val="MS Sans Serif"/>
      <family val="2"/>
    </font>
    <font>
      <b/>
      <sz val="8"/>
      <name val="Calibri"/>
      <family val="2"/>
      <scheme val="minor"/>
    </font>
    <font>
      <sz val="8"/>
      <name val="MS Sans Serif"/>
      <family val="2"/>
    </font>
    <font>
      <b/>
      <sz val="12"/>
      <name val="Calibri"/>
      <family val="2"/>
    </font>
    <font>
      <b/>
      <sz val="10"/>
      <name val="MS Sans Serif"/>
    </font>
    <font>
      <b/>
      <sz val="12"/>
      <color theme="1"/>
      <name val="Calibri"/>
      <family val="2"/>
      <scheme val="minor"/>
    </font>
    <font>
      <b/>
      <sz val="48"/>
      <name val="Carpenter ICG"/>
    </font>
    <font>
      <sz val="36"/>
      <name val="KellyAnnGothic"/>
    </font>
    <font>
      <sz val="48"/>
      <name val="KellyAnnGothic"/>
    </font>
    <font>
      <b/>
      <sz val="16"/>
      <name val="Times New Roman"/>
      <family val="1"/>
    </font>
    <font>
      <b/>
      <sz val="14"/>
      <name val="Times New Roman"/>
      <family val="1"/>
    </font>
    <font>
      <sz val="12"/>
      <name val="Arial"/>
      <family val="2"/>
    </font>
    <font>
      <b/>
      <sz val="24"/>
      <color theme="1"/>
      <name val="Calibri"/>
      <family val="2"/>
      <scheme val="minor"/>
    </font>
    <font>
      <b/>
      <sz val="24"/>
      <color theme="0"/>
      <name val="Arial"/>
      <family val="2"/>
    </font>
    <font>
      <b/>
      <sz val="22"/>
      <name val="Arial"/>
      <family val="2"/>
    </font>
    <font>
      <b/>
      <sz val="16"/>
      <name val="Arial"/>
      <family val="2"/>
    </font>
    <font>
      <sz val="9"/>
      <name val="Arial"/>
      <family val="2"/>
    </font>
    <font>
      <u/>
      <sz val="9"/>
      <name val="Arial"/>
      <family val="2"/>
    </font>
    <font>
      <sz val="16"/>
      <name val="Arial"/>
      <family val="2"/>
    </font>
    <font>
      <b/>
      <sz val="14"/>
      <name val="Arial Narrow"/>
      <family val="2"/>
    </font>
    <font>
      <sz val="14"/>
      <name val="Arial Narrow"/>
      <family val="2"/>
    </font>
    <font>
      <b/>
      <sz val="20"/>
      <color theme="1"/>
      <name val="Calibri"/>
      <family val="2"/>
      <scheme val="minor"/>
    </font>
    <font>
      <b/>
      <sz val="16"/>
      <color theme="1"/>
      <name val="Calibri"/>
      <family val="2"/>
      <scheme val="minor"/>
    </font>
    <font>
      <b/>
      <sz val="18"/>
      <color theme="1"/>
      <name val="Calibri"/>
      <family val="2"/>
      <scheme val="minor"/>
    </font>
    <font>
      <b/>
      <sz val="16"/>
      <color rgb="FFFF0000"/>
      <name val="Arial"/>
      <family val="2"/>
    </font>
    <font>
      <b/>
      <sz val="14"/>
      <color theme="1"/>
      <name val="Calibri"/>
      <family val="2"/>
      <scheme val="minor"/>
    </font>
    <font>
      <sz val="10"/>
      <name val="Arial"/>
      <family val="2"/>
    </font>
    <font>
      <b/>
      <sz val="14"/>
      <name val="Calibri"/>
      <family val="2"/>
    </font>
    <font>
      <sz val="12"/>
      <name val="Calibri"/>
      <family val="2"/>
    </font>
    <font>
      <b/>
      <sz val="11"/>
      <name val="Calibri"/>
      <family val="2"/>
      <scheme val="minor"/>
    </font>
    <font>
      <b/>
      <sz val="10"/>
      <color theme="1"/>
      <name val="Arial"/>
      <family val="2"/>
    </font>
    <font>
      <sz val="10"/>
      <color theme="1"/>
      <name val="Arial"/>
      <family val="2"/>
    </font>
    <font>
      <b/>
      <sz val="11"/>
      <color rgb="FFFF0000"/>
      <name val="Arial"/>
      <family val="2"/>
    </font>
    <font>
      <b/>
      <sz val="11"/>
      <name val="Arial"/>
      <family val="2"/>
    </font>
    <font>
      <b/>
      <sz val="11"/>
      <color indexed="10"/>
      <name val="Arial"/>
      <family val="2"/>
    </font>
    <font>
      <sz val="11"/>
      <name val="Arial"/>
      <family val="2"/>
    </font>
    <font>
      <b/>
      <sz val="9"/>
      <color theme="3" tint="0.39997558519241921"/>
      <name val="Arial"/>
      <family val="2"/>
    </font>
    <font>
      <b/>
      <sz val="10"/>
      <color theme="3" tint="0.39997558519241921"/>
      <name val="Arial"/>
      <family val="2"/>
    </font>
    <font>
      <i/>
      <sz val="10"/>
      <name val="Arial"/>
      <family val="2"/>
    </font>
    <font>
      <b/>
      <i/>
      <sz val="10"/>
      <color theme="1"/>
      <name val="Arial"/>
      <family val="2"/>
    </font>
    <font>
      <sz val="10"/>
      <color rgb="FFFF0000"/>
      <name val="Arial"/>
      <family val="2"/>
    </font>
    <font>
      <b/>
      <sz val="12"/>
      <color rgb="FFFF0000"/>
      <name val="Arial"/>
      <family val="2"/>
    </font>
    <font>
      <sz val="12"/>
      <color rgb="FF7030A0"/>
      <name val="Arial"/>
      <family val="2"/>
    </font>
    <font>
      <i/>
      <sz val="12"/>
      <color rgb="FF000000"/>
      <name val="Arial"/>
      <family val="2"/>
    </font>
    <font>
      <i/>
      <sz val="10"/>
      <color rgb="FF000000"/>
      <name val="Arial"/>
      <family val="2"/>
    </font>
    <font>
      <i/>
      <sz val="12"/>
      <name val="Arial"/>
      <family val="2"/>
    </font>
    <font>
      <i/>
      <sz val="9"/>
      <name val="Arial"/>
      <family val="2"/>
    </font>
    <font>
      <sz val="11"/>
      <color theme="1"/>
      <name val="Arial"/>
      <family val="2"/>
    </font>
    <font>
      <sz val="11"/>
      <color indexed="10"/>
      <name val="Arial"/>
      <family val="2"/>
    </font>
    <font>
      <b/>
      <sz val="11"/>
      <color indexed="8"/>
      <name val="Arial"/>
      <family val="2"/>
    </font>
    <font>
      <sz val="11"/>
      <color indexed="8"/>
      <name val="Arial"/>
      <family val="2"/>
    </font>
  </fonts>
  <fills count="21">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00FF00"/>
        <bgColor indexed="64"/>
      </patternFill>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indexed="22"/>
        <bgColor indexed="64"/>
      </patternFill>
    </fill>
    <fill>
      <patternFill patternType="gray125">
        <bgColor rgb="FFC00000"/>
      </patternFill>
    </fill>
    <fill>
      <patternFill patternType="solid">
        <fgColor rgb="FFC00000"/>
        <bgColor indexed="64"/>
      </patternFill>
    </fill>
    <fill>
      <patternFill patternType="solid">
        <fgColor theme="8"/>
        <bgColor indexed="64"/>
      </patternFill>
    </fill>
    <fill>
      <patternFill patternType="solid">
        <fgColor rgb="FF00B050"/>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lightGray">
        <fgColor rgb="FFCC0000"/>
        <bgColor auto="1"/>
      </patternFill>
    </fill>
    <fill>
      <patternFill patternType="lightGray">
        <fgColor rgb="FFCC0000"/>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right/>
      <top/>
      <bottom style="thin">
        <color indexed="64"/>
      </bottom>
      <diagonal/>
    </border>
    <border>
      <left/>
      <right/>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02">
    <xf numFmtId="0" fontId="0" fillId="0" borderId="0"/>
    <xf numFmtId="0" fontId="15" fillId="0" borderId="0"/>
    <xf numFmtId="44" fontId="16" fillId="0" borderId="0" applyFont="0" applyFill="0" applyBorder="0" applyAlignment="0" applyProtection="0"/>
    <xf numFmtId="0" fontId="14" fillId="0" borderId="0"/>
    <xf numFmtId="43" fontId="14" fillId="0" borderId="0" applyFont="0" applyFill="0" applyBorder="0" applyAlignment="0" applyProtection="0"/>
    <xf numFmtId="43" fontId="15"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4" fontId="15" fillId="0" borderId="0" applyFont="0" applyFill="0" applyBorder="0" applyAlignment="0" applyProtection="0"/>
    <xf numFmtId="0" fontId="34" fillId="0" borderId="0"/>
    <xf numFmtId="0" fontId="36" fillId="0" borderId="0"/>
    <xf numFmtId="0" fontId="36" fillId="0" borderId="0"/>
    <xf numFmtId="0" fontId="15" fillId="0" borderId="0"/>
    <xf numFmtId="0" fontId="36" fillId="0" borderId="0"/>
    <xf numFmtId="0" fontId="15" fillId="0" borderId="0"/>
    <xf numFmtId="0" fontId="35" fillId="0" borderId="0"/>
    <xf numFmtId="0" fontId="15" fillId="0" borderId="0"/>
    <xf numFmtId="0" fontId="15" fillId="0" borderId="0"/>
    <xf numFmtId="0" fontId="72" fillId="0" borderId="0"/>
    <xf numFmtId="44" fontId="14" fillId="0" borderId="0" applyFont="0" applyFill="0" applyBorder="0" applyAlignment="0" applyProtection="0"/>
    <xf numFmtId="168" fontId="4" fillId="0" borderId="0" applyNumberFormat="0"/>
    <xf numFmtId="169" fontId="4" fillId="0" borderId="0" applyNumberFormat="0"/>
    <xf numFmtId="0" fontId="15" fillId="0" borderId="0"/>
    <xf numFmtId="0" fontId="15" fillId="0" borderId="0"/>
  </cellStyleXfs>
  <cellXfs count="1051">
    <xf numFmtId="0" fontId="0" fillId="0" borderId="0" xfId="0"/>
    <xf numFmtId="0" fontId="0" fillId="0" borderId="0" xfId="0" applyAlignment="1">
      <alignment horizontal="center"/>
    </xf>
    <xf numFmtId="0" fontId="0" fillId="0" borderId="0" xfId="0" applyFont="1" applyAlignment="1">
      <alignment horizontal="center"/>
    </xf>
    <xf numFmtId="0" fontId="0" fillId="0" borderId="0" xfId="0" applyFont="1" applyFill="1" applyAlignment="1">
      <alignment horizontal="center"/>
    </xf>
    <xf numFmtId="4" fontId="4" fillId="0" borderId="2" xfId="0" applyNumberFormat="1" applyFont="1" applyFill="1" applyBorder="1"/>
    <xf numFmtId="4" fontId="5" fillId="0" borderId="2" xfId="0" applyNumberFormat="1" applyFont="1" applyFill="1" applyBorder="1"/>
    <xf numFmtId="4" fontId="4" fillId="0" borderId="2" xfId="0" applyNumberFormat="1" applyFont="1" applyBorder="1" applyAlignment="1">
      <alignment horizontal="center"/>
    </xf>
    <xf numFmtId="4" fontId="6" fillId="0" borderId="2" xfId="0" applyNumberFormat="1" applyFont="1" applyBorder="1"/>
    <xf numFmtId="4" fontId="4" fillId="0" borderId="0" xfId="0" applyNumberFormat="1" applyFont="1" applyFill="1" applyBorder="1"/>
    <xf numFmtId="4" fontId="5" fillId="0" borderId="0" xfId="0" applyNumberFormat="1" applyFont="1" applyFill="1" applyBorder="1"/>
    <xf numFmtId="0" fontId="1" fillId="0" borderId="0" xfId="0" applyFont="1" applyFill="1" applyBorder="1" applyAlignment="1">
      <alignment horizontal="center"/>
    </xf>
    <xf numFmtId="0" fontId="7" fillId="0" borderId="0" xfId="0" applyFont="1"/>
    <xf numFmtId="4" fontId="8" fillId="0" borderId="0" xfId="0" applyNumberFormat="1" applyFont="1"/>
    <xf numFmtId="4" fontId="9" fillId="2" borderId="0" xfId="0" applyNumberFormat="1" applyFont="1" applyFill="1"/>
    <xf numFmtId="4" fontId="9" fillId="0" borderId="0" xfId="0" applyNumberFormat="1" applyFont="1"/>
    <xf numFmtId="4" fontId="9" fillId="0" borderId="0" xfId="0" applyNumberFormat="1" applyFont="1" applyFill="1"/>
    <xf numFmtId="4" fontId="7" fillId="0" borderId="0" xfId="0" applyNumberFormat="1" applyFont="1"/>
    <xf numFmtId="0" fontId="3" fillId="3" borderId="0" xfId="0" applyFont="1" applyFill="1" applyAlignment="1">
      <alignment horizontal="center"/>
    </xf>
    <xf numFmtId="4" fontId="9" fillId="3" borderId="0" xfId="0" applyNumberFormat="1" applyFont="1" applyFill="1"/>
    <xf numFmtId="0" fontId="0" fillId="3" borderId="0" xfId="0" applyFill="1" applyAlignment="1">
      <alignment horizontal="center"/>
    </xf>
    <xf numFmtId="0" fontId="2" fillId="3" borderId="0" xfId="0" applyFont="1" applyFill="1" applyAlignment="1">
      <alignment horizontal="center"/>
    </xf>
    <xf numFmtId="4" fontId="7" fillId="0" borderId="0" xfId="0" applyNumberFormat="1" applyFont="1" applyFill="1"/>
    <xf numFmtId="0" fontId="1" fillId="3" borderId="0" xfId="0" applyFont="1" applyFill="1" applyAlignment="1">
      <alignment horizontal="center"/>
    </xf>
    <xf numFmtId="4" fontId="8" fillId="0" borderId="0" xfId="0" applyNumberFormat="1" applyFont="1" applyFill="1"/>
    <xf numFmtId="0" fontId="7" fillId="0" borderId="0" xfId="0" applyFont="1" applyFill="1"/>
    <xf numFmtId="0" fontId="0" fillId="3" borderId="0" xfId="0" applyFont="1" applyFill="1" applyAlignment="1">
      <alignment horizontal="center"/>
    </xf>
    <xf numFmtId="0" fontId="0" fillId="4" borderId="0" xfId="0" applyFont="1" applyFill="1" applyAlignment="1">
      <alignment horizontal="center"/>
    </xf>
    <xf numFmtId="0" fontId="0" fillId="4" borderId="0" xfId="0" applyFill="1" applyAlignment="1">
      <alignment horizontal="center"/>
    </xf>
    <xf numFmtId="0" fontId="1" fillId="4" borderId="0" xfId="0" applyFont="1" applyFill="1" applyBorder="1" applyAlignment="1">
      <alignment horizontal="center"/>
    </xf>
    <xf numFmtId="0" fontId="0" fillId="0" borderId="0" xfId="0" applyAlignment="1">
      <alignment horizontal="left"/>
    </xf>
    <xf numFmtId="0" fontId="8" fillId="5" borderId="2" xfId="0" applyFont="1" applyFill="1" applyBorder="1" applyAlignment="1">
      <alignment horizontal="center" textRotation="90"/>
    </xf>
    <xf numFmtId="0" fontId="11" fillId="5" borderId="2" xfId="0" applyFont="1" applyFill="1" applyBorder="1" applyAlignment="1">
      <alignment horizontal="center"/>
    </xf>
    <xf numFmtId="0" fontId="10" fillId="0" borderId="0" xfId="0" applyFont="1"/>
    <xf numFmtId="0" fontId="11" fillId="0" borderId="0" xfId="0" applyFont="1" applyFill="1" applyBorder="1" applyAlignment="1">
      <alignment horizontal="center"/>
    </xf>
    <xf numFmtId="0" fontId="11" fillId="4" borderId="0" xfId="0" applyFont="1" applyFill="1" applyBorder="1" applyAlignment="1">
      <alignment horizontal="center"/>
    </xf>
    <xf numFmtId="0" fontId="12" fillId="3" borderId="0" xfId="0" applyFont="1" applyFill="1"/>
    <xf numFmtId="0" fontId="11" fillId="0" borderId="0" xfId="0" applyFont="1"/>
    <xf numFmtId="0" fontId="10" fillId="0" borderId="0" xfId="0" applyFont="1" applyFill="1"/>
    <xf numFmtId="0" fontId="11" fillId="0" borderId="0" xfId="0" applyFont="1" applyFill="1"/>
    <xf numFmtId="0" fontId="10" fillId="0" borderId="0" xfId="0" applyFont="1" applyAlignment="1">
      <alignment wrapText="1"/>
    </xf>
    <xf numFmtId="4" fontId="7" fillId="0" borderId="0" xfId="0" applyNumberFormat="1" applyFont="1" applyFill="1" applyBorder="1"/>
    <xf numFmtId="0" fontId="1" fillId="0" borderId="0" xfId="0" applyFont="1" applyAlignment="1">
      <alignment horizontal="center"/>
    </xf>
    <xf numFmtId="0" fontId="10" fillId="4" borderId="0" xfId="0" applyFont="1" applyFill="1"/>
    <xf numFmtId="4" fontId="7" fillId="4" borderId="0" xfId="0" applyNumberFormat="1" applyFont="1" applyFill="1"/>
    <xf numFmtId="0" fontId="2" fillId="4" borderId="0" xfId="0" applyFont="1" applyFill="1" applyAlignment="1">
      <alignment horizontal="center"/>
    </xf>
    <xf numFmtId="0" fontId="12" fillId="4" borderId="0" xfId="0" applyFont="1" applyFill="1"/>
    <xf numFmtId="4" fontId="9" fillId="4" borderId="0" xfId="0" applyNumberFormat="1" applyFont="1" applyFill="1"/>
    <xf numFmtId="0" fontId="0" fillId="0" borderId="0" xfId="0" applyFill="1"/>
    <xf numFmtId="0" fontId="17" fillId="0" borderId="0" xfId="0" applyFont="1" applyAlignment="1">
      <alignment horizontal="left"/>
    </xf>
    <xf numFmtId="0" fontId="0" fillId="0" borderId="0" xfId="0" applyFont="1"/>
    <xf numFmtId="4" fontId="6" fillId="0" borderId="2" xfId="0" applyNumberFormat="1" applyFont="1" applyFill="1" applyBorder="1"/>
    <xf numFmtId="43" fontId="24" fillId="0" borderId="9" xfId="4" applyFont="1" applyBorder="1" applyAlignment="1">
      <alignment horizontal="justify" vertical="center"/>
    </xf>
    <xf numFmtId="43" fontId="24" fillId="0" borderId="10" xfId="4" applyFont="1" applyBorder="1" applyAlignment="1">
      <alignment horizontal="justify" vertical="center"/>
    </xf>
    <xf numFmtId="43" fontId="24" fillId="0" borderId="11" xfId="4" applyFont="1" applyBorder="1" applyAlignment="1">
      <alignment horizontal="justify" vertical="center"/>
    </xf>
    <xf numFmtId="43" fontId="23" fillId="0" borderId="0" xfId="4" applyFont="1"/>
    <xf numFmtId="43" fontId="23" fillId="0" borderId="0" xfId="4" applyFont="1" applyFill="1"/>
    <xf numFmtId="43" fontId="11" fillId="0" borderId="0" xfId="4" applyFont="1"/>
    <xf numFmtId="43" fontId="11" fillId="0" borderId="0" xfId="4" applyFont="1" applyAlignment="1">
      <alignment horizontal="center" vertical="center"/>
    </xf>
    <xf numFmtId="43" fontId="11" fillId="0" borderId="0" xfId="4" applyFont="1" applyFill="1"/>
    <xf numFmtId="43" fontId="24" fillId="6" borderId="12" xfId="4" applyFont="1" applyFill="1" applyBorder="1"/>
    <xf numFmtId="43" fontId="24" fillId="6" borderId="13" xfId="4" applyFont="1" applyFill="1" applyBorder="1"/>
    <xf numFmtId="43" fontId="24" fillId="6" borderId="14" xfId="4" applyFont="1" applyFill="1" applyBorder="1"/>
    <xf numFmtId="43" fontId="0" fillId="0" borderId="0" xfId="4" applyFont="1"/>
    <xf numFmtId="43" fontId="0" fillId="0" borderId="0" xfId="4" applyFont="1" applyFill="1"/>
    <xf numFmtId="43" fontId="7" fillId="0" borderId="0" xfId="4" applyFont="1"/>
    <xf numFmtId="43" fontId="24" fillId="0" borderId="0" xfId="4" applyFont="1"/>
    <xf numFmtId="4" fontId="0" fillId="0" borderId="0" xfId="0" applyNumberFormat="1"/>
    <xf numFmtId="43" fontId="0" fillId="0" borderId="0" xfId="0" applyNumberFormat="1"/>
    <xf numFmtId="43" fontId="7" fillId="0" borderId="0" xfId="4" applyFont="1" applyFill="1"/>
    <xf numFmtId="4" fontId="4" fillId="0" borderId="2" xfId="0" applyNumberFormat="1" applyFont="1" applyFill="1" applyBorder="1" applyAlignment="1">
      <alignment horizontal="center"/>
    </xf>
    <xf numFmtId="0" fontId="28" fillId="5" borderId="4" xfId="0" applyFont="1" applyFill="1" applyBorder="1" applyAlignment="1">
      <alignment horizontal="center"/>
    </xf>
    <xf numFmtId="0" fontId="28" fillId="5" borderId="4" xfId="0" applyFont="1" applyFill="1" applyBorder="1"/>
    <xf numFmtId="0" fontId="29" fillId="0" borderId="1" xfId="0" applyNumberFormat="1" applyFont="1" applyFill="1" applyBorder="1"/>
    <xf numFmtId="0" fontId="29" fillId="0" borderId="1" xfId="0" applyNumberFormat="1" applyFont="1" applyFill="1" applyBorder="1" applyAlignment="1">
      <alignment horizontal="center"/>
    </xf>
    <xf numFmtId="0" fontId="29" fillId="0" borderId="1" xfId="0" applyNumberFormat="1" applyFont="1" applyBorder="1" applyAlignment="1">
      <alignment horizontal="center"/>
    </xf>
    <xf numFmtId="4" fontId="29" fillId="0" borderId="1" xfId="0" applyNumberFormat="1" applyFont="1" applyBorder="1" applyAlignment="1">
      <alignment horizontal="center"/>
    </xf>
    <xf numFmtId="0" fontId="28" fillId="0" borderId="0" xfId="0" applyFont="1"/>
    <xf numFmtId="43" fontId="28" fillId="0" borderId="0" xfId="4" applyFont="1"/>
    <xf numFmtId="0" fontId="11" fillId="8" borderId="0" xfId="0" applyFont="1" applyFill="1"/>
    <xf numFmtId="4" fontId="9" fillId="8" borderId="0" xfId="0" applyNumberFormat="1" applyFont="1" applyFill="1"/>
    <xf numFmtId="0" fontId="0" fillId="8" borderId="0" xfId="0" applyFill="1"/>
    <xf numFmtId="43" fontId="23" fillId="8" borderId="0" xfId="4" applyFont="1" applyFill="1"/>
    <xf numFmtId="43" fontId="11" fillId="8" borderId="0" xfId="4" applyFont="1" applyFill="1"/>
    <xf numFmtId="43" fontId="0" fillId="8" borderId="0" xfId="4" applyFont="1" applyFill="1"/>
    <xf numFmtId="4" fontId="8" fillId="4" borderId="0" xfId="0" applyNumberFormat="1" applyFont="1" applyFill="1"/>
    <xf numFmtId="43" fontId="32" fillId="7" borderId="0" xfId="4" applyFont="1" applyFill="1"/>
    <xf numFmtId="43" fontId="7" fillId="0" borderId="0" xfId="0" applyNumberFormat="1" applyFont="1"/>
    <xf numFmtId="0" fontId="11" fillId="10" borderId="0" xfId="0" applyFont="1" applyFill="1"/>
    <xf numFmtId="43" fontId="7" fillId="10" borderId="0" xfId="0" applyNumberFormat="1" applyFont="1" applyFill="1"/>
    <xf numFmtId="43" fontId="1" fillId="9" borderId="0" xfId="4" applyFont="1" applyFill="1"/>
    <xf numFmtId="43" fontId="1" fillId="0" borderId="0" xfId="4" applyFont="1"/>
    <xf numFmtId="43" fontId="33" fillId="0" borderId="0" xfId="0" applyNumberFormat="1" applyFont="1"/>
    <xf numFmtId="0" fontId="0" fillId="0" borderId="0" xfId="0" applyFill="1" applyAlignment="1">
      <alignment horizontal="center"/>
    </xf>
    <xf numFmtId="43" fontId="0" fillId="0" borderId="0" xfId="0" applyNumberFormat="1" applyFill="1"/>
    <xf numFmtId="0" fontId="1" fillId="0" borderId="0" xfId="0" applyFont="1" applyFill="1" applyAlignment="1">
      <alignment horizontal="center"/>
    </xf>
    <xf numFmtId="0" fontId="31" fillId="0" borderId="0" xfId="0" applyFont="1" applyFill="1"/>
    <xf numFmtId="4" fontId="18" fillId="0" borderId="0" xfId="0" applyNumberFormat="1" applyFont="1" applyFill="1"/>
    <xf numFmtId="0" fontId="30" fillId="0" borderId="0" xfId="0" applyFont="1" applyFill="1"/>
    <xf numFmtId="43" fontId="31" fillId="0" borderId="0" xfId="4" applyFont="1" applyFill="1"/>
    <xf numFmtId="0" fontId="0" fillId="0" borderId="0" xfId="0" applyFill="1" applyBorder="1"/>
    <xf numFmtId="0" fontId="25" fillId="0" borderId="0" xfId="0" applyFont="1" applyFill="1" applyAlignment="1">
      <alignment horizontal="center"/>
    </xf>
    <xf numFmtId="0" fontId="26" fillId="0" borderId="0" xfId="0" applyFont="1" applyFill="1"/>
    <xf numFmtId="0" fontId="25" fillId="0" borderId="0" xfId="0" applyFont="1" applyFill="1"/>
    <xf numFmtId="43" fontId="27" fillId="0" borderId="0" xfId="4" applyFont="1" applyFill="1"/>
    <xf numFmtId="43" fontId="26" fillId="0" borderId="0" xfId="4" applyFont="1" applyFill="1"/>
    <xf numFmtId="43" fontId="25" fillId="0" borderId="0" xfId="4" applyFont="1" applyFill="1"/>
    <xf numFmtId="0" fontId="25" fillId="4" borderId="0" xfId="0" applyFont="1" applyFill="1" applyAlignment="1">
      <alignment horizontal="center"/>
    </xf>
    <xf numFmtId="4" fontId="18" fillId="0" borderId="0" xfId="0" applyNumberFormat="1" applyFont="1" applyFill="1" applyBorder="1"/>
    <xf numFmtId="43" fontId="24" fillId="0" borderId="0" xfId="4" applyFont="1" applyFill="1"/>
    <xf numFmtId="4" fontId="36" fillId="0" borderId="0" xfId="488" applyNumberFormat="1"/>
    <xf numFmtId="0" fontId="36" fillId="0" borderId="0" xfId="488"/>
    <xf numFmtId="0" fontId="15" fillId="0" borderId="0" xfId="487" applyFont="1"/>
    <xf numFmtId="0" fontId="15" fillId="0" borderId="0" xfId="487" applyFont="1" applyAlignment="1">
      <alignment horizontal="center"/>
    </xf>
    <xf numFmtId="43" fontId="15" fillId="0" borderId="0" xfId="5" applyFont="1"/>
    <xf numFmtId="43" fontId="36" fillId="0" borderId="0" xfId="5" applyFont="1"/>
    <xf numFmtId="0" fontId="15" fillId="0" borderId="0" xfId="489" applyFont="1"/>
    <xf numFmtId="0" fontId="15" fillId="0" borderId="0" xfId="489" applyFont="1" applyAlignment="1">
      <alignment horizontal="center"/>
    </xf>
    <xf numFmtId="0" fontId="38" fillId="0" borderId="0" xfId="488" applyFont="1" applyAlignment="1">
      <alignment horizontal="centerContinuous"/>
    </xf>
    <xf numFmtId="0" fontId="15" fillId="0" borderId="0" xfId="488" applyFont="1" applyAlignment="1">
      <alignment horizontal="center"/>
    </xf>
    <xf numFmtId="0" fontId="15" fillId="0" borderId="0" xfId="488" applyFont="1" applyAlignment="1">
      <alignment horizontal="centerContinuous"/>
    </xf>
    <xf numFmtId="43" fontId="15" fillId="0" borderId="0" xfId="5" applyFont="1" applyAlignment="1">
      <alignment horizontal="centerContinuous"/>
    </xf>
    <xf numFmtId="0" fontId="38" fillId="0" borderId="0" xfId="488" applyFont="1"/>
    <xf numFmtId="0" fontId="38" fillId="0" borderId="0" xfId="488" applyFont="1" applyAlignment="1">
      <alignment horizontal="center"/>
    </xf>
    <xf numFmtId="43" fontId="38" fillId="0" borderId="0" xfId="5" applyFont="1" applyAlignment="1"/>
    <xf numFmtId="43" fontId="27" fillId="0" borderId="19" xfId="5" applyFont="1" applyFill="1" applyBorder="1" applyAlignment="1">
      <alignment horizontal="right" vertical="center"/>
    </xf>
    <xf numFmtId="43" fontId="27" fillId="0" borderId="19" xfId="5" applyFont="1" applyFill="1" applyBorder="1" applyAlignment="1">
      <alignment vertical="center"/>
    </xf>
    <xf numFmtId="43" fontId="27" fillId="0" borderId="19" xfId="5" applyFont="1" applyFill="1" applyBorder="1" applyAlignment="1">
      <alignment vertical="center" wrapText="1"/>
    </xf>
    <xf numFmtId="4" fontId="36" fillId="0" borderId="0" xfId="488" applyNumberFormat="1" applyAlignment="1">
      <alignment vertical="center"/>
    </xf>
    <xf numFmtId="0" fontId="36" fillId="0" borderId="0" xfId="488" applyAlignment="1">
      <alignment vertical="center"/>
    </xf>
    <xf numFmtId="43" fontId="27" fillId="0" borderId="21" xfId="5" applyFont="1" applyFill="1" applyBorder="1" applyAlignment="1">
      <alignment horizontal="right" vertical="center"/>
    </xf>
    <xf numFmtId="43" fontId="27" fillId="0" borderId="21" xfId="5" applyFont="1" applyFill="1" applyBorder="1" applyAlignment="1">
      <alignment vertical="center"/>
    </xf>
    <xf numFmtId="43" fontId="27" fillId="0" borderId="21" xfId="5" applyFont="1" applyFill="1" applyBorder="1" applyAlignment="1">
      <alignment vertical="center" wrapText="1"/>
    </xf>
    <xf numFmtId="0" fontId="27" fillId="0" borderId="21" xfId="488" applyFont="1" applyFill="1" applyBorder="1" applyAlignment="1">
      <alignment horizontal="center" vertical="center"/>
    </xf>
    <xf numFmtId="164" fontId="36" fillId="0" borderId="0" xfId="488" applyNumberFormat="1" applyAlignment="1">
      <alignment vertical="center"/>
    </xf>
    <xf numFmtId="43" fontId="27" fillId="0" borderId="22" xfId="5" applyFont="1" applyFill="1" applyBorder="1" applyAlignment="1">
      <alignment vertical="center"/>
    </xf>
    <xf numFmtId="0" fontId="27" fillId="0" borderId="20" xfId="488" applyFont="1" applyFill="1" applyBorder="1" applyAlignment="1">
      <alignment vertical="center"/>
    </xf>
    <xf numFmtId="43" fontId="27" fillId="0" borderId="21" xfId="5" applyFont="1" applyBorder="1" applyAlignment="1">
      <alignment vertical="center" wrapText="1"/>
    </xf>
    <xf numFmtId="0" fontId="27" fillId="0" borderId="23" xfId="488" applyFont="1" applyBorder="1" applyAlignment="1">
      <alignment vertical="center"/>
    </xf>
    <xf numFmtId="0" fontId="27" fillId="0" borderId="3" xfId="488" applyFont="1" applyBorder="1" applyAlignment="1">
      <alignment horizontal="center" vertical="center"/>
    </xf>
    <xf numFmtId="43" fontId="27" fillId="0" borderId="3" xfId="5" applyFont="1" applyBorder="1" applyAlignment="1">
      <alignment horizontal="right" vertical="center"/>
    </xf>
    <xf numFmtId="4" fontId="27" fillId="0" borderId="3" xfId="5" applyNumberFormat="1" applyFont="1" applyBorder="1" applyAlignment="1">
      <alignment horizontal="right" vertical="center"/>
    </xf>
    <xf numFmtId="4" fontId="27" fillId="0" borderId="3" xfId="5" applyNumberFormat="1" applyFont="1" applyBorder="1" applyAlignment="1">
      <alignment vertical="center"/>
    </xf>
    <xf numFmtId="4" fontId="27" fillId="0" borderId="3" xfId="5" applyNumberFormat="1" applyFont="1" applyFill="1" applyBorder="1" applyAlignment="1">
      <alignment vertical="center"/>
    </xf>
    <xf numFmtId="43" fontId="27" fillId="0" borderId="3" xfId="5" applyFont="1" applyBorder="1" applyAlignment="1">
      <alignment vertical="center" wrapText="1"/>
    </xf>
    <xf numFmtId="4" fontId="27" fillId="0" borderId="3" xfId="488" applyNumberFormat="1" applyFont="1" applyBorder="1" applyAlignment="1">
      <alignment horizontal="right" vertical="center"/>
    </xf>
    <xf numFmtId="0" fontId="27" fillId="0" borderId="3" xfId="488" applyFont="1" applyBorder="1" applyAlignment="1">
      <alignment vertical="center"/>
    </xf>
    <xf numFmtId="0" fontId="27" fillId="0" borderId="24" xfId="488" applyFont="1" applyBorder="1" applyAlignment="1">
      <alignment horizontal="center" vertical="center"/>
    </xf>
    <xf numFmtId="4" fontId="27" fillId="0" borderId="24" xfId="488" applyNumberFormat="1" applyFont="1" applyBorder="1" applyAlignment="1">
      <alignment horizontal="right" vertical="center"/>
    </xf>
    <xf numFmtId="4" fontId="27" fillId="0" borderId="24" xfId="5" applyNumberFormat="1" applyFont="1" applyBorder="1" applyAlignment="1">
      <alignment horizontal="right" vertical="center"/>
    </xf>
    <xf numFmtId="4" fontId="27" fillId="0" borderId="24" xfId="5" applyNumberFormat="1" applyFont="1" applyBorder="1" applyAlignment="1">
      <alignment vertical="center"/>
    </xf>
    <xf numFmtId="0" fontId="27" fillId="0" borderId="24" xfId="488" applyFont="1" applyBorder="1" applyAlignment="1">
      <alignment vertical="center"/>
    </xf>
    <xf numFmtId="0" fontId="41" fillId="0" borderId="23" xfId="488" applyFont="1" applyBorder="1" applyAlignment="1">
      <alignment vertical="center"/>
    </xf>
    <xf numFmtId="3" fontId="41" fillId="0" borderId="3" xfId="488" quotePrefix="1" applyNumberFormat="1" applyFont="1" applyBorder="1" applyAlignment="1">
      <alignment horizontal="center" vertical="center"/>
    </xf>
    <xf numFmtId="43" fontId="41" fillId="0" borderId="3" xfId="5" quotePrefix="1" applyFont="1" applyBorder="1" applyAlignment="1">
      <alignment horizontal="center" vertical="center"/>
    </xf>
    <xf numFmtId="4" fontId="42" fillId="0" borderId="0" xfId="488" applyNumberFormat="1" applyFont="1"/>
    <xf numFmtId="0" fontId="42" fillId="0" borderId="0" xfId="488" applyFont="1"/>
    <xf numFmtId="0" fontId="15" fillId="0" borderId="25" xfId="488" applyFont="1" applyBorder="1"/>
    <xf numFmtId="0" fontId="15" fillId="0" borderId="2" xfId="488" applyFont="1" applyBorder="1" applyAlignment="1">
      <alignment horizontal="center"/>
    </xf>
    <xf numFmtId="4" fontId="15" fillId="0" borderId="2" xfId="488" applyNumberFormat="1" applyFont="1" applyBorder="1" applyAlignment="1">
      <alignment horizontal="center"/>
    </xf>
    <xf numFmtId="4" fontId="15" fillId="0" borderId="2" xfId="5" applyNumberFormat="1" applyFont="1" applyBorder="1" applyAlignment="1">
      <alignment horizontal="center"/>
    </xf>
    <xf numFmtId="4" fontId="15" fillId="0" borderId="2" xfId="5" applyNumberFormat="1" applyFont="1" applyBorder="1"/>
    <xf numFmtId="0" fontId="15" fillId="0" borderId="0" xfId="488" applyFont="1"/>
    <xf numFmtId="0" fontId="43" fillId="0" borderId="0" xfId="487" applyFont="1" applyAlignment="1">
      <alignment horizontal="center"/>
    </xf>
    <xf numFmtId="0" fontId="44" fillId="0" borderId="0" xfId="489" applyFont="1"/>
    <xf numFmtId="0" fontId="36" fillId="0" borderId="0" xfId="488" applyAlignment="1">
      <alignment horizontal="center"/>
    </xf>
    <xf numFmtId="0" fontId="27" fillId="0" borderId="18" xfId="489" applyFont="1" applyFill="1" applyBorder="1" applyAlignment="1">
      <alignment vertical="center" wrapText="1"/>
    </xf>
    <xf numFmtId="0" fontId="27" fillId="0" borderId="19" xfId="488" applyFont="1" applyFill="1" applyBorder="1" applyAlignment="1">
      <alignment horizontal="center" vertical="center"/>
    </xf>
    <xf numFmtId="0" fontId="27" fillId="0" borderId="26" xfId="488" applyFont="1" applyFill="1" applyBorder="1" applyAlignment="1">
      <alignment horizontal="center" vertical="center"/>
    </xf>
    <xf numFmtId="43" fontId="27" fillId="0" borderId="26" xfId="5" applyFont="1" applyFill="1" applyBorder="1" applyAlignment="1">
      <alignment vertical="center"/>
    </xf>
    <xf numFmtId="43" fontId="27" fillId="0" borderId="26" xfId="5" applyFont="1" applyFill="1" applyBorder="1" applyAlignment="1">
      <alignment horizontal="right" vertical="center"/>
    </xf>
    <xf numFmtId="43" fontId="36" fillId="0" borderId="0" xfId="488" applyNumberFormat="1"/>
    <xf numFmtId="0" fontId="27" fillId="0" borderId="20" xfId="489" applyFont="1" applyFill="1" applyBorder="1" applyAlignment="1">
      <alignment vertical="center" wrapText="1"/>
    </xf>
    <xf numFmtId="0" fontId="27" fillId="0" borderId="22" xfId="5" applyNumberFormat="1" applyFont="1" applyFill="1" applyBorder="1" applyAlignment="1">
      <alignment horizontal="center" vertical="center"/>
    </xf>
    <xf numFmtId="43" fontId="27" fillId="0" borderId="22" xfId="5" applyFont="1" applyFill="1" applyBorder="1" applyAlignment="1">
      <alignment horizontal="right" vertical="center"/>
    </xf>
    <xf numFmtId="0" fontId="27" fillId="0" borderId="20" xfId="489" applyFont="1" applyBorder="1" applyAlignment="1">
      <alignment vertical="center" wrapText="1"/>
    </xf>
    <xf numFmtId="0" fontId="27" fillId="0" borderId="21" xfId="488" applyFont="1" applyBorder="1" applyAlignment="1">
      <alignment horizontal="center" vertical="center"/>
    </xf>
    <xf numFmtId="0" fontId="27" fillId="0" borderId="20" xfId="488" applyFont="1" applyBorder="1" applyAlignment="1">
      <alignment vertical="center"/>
    </xf>
    <xf numFmtId="0" fontId="27" fillId="0" borderId="27" xfId="488" applyFont="1" applyBorder="1" applyAlignment="1">
      <alignment vertical="center"/>
    </xf>
    <xf numFmtId="0" fontId="27" fillId="0" borderId="28" xfId="488" applyFont="1" applyBorder="1" applyAlignment="1">
      <alignment horizontal="center" vertical="center"/>
    </xf>
    <xf numFmtId="43" fontId="27" fillId="0" borderId="29" xfId="5" applyFont="1" applyFill="1" applyBorder="1" applyAlignment="1">
      <alignment horizontal="right" vertical="center"/>
    </xf>
    <xf numFmtId="4" fontId="27" fillId="0" borderId="28" xfId="5" applyNumberFormat="1" applyFont="1" applyFill="1" applyBorder="1" applyAlignment="1">
      <alignment horizontal="right" vertical="center"/>
    </xf>
    <xf numFmtId="4" fontId="27" fillId="0" borderId="29" xfId="5" applyNumberFormat="1" applyFont="1" applyFill="1" applyBorder="1" applyAlignment="1">
      <alignment horizontal="right" vertical="center"/>
    </xf>
    <xf numFmtId="4" fontId="27" fillId="0" borderId="29" xfId="5" applyNumberFormat="1" applyFont="1" applyFill="1" applyBorder="1" applyAlignment="1">
      <alignment vertical="center"/>
    </xf>
    <xf numFmtId="4" fontId="27" fillId="0" borderId="28" xfId="5" applyNumberFormat="1" applyFont="1" applyFill="1" applyBorder="1" applyAlignment="1">
      <alignment vertical="center"/>
    </xf>
    <xf numFmtId="43" fontId="27" fillId="0" borderId="28" xfId="5" applyFont="1" applyFill="1" applyBorder="1" applyAlignment="1">
      <alignment vertical="center" wrapText="1"/>
    </xf>
    <xf numFmtId="4" fontId="27" fillId="0" borderId="3" xfId="5" applyNumberFormat="1" applyFont="1" applyFill="1" applyBorder="1" applyAlignment="1">
      <alignment horizontal="right" vertical="center"/>
    </xf>
    <xf numFmtId="4" fontId="27" fillId="0" borderId="0" xfId="5" applyNumberFormat="1" applyFont="1" applyBorder="1" applyAlignment="1">
      <alignment vertical="center"/>
    </xf>
    <xf numFmtId="43" fontId="27" fillId="0" borderId="0" xfId="5" applyFont="1" applyBorder="1" applyAlignment="1">
      <alignment horizontal="right" vertical="center"/>
    </xf>
    <xf numFmtId="4" fontId="27" fillId="0" borderId="0" xfId="5" applyNumberFormat="1" applyFont="1" applyFill="1" applyBorder="1" applyAlignment="1">
      <alignment horizontal="right" vertical="center"/>
    </xf>
    <xf numFmtId="4" fontId="27" fillId="0" borderId="0" xfId="5" applyNumberFormat="1" applyFont="1" applyBorder="1" applyAlignment="1">
      <alignment horizontal="right" vertical="center"/>
    </xf>
    <xf numFmtId="4" fontId="27" fillId="0" borderId="0" xfId="5" applyNumberFormat="1" applyFont="1" applyFill="1" applyBorder="1" applyAlignment="1">
      <alignment vertical="center"/>
    </xf>
    <xf numFmtId="4" fontId="27" fillId="0" borderId="0" xfId="488" applyNumberFormat="1" applyFont="1" applyAlignment="1">
      <alignment horizontal="right" vertical="center"/>
    </xf>
    <xf numFmtId="4" fontId="27" fillId="0" borderId="0" xfId="488" applyNumberFormat="1" applyFont="1" applyAlignment="1">
      <alignment vertical="center"/>
    </xf>
    <xf numFmtId="43" fontId="27" fillId="0" borderId="3" xfId="5" applyFont="1" applyBorder="1" applyAlignment="1">
      <alignment vertical="center"/>
    </xf>
    <xf numFmtId="4" fontId="27" fillId="0" borderId="30" xfId="488" applyNumberFormat="1" applyFont="1" applyBorder="1" applyAlignment="1">
      <alignment vertical="center"/>
    </xf>
    <xf numFmtId="4" fontId="27" fillId="0" borderId="30" xfId="5" applyNumberFormat="1" applyFont="1" applyBorder="1" applyAlignment="1">
      <alignment vertical="center"/>
    </xf>
    <xf numFmtId="43" fontId="27" fillId="0" borderId="24" xfId="5" applyFont="1" applyBorder="1" applyAlignment="1">
      <alignment vertical="center"/>
    </xf>
    <xf numFmtId="0" fontId="41" fillId="0" borderId="3" xfId="488" quotePrefix="1" applyFont="1" applyBorder="1" applyAlignment="1">
      <alignment horizontal="center" vertical="center"/>
    </xf>
    <xf numFmtId="0" fontId="41" fillId="0" borderId="0" xfId="488" quotePrefix="1" applyFont="1" applyAlignment="1">
      <alignment horizontal="center" vertical="center"/>
    </xf>
    <xf numFmtId="0" fontId="27" fillId="0" borderId="25" xfId="488" applyFont="1" applyBorder="1" applyAlignment="1">
      <alignment vertical="center"/>
    </xf>
    <xf numFmtId="0" fontId="27" fillId="0" borderId="2" xfId="488" applyFont="1" applyBorder="1" applyAlignment="1">
      <alignment horizontal="center" vertical="center"/>
    </xf>
    <xf numFmtId="4" fontId="27" fillId="0" borderId="31" xfId="488" applyNumberFormat="1" applyFont="1" applyBorder="1" applyAlignment="1">
      <alignment horizontal="center" vertical="center"/>
    </xf>
    <xf numFmtId="43" fontId="27" fillId="0" borderId="2" xfId="5" applyFont="1" applyBorder="1" applyAlignment="1">
      <alignment horizontal="center" vertical="center"/>
    </xf>
    <xf numFmtId="43" fontId="27" fillId="0" borderId="31" xfId="5" applyFont="1" applyBorder="1" applyAlignment="1">
      <alignment horizontal="center" vertical="center"/>
    </xf>
    <xf numFmtId="43" fontId="27" fillId="0" borderId="31" xfId="5" applyFont="1" applyBorder="1" applyAlignment="1">
      <alignment vertical="center"/>
    </xf>
    <xf numFmtId="43" fontId="27" fillId="0" borderId="2" xfId="5" applyFont="1" applyBorder="1" applyAlignment="1">
      <alignment vertical="center"/>
    </xf>
    <xf numFmtId="0" fontId="27" fillId="0" borderId="2" xfId="488" applyFont="1" applyBorder="1" applyAlignment="1">
      <alignment vertical="center"/>
    </xf>
    <xf numFmtId="43" fontId="27" fillId="0" borderId="26" xfId="5" applyFont="1" applyFill="1" applyBorder="1" applyAlignment="1">
      <alignment horizontal="center" vertical="center"/>
    </xf>
    <xf numFmtId="43" fontId="27" fillId="0" borderId="22" xfId="5" applyFont="1" applyFill="1" applyBorder="1" applyAlignment="1">
      <alignment horizontal="center" vertical="center"/>
    </xf>
    <xf numFmtId="43" fontId="36" fillId="0" borderId="0" xfId="488" applyNumberFormat="1" applyAlignment="1">
      <alignment vertical="center"/>
    </xf>
    <xf numFmtId="0" fontId="27" fillId="0" borderId="22" xfId="488" applyFont="1" applyBorder="1" applyAlignment="1">
      <alignment horizontal="center" vertical="center"/>
    </xf>
    <xf numFmtId="4" fontId="27" fillId="0" borderId="22" xfId="488" applyNumberFormat="1" applyFont="1" applyBorder="1" applyAlignment="1">
      <alignment horizontal="right" vertical="center"/>
    </xf>
    <xf numFmtId="0" fontId="27" fillId="0" borderId="27" xfId="489" applyFont="1" applyBorder="1" applyAlignment="1">
      <alignment vertical="center" wrapText="1"/>
    </xf>
    <xf numFmtId="4" fontId="27" fillId="0" borderId="29" xfId="488" applyNumberFormat="1" applyFont="1" applyBorder="1" applyAlignment="1">
      <alignment horizontal="center" vertical="center"/>
    </xf>
    <xf numFmtId="4" fontId="27" fillId="0" borderId="3" xfId="488" applyNumberFormat="1" applyFont="1" applyBorder="1" applyAlignment="1">
      <alignment horizontal="center" vertical="center"/>
    </xf>
    <xf numFmtId="4" fontId="27" fillId="0" borderId="0" xfId="488" applyNumberFormat="1" applyFont="1" applyAlignment="1">
      <alignment horizontal="center" vertical="center"/>
    </xf>
    <xf numFmtId="4" fontId="27" fillId="0" borderId="30" xfId="488" applyNumberFormat="1" applyFont="1" applyBorder="1" applyAlignment="1">
      <alignment horizontal="right" vertical="center"/>
    </xf>
    <xf numFmtId="4" fontId="27" fillId="0" borderId="30" xfId="5" applyNumberFormat="1" applyFont="1" applyBorder="1" applyAlignment="1">
      <alignment horizontal="right" vertical="center"/>
    </xf>
    <xf numFmtId="4" fontId="27" fillId="0" borderId="2" xfId="5" applyNumberFormat="1" applyFont="1" applyBorder="1" applyAlignment="1">
      <alignment horizontal="center" vertical="center"/>
    </xf>
    <xf numFmtId="4" fontId="27" fillId="0" borderId="31" xfId="5" applyNumberFormat="1" applyFont="1" applyBorder="1" applyAlignment="1">
      <alignment horizontal="center" vertical="center"/>
    </xf>
    <xf numFmtId="4" fontId="27" fillId="0" borderId="31" xfId="5" applyNumberFormat="1" applyFont="1" applyBorder="1" applyAlignment="1">
      <alignment vertical="center"/>
    </xf>
    <xf numFmtId="4" fontId="27" fillId="0" borderId="2" xfId="5" applyNumberFormat="1" applyFont="1" applyBorder="1" applyAlignment="1">
      <alignment vertical="center"/>
    </xf>
    <xf numFmtId="0" fontId="27" fillId="0" borderId="19" xfId="488" applyFont="1" applyBorder="1" applyAlignment="1">
      <alignment horizontal="center" vertical="center"/>
    </xf>
    <xf numFmtId="43" fontId="27" fillId="0" borderId="19" xfId="5" applyFont="1" applyBorder="1" applyAlignment="1">
      <alignment horizontal="center" vertical="center"/>
    </xf>
    <xf numFmtId="0" fontId="27" fillId="0" borderId="28" xfId="488" applyFont="1" applyBorder="1" applyAlignment="1">
      <alignment vertical="center"/>
    </xf>
    <xf numFmtId="43" fontId="27" fillId="0" borderId="28" xfId="5" applyFont="1" applyBorder="1" applyAlignment="1">
      <alignment horizontal="center" vertical="center"/>
    </xf>
    <xf numFmtId="43" fontId="27" fillId="0" borderId="28" xfId="5" applyFont="1" applyBorder="1" applyAlignment="1">
      <alignment vertical="center"/>
    </xf>
    <xf numFmtId="43" fontId="27" fillId="0" borderId="0" xfId="5" applyFont="1" applyBorder="1" applyAlignment="1">
      <alignment vertical="center"/>
    </xf>
    <xf numFmtId="43" fontId="27" fillId="0" borderId="3" xfId="5" applyFont="1" applyFill="1" applyBorder="1" applyAlignment="1">
      <alignment horizontal="right" vertical="center"/>
    </xf>
    <xf numFmtId="43" fontId="27" fillId="0" borderId="0" xfId="5" applyFont="1" applyFill="1" applyBorder="1" applyAlignment="1">
      <alignment horizontal="right" vertical="center"/>
    </xf>
    <xf numFmtId="43" fontId="27" fillId="0" borderId="24" xfId="5" applyFont="1" applyBorder="1" applyAlignment="1">
      <alignment horizontal="right" vertical="center"/>
    </xf>
    <xf numFmtId="43" fontId="27" fillId="0" borderId="30" xfId="5" applyFont="1" applyBorder="1" applyAlignment="1">
      <alignment horizontal="right" vertical="center"/>
    </xf>
    <xf numFmtId="43" fontId="27" fillId="0" borderId="30" xfId="5" applyFont="1" applyBorder="1" applyAlignment="1">
      <alignment vertical="center"/>
    </xf>
    <xf numFmtId="0" fontId="27" fillId="0" borderId="18" xfId="489" applyFont="1" applyBorder="1" applyAlignment="1">
      <alignment vertical="center" wrapText="1"/>
    </xf>
    <xf numFmtId="0" fontId="27" fillId="0" borderId="26" xfId="488" applyFont="1" applyBorder="1" applyAlignment="1">
      <alignment horizontal="center" vertical="center"/>
    </xf>
    <xf numFmtId="43" fontId="27" fillId="0" borderId="19" xfId="5" applyFont="1" applyFill="1" applyBorder="1" applyAlignment="1">
      <alignment horizontal="center" vertical="center"/>
    </xf>
    <xf numFmtId="43" fontId="27" fillId="0" borderId="21" xfId="5" applyFont="1" applyFill="1" applyBorder="1" applyAlignment="1">
      <alignment horizontal="center" vertical="center"/>
    </xf>
    <xf numFmtId="0" fontId="27" fillId="0" borderId="22" xfId="5" applyNumberFormat="1" applyFont="1" applyFill="1" applyBorder="1" applyAlignment="1">
      <alignment horizontal="right" vertical="center"/>
    </xf>
    <xf numFmtId="0" fontId="27" fillId="0" borderId="20" xfId="489" applyFont="1" applyBorder="1" applyAlignment="1">
      <alignment horizontal="left" vertical="center"/>
    </xf>
    <xf numFmtId="0" fontId="27" fillId="0" borderId="22" xfId="488" applyFont="1" applyBorder="1" applyAlignment="1">
      <alignment horizontal="right" vertical="center"/>
    </xf>
    <xf numFmtId="0" fontId="27" fillId="0" borderId="20" xfId="489" applyFont="1" applyBorder="1" applyAlignment="1">
      <alignment horizontal="left" vertical="center" wrapText="1"/>
    </xf>
    <xf numFmtId="0" fontId="27" fillId="0" borderId="27" xfId="489" applyFont="1" applyBorder="1" applyAlignment="1">
      <alignment horizontal="left" vertical="center" wrapText="1"/>
    </xf>
    <xf numFmtId="0" fontId="27" fillId="0" borderId="29" xfId="488" applyFont="1" applyBorder="1" applyAlignment="1">
      <alignment horizontal="right" vertical="center"/>
    </xf>
    <xf numFmtId="43" fontId="27" fillId="0" borderId="28" xfId="5" applyFont="1" applyFill="1" applyBorder="1" applyAlignment="1">
      <alignment horizontal="center" vertical="center"/>
    </xf>
    <xf numFmtId="43" fontId="27" fillId="0" borderId="28" xfId="5" applyFont="1" applyFill="1" applyBorder="1" applyAlignment="1">
      <alignment horizontal="right" vertical="center"/>
    </xf>
    <xf numFmtId="43" fontId="27" fillId="0" borderId="28" xfId="5" applyFont="1" applyFill="1" applyBorder="1" applyAlignment="1">
      <alignment vertical="center"/>
    </xf>
    <xf numFmtId="43" fontId="27" fillId="0" borderId="29" xfId="5" applyFont="1" applyFill="1" applyBorder="1" applyAlignment="1">
      <alignment vertical="center"/>
    </xf>
    <xf numFmtId="0" fontId="27" fillId="0" borderId="3" xfId="488" applyFont="1" applyBorder="1"/>
    <xf numFmtId="4" fontId="27" fillId="0" borderId="3" xfId="488" applyNumberFormat="1" applyFont="1" applyBorder="1" applyAlignment="1">
      <alignment horizontal="right"/>
    </xf>
    <xf numFmtId="43" fontId="27" fillId="0" borderId="3" xfId="5" applyFont="1" applyFill="1" applyBorder="1" applyAlignment="1">
      <alignment horizontal="right"/>
    </xf>
    <xf numFmtId="43" fontId="27" fillId="0" borderId="0" xfId="5" applyFont="1" applyFill="1" applyBorder="1" applyAlignment="1">
      <alignment horizontal="right"/>
    </xf>
    <xf numFmtId="43" fontId="27" fillId="0" borderId="3" xfId="5" applyFont="1" applyBorder="1" applyAlignment="1">
      <alignment horizontal="right"/>
    </xf>
    <xf numFmtId="43" fontId="27" fillId="0" borderId="0" xfId="5" applyFont="1" applyBorder="1"/>
    <xf numFmtId="43" fontId="27" fillId="0" borderId="3" xfId="5" applyFont="1" applyBorder="1"/>
    <xf numFmtId="43" fontId="27" fillId="0" borderId="3" xfId="5" applyFont="1" applyBorder="1" applyAlignment="1">
      <alignment wrapText="1"/>
    </xf>
    <xf numFmtId="0" fontId="27" fillId="0" borderId="23" xfId="488" applyFont="1" applyBorder="1"/>
    <xf numFmtId="0" fontId="27" fillId="0" borderId="3" xfId="488" applyFont="1" applyBorder="1" applyAlignment="1">
      <alignment horizontal="center"/>
    </xf>
    <xf numFmtId="4" fontId="27" fillId="0" borderId="0" xfId="488" applyNumberFormat="1" applyFont="1" applyAlignment="1">
      <alignment horizontal="right"/>
    </xf>
    <xf numFmtId="43" fontId="27" fillId="0" borderId="0" xfId="5" applyFont="1" applyBorder="1" applyAlignment="1">
      <alignment horizontal="right"/>
    </xf>
    <xf numFmtId="0" fontId="27" fillId="0" borderId="24" xfId="488" applyFont="1" applyBorder="1" applyAlignment="1">
      <alignment horizontal="center"/>
    </xf>
    <xf numFmtId="4" fontId="27" fillId="0" borderId="30" xfId="488" applyNumberFormat="1" applyFont="1" applyBorder="1" applyAlignment="1">
      <alignment horizontal="right"/>
    </xf>
    <xf numFmtId="43" fontId="27" fillId="0" borderId="24" xfId="5" applyFont="1" applyBorder="1" applyAlignment="1">
      <alignment horizontal="right"/>
    </xf>
    <xf numFmtId="43" fontId="27" fillId="0" borderId="30" xfId="5" applyFont="1" applyBorder="1" applyAlignment="1">
      <alignment horizontal="right"/>
    </xf>
    <xf numFmtId="43" fontId="27" fillId="0" borderId="30" xfId="5" applyFont="1" applyBorder="1"/>
    <xf numFmtId="43" fontId="27" fillId="0" borderId="24" xfId="5" applyFont="1" applyBorder="1"/>
    <xf numFmtId="0" fontId="41" fillId="0" borderId="23" xfId="488" applyFont="1" applyBorder="1"/>
    <xf numFmtId="0" fontId="41" fillId="0" borderId="3" xfId="488" quotePrefix="1" applyFont="1" applyBorder="1" applyAlignment="1">
      <alignment horizontal="center"/>
    </xf>
    <xf numFmtId="0" fontId="41" fillId="0" borderId="0" xfId="488" quotePrefix="1" applyFont="1" applyAlignment="1">
      <alignment horizontal="center"/>
    </xf>
    <xf numFmtId="43" fontId="41" fillId="0" borderId="3" xfId="5" quotePrefix="1" applyFont="1" applyBorder="1" applyAlignment="1">
      <alignment horizontal="center"/>
    </xf>
    <xf numFmtId="0" fontId="27" fillId="0" borderId="25" xfId="488" applyFont="1" applyBorder="1"/>
    <xf numFmtId="0" fontId="27" fillId="0" borderId="2" xfId="488" applyFont="1" applyBorder="1" applyAlignment="1">
      <alignment horizontal="center"/>
    </xf>
    <xf numFmtId="4" fontId="27" fillId="0" borderId="31" xfId="488" applyNumberFormat="1" applyFont="1" applyBorder="1" applyAlignment="1">
      <alignment horizontal="center"/>
    </xf>
    <xf numFmtId="4" fontId="27" fillId="0" borderId="2" xfId="5" applyNumberFormat="1" applyFont="1" applyBorder="1" applyAlignment="1">
      <alignment horizontal="center"/>
    </xf>
    <xf numFmtId="4" fontId="27" fillId="0" borderId="31" xfId="5" applyNumberFormat="1" applyFont="1" applyBorder="1" applyAlignment="1">
      <alignment horizontal="center"/>
    </xf>
    <xf numFmtId="4" fontId="27" fillId="0" borderId="31" xfId="5" applyNumberFormat="1" applyFont="1" applyBorder="1"/>
    <xf numFmtId="4" fontId="27" fillId="0" borderId="2" xfId="5" applyNumberFormat="1" applyFont="1" applyBorder="1"/>
    <xf numFmtId="0" fontId="27" fillId="0" borderId="19" xfId="489" applyFont="1" applyBorder="1" applyAlignment="1">
      <alignment wrapText="1"/>
    </xf>
    <xf numFmtId="0" fontId="27" fillId="0" borderId="19" xfId="488" applyFont="1" applyBorder="1" applyAlignment="1">
      <alignment horizontal="center"/>
    </xf>
    <xf numFmtId="43" fontId="27" fillId="0" borderId="19" xfId="5" applyFont="1" applyFill="1" applyBorder="1" applyAlignment="1">
      <alignment horizontal="right"/>
    </xf>
    <xf numFmtId="43" fontId="27" fillId="0" borderId="26" xfId="5" applyFont="1" applyFill="1" applyBorder="1" applyAlignment="1">
      <alignment horizontal="center"/>
    </xf>
    <xf numFmtId="43" fontId="27" fillId="0" borderId="19" xfId="5" applyFont="1" applyFill="1" applyBorder="1"/>
    <xf numFmtId="43" fontId="27" fillId="0" borderId="7" xfId="5" applyFont="1" applyFill="1" applyBorder="1" applyAlignment="1">
      <alignment vertical="center"/>
    </xf>
    <xf numFmtId="43" fontId="27" fillId="0" borderId="19" xfId="5" applyFont="1" applyFill="1" applyBorder="1" applyAlignment="1">
      <alignment wrapText="1"/>
    </xf>
    <xf numFmtId="1" fontId="27" fillId="0" borderId="3" xfId="5" applyNumberFormat="1" applyFont="1" applyBorder="1" applyAlignment="1">
      <alignment horizontal="center"/>
    </xf>
    <xf numFmtId="43" fontId="27" fillId="0" borderId="3" xfId="5" applyFont="1" applyFill="1" applyBorder="1"/>
    <xf numFmtId="43" fontId="27" fillId="0" borderId="5" xfId="5" applyFont="1" applyBorder="1"/>
    <xf numFmtId="4" fontId="27" fillId="0" borderId="24" xfId="488" applyNumberFormat="1" applyFont="1" applyBorder="1" applyAlignment="1">
      <alignment horizontal="right"/>
    </xf>
    <xf numFmtId="43" fontId="27" fillId="0" borderId="32" xfId="5" applyFont="1" applyBorder="1"/>
    <xf numFmtId="4" fontId="27" fillId="0" borderId="2" xfId="488" applyNumberFormat="1" applyFont="1" applyBorder="1" applyAlignment="1">
      <alignment horizontal="center"/>
    </xf>
    <xf numFmtId="4" fontId="27" fillId="0" borderId="33" xfId="5" applyNumberFormat="1" applyFont="1" applyBorder="1"/>
    <xf numFmtId="0" fontId="45" fillId="0" borderId="20" xfId="489" applyFont="1" applyBorder="1" applyAlignment="1">
      <alignment horizontal="left" vertical="center"/>
    </xf>
    <xf numFmtId="43" fontId="45" fillId="0" borderId="21" xfId="5" applyFont="1" applyFill="1" applyBorder="1" applyAlignment="1">
      <alignment vertical="center"/>
    </xf>
    <xf numFmtId="43" fontId="41" fillId="0" borderId="3" xfId="5" quotePrefix="1" applyFont="1" applyFill="1" applyBorder="1" applyAlignment="1">
      <alignment horizontal="center" vertical="center"/>
    </xf>
    <xf numFmtId="4" fontId="27" fillId="0" borderId="2" xfId="5" applyNumberFormat="1" applyFont="1" applyFill="1" applyBorder="1" applyAlignment="1">
      <alignment horizontal="center"/>
    </xf>
    <xf numFmtId="4" fontId="27" fillId="0" borderId="31" xfId="5" applyNumberFormat="1" applyFont="1" applyFill="1" applyBorder="1" applyAlignment="1">
      <alignment horizontal="center"/>
    </xf>
    <xf numFmtId="4" fontId="27" fillId="0" borderId="31" xfId="5" applyNumberFormat="1" applyFont="1" applyFill="1" applyBorder="1"/>
    <xf numFmtId="4" fontId="27" fillId="0" borderId="2" xfId="5" applyNumberFormat="1" applyFont="1" applyFill="1" applyBorder="1"/>
    <xf numFmtId="4" fontId="46" fillId="0" borderId="0" xfId="488" applyNumberFormat="1" applyFont="1"/>
    <xf numFmtId="43" fontId="15" fillId="0" borderId="0" xfId="5" applyFont="1" applyAlignment="1">
      <alignment horizontal="left"/>
    </xf>
    <xf numFmtId="1" fontId="27" fillId="0" borderId="22" xfId="5" applyNumberFormat="1" applyFont="1" applyFill="1" applyBorder="1" applyAlignment="1">
      <alignment horizontal="center" vertical="center"/>
    </xf>
    <xf numFmtId="0" fontId="27" fillId="0" borderId="20" xfId="488" applyFont="1" applyBorder="1"/>
    <xf numFmtId="4" fontId="27" fillId="0" borderId="22" xfId="488" applyNumberFormat="1" applyFont="1" applyBorder="1" applyAlignment="1">
      <alignment horizontal="right"/>
    </xf>
    <xf numFmtId="43" fontId="27" fillId="0" borderId="21" xfId="5" applyFont="1" applyFill="1" applyBorder="1" applyAlignment="1">
      <alignment horizontal="right"/>
    </xf>
    <xf numFmtId="43" fontId="27" fillId="0" borderId="22" xfId="5" applyFont="1" applyFill="1" applyBorder="1" applyAlignment="1">
      <alignment horizontal="right"/>
    </xf>
    <xf numFmtId="43" fontId="27" fillId="0" borderId="21" xfId="5" applyFont="1" applyFill="1" applyBorder="1" applyAlignment="1">
      <alignment horizontal="center"/>
    </xf>
    <xf numFmtId="43" fontId="27" fillId="0" borderId="22" xfId="5" applyFont="1" applyFill="1" applyBorder="1"/>
    <xf numFmtId="43" fontId="27" fillId="0" borderId="21" xfId="5" applyFont="1" applyFill="1" applyBorder="1"/>
    <xf numFmtId="43" fontId="27" fillId="0" borderId="21" xfId="5" applyFont="1" applyFill="1" applyBorder="1" applyAlignment="1">
      <alignment wrapText="1"/>
    </xf>
    <xf numFmtId="43" fontId="27" fillId="0" borderId="22" xfId="5" applyFont="1" applyBorder="1" applyAlignment="1">
      <alignment horizontal="right"/>
    </xf>
    <xf numFmtId="43" fontId="27" fillId="0" borderId="21" xfId="5" applyFont="1" applyBorder="1" applyAlignment="1">
      <alignment horizontal="right"/>
    </xf>
    <xf numFmtId="43" fontId="27" fillId="0" borderId="22" xfId="5" applyFont="1" applyBorder="1"/>
    <xf numFmtId="43" fontId="27" fillId="0" borderId="21" xfId="5" applyFont="1" applyBorder="1"/>
    <xf numFmtId="43" fontId="27" fillId="0" borderId="21" xfId="5" applyFont="1" applyBorder="1" applyAlignment="1">
      <alignment wrapText="1"/>
    </xf>
    <xf numFmtId="43" fontId="41" fillId="0" borderId="23" xfId="5" quotePrefix="1" applyFont="1" applyBorder="1" applyAlignment="1">
      <alignment horizontal="center"/>
    </xf>
    <xf numFmtId="43" fontId="41" fillId="0" borderId="5" xfId="5" quotePrefix="1" applyFont="1" applyBorder="1" applyAlignment="1">
      <alignment horizontal="center"/>
    </xf>
    <xf numFmtId="4" fontId="42" fillId="0" borderId="0" xfId="5" applyNumberFormat="1" applyFont="1"/>
    <xf numFmtId="43" fontId="27" fillId="0" borderId="22" xfId="5" applyFont="1" applyBorder="1" applyAlignment="1">
      <alignment horizontal="right" vertical="center"/>
    </xf>
    <xf numFmtId="43" fontId="27" fillId="0" borderId="21" xfId="5" applyFont="1" applyBorder="1" applyAlignment="1">
      <alignment horizontal="right" vertical="center"/>
    </xf>
    <xf numFmtId="43" fontId="27" fillId="0" borderId="22" xfId="5" applyFont="1" applyBorder="1" applyAlignment="1">
      <alignment vertical="center"/>
    </xf>
    <xf numFmtId="43" fontId="27" fillId="0" borderId="21" xfId="5" applyFont="1" applyBorder="1" applyAlignment="1">
      <alignment vertical="center"/>
    </xf>
    <xf numFmtId="4" fontId="27" fillId="0" borderId="29" xfId="488" applyNumberFormat="1" applyFont="1" applyBorder="1" applyAlignment="1">
      <alignment horizontal="right" vertical="center"/>
    </xf>
    <xf numFmtId="43" fontId="27" fillId="0" borderId="3" xfId="5" applyFont="1" applyFill="1" applyBorder="1" applyAlignment="1">
      <alignment vertical="center"/>
    </xf>
    <xf numFmtId="43" fontId="27" fillId="0" borderId="0" xfId="5" applyFont="1" applyFill="1" applyBorder="1" applyAlignment="1">
      <alignment vertical="center"/>
    </xf>
    <xf numFmtId="43" fontId="27" fillId="0" borderId="3" xfId="5" applyFont="1" applyFill="1" applyBorder="1" applyAlignment="1">
      <alignment vertical="center" wrapText="1"/>
    </xf>
    <xf numFmtId="0" fontId="27" fillId="0" borderId="34" xfId="489" applyFont="1" applyBorder="1" applyAlignment="1">
      <alignment vertical="center" wrapText="1"/>
    </xf>
    <xf numFmtId="0" fontId="27" fillId="0" borderId="30" xfId="488" applyFont="1" applyBorder="1" applyAlignment="1">
      <alignment horizontal="center" vertical="center"/>
    </xf>
    <xf numFmtId="43" fontId="27" fillId="0" borderId="24" xfId="5" applyFont="1" applyFill="1" applyBorder="1" applyAlignment="1">
      <alignment horizontal="right" vertical="center"/>
    </xf>
    <xf numFmtId="43" fontId="27" fillId="0" borderId="30" xfId="5" applyFont="1" applyFill="1" applyBorder="1" applyAlignment="1">
      <alignment horizontal="center" vertical="center"/>
    </xf>
    <xf numFmtId="43" fontId="27" fillId="0" borderId="24" xfId="5" applyFont="1" applyFill="1" applyBorder="1" applyAlignment="1">
      <alignment horizontal="center" vertical="center"/>
    </xf>
    <xf numFmtId="43" fontId="27" fillId="0" borderId="30" xfId="5" applyFont="1" applyFill="1" applyBorder="1" applyAlignment="1">
      <alignment horizontal="right" vertical="center"/>
    </xf>
    <xf numFmtId="43" fontId="27" fillId="0" borderId="24" xfId="5" applyFont="1" applyFill="1" applyBorder="1" applyAlignment="1">
      <alignment vertical="center"/>
    </xf>
    <xf numFmtId="43" fontId="27" fillId="0" borderId="30" xfId="5" applyFont="1" applyFill="1" applyBorder="1" applyAlignment="1">
      <alignment vertical="center"/>
    </xf>
    <xf numFmtId="43" fontId="27" fillId="0" borderId="24" xfId="5" applyFont="1" applyFill="1" applyBorder="1" applyAlignment="1">
      <alignment vertical="center" wrapText="1"/>
    </xf>
    <xf numFmtId="0" fontId="27" fillId="0" borderId="20" xfId="489" applyFont="1" applyBorder="1" applyAlignment="1">
      <alignment vertical="center"/>
    </xf>
    <xf numFmtId="0" fontId="27" fillId="0" borderId="34" xfId="489" applyFont="1" applyBorder="1" applyAlignment="1">
      <alignment wrapText="1"/>
    </xf>
    <xf numFmtId="0" fontId="27" fillId="0" borderId="30" xfId="5" applyNumberFormat="1" applyFont="1" applyFill="1" applyBorder="1" applyAlignment="1">
      <alignment horizontal="center"/>
    </xf>
    <xf numFmtId="43" fontId="27" fillId="0" borderId="24" xfId="5" applyFont="1" applyFill="1" applyBorder="1" applyAlignment="1">
      <alignment horizontal="center"/>
    </xf>
    <xf numFmtId="43" fontId="27" fillId="0" borderId="30" xfId="5" applyFont="1" applyFill="1" applyBorder="1" applyAlignment="1">
      <alignment horizontal="right"/>
    </xf>
    <xf numFmtId="43" fontId="27" fillId="0" borderId="24" xfId="5" applyFont="1" applyFill="1" applyBorder="1" applyAlignment="1">
      <alignment horizontal="right"/>
    </xf>
    <xf numFmtId="43" fontId="27" fillId="0" borderId="30" xfId="5" applyFont="1" applyFill="1" applyBorder="1"/>
    <xf numFmtId="43" fontId="27" fillId="0" borderId="24" xfId="5" applyFont="1" applyFill="1" applyBorder="1"/>
    <xf numFmtId="43" fontId="27" fillId="0" borderId="24" xfId="5" applyFont="1" applyFill="1" applyBorder="1" applyAlignment="1">
      <alignment wrapText="1"/>
    </xf>
    <xf numFmtId="0" fontId="27" fillId="0" borderId="20" xfId="489" applyFont="1" applyBorder="1" applyAlignment="1">
      <alignment wrapText="1"/>
    </xf>
    <xf numFmtId="0" fontId="27" fillId="0" borderId="22" xfId="5" applyNumberFormat="1" applyFont="1" applyFill="1" applyBorder="1" applyAlignment="1">
      <alignment horizontal="center"/>
    </xf>
    <xf numFmtId="43" fontId="27" fillId="0" borderId="29" xfId="5" applyFont="1" applyFill="1" applyBorder="1"/>
    <xf numFmtId="43" fontId="27" fillId="0" borderId="28" xfId="5" applyFont="1" applyFill="1" applyBorder="1" applyAlignment="1">
      <alignment wrapText="1"/>
    </xf>
    <xf numFmtId="43" fontId="27" fillId="0" borderId="3" xfId="5" applyFont="1" applyFill="1" applyBorder="1" applyAlignment="1">
      <alignment wrapText="1"/>
    </xf>
    <xf numFmtId="43" fontId="18" fillId="0" borderId="19" xfId="5" applyFont="1" applyFill="1" applyBorder="1" applyAlignment="1">
      <alignment vertical="center" wrapText="1"/>
    </xf>
    <xf numFmtId="43" fontId="18" fillId="0" borderId="21" xfId="5" applyFont="1" applyFill="1" applyBorder="1" applyAlignment="1">
      <alignment vertical="center" wrapText="1"/>
    </xf>
    <xf numFmtId="4" fontId="27" fillId="0" borderId="22" xfId="488" applyNumberFormat="1" applyFont="1" applyBorder="1" applyAlignment="1">
      <alignment horizontal="center" vertical="center"/>
    </xf>
    <xf numFmtId="0" fontId="45" fillId="0" borderId="23" xfId="489" applyFont="1" applyBorder="1" applyAlignment="1">
      <alignment horizontal="left" vertical="center"/>
    </xf>
    <xf numFmtId="0" fontId="41" fillId="0" borderId="3" xfId="5" quotePrefix="1" applyNumberFormat="1" applyFont="1" applyBorder="1" applyAlignment="1">
      <alignment horizontal="center" vertical="center"/>
    </xf>
    <xf numFmtId="0" fontId="15" fillId="0" borderId="25" xfId="488" applyFont="1" applyBorder="1" applyAlignment="1">
      <alignment vertical="center"/>
    </xf>
    <xf numFmtId="0" fontId="15" fillId="0" borderId="2" xfId="488" applyFont="1" applyBorder="1" applyAlignment="1">
      <alignment horizontal="center" vertical="center"/>
    </xf>
    <xf numFmtId="0" fontId="15" fillId="0" borderId="31" xfId="488" applyFont="1" applyBorder="1" applyAlignment="1">
      <alignment vertical="center"/>
    </xf>
    <xf numFmtId="4" fontId="15" fillId="0" borderId="2" xfId="5" applyNumberFormat="1" applyFont="1" applyBorder="1" applyAlignment="1">
      <alignment vertical="center"/>
    </xf>
    <xf numFmtId="4" fontId="15" fillId="0" borderId="31" xfId="5" applyNumberFormat="1" applyFont="1" applyBorder="1" applyAlignment="1">
      <alignment vertical="center"/>
    </xf>
    <xf numFmtId="4" fontId="36" fillId="0" borderId="31" xfId="5" applyNumberFormat="1" applyFont="1" applyBorder="1" applyAlignment="1">
      <alignment vertical="center"/>
    </xf>
    <xf numFmtId="4" fontId="36" fillId="0" borderId="2" xfId="5" applyNumberFormat="1" applyFont="1" applyBorder="1" applyAlignment="1">
      <alignment vertical="center"/>
    </xf>
    <xf numFmtId="43" fontId="27" fillId="0" borderId="35" xfId="5" applyFont="1" applyFill="1" applyBorder="1" applyAlignment="1">
      <alignment vertical="center" wrapText="1"/>
    </xf>
    <xf numFmtId="43" fontId="27" fillId="0" borderId="36" xfId="5" applyFont="1" applyFill="1" applyBorder="1" applyAlignment="1">
      <alignment vertical="center" wrapText="1"/>
    </xf>
    <xf numFmtId="43" fontId="27" fillId="0" borderId="5" xfId="5" applyFont="1" applyBorder="1" applyAlignment="1">
      <alignment vertical="center" wrapText="1"/>
    </xf>
    <xf numFmtId="43" fontId="36" fillId="0" borderId="0" xfId="5" applyFont="1" applyFill="1"/>
    <xf numFmtId="43" fontId="45" fillId="0" borderId="21" xfId="5" applyFont="1" applyFill="1" applyBorder="1" applyAlignment="1">
      <alignment horizontal="center" vertical="center"/>
    </xf>
    <xf numFmtId="0" fontId="27" fillId="0" borderId="28" xfId="489" applyFont="1" applyBorder="1" applyAlignment="1">
      <alignment vertical="center" wrapText="1"/>
    </xf>
    <xf numFmtId="0" fontId="27" fillId="0" borderId="29" xfId="488" applyFont="1" applyBorder="1" applyAlignment="1">
      <alignment horizontal="center" vertical="center"/>
    </xf>
    <xf numFmtId="43" fontId="45" fillId="0" borderId="28" xfId="5" applyFont="1" applyFill="1" applyBorder="1" applyAlignment="1">
      <alignment horizontal="center" vertical="center"/>
    </xf>
    <xf numFmtId="0" fontId="27" fillId="0" borderId="3" xfId="489" applyFont="1" applyBorder="1" applyAlignment="1">
      <alignment vertical="center" wrapText="1"/>
    </xf>
    <xf numFmtId="43" fontId="45" fillId="0" borderId="3" xfId="5" applyFont="1" applyFill="1" applyBorder="1" applyAlignment="1">
      <alignment horizontal="center" vertical="center"/>
    </xf>
    <xf numFmtId="43" fontId="27" fillId="0" borderId="3" xfId="5" applyFont="1" applyFill="1" applyBorder="1" applyAlignment="1">
      <alignment horizontal="center" vertical="center"/>
    </xf>
    <xf numFmtId="43" fontId="27" fillId="0" borderId="5" xfId="5" applyFont="1" applyFill="1" applyBorder="1" applyAlignment="1">
      <alignment vertical="center" wrapText="1"/>
    </xf>
    <xf numFmtId="0" fontId="27" fillId="0" borderId="28" xfId="489" applyFont="1" applyBorder="1" applyAlignment="1">
      <alignment wrapText="1"/>
    </xf>
    <xf numFmtId="0" fontId="27" fillId="0" borderId="29" xfId="5" applyNumberFormat="1" applyFont="1" applyFill="1" applyBorder="1" applyAlignment="1">
      <alignment horizontal="center"/>
    </xf>
    <xf numFmtId="43" fontId="27" fillId="0" borderId="28" xfId="5" applyFont="1" applyFill="1" applyBorder="1" applyAlignment="1">
      <alignment horizontal="center"/>
    </xf>
    <xf numFmtId="43" fontId="27" fillId="0" borderId="29" xfId="5" applyFont="1" applyFill="1" applyBorder="1" applyAlignment="1">
      <alignment horizontal="right"/>
    </xf>
    <xf numFmtId="43" fontId="27" fillId="0" borderId="28" xfId="5" applyFont="1" applyFill="1" applyBorder="1" applyAlignment="1">
      <alignment horizontal="right"/>
    </xf>
    <xf numFmtId="43" fontId="27" fillId="0" borderId="28" xfId="5" applyFont="1" applyFill="1" applyBorder="1"/>
    <xf numFmtId="43" fontId="27" fillId="0" borderId="0" xfId="5" applyFont="1" applyFill="1" applyBorder="1"/>
    <xf numFmtId="0" fontId="27" fillId="0" borderId="27" xfId="489" applyFont="1" applyBorder="1" applyAlignment="1">
      <alignment wrapText="1"/>
    </xf>
    <xf numFmtId="43" fontId="27" fillId="0" borderId="28" xfId="5" applyFont="1" applyFill="1" applyBorder="1" applyAlignment="1"/>
    <xf numFmtId="0" fontId="45" fillId="0" borderId="3" xfId="489" applyFont="1" applyBorder="1" applyAlignment="1">
      <alignment horizontal="left"/>
    </xf>
    <xf numFmtId="0" fontId="27" fillId="0" borderId="3" xfId="5" applyNumberFormat="1" applyFont="1" applyFill="1" applyBorder="1" applyAlignment="1">
      <alignment horizontal="center"/>
    </xf>
    <xf numFmtId="43" fontId="45" fillId="0" borderId="3" xfId="5" applyFont="1" applyFill="1" applyBorder="1" applyAlignment="1"/>
    <xf numFmtId="43" fontId="27" fillId="0" borderId="3" xfId="5" applyFont="1" applyFill="1" applyBorder="1" applyAlignment="1"/>
    <xf numFmtId="1" fontId="27" fillId="0" borderId="28" xfId="5" applyNumberFormat="1" applyFont="1" applyFill="1" applyBorder="1" applyAlignment="1">
      <alignment horizontal="center" vertical="center"/>
    </xf>
    <xf numFmtId="1" fontId="27" fillId="0" borderId="21" xfId="5" applyNumberFormat="1" applyFont="1" applyFill="1" applyBorder="1" applyAlignment="1">
      <alignment horizontal="center" vertical="center"/>
    </xf>
    <xf numFmtId="43" fontId="27" fillId="0" borderId="36" xfId="5" applyFont="1" applyFill="1" applyBorder="1" applyAlignment="1">
      <alignment horizontal="right" vertical="center"/>
    </xf>
    <xf numFmtId="0" fontId="27" fillId="0" borderId="30" xfId="5" applyNumberFormat="1" applyFont="1" applyFill="1" applyBorder="1" applyAlignment="1">
      <alignment horizontal="center" vertical="center"/>
    </xf>
    <xf numFmtId="0" fontId="27" fillId="0" borderId="29" xfId="5" applyNumberFormat="1" applyFont="1" applyFill="1" applyBorder="1" applyAlignment="1">
      <alignment horizontal="center" vertical="center"/>
    </xf>
    <xf numFmtId="4" fontId="27" fillId="0" borderId="0" xfId="5" applyNumberFormat="1" applyFont="1"/>
    <xf numFmtId="0" fontId="27" fillId="0" borderId="28" xfId="5" applyNumberFormat="1" applyFont="1" applyFill="1" applyBorder="1" applyAlignment="1">
      <alignment horizontal="center" vertical="center"/>
    </xf>
    <xf numFmtId="0" fontId="27" fillId="0" borderId="0" xfId="5" applyNumberFormat="1" applyFont="1" applyFill="1" applyBorder="1" applyAlignment="1">
      <alignment horizontal="right" vertical="center"/>
    </xf>
    <xf numFmtId="0" fontId="27" fillId="0" borderId="3" xfId="5" applyNumberFormat="1" applyFont="1" applyFill="1" applyBorder="1" applyAlignment="1">
      <alignment horizontal="right" vertical="center"/>
    </xf>
    <xf numFmtId="0" fontId="27" fillId="0" borderId="21" xfId="489" applyFont="1" applyBorder="1" applyAlignment="1">
      <alignment vertical="center" wrapText="1"/>
    </xf>
    <xf numFmtId="0" fontId="27" fillId="0" borderId="22" xfId="5" applyNumberFormat="1" applyFont="1" applyBorder="1" applyAlignment="1">
      <alignment horizontal="center" vertical="center"/>
    </xf>
    <xf numFmtId="0" fontId="49" fillId="0" borderId="0" xfId="489" applyFont="1"/>
    <xf numFmtId="164" fontId="36" fillId="0" borderId="0" xfId="488" applyNumberFormat="1"/>
    <xf numFmtId="0" fontId="27" fillId="0" borderId="18" xfId="488" applyFont="1" applyBorder="1" applyAlignment="1">
      <alignment vertical="center" wrapText="1"/>
    </xf>
    <xf numFmtId="43" fontId="27" fillId="0" borderId="19" xfId="5" applyFont="1" applyFill="1" applyBorder="1" applyAlignment="1">
      <alignment horizontal="right" vertical="center" wrapText="1"/>
    </xf>
    <xf numFmtId="43" fontId="27" fillId="0" borderId="26" xfId="5" applyFont="1" applyFill="1" applyBorder="1" applyAlignment="1">
      <alignment horizontal="right" vertical="center" wrapText="1"/>
    </xf>
    <xf numFmtId="43" fontId="27" fillId="0" borderId="26" xfId="5" applyFont="1" applyFill="1" applyBorder="1" applyAlignment="1">
      <alignment vertical="center" wrapText="1"/>
    </xf>
    <xf numFmtId="43" fontId="27" fillId="0" borderId="19" xfId="5" applyFont="1" applyFill="1" applyBorder="1" applyAlignment="1">
      <alignment horizontal="center" vertical="center" wrapText="1"/>
    </xf>
    <xf numFmtId="43" fontId="27" fillId="0" borderId="24" xfId="5" applyFont="1" applyFill="1" applyBorder="1" applyAlignment="1">
      <alignment horizontal="right" vertical="center" wrapText="1"/>
    </xf>
    <xf numFmtId="43" fontId="27" fillId="0" borderId="30" xfId="5" applyFont="1" applyFill="1" applyBorder="1" applyAlignment="1">
      <alignment horizontal="right" vertical="center" wrapText="1"/>
    </xf>
    <xf numFmtId="43" fontId="27" fillId="0" borderId="30" xfId="5" applyFont="1" applyFill="1" applyBorder="1" applyAlignment="1">
      <alignment vertical="center" wrapText="1"/>
    </xf>
    <xf numFmtId="43" fontId="27" fillId="0" borderId="24" xfId="5" applyFont="1" applyFill="1" applyBorder="1" applyAlignment="1">
      <alignment horizontal="center" vertical="center" wrapText="1"/>
    </xf>
    <xf numFmtId="0" fontId="27" fillId="0" borderId="20" xfId="488" applyFont="1" applyBorder="1" applyAlignment="1">
      <alignment vertical="center" wrapText="1"/>
    </xf>
    <xf numFmtId="43" fontId="27" fillId="0" borderId="22" xfId="5" applyFont="1" applyFill="1" applyBorder="1" applyAlignment="1">
      <alignment horizontal="right" vertical="center" wrapText="1"/>
    </xf>
    <xf numFmtId="43" fontId="27" fillId="0" borderId="22" xfId="5" applyFont="1" applyFill="1" applyBorder="1" applyAlignment="1">
      <alignment vertical="center" wrapText="1"/>
    </xf>
    <xf numFmtId="43" fontId="27" fillId="0" borderId="21" xfId="5" applyFont="1" applyFill="1" applyBorder="1" applyAlignment="1">
      <alignment horizontal="center" vertical="center" wrapText="1"/>
    </xf>
    <xf numFmtId="0" fontId="27" fillId="0" borderId="21" xfId="488" applyFont="1" applyBorder="1" applyAlignment="1">
      <alignment horizontal="center" vertical="center" wrapText="1"/>
    </xf>
    <xf numFmtId="43" fontId="27" fillId="0" borderId="21" xfId="5" applyFont="1" applyFill="1" applyBorder="1" applyAlignment="1">
      <alignment horizontal="right" vertical="center" wrapText="1"/>
    </xf>
    <xf numFmtId="43" fontId="27" fillId="0" borderId="20" xfId="5" applyFont="1" applyFill="1" applyBorder="1" applyAlignment="1">
      <alignment horizontal="right" vertical="center" wrapText="1"/>
    </xf>
    <xf numFmtId="0" fontId="41" fillId="0" borderId="23" xfId="488" applyFont="1" applyBorder="1" applyAlignment="1">
      <alignment vertical="center" wrapText="1"/>
    </xf>
    <xf numFmtId="3" fontId="41" fillId="0" borderId="3" xfId="488" quotePrefix="1" applyNumberFormat="1" applyFont="1" applyBorder="1" applyAlignment="1">
      <alignment horizontal="center" vertical="center" wrapText="1"/>
    </xf>
    <xf numFmtId="3" fontId="41" fillId="0" borderId="5" xfId="488" quotePrefix="1" applyNumberFormat="1" applyFont="1" applyBorder="1" applyAlignment="1">
      <alignment horizontal="right" vertical="center" wrapText="1"/>
    </xf>
    <xf numFmtId="43" fontId="41" fillId="0" borderId="3" xfId="5" quotePrefix="1" applyFont="1" applyBorder="1" applyAlignment="1">
      <alignment horizontal="right" vertical="center" wrapText="1"/>
    </xf>
    <xf numFmtId="43" fontId="50" fillId="0" borderId="0" xfId="488" applyNumberFormat="1" applyFont="1"/>
    <xf numFmtId="0" fontId="15" fillId="0" borderId="25" xfId="488" applyFont="1" applyBorder="1" applyAlignment="1">
      <alignment vertical="center" wrapText="1"/>
    </xf>
    <xf numFmtId="0" fontId="15" fillId="0" borderId="2" xfId="488" applyFont="1" applyBorder="1" applyAlignment="1">
      <alignment horizontal="center" vertical="center" wrapText="1"/>
    </xf>
    <xf numFmtId="4" fontId="15" fillId="0" borderId="33" xfId="488" applyNumberFormat="1" applyFont="1" applyBorder="1" applyAlignment="1">
      <alignment horizontal="center" vertical="center" wrapText="1"/>
    </xf>
    <xf numFmtId="43" fontId="15" fillId="0" borderId="2" xfId="5" applyFont="1" applyBorder="1" applyAlignment="1">
      <alignment horizontal="center" vertical="center" wrapText="1"/>
    </xf>
    <xf numFmtId="43" fontId="15" fillId="0" borderId="25" xfId="5" applyFont="1" applyBorder="1" applyAlignment="1">
      <alignment horizontal="center" vertical="center" wrapText="1"/>
    </xf>
    <xf numFmtId="43" fontId="15" fillId="0" borderId="31" xfId="5" applyFont="1" applyBorder="1" applyAlignment="1">
      <alignment vertical="center" wrapText="1"/>
    </xf>
    <xf numFmtId="43" fontId="15" fillId="0" borderId="2" xfId="5" applyFont="1" applyBorder="1" applyAlignment="1">
      <alignment vertical="center" wrapText="1"/>
    </xf>
    <xf numFmtId="0" fontId="36" fillId="0" borderId="2" xfId="488" applyBorder="1" applyAlignment="1">
      <alignment vertical="center" wrapText="1"/>
    </xf>
    <xf numFmtId="0" fontId="27" fillId="0" borderId="19" xfId="488" applyFont="1" applyBorder="1" applyAlignment="1">
      <alignment horizontal="center" vertical="center" wrapText="1"/>
    </xf>
    <xf numFmtId="1" fontId="27" fillId="0" borderId="22" xfId="5" applyNumberFormat="1" applyFont="1" applyFill="1" applyBorder="1" applyAlignment="1">
      <alignment horizontal="center" vertical="center" wrapText="1"/>
    </xf>
    <xf numFmtId="4" fontId="27" fillId="0" borderId="22" xfId="488" applyNumberFormat="1" applyFont="1" applyBorder="1" applyAlignment="1">
      <alignment horizontal="right" vertical="center" wrapText="1"/>
    </xf>
    <xf numFmtId="43" fontId="41" fillId="0" borderId="0" xfId="5" quotePrefix="1" applyFont="1" applyFill="1" applyBorder="1" applyAlignment="1">
      <alignment horizontal="center" vertical="center"/>
    </xf>
    <xf numFmtId="43" fontId="27" fillId="0" borderId="2" xfId="5" applyFont="1" applyFill="1" applyBorder="1" applyAlignment="1">
      <alignment horizontal="center" vertical="center"/>
    </xf>
    <xf numFmtId="43" fontId="27" fillId="0" borderId="31" xfId="5" applyFont="1" applyFill="1" applyBorder="1" applyAlignment="1">
      <alignment horizontal="center" vertical="center"/>
    </xf>
    <xf numFmtId="43" fontId="27" fillId="0" borderId="31" xfId="5" applyFont="1" applyFill="1" applyBorder="1" applyAlignment="1">
      <alignment vertical="center"/>
    </xf>
    <xf numFmtId="43" fontId="27" fillId="0" borderId="2" xfId="5" applyFont="1" applyFill="1" applyBorder="1" applyAlignment="1">
      <alignment vertical="center"/>
    </xf>
    <xf numFmtId="0" fontId="27" fillId="0" borderId="23" xfId="488" applyFont="1" applyBorder="1" applyAlignment="1">
      <alignment vertical="center" wrapText="1"/>
    </xf>
    <xf numFmtId="0" fontId="27" fillId="0" borderId="3" xfId="488" applyFont="1" applyBorder="1" applyAlignment="1">
      <alignment horizontal="center" vertical="center" wrapText="1"/>
    </xf>
    <xf numFmtId="4" fontId="27" fillId="0" borderId="0" xfId="488" applyNumberFormat="1" applyFont="1" applyAlignment="1">
      <alignment horizontal="right" vertical="center" wrapText="1"/>
    </xf>
    <xf numFmtId="43" fontId="27" fillId="0" borderId="3" xfId="5" applyFont="1" applyFill="1" applyBorder="1" applyAlignment="1">
      <alignment horizontal="right" vertical="center" wrapText="1"/>
    </xf>
    <xf numFmtId="43" fontId="27" fillId="0" borderId="0" xfId="5" applyFont="1" applyFill="1" applyBorder="1" applyAlignment="1">
      <alignment horizontal="right" vertical="center" wrapText="1"/>
    </xf>
    <xf numFmtId="43" fontId="27" fillId="0" borderId="0" xfId="5" applyFont="1" applyFill="1" applyBorder="1" applyAlignment="1">
      <alignment vertical="center" wrapText="1"/>
    </xf>
    <xf numFmtId="4" fontId="27" fillId="0" borderId="0" xfId="488" applyNumberFormat="1" applyFont="1" applyAlignment="1">
      <alignment vertical="center" wrapText="1"/>
    </xf>
    <xf numFmtId="0" fontId="27" fillId="0" borderId="24" xfId="488" applyFont="1" applyBorder="1" applyAlignment="1">
      <alignment horizontal="center" vertical="center" wrapText="1"/>
    </xf>
    <xf numFmtId="4" fontId="27" fillId="0" borderId="30" xfId="488" applyNumberFormat="1" applyFont="1" applyBorder="1" applyAlignment="1">
      <alignment vertical="center" wrapText="1"/>
    </xf>
    <xf numFmtId="0" fontId="41" fillId="0" borderId="3" xfId="488" quotePrefix="1" applyFont="1" applyBorder="1" applyAlignment="1">
      <alignment horizontal="center" vertical="center" wrapText="1"/>
    </xf>
    <xf numFmtId="0" fontId="41" fillId="0" borderId="0" xfId="488" quotePrefix="1" applyFont="1" applyAlignment="1">
      <alignment horizontal="center" vertical="center" wrapText="1"/>
    </xf>
    <xf numFmtId="43" fontId="41" fillId="0" borderId="3" xfId="5" quotePrefix="1" applyFont="1" applyFill="1" applyBorder="1" applyAlignment="1">
      <alignment horizontal="center" vertical="center" wrapText="1"/>
    </xf>
    <xf numFmtId="43" fontId="41" fillId="0" borderId="0" xfId="5" quotePrefix="1" applyFont="1" applyFill="1" applyBorder="1" applyAlignment="1">
      <alignment horizontal="center" vertical="center" wrapText="1"/>
    </xf>
    <xf numFmtId="0" fontId="27" fillId="0" borderId="25" xfId="488" applyFont="1" applyBorder="1" applyAlignment="1">
      <alignment vertical="center" wrapText="1"/>
    </xf>
    <xf numFmtId="0" fontId="27" fillId="0" borderId="2" xfId="488" applyFont="1" applyBorder="1" applyAlignment="1">
      <alignment horizontal="center" vertical="center" wrapText="1"/>
    </xf>
    <xf numFmtId="4" fontId="27" fillId="0" borderId="31" xfId="488" applyNumberFormat="1" applyFont="1" applyBorder="1" applyAlignment="1">
      <alignment horizontal="center" vertical="center" wrapText="1"/>
    </xf>
    <xf numFmtId="43" fontId="27" fillId="0" borderId="2" xfId="5" applyFont="1" applyFill="1" applyBorder="1" applyAlignment="1">
      <alignment horizontal="center" vertical="center" wrapText="1"/>
    </xf>
    <xf numFmtId="43" fontId="27" fillId="0" borderId="31" xfId="5" applyFont="1" applyFill="1" applyBorder="1" applyAlignment="1">
      <alignment horizontal="center" vertical="center" wrapText="1"/>
    </xf>
    <xf numFmtId="43" fontId="27" fillId="0" borderId="31" xfId="5" applyFont="1" applyFill="1" applyBorder="1" applyAlignment="1">
      <alignment vertical="center" wrapText="1"/>
    </xf>
    <xf numFmtId="43" fontId="27" fillId="0" borderId="2" xfId="5" applyFont="1" applyFill="1" applyBorder="1" applyAlignment="1">
      <alignment vertical="center" wrapText="1"/>
    </xf>
    <xf numFmtId="0" fontId="27" fillId="0" borderId="2" xfId="488" applyFont="1" applyBorder="1" applyAlignment="1">
      <alignment vertical="center" wrapText="1"/>
    </xf>
    <xf numFmtId="4" fontId="8" fillId="9" borderId="0" xfId="0" applyNumberFormat="1" applyFont="1" applyFill="1"/>
    <xf numFmtId="4" fontId="7" fillId="9" borderId="0" xfId="0" applyNumberFormat="1" applyFont="1" applyFill="1"/>
    <xf numFmtId="0" fontId="36" fillId="0" borderId="0" xfId="488" applyAlignment="1">
      <alignment wrapText="1"/>
    </xf>
    <xf numFmtId="0" fontId="27" fillId="0" borderId="3" xfId="488" applyFont="1" applyBorder="1" applyAlignment="1">
      <alignment vertical="center" wrapText="1"/>
    </xf>
    <xf numFmtId="0" fontId="27" fillId="0" borderId="24" xfId="488" applyFont="1" applyBorder="1" applyAlignment="1">
      <alignment vertical="center" wrapText="1"/>
    </xf>
    <xf numFmtId="0" fontId="36" fillId="0" borderId="2" xfId="488" applyBorder="1" applyAlignment="1">
      <alignment wrapText="1"/>
    </xf>
    <xf numFmtId="43" fontId="27" fillId="0" borderId="24" xfId="5" applyFont="1" applyBorder="1" applyAlignment="1">
      <alignment vertical="center" wrapText="1"/>
    </xf>
    <xf numFmtId="43" fontId="41" fillId="0" borderId="3" xfId="5" quotePrefix="1" applyFont="1" applyBorder="1" applyAlignment="1">
      <alignment horizontal="center" vertical="center" wrapText="1"/>
    </xf>
    <xf numFmtId="0" fontId="27" fillId="0" borderId="3" xfId="488" applyFont="1" applyBorder="1" applyAlignment="1">
      <alignment wrapText="1"/>
    </xf>
    <xf numFmtId="0" fontId="27" fillId="0" borderId="24" xfId="488" applyFont="1" applyBorder="1" applyAlignment="1">
      <alignment wrapText="1"/>
    </xf>
    <xf numFmtId="43" fontId="41" fillId="0" borderId="3" xfId="5" quotePrefix="1" applyFont="1" applyBorder="1" applyAlignment="1">
      <alignment horizontal="center" wrapText="1"/>
    </xf>
    <xf numFmtId="0" fontId="27" fillId="0" borderId="2" xfId="488" applyFont="1" applyBorder="1" applyAlignment="1">
      <alignment wrapText="1"/>
    </xf>
    <xf numFmtId="43" fontId="47" fillId="0" borderId="3" xfId="5" quotePrefix="1" applyFont="1" applyBorder="1" applyAlignment="1">
      <alignment horizontal="center" vertical="center" wrapText="1"/>
    </xf>
    <xf numFmtId="0" fontId="48" fillId="0" borderId="2" xfId="488" applyFont="1" applyBorder="1" applyAlignment="1">
      <alignment vertical="center" wrapText="1"/>
    </xf>
    <xf numFmtId="0" fontId="27" fillId="0" borderId="5" xfId="488" applyFont="1" applyBorder="1" applyAlignment="1">
      <alignment vertical="center" wrapText="1"/>
    </xf>
    <xf numFmtId="0" fontId="27" fillId="0" borderId="32" xfId="488" applyFont="1" applyBorder="1" applyAlignment="1">
      <alignment vertical="center" wrapText="1"/>
    </xf>
    <xf numFmtId="43" fontId="41" fillId="0" borderId="5" xfId="5" quotePrefix="1" applyFont="1" applyBorder="1" applyAlignment="1">
      <alignment horizontal="center" vertical="center" wrapText="1"/>
    </xf>
    <xf numFmtId="0" fontId="27" fillId="0" borderId="33" xfId="488" applyFont="1" applyBorder="1" applyAlignment="1">
      <alignment vertical="center" wrapText="1"/>
    </xf>
    <xf numFmtId="43" fontId="27" fillId="0" borderId="36" xfId="5" applyFont="1" applyBorder="1" applyAlignment="1">
      <alignment vertical="center" wrapText="1"/>
    </xf>
    <xf numFmtId="4" fontId="5" fillId="9" borderId="3" xfId="0" applyNumberFormat="1" applyFont="1" applyFill="1" applyBorder="1" applyAlignment="1">
      <alignment horizontal="center" vertical="center"/>
    </xf>
    <xf numFmtId="0" fontId="11" fillId="5" borderId="5" xfId="0" applyFont="1" applyFill="1" applyBorder="1" applyAlignment="1">
      <alignment horizontal="center" vertical="center"/>
    </xf>
    <xf numFmtId="0" fontId="10" fillId="5" borderId="5" xfId="0" applyFont="1" applyFill="1" applyBorder="1" applyAlignment="1">
      <alignment vertical="center"/>
    </xf>
    <xf numFmtId="4" fontId="4" fillId="6" borderId="3" xfId="0" applyNumberFormat="1" applyFont="1" applyFill="1" applyBorder="1" applyAlignment="1">
      <alignment horizontal="center" vertical="center"/>
    </xf>
    <xf numFmtId="4" fontId="4" fillId="6" borderId="3" xfId="0" applyNumberFormat="1" applyFont="1" applyFill="1" applyBorder="1" applyAlignment="1">
      <alignment horizontal="center" vertical="center" wrapText="1"/>
    </xf>
    <xf numFmtId="4" fontId="4" fillId="7" borderId="3" xfId="0" applyNumberFormat="1" applyFont="1" applyFill="1" applyBorder="1" applyAlignment="1">
      <alignment horizontal="center" vertical="center" wrapText="1"/>
    </xf>
    <xf numFmtId="0" fontId="0" fillId="0" borderId="0" xfId="0" applyAlignment="1">
      <alignment vertical="center"/>
    </xf>
    <xf numFmtId="43" fontId="0" fillId="0" borderId="0" xfId="4" applyFont="1" applyAlignment="1">
      <alignment vertical="center"/>
    </xf>
    <xf numFmtId="0" fontId="31" fillId="0" borderId="0" xfId="0" applyFont="1" applyAlignment="1">
      <alignment vertical="center"/>
    </xf>
    <xf numFmtId="4" fontId="22"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4" fontId="5" fillId="0" borderId="0" xfId="0" applyNumberFormat="1" applyFont="1" applyFill="1" applyBorder="1" applyAlignment="1">
      <alignment horizontal="center"/>
    </xf>
    <xf numFmtId="4" fontId="21" fillId="0" borderId="0" xfId="0" applyNumberFormat="1" applyFont="1" applyFill="1" applyBorder="1" applyAlignment="1">
      <alignment horizontal="center"/>
    </xf>
    <xf numFmtId="4" fontId="5" fillId="0" borderId="3" xfId="0" applyNumberFormat="1" applyFont="1" applyFill="1" applyBorder="1" applyAlignment="1">
      <alignment horizontal="justify" vertical="justify" wrapText="1"/>
    </xf>
    <xf numFmtId="4" fontId="5" fillId="0" borderId="0" xfId="0" applyNumberFormat="1" applyFont="1" applyFill="1" applyBorder="1" applyAlignment="1">
      <alignment horizontal="justify" vertical="justify" wrapText="1"/>
    </xf>
    <xf numFmtId="0" fontId="37" fillId="3" borderId="1" xfId="0" applyNumberFormat="1" applyFont="1" applyFill="1" applyBorder="1" applyAlignment="1">
      <alignment horizontal="center" vertical="center"/>
    </xf>
    <xf numFmtId="4" fontId="37" fillId="3" borderId="1" xfId="0" applyNumberFormat="1" applyFont="1" applyFill="1" applyBorder="1" applyAlignment="1">
      <alignment horizontal="center" vertical="center"/>
    </xf>
    <xf numFmtId="0" fontId="0" fillId="0" borderId="0" xfId="0" applyFill="1" applyAlignment="1">
      <alignment vertical="center"/>
    </xf>
    <xf numFmtId="43" fontId="0" fillId="0" borderId="0" xfId="4" applyFont="1" applyFill="1" applyAlignment="1">
      <alignment vertical="center"/>
    </xf>
    <xf numFmtId="0" fontId="31" fillId="0" borderId="0" xfId="0" applyFont="1" applyFill="1" applyAlignment="1">
      <alignment vertical="center"/>
    </xf>
    <xf numFmtId="4" fontId="0" fillId="0" borderId="0" xfId="0" applyNumberFormat="1" applyFill="1"/>
    <xf numFmtId="0" fontId="0" fillId="0" borderId="0" xfId="0" applyFont="1" applyFill="1"/>
    <xf numFmtId="0" fontId="8" fillId="0" borderId="0" xfId="0" applyFont="1"/>
    <xf numFmtId="43" fontId="7" fillId="0" borderId="0" xfId="0" applyNumberFormat="1" applyFont="1" applyFill="1"/>
    <xf numFmtId="0" fontId="8" fillId="3" borderId="1" xfId="0" applyFont="1" applyFill="1" applyBorder="1" applyAlignment="1">
      <alignment horizontal="center" vertical="center" textRotation="90"/>
    </xf>
    <xf numFmtId="0" fontId="8" fillId="3" borderId="3" xfId="0" applyFont="1" applyFill="1" applyBorder="1" applyAlignment="1">
      <alignment horizontal="center" vertical="center" textRotation="90"/>
    </xf>
    <xf numFmtId="0" fontId="8" fillId="3" borderId="2" xfId="0" applyFont="1" applyFill="1" applyBorder="1" applyAlignment="1">
      <alignment horizontal="center" vertical="center" textRotation="90"/>
    </xf>
    <xf numFmtId="0" fontId="0" fillId="4" borderId="0" xfId="0" applyNumberFormat="1" applyFill="1" applyAlignment="1">
      <alignment horizontal="center"/>
    </xf>
    <xf numFmtId="4" fontId="0" fillId="0" borderId="0" xfId="0" applyNumberFormat="1" applyAlignment="1">
      <alignment horizontal="center"/>
    </xf>
    <xf numFmtId="4" fontId="0" fillId="0" borderId="0" xfId="0" applyNumberFormat="1" applyFill="1" applyAlignment="1">
      <alignment horizontal="center"/>
    </xf>
    <xf numFmtId="165" fontId="0" fillId="0" borderId="0" xfId="0" applyNumberFormat="1" applyAlignment="1">
      <alignment horizontal="center"/>
    </xf>
    <xf numFmtId="165" fontId="1" fillId="0" borderId="0" xfId="0" applyNumberFormat="1" applyFont="1" applyFill="1" applyBorder="1" applyAlignment="1">
      <alignment horizontal="center"/>
    </xf>
    <xf numFmtId="165" fontId="1" fillId="4" borderId="0" xfId="0" applyNumberFormat="1" applyFont="1" applyFill="1" applyBorder="1" applyAlignment="1">
      <alignment horizontal="center"/>
    </xf>
    <xf numFmtId="165" fontId="0" fillId="0" borderId="0" xfId="0" applyNumberFormat="1" applyFill="1" applyAlignment="1">
      <alignment horizontal="center"/>
    </xf>
    <xf numFmtId="165" fontId="0" fillId="0" borderId="0" xfId="0" applyNumberFormat="1" applyFont="1" applyFill="1" applyAlignment="1">
      <alignment horizontal="center"/>
    </xf>
    <xf numFmtId="165" fontId="25" fillId="0" borderId="0" xfId="0" applyNumberFormat="1" applyFont="1" applyFill="1" applyAlignment="1">
      <alignment horizontal="center"/>
    </xf>
    <xf numFmtId="165" fontId="1" fillId="0" borderId="0" xfId="0" applyNumberFormat="1" applyFont="1" applyFill="1" applyAlignment="1">
      <alignment horizontal="center"/>
    </xf>
    <xf numFmtId="165" fontId="3" fillId="0" borderId="0" xfId="0" applyNumberFormat="1" applyFont="1" applyFill="1" applyAlignment="1">
      <alignment horizontal="center"/>
    </xf>
    <xf numFmtId="165" fontId="2" fillId="0" borderId="0" xfId="0" applyNumberFormat="1" applyFont="1" applyFill="1" applyAlignment="1">
      <alignment horizontal="center"/>
    </xf>
    <xf numFmtId="0" fontId="2" fillId="0" borderId="0" xfId="0" applyFont="1" applyFill="1" applyAlignment="1">
      <alignment horizontal="center"/>
    </xf>
    <xf numFmtId="165" fontId="7" fillId="0" borderId="10" xfId="4" applyNumberFormat="1" applyFont="1" applyBorder="1"/>
    <xf numFmtId="165" fontId="7" fillId="0" borderId="10" xfId="0" applyNumberFormat="1" applyFont="1" applyFill="1" applyBorder="1"/>
    <xf numFmtId="165" fontId="7" fillId="0" borderId="10" xfId="0" applyNumberFormat="1" applyFont="1" applyBorder="1"/>
    <xf numFmtId="4" fontId="9" fillId="0" borderId="10" xfId="0" applyNumberFormat="1" applyFont="1" applyFill="1" applyBorder="1"/>
    <xf numFmtId="4" fontId="8" fillId="0" borderId="10" xfId="0" applyNumberFormat="1" applyFont="1" applyFill="1" applyBorder="1"/>
    <xf numFmtId="4" fontId="7" fillId="0" borderId="10" xfId="0" applyNumberFormat="1" applyFont="1" applyFill="1" applyBorder="1"/>
    <xf numFmtId="0" fontId="0" fillId="0" borderId="10" xfId="0" applyFill="1" applyBorder="1" applyAlignment="1">
      <alignment horizontal="center"/>
    </xf>
    <xf numFmtId="0" fontId="10" fillId="0" borderId="10" xfId="0" applyFont="1" applyFill="1" applyBorder="1"/>
    <xf numFmtId="0" fontId="0" fillId="0" borderId="10" xfId="0" applyFont="1" applyFill="1" applyBorder="1" applyAlignment="1">
      <alignment horizontal="center"/>
    </xf>
    <xf numFmtId="0" fontId="1" fillId="0" borderId="10" xfId="0" applyFont="1" applyFill="1" applyBorder="1" applyAlignment="1">
      <alignment horizontal="center"/>
    </xf>
    <xf numFmtId="0" fontId="11" fillId="0" borderId="10" xfId="0" applyFont="1" applyFill="1" applyBorder="1"/>
    <xf numFmtId="4" fontId="18" fillId="0" borderId="10" xfId="0" applyNumberFormat="1" applyFont="1" applyFill="1" applyBorder="1"/>
    <xf numFmtId="0" fontId="0" fillId="0" borderId="10" xfId="0" applyFill="1" applyBorder="1"/>
    <xf numFmtId="0" fontId="7" fillId="0" borderId="10" xfId="0" applyFont="1" applyFill="1" applyBorder="1"/>
    <xf numFmtId="0" fontId="25" fillId="0" borderId="10" xfId="0" applyFont="1" applyFill="1" applyBorder="1" applyAlignment="1">
      <alignment horizontal="center"/>
    </xf>
    <xf numFmtId="0" fontId="26" fillId="0" borderId="10" xfId="0" applyFont="1" applyFill="1" applyBorder="1"/>
    <xf numFmtId="43" fontId="7" fillId="0" borderId="10" xfId="4" applyFont="1" applyFill="1" applyBorder="1"/>
    <xf numFmtId="0" fontId="11" fillId="0" borderId="10" xfId="0" applyFont="1" applyFill="1" applyBorder="1" applyAlignment="1">
      <alignment horizontal="center"/>
    </xf>
    <xf numFmtId="0" fontId="3" fillId="0" borderId="10" xfId="0" applyFont="1" applyFill="1" applyBorder="1" applyAlignment="1">
      <alignment horizontal="center"/>
    </xf>
    <xf numFmtId="0" fontId="12" fillId="0" borderId="10" xfId="0" applyFont="1" applyFill="1" applyBorder="1"/>
    <xf numFmtId="0" fontId="2" fillId="0" borderId="10" xfId="0" applyFont="1" applyFill="1" applyBorder="1" applyAlignment="1">
      <alignment horizontal="center"/>
    </xf>
    <xf numFmtId="0" fontId="10" fillId="0" borderId="10" xfId="0" applyFont="1" applyFill="1" applyBorder="1" applyAlignment="1">
      <alignment wrapText="1"/>
    </xf>
    <xf numFmtId="0" fontId="36" fillId="0" borderId="0" xfId="491"/>
    <xf numFmtId="0" fontId="52" fillId="0" borderId="0" xfId="492" applyFont="1" applyAlignment="1"/>
    <xf numFmtId="0" fontId="54" fillId="0" borderId="0" xfId="492" applyFont="1" applyBorder="1" applyAlignment="1">
      <alignment horizontal="center"/>
    </xf>
    <xf numFmtId="0" fontId="55" fillId="12" borderId="37" xfId="491" applyFont="1" applyFill="1" applyBorder="1" applyAlignment="1">
      <alignment horizontal="centerContinuous"/>
    </xf>
    <xf numFmtId="0" fontId="56" fillId="12" borderId="38" xfId="491" applyFont="1" applyFill="1" applyBorder="1" applyAlignment="1">
      <alignment horizontal="centerContinuous"/>
    </xf>
    <xf numFmtId="0" fontId="36" fillId="12" borderId="38" xfId="491" applyFill="1" applyBorder="1"/>
    <xf numFmtId="0" fontId="36" fillId="12" borderId="39" xfId="491" applyFill="1" applyBorder="1"/>
    <xf numFmtId="0" fontId="36" fillId="12" borderId="40" xfId="491" applyFill="1" applyBorder="1"/>
    <xf numFmtId="0" fontId="36" fillId="12" borderId="0" xfId="491" applyFill="1" applyBorder="1"/>
    <xf numFmtId="0" fontId="36" fillId="12" borderId="41" xfId="491" applyFill="1" applyBorder="1"/>
    <xf numFmtId="0" fontId="57" fillId="12" borderId="40" xfId="491" applyFont="1" applyFill="1" applyBorder="1"/>
    <xf numFmtId="0" fontId="36" fillId="12" borderId="42" xfId="491" applyFill="1" applyBorder="1"/>
    <xf numFmtId="0" fontId="36" fillId="12" borderId="43" xfId="491" applyFill="1" applyBorder="1"/>
    <xf numFmtId="0" fontId="36" fillId="12" borderId="44" xfId="491" applyFill="1" applyBorder="1"/>
    <xf numFmtId="0" fontId="57" fillId="0" borderId="0" xfId="491" applyFont="1"/>
    <xf numFmtId="0" fontId="15" fillId="0" borderId="0" xfId="492"/>
    <xf numFmtId="0" fontId="57" fillId="0" borderId="0" xfId="491" applyFont="1" applyAlignment="1">
      <alignment horizontal="centerContinuous"/>
    </xf>
    <xf numFmtId="0" fontId="38" fillId="0" borderId="0" xfId="492" applyFont="1" applyAlignment="1">
      <alignment horizontal="centerContinuous"/>
    </xf>
    <xf numFmtId="0" fontId="62" fillId="0" borderId="23" xfId="492" applyFont="1" applyBorder="1" applyAlignment="1">
      <alignment vertical="center"/>
    </xf>
    <xf numFmtId="0" fontId="62" fillId="0" borderId="0" xfId="492" applyFont="1" applyBorder="1" applyAlignment="1">
      <alignment vertical="center"/>
    </xf>
    <xf numFmtId="0" fontId="63" fillId="0" borderId="0" xfId="492" applyFont="1" applyBorder="1" applyAlignment="1">
      <alignment horizontal="left" vertical="center"/>
    </xf>
    <xf numFmtId="4" fontId="61" fillId="0" borderId="30" xfId="492" applyNumberFormat="1" applyFont="1" applyBorder="1" applyAlignment="1">
      <alignment vertical="center"/>
    </xf>
    <xf numFmtId="4" fontId="61" fillId="0" borderId="32" xfId="492" applyNumberFormat="1" applyFont="1" applyBorder="1" applyAlignment="1">
      <alignment vertical="center"/>
    </xf>
    <xf numFmtId="43" fontId="64" fillId="0" borderId="0" xfId="5" applyFont="1"/>
    <xf numFmtId="0" fontId="62" fillId="0" borderId="23" xfId="492" applyFont="1" applyBorder="1"/>
    <xf numFmtId="0" fontId="62" fillId="0" borderId="0" xfId="492" applyFont="1" applyBorder="1"/>
    <xf numFmtId="4" fontId="57" fillId="0" borderId="0" xfId="492" applyNumberFormat="1" applyFont="1" applyBorder="1"/>
    <xf numFmtId="4" fontId="57" fillId="0" borderId="5" xfId="492" applyNumberFormat="1" applyFont="1" applyBorder="1"/>
    <xf numFmtId="4" fontId="65" fillId="0" borderId="0" xfId="494" applyNumberFormat="1" applyFont="1" applyBorder="1" applyAlignment="1">
      <alignment horizontal="right" vertical="center"/>
    </xf>
    <xf numFmtId="4" fontId="65" fillId="0" borderId="0" xfId="492" applyNumberFormat="1" applyFont="1" applyBorder="1" applyAlignment="1">
      <alignment vertical="center"/>
    </xf>
    <xf numFmtId="4" fontId="65" fillId="0" borderId="5" xfId="492" applyNumberFormat="1" applyFont="1" applyBorder="1" applyAlignment="1">
      <alignment vertical="center"/>
    </xf>
    <xf numFmtId="4" fontId="65" fillId="0" borderId="0" xfId="492" applyNumberFormat="1" applyFont="1" applyBorder="1" applyAlignment="1">
      <alignment horizontal="centerContinuous" vertical="center"/>
    </xf>
    <xf numFmtId="4" fontId="65" fillId="0" borderId="0" xfId="492" applyNumberFormat="1" applyFont="1" applyFill="1" applyBorder="1" applyAlignment="1">
      <alignment vertical="center"/>
    </xf>
    <xf numFmtId="4" fontId="65" fillId="0" borderId="5" xfId="492" applyNumberFormat="1" applyFont="1" applyFill="1" applyBorder="1" applyAlignment="1">
      <alignment vertical="center"/>
    </xf>
    <xf numFmtId="4" fontId="66" fillId="0" borderId="0" xfId="492" applyNumberFormat="1" applyFont="1" applyFill="1" applyBorder="1" applyAlignment="1">
      <alignment vertical="center"/>
    </xf>
    <xf numFmtId="4" fontId="66" fillId="0" borderId="5" xfId="492" applyNumberFormat="1" applyFont="1" applyFill="1" applyBorder="1" applyAlignment="1">
      <alignment vertical="center"/>
    </xf>
    <xf numFmtId="0" fontId="66" fillId="0" borderId="23" xfId="492" applyFont="1" applyFill="1" applyBorder="1" applyAlignment="1">
      <alignment horizontal="left" vertical="center"/>
    </xf>
    <xf numFmtId="0" fontId="66" fillId="0" borderId="0" xfId="492" applyFont="1" applyFill="1" applyBorder="1" applyAlignment="1">
      <alignment horizontal="left" vertical="center"/>
    </xf>
    <xf numFmtId="0" fontId="15" fillId="0" borderId="25" xfId="492" applyBorder="1"/>
    <xf numFmtId="0" fontId="15" fillId="0" borderId="31" xfId="492" applyBorder="1"/>
    <xf numFmtId="0" fontId="15" fillId="0" borderId="33" xfId="492" applyBorder="1"/>
    <xf numFmtId="0" fontId="67" fillId="0" borderId="0" xfId="0" applyFont="1"/>
    <xf numFmtId="0" fontId="15" fillId="0" borderId="23" xfId="492" applyBorder="1"/>
    <xf numFmtId="0" fontId="15" fillId="0" borderId="0" xfId="492" applyBorder="1"/>
    <xf numFmtId="0" fontId="15" fillId="0" borderId="5" xfId="492" applyBorder="1"/>
    <xf numFmtId="4" fontId="1" fillId="4" borderId="0" xfId="0" applyNumberFormat="1" applyFont="1" applyFill="1" applyAlignment="1">
      <alignment horizontal="center"/>
    </xf>
    <xf numFmtId="4" fontId="1" fillId="3" borderId="0" xfId="0" applyNumberFormat="1" applyFont="1" applyFill="1" applyAlignment="1">
      <alignment horizontal="center"/>
    </xf>
    <xf numFmtId="165" fontId="1" fillId="3" borderId="0" xfId="0" applyNumberFormat="1" applyFont="1" applyFill="1" applyAlignment="1">
      <alignment horizontal="center"/>
    </xf>
    <xf numFmtId="43" fontId="41" fillId="0" borderId="28" xfId="5" quotePrefix="1" applyFont="1" applyBorder="1" applyAlignment="1">
      <alignment horizontal="center" vertical="center"/>
    </xf>
    <xf numFmtId="43" fontId="27" fillId="0" borderId="20" xfId="5" applyFont="1" applyBorder="1" applyAlignment="1">
      <alignment vertical="center"/>
    </xf>
    <xf numFmtId="43" fontId="27" fillId="0" borderId="47" xfId="5" applyFont="1" applyFill="1" applyBorder="1" applyAlignment="1">
      <alignment wrapText="1"/>
    </xf>
    <xf numFmtId="43" fontId="27" fillId="0" borderId="47" xfId="5" applyFont="1" applyBorder="1" applyAlignment="1">
      <alignment wrapText="1"/>
    </xf>
    <xf numFmtId="0" fontId="27" fillId="0" borderId="47" xfId="488" applyFont="1" applyBorder="1" applyAlignment="1">
      <alignment wrapText="1"/>
    </xf>
    <xf numFmtId="0" fontId="27" fillId="0" borderId="33" xfId="488" applyFont="1" applyBorder="1" applyAlignment="1">
      <alignment wrapText="1"/>
    </xf>
    <xf numFmtId="0" fontId="27" fillId="0" borderId="49" xfId="488" applyFont="1" applyBorder="1" applyAlignment="1">
      <alignment vertical="center"/>
    </xf>
    <xf numFmtId="0" fontId="27" fillId="0" borderId="50" xfId="488" applyFont="1" applyBorder="1"/>
    <xf numFmtId="0" fontId="41" fillId="0" borderId="28" xfId="488" applyFont="1" applyBorder="1"/>
    <xf numFmtId="43" fontId="27" fillId="0" borderId="28" xfId="5" applyFont="1" applyBorder="1" applyAlignment="1">
      <alignment horizontal="right"/>
    </xf>
    <xf numFmtId="43" fontId="27" fillId="0" borderId="28" xfId="5" applyFont="1" applyBorder="1"/>
    <xf numFmtId="0" fontId="27" fillId="0" borderId="51" xfId="488" applyFont="1" applyBorder="1" applyAlignment="1">
      <alignment wrapText="1"/>
    </xf>
    <xf numFmtId="43" fontId="27" fillId="0" borderId="2" xfId="5" applyFont="1" applyFill="1" applyBorder="1" applyAlignment="1">
      <alignment horizontal="right"/>
    </xf>
    <xf numFmtId="0" fontId="41" fillId="0" borderId="2" xfId="488" applyFont="1" applyBorder="1"/>
    <xf numFmtId="0" fontId="41" fillId="0" borderId="52" xfId="488" applyFont="1" applyBorder="1"/>
    <xf numFmtId="0" fontId="27" fillId="0" borderId="48" xfId="488" applyFont="1" applyBorder="1" applyAlignment="1">
      <alignment horizontal="center" vertical="center"/>
    </xf>
    <xf numFmtId="43" fontId="27" fillId="0" borderId="48" xfId="4" applyFont="1" applyBorder="1" applyAlignment="1">
      <alignment horizontal="center" vertical="center"/>
    </xf>
    <xf numFmtId="43" fontId="27" fillId="0" borderId="48" xfId="5" applyFont="1" applyFill="1" applyBorder="1" applyAlignment="1">
      <alignment horizontal="right"/>
    </xf>
    <xf numFmtId="43" fontId="41" fillId="0" borderId="48" xfId="4" applyFont="1" applyBorder="1"/>
    <xf numFmtId="43" fontId="41" fillId="0" borderId="48" xfId="4" applyFont="1" applyFill="1" applyBorder="1" applyAlignment="1">
      <alignment horizontal="right"/>
    </xf>
    <xf numFmtId="43" fontId="41" fillId="0" borderId="48" xfId="5" quotePrefix="1" applyFont="1" applyBorder="1" applyAlignment="1">
      <alignment horizontal="center"/>
    </xf>
    <xf numFmtId="43" fontId="41" fillId="0" borderId="16" xfId="5" quotePrefix="1" applyFont="1" applyBorder="1" applyAlignment="1">
      <alignment horizontal="center" wrapText="1"/>
    </xf>
    <xf numFmtId="0" fontId="0" fillId="0" borderId="0" xfId="0" applyAlignment="1">
      <alignment horizontal="center"/>
    </xf>
    <xf numFmtId="0" fontId="1" fillId="0" borderId="0" xfId="0" applyFont="1" applyAlignment="1">
      <alignment horizontal="center"/>
    </xf>
    <xf numFmtId="0" fontId="15" fillId="0" borderId="0" xfId="495" applyFont="1"/>
    <xf numFmtId="0" fontId="15" fillId="0" borderId="0" xfId="495" applyFont="1" applyAlignment="1">
      <alignment horizontal="center"/>
    </xf>
    <xf numFmtId="0" fontId="27" fillId="0" borderId="18" xfId="488" applyFont="1" applyFill="1" applyBorder="1" applyAlignment="1">
      <alignment vertical="center" wrapText="1"/>
    </xf>
    <xf numFmtId="0" fontId="27" fillId="0" borderId="19" xfId="489" applyFont="1" applyFill="1" applyBorder="1" applyAlignment="1">
      <alignment horizontal="center" vertical="center" wrapText="1"/>
    </xf>
    <xf numFmtId="0" fontId="27" fillId="0" borderId="34" xfId="488" applyFont="1" applyFill="1" applyBorder="1" applyAlignment="1">
      <alignment vertical="center" wrapText="1"/>
    </xf>
    <xf numFmtId="0" fontId="27" fillId="0" borderId="24" xfId="489" applyFont="1" applyFill="1" applyBorder="1" applyAlignment="1">
      <alignment horizontal="center" vertical="center" wrapText="1"/>
    </xf>
    <xf numFmtId="0" fontId="27" fillId="0" borderId="20" xfId="488" applyFont="1" applyFill="1" applyBorder="1" applyAlignment="1">
      <alignment vertical="center" wrapText="1"/>
    </xf>
    <xf numFmtId="0" fontId="27" fillId="0" borderId="21" xfId="489" applyFont="1" applyFill="1" applyBorder="1" applyAlignment="1">
      <alignment horizontal="center" vertical="center" wrapText="1"/>
    </xf>
    <xf numFmtId="0" fontId="27" fillId="0" borderId="21" xfId="488" applyFont="1" applyFill="1" applyBorder="1" applyAlignment="1">
      <alignment horizontal="center" vertical="center" wrapText="1"/>
    </xf>
    <xf numFmtId="4" fontId="27" fillId="0" borderId="21" xfId="488" applyNumberFormat="1" applyFont="1" applyFill="1" applyBorder="1" applyAlignment="1">
      <alignment horizontal="right" vertical="center" wrapText="1"/>
    </xf>
    <xf numFmtId="4" fontId="27" fillId="0" borderId="36" xfId="488" applyNumberFormat="1" applyFont="1" applyFill="1" applyBorder="1" applyAlignment="1">
      <alignment horizontal="right" vertical="center" wrapText="1"/>
    </xf>
    <xf numFmtId="0" fontId="27" fillId="0" borderId="19" xfId="488" applyFont="1" applyFill="1" applyBorder="1" applyAlignment="1">
      <alignment horizontal="center" vertical="center" wrapText="1"/>
    </xf>
    <xf numFmtId="0" fontId="27" fillId="0" borderId="26" xfId="488" applyFont="1" applyFill="1" applyBorder="1" applyAlignment="1">
      <alignment horizontal="center" vertical="center" wrapText="1"/>
    </xf>
    <xf numFmtId="4" fontId="27" fillId="0" borderId="22" xfId="488" applyNumberFormat="1" applyFont="1" applyFill="1" applyBorder="1" applyAlignment="1">
      <alignment horizontal="right" vertical="center" wrapText="1"/>
    </xf>
    <xf numFmtId="4" fontId="27" fillId="0" borderId="20" xfId="488" applyNumberFormat="1" applyFont="1" applyFill="1" applyBorder="1" applyAlignment="1">
      <alignment horizontal="right" vertical="center"/>
    </xf>
    <xf numFmtId="0" fontId="27" fillId="0" borderId="34" xfId="488" applyFont="1" applyFill="1" applyBorder="1" applyAlignment="1">
      <alignment vertical="center"/>
    </xf>
    <xf numFmtId="0" fontId="27" fillId="0" borderId="24" xfId="488" applyFont="1" applyFill="1" applyBorder="1" applyAlignment="1">
      <alignment horizontal="center" vertical="center"/>
    </xf>
    <xf numFmtId="4" fontId="27" fillId="0" borderId="30" xfId="488" applyNumberFormat="1" applyFont="1" applyFill="1" applyBorder="1" applyAlignment="1">
      <alignment horizontal="right" vertical="center"/>
    </xf>
    <xf numFmtId="4" fontId="5" fillId="3" borderId="3"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43" fontId="15" fillId="0" borderId="0" xfId="4" applyFont="1"/>
    <xf numFmtId="4" fontId="15" fillId="0" borderId="0" xfId="492" applyNumberFormat="1"/>
    <xf numFmtId="43" fontId="15" fillId="0" borderId="0" xfId="492" applyNumberFormat="1"/>
    <xf numFmtId="43" fontId="35" fillId="0" borderId="0" xfId="4" applyFont="1"/>
    <xf numFmtId="43" fontId="70" fillId="0" borderId="0" xfId="4" applyFont="1"/>
    <xf numFmtId="0" fontId="0" fillId="0" borderId="25" xfId="0" applyBorder="1"/>
    <xf numFmtId="0" fontId="0" fillId="0" borderId="31" xfId="0" applyBorder="1"/>
    <xf numFmtId="0" fontId="0" fillId="0" borderId="33" xfId="0" applyBorder="1"/>
    <xf numFmtId="0" fontId="1" fillId="0" borderId="1" xfId="0" applyFont="1" applyBorder="1" applyAlignment="1">
      <alignment horizontal="center"/>
    </xf>
    <xf numFmtId="0" fontId="1" fillId="0" borderId="5" xfId="0" applyFont="1" applyBorder="1" applyAlignment="1">
      <alignment horizontal="center"/>
    </xf>
    <xf numFmtId="0" fontId="1" fillId="0" borderId="25" xfId="0" applyFont="1" applyBorder="1"/>
    <xf numFmtId="0" fontId="1" fillId="0" borderId="2" xfId="0" applyFont="1" applyBorder="1"/>
    <xf numFmtId="0" fontId="1" fillId="0" borderId="33" xfId="0" applyFont="1" applyBorder="1"/>
    <xf numFmtId="0" fontId="27" fillId="0" borderId="23" xfId="489" applyFont="1" applyFill="1" applyBorder="1"/>
    <xf numFmtId="0" fontId="0" fillId="0" borderId="3" xfId="0" applyBorder="1" applyAlignment="1">
      <alignment horizontal="center"/>
    </xf>
    <xf numFmtId="43" fontId="0" fillId="0" borderId="5" xfId="4" applyFont="1" applyBorder="1" applyAlignment="1">
      <alignment horizontal="center" vertical="center"/>
    </xf>
    <xf numFmtId="0" fontId="27" fillId="0" borderId="53" xfId="489" applyFont="1" applyBorder="1" applyAlignment="1">
      <alignment wrapText="1"/>
    </xf>
    <xf numFmtId="43" fontId="0" fillId="0" borderId="5" xfId="4" applyFont="1" applyBorder="1" applyAlignment="1">
      <alignment vertical="center"/>
    </xf>
    <xf numFmtId="0" fontId="45" fillId="0" borderId="53" xfId="489" applyFont="1" applyBorder="1" applyAlignment="1">
      <alignment horizontal="left"/>
    </xf>
    <xf numFmtId="0" fontId="27" fillId="0" borderId="23" xfId="489" applyFont="1" applyBorder="1" applyAlignment="1">
      <alignment vertical="center" wrapText="1"/>
    </xf>
    <xf numFmtId="0" fontId="27" fillId="0" borderId="23" xfId="489" applyFont="1" applyBorder="1" applyAlignment="1">
      <alignment wrapText="1"/>
    </xf>
    <xf numFmtId="0" fontId="27" fillId="0" borderId="23" xfId="489" applyFont="1" applyFill="1" applyBorder="1" applyAlignment="1">
      <alignment wrapText="1"/>
    </xf>
    <xf numFmtId="0" fontId="27" fillId="0" borderId="23" xfId="489" applyFont="1" applyFill="1" applyBorder="1" applyAlignment="1">
      <alignment horizontal="left" vertical="center" wrapText="1"/>
    </xf>
    <xf numFmtId="0" fontId="0" fillId="0" borderId="23" xfId="0" applyBorder="1"/>
    <xf numFmtId="0" fontId="45" fillId="0" borderId="53" xfId="489" applyFont="1" applyFill="1" applyBorder="1" applyAlignment="1">
      <alignment horizontal="left"/>
    </xf>
    <xf numFmtId="43" fontId="0" fillId="0" borderId="3" xfId="4" applyFont="1" applyBorder="1" applyAlignment="1">
      <alignment horizontal="center" vertical="center"/>
    </xf>
    <xf numFmtId="0" fontId="45" fillId="0" borderId="23" xfId="489" applyFont="1" applyFill="1" applyBorder="1" applyAlignment="1">
      <alignment horizontal="left"/>
    </xf>
    <xf numFmtId="0" fontId="27" fillId="0" borderId="3" xfId="488" applyFont="1" applyBorder="1" applyAlignment="1">
      <alignment horizontal="left" vertical="center"/>
    </xf>
    <xf numFmtId="0" fontId="27" fillId="0" borderId="3" xfId="488" applyFont="1" applyBorder="1" applyAlignment="1">
      <alignment horizontal="left"/>
    </xf>
    <xf numFmtId="43" fontId="27" fillId="0" borderId="3" xfId="4" applyFont="1" applyBorder="1" applyAlignment="1">
      <alignment horizontal="right"/>
    </xf>
    <xf numFmtId="43" fontId="27" fillId="0" borderId="3" xfId="4" applyFont="1" applyBorder="1" applyAlignment="1">
      <alignment horizontal="right" vertical="center"/>
    </xf>
    <xf numFmtId="0" fontId="27" fillId="0" borderId="53" xfId="489" applyFont="1" applyBorder="1" applyAlignment="1">
      <alignment horizontal="left"/>
    </xf>
    <xf numFmtId="0" fontId="0" fillId="0" borderId="3" xfId="0" applyBorder="1"/>
    <xf numFmtId="0" fontId="1" fillId="0" borderId="23" xfId="0" applyFont="1" applyBorder="1" applyAlignment="1">
      <alignment horizontal="center"/>
    </xf>
    <xf numFmtId="0" fontId="1" fillId="0" borderId="3" xfId="4" applyNumberFormat="1" applyFont="1" applyBorder="1" applyAlignment="1">
      <alignment horizontal="center"/>
    </xf>
    <xf numFmtId="43" fontId="1" fillId="0" borderId="3" xfId="4" applyFont="1" applyBorder="1" applyAlignment="1">
      <alignment horizontal="center"/>
    </xf>
    <xf numFmtId="0" fontId="0" fillId="0" borderId="2" xfId="0" applyBorder="1"/>
    <xf numFmtId="43" fontId="0" fillId="0" borderId="33" xfId="4" applyFont="1" applyBorder="1" applyAlignment="1">
      <alignment horizontal="center" vertical="center"/>
    </xf>
    <xf numFmtId="43" fontId="1" fillId="0" borderId="0" xfId="4" applyFont="1" applyFill="1"/>
    <xf numFmtId="166" fontId="15" fillId="0" borderId="0" xfId="492" applyNumberFormat="1"/>
    <xf numFmtId="0" fontId="74" fillId="0" borderId="0" xfId="496" applyFont="1" applyAlignment="1">
      <alignment horizontal="left" vertical="top" wrapText="1"/>
    </xf>
    <xf numFmtId="0" fontId="74" fillId="0" borderId="0" xfId="496" applyFont="1" applyAlignment="1">
      <alignment horizontal="center" vertical="center" wrapText="1"/>
    </xf>
    <xf numFmtId="0" fontId="74" fillId="0" borderId="10" xfId="496" applyFont="1" applyBorder="1" applyAlignment="1">
      <alignment horizontal="center" vertical="center" wrapText="1"/>
    </xf>
    <xf numFmtId="0" fontId="49" fillId="0" borderId="10" xfId="488" applyFont="1" applyBorder="1" applyAlignment="1">
      <alignment horizontal="center" vertical="center"/>
    </xf>
    <xf numFmtId="0" fontId="74" fillId="0" borderId="10" xfId="488" applyFont="1" applyBorder="1" applyAlignment="1">
      <alignment horizontal="center" vertical="center" wrapText="1"/>
    </xf>
    <xf numFmtId="0" fontId="49" fillId="0" borderId="10" xfId="496" applyFont="1" applyBorder="1" applyAlignment="1">
      <alignment horizontal="center" vertical="center" wrapText="1"/>
    </xf>
    <xf numFmtId="0" fontId="49" fillId="0" borderId="10" xfId="496" applyFont="1" applyBorder="1" applyAlignment="1">
      <alignment horizontal="center" vertical="center"/>
    </xf>
    <xf numFmtId="0" fontId="74" fillId="0" borderId="10" xfId="489" applyFont="1" applyBorder="1" applyAlignment="1">
      <alignment horizontal="center" vertical="center" wrapText="1"/>
    </xf>
    <xf numFmtId="0" fontId="49" fillId="2" borderId="10" xfId="496" applyFont="1" applyFill="1" applyBorder="1" applyAlignment="1">
      <alignment horizontal="center" vertical="center" wrapText="1"/>
    </xf>
    <xf numFmtId="0" fontId="74" fillId="0" borderId="0" xfId="496" applyFont="1" applyAlignment="1">
      <alignment horizontal="left" vertical="center" wrapText="1"/>
    </xf>
    <xf numFmtId="0" fontId="74" fillId="0" borderId="47" xfId="488" applyFont="1" applyBorder="1" applyAlignment="1">
      <alignment horizontal="center" vertical="center" wrapText="1"/>
    </xf>
    <xf numFmtId="4" fontId="7" fillId="14" borderId="0" xfId="0" applyNumberFormat="1" applyFont="1" applyFill="1" applyBorder="1"/>
    <xf numFmtId="165" fontId="0" fillId="0" borderId="0" xfId="0" applyNumberFormat="1" applyFill="1"/>
    <xf numFmtId="0" fontId="76" fillId="3" borderId="10" xfId="0" applyFont="1" applyFill="1" applyBorder="1" applyAlignment="1">
      <alignment horizontal="center" vertical="center"/>
    </xf>
    <xf numFmtId="0" fontId="76" fillId="3" borderId="10" xfId="0" applyFont="1" applyFill="1" applyBorder="1" applyAlignment="1">
      <alignment horizontal="justify" vertical="center" wrapText="1"/>
    </xf>
    <xf numFmtId="0" fontId="77" fillId="0" borderId="10" xfId="0" applyFont="1" applyBorder="1" applyAlignment="1">
      <alignment horizontal="center" vertical="center"/>
    </xf>
    <xf numFmtId="0" fontId="77" fillId="15" borderId="10" xfId="0" applyFont="1" applyFill="1" applyBorder="1" applyAlignment="1">
      <alignment horizontal="center" vertical="center"/>
    </xf>
    <xf numFmtId="0" fontId="77" fillId="16" borderId="10" xfId="0" applyFont="1" applyFill="1" applyBorder="1" applyAlignment="1">
      <alignment horizontal="center" vertical="center"/>
    </xf>
    <xf numFmtId="0" fontId="77" fillId="17" borderId="10" xfId="0" applyFont="1" applyFill="1" applyBorder="1" applyAlignment="1">
      <alignment horizontal="center" vertical="center"/>
    </xf>
    <xf numFmtId="0" fontId="77" fillId="0" borderId="10" xfId="0" applyFont="1" applyBorder="1" applyAlignment="1">
      <alignment horizontal="center" vertical="center"/>
    </xf>
    <xf numFmtId="0" fontId="78" fillId="0" borderId="0" xfId="0" applyFont="1" applyBorder="1" applyAlignment="1">
      <alignment horizontal="center" vertical="center"/>
    </xf>
    <xf numFmtId="0" fontId="25" fillId="0" borderId="0" xfId="0" applyFont="1"/>
    <xf numFmtId="0" fontId="0" fillId="0" borderId="0" xfId="0" applyBorder="1"/>
    <xf numFmtId="0" fontId="15" fillId="0" borderId="10" xfId="0" applyFont="1" applyBorder="1" applyAlignment="1">
      <alignment vertical="center" wrapText="1"/>
    </xf>
    <xf numFmtId="0" fontId="79" fillId="0" borderId="0" xfId="492" applyFont="1"/>
    <xf numFmtId="0" fontId="38" fillId="0" borderId="0" xfId="492" applyFont="1"/>
    <xf numFmtId="0" fontId="38" fillId="18" borderId="0" xfId="492" applyFont="1" applyFill="1"/>
    <xf numFmtId="0" fontId="80" fillId="0" borderId="0" xfId="492" applyFont="1" applyAlignment="1">
      <alignment horizontal="center"/>
    </xf>
    <xf numFmtId="0" fontId="38" fillId="0" borderId="0" xfId="492" applyFont="1" applyAlignment="1">
      <alignment horizontal="center" vertical="center"/>
    </xf>
    <xf numFmtId="44" fontId="4" fillId="0" borderId="0" xfId="2" applyFont="1" applyAlignment="1">
      <alignment horizontal="left" vertical="top" wrapText="1"/>
    </xf>
    <xf numFmtId="0" fontId="15" fillId="0" borderId="0" xfId="492" applyAlignment="1">
      <alignment vertical="center"/>
    </xf>
    <xf numFmtId="0" fontId="81" fillId="0" borderId="0" xfId="492" applyFont="1"/>
    <xf numFmtId="0" fontId="4" fillId="0" borderId="0" xfId="492" applyFont="1" applyAlignment="1">
      <alignment horizontal="left" vertical="top" wrapText="1"/>
    </xf>
    <xf numFmtId="49" fontId="82" fillId="0" borderId="0" xfId="492" quotePrefix="1" applyNumberFormat="1" applyFont="1" applyAlignment="1">
      <alignment horizontal="center"/>
    </xf>
    <xf numFmtId="49" fontId="83" fillId="0" borderId="0" xfId="492" quotePrefix="1" applyNumberFormat="1" applyFont="1" applyAlignment="1">
      <alignment horizontal="center"/>
    </xf>
    <xf numFmtId="49" fontId="83" fillId="8" borderId="0" xfId="492" quotePrefix="1" applyNumberFormat="1" applyFont="1" applyFill="1" applyAlignment="1">
      <alignment horizontal="center"/>
    </xf>
    <xf numFmtId="49" fontId="82" fillId="8" borderId="0" xfId="492" quotePrefix="1" applyNumberFormat="1" applyFont="1" applyFill="1" applyAlignment="1">
      <alignment horizontal="center"/>
    </xf>
    <xf numFmtId="49" fontId="82" fillId="8" borderId="31" xfId="492" quotePrefix="1" applyNumberFormat="1" applyFont="1" applyFill="1" applyBorder="1"/>
    <xf numFmtId="167" fontId="82" fillId="0" borderId="31" xfId="492" quotePrefix="1" applyNumberFormat="1" applyFont="1" applyBorder="1"/>
    <xf numFmtId="0" fontId="82" fillId="0" borderId="31" xfId="492" quotePrefix="1" applyFont="1" applyBorder="1"/>
    <xf numFmtId="0" fontId="82" fillId="8" borderId="0" xfId="492" quotePrefix="1" applyFont="1" applyFill="1" applyAlignment="1">
      <alignment horizontal="center"/>
    </xf>
    <xf numFmtId="0" fontId="83" fillId="8" borderId="0" xfId="492" quotePrefix="1" applyFont="1" applyFill="1" applyAlignment="1">
      <alignment horizontal="center"/>
    </xf>
    <xf numFmtId="0" fontId="15" fillId="8" borderId="0" xfId="492" applyFill="1"/>
    <xf numFmtId="0" fontId="4" fillId="8" borderId="0" xfId="492" applyFont="1" applyFill="1" applyAlignment="1">
      <alignment horizontal="left" vertical="top" wrapText="1"/>
    </xf>
    <xf numFmtId="0" fontId="15" fillId="8" borderId="0" xfId="492" applyFill="1" applyAlignment="1">
      <alignment vertical="center"/>
    </xf>
    <xf numFmtId="0" fontId="38" fillId="3" borderId="17" xfId="492" applyFont="1" applyFill="1" applyBorder="1" applyAlignment="1">
      <alignment horizontal="center" vertical="center"/>
    </xf>
    <xf numFmtId="0" fontId="38" fillId="3" borderId="15" xfId="492" applyFont="1" applyFill="1" applyBorder="1" applyAlignment="1">
      <alignment horizontal="center" vertical="center"/>
    </xf>
    <xf numFmtId="167" fontId="38" fillId="3" borderId="15" xfId="492" applyNumberFormat="1" applyFont="1" applyFill="1" applyBorder="1" applyAlignment="1">
      <alignment horizontal="center" vertical="center"/>
    </xf>
    <xf numFmtId="0" fontId="38" fillId="3" borderId="16" xfId="492" applyFont="1" applyFill="1" applyBorder="1" applyAlignment="1">
      <alignment horizontal="center" vertical="center"/>
    </xf>
    <xf numFmtId="0" fontId="15" fillId="0" borderId="0" xfId="492" applyAlignment="1">
      <alignment horizontal="center" vertical="center"/>
    </xf>
    <xf numFmtId="0" fontId="38" fillId="3" borderId="48" xfId="492" applyFont="1" applyFill="1" applyBorder="1" applyAlignment="1">
      <alignment horizontal="center" vertical="center"/>
    </xf>
    <xf numFmtId="167" fontId="38" fillId="3" borderId="48" xfId="492" applyNumberFormat="1" applyFont="1" applyFill="1" applyBorder="1" applyAlignment="1">
      <alignment horizontal="center" vertical="center"/>
    </xf>
    <xf numFmtId="1" fontId="15" fillId="0" borderId="60" xfId="498" applyNumberFormat="1" applyFont="1" applyBorder="1" applyAlignment="1">
      <alignment horizontal="center" vertical="center"/>
    </xf>
    <xf numFmtId="4" fontId="15" fillId="0" borderId="61" xfId="498" applyNumberFormat="1" applyFont="1" applyBorder="1" applyAlignment="1">
      <alignment horizontal="center" vertical="center" wrapText="1"/>
    </xf>
    <xf numFmtId="4" fontId="15" fillId="0" borderId="61" xfId="498" applyNumberFormat="1" applyFont="1" applyBorder="1" applyAlignment="1">
      <alignment horizontal="left" vertical="center" wrapText="1"/>
    </xf>
    <xf numFmtId="4" fontId="15" fillId="0" borderId="61" xfId="498" applyNumberFormat="1" applyFont="1" applyBorder="1" applyAlignment="1">
      <alignment vertical="center" wrapText="1"/>
    </xf>
    <xf numFmtId="7" fontId="15" fillId="0" borderId="62" xfId="486" applyNumberFormat="1" applyFont="1" applyFill="1" applyBorder="1" applyAlignment="1">
      <alignment horizontal="center" vertical="center"/>
    </xf>
    <xf numFmtId="167" fontId="15" fillId="0" borderId="62" xfId="486" applyNumberFormat="1" applyFont="1" applyFill="1" applyBorder="1" applyAlignment="1">
      <alignment horizontal="center" vertical="center"/>
    </xf>
    <xf numFmtId="3" fontId="15" fillId="0" borderId="61" xfId="499" applyNumberFormat="1" applyFont="1" applyBorder="1" applyAlignment="1">
      <alignment horizontal="center" vertical="center"/>
    </xf>
    <xf numFmtId="3" fontId="15" fillId="0" borderId="63" xfId="499" applyNumberFormat="1" applyFont="1" applyBorder="1" applyAlignment="1">
      <alignment horizontal="center" vertical="center" wrapText="1"/>
    </xf>
    <xf numFmtId="9" fontId="38" fillId="0" borderId="0" xfId="492" applyNumberFormat="1" applyFont="1" applyAlignment="1">
      <alignment horizontal="center" vertical="center" wrapText="1"/>
    </xf>
    <xf numFmtId="3" fontId="62" fillId="0" borderId="63" xfId="499" applyNumberFormat="1" applyFont="1" applyBorder="1" applyAlignment="1">
      <alignment horizontal="center" vertical="center" wrapText="1"/>
    </xf>
    <xf numFmtId="4" fontId="15" fillId="8" borderId="61" xfId="498" applyNumberFormat="1" applyFont="1" applyFill="1" applyBorder="1" applyAlignment="1">
      <alignment vertical="center" wrapText="1"/>
    </xf>
    <xf numFmtId="7" fontId="15" fillId="8" borderId="62" xfId="486" applyNumberFormat="1" applyFont="1" applyFill="1" applyBorder="1" applyAlignment="1">
      <alignment horizontal="center" vertical="center"/>
    </xf>
    <xf numFmtId="9" fontId="15" fillId="0" borderId="0" xfId="492" applyNumberFormat="1" applyAlignment="1">
      <alignment horizontal="center" vertical="center" wrapText="1"/>
    </xf>
    <xf numFmtId="167" fontId="15" fillId="0" borderId="0" xfId="492" applyNumberFormat="1" applyAlignment="1">
      <alignment vertical="center"/>
    </xf>
    <xf numFmtId="3" fontId="38" fillId="3" borderId="64" xfId="498" applyNumberFormat="1" applyFont="1" applyFill="1" applyBorder="1" applyAlignment="1">
      <alignment horizontal="center" vertical="center"/>
    </xf>
    <xf numFmtId="167" fontId="38" fillId="3" borderId="61" xfId="486" applyNumberFormat="1" applyFont="1" applyFill="1" applyBorder="1" applyAlignment="1">
      <alignment horizontal="center" vertical="center"/>
    </xf>
    <xf numFmtId="170" fontId="38" fillId="3" borderId="67" xfId="486" applyNumberFormat="1" applyFont="1" applyFill="1" applyBorder="1" applyAlignment="1">
      <alignment vertical="center"/>
    </xf>
    <xf numFmtId="170" fontId="38" fillId="3" borderId="68" xfId="486" applyNumberFormat="1" applyFont="1" applyFill="1" applyBorder="1" applyAlignment="1">
      <alignment vertical="center"/>
    </xf>
    <xf numFmtId="0" fontId="15" fillId="0" borderId="0" xfId="492" applyAlignment="1">
      <alignment horizontal="left" vertical="center" wrapText="1"/>
    </xf>
    <xf numFmtId="4" fontId="84" fillId="0" borderId="61" xfId="498" applyNumberFormat="1" applyFont="1" applyBorder="1" applyAlignment="1">
      <alignment horizontal="center" vertical="center" wrapText="1"/>
    </xf>
    <xf numFmtId="4" fontId="84" fillId="8" borderId="61" xfId="498" applyNumberFormat="1" applyFont="1" applyFill="1" applyBorder="1" applyAlignment="1">
      <alignment horizontal="center" vertical="center" wrapText="1"/>
    </xf>
    <xf numFmtId="4" fontId="15" fillId="8" borderId="61" xfId="498" applyNumberFormat="1" applyFont="1" applyFill="1" applyBorder="1" applyAlignment="1">
      <alignment horizontal="left" vertical="center" wrapText="1"/>
    </xf>
    <xf numFmtId="7" fontId="15" fillId="0" borderId="62" xfId="486" applyNumberFormat="1" applyFont="1" applyFill="1" applyBorder="1" applyAlignment="1">
      <alignment horizontal="right" vertical="center"/>
    </xf>
    <xf numFmtId="7" fontId="15" fillId="8" borderId="62" xfId="486" applyNumberFormat="1" applyFont="1" applyFill="1" applyBorder="1" applyAlignment="1">
      <alignment horizontal="right" vertical="center"/>
    </xf>
    <xf numFmtId="167" fontId="15" fillId="0" borderId="62" xfId="486" applyNumberFormat="1" applyFont="1" applyFill="1" applyBorder="1" applyAlignment="1">
      <alignment horizontal="right" vertical="center"/>
    </xf>
    <xf numFmtId="3" fontId="15" fillId="8" borderId="61" xfId="499" applyNumberFormat="1" applyFont="1" applyFill="1" applyBorder="1" applyAlignment="1">
      <alignment horizontal="center" vertical="center"/>
    </xf>
    <xf numFmtId="3" fontId="15" fillId="8" borderId="63" xfId="499" applyNumberFormat="1" applyFont="1" applyFill="1" applyBorder="1" applyAlignment="1">
      <alignment horizontal="center" vertical="center"/>
    </xf>
    <xf numFmtId="0" fontId="15" fillId="0" borderId="60" xfId="492" applyBorder="1" applyAlignment="1">
      <alignment horizontal="center" vertical="center"/>
    </xf>
    <xf numFmtId="1" fontId="15" fillId="0" borderId="69" xfId="498" applyNumberFormat="1" applyFont="1" applyBorder="1" applyAlignment="1">
      <alignment horizontal="center" vertical="center"/>
    </xf>
    <xf numFmtId="4" fontId="84" fillId="0" borderId="70" xfId="498" applyNumberFormat="1" applyFont="1" applyBorder="1" applyAlignment="1">
      <alignment horizontal="center" vertical="center" wrapText="1"/>
    </xf>
    <xf numFmtId="4" fontId="84" fillId="8" borderId="70" xfId="498" applyNumberFormat="1" applyFont="1" applyFill="1" applyBorder="1" applyAlignment="1">
      <alignment horizontal="center" vertical="center" wrapText="1"/>
    </xf>
    <xf numFmtId="4" fontId="15" fillId="8" borderId="70" xfId="498" applyNumberFormat="1" applyFont="1" applyFill="1" applyBorder="1" applyAlignment="1">
      <alignment horizontal="left" vertical="center" wrapText="1"/>
    </xf>
    <xf numFmtId="4" fontId="15" fillId="8" borderId="70" xfId="498" applyNumberFormat="1" applyFont="1" applyFill="1" applyBorder="1" applyAlignment="1">
      <alignment vertical="center" wrapText="1"/>
    </xf>
    <xf numFmtId="7" fontId="15" fillId="0" borderId="70" xfId="486" applyNumberFormat="1" applyFont="1" applyFill="1" applyBorder="1" applyAlignment="1">
      <alignment horizontal="right" vertical="center"/>
    </xf>
    <xf numFmtId="7" fontId="15" fillId="8" borderId="70" xfId="486" applyNumberFormat="1" applyFont="1" applyFill="1" applyBorder="1" applyAlignment="1">
      <alignment horizontal="right" vertical="center"/>
    </xf>
    <xf numFmtId="167" fontId="15" fillId="0" borderId="70" xfId="486" applyNumberFormat="1" applyFont="1" applyFill="1" applyBorder="1" applyAlignment="1">
      <alignment horizontal="right" vertical="center"/>
    </xf>
    <xf numFmtId="3" fontId="15" fillId="8" borderId="70" xfId="499" applyNumberFormat="1" applyFont="1" applyFill="1" applyBorder="1" applyAlignment="1">
      <alignment horizontal="center" vertical="center"/>
    </xf>
    <xf numFmtId="3" fontId="15" fillId="8" borderId="71" xfId="499" applyNumberFormat="1" applyFont="1" applyFill="1" applyBorder="1" applyAlignment="1">
      <alignment horizontal="center" vertical="center"/>
    </xf>
    <xf numFmtId="1" fontId="15" fillId="0" borderId="25" xfId="498" applyNumberFormat="1" applyFont="1" applyBorder="1" applyAlignment="1">
      <alignment horizontal="center" vertical="center"/>
    </xf>
    <xf numFmtId="4" fontId="84" fillId="0" borderId="31" xfId="498" applyNumberFormat="1" applyFont="1" applyBorder="1" applyAlignment="1">
      <alignment horizontal="center" vertical="center" wrapText="1"/>
    </xf>
    <xf numFmtId="4" fontId="84" fillId="8" borderId="31" xfId="498" applyNumberFormat="1" applyFont="1" applyFill="1" applyBorder="1" applyAlignment="1">
      <alignment horizontal="center" vertical="center" wrapText="1"/>
    </xf>
    <xf numFmtId="4" fontId="15" fillId="8" borderId="31" xfId="498" applyNumberFormat="1" applyFont="1" applyFill="1" applyBorder="1" applyAlignment="1">
      <alignment horizontal="left" vertical="center" wrapText="1"/>
    </xf>
    <xf numFmtId="4" fontId="15" fillId="8" borderId="31" xfId="498" applyNumberFormat="1" applyFont="1" applyFill="1" applyBorder="1" applyAlignment="1">
      <alignment vertical="center" wrapText="1"/>
    </xf>
    <xf numFmtId="7" fontId="15" fillId="0" borderId="31" xfId="486" applyNumberFormat="1" applyFont="1" applyFill="1" applyBorder="1" applyAlignment="1">
      <alignment horizontal="right" vertical="center"/>
    </xf>
    <xf numFmtId="7" fontId="15" fillId="8" borderId="31" xfId="486" applyNumberFormat="1" applyFont="1" applyFill="1" applyBorder="1" applyAlignment="1">
      <alignment horizontal="right" vertical="center"/>
    </xf>
    <xf numFmtId="167" fontId="15" fillId="0" borderId="31" xfId="486" applyNumberFormat="1" applyFont="1" applyFill="1" applyBorder="1" applyAlignment="1">
      <alignment horizontal="right" vertical="center"/>
    </xf>
    <xf numFmtId="3" fontId="15" fillId="8" borderId="31" xfId="499" applyNumberFormat="1" applyFont="1" applyFill="1" applyBorder="1" applyAlignment="1">
      <alignment horizontal="center" vertical="center"/>
    </xf>
    <xf numFmtId="3" fontId="15" fillId="8" borderId="33" xfId="499" applyNumberFormat="1" applyFont="1" applyFill="1" applyBorder="1" applyAlignment="1">
      <alignment horizontal="center" vertical="center"/>
    </xf>
    <xf numFmtId="7" fontId="15" fillId="0" borderId="0" xfId="492" applyNumberFormat="1" applyAlignment="1">
      <alignment vertical="center"/>
    </xf>
    <xf numFmtId="0" fontId="77" fillId="0" borderId="61" xfId="0" applyFont="1" applyBorder="1" applyAlignment="1">
      <alignment horizontal="left" vertical="center" wrapText="1"/>
    </xf>
    <xf numFmtId="3" fontId="38" fillId="0" borderId="72" xfId="498" applyNumberFormat="1" applyFont="1" applyBorder="1" applyAlignment="1">
      <alignment horizontal="center" vertical="center"/>
    </xf>
    <xf numFmtId="4" fontId="38" fillId="0" borderId="73" xfId="498" applyNumberFormat="1" applyFont="1" applyBorder="1" applyAlignment="1">
      <alignment horizontal="right" vertical="center"/>
    </xf>
    <xf numFmtId="167" fontId="38" fillId="0" borderId="73" xfId="486" applyNumberFormat="1" applyFont="1" applyFill="1" applyBorder="1" applyAlignment="1">
      <alignment horizontal="center" vertical="center"/>
    </xf>
    <xf numFmtId="170" fontId="38" fillId="0" borderId="73" xfId="486" applyNumberFormat="1" applyFont="1" applyFill="1" applyBorder="1" applyAlignment="1">
      <alignment vertical="center"/>
    </xf>
    <xf numFmtId="170" fontId="38" fillId="0" borderId="74" xfId="486" applyNumberFormat="1" applyFont="1" applyFill="1" applyBorder="1" applyAlignment="1">
      <alignment vertical="center"/>
    </xf>
    <xf numFmtId="3" fontId="38" fillId="0" borderId="69" xfId="498" applyNumberFormat="1" applyFont="1" applyBorder="1" applyAlignment="1">
      <alignment horizontal="center" vertical="center"/>
    </xf>
    <xf numFmtId="4" fontId="38" fillId="0" borderId="70" xfId="498" applyNumberFormat="1" applyFont="1" applyBorder="1" applyAlignment="1">
      <alignment horizontal="right" vertical="center"/>
    </xf>
    <xf numFmtId="167" fontId="38" fillId="0" borderId="70" xfId="486" applyNumberFormat="1" applyFont="1" applyFill="1" applyBorder="1" applyAlignment="1">
      <alignment horizontal="center" vertical="center"/>
    </xf>
    <xf numFmtId="170" fontId="38" fillId="0" borderId="70" xfId="486" applyNumberFormat="1" applyFont="1" applyFill="1" applyBorder="1" applyAlignment="1">
      <alignment vertical="center"/>
    </xf>
    <xf numFmtId="170" fontId="38" fillId="0" borderId="71" xfId="486" applyNumberFormat="1" applyFont="1" applyFill="1" applyBorder="1" applyAlignment="1">
      <alignment vertical="center"/>
    </xf>
    <xf numFmtId="0" fontId="15" fillId="0" borderId="0" xfId="492" applyAlignment="1">
      <alignment horizontal="left" vertical="top" wrapText="1"/>
    </xf>
    <xf numFmtId="4" fontId="15" fillId="0" borderId="62" xfId="498" applyNumberFormat="1" applyFont="1" applyBorder="1" applyAlignment="1">
      <alignment horizontal="center" vertical="center" wrapText="1"/>
    </xf>
    <xf numFmtId="0" fontId="77" fillId="0" borderId="75" xfId="0" applyFont="1" applyBorder="1" applyAlignment="1">
      <alignment horizontal="left" vertical="center" wrapText="1"/>
    </xf>
    <xf numFmtId="4" fontId="15" fillId="0" borderId="62" xfId="498" applyNumberFormat="1" applyFont="1" applyBorder="1" applyAlignment="1">
      <alignment vertical="center" wrapText="1"/>
    </xf>
    <xf numFmtId="167" fontId="77" fillId="0" borderId="75" xfId="497" applyNumberFormat="1" applyFont="1" applyFill="1" applyBorder="1" applyAlignment="1">
      <alignment vertical="center"/>
    </xf>
    <xf numFmtId="167" fontId="77" fillId="0" borderId="61" xfId="497" applyNumberFormat="1" applyFont="1" applyFill="1" applyBorder="1" applyAlignment="1">
      <alignment vertical="center"/>
    </xf>
    <xf numFmtId="0" fontId="77" fillId="0" borderId="76" xfId="0" applyFont="1" applyBorder="1" applyAlignment="1">
      <alignment horizontal="left" vertical="center" wrapText="1"/>
    </xf>
    <xf numFmtId="2" fontId="38" fillId="0" borderId="0" xfId="492" applyNumberFormat="1" applyFont="1" applyAlignment="1">
      <alignment horizontal="center" vertical="center" wrapText="1"/>
    </xf>
    <xf numFmtId="3" fontId="38" fillId="0" borderId="23" xfId="498" applyNumberFormat="1" applyFont="1" applyBorder="1" applyAlignment="1">
      <alignment horizontal="center" vertical="center"/>
    </xf>
    <xf numFmtId="4" fontId="38" fillId="0" borderId="0" xfId="498" applyNumberFormat="1" applyFont="1" applyAlignment="1">
      <alignment horizontal="right" vertical="center"/>
    </xf>
    <xf numFmtId="167" fontId="38" fillId="0" borderId="0" xfId="486" applyNumberFormat="1" applyFont="1" applyFill="1" applyBorder="1" applyAlignment="1">
      <alignment horizontal="center" vertical="center"/>
    </xf>
    <xf numFmtId="170" fontId="38" fillId="0" borderId="0" xfId="486" applyNumberFormat="1" applyFont="1" applyFill="1" applyBorder="1" applyAlignment="1">
      <alignment vertical="center"/>
    </xf>
    <xf numFmtId="170" fontId="38" fillId="0" borderId="5" xfId="486" applyNumberFormat="1" applyFont="1" applyFill="1" applyBorder="1" applyAlignment="1">
      <alignment vertical="center"/>
    </xf>
    <xf numFmtId="4" fontId="15" fillId="0" borderId="62" xfId="498" applyNumberFormat="1" applyFont="1" applyBorder="1" applyAlignment="1">
      <alignment horizontal="left" vertical="center" wrapText="1"/>
    </xf>
    <xf numFmtId="3" fontId="38" fillId="3" borderId="66" xfId="498" applyNumberFormat="1" applyFont="1" applyFill="1" applyBorder="1" applyAlignment="1">
      <alignment horizontal="center" vertical="center"/>
    </xf>
    <xf numFmtId="167" fontId="38" fillId="3" borderId="78" xfId="486" applyNumberFormat="1" applyFont="1" applyFill="1" applyBorder="1" applyAlignment="1">
      <alignment horizontal="center" vertical="center"/>
    </xf>
    <xf numFmtId="170" fontId="38" fillId="3" borderId="79" xfId="486" applyNumberFormat="1" applyFont="1" applyFill="1" applyBorder="1" applyAlignment="1">
      <alignment vertical="center"/>
    </xf>
    <xf numFmtId="3" fontId="38" fillId="0" borderId="0" xfId="498" applyNumberFormat="1" applyFont="1" applyAlignment="1">
      <alignment horizontal="center" vertical="center"/>
    </xf>
    <xf numFmtId="171" fontId="15" fillId="0" borderId="0" xfId="492" applyNumberFormat="1" applyAlignment="1">
      <alignment horizontal="left" vertical="top" wrapText="1"/>
    </xf>
    <xf numFmtId="171" fontId="15" fillId="0" borderId="0" xfId="492" applyNumberFormat="1" applyAlignment="1">
      <alignment vertical="center"/>
    </xf>
    <xf numFmtId="1" fontId="77" fillId="0" borderId="64" xfId="498" applyNumberFormat="1" applyFont="1" applyBorder="1" applyAlignment="1">
      <alignment horizontal="center" vertical="center"/>
    </xf>
    <xf numFmtId="167" fontId="77" fillId="0" borderId="61" xfId="486" applyNumberFormat="1" applyFont="1" applyFill="1" applyBorder="1" applyAlignment="1">
      <alignment horizontal="center" vertical="center"/>
    </xf>
    <xf numFmtId="167" fontId="15" fillId="0" borderId="61" xfId="486" applyNumberFormat="1" applyFont="1" applyFill="1" applyBorder="1" applyAlignment="1">
      <alignment horizontal="center" vertical="center"/>
    </xf>
    <xf numFmtId="171" fontId="15" fillId="0" borderId="0" xfId="492" applyNumberFormat="1"/>
    <xf numFmtId="1" fontId="76" fillId="3" borderId="80" xfId="498" applyNumberFormat="1" applyFont="1" applyFill="1" applyBorder="1" applyAlignment="1">
      <alignment horizontal="center" vertical="center"/>
    </xf>
    <xf numFmtId="167" fontId="38" fillId="3" borderId="81" xfId="486" applyNumberFormat="1" applyFont="1" applyFill="1" applyBorder="1" applyAlignment="1">
      <alignment horizontal="center" vertical="center"/>
    </xf>
    <xf numFmtId="4" fontId="76" fillId="3" borderId="81" xfId="499" applyNumberFormat="1" applyFont="1" applyFill="1" applyBorder="1" applyAlignment="1">
      <alignment vertical="center"/>
    </xf>
    <xf numFmtId="170" fontId="38" fillId="3" borderId="71" xfId="486" applyNumberFormat="1" applyFont="1" applyFill="1" applyBorder="1" applyAlignment="1">
      <alignment vertical="center"/>
    </xf>
    <xf numFmtId="167" fontId="15" fillId="0" borderId="0" xfId="486" applyNumberFormat="1" applyFont="1" applyAlignment="1">
      <alignment vertical="center"/>
    </xf>
    <xf numFmtId="167" fontId="38" fillId="0" borderId="0" xfId="486" applyNumberFormat="1" applyFont="1" applyFill="1" applyBorder="1" applyAlignment="1">
      <alignment horizontal="right" vertical="center"/>
    </xf>
    <xf numFmtId="167" fontId="38" fillId="0" borderId="57" xfId="486" applyNumberFormat="1" applyFont="1" applyFill="1" applyBorder="1" applyAlignment="1">
      <alignment horizontal="right" vertical="center"/>
    </xf>
    <xf numFmtId="7" fontId="15" fillId="0" borderId="0" xfId="486" applyNumberFormat="1" applyFont="1" applyAlignment="1">
      <alignment vertical="center"/>
    </xf>
    <xf numFmtId="44" fontId="15" fillId="0" borderId="0" xfId="497" applyFont="1"/>
    <xf numFmtId="0" fontId="15" fillId="0" borderId="0" xfId="492" applyAlignment="1">
      <alignment vertical="top"/>
    </xf>
    <xf numFmtId="1" fontId="76" fillId="0" borderId="0" xfId="492" applyNumberFormat="1" applyFont="1" applyAlignment="1">
      <alignment horizontal="center" vertical="center"/>
    </xf>
    <xf numFmtId="1" fontId="85" fillId="0" borderId="0" xfId="492" applyNumberFormat="1" applyFont="1" applyAlignment="1">
      <alignment horizontal="center" vertical="center"/>
    </xf>
    <xf numFmtId="0" fontId="76" fillId="0" borderId="0" xfId="492" applyFont="1" applyAlignment="1">
      <alignment vertical="center"/>
    </xf>
    <xf numFmtId="0" fontId="38" fillId="3" borderId="48" xfId="492" applyFont="1" applyFill="1" applyBorder="1" applyAlignment="1">
      <alignment horizontal="center"/>
    </xf>
    <xf numFmtId="167" fontId="38" fillId="3" borderId="59" xfId="486" applyNumberFormat="1" applyFont="1" applyFill="1" applyBorder="1" applyAlignment="1">
      <alignment horizontal="right" vertical="center"/>
    </xf>
    <xf numFmtId="3" fontId="38" fillId="0" borderId="0" xfId="492" applyNumberFormat="1" applyFont="1" applyAlignment="1">
      <alignment horizontal="center" vertical="center"/>
    </xf>
    <xf numFmtId="167" fontId="86" fillId="0" borderId="0" xfId="486" applyNumberFormat="1" applyFont="1" applyFill="1" applyAlignment="1">
      <alignment horizontal="center" vertical="center"/>
    </xf>
    <xf numFmtId="167" fontId="15" fillId="0" borderId="0" xfId="492" applyNumberFormat="1" applyAlignment="1">
      <alignment horizontal="left" vertical="top" wrapText="1"/>
    </xf>
    <xf numFmtId="167" fontId="15" fillId="0" borderId="0" xfId="492" applyNumberFormat="1"/>
    <xf numFmtId="0" fontId="57" fillId="0" borderId="0" xfId="492" applyFont="1"/>
    <xf numFmtId="0" fontId="87" fillId="0" borderId="0" xfId="492" applyFont="1" applyAlignment="1">
      <alignment horizontal="right"/>
    </xf>
    <xf numFmtId="167" fontId="87" fillId="0" borderId="0" xfId="492" applyNumberFormat="1" applyFont="1"/>
    <xf numFmtId="0" fontId="57" fillId="0" borderId="0" xfId="492" applyFont="1" applyAlignment="1">
      <alignment horizontal="left" vertical="top" wrapText="1"/>
    </xf>
    <xf numFmtId="171" fontId="57" fillId="0" borderId="0" xfId="492" applyNumberFormat="1" applyFont="1" applyAlignment="1">
      <alignment vertical="center"/>
    </xf>
    <xf numFmtId="0" fontId="57" fillId="0" borderId="0" xfId="492" applyFont="1" applyAlignment="1">
      <alignment vertical="top"/>
    </xf>
    <xf numFmtId="0" fontId="37" fillId="0" borderId="0" xfId="492" applyFont="1"/>
    <xf numFmtId="0" fontId="37" fillId="0" borderId="0" xfId="492" applyFont="1" applyAlignment="1">
      <alignment horizontal="right"/>
    </xf>
    <xf numFmtId="167" fontId="88" fillId="0" borderId="0" xfId="492" applyNumberFormat="1" applyFont="1"/>
    <xf numFmtId="171" fontId="57" fillId="0" borderId="0" xfId="492" applyNumberFormat="1" applyFont="1"/>
    <xf numFmtId="0" fontId="57" fillId="0" borderId="0" xfId="500" applyFont="1"/>
    <xf numFmtId="0" fontId="15" fillId="0" borderId="0" xfId="500"/>
    <xf numFmtId="167" fontId="57" fillId="0" borderId="0" xfId="492" applyNumberFormat="1" applyFont="1"/>
    <xf numFmtId="7" fontId="57" fillId="0" borderId="0" xfId="492" applyNumberFormat="1" applyFont="1" applyAlignment="1">
      <alignment vertical="center"/>
    </xf>
    <xf numFmtId="44" fontId="57" fillId="0" borderId="0" xfId="492" applyNumberFormat="1" applyFont="1"/>
    <xf numFmtId="0" fontId="57" fillId="0" borderId="0" xfId="492" applyFont="1" applyAlignment="1">
      <alignment vertical="center"/>
    </xf>
    <xf numFmtId="0" fontId="89" fillId="0" borderId="0" xfId="501" applyFont="1" applyAlignment="1">
      <alignment horizontal="justify" vertical="top" wrapText="1"/>
    </xf>
    <xf numFmtId="167" fontId="89" fillId="0" borderId="0" xfId="501" applyNumberFormat="1" applyFont="1" applyAlignment="1">
      <alignment horizontal="justify" vertical="top" wrapText="1"/>
    </xf>
    <xf numFmtId="0" fontId="89" fillId="0" borderId="0" xfId="501" applyFont="1" applyAlignment="1">
      <alignment wrapText="1"/>
    </xf>
    <xf numFmtId="0" fontId="90" fillId="0" borderId="0" xfId="501" applyFont="1" applyAlignment="1">
      <alignment wrapText="1"/>
    </xf>
    <xf numFmtId="167" fontId="89" fillId="0" borderId="0" xfId="501" applyNumberFormat="1" applyFont="1" applyAlignment="1">
      <alignment wrapText="1"/>
    </xf>
    <xf numFmtId="0" fontId="89" fillId="0" borderId="0" xfId="501" applyFont="1" applyAlignment="1">
      <alignment horizontal="left" indent="2"/>
    </xf>
    <xf numFmtId="0" fontId="90" fillId="0" borderId="0" xfId="501" applyFont="1" applyAlignment="1">
      <alignment horizontal="left" wrapText="1"/>
    </xf>
    <xf numFmtId="0" fontId="89" fillId="0" borderId="0" xfId="501" applyFont="1" applyAlignment="1">
      <alignment horizontal="left" wrapText="1"/>
    </xf>
    <xf numFmtId="167" fontId="89" fillId="0" borderId="0" xfId="501" applyNumberFormat="1" applyFont="1" applyAlignment="1">
      <alignment horizontal="left" wrapText="1"/>
    </xf>
    <xf numFmtId="0" fontId="91" fillId="0" borderId="0" xfId="501" applyFont="1"/>
    <xf numFmtId="0" fontId="92" fillId="0" borderId="0" xfId="501" applyFont="1"/>
    <xf numFmtId="0" fontId="62" fillId="0" borderId="0" xfId="492" applyFont="1"/>
    <xf numFmtId="167" fontId="62" fillId="0" borderId="0" xfId="492" applyNumberFormat="1" applyFont="1"/>
    <xf numFmtId="171" fontId="62" fillId="0" borderId="0" xfId="492" applyNumberFormat="1" applyFont="1"/>
    <xf numFmtId="0" fontId="15" fillId="0" borderId="0" xfId="492" applyAlignment="1">
      <alignment horizontal="center"/>
    </xf>
    <xf numFmtId="0" fontId="4" fillId="0" borderId="0" xfId="492" applyFont="1" applyAlignment="1">
      <alignment horizontal="right"/>
    </xf>
    <xf numFmtId="167" fontId="15" fillId="0" borderId="0" xfId="497" applyNumberFormat="1" applyFont="1" applyFill="1"/>
    <xf numFmtId="44" fontId="4" fillId="0" borderId="0" xfId="497" applyFont="1"/>
    <xf numFmtId="7" fontId="15" fillId="0" borderId="0" xfId="492" applyNumberFormat="1"/>
    <xf numFmtId="0" fontId="93" fillId="0" borderId="0" xfId="0" applyFont="1"/>
    <xf numFmtId="0" fontId="93" fillId="0" borderId="0" xfId="0" applyFont="1" applyAlignment="1">
      <alignment wrapText="1"/>
    </xf>
    <xf numFmtId="0" fontId="81" fillId="3" borderId="0" xfId="0" applyFont="1" applyFill="1" applyAlignment="1">
      <alignment vertical="top" wrapText="1"/>
    </xf>
    <xf numFmtId="0" fontId="81" fillId="3" borderId="0" xfId="0" applyFont="1" applyFill="1" applyAlignment="1">
      <alignment wrapText="1"/>
    </xf>
    <xf numFmtId="4" fontId="81" fillId="3" borderId="0" xfId="0" applyNumberFormat="1" applyFont="1" applyFill="1"/>
    <xf numFmtId="0" fontId="81" fillId="0" borderId="0" xfId="0" applyFont="1"/>
    <xf numFmtId="0" fontId="94" fillId="0" borderId="0" xfId="0" applyFont="1"/>
    <xf numFmtId="0" fontId="81" fillId="0" borderId="0" xfId="0" applyFont="1" applyAlignment="1">
      <alignment vertical="top" wrapText="1"/>
    </xf>
    <xf numFmtId="0" fontId="81" fillId="0" borderId="0" xfId="0" applyFont="1" applyAlignment="1">
      <alignment vertical="top"/>
    </xf>
    <xf numFmtId="0" fontId="79" fillId="2" borderId="10" xfId="0" applyFont="1" applyFill="1" applyBorder="1" applyAlignment="1">
      <alignment horizontal="center" vertical="center" wrapText="1"/>
    </xf>
    <xf numFmtId="4" fontId="81" fillId="0" borderId="0" xfId="0" applyNumberFormat="1" applyFont="1" applyAlignment="1">
      <alignment vertical="top"/>
    </xf>
    <xf numFmtId="0" fontId="79" fillId="0" borderId="0" xfId="0" applyFont="1" applyAlignment="1">
      <alignment horizontal="left" vertical="center" wrapText="1"/>
    </xf>
    <xf numFmtId="4" fontId="79" fillId="0" borderId="0" xfId="0" applyNumberFormat="1" applyFont="1" applyAlignment="1">
      <alignment horizontal="right" vertical="center"/>
    </xf>
    <xf numFmtId="0" fontId="81" fillId="0" borderId="0" xfId="0" applyFont="1" applyAlignment="1">
      <alignment horizontal="left" vertical="center" wrapText="1"/>
    </xf>
    <xf numFmtId="4" fontId="81" fillId="0" borderId="0" xfId="0" applyNumberFormat="1" applyFont="1" applyAlignment="1">
      <alignment horizontal="right" vertical="center"/>
    </xf>
    <xf numFmtId="0" fontId="79" fillId="0" borderId="0" xfId="0" quotePrefix="1" applyFont="1" applyAlignment="1">
      <alignment vertical="top" wrapText="1"/>
    </xf>
    <xf numFmtId="4" fontId="79" fillId="0" borderId="0" xfId="0" quotePrefix="1" applyNumberFormat="1" applyFont="1" applyAlignment="1">
      <alignment vertical="top"/>
    </xf>
    <xf numFmtId="0" fontId="81" fillId="0" borderId="0" xfId="0" quotePrefix="1" applyFont="1" applyAlignment="1">
      <alignment vertical="top" wrapText="1"/>
    </xf>
    <xf numFmtId="4" fontId="81" fillId="0" borderId="0" xfId="0" quotePrefix="1" applyNumberFormat="1" applyFont="1" applyAlignment="1">
      <alignment vertical="top"/>
    </xf>
    <xf numFmtId="4" fontId="79" fillId="0" borderId="0" xfId="0" applyNumberFormat="1" applyFont="1" applyAlignment="1">
      <alignment vertical="top"/>
    </xf>
    <xf numFmtId="0" fontId="79" fillId="0" borderId="0" xfId="0" applyFont="1" applyAlignment="1">
      <alignment vertical="top" wrapText="1"/>
    </xf>
    <xf numFmtId="0" fontId="27" fillId="0" borderId="18" xfId="489" applyFont="1" applyFill="1" applyBorder="1" applyAlignment="1">
      <alignment vertical="center"/>
    </xf>
    <xf numFmtId="0" fontId="27" fillId="0" borderId="19" xfId="489" applyFont="1" applyFill="1" applyBorder="1" applyAlignment="1">
      <alignment horizontal="center" vertical="center"/>
    </xf>
    <xf numFmtId="0" fontId="27" fillId="0" borderId="20" xfId="489" applyFont="1" applyFill="1" applyBorder="1" applyAlignment="1">
      <alignment vertical="center"/>
    </xf>
    <xf numFmtId="0" fontId="27" fillId="0" borderId="21" xfId="489" applyFont="1" applyFill="1" applyBorder="1" applyAlignment="1">
      <alignment horizontal="center" vertical="center"/>
    </xf>
    <xf numFmtId="0" fontId="27" fillId="0" borderId="21" xfId="5" applyNumberFormat="1" applyFont="1" applyFill="1" applyBorder="1" applyAlignment="1">
      <alignment horizontal="center" vertical="center"/>
    </xf>
    <xf numFmtId="43" fontId="28" fillId="0" borderId="6" xfId="4" applyFont="1" applyBorder="1" applyAlignment="1">
      <alignment horizontal="center"/>
    </xf>
    <xf numFmtId="43" fontId="28" fillId="0" borderId="7" xfId="4" applyFont="1" applyBorder="1" applyAlignment="1">
      <alignment horizontal="center"/>
    </xf>
    <xf numFmtId="43" fontId="28" fillId="0" borderId="8" xfId="4" applyFont="1" applyBorder="1" applyAlignment="1">
      <alignment horizontal="center"/>
    </xf>
    <xf numFmtId="0" fontId="11" fillId="3" borderId="1"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2" xfId="0" applyFont="1" applyFill="1" applyBorder="1" applyAlignment="1">
      <alignment horizontal="center" vertical="center"/>
    </xf>
    <xf numFmtId="4" fontId="5" fillId="3" borderId="3"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4" fontId="5" fillId="3" borderId="3" xfId="0" applyNumberFormat="1" applyFont="1" applyFill="1" applyBorder="1" applyAlignment="1">
      <alignment horizontal="center" vertical="center"/>
    </xf>
    <xf numFmtId="4" fontId="5" fillId="3" borderId="2" xfId="0" applyNumberFormat="1" applyFont="1" applyFill="1" applyBorder="1" applyAlignment="1">
      <alignment horizontal="center" vertical="center"/>
    </xf>
    <xf numFmtId="0" fontId="8" fillId="3" borderId="1" xfId="0" applyFont="1" applyFill="1" applyBorder="1" applyAlignment="1">
      <alignment horizontal="center" vertical="center" textRotation="90"/>
    </xf>
    <xf numFmtId="0" fontId="8" fillId="3" borderId="3" xfId="0" applyFont="1" applyFill="1" applyBorder="1" applyAlignment="1">
      <alignment horizontal="center" vertical="center" textRotation="90"/>
    </xf>
    <xf numFmtId="0" fontId="8" fillId="3" borderId="2" xfId="0" applyFont="1" applyFill="1" applyBorder="1" applyAlignment="1">
      <alignment horizontal="center" vertical="center" textRotation="90"/>
    </xf>
    <xf numFmtId="0" fontId="8" fillId="3" borderId="4" xfId="0" applyFont="1" applyFill="1" applyBorder="1" applyAlignment="1">
      <alignment horizontal="center" vertical="center" textRotation="90"/>
    </xf>
    <xf numFmtId="0" fontId="8" fillId="3" borderId="5" xfId="0" applyFont="1" applyFill="1" applyBorder="1" applyAlignment="1">
      <alignment horizontal="center" vertical="center" textRotation="90"/>
    </xf>
    <xf numFmtId="0" fontId="8" fillId="3" borderId="33" xfId="0" applyFont="1" applyFill="1" applyBorder="1" applyAlignment="1">
      <alignment horizontal="center" vertical="center" textRotation="90"/>
    </xf>
    <xf numFmtId="0" fontId="52" fillId="0" borderId="0" xfId="492" applyFont="1" applyAlignment="1">
      <alignment horizontal="center"/>
    </xf>
    <xf numFmtId="0" fontId="53" fillId="0" borderId="0" xfId="492" applyFont="1" applyBorder="1" applyAlignment="1">
      <alignment horizontal="center"/>
    </xf>
    <xf numFmtId="0" fontId="65" fillId="0" borderId="23" xfId="492" applyFont="1" applyFill="1" applyBorder="1" applyAlignment="1">
      <alignment horizontal="left" vertical="center"/>
    </xf>
    <xf numFmtId="0" fontId="65" fillId="0" borderId="0" xfId="492" applyFont="1" applyFill="1" applyBorder="1" applyAlignment="1">
      <alignment horizontal="left" vertical="center"/>
    </xf>
    <xf numFmtId="0" fontId="65" fillId="0" borderId="23" xfId="492" applyFont="1" applyBorder="1" applyAlignment="1">
      <alignment horizontal="left" vertical="center"/>
    </xf>
    <xf numFmtId="0" fontId="65" fillId="0" borderId="0" xfId="492" applyFont="1" applyBorder="1" applyAlignment="1">
      <alignment horizontal="left" vertical="center"/>
    </xf>
    <xf numFmtId="0" fontId="65" fillId="0" borderId="23" xfId="492" applyFont="1" applyBorder="1" applyAlignment="1">
      <alignment horizontal="left" vertical="center" wrapText="1"/>
    </xf>
    <xf numFmtId="0" fontId="65" fillId="0" borderId="0" xfId="492" applyFont="1" applyBorder="1" applyAlignment="1">
      <alignment horizontal="left" vertical="center" wrapText="1"/>
    </xf>
    <xf numFmtId="0" fontId="59" fillId="13" borderId="45" xfId="493" applyFont="1" applyFill="1" applyBorder="1" applyAlignment="1">
      <alignment horizontal="center" vertical="center" wrapText="1"/>
    </xf>
    <xf numFmtId="0" fontId="59" fillId="13" borderId="46" xfId="493" applyFont="1" applyFill="1" applyBorder="1" applyAlignment="1">
      <alignment horizontal="center" vertical="center" wrapText="1"/>
    </xf>
    <xf numFmtId="0" fontId="59" fillId="13" borderId="4" xfId="493" applyFont="1" applyFill="1" applyBorder="1" applyAlignment="1">
      <alignment horizontal="center" vertical="center" wrapText="1"/>
    </xf>
    <xf numFmtId="0" fontId="60" fillId="0" borderId="25" xfId="492" applyFont="1" applyBorder="1" applyAlignment="1">
      <alignment horizontal="center" vertical="center" wrapText="1"/>
    </xf>
    <xf numFmtId="0" fontId="60" fillId="0" borderId="31" xfId="492" applyFont="1" applyBorder="1" applyAlignment="1">
      <alignment horizontal="center" vertical="center" wrapText="1"/>
    </xf>
    <xf numFmtId="0" fontId="60" fillId="0" borderId="33" xfId="492" applyFont="1" applyBorder="1" applyAlignment="1">
      <alignment horizontal="center" vertical="center" wrapText="1"/>
    </xf>
    <xf numFmtId="0" fontId="61" fillId="3" borderId="6" xfId="492" applyFont="1" applyFill="1" applyBorder="1" applyAlignment="1">
      <alignment horizontal="center" vertical="center"/>
    </xf>
    <xf numFmtId="0" fontId="61" fillId="3" borderId="7" xfId="492" applyFont="1" applyFill="1" applyBorder="1" applyAlignment="1">
      <alignment horizontal="center" vertical="center"/>
    </xf>
    <xf numFmtId="0" fontId="61" fillId="3" borderId="9" xfId="492" applyFont="1" applyFill="1" applyBorder="1" applyAlignment="1">
      <alignment horizontal="center" vertical="center"/>
    </xf>
    <xf numFmtId="0" fontId="61" fillId="3" borderId="10" xfId="492" applyFont="1" applyFill="1" applyBorder="1" applyAlignment="1">
      <alignment horizontal="center" vertical="center"/>
    </xf>
    <xf numFmtId="0" fontId="61" fillId="3" borderId="12" xfId="492" applyFont="1" applyFill="1" applyBorder="1" applyAlignment="1">
      <alignment horizontal="center" vertical="center"/>
    </xf>
    <xf numFmtId="0" fontId="61" fillId="3" borderId="13" xfId="492" applyFont="1" applyFill="1" applyBorder="1" applyAlignment="1">
      <alignment horizontal="center" vertical="center"/>
    </xf>
    <xf numFmtId="0" fontId="61" fillId="3" borderId="7" xfId="492" applyFont="1" applyFill="1" applyBorder="1" applyAlignment="1">
      <alignment horizontal="center" vertical="center" wrapText="1"/>
    </xf>
    <xf numFmtId="0" fontId="61" fillId="3" borderId="8" xfId="492" applyFont="1" applyFill="1" applyBorder="1" applyAlignment="1">
      <alignment horizontal="center" vertical="center" wrapText="1"/>
    </xf>
    <xf numFmtId="0" fontId="37" fillId="3" borderId="10" xfId="492" applyFont="1" applyFill="1" applyBorder="1" applyAlignment="1">
      <alignment horizontal="center" vertical="center" wrapText="1"/>
    </xf>
    <xf numFmtId="0" fontId="37" fillId="3" borderId="13" xfId="492" applyFont="1" applyFill="1" applyBorder="1" applyAlignment="1">
      <alignment horizontal="center" vertical="center" wrapText="1"/>
    </xf>
    <xf numFmtId="0" fontId="37" fillId="3" borderId="11" xfId="492" applyFont="1" applyFill="1" applyBorder="1" applyAlignment="1">
      <alignment horizontal="center" vertical="center" wrapText="1"/>
    </xf>
    <xf numFmtId="0" fontId="37" fillId="3" borderId="14" xfId="492" applyFont="1" applyFill="1" applyBorder="1" applyAlignment="1">
      <alignment horizontal="center" vertical="center" wrapText="1"/>
    </xf>
    <xf numFmtId="0" fontId="40" fillId="11" borderId="1" xfId="489" applyFont="1" applyFill="1" applyBorder="1" applyAlignment="1">
      <alignment horizontal="center" vertical="center" wrapText="1"/>
    </xf>
    <xf numFmtId="0" fontId="40" fillId="11" borderId="3" xfId="489" applyFont="1" applyFill="1" applyBorder="1" applyAlignment="1">
      <alignment horizontal="center" vertical="center" wrapText="1"/>
    </xf>
    <xf numFmtId="0" fontId="39" fillId="11" borderId="4" xfId="489" applyFont="1" applyFill="1" applyBorder="1" applyAlignment="1">
      <alignment horizontal="center" vertical="center"/>
    </xf>
    <xf numFmtId="0" fontId="39" fillId="11" borderId="5" xfId="489" applyFont="1" applyFill="1" applyBorder="1" applyAlignment="1">
      <alignment horizontal="center" vertical="center"/>
    </xf>
    <xf numFmtId="43" fontId="39" fillId="11" borderId="3" xfId="5" applyFont="1" applyFill="1" applyBorder="1" applyAlignment="1">
      <alignment horizontal="center" vertical="center" wrapText="1"/>
    </xf>
    <xf numFmtId="0" fontId="35" fillId="0" borderId="0" xfId="487" applyFont="1" applyAlignment="1">
      <alignment horizontal="center" vertical="center" wrapText="1"/>
    </xf>
    <xf numFmtId="0" fontId="35" fillId="0" borderId="0" xfId="487" applyFont="1" applyAlignment="1">
      <alignment horizontal="center"/>
    </xf>
    <xf numFmtId="0" fontId="37" fillId="0" borderId="0" xfId="488" applyFont="1" applyAlignment="1">
      <alignment horizontal="center"/>
    </xf>
    <xf numFmtId="0" fontId="5" fillId="0" borderId="0" xfId="488" applyFont="1" applyAlignment="1">
      <alignment horizontal="center"/>
    </xf>
    <xf numFmtId="0" fontId="38" fillId="11" borderId="1" xfId="488" applyFont="1" applyFill="1" applyBorder="1" applyAlignment="1">
      <alignment horizontal="center" vertical="center"/>
    </xf>
    <xf numFmtId="0" fontId="15" fillId="0" borderId="3" xfId="490" applyBorder="1" applyAlignment="1">
      <alignment horizontal="center" vertical="center"/>
    </xf>
    <xf numFmtId="0" fontId="15" fillId="0" borderId="2" xfId="490" applyBorder="1" applyAlignment="1">
      <alignment horizontal="center" vertical="center"/>
    </xf>
    <xf numFmtId="0" fontId="39" fillId="11" borderId="15" xfId="489" applyFont="1" applyFill="1" applyBorder="1" applyAlignment="1">
      <alignment horizontal="center"/>
    </xf>
    <xf numFmtId="0" fontId="39" fillId="11" borderId="16" xfId="489" applyFont="1" applyFill="1" applyBorder="1" applyAlignment="1">
      <alignment horizontal="center"/>
    </xf>
    <xf numFmtId="0" fontId="39" fillId="11" borderId="17" xfId="489" applyFont="1" applyFill="1" applyBorder="1" applyAlignment="1">
      <alignment horizontal="center"/>
    </xf>
    <xf numFmtId="43" fontId="39" fillId="11" borderId="1" xfId="5" applyFont="1" applyFill="1" applyBorder="1" applyAlignment="1">
      <alignment horizontal="center" vertical="center" wrapText="1"/>
    </xf>
    <xf numFmtId="43" fontId="39" fillId="11" borderId="3" xfId="5" applyFont="1" applyFill="1" applyBorder="1" applyAlignment="1">
      <alignment horizontal="center" wrapText="1"/>
    </xf>
    <xf numFmtId="43" fontId="39" fillId="11" borderId="2" xfId="5" applyFont="1" applyFill="1" applyBorder="1" applyAlignment="1">
      <alignment horizontal="center" vertical="center" wrapText="1"/>
    </xf>
    <xf numFmtId="0" fontId="40" fillId="11" borderId="2" xfId="489" applyFont="1" applyFill="1" applyBorder="1" applyAlignment="1">
      <alignment horizontal="center" vertical="center" wrapText="1"/>
    </xf>
    <xf numFmtId="0" fontId="39" fillId="11" borderId="33" xfId="489" applyFont="1" applyFill="1" applyBorder="1" applyAlignment="1">
      <alignment horizontal="center" vertical="center"/>
    </xf>
    <xf numFmtId="0" fontId="35" fillId="0" borderId="0" xfId="495" applyFont="1" applyAlignment="1">
      <alignment horizontal="center" vertical="center" wrapText="1"/>
    </xf>
    <xf numFmtId="0" fontId="35" fillId="0" borderId="0" xfId="495" applyFont="1" applyAlignment="1">
      <alignment horizontal="center"/>
    </xf>
    <xf numFmtId="0" fontId="38" fillId="20" borderId="52" xfId="492" applyFont="1" applyFill="1" applyBorder="1" applyAlignment="1">
      <alignment horizontal="center" vertical="center"/>
    </xf>
    <xf numFmtId="0" fontId="38" fillId="20" borderId="58" xfId="492" applyFont="1" applyFill="1" applyBorder="1" applyAlignment="1">
      <alignment horizontal="center" vertical="center"/>
    </xf>
    <xf numFmtId="0" fontId="38" fillId="20" borderId="59" xfId="492" applyFont="1" applyFill="1" applyBorder="1" applyAlignment="1">
      <alignment horizontal="center" vertical="center"/>
    </xf>
    <xf numFmtId="4" fontId="38" fillId="3" borderId="66" xfId="498" applyNumberFormat="1" applyFont="1" applyFill="1" applyBorder="1" applyAlignment="1">
      <alignment horizontal="right" vertical="center"/>
    </xf>
    <xf numFmtId="4" fontId="38" fillId="3" borderId="67" xfId="498" applyNumberFormat="1" applyFont="1" applyFill="1" applyBorder="1" applyAlignment="1">
      <alignment horizontal="right" vertical="center"/>
    </xf>
    <xf numFmtId="0" fontId="38" fillId="20" borderId="17" xfId="492" applyFont="1" applyFill="1" applyBorder="1" applyAlignment="1">
      <alignment horizontal="center" vertical="center"/>
    </xf>
    <xf numFmtId="0" fontId="38" fillId="20" borderId="15" xfId="492" applyFont="1" applyFill="1" applyBorder="1" applyAlignment="1">
      <alignment horizontal="center" vertical="center"/>
    </xf>
    <xf numFmtId="0" fontId="38" fillId="20" borderId="16" xfId="492" applyFont="1" applyFill="1" applyBorder="1" applyAlignment="1">
      <alignment horizontal="center" vertical="center"/>
    </xf>
    <xf numFmtId="0" fontId="76" fillId="3" borderId="81" xfId="492" applyFont="1" applyFill="1" applyBorder="1" applyAlignment="1">
      <alignment horizontal="right" vertical="center"/>
    </xf>
    <xf numFmtId="0" fontId="89" fillId="0" borderId="0" xfId="501" applyFont="1" applyAlignment="1">
      <alignment horizontal="justify" vertical="top" wrapText="1"/>
    </xf>
    <xf numFmtId="0" fontId="15" fillId="0" borderId="0" xfId="492" applyAlignment="1">
      <alignment horizontal="left" vertical="top" wrapText="1"/>
    </xf>
    <xf numFmtId="0" fontId="15" fillId="0" borderId="0" xfId="492" applyAlignment="1">
      <alignment horizontal="center" vertical="top" wrapText="1"/>
    </xf>
    <xf numFmtId="0" fontId="38" fillId="3" borderId="1" xfId="492" applyFont="1" applyFill="1" applyBorder="1" applyAlignment="1">
      <alignment horizontal="center" vertical="center"/>
    </xf>
    <xf numFmtId="0" fontId="38" fillId="3" borderId="2" xfId="492" applyFont="1" applyFill="1" applyBorder="1" applyAlignment="1">
      <alignment horizontal="center" vertical="center"/>
    </xf>
    <xf numFmtId="4" fontId="38" fillId="3" borderId="65" xfId="498" applyNumberFormat="1" applyFont="1" applyFill="1" applyBorder="1" applyAlignment="1">
      <alignment horizontal="right" vertical="center"/>
    </xf>
    <xf numFmtId="4" fontId="38" fillId="3" borderId="77" xfId="498" applyNumberFormat="1" applyFont="1" applyFill="1" applyBorder="1" applyAlignment="1">
      <alignment horizontal="right" vertical="center"/>
    </xf>
    <xf numFmtId="0" fontId="38" fillId="19" borderId="52" xfId="492" applyFont="1" applyFill="1" applyBorder="1" applyAlignment="1">
      <alignment horizontal="center" vertical="center"/>
    </xf>
    <xf numFmtId="0" fontId="38" fillId="19" borderId="58" xfId="492" applyFont="1" applyFill="1" applyBorder="1" applyAlignment="1">
      <alignment horizontal="center" vertical="center"/>
    </xf>
    <xf numFmtId="0" fontId="38" fillId="19" borderId="59" xfId="492" applyFont="1" applyFill="1" applyBorder="1" applyAlignment="1">
      <alignment horizontal="center" vertical="center"/>
    </xf>
    <xf numFmtId="0" fontId="76" fillId="0" borderId="17" xfId="492" applyFont="1" applyBorder="1" applyAlignment="1">
      <alignment horizontal="center" vertical="center"/>
    </xf>
    <xf numFmtId="0" fontId="76" fillId="0" borderId="15" xfId="492" applyFont="1" applyBorder="1" applyAlignment="1">
      <alignment horizontal="center" vertical="center"/>
    </xf>
    <xf numFmtId="0" fontId="76" fillId="0" borderId="16" xfId="492" applyFont="1" applyBorder="1" applyAlignment="1">
      <alignment horizontal="center" vertical="center"/>
    </xf>
    <xf numFmtId="0" fontId="61" fillId="18" borderId="0" xfId="492" applyFont="1" applyFill="1" applyAlignment="1">
      <alignment horizontal="center" vertical="center" wrapText="1"/>
    </xf>
    <xf numFmtId="0" fontId="35" fillId="18" borderId="0" xfId="492" applyFont="1" applyFill="1" applyAlignment="1">
      <alignment horizontal="center" vertical="center" wrapText="1"/>
    </xf>
    <xf numFmtId="0" fontId="81" fillId="0" borderId="0" xfId="492" applyFont="1" applyAlignment="1">
      <alignment horizontal="center"/>
    </xf>
    <xf numFmtId="0" fontId="15" fillId="0" borderId="0" xfId="492" applyAlignment="1">
      <alignment horizontal="center"/>
    </xf>
    <xf numFmtId="0" fontId="61" fillId="0" borderId="0" xfId="492" applyFont="1" applyAlignment="1">
      <alignment horizontal="center" vertical="center"/>
    </xf>
    <xf numFmtId="0" fontId="38" fillId="3" borderId="1" xfId="492" applyFont="1" applyFill="1" applyBorder="1" applyAlignment="1">
      <alignment horizontal="center" vertical="center" wrapText="1"/>
    </xf>
    <xf numFmtId="0" fontId="38" fillId="3" borderId="3" xfId="492" applyFont="1" applyFill="1" applyBorder="1" applyAlignment="1">
      <alignment horizontal="center" vertical="center" wrapText="1"/>
    </xf>
    <xf numFmtId="0" fontId="38" fillId="3" borderId="2" xfId="492" applyFont="1" applyFill="1" applyBorder="1" applyAlignment="1">
      <alignment horizontal="center" vertical="center" wrapText="1"/>
    </xf>
    <xf numFmtId="0" fontId="51" fillId="3" borderId="4" xfId="0" applyFont="1" applyFill="1" applyBorder="1" applyAlignment="1">
      <alignment horizontal="center" vertical="center"/>
    </xf>
    <xf numFmtId="0" fontId="51" fillId="3" borderId="5" xfId="0" applyFont="1" applyFill="1" applyBorder="1" applyAlignment="1">
      <alignment horizontal="center" vertical="center"/>
    </xf>
    <xf numFmtId="0" fontId="51" fillId="3" borderId="33" xfId="0" applyFont="1" applyFill="1" applyBorder="1" applyAlignment="1">
      <alignment horizontal="center" vertical="center"/>
    </xf>
    <xf numFmtId="0" fontId="51" fillId="3" borderId="1" xfId="0" applyFont="1" applyFill="1" applyBorder="1" applyAlignment="1">
      <alignment horizontal="center" vertical="center"/>
    </xf>
    <xf numFmtId="0" fontId="51" fillId="3" borderId="3" xfId="0" applyFont="1" applyFill="1" applyBorder="1" applyAlignment="1">
      <alignment horizontal="center" vertical="center"/>
    </xf>
    <xf numFmtId="0" fontId="51" fillId="3" borderId="2" xfId="0" applyFont="1" applyFill="1" applyBorder="1" applyAlignment="1">
      <alignment horizontal="center" vertical="center"/>
    </xf>
    <xf numFmtId="165" fontId="51" fillId="3" borderId="1" xfId="0" applyNumberFormat="1" applyFont="1" applyFill="1" applyBorder="1" applyAlignment="1">
      <alignment horizontal="center" vertical="center"/>
    </xf>
    <xf numFmtId="165" fontId="51" fillId="3" borderId="3" xfId="0" applyNumberFormat="1" applyFont="1" applyFill="1" applyBorder="1" applyAlignment="1">
      <alignment horizontal="center" vertical="center"/>
    </xf>
    <xf numFmtId="165" fontId="51" fillId="3" borderId="2" xfId="0" applyNumberFormat="1" applyFont="1" applyFill="1" applyBorder="1" applyAlignment="1">
      <alignment horizontal="center" vertical="center"/>
    </xf>
    <xf numFmtId="0" fontId="58" fillId="0" borderId="0" xfId="0" applyFont="1" applyAlignment="1">
      <alignment horizontal="center" vertical="center"/>
    </xf>
    <xf numFmtId="44" fontId="69" fillId="0" borderId="0" xfId="0" applyNumberFormat="1" applyFont="1" applyAlignment="1">
      <alignment horizontal="center"/>
    </xf>
    <xf numFmtId="0" fontId="68" fillId="0" borderId="0" xfId="0" applyFont="1" applyAlignment="1">
      <alignment horizontal="left" vertical="center"/>
    </xf>
    <xf numFmtId="44" fontId="69" fillId="0" borderId="0" xfId="0" applyNumberFormat="1" applyFont="1" applyAlignment="1">
      <alignment horizontal="center" vertical="center"/>
    </xf>
    <xf numFmtId="44" fontId="69" fillId="0" borderId="30" xfId="0" applyNumberFormat="1" applyFont="1" applyBorder="1" applyAlignment="1">
      <alignment horizontal="center"/>
    </xf>
    <xf numFmtId="0" fontId="1" fillId="5" borderId="45" xfId="0" applyFont="1" applyFill="1" applyBorder="1" applyAlignment="1">
      <alignment horizontal="center" vertical="center"/>
    </xf>
    <xf numFmtId="0" fontId="1" fillId="5" borderId="46" xfId="0" applyFont="1" applyFill="1" applyBorder="1" applyAlignment="1">
      <alignment horizontal="center" vertical="center"/>
    </xf>
    <xf numFmtId="0" fontId="1" fillId="5" borderId="4" xfId="0" applyFont="1" applyFill="1" applyBorder="1" applyAlignment="1">
      <alignment horizontal="center" vertical="center"/>
    </xf>
    <xf numFmtId="0" fontId="1" fillId="5" borderId="25" xfId="0" applyFont="1" applyFill="1" applyBorder="1" applyAlignment="1">
      <alignment horizontal="center" vertical="center"/>
    </xf>
    <xf numFmtId="0" fontId="1" fillId="5" borderId="31" xfId="0" applyFont="1" applyFill="1" applyBorder="1" applyAlignment="1">
      <alignment horizontal="center" vertical="center"/>
    </xf>
    <xf numFmtId="0" fontId="1" fillId="5" borderId="33" xfId="0" applyFont="1" applyFill="1" applyBorder="1" applyAlignment="1">
      <alignment horizontal="center" vertical="center"/>
    </xf>
    <xf numFmtId="0" fontId="79" fillId="2" borderId="82" xfId="0" applyFont="1" applyFill="1" applyBorder="1" applyAlignment="1">
      <alignment horizontal="center" vertical="center" wrapText="1"/>
    </xf>
    <xf numFmtId="0" fontId="79" fillId="2" borderId="51" xfId="0" applyFont="1" applyFill="1" applyBorder="1" applyAlignment="1">
      <alignment horizontal="center" vertical="center" wrapText="1"/>
    </xf>
    <xf numFmtId="0" fontId="79" fillId="2" borderId="83" xfId="0" applyFont="1" applyFill="1" applyBorder="1" applyAlignment="1">
      <alignment horizontal="center" vertical="center" wrapText="1"/>
    </xf>
    <xf numFmtId="0" fontId="79" fillId="2" borderId="84" xfId="0" applyFont="1" applyFill="1" applyBorder="1" applyAlignment="1">
      <alignment horizontal="center" vertical="center" wrapText="1"/>
    </xf>
    <xf numFmtId="0" fontId="81" fillId="0" borderId="29" xfId="0" applyFont="1" applyBorder="1" applyAlignment="1">
      <alignment horizontal="center" vertical="top"/>
    </xf>
    <xf numFmtId="0" fontId="79" fillId="3" borderId="0" xfId="0" applyFont="1" applyFill="1" applyAlignment="1">
      <alignment horizontal="center" vertical="top" wrapText="1"/>
    </xf>
    <xf numFmtId="0" fontId="95" fillId="3" borderId="0" xfId="0" applyFont="1" applyFill="1" applyAlignment="1">
      <alignment horizontal="center" vertical="top" wrapText="1"/>
    </xf>
    <xf numFmtId="0" fontId="96" fillId="3" borderId="0" xfId="0" applyFont="1" applyFill="1" applyAlignment="1">
      <alignment horizontal="center" vertical="top" wrapText="1"/>
    </xf>
    <xf numFmtId="0" fontId="1" fillId="0" borderId="31" xfId="0" applyFont="1" applyBorder="1" applyAlignment="1">
      <alignment horizontal="center"/>
    </xf>
    <xf numFmtId="0" fontId="17" fillId="0" borderId="45" xfId="0" applyFont="1" applyBorder="1" applyAlignment="1">
      <alignment horizontal="center"/>
    </xf>
    <xf numFmtId="0" fontId="17" fillId="0" borderId="46" xfId="0" applyFont="1" applyBorder="1" applyAlignment="1">
      <alignment horizontal="center"/>
    </xf>
    <xf numFmtId="0" fontId="17" fillId="0" borderId="4" xfId="0" applyFont="1" applyBorder="1" applyAlignment="1">
      <alignment horizontal="center"/>
    </xf>
    <xf numFmtId="0" fontId="71" fillId="0" borderId="23" xfId="0" applyFont="1" applyBorder="1" applyAlignment="1">
      <alignment horizontal="center"/>
    </xf>
    <xf numFmtId="0" fontId="71" fillId="0" borderId="0" xfId="0" applyFont="1" applyBorder="1" applyAlignment="1">
      <alignment horizontal="center"/>
    </xf>
    <xf numFmtId="0" fontId="71" fillId="0" borderId="5" xfId="0" applyFont="1" applyBorder="1" applyAlignment="1">
      <alignment horizontal="center"/>
    </xf>
    <xf numFmtId="0" fontId="1" fillId="0" borderId="45" xfId="0" applyFont="1" applyBorder="1" applyAlignment="1">
      <alignment horizontal="center" wrapText="1"/>
    </xf>
    <xf numFmtId="0" fontId="1" fillId="0" borderId="23" xfId="0" applyFont="1" applyBorder="1" applyAlignment="1">
      <alignment horizontal="center" wrapText="1"/>
    </xf>
    <xf numFmtId="0" fontId="1" fillId="0" borderId="1" xfId="0" applyFont="1" applyBorder="1" applyAlignment="1">
      <alignment horizontal="center" wrapText="1"/>
    </xf>
    <xf numFmtId="0" fontId="1" fillId="0" borderId="3" xfId="0" applyFont="1" applyBorder="1" applyAlignment="1">
      <alignment horizontal="center" wrapText="1"/>
    </xf>
    <xf numFmtId="0" fontId="1" fillId="0" borderId="17" xfId="0" applyFont="1" applyBorder="1" applyAlignment="1">
      <alignment horizontal="center" vertical="center"/>
    </xf>
    <xf numFmtId="0" fontId="1" fillId="0" borderId="16" xfId="0" applyFont="1" applyBorder="1" applyAlignment="1">
      <alignment horizontal="center" vertical="center"/>
    </xf>
    <xf numFmtId="0" fontId="73" fillId="2" borderId="0" xfId="496" applyFont="1" applyFill="1" applyAlignment="1">
      <alignment horizontal="center" vertical="center" wrapText="1"/>
    </xf>
    <xf numFmtId="0" fontId="49" fillId="0" borderId="0" xfId="496" applyFont="1" applyAlignment="1">
      <alignment horizontal="center" vertical="center" wrapText="1"/>
    </xf>
    <xf numFmtId="0" fontId="49" fillId="2" borderId="54" xfId="496" applyFont="1" applyFill="1" applyBorder="1" applyAlignment="1">
      <alignment horizontal="center" vertical="center" wrapText="1"/>
    </xf>
    <xf numFmtId="0" fontId="49" fillId="2" borderId="47" xfId="496" applyFont="1" applyFill="1" applyBorder="1" applyAlignment="1">
      <alignment horizontal="center" vertical="center" wrapText="1"/>
    </xf>
    <xf numFmtId="0" fontId="68" fillId="0" borderId="0" xfId="0" applyFont="1" applyAlignment="1">
      <alignment horizontal="center"/>
    </xf>
    <xf numFmtId="0" fontId="1" fillId="0" borderId="0" xfId="0" applyFont="1" applyBorder="1" applyAlignment="1">
      <alignment horizontal="center" vertical="center"/>
    </xf>
    <xf numFmtId="0" fontId="75" fillId="0" borderId="0" xfId="0" applyFont="1" applyBorder="1" applyAlignment="1">
      <alignment horizontal="center" vertical="center"/>
    </xf>
    <xf numFmtId="0" fontId="77" fillId="0" borderId="10" xfId="0" applyFont="1" applyBorder="1" applyAlignment="1">
      <alignment horizontal="justify" vertical="center"/>
    </xf>
    <xf numFmtId="0" fontId="77" fillId="0" borderId="10" xfId="0" applyFont="1" applyBorder="1" applyAlignment="1">
      <alignment horizontal="center" vertical="center" wrapText="1"/>
    </xf>
    <xf numFmtId="0" fontId="15" fillId="0" borderId="10" xfId="0" applyFont="1" applyBorder="1" applyAlignment="1">
      <alignment horizontal="center" vertical="center" wrapText="1"/>
    </xf>
    <xf numFmtId="0" fontId="77" fillId="0" borderId="10" xfId="0" applyFont="1" applyBorder="1" applyAlignment="1">
      <alignment horizontal="center" vertical="center"/>
    </xf>
    <xf numFmtId="0" fontId="77" fillId="8" borderId="10" xfId="0" applyFont="1" applyFill="1" applyBorder="1" applyAlignment="1">
      <alignment horizontal="center" vertical="center" wrapText="1"/>
    </xf>
    <xf numFmtId="0" fontId="15" fillId="0" borderId="10" xfId="0" applyFont="1" applyBorder="1" applyAlignment="1">
      <alignment horizontal="justify" vertical="center"/>
    </xf>
    <xf numFmtId="0" fontId="15" fillId="0" borderId="50" xfId="0" applyFont="1" applyBorder="1" applyAlignment="1">
      <alignment horizontal="center" vertical="center" wrapText="1"/>
    </xf>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77" fillId="0" borderId="50" xfId="0" applyFont="1" applyBorder="1" applyAlignment="1">
      <alignment horizontal="center" vertical="center" wrapText="1"/>
    </xf>
    <xf numFmtId="0" fontId="77" fillId="0" borderId="55" xfId="0" applyFont="1" applyBorder="1" applyAlignment="1">
      <alignment horizontal="center" vertical="center" wrapText="1"/>
    </xf>
    <xf numFmtId="0" fontId="77" fillId="0" borderId="56" xfId="0" applyFont="1" applyBorder="1" applyAlignment="1">
      <alignment horizontal="center" vertical="center" wrapText="1"/>
    </xf>
    <xf numFmtId="0" fontId="77" fillId="0" borderId="50" xfId="3" applyFont="1" applyBorder="1" applyAlignment="1">
      <alignment horizontal="center" vertical="center" wrapText="1"/>
    </xf>
    <xf numFmtId="0" fontId="77" fillId="0" borderId="55" xfId="3" applyFont="1" applyBorder="1" applyAlignment="1">
      <alignment horizontal="center" vertical="center" wrapText="1"/>
    </xf>
    <xf numFmtId="0" fontId="77" fillId="0" borderId="56" xfId="3" applyFont="1" applyBorder="1" applyAlignment="1">
      <alignment horizontal="center" vertical="center" wrapText="1"/>
    </xf>
    <xf numFmtId="0" fontId="77" fillId="0" borderId="10" xfId="0" applyFont="1" applyBorder="1" applyAlignment="1">
      <alignment horizontal="justify" vertical="center" wrapText="1"/>
    </xf>
    <xf numFmtId="0" fontId="68" fillId="0" borderId="0" xfId="0" applyFont="1" applyBorder="1" applyAlignment="1">
      <alignment horizontal="center"/>
    </xf>
    <xf numFmtId="0" fontId="1" fillId="0" borderId="0" xfId="0" applyFont="1" applyBorder="1" applyAlignment="1">
      <alignment horizontal="center"/>
    </xf>
    <xf numFmtId="0" fontId="77" fillId="0" borderId="10" xfId="3" applyFont="1" applyBorder="1" applyAlignment="1">
      <alignment horizontal="center" vertical="center" wrapText="1"/>
    </xf>
    <xf numFmtId="0" fontId="15" fillId="8" borderId="10" xfId="0" applyFont="1" applyFill="1" applyBorder="1" applyAlignment="1">
      <alignment horizontal="center" vertical="center" wrapText="1"/>
    </xf>
    <xf numFmtId="0" fontId="1" fillId="0" borderId="0" xfId="0" applyFont="1" applyAlignment="1">
      <alignment horizontal="center" vertical="center"/>
    </xf>
    <xf numFmtId="0" fontId="75" fillId="0" borderId="57" xfId="0" applyFont="1" applyBorder="1" applyAlignment="1">
      <alignment horizontal="center" vertical="center"/>
    </xf>
    <xf numFmtId="0" fontId="77" fillId="8" borderId="10" xfId="3" applyFont="1" applyFill="1" applyBorder="1" applyAlignment="1">
      <alignment horizontal="center" vertical="center" wrapText="1"/>
    </xf>
    <xf numFmtId="0" fontId="77" fillId="8" borderId="10" xfId="0" applyFont="1" applyFill="1" applyBorder="1" applyAlignment="1">
      <alignment horizontal="justify" vertical="center" wrapText="1"/>
    </xf>
    <xf numFmtId="0" fontId="77" fillId="8" borderId="10" xfId="0" applyFont="1" applyFill="1" applyBorder="1" applyAlignment="1">
      <alignment horizontal="center" vertical="center"/>
    </xf>
  </cellXfs>
  <cellStyles count="502">
    <cellStyle name="Hipervínculo" xfId="73" builtinId="8" hidden="1"/>
    <cellStyle name="Hipervínculo" xfId="77" builtinId="8" hidden="1"/>
    <cellStyle name="Hipervínculo" xfId="81" builtinId="8" hidden="1"/>
    <cellStyle name="Hipervínculo" xfId="85" builtinId="8" hidden="1"/>
    <cellStyle name="Hipervínculo" xfId="88" builtinId="8" hidden="1"/>
    <cellStyle name="Hipervínculo" xfId="92" builtinId="8" hidden="1"/>
    <cellStyle name="Hipervínculo" xfId="96" builtinId="8" hidden="1"/>
    <cellStyle name="Hipervínculo" xfId="100" builtinId="8" hidden="1"/>
    <cellStyle name="Hipervínculo" xfId="104" builtinId="8" hidden="1"/>
    <cellStyle name="Hipervínculo" xfId="108" builtinId="8" hidden="1"/>
    <cellStyle name="Hipervínculo" xfId="112" builtinId="8" hidden="1"/>
    <cellStyle name="Hipervínculo" xfId="116" builtinId="8" hidden="1"/>
    <cellStyle name="Hipervínculo" xfId="120" builtinId="8" hidden="1"/>
    <cellStyle name="Hipervínculo" xfId="124" builtinId="8" hidden="1"/>
    <cellStyle name="Hipervínculo" xfId="128" builtinId="8" hidden="1"/>
    <cellStyle name="Hipervínculo" xfId="132" builtinId="8" hidden="1"/>
    <cellStyle name="Hipervínculo" xfId="136" builtinId="8" hidden="1"/>
    <cellStyle name="Hipervínculo" xfId="140" builtinId="8" hidden="1"/>
    <cellStyle name="Hipervínculo" xfId="144" builtinId="8" hidden="1"/>
    <cellStyle name="Hipervínculo" xfId="148" builtinId="8" hidden="1"/>
    <cellStyle name="Hipervínculo" xfId="152" builtinId="8" hidden="1"/>
    <cellStyle name="Hipervínculo" xfId="156" builtinId="8" hidden="1"/>
    <cellStyle name="Hipervínculo" xfId="160" builtinId="8" hidden="1"/>
    <cellStyle name="Hipervínculo" xfId="164" builtinId="8" hidden="1"/>
    <cellStyle name="Hipervínculo" xfId="168" builtinId="8" hidden="1"/>
    <cellStyle name="Hipervínculo" xfId="172" builtinId="8" hidden="1"/>
    <cellStyle name="Hipervínculo" xfId="176" builtinId="8" hidden="1"/>
    <cellStyle name="Hipervínculo" xfId="181" builtinId="8" hidden="1"/>
    <cellStyle name="Hipervínculo" xfId="185" builtinId="8" hidden="1"/>
    <cellStyle name="Hipervínculo" xfId="189" builtinId="8" hidden="1"/>
    <cellStyle name="Hipervínculo" xfId="193" builtinId="8" hidden="1"/>
    <cellStyle name="Hipervínculo" xfId="197" builtinId="8" hidden="1"/>
    <cellStyle name="Hipervínculo" xfId="201" builtinId="8" hidden="1"/>
    <cellStyle name="Hipervínculo" xfId="205" builtinId="8" hidden="1"/>
    <cellStyle name="Hipervínculo" xfId="209" builtinId="8" hidden="1"/>
    <cellStyle name="Hipervínculo" xfId="213" builtinId="8" hidden="1"/>
    <cellStyle name="Hipervínculo" xfId="217" builtinId="8" hidden="1"/>
    <cellStyle name="Hipervínculo" xfId="221" builtinId="8" hidden="1"/>
    <cellStyle name="Hipervínculo" xfId="225" builtinId="8" hidden="1"/>
    <cellStyle name="Hipervínculo" xfId="229" builtinId="8" hidden="1"/>
    <cellStyle name="Hipervínculo" xfId="233" builtinId="8" hidden="1"/>
    <cellStyle name="Hipervínculo" xfId="237" builtinId="8" hidden="1"/>
    <cellStyle name="Hipervínculo" xfId="241" builtinId="8" hidden="1"/>
    <cellStyle name="Hipervínculo" xfId="245" builtinId="8" hidden="1"/>
    <cellStyle name="Hipervínculo" xfId="248" builtinId="8" hidden="1"/>
    <cellStyle name="Hipervínculo" xfId="252" builtinId="8" hidden="1"/>
    <cellStyle name="Hipervínculo" xfId="256" builtinId="8" hidden="1"/>
    <cellStyle name="Hipervínculo" xfId="261" builtinId="8" hidden="1"/>
    <cellStyle name="Hipervínculo" xfId="265" builtinId="8" hidden="1"/>
    <cellStyle name="Hipervínculo" xfId="269" builtinId="8" hidden="1"/>
    <cellStyle name="Hipervínculo" xfId="273" builtinId="8" hidden="1"/>
    <cellStyle name="Hipervínculo" xfId="277" builtinId="8" hidden="1"/>
    <cellStyle name="Hipervínculo" xfId="281" builtinId="8" hidden="1"/>
    <cellStyle name="Hipervínculo" xfId="285" builtinId="8" hidden="1"/>
    <cellStyle name="Hipervínculo" xfId="289" builtinId="8" hidden="1"/>
    <cellStyle name="Hipervínculo" xfId="293" builtinId="8" hidden="1"/>
    <cellStyle name="Hipervínculo" xfId="297" builtinId="8" hidden="1"/>
    <cellStyle name="Hipervínculo" xfId="301" builtinId="8" hidden="1"/>
    <cellStyle name="Hipervínculo" xfId="305" builtinId="8" hidden="1"/>
    <cellStyle name="Hipervínculo" xfId="309" builtinId="8" hidden="1"/>
    <cellStyle name="Hipervínculo" xfId="313" builtinId="8" hidden="1"/>
    <cellStyle name="Hipervínculo" xfId="317" builtinId="8" hidden="1"/>
    <cellStyle name="Hipervínculo" xfId="321" builtinId="8" hidden="1"/>
    <cellStyle name="Hipervínculo" xfId="325" builtinId="8" hidden="1"/>
    <cellStyle name="Hipervínculo" xfId="328" builtinId="8" hidden="1"/>
    <cellStyle name="Hipervínculo" xfId="332" builtinId="8" hidden="1"/>
    <cellStyle name="Hipervínculo" xfId="336" builtinId="8" hidden="1"/>
    <cellStyle name="Hipervínculo" xfId="341" builtinId="8" hidden="1"/>
    <cellStyle name="Hipervínculo" xfId="345" builtinId="8" hidden="1"/>
    <cellStyle name="Hipervínculo" xfId="349" builtinId="8" hidden="1"/>
    <cellStyle name="Hipervínculo" xfId="353" builtinId="8" hidden="1"/>
    <cellStyle name="Hipervínculo" xfId="357" builtinId="8" hidden="1"/>
    <cellStyle name="Hipervínculo" xfId="361" builtinId="8" hidden="1"/>
    <cellStyle name="Hipervínculo" xfId="365" builtinId="8" hidden="1"/>
    <cellStyle name="Hipervínculo" xfId="369" builtinId="8" hidden="1"/>
    <cellStyle name="Hipervínculo" xfId="373" builtinId="8" hidden="1"/>
    <cellStyle name="Hipervínculo" xfId="377" builtinId="8" hidden="1"/>
    <cellStyle name="Hipervínculo" xfId="381" builtinId="8" hidden="1"/>
    <cellStyle name="Hipervínculo" xfId="385" builtinId="8" hidden="1"/>
    <cellStyle name="Hipervínculo" xfId="389" builtinId="8" hidden="1"/>
    <cellStyle name="Hipervínculo" xfId="393" builtinId="8" hidden="1"/>
    <cellStyle name="Hipervínculo" xfId="397" builtinId="8" hidden="1"/>
    <cellStyle name="Hipervínculo" xfId="401" builtinId="8" hidden="1"/>
    <cellStyle name="Hipervínculo" xfId="405" builtinId="8" hidden="1"/>
    <cellStyle name="Hipervínculo" xfId="408" builtinId="8" hidden="1"/>
    <cellStyle name="Hipervínculo" xfId="412" builtinId="8" hidden="1"/>
    <cellStyle name="Hipervínculo" xfId="416" builtinId="8" hidden="1"/>
    <cellStyle name="Hipervínculo" xfId="420" builtinId="8" hidden="1"/>
    <cellStyle name="Hipervínculo" xfId="424" builtinId="8" hidden="1"/>
    <cellStyle name="Hipervínculo" xfId="428" builtinId="8" hidden="1"/>
    <cellStyle name="Hipervínculo" xfId="432" builtinId="8" hidden="1"/>
    <cellStyle name="Hipervínculo" xfId="436" builtinId="8" hidden="1"/>
    <cellStyle name="Hipervínculo" xfId="440" builtinId="8" hidden="1"/>
    <cellStyle name="Hipervínculo" xfId="444" builtinId="8" hidden="1"/>
    <cellStyle name="Hipervínculo" xfId="448" builtinId="8" hidden="1"/>
    <cellStyle name="Hipervínculo" xfId="452" builtinId="8" hidden="1"/>
    <cellStyle name="Hipervínculo" xfId="456" builtinId="8" hidden="1"/>
    <cellStyle name="Hipervínculo" xfId="460" builtinId="8" hidden="1"/>
    <cellStyle name="Hipervínculo" xfId="464" builtinId="8" hidden="1"/>
    <cellStyle name="Hipervínculo" xfId="468" builtinId="8" hidden="1"/>
    <cellStyle name="Hipervínculo" xfId="472" builtinId="8" hidden="1"/>
    <cellStyle name="Hipervínculo" xfId="476" builtinId="8" hidden="1"/>
    <cellStyle name="Hipervínculo" xfId="480" builtinId="8" hidden="1"/>
    <cellStyle name="Hipervínculo" xfId="484" builtinId="8" hidden="1"/>
    <cellStyle name="Hipervínculo" xfId="482" builtinId="8" hidden="1"/>
    <cellStyle name="Hipervínculo" xfId="478" builtinId="8" hidden="1"/>
    <cellStyle name="Hipervínculo" xfId="474" builtinId="8" hidden="1"/>
    <cellStyle name="Hipervínculo" xfId="470" builtinId="8" hidden="1"/>
    <cellStyle name="Hipervínculo" xfId="466" builtinId="8" hidden="1"/>
    <cellStyle name="Hipervínculo" xfId="462" builtinId="8" hidden="1"/>
    <cellStyle name="Hipervínculo" xfId="458" builtinId="8" hidden="1"/>
    <cellStyle name="Hipervínculo" xfId="454" builtinId="8" hidden="1"/>
    <cellStyle name="Hipervínculo" xfId="450" builtinId="8" hidden="1"/>
    <cellStyle name="Hipervínculo" xfId="446" builtinId="8" hidden="1"/>
    <cellStyle name="Hipervínculo" xfId="442" builtinId="8" hidden="1"/>
    <cellStyle name="Hipervínculo" xfId="438" builtinId="8" hidden="1"/>
    <cellStyle name="Hipervínculo" xfId="434" builtinId="8" hidden="1"/>
    <cellStyle name="Hipervínculo" xfId="430" builtinId="8" hidden="1"/>
    <cellStyle name="Hipervínculo" xfId="426" builtinId="8" hidden="1"/>
    <cellStyle name="Hipervínculo" xfId="422" builtinId="8" hidden="1"/>
    <cellStyle name="Hipervínculo" xfId="418" builtinId="8" hidden="1"/>
    <cellStyle name="Hipervínculo" xfId="414" builtinId="8" hidden="1"/>
    <cellStyle name="Hipervínculo" xfId="410" builtinId="8" hidden="1"/>
    <cellStyle name="Hipervínculo" xfId="340" builtinId="8" hidden="1"/>
    <cellStyle name="Hipervínculo" xfId="403" builtinId="8" hidden="1"/>
    <cellStyle name="Hipervínculo" xfId="399" builtinId="8" hidden="1"/>
    <cellStyle name="Hipervínculo" xfId="395" builtinId="8" hidden="1"/>
    <cellStyle name="Hipervínculo" xfId="391" builtinId="8" hidden="1"/>
    <cellStyle name="Hipervínculo" xfId="387" builtinId="8" hidden="1"/>
    <cellStyle name="Hipervínculo" xfId="383" builtinId="8" hidden="1"/>
    <cellStyle name="Hipervínculo" xfId="379" builtinId="8" hidden="1"/>
    <cellStyle name="Hipervínculo" xfId="375" builtinId="8" hidden="1"/>
    <cellStyle name="Hipervínculo" xfId="371" builtinId="8" hidden="1"/>
    <cellStyle name="Hipervínculo" xfId="367" builtinId="8" hidden="1"/>
    <cellStyle name="Hipervínculo" xfId="363" builtinId="8" hidden="1"/>
    <cellStyle name="Hipervínculo" xfId="359" builtinId="8" hidden="1"/>
    <cellStyle name="Hipervínculo" xfId="355" builtinId="8" hidden="1"/>
    <cellStyle name="Hipervínculo" xfId="351" builtinId="8" hidden="1"/>
    <cellStyle name="Hipervínculo" xfId="347" builtinId="8" hidden="1"/>
    <cellStyle name="Hipervínculo" xfId="343" builtinId="8" hidden="1"/>
    <cellStyle name="Hipervínculo" xfId="338" builtinId="8" hidden="1"/>
    <cellStyle name="Hipervínculo" xfId="334" builtinId="8" hidden="1"/>
    <cellStyle name="Hipervínculo" xfId="330" builtinId="8" hidden="1"/>
    <cellStyle name="Hipervínculo" xfId="260" builtinId="8" hidden="1"/>
    <cellStyle name="Hipervínculo" xfId="323" builtinId="8" hidden="1"/>
    <cellStyle name="Hipervínculo" xfId="319" builtinId="8" hidden="1"/>
    <cellStyle name="Hipervínculo" xfId="315" builtinId="8" hidden="1"/>
    <cellStyle name="Hipervínculo" xfId="311" builtinId="8" hidden="1"/>
    <cellStyle name="Hipervínculo" xfId="307" builtinId="8" hidden="1"/>
    <cellStyle name="Hipervínculo" xfId="303" builtinId="8" hidden="1"/>
    <cellStyle name="Hipervínculo" xfId="299" builtinId="8" hidden="1"/>
    <cellStyle name="Hipervínculo" xfId="295" builtinId="8" hidden="1"/>
    <cellStyle name="Hipervínculo" xfId="291" builtinId="8" hidden="1"/>
    <cellStyle name="Hipervínculo" xfId="287" builtinId="8" hidden="1"/>
    <cellStyle name="Hipervínculo" xfId="283" builtinId="8" hidden="1"/>
    <cellStyle name="Hipervínculo" xfId="279" builtinId="8" hidden="1"/>
    <cellStyle name="Hipervínculo" xfId="275" builtinId="8" hidden="1"/>
    <cellStyle name="Hipervínculo" xfId="271" builtinId="8" hidden="1"/>
    <cellStyle name="Hipervínculo" xfId="267" builtinId="8" hidden="1"/>
    <cellStyle name="Hipervínculo" xfId="263" builtinId="8" hidden="1"/>
    <cellStyle name="Hipervínculo" xfId="258" builtinId="8" hidden="1"/>
    <cellStyle name="Hipervínculo" xfId="254" builtinId="8" hidden="1"/>
    <cellStyle name="Hipervínculo" xfId="250" builtinId="8" hidden="1"/>
    <cellStyle name="Hipervínculo" xfId="180" builtinId="8" hidden="1"/>
    <cellStyle name="Hipervínculo" xfId="243" builtinId="8" hidden="1"/>
    <cellStyle name="Hipervínculo" xfId="239" builtinId="8" hidden="1"/>
    <cellStyle name="Hipervínculo" xfId="235" builtinId="8" hidden="1"/>
    <cellStyle name="Hipervínculo" xfId="231" builtinId="8" hidden="1"/>
    <cellStyle name="Hipervínculo" xfId="227" builtinId="8" hidden="1"/>
    <cellStyle name="Hipervínculo" xfId="223" builtinId="8" hidden="1"/>
    <cellStyle name="Hipervínculo" xfId="219" builtinId="8" hidden="1"/>
    <cellStyle name="Hipervínculo" xfId="215" builtinId="8" hidden="1"/>
    <cellStyle name="Hipervínculo" xfId="211" builtinId="8" hidden="1"/>
    <cellStyle name="Hipervínculo" xfId="207" builtinId="8" hidden="1"/>
    <cellStyle name="Hipervínculo" xfId="203" builtinId="8" hidden="1"/>
    <cellStyle name="Hipervínculo" xfId="199" builtinId="8" hidden="1"/>
    <cellStyle name="Hipervínculo" xfId="195" builtinId="8" hidden="1"/>
    <cellStyle name="Hipervínculo" xfId="191" builtinId="8" hidden="1"/>
    <cellStyle name="Hipervínculo" xfId="187" builtinId="8" hidden="1"/>
    <cellStyle name="Hipervínculo" xfId="183" builtinId="8" hidden="1"/>
    <cellStyle name="Hipervínculo" xfId="178" builtinId="8" hidden="1"/>
    <cellStyle name="Hipervínculo" xfId="174" builtinId="8" hidden="1"/>
    <cellStyle name="Hipervínculo" xfId="170" builtinId="8" hidden="1"/>
    <cellStyle name="Hipervínculo" xfId="166" builtinId="8" hidden="1"/>
    <cellStyle name="Hipervínculo" xfId="162" builtinId="8" hidden="1"/>
    <cellStyle name="Hipervínculo" xfId="158" builtinId="8" hidden="1"/>
    <cellStyle name="Hipervínculo" xfId="154" builtinId="8" hidden="1"/>
    <cellStyle name="Hipervínculo" xfId="150" builtinId="8" hidden="1"/>
    <cellStyle name="Hipervínculo" xfId="146" builtinId="8" hidden="1"/>
    <cellStyle name="Hipervínculo" xfId="142" builtinId="8" hidden="1"/>
    <cellStyle name="Hipervínculo" xfId="138" builtinId="8" hidden="1"/>
    <cellStyle name="Hipervínculo" xfId="134" builtinId="8" hidden="1"/>
    <cellStyle name="Hipervínculo" xfId="130" builtinId="8" hidden="1"/>
    <cellStyle name="Hipervínculo" xfId="126" builtinId="8" hidden="1"/>
    <cellStyle name="Hipervínculo" xfId="122" builtinId="8" hidden="1"/>
    <cellStyle name="Hipervínculo" xfId="118" builtinId="8" hidden="1"/>
    <cellStyle name="Hipervínculo" xfId="114" builtinId="8" hidden="1"/>
    <cellStyle name="Hipervínculo" xfId="110" builtinId="8" hidden="1"/>
    <cellStyle name="Hipervínculo" xfId="106" builtinId="8" hidden="1"/>
    <cellStyle name="Hipervínculo" xfId="102" builtinId="8" hidden="1"/>
    <cellStyle name="Hipervínculo" xfId="98" builtinId="8" hidden="1"/>
    <cellStyle name="Hipervínculo" xfId="94" builtinId="8" hidden="1"/>
    <cellStyle name="Hipervínculo" xfId="90" builtinId="8" hidden="1"/>
    <cellStyle name="Hipervínculo" xfId="20" builtinId="8" hidden="1"/>
    <cellStyle name="Hipervínculo" xfId="83" builtinId="8" hidden="1"/>
    <cellStyle name="Hipervínculo" xfId="79" builtinId="8" hidden="1"/>
    <cellStyle name="Hipervínculo" xfId="75" builtinId="8" hidden="1"/>
    <cellStyle name="Hipervínculo" xfId="71" builtinId="8" hidden="1"/>
    <cellStyle name="Hipervínculo" xfId="29" builtinId="8" hidden="1"/>
    <cellStyle name="Hipervínculo" xfId="31" builtinId="8" hidden="1"/>
    <cellStyle name="Hipervínculo" xfId="33" builtinId="8" hidden="1"/>
    <cellStyle name="Hipervínculo" xfId="37" builtinId="8" hidden="1"/>
    <cellStyle name="Hipervínculo" xfId="39" builtinId="8" hidden="1"/>
    <cellStyle name="Hipervínculo" xfId="41" builtinId="8" hidden="1"/>
    <cellStyle name="Hipervínculo" xfId="45" builtinId="8" hidden="1"/>
    <cellStyle name="Hipervínculo" xfId="47" builtinId="8" hidden="1"/>
    <cellStyle name="Hipervínculo" xfId="49" builtinId="8" hidden="1"/>
    <cellStyle name="Hipervínculo" xfId="53" builtinId="8" hidden="1"/>
    <cellStyle name="Hipervínculo" xfId="55" builtinId="8" hidden="1"/>
    <cellStyle name="Hipervínculo" xfId="57" builtinId="8" hidden="1"/>
    <cellStyle name="Hipervínculo" xfId="61" builtinId="8" hidden="1"/>
    <cellStyle name="Hipervínculo" xfId="63" builtinId="8" hidden="1"/>
    <cellStyle name="Hipervínculo" xfId="65" builtinId="8" hidden="1"/>
    <cellStyle name="Hipervínculo" xfId="69" builtinId="8" hidden="1"/>
    <cellStyle name="Hipervínculo" xfId="67" builtinId="8" hidden="1"/>
    <cellStyle name="Hipervínculo" xfId="59" builtinId="8" hidden="1"/>
    <cellStyle name="Hipervínculo" xfId="51" builtinId="8" hidden="1"/>
    <cellStyle name="Hipervínculo" xfId="43" builtinId="8" hidden="1"/>
    <cellStyle name="Hipervínculo" xfId="35" builtinId="8" hidden="1"/>
    <cellStyle name="Hipervínculo" xfId="27" builtinId="8" hidden="1"/>
    <cellStyle name="Hipervínculo" xfId="14" builtinId="8" hidden="1"/>
    <cellStyle name="Hipervínculo" xfId="16" builtinId="8" hidden="1"/>
    <cellStyle name="Hipervínculo" xfId="21" builtinId="8" hidden="1"/>
    <cellStyle name="Hipervínculo" xfId="23" builtinId="8" hidden="1"/>
    <cellStyle name="Hipervínculo" xfId="25" builtinId="8" hidden="1"/>
    <cellStyle name="Hipervínculo" xfId="18" builtinId="8" hidden="1"/>
    <cellStyle name="Hipervínculo" xfId="10" builtinId="8" hidden="1"/>
    <cellStyle name="Hipervínculo" xfId="12" builtinId="8" hidden="1"/>
    <cellStyle name="Hipervínculo" xfId="8" builtinId="8" hidden="1"/>
    <cellStyle name="Hipervínculo" xfId="6" builtinId="8" hidden="1"/>
    <cellStyle name="Hipervínculo visitado" xfId="190" builtinId="9" hidden="1"/>
    <cellStyle name="Hipervínculo visitado" xfId="192" builtinId="9" hidden="1"/>
    <cellStyle name="Hipervínculo visitado" xfId="194" builtinId="9" hidden="1"/>
    <cellStyle name="Hipervínculo visitado" xfId="198" builtinId="9" hidden="1"/>
    <cellStyle name="Hipervínculo visitado" xfId="200" builtinId="9" hidden="1"/>
    <cellStyle name="Hipervínculo visitado" xfId="202" builtinId="9" hidden="1"/>
    <cellStyle name="Hipervínculo visitado" xfId="206" builtinId="9" hidden="1"/>
    <cellStyle name="Hipervínculo visitado" xfId="208" builtinId="9" hidden="1"/>
    <cellStyle name="Hipervínculo visitado" xfId="210" builtinId="9" hidden="1"/>
    <cellStyle name="Hipervínculo visitado" xfId="214" builtinId="9" hidden="1"/>
    <cellStyle name="Hipervínculo visitado" xfId="216" builtinId="9" hidden="1"/>
    <cellStyle name="Hipervínculo visitado" xfId="218" builtinId="9" hidden="1"/>
    <cellStyle name="Hipervínculo visitado" xfId="222" builtinId="9" hidden="1"/>
    <cellStyle name="Hipervínculo visitado" xfId="224" builtinId="9" hidden="1"/>
    <cellStyle name="Hipervínculo visitado" xfId="226" builtinId="9" hidden="1"/>
    <cellStyle name="Hipervínculo visitado" xfId="230" builtinId="9" hidden="1"/>
    <cellStyle name="Hipervínculo visitado" xfId="232" builtinId="9" hidden="1"/>
    <cellStyle name="Hipervínculo visitado" xfId="234" builtinId="9" hidden="1"/>
    <cellStyle name="Hipervínculo visitado" xfId="238" builtinId="9" hidden="1"/>
    <cellStyle name="Hipervínculo visitado" xfId="240" builtinId="9" hidden="1"/>
    <cellStyle name="Hipervínculo visitado" xfId="242" builtinId="9" hidden="1"/>
    <cellStyle name="Hipervínculo visitado" xfId="246" builtinId="9" hidden="1"/>
    <cellStyle name="Hipervínculo visitado" xfId="247" builtinId="9" hidden="1"/>
    <cellStyle name="Hipervínculo visitado" xfId="249" builtinId="9" hidden="1"/>
    <cellStyle name="Hipervínculo visitado" xfId="253" builtinId="9" hidden="1"/>
    <cellStyle name="Hipervínculo visitado" xfId="255" builtinId="9" hidden="1"/>
    <cellStyle name="Hipervínculo visitado" xfId="257" builtinId="9" hidden="1"/>
    <cellStyle name="Hipervínculo visitado" xfId="262" builtinId="9" hidden="1"/>
    <cellStyle name="Hipervínculo visitado" xfId="264" builtinId="9" hidden="1"/>
    <cellStyle name="Hipervínculo visitado" xfId="266" builtinId="9" hidden="1"/>
    <cellStyle name="Hipervínculo visitado" xfId="270" builtinId="9" hidden="1"/>
    <cellStyle name="Hipervínculo visitado" xfId="272" builtinId="9" hidden="1"/>
    <cellStyle name="Hipervínculo visitado" xfId="274" builtinId="9" hidden="1"/>
    <cellStyle name="Hipervínculo visitado" xfId="278" builtinId="9" hidden="1"/>
    <cellStyle name="Hipervínculo visitado" xfId="280" builtinId="9" hidden="1"/>
    <cellStyle name="Hipervínculo visitado" xfId="282" builtinId="9" hidden="1"/>
    <cellStyle name="Hipervínculo visitado" xfId="286" builtinId="9" hidden="1"/>
    <cellStyle name="Hipervínculo visitado" xfId="288" builtinId="9" hidden="1"/>
    <cellStyle name="Hipervínculo visitado" xfId="290" builtinId="9" hidden="1"/>
    <cellStyle name="Hipervínculo visitado" xfId="294" builtinId="9" hidden="1"/>
    <cellStyle name="Hipervínculo visitado" xfId="296" builtinId="9" hidden="1"/>
    <cellStyle name="Hipervínculo visitado" xfId="298" builtinId="9" hidden="1"/>
    <cellStyle name="Hipervínculo visitado" xfId="302" builtinId="9" hidden="1"/>
    <cellStyle name="Hipervínculo visitado" xfId="304" builtinId="9" hidden="1"/>
    <cellStyle name="Hipervínculo visitado" xfId="306" builtinId="9" hidden="1"/>
    <cellStyle name="Hipervínculo visitado" xfId="310" builtinId="9" hidden="1"/>
    <cellStyle name="Hipervínculo visitado" xfId="312" builtinId="9" hidden="1"/>
    <cellStyle name="Hipervínculo visitado" xfId="314" builtinId="9" hidden="1"/>
    <cellStyle name="Hipervínculo visitado" xfId="318" builtinId="9" hidden="1"/>
    <cellStyle name="Hipervínculo visitado" xfId="320" builtinId="9" hidden="1"/>
    <cellStyle name="Hipervínculo visitado" xfId="322" builtinId="9" hidden="1"/>
    <cellStyle name="Hipervínculo visitado" xfId="326" builtinId="9" hidden="1"/>
    <cellStyle name="Hipervínculo visitado" xfId="327" builtinId="9" hidden="1"/>
    <cellStyle name="Hipervínculo visitado" xfId="329" builtinId="9" hidden="1"/>
    <cellStyle name="Hipervínculo visitado" xfId="333" builtinId="9" hidden="1"/>
    <cellStyle name="Hipervínculo visitado" xfId="335" builtinId="9" hidden="1"/>
    <cellStyle name="Hipervínculo visitado" xfId="337" builtinId="9" hidden="1"/>
    <cellStyle name="Hipervínculo visitado" xfId="342" builtinId="9" hidden="1"/>
    <cellStyle name="Hipervínculo visitado" xfId="344" builtinId="9" hidden="1"/>
    <cellStyle name="Hipervínculo visitado" xfId="346" builtinId="9" hidden="1"/>
    <cellStyle name="Hipervínculo visitado" xfId="350" builtinId="9" hidden="1"/>
    <cellStyle name="Hipervínculo visitado" xfId="352" builtinId="9" hidden="1"/>
    <cellStyle name="Hipervínculo visitado" xfId="354" builtinId="9" hidden="1"/>
    <cellStyle name="Hipervínculo visitado" xfId="358" builtinId="9" hidden="1"/>
    <cellStyle name="Hipervínculo visitado" xfId="360" builtinId="9" hidden="1"/>
    <cellStyle name="Hipervínculo visitado" xfId="362" builtinId="9" hidden="1"/>
    <cellStyle name="Hipervínculo visitado" xfId="366" builtinId="9" hidden="1"/>
    <cellStyle name="Hipervínculo visitado" xfId="368" builtinId="9" hidden="1"/>
    <cellStyle name="Hipervínculo visitado" xfId="370" builtinId="9" hidden="1"/>
    <cellStyle name="Hipervínculo visitado" xfId="374" builtinId="9" hidden="1"/>
    <cellStyle name="Hipervínculo visitado" xfId="376" builtinId="9" hidden="1"/>
    <cellStyle name="Hipervínculo visitado" xfId="378" builtinId="9" hidden="1"/>
    <cellStyle name="Hipervínculo visitado" xfId="382" builtinId="9" hidden="1"/>
    <cellStyle name="Hipervínculo visitado" xfId="384" builtinId="9" hidden="1"/>
    <cellStyle name="Hipervínculo visitado" xfId="386" builtinId="9" hidden="1"/>
    <cellStyle name="Hipervínculo visitado" xfId="390" builtinId="9" hidden="1"/>
    <cellStyle name="Hipervínculo visitado" xfId="392" builtinId="9" hidden="1"/>
    <cellStyle name="Hipervínculo visitado" xfId="394" builtinId="9" hidden="1"/>
    <cellStyle name="Hipervínculo visitado" xfId="398" builtinId="9" hidden="1"/>
    <cellStyle name="Hipervínculo visitado" xfId="400" builtinId="9" hidden="1"/>
    <cellStyle name="Hipervínculo visitado" xfId="402" builtinId="9" hidden="1"/>
    <cellStyle name="Hipervínculo visitado" xfId="406" builtinId="9" hidden="1"/>
    <cellStyle name="Hipervínculo visitado" xfId="407" builtinId="9" hidden="1"/>
    <cellStyle name="Hipervínculo visitado" xfId="409" builtinId="9" hidden="1"/>
    <cellStyle name="Hipervínculo visitado" xfId="413" builtinId="9" hidden="1"/>
    <cellStyle name="Hipervínculo visitado" xfId="415" builtinId="9" hidden="1"/>
    <cellStyle name="Hipervínculo visitado" xfId="417" builtinId="9" hidden="1"/>
    <cellStyle name="Hipervínculo visitado" xfId="421" builtinId="9" hidden="1"/>
    <cellStyle name="Hipervínculo visitado" xfId="423" builtinId="9" hidden="1"/>
    <cellStyle name="Hipervínculo visitado" xfId="425" builtinId="9" hidden="1"/>
    <cellStyle name="Hipervínculo visitado" xfId="429" builtinId="9" hidden="1"/>
    <cellStyle name="Hipervínculo visitado" xfId="431" builtinId="9" hidden="1"/>
    <cellStyle name="Hipervínculo visitado" xfId="433" builtinId="9" hidden="1"/>
    <cellStyle name="Hipervínculo visitado" xfId="437" builtinId="9" hidden="1"/>
    <cellStyle name="Hipervínculo visitado" xfId="439" builtinId="9" hidden="1"/>
    <cellStyle name="Hipervínculo visitado" xfId="441" builtinId="9" hidden="1"/>
    <cellStyle name="Hipervínculo visitado" xfId="445" builtinId="9" hidden="1"/>
    <cellStyle name="Hipervínculo visitado" xfId="447" builtinId="9" hidden="1"/>
    <cellStyle name="Hipervínculo visitado" xfId="449" builtinId="9" hidden="1"/>
    <cellStyle name="Hipervínculo visitado" xfId="453" builtinId="9" hidden="1"/>
    <cellStyle name="Hipervínculo visitado" xfId="455" builtinId="9" hidden="1"/>
    <cellStyle name="Hipervínculo visitado" xfId="457" builtinId="9" hidden="1"/>
    <cellStyle name="Hipervínculo visitado" xfId="461" builtinId="9" hidden="1"/>
    <cellStyle name="Hipervínculo visitado" xfId="463" builtinId="9" hidden="1"/>
    <cellStyle name="Hipervínculo visitado" xfId="465" builtinId="9" hidden="1"/>
    <cellStyle name="Hipervínculo visitado" xfId="469" builtinId="9" hidden="1"/>
    <cellStyle name="Hipervínculo visitado" xfId="471" builtinId="9" hidden="1"/>
    <cellStyle name="Hipervínculo visitado" xfId="473" builtinId="9" hidden="1"/>
    <cellStyle name="Hipervínculo visitado" xfId="477" builtinId="9" hidden="1"/>
    <cellStyle name="Hipervínculo visitado" xfId="479" builtinId="9" hidden="1"/>
    <cellStyle name="Hipervínculo visitado" xfId="481" builtinId="9" hidden="1"/>
    <cellStyle name="Hipervínculo visitado" xfId="485" builtinId="9" hidden="1"/>
    <cellStyle name="Hipervínculo visitado" xfId="483" builtinId="9" hidden="1"/>
    <cellStyle name="Hipervínculo visitado" xfId="475" builtinId="9" hidden="1"/>
    <cellStyle name="Hipervínculo visitado" xfId="467" builtinId="9" hidden="1"/>
    <cellStyle name="Hipervínculo visitado" xfId="459" builtinId="9" hidden="1"/>
    <cellStyle name="Hipervínculo visitado" xfId="451" builtinId="9" hidden="1"/>
    <cellStyle name="Hipervínculo visitado" xfId="443" builtinId="9" hidden="1"/>
    <cellStyle name="Hipervínculo visitado" xfId="435" builtinId="9" hidden="1"/>
    <cellStyle name="Hipervínculo visitado" xfId="427" builtinId="9" hidden="1"/>
    <cellStyle name="Hipervínculo visitado" xfId="419" builtinId="9" hidden="1"/>
    <cellStyle name="Hipervínculo visitado" xfId="411" builtinId="9" hidden="1"/>
    <cellStyle name="Hipervínculo visitado" xfId="404" builtinId="9" hidden="1"/>
    <cellStyle name="Hipervínculo visitado" xfId="396" builtinId="9" hidden="1"/>
    <cellStyle name="Hipervínculo visitado" xfId="388" builtinId="9" hidden="1"/>
    <cellStyle name="Hipervínculo visitado" xfId="380" builtinId="9" hidden="1"/>
    <cellStyle name="Hipervínculo visitado" xfId="372" builtinId="9" hidden="1"/>
    <cellStyle name="Hipervínculo visitado" xfId="364" builtinId="9" hidden="1"/>
    <cellStyle name="Hipervínculo visitado" xfId="356" builtinId="9" hidden="1"/>
    <cellStyle name="Hipervínculo visitado" xfId="348" builtinId="9" hidden="1"/>
    <cellStyle name="Hipervínculo visitado" xfId="339" builtinId="9" hidden="1"/>
    <cellStyle name="Hipervínculo visitado" xfId="331" builtinId="9" hidden="1"/>
    <cellStyle name="Hipervínculo visitado" xfId="324" builtinId="9" hidden="1"/>
    <cellStyle name="Hipervínculo visitado" xfId="316" builtinId="9" hidden="1"/>
    <cellStyle name="Hipervínculo visitado" xfId="308" builtinId="9" hidden="1"/>
    <cellStyle name="Hipervínculo visitado" xfId="300" builtinId="9" hidden="1"/>
    <cellStyle name="Hipervínculo visitado" xfId="292" builtinId="9" hidden="1"/>
    <cellStyle name="Hipervínculo visitado" xfId="284" builtinId="9" hidden="1"/>
    <cellStyle name="Hipervínculo visitado" xfId="276" builtinId="9" hidden="1"/>
    <cellStyle name="Hipervínculo visitado" xfId="268" builtinId="9" hidden="1"/>
    <cellStyle name="Hipervínculo visitado" xfId="259" builtinId="9" hidden="1"/>
    <cellStyle name="Hipervínculo visitado" xfId="251" builtinId="9" hidden="1"/>
    <cellStyle name="Hipervínculo visitado" xfId="244" builtinId="9" hidden="1"/>
    <cellStyle name="Hipervínculo visitado" xfId="236" builtinId="9" hidden="1"/>
    <cellStyle name="Hipervínculo visitado" xfId="228" builtinId="9" hidden="1"/>
    <cellStyle name="Hipervínculo visitado" xfId="220" builtinId="9" hidden="1"/>
    <cellStyle name="Hipervínculo visitado" xfId="212" builtinId="9" hidden="1"/>
    <cellStyle name="Hipervínculo visitado" xfId="204" builtinId="9" hidden="1"/>
    <cellStyle name="Hipervínculo visitado" xfId="196" builtinId="9" hidden="1"/>
    <cellStyle name="Hipervínculo visitado" xfId="188" builtinId="9" hidden="1"/>
    <cellStyle name="Hipervínculo visitado" xfId="86"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82" builtinId="9" hidden="1"/>
    <cellStyle name="Hipervínculo visitado" xfId="184" builtinId="9" hidden="1"/>
    <cellStyle name="Hipervínculo visitado" xfId="186" builtinId="9" hidden="1"/>
    <cellStyle name="Hipervínculo visitado" xfId="179" builtinId="9" hidden="1"/>
    <cellStyle name="Hipervínculo visitado" xfId="163" builtinId="9" hidden="1"/>
    <cellStyle name="Hipervínculo visitado" xfId="147" builtinId="9" hidden="1"/>
    <cellStyle name="Hipervínculo visitado" xfId="131" builtinId="9" hidden="1"/>
    <cellStyle name="Hipervínculo visitado" xfId="115" builtinId="9" hidden="1"/>
    <cellStyle name="Hipervínculo visitado" xfId="99" builtinId="9" hidden="1"/>
    <cellStyle name="Hipervínculo visitado" xfId="84"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68"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8" builtinId="9" hidden="1"/>
    <cellStyle name="Hipervínculo visitado" xfId="40" builtinId="9" hidden="1"/>
    <cellStyle name="Hipervínculo visitado" xfId="42" builtinId="9" hidden="1"/>
    <cellStyle name="Hipervínculo visitado" xfId="36" builtinId="9" hidden="1"/>
    <cellStyle name="Hipervínculo visitado" xfId="15" builtinId="9" hidden="1"/>
    <cellStyle name="Hipervínculo visitado" xfId="17" builtinId="9" hidden="1"/>
    <cellStyle name="Hipervínculo visitado" xfId="19" builtinId="9" hidden="1"/>
    <cellStyle name="Hipervínculo visitado" xfId="22" builtinId="9" hidden="1"/>
    <cellStyle name="Hipervínculo visitado" xfId="11" builtinId="9" hidden="1"/>
    <cellStyle name="Hipervínculo visitado" xfId="13" builtinId="9" hidden="1"/>
    <cellStyle name="Hipervínculo visitado" xfId="9" builtinId="9" hidden="1"/>
    <cellStyle name="Hipervínculo visitado" xfId="7" builtinId="9" hidden="1"/>
    <cellStyle name="Millares" xfId="4" builtinId="3"/>
    <cellStyle name="Millares 2" xfId="5"/>
    <cellStyle name="Moneda" xfId="497" builtinId="4"/>
    <cellStyle name="Moneda 2" xfId="2"/>
    <cellStyle name="Moneda 2 2" xfId="486"/>
    <cellStyle name="Normal" xfId="0" builtinId="0" customBuiltin="1"/>
    <cellStyle name="Normal 10 3" xfId="500"/>
    <cellStyle name="Normal 2" xfId="3"/>
    <cellStyle name="Normal 2 13" xfId="501"/>
    <cellStyle name="Normal 2 2" xfId="492"/>
    <cellStyle name="Normal 3" xfId="487"/>
    <cellStyle name="Normal 3 2" xfId="495"/>
    <cellStyle name="Normal 4" xfId="1"/>
    <cellStyle name="Normal 5" xfId="496"/>
    <cellStyle name="Normal 6" xfId="494"/>
    <cellStyle name="Normal_CATALOGO DE INGRESOS99" xfId="493"/>
    <cellStyle name="Normal_EDICTOPE" xfId="491"/>
    <cellStyle name="Normal_formato de presupuesto de egresos 2008" xfId="490"/>
    <cellStyle name="Normal_P-PERSO1" xfId="488"/>
    <cellStyle name="Normal_P-PERSO2" xfId="489"/>
    <cellStyle name="Normal_PROPINVRAMO332000 3" xfId="498"/>
    <cellStyle name="Normal_PROPINVRAMO332000_APERTURA PROGRAMATICA" xfId="499"/>
  </cellStyles>
  <dxfs count="0"/>
  <tableStyles count="0" defaultTableStyle="TableStyleMedium2" defaultPivotStyle="PivotStyleLight16"/>
  <colors>
    <mruColors>
      <color rgb="FF00FF00"/>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335280</xdr:colOff>
          <xdr:row>31</xdr:row>
          <xdr:rowOff>99060</xdr:rowOff>
        </xdr:to>
        <xdr:sp macro="" textlink="">
          <xdr:nvSpPr>
            <xdr:cNvPr id="46081" name="Object 1" hidden="1">
              <a:extLst>
                <a:ext uri="{63B3BB69-23CF-44E3-9099-C40C66FF867C}">
                  <a14:compatExt spid="_x0000_s460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859423</xdr:colOff>
      <xdr:row>3</xdr:row>
      <xdr:rowOff>100344</xdr:rowOff>
    </xdr:to>
    <xdr:pic>
      <xdr:nvPicPr>
        <xdr:cNvPr id="2" name="1 Imagen" descr="Gobierno Municipal de Benito Juarez GUERRERO 2021 - 2024.png">
          <a:extLst>
            <a:ext uri="{FF2B5EF4-FFF2-40B4-BE49-F238E27FC236}">
              <a16:creationId xmlns="" xmlns:a16="http://schemas.microsoft.com/office/drawing/2014/main" id="{00000000-0008-0000-3300-000002000000}"/>
            </a:ext>
          </a:extLst>
        </xdr:cNvPr>
        <xdr:cNvPicPr/>
      </xdr:nvPicPr>
      <xdr:blipFill>
        <a:blip xmlns:r="http://schemas.openxmlformats.org/officeDocument/2006/relationships" r:embed="rId1"/>
        <a:stretch>
          <a:fillRect/>
        </a:stretch>
      </xdr:blipFill>
      <xdr:spPr>
        <a:xfrm>
          <a:off x="0" y="0"/>
          <a:ext cx="859423" cy="830594"/>
        </a:xfrm>
        <a:prstGeom prst="rect">
          <a:avLst/>
        </a:prstGeom>
      </xdr:spPr>
    </xdr:pic>
    <xdr:clientData/>
  </xdr:twoCellAnchor>
  <xdr:twoCellAnchor editAs="oneCell">
    <xdr:from>
      <xdr:col>0</xdr:col>
      <xdr:colOff>0</xdr:colOff>
      <xdr:row>41</xdr:row>
      <xdr:rowOff>0</xdr:rowOff>
    </xdr:from>
    <xdr:to>
      <xdr:col>0</xdr:col>
      <xdr:colOff>859423</xdr:colOff>
      <xdr:row>44</xdr:row>
      <xdr:rowOff>100344</xdr:rowOff>
    </xdr:to>
    <xdr:pic>
      <xdr:nvPicPr>
        <xdr:cNvPr id="3" name="1 Imagen" descr="Gobierno Municipal de Benito Juarez GUERRERO 2021 - 2024.png">
          <a:extLst>
            <a:ext uri="{FF2B5EF4-FFF2-40B4-BE49-F238E27FC236}">
              <a16:creationId xmlns="" xmlns:a16="http://schemas.microsoft.com/office/drawing/2014/main" id="{00000000-0008-0000-3300-000003000000}"/>
            </a:ext>
          </a:extLst>
        </xdr:cNvPr>
        <xdr:cNvPicPr/>
      </xdr:nvPicPr>
      <xdr:blipFill>
        <a:blip xmlns:r="http://schemas.openxmlformats.org/officeDocument/2006/relationships" r:embed="rId1"/>
        <a:stretch>
          <a:fillRect/>
        </a:stretch>
      </xdr:blipFill>
      <xdr:spPr>
        <a:xfrm>
          <a:off x="0" y="9620250"/>
          <a:ext cx="859423" cy="830594"/>
        </a:xfrm>
        <a:prstGeom prst="rect">
          <a:avLst/>
        </a:prstGeom>
      </xdr:spPr>
    </xdr:pic>
    <xdr:clientData/>
  </xdr:twoCellAnchor>
  <xdr:twoCellAnchor editAs="oneCell">
    <xdr:from>
      <xdr:col>0</xdr:col>
      <xdr:colOff>0</xdr:colOff>
      <xdr:row>84</xdr:row>
      <xdr:rowOff>0</xdr:rowOff>
    </xdr:from>
    <xdr:to>
      <xdr:col>0</xdr:col>
      <xdr:colOff>859423</xdr:colOff>
      <xdr:row>87</xdr:row>
      <xdr:rowOff>100344</xdr:rowOff>
    </xdr:to>
    <xdr:pic>
      <xdr:nvPicPr>
        <xdr:cNvPr id="4" name="1 Imagen" descr="Gobierno Municipal de Benito Juarez GUERRERO 2021 - 2024.png">
          <a:extLst>
            <a:ext uri="{FF2B5EF4-FFF2-40B4-BE49-F238E27FC236}">
              <a16:creationId xmlns="" xmlns:a16="http://schemas.microsoft.com/office/drawing/2014/main" id="{00000000-0008-0000-3300-000004000000}"/>
            </a:ext>
          </a:extLst>
        </xdr:cNvPr>
        <xdr:cNvPicPr/>
      </xdr:nvPicPr>
      <xdr:blipFill>
        <a:blip xmlns:r="http://schemas.openxmlformats.org/officeDocument/2006/relationships" r:embed="rId1"/>
        <a:stretch>
          <a:fillRect/>
        </a:stretch>
      </xdr:blipFill>
      <xdr:spPr>
        <a:xfrm>
          <a:off x="0" y="19240500"/>
          <a:ext cx="859423" cy="830594"/>
        </a:xfrm>
        <a:prstGeom prst="rect">
          <a:avLst/>
        </a:prstGeom>
      </xdr:spPr>
    </xdr:pic>
    <xdr:clientData/>
  </xdr:twoCellAnchor>
  <xdr:twoCellAnchor editAs="oneCell">
    <xdr:from>
      <xdr:col>0</xdr:col>
      <xdr:colOff>0</xdr:colOff>
      <xdr:row>124</xdr:row>
      <xdr:rowOff>0</xdr:rowOff>
    </xdr:from>
    <xdr:to>
      <xdr:col>0</xdr:col>
      <xdr:colOff>859423</xdr:colOff>
      <xdr:row>127</xdr:row>
      <xdr:rowOff>100344</xdr:rowOff>
    </xdr:to>
    <xdr:pic>
      <xdr:nvPicPr>
        <xdr:cNvPr id="5" name="1 Imagen" descr="Gobierno Municipal de Benito Juarez GUERRERO 2021 - 2024.png">
          <a:extLst>
            <a:ext uri="{FF2B5EF4-FFF2-40B4-BE49-F238E27FC236}">
              <a16:creationId xmlns="" xmlns:a16="http://schemas.microsoft.com/office/drawing/2014/main" id="{00000000-0008-0000-3300-000005000000}"/>
            </a:ext>
          </a:extLst>
        </xdr:cNvPr>
        <xdr:cNvPicPr/>
      </xdr:nvPicPr>
      <xdr:blipFill>
        <a:blip xmlns:r="http://schemas.openxmlformats.org/officeDocument/2006/relationships" r:embed="rId1"/>
        <a:stretch>
          <a:fillRect/>
        </a:stretch>
      </xdr:blipFill>
      <xdr:spPr>
        <a:xfrm>
          <a:off x="0" y="28860750"/>
          <a:ext cx="859423" cy="830594"/>
        </a:xfrm>
        <a:prstGeom prst="rect">
          <a:avLst/>
        </a:prstGeom>
      </xdr:spPr>
    </xdr:pic>
    <xdr:clientData/>
  </xdr:twoCellAnchor>
  <xdr:twoCellAnchor editAs="oneCell">
    <xdr:from>
      <xdr:col>0</xdr:col>
      <xdr:colOff>0</xdr:colOff>
      <xdr:row>165</xdr:row>
      <xdr:rowOff>0</xdr:rowOff>
    </xdr:from>
    <xdr:to>
      <xdr:col>0</xdr:col>
      <xdr:colOff>859423</xdr:colOff>
      <xdr:row>168</xdr:row>
      <xdr:rowOff>100344</xdr:rowOff>
    </xdr:to>
    <xdr:pic>
      <xdr:nvPicPr>
        <xdr:cNvPr id="6" name="1 Imagen" descr="Gobierno Municipal de Benito Juarez GUERRERO 2021 - 2024.png">
          <a:extLst>
            <a:ext uri="{FF2B5EF4-FFF2-40B4-BE49-F238E27FC236}">
              <a16:creationId xmlns="" xmlns:a16="http://schemas.microsoft.com/office/drawing/2014/main" id="{00000000-0008-0000-3300-000006000000}"/>
            </a:ext>
          </a:extLst>
        </xdr:cNvPr>
        <xdr:cNvPicPr/>
      </xdr:nvPicPr>
      <xdr:blipFill>
        <a:blip xmlns:r="http://schemas.openxmlformats.org/officeDocument/2006/relationships" r:embed="rId1"/>
        <a:stretch>
          <a:fillRect/>
        </a:stretch>
      </xdr:blipFill>
      <xdr:spPr>
        <a:xfrm>
          <a:off x="0" y="38481000"/>
          <a:ext cx="859423" cy="830594"/>
        </a:xfrm>
        <a:prstGeom prst="rect">
          <a:avLst/>
        </a:prstGeom>
      </xdr:spPr>
    </xdr:pic>
    <xdr:clientData/>
  </xdr:twoCellAnchor>
  <xdr:twoCellAnchor editAs="oneCell">
    <xdr:from>
      <xdr:col>0</xdr:col>
      <xdr:colOff>0</xdr:colOff>
      <xdr:row>207</xdr:row>
      <xdr:rowOff>0</xdr:rowOff>
    </xdr:from>
    <xdr:to>
      <xdr:col>0</xdr:col>
      <xdr:colOff>859423</xdr:colOff>
      <xdr:row>210</xdr:row>
      <xdr:rowOff>100344</xdr:rowOff>
    </xdr:to>
    <xdr:pic>
      <xdr:nvPicPr>
        <xdr:cNvPr id="7" name="1 Imagen" descr="Gobierno Municipal de Benito Juarez GUERRERO 2021 - 2024.png">
          <a:extLst>
            <a:ext uri="{FF2B5EF4-FFF2-40B4-BE49-F238E27FC236}">
              <a16:creationId xmlns="" xmlns:a16="http://schemas.microsoft.com/office/drawing/2014/main" id="{00000000-0008-0000-3300-000007000000}"/>
            </a:ext>
          </a:extLst>
        </xdr:cNvPr>
        <xdr:cNvPicPr/>
      </xdr:nvPicPr>
      <xdr:blipFill>
        <a:blip xmlns:r="http://schemas.openxmlformats.org/officeDocument/2006/relationships" r:embed="rId1"/>
        <a:stretch>
          <a:fillRect/>
        </a:stretch>
      </xdr:blipFill>
      <xdr:spPr>
        <a:xfrm>
          <a:off x="0" y="48291750"/>
          <a:ext cx="859423" cy="830594"/>
        </a:xfrm>
        <a:prstGeom prst="rect">
          <a:avLst/>
        </a:prstGeom>
      </xdr:spPr>
    </xdr:pic>
    <xdr:clientData/>
  </xdr:twoCellAnchor>
  <xdr:twoCellAnchor editAs="oneCell">
    <xdr:from>
      <xdr:col>0</xdr:col>
      <xdr:colOff>0</xdr:colOff>
      <xdr:row>248</xdr:row>
      <xdr:rowOff>0</xdr:rowOff>
    </xdr:from>
    <xdr:to>
      <xdr:col>0</xdr:col>
      <xdr:colOff>859423</xdr:colOff>
      <xdr:row>251</xdr:row>
      <xdr:rowOff>100344</xdr:rowOff>
    </xdr:to>
    <xdr:pic>
      <xdr:nvPicPr>
        <xdr:cNvPr id="8" name="1 Imagen" descr="Gobierno Municipal de Benito Juarez GUERRERO 2021 - 2024.png">
          <a:extLst>
            <a:ext uri="{FF2B5EF4-FFF2-40B4-BE49-F238E27FC236}">
              <a16:creationId xmlns="" xmlns:a16="http://schemas.microsoft.com/office/drawing/2014/main" id="{00000000-0008-0000-3300-000008000000}"/>
            </a:ext>
          </a:extLst>
        </xdr:cNvPr>
        <xdr:cNvPicPr/>
      </xdr:nvPicPr>
      <xdr:blipFill>
        <a:blip xmlns:r="http://schemas.openxmlformats.org/officeDocument/2006/relationships" r:embed="rId1"/>
        <a:stretch>
          <a:fillRect/>
        </a:stretch>
      </xdr:blipFill>
      <xdr:spPr>
        <a:xfrm>
          <a:off x="0" y="58102500"/>
          <a:ext cx="859423" cy="830594"/>
        </a:xfrm>
        <a:prstGeom prst="rect">
          <a:avLst/>
        </a:prstGeom>
      </xdr:spPr>
    </xdr:pic>
    <xdr:clientData/>
  </xdr:twoCellAnchor>
  <xdr:twoCellAnchor editAs="oneCell">
    <xdr:from>
      <xdr:col>0</xdr:col>
      <xdr:colOff>0</xdr:colOff>
      <xdr:row>284</xdr:row>
      <xdr:rowOff>0</xdr:rowOff>
    </xdr:from>
    <xdr:to>
      <xdr:col>0</xdr:col>
      <xdr:colOff>859423</xdr:colOff>
      <xdr:row>287</xdr:row>
      <xdr:rowOff>100344</xdr:rowOff>
    </xdr:to>
    <xdr:pic>
      <xdr:nvPicPr>
        <xdr:cNvPr id="9" name="1 Imagen" descr="Gobierno Municipal de Benito Juarez GUERRERO 2021 - 2024.png">
          <a:extLst>
            <a:ext uri="{FF2B5EF4-FFF2-40B4-BE49-F238E27FC236}">
              <a16:creationId xmlns="" xmlns:a16="http://schemas.microsoft.com/office/drawing/2014/main" id="{00000000-0008-0000-3300-000009000000}"/>
            </a:ext>
          </a:extLst>
        </xdr:cNvPr>
        <xdr:cNvPicPr/>
      </xdr:nvPicPr>
      <xdr:blipFill>
        <a:blip xmlns:r="http://schemas.openxmlformats.org/officeDocument/2006/relationships" r:embed="rId1"/>
        <a:stretch>
          <a:fillRect/>
        </a:stretch>
      </xdr:blipFill>
      <xdr:spPr>
        <a:xfrm>
          <a:off x="0" y="67722750"/>
          <a:ext cx="859423" cy="830594"/>
        </a:xfrm>
        <a:prstGeom prst="rect">
          <a:avLst/>
        </a:prstGeom>
      </xdr:spPr>
    </xdr:pic>
    <xdr:clientData/>
  </xdr:twoCellAnchor>
  <xdr:twoCellAnchor editAs="oneCell">
    <xdr:from>
      <xdr:col>0</xdr:col>
      <xdr:colOff>0</xdr:colOff>
      <xdr:row>320</xdr:row>
      <xdr:rowOff>0</xdr:rowOff>
    </xdr:from>
    <xdr:to>
      <xdr:col>0</xdr:col>
      <xdr:colOff>859423</xdr:colOff>
      <xdr:row>323</xdr:row>
      <xdr:rowOff>100344</xdr:rowOff>
    </xdr:to>
    <xdr:pic>
      <xdr:nvPicPr>
        <xdr:cNvPr id="10" name="1 Imagen" descr="Gobierno Municipal de Benito Juarez GUERRERO 2021 - 2024.png">
          <a:extLst>
            <a:ext uri="{FF2B5EF4-FFF2-40B4-BE49-F238E27FC236}">
              <a16:creationId xmlns="" xmlns:a16="http://schemas.microsoft.com/office/drawing/2014/main" id="{00000000-0008-0000-3300-00000A000000}"/>
            </a:ext>
          </a:extLst>
        </xdr:cNvPr>
        <xdr:cNvPicPr/>
      </xdr:nvPicPr>
      <xdr:blipFill>
        <a:blip xmlns:r="http://schemas.openxmlformats.org/officeDocument/2006/relationships" r:embed="rId1"/>
        <a:stretch>
          <a:fillRect/>
        </a:stretch>
      </xdr:blipFill>
      <xdr:spPr>
        <a:xfrm>
          <a:off x="0" y="77343000"/>
          <a:ext cx="859423" cy="830594"/>
        </a:xfrm>
        <a:prstGeom prst="rect">
          <a:avLst/>
        </a:prstGeom>
      </xdr:spPr>
    </xdr:pic>
    <xdr:clientData/>
  </xdr:twoCellAnchor>
  <xdr:twoCellAnchor editAs="oneCell">
    <xdr:from>
      <xdr:col>0</xdr:col>
      <xdr:colOff>0</xdr:colOff>
      <xdr:row>360</xdr:row>
      <xdr:rowOff>0</xdr:rowOff>
    </xdr:from>
    <xdr:to>
      <xdr:col>0</xdr:col>
      <xdr:colOff>859423</xdr:colOff>
      <xdr:row>363</xdr:row>
      <xdr:rowOff>100344</xdr:rowOff>
    </xdr:to>
    <xdr:pic>
      <xdr:nvPicPr>
        <xdr:cNvPr id="11" name="1 Imagen" descr="Gobierno Municipal de Benito Juarez GUERRERO 2021 - 2024.png">
          <a:extLst>
            <a:ext uri="{FF2B5EF4-FFF2-40B4-BE49-F238E27FC236}">
              <a16:creationId xmlns="" xmlns:a16="http://schemas.microsoft.com/office/drawing/2014/main" id="{00000000-0008-0000-3300-00000B000000}"/>
            </a:ext>
          </a:extLst>
        </xdr:cNvPr>
        <xdr:cNvPicPr/>
      </xdr:nvPicPr>
      <xdr:blipFill>
        <a:blip xmlns:r="http://schemas.openxmlformats.org/officeDocument/2006/relationships" r:embed="rId1"/>
        <a:stretch>
          <a:fillRect/>
        </a:stretch>
      </xdr:blipFill>
      <xdr:spPr>
        <a:xfrm>
          <a:off x="0" y="86963250"/>
          <a:ext cx="859423" cy="830594"/>
        </a:xfrm>
        <a:prstGeom prst="rect">
          <a:avLst/>
        </a:prstGeom>
      </xdr:spPr>
    </xdr:pic>
    <xdr:clientData/>
  </xdr:twoCellAnchor>
  <xdr:twoCellAnchor editAs="oneCell">
    <xdr:from>
      <xdr:col>0</xdr:col>
      <xdr:colOff>0</xdr:colOff>
      <xdr:row>399</xdr:row>
      <xdr:rowOff>0</xdr:rowOff>
    </xdr:from>
    <xdr:to>
      <xdr:col>0</xdr:col>
      <xdr:colOff>859423</xdr:colOff>
      <xdr:row>402</xdr:row>
      <xdr:rowOff>100344</xdr:rowOff>
    </xdr:to>
    <xdr:pic>
      <xdr:nvPicPr>
        <xdr:cNvPr id="12" name="1 Imagen" descr="Gobierno Municipal de Benito Juarez GUERRERO 2021 - 2024.png">
          <a:extLst>
            <a:ext uri="{FF2B5EF4-FFF2-40B4-BE49-F238E27FC236}">
              <a16:creationId xmlns="" xmlns:a16="http://schemas.microsoft.com/office/drawing/2014/main" id="{00000000-0008-0000-3300-00000C000000}"/>
            </a:ext>
          </a:extLst>
        </xdr:cNvPr>
        <xdr:cNvPicPr/>
      </xdr:nvPicPr>
      <xdr:blipFill>
        <a:blip xmlns:r="http://schemas.openxmlformats.org/officeDocument/2006/relationships" r:embed="rId1"/>
        <a:stretch>
          <a:fillRect/>
        </a:stretch>
      </xdr:blipFill>
      <xdr:spPr>
        <a:xfrm>
          <a:off x="0" y="96583500"/>
          <a:ext cx="859423" cy="830594"/>
        </a:xfrm>
        <a:prstGeom prst="rect">
          <a:avLst/>
        </a:prstGeom>
      </xdr:spPr>
    </xdr:pic>
    <xdr:clientData/>
  </xdr:twoCellAnchor>
  <xdr:twoCellAnchor editAs="oneCell">
    <xdr:from>
      <xdr:col>0</xdr:col>
      <xdr:colOff>0</xdr:colOff>
      <xdr:row>439</xdr:row>
      <xdr:rowOff>0</xdr:rowOff>
    </xdr:from>
    <xdr:to>
      <xdr:col>0</xdr:col>
      <xdr:colOff>859423</xdr:colOff>
      <xdr:row>442</xdr:row>
      <xdr:rowOff>100344</xdr:rowOff>
    </xdr:to>
    <xdr:pic>
      <xdr:nvPicPr>
        <xdr:cNvPr id="13" name="1 Imagen" descr="Gobierno Municipal de Benito Juarez GUERRERO 2021 - 2024.png">
          <a:extLst>
            <a:ext uri="{FF2B5EF4-FFF2-40B4-BE49-F238E27FC236}">
              <a16:creationId xmlns="" xmlns:a16="http://schemas.microsoft.com/office/drawing/2014/main" id="{00000000-0008-0000-3300-00000D000000}"/>
            </a:ext>
          </a:extLst>
        </xdr:cNvPr>
        <xdr:cNvPicPr/>
      </xdr:nvPicPr>
      <xdr:blipFill>
        <a:blip xmlns:r="http://schemas.openxmlformats.org/officeDocument/2006/relationships" r:embed="rId1"/>
        <a:stretch>
          <a:fillRect/>
        </a:stretch>
      </xdr:blipFill>
      <xdr:spPr>
        <a:xfrm>
          <a:off x="0" y="106203750"/>
          <a:ext cx="859423" cy="830594"/>
        </a:xfrm>
        <a:prstGeom prst="rect">
          <a:avLst/>
        </a:prstGeom>
      </xdr:spPr>
    </xdr:pic>
    <xdr:clientData/>
  </xdr:twoCellAnchor>
  <xdr:twoCellAnchor editAs="oneCell">
    <xdr:from>
      <xdr:col>0</xdr:col>
      <xdr:colOff>0</xdr:colOff>
      <xdr:row>477</xdr:row>
      <xdr:rowOff>0</xdr:rowOff>
    </xdr:from>
    <xdr:to>
      <xdr:col>0</xdr:col>
      <xdr:colOff>859423</xdr:colOff>
      <xdr:row>480</xdr:row>
      <xdr:rowOff>100344</xdr:rowOff>
    </xdr:to>
    <xdr:pic>
      <xdr:nvPicPr>
        <xdr:cNvPr id="14" name="1 Imagen" descr="Gobierno Municipal de Benito Juarez GUERRERO 2021 - 2024.png">
          <a:extLst>
            <a:ext uri="{FF2B5EF4-FFF2-40B4-BE49-F238E27FC236}">
              <a16:creationId xmlns="" xmlns:a16="http://schemas.microsoft.com/office/drawing/2014/main" id="{00000000-0008-0000-3300-00000E000000}"/>
            </a:ext>
          </a:extLst>
        </xdr:cNvPr>
        <xdr:cNvPicPr/>
      </xdr:nvPicPr>
      <xdr:blipFill>
        <a:blip xmlns:r="http://schemas.openxmlformats.org/officeDocument/2006/relationships" r:embed="rId1"/>
        <a:stretch>
          <a:fillRect/>
        </a:stretch>
      </xdr:blipFill>
      <xdr:spPr>
        <a:xfrm>
          <a:off x="0" y="115824000"/>
          <a:ext cx="859423" cy="830594"/>
        </a:xfrm>
        <a:prstGeom prst="rect">
          <a:avLst/>
        </a:prstGeom>
      </xdr:spPr>
    </xdr:pic>
    <xdr:clientData/>
  </xdr:twoCellAnchor>
  <xdr:twoCellAnchor editAs="oneCell">
    <xdr:from>
      <xdr:col>0</xdr:col>
      <xdr:colOff>0</xdr:colOff>
      <xdr:row>514</xdr:row>
      <xdr:rowOff>0</xdr:rowOff>
    </xdr:from>
    <xdr:to>
      <xdr:col>0</xdr:col>
      <xdr:colOff>859423</xdr:colOff>
      <xdr:row>517</xdr:row>
      <xdr:rowOff>100344</xdr:rowOff>
    </xdr:to>
    <xdr:pic>
      <xdr:nvPicPr>
        <xdr:cNvPr id="15" name="1 Imagen" descr="Gobierno Municipal de Benito Juarez GUERRERO 2021 - 2024.png">
          <a:extLst>
            <a:ext uri="{FF2B5EF4-FFF2-40B4-BE49-F238E27FC236}">
              <a16:creationId xmlns="" xmlns:a16="http://schemas.microsoft.com/office/drawing/2014/main" id="{00000000-0008-0000-3300-00000F000000}"/>
            </a:ext>
          </a:extLst>
        </xdr:cNvPr>
        <xdr:cNvPicPr/>
      </xdr:nvPicPr>
      <xdr:blipFill>
        <a:blip xmlns:r="http://schemas.openxmlformats.org/officeDocument/2006/relationships" r:embed="rId1"/>
        <a:stretch>
          <a:fillRect/>
        </a:stretch>
      </xdr:blipFill>
      <xdr:spPr>
        <a:xfrm>
          <a:off x="0" y="125444250"/>
          <a:ext cx="859423" cy="830594"/>
        </a:xfrm>
        <a:prstGeom prst="rect">
          <a:avLst/>
        </a:prstGeom>
      </xdr:spPr>
    </xdr:pic>
    <xdr:clientData/>
  </xdr:twoCellAnchor>
  <xdr:twoCellAnchor editAs="oneCell">
    <xdr:from>
      <xdr:col>0</xdr:col>
      <xdr:colOff>0</xdr:colOff>
      <xdr:row>551</xdr:row>
      <xdr:rowOff>0</xdr:rowOff>
    </xdr:from>
    <xdr:to>
      <xdr:col>0</xdr:col>
      <xdr:colOff>859423</xdr:colOff>
      <xdr:row>554</xdr:row>
      <xdr:rowOff>100344</xdr:rowOff>
    </xdr:to>
    <xdr:pic>
      <xdr:nvPicPr>
        <xdr:cNvPr id="16" name="1 Imagen" descr="Gobierno Municipal de Benito Juarez GUERRERO 2021 - 2024.png">
          <a:extLst>
            <a:ext uri="{FF2B5EF4-FFF2-40B4-BE49-F238E27FC236}">
              <a16:creationId xmlns="" xmlns:a16="http://schemas.microsoft.com/office/drawing/2014/main" id="{00000000-0008-0000-3300-000010000000}"/>
            </a:ext>
          </a:extLst>
        </xdr:cNvPr>
        <xdr:cNvPicPr/>
      </xdr:nvPicPr>
      <xdr:blipFill>
        <a:blip xmlns:r="http://schemas.openxmlformats.org/officeDocument/2006/relationships" r:embed="rId1"/>
        <a:stretch>
          <a:fillRect/>
        </a:stretch>
      </xdr:blipFill>
      <xdr:spPr>
        <a:xfrm>
          <a:off x="0" y="135255000"/>
          <a:ext cx="859423" cy="830594"/>
        </a:xfrm>
        <a:prstGeom prst="rect">
          <a:avLst/>
        </a:prstGeom>
      </xdr:spPr>
    </xdr:pic>
    <xdr:clientData/>
  </xdr:twoCellAnchor>
  <xdr:twoCellAnchor editAs="oneCell">
    <xdr:from>
      <xdr:col>0</xdr:col>
      <xdr:colOff>0</xdr:colOff>
      <xdr:row>591</xdr:row>
      <xdr:rowOff>0</xdr:rowOff>
    </xdr:from>
    <xdr:to>
      <xdr:col>0</xdr:col>
      <xdr:colOff>859423</xdr:colOff>
      <xdr:row>594</xdr:row>
      <xdr:rowOff>100344</xdr:rowOff>
    </xdr:to>
    <xdr:pic>
      <xdr:nvPicPr>
        <xdr:cNvPr id="17" name="1 Imagen" descr="Gobierno Municipal de Benito Juarez GUERRERO 2021 - 2024.png">
          <a:extLst>
            <a:ext uri="{FF2B5EF4-FFF2-40B4-BE49-F238E27FC236}">
              <a16:creationId xmlns="" xmlns:a16="http://schemas.microsoft.com/office/drawing/2014/main" id="{00000000-0008-0000-3300-000011000000}"/>
            </a:ext>
          </a:extLst>
        </xdr:cNvPr>
        <xdr:cNvPicPr/>
      </xdr:nvPicPr>
      <xdr:blipFill>
        <a:blip xmlns:r="http://schemas.openxmlformats.org/officeDocument/2006/relationships" r:embed="rId1"/>
        <a:stretch>
          <a:fillRect/>
        </a:stretch>
      </xdr:blipFill>
      <xdr:spPr>
        <a:xfrm>
          <a:off x="0" y="144875250"/>
          <a:ext cx="859423" cy="830594"/>
        </a:xfrm>
        <a:prstGeom prst="rect">
          <a:avLst/>
        </a:prstGeom>
      </xdr:spPr>
    </xdr:pic>
    <xdr:clientData/>
  </xdr:twoCellAnchor>
  <xdr:twoCellAnchor editAs="oneCell">
    <xdr:from>
      <xdr:col>0</xdr:col>
      <xdr:colOff>0</xdr:colOff>
      <xdr:row>627</xdr:row>
      <xdr:rowOff>0</xdr:rowOff>
    </xdr:from>
    <xdr:to>
      <xdr:col>0</xdr:col>
      <xdr:colOff>859423</xdr:colOff>
      <xdr:row>630</xdr:row>
      <xdr:rowOff>100344</xdr:rowOff>
    </xdr:to>
    <xdr:pic>
      <xdr:nvPicPr>
        <xdr:cNvPr id="18" name="1 Imagen" descr="Gobierno Municipal de Benito Juarez GUERRERO 2021 - 2024.png">
          <a:extLst>
            <a:ext uri="{FF2B5EF4-FFF2-40B4-BE49-F238E27FC236}">
              <a16:creationId xmlns="" xmlns:a16="http://schemas.microsoft.com/office/drawing/2014/main" id="{00000000-0008-0000-3300-000012000000}"/>
            </a:ext>
          </a:extLst>
        </xdr:cNvPr>
        <xdr:cNvPicPr/>
      </xdr:nvPicPr>
      <xdr:blipFill>
        <a:blip xmlns:r="http://schemas.openxmlformats.org/officeDocument/2006/relationships" r:embed="rId1"/>
        <a:stretch>
          <a:fillRect/>
        </a:stretch>
      </xdr:blipFill>
      <xdr:spPr>
        <a:xfrm>
          <a:off x="0" y="154495500"/>
          <a:ext cx="859423" cy="830594"/>
        </a:xfrm>
        <a:prstGeom prst="rect">
          <a:avLst/>
        </a:prstGeom>
      </xdr:spPr>
    </xdr:pic>
    <xdr:clientData/>
  </xdr:twoCellAnchor>
  <xdr:twoCellAnchor editAs="oneCell">
    <xdr:from>
      <xdr:col>0</xdr:col>
      <xdr:colOff>0</xdr:colOff>
      <xdr:row>667</xdr:row>
      <xdr:rowOff>0</xdr:rowOff>
    </xdr:from>
    <xdr:to>
      <xdr:col>0</xdr:col>
      <xdr:colOff>859423</xdr:colOff>
      <xdr:row>670</xdr:row>
      <xdr:rowOff>100344</xdr:rowOff>
    </xdr:to>
    <xdr:pic>
      <xdr:nvPicPr>
        <xdr:cNvPr id="19" name="1 Imagen" descr="Gobierno Municipal de Benito Juarez GUERRERO 2021 - 2024.png">
          <a:extLst>
            <a:ext uri="{FF2B5EF4-FFF2-40B4-BE49-F238E27FC236}">
              <a16:creationId xmlns="" xmlns:a16="http://schemas.microsoft.com/office/drawing/2014/main" id="{00000000-0008-0000-3300-000013000000}"/>
            </a:ext>
          </a:extLst>
        </xdr:cNvPr>
        <xdr:cNvPicPr/>
      </xdr:nvPicPr>
      <xdr:blipFill>
        <a:blip xmlns:r="http://schemas.openxmlformats.org/officeDocument/2006/relationships" r:embed="rId1"/>
        <a:stretch>
          <a:fillRect/>
        </a:stretch>
      </xdr:blipFill>
      <xdr:spPr>
        <a:xfrm>
          <a:off x="0" y="164115750"/>
          <a:ext cx="859423" cy="830594"/>
        </a:xfrm>
        <a:prstGeom prst="rect">
          <a:avLst/>
        </a:prstGeom>
      </xdr:spPr>
    </xdr:pic>
    <xdr:clientData/>
  </xdr:twoCellAnchor>
  <xdr:twoCellAnchor editAs="oneCell">
    <xdr:from>
      <xdr:col>0</xdr:col>
      <xdr:colOff>0</xdr:colOff>
      <xdr:row>706</xdr:row>
      <xdr:rowOff>0</xdr:rowOff>
    </xdr:from>
    <xdr:to>
      <xdr:col>0</xdr:col>
      <xdr:colOff>859423</xdr:colOff>
      <xdr:row>709</xdr:row>
      <xdr:rowOff>100344</xdr:rowOff>
    </xdr:to>
    <xdr:pic>
      <xdr:nvPicPr>
        <xdr:cNvPr id="20" name="1 Imagen" descr="Gobierno Municipal de Benito Juarez GUERRERO 2021 - 2024.png">
          <a:extLst>
            <a:ext uri="{FF2B5EF4-FFF2-40B4-BE49-F238E27FC236}">
              <a16:creationId xmlns="" xmlns:a16="http://schemas.microsoft.com/office/drawing/2014/main" id="{00000000-0008-0000-3300-000014000000}"/>
            </a:ext>
          </a:extLst>
        </xdr:cNvPr>
        <xdr:cNvPicPr/>
      </xdr:nvPicPr>
      <xdr:blipFill>
        <a:blip xmlns:r="http://schemas.openxmlformats.org/officeDocument/2006/relationships" r:embed="rId1"/>
        <a:stretch>
          <a:fillRect/>
        </a:stretch>
      </xdr:blipFill>
      <xdr:spPr>
        <a:xfrm>
          <a:off x="0" y="173736000"/>
          <a:ext cx="859423" cy="830594"/>
        </a:xfrm>
        <a:prstGeom prst="rect">
          <a:avLst/>
        </a:prstGeom>
      </xdr:spPr>
    </xdr:pic>
    <xdr:clientData/>
  </xdr:twoCellAnchor>
  <xdr:twoCellAnchor editAs="oneCell">
    <xdr:from>
      <xdr:col>0</xdr:col>
      <xdr:colOff>0</xdr:colOff>
      <xdr:row>742</xdr:row>
      <xdr:rowOff>0</xdr:rowOff>
    </xdr:from>
    <xdr:to>
      <xdr:col>0</xdr:col>
      <xdr:colOff>859423</xdr:colOff>
      <xdr:row>745</xdr:row>
      <xdr:rowOff>100344</xdr:rowOff>
    </xdr:to>
    <xdr:pic>
      <xdr:nvPicPr>
        <xdr:cNvPr id="21" name="1 Imagen" descr="Gobierno Municipal de Benito Juarez GUERRERO 2021 - 2024.png">
          <a:extLst>
            <a:ext uri="{FF2B5EF4-FFF2-40B4-BE49-F238E27FC236}">
              <a16:creationId xmlns="" xmlns:a16="http://schemas.microsoft.com/office/drawing/2014/main" id="{00000000-0008-0000-3300-000015000000}"/>
            </a:ext>
          </a:extLst>
        </xdr:cNvPr>
        <xdr:cNvPicPr/>
      </xdr:nvPicPr>
      <xdr:blipFill>
        <a:blip xmlns:r="http://schemas.openxmlformats.org/officeDocument/2006/relationships" r:embed="rId1"/>
        <a:stretch>
          <a:fillRect/>
        </a:stretch>
      </xdr:blipFill>
      <xdr:spPr>
        <a:xfrm>
          <a:off x="0" y="183546750"/>
          <a:ext cx="859423" cy="830594"/>
        </a:xfrm>
        <a:prstGeom prst="rect">
          <a:avLst/>
        </a:prstGeom>
      </xdr:spPr>
    </xdr:pic>
    <xdr:clientData/>
  </xdr:twoCellAnchor>
  <xdr:twoCellAnchor editAs="oneCell">
    <xdr:from>
      <xdr:col>0</xdr:col>
      <xdr:colOff>0</xdr:colOff>
      <xdr:row>783</xdr:row>
      <xdr:rowOff>0</xdr:rowOff>
    </xdr:from>
    <xdr:to>
      <xdr:col>0</xdr:col>
      <xdr:colOff>859423</xdr:colOff>
      <xdr:row>786</xdr:row>
      <xdr:rowOff>100344</xdr:rowOff>
    </xdr:to>
    <xdr:pic>
      <xdr:nvPicPr>
        <xdr:cNvPr id="22" name="1 Imagen" descr="Gobierno Municipal de Benito Juarez GUERRERO 2021 - 2024.png">
          <a:extLst>
            <a:ext uri="{FF2B5EF4-FFF2-40B4-BE49-F238E27FC236}">
              <a16:creationId xmlns="" xmlns:a16="http://schemas.microsoft.com/office/drawing/2014/main" id="{00000000-0008-0000-3300-000016000000}"/>
            </a:ext>
          </a:extLst>
        </xdr:cNvPr>
        <xdr:cNvPicPr/>
      </xdr:nvPicPr>
      <xdr:blipFill>
        <a:blip xmlns:r="http://schemas.openxmlformats.org/officeDocument/2006/relationships" r:embed="rId1"/>
        <a:stretch>
          <a:fillRect/>
        </a:stretch>
      </xdr:blipFill>
      <xdr:spPr>
        <a:xfrm>
          <a:off x="0" y="193357500"/>
          <a:ext cx="859423" cy="830594"/>
        </a:xfrm>
        <a:prstGeom prst="rect">
          <a:avLst/>
        </a:prstGeom>
      </xdr:spPr>
    </xdr:pic>
    <xdr:clientData/>
  </xdr:twoCellAnchor>
  <xdr:twoCellAnchor editAs="oneCell">
    <xdr:from>
      <xdr:col>0</xdr:col>
      <xdr:colOff>0</xdr:colOff>
      <xdr:row>822</xdr:row>
      <xdr:rowOff>0</xdr:rowOff>
    </xdr:from>
    <xdr:to>
      <xdr:col>0</xdr:col>
      <xdr:colOff>859423</xdr:colOff>
      <xdr:row>825</xdr:row>
      <xdr:rowOff>100344</xdr:rowOff>
    </xdr:to>
    <xdr:pic>
      <xdr:nvPicPr>
        <xdr:cNvPr id="23" name="1 Imagen" descr="Gobierno Municipal de Benito Juarez GUERRERO 2021 - 2024.png">
          <a:extLst>
            <a:ext uri="{FF2B5EF4-FFF2-40B4-BE49-F238E27FC236}">
              <a16:creationId xmlns="" xmlns:a16="http://schemas.microsoft.com/office/drawing/2014/main" id="{00000000-0008-0000-3300-000017000000}"/>
            </a:ext>
          </a:extLst>
        </xdr:cNvPr>
        <xdr:cNvPicPr/>
      </xdr:nvPicPr>
      <xdr:blipFill>
        <a:blip xmlns:r="http://schemas.openxmlformats.org/officeDocument/2006/relationships" r:embed="rId1"/>
        <a:stretch>
          <a:fillRect/>
        </a:stretch>
      </xdr:blipFill>
      <xdr:spPr>
        <a:xfrm>
          <a:off x="0" y="203168250"/>
          <a:ext cx="859423" cy="830594"/>
        </a:xfrm>
        <a:prstGeom prst="rect">
          <a:avLst/>
        </a:prstGeom>
      </xdr:spPr>
    </xdr:pic>
    <xdr:clientData/>
  </xdr:twoCellAnchor>
  <xdr:twoCellAnchor editAs="oneCell">
    <xdr:from>
      <xdr:col>0</xdr:col>
      <xdr:colOff>0</xdr:colOff>
      <xdr:row>859</xdr:row>
      <xdr:rowOff>0</xdr:rowOff>
    </xdr:from>
    <xdr:to>
      <xdr:col>0</xdr:col>
      <xdr:colOff>859423</xdr:colOff>
      <xdr:row>862</xdr:row>
      <xdr:rowOff>100344</xdr:rowOff>
    </xdr:to>
    <xdr:pic>
      <xdr:nvPicPr>
        <xdr:cNvPr id="24" name="1 Imagen" descr="Gobierno Municipal de Benito Juarez GUERRERO 2021 - 2024.png">
          <a:extLst>
            <a:ext uri="{FF2B5EF4-FFF2-40B4-BE49-F238E27FC236}">
              <a16:creationId xmlns="" xmlns:a16="http://schemas.microsoft.com/office/drawing/2014/main" id="{00000000-0008-0000-3300-000018000000}"/>
            </a:ext>
          </a:extLst>
        </xdr:cNvPr>
        <xdr:cNvPicPr/>
      </xdr:nvPicPr>
      <xdr:blipFill>
        <a:blip xmlns:r="http://schemas.openxmlformats.org/officeDocument/2006/relationships" r:embed="rId1"/>
        <a:stretch>
          <a:fillRect/>
        </a:stretch>
      </xdr:blipFill>
      <xdr:spPr>
        <a:xfrm>
          <a:off x="0" y="212788500"/>
          <a:ext cx="859423" cy="830594"/>
        </a:xfrm>
        <a:prstGeom prst="rect">
          <a:avLst/>
        </a:prstGeom>
      </xdr:spPr>
    </xdr:pic>
    <xdr:clientData/>
  </xdr:twoCellAnchor>
  <xdr:twoCellAnchor editAs="oneCell">
    <xdr:from>
      <xdr:col>0</xdr:col>
      <xdr:colOff>0</xdr:colOff>
      <xdr:row>898</xdr:row>
      <xdr:rowOff>0</xdr:rowOff>
    </xdr:from>
    <xdr:to>
      <xdr:col>0</xdr:col>
      <xdr:colOff>859423</xdr:colOff>
      <xdr:row>901</xdr:row>
      <xdr:rowOff>100344</xdr:rowOff>
    </xdr:to>
    <xdr:pic>
      <xdr:nvPicPr>
        <xdr:cNvPr id="25" name="1 Imagen" descr="Gobierno Municipal de Benito Juarez GUERRERO 2021 - 2024.png">
          <a:extLst>
            <a:ext uri="{FF2B5EF4-FFF2-40B4-BE49-F238E27FC236}">
              <a16:creationId xmlns="" xmlns:a16="http://schemas.microsoft.com/office/drawing/2014/main" id="{00000000-0008-0000-3300-000019000000}"/>
            </a:ext>
          </a:extLst>
        </xdr:cNvPr>
        <xdr:cNvPicPr/>
      </xdr:nvPicPr>
      <xdr:blipFill>
        <a:blip xmlns:r="http://schemas.openxmlformats.org/officeDocument/2006/relationships" r:embed="rId1"/>
        <a:stretch>
          <a:fillRect/>
        </a:stretch>
      </xdr:blipFill>
      <xdr:spPr>
        <a:xfrm>
          <a:off x="0" y="222408750"/>
          <a:ext cx="859423" cy="830594"/>
        </a:xfrm>
        <a:prstGeom prst="rect">
          <a:avLst/>
        </a:prstGeom>
      </xdr:spPr>
    </xdr:pic>
    <xdr:clientData/>
  </xdr:twoCellAnchor>
  <xdr:twoCellAnchor editAs="oneCell">
    <xdr:from>
      <xdr:col>0</xdr:col>
      <xdr:colOff>0</xdr:colOff>
      <xdr:row>938</xdr:row>
      <xdr:rowOff>0</xdr:rowOff>
    </xdr:from>
    <xdr:to>
      <xdr:col>0</xdr:col>
      <xdr:colOff>859423</xdr:colOff>
      <xdr:row>941</xdr:row>
      <xdr:rowOff>100344</xdr:rowOff>
    </xdr:to>
    <xdr:pic>
      <xdr:nvPicPr>
        <xdr:cNvPr id="26" name="1 Imagen" descr="Gobierno Municipal de Benito Juarez GUERRERO 2021 - 2024.png">
          <a:extLst>
            <a:ext uri="{FF2B5EF4-FFF2-40B4-BE49-F238E27FC236}">
              <a16:creationId xmlns="" xmlns:a16="http://schemas.microsoft.com/office/drawing/2014/main" id="{00000000-0008-0000-3300-00001A000000}"/>
            </a:ext>
          </a:extLst>
        </xdr:cNvPr>
        <xdr:cNvPicPr/>
      </xdr:nvPicPr>
      <xdr:blipFill>
        <a:blip xmlns:r="http://schemas.openxmlformats.org/officeDocument/2006/relationships" r:embed="rId1"/>
        <a:stretch>
          <a:fillRect/>
        </a:stretch>
      </xdr:blipFill>
      <xdr:spPr>
        <a:xfrm>
          <a:off x="0" y="232029000"/>
          <a:ext cx="859423" cy="830594"/>
        </a:xfrm>
        <a:prstGeom prst="rect">
          <a:avLst/>
        </a:prstGeom>
      </xdr:spPr>
    </xdr:pic>
    <xdr:clientData/>
  </xdr:twoCellAnchor>
  <xdr:twoCellAnchor editAs="oneCell">
    <xdr:from>
      <xdr:col>0</xdr:col>
      <xdr:colOff>0</xdr:colOff>
      <xdr:row>972</xdr:row>
      <xdr:rowOff>0</xdr:rowOff>
    </xdr:from>
    <xdr:to>
      <xdr:col>0</xdr:col>
      <xdr:colOff>859423</xdr:colOff>
      <xdr:row>975</xdr:row>
      <xdr:rowOff>100344</xdr:rowOff>
    </xdr:to>
    <xdr:pic>
      <xdr:nvPicPr>
        <xdr:cNvPr id="27" name="1 Imagen" descr="Gobierno Municipal de Benito Juarez GUERRERO 2021 - 2024.png">
          <a:extLst>
            <a:ext uri="{FF2B5EF4-FFF2-40B4-BE49-F238E27FC236}">
              <a16:creationId xmlns="" xmlns:a16="http://schemas.microsoft.com/office/drawing/2014/main" id="{00000000-0008-0000-3300-00001B000000}"/>
            </a:ext>
          </a:extLst>
        </xdr:cNvPr>
        <xdr:cNvPicPr/>
      </xdr:nvPicPr>
      <xdr:blipFill>
        <a:blip xmlns:r="http://schemas.openxmlformats.org/officeDocument/2006/relationships" r:embed="rId1"/>
        <a:stretch>
          <a:fillRect/>
        </a:stretch>
      </xdr:blipFill>
      <xdr:spPr>
        <a:xfrm>
          <a:off x="0" y="241649250"/>
          <a:ext cx="859423" cy="830594"/>
        </a:xfrm>
        <a:prstGeom prst="rect">
          <a:avLst/>
        </a:prstGeom>
      </xdr:spPr>
    </xdr:pic>
    <xdr:clientData/>
  </xdr:twoCellAnchor>
  <xdr:twoCellAnchor editAs="oneCell">
    <xdr:from>
      <xdr:col>0</xdr:col>
      <xdr:colOff>0</xdr:colOff>
      <xdr:row>1011</xdr:row>
      <xdr:rowOff>0</xdr:rowOff>
    </xdr:from>
    <xdr:to>
      <xdr:col>0</xdr:col>
      <xdr:colOff>859423</xdr:colOff>
      <xdr:row>1014</xdr:row>
      <xdr:rowOff>100344</xdr:rowOff>
    </xdr:to>
    <xdr:pic>
      <xdr:nvPicPr>
        <xdr:cNvPr id="28" name="1 Imagen" descr="Gobierno Municipal de Benito Juarez GUERRERO 2021 - 2024.png">
          <a:extLst>
            <a:ext uri="{FF2B5EF4-FFF2-40B4-BE49-F238E27FC236}">
              <a16:creationId xmlns="" xmlns:a16="http://schemas.microsoft.com/office/drawing/2014/main" id="{00000000-0008-0000-3300-00001C000000}"/>
            </a:ext>
          </a:extLst>
        </xdr:cNvPr>
        <xdr:cNvPicPr/>
      </xdr:nvPicPr>
      <xdr:blipFill>
        <a:blip xmlns:r="http://schemas.openxmlformats.org/officeDocument/2006/relationships" r:embed="rId1"/>
        <a:stretch>
          <a:fillRect/>
        </a:stretch>
      </xdr:blipFill>
      <xdr:spPr>
        <a:xfrm>
          <a:off x="0" y="251269500"/>
          <a:ext cx="859423" cy="830594"/>
        </a:xfrm>
        <a:prstGeom prst="rect">
          <a:avLst/>
        </a:prstGeom>
      </xdr:spPr>
    </xdr:pic>
    <xdr:clientData/>
  </xdr:twoCellAnchor>
  <xdr:twoCellAnchor editAs="oneCell">
    <xdr:from>
      <xdr:col>0</xdr:col>
      <xdr:colOff>0</xdr:colOff>
      <xdr:row>1047</xdr:row>
      <xdr:rowOff>0</xdr:rowOff>
    </xdr:from>
    <xdr:to>
      <xdr:col>0</xdr:col>
      <xdr:colOff>859423</xdr:colOff>
      <xdr:row>1050</xdr:row>
      <xdr:rowOff>100344</xdr:rowOff>
    </xdr:to>
    <xdr:pic>
      <xdr:nvPicPr>
        <xdr:cNvPr id="29" name="1 Imagen" descr="Gobierno Municipal de Benito Juarez GUERRERO 2021 - 2024.png">
          <a:extLst>
            <a:ext uri="{FF2B5EF4-FFF2-40B4-BE49-F238E27FC236}">
              <a16:creationId xmlns="" xmlns:a16="http://schemas.microsoft.com/office/drawing/2014/main" id="{00000000-0008-0000-3300-00001D000000}"/>
            </a:ext>
          </a:extLst>
        </xdr:cNvPr>
        <xdr:cNvPicPr/>
      </xdr:nvPicPr>
      <xdr:blipFill>
        <a:blip xmlns:r="http://schemas.openxmlformats.org/officeDocument/2006/relationships" r:embed="rId1"/>
        <a:stretch>
          <a:fillRect/>
        </a:stretch>
      </xdr:blipFill>
      <xdr:spPr>
        <a:xfrm>
          <a:off x="0" y="261000875"/>
          <a:ext cx="859423" cy="830594"/>
        </a:xfrm>
        <a:prstGeom prst="rect">
          <a:avLst/>
        </a:prstGeom>
      </xdr:spPr>
    </xdr:pic>
    <xdr:clientData/>
  </xdr:twoCellAnchor>
  <xdr:twoCellAnchor editAs="oneCell">
    <xdr:from>
      <xdr:col>0</xdr:col>
      <xdr:colOff>0</xdr:colOff>
      <xdr:row>1089</xdr:row>
      <xdr:rowOff>0</xdr:rowOff>
    </xdr:from>
    <xdr:to>
      <xdr:col>0</xdr:col>
      <xdr:colOff>859423</xdr:colOff>
      <xdr:row>1092</xdr:row>
      <xdr:rowOff>100344</xdr:rowOff>
    </xdr:to>
    <xdr:pic>
      <xdr:nvPicPr>
        <xdr:cNvPr id="30" name="1 Imagen" descr="Gobierno Municipal de Benito Juarez GUERRERO 2021 - 2024.png">
          <a:extLst>
            <a:ext uri="{FF2B5EF4-FFF2-40B4-BE49-F238E27FC236}">
              <a16:creationId xmlns="" xmlns:a16="http://schemas.microsoft.com/office/drawing/2014/main" id="{00000000-0008-0000-3300-00001E000000}"/>
            </a:ext>
          </a:extLst>
        </xdr:cNvPr>
        <xdr:cNvPicPr/>
      </xdr:nvPicPr>
      <xdr:blipFill>
        <a:blip xmlns:r="http://schemas.openxmlformats.org/officeDocument/2006/relationships" r:embed="rId1"/>
        <a:stretch>
          <a:fillRect/>
        </a:stretch>
      </xdr:blipFill>
      <xdr:spPr>
        <a:xfrm>
          <a:off x="0" y="270811625"/>
          <a:ext cx="859423" cy="830594"/>
        </a:xfrm>
        <a:prstGeom prst="rect">
          <a:avLst/>
        </a:prstGeom>
      </xdr:spPr>
    </xdr:pic>
    <xdr:clientData/>
  </xdr:twoCellAnchor>
  <xdr:twoCellAnchor editAs="oneCell">
    <xdr:from>
      <xdr:col>0</xdr:col>
      <xdr:colOff>0</xdr:colOff>
      <xdr:row>1130</xdr:row>
      <xdr:rowOff>0</xdr:rowOff>
    </xdr:from>
    <xdr:to>
      <xdr:col>0</xdr:col>
      <xdr:colOff>859423</xdr:colOff>
      <xdr:row>1133</xdr:row>
      <xdr:rowOff>100344</xdr:rowOff>
    </xdr:to>
    <xdr:pic>
      <xdr:nvPicPr>
        <xdr:cNvPr id="31" name="1 Imagen" descr="Gobierno Municipal de Benito Juarez GUERRERO 2021 - 2024.png">
          <a:extLst>
            <a:ext uri="{FF2B5EF4-FFF2-40B4-BE49-F238E27FC236}">
              <a16:creationId xmlns="" xmlns:a16="http://schemas.microsoft.com/office/drawing/2014/main" id="{00000000-0008-0000-3300-00001F000000}"/>
            </a:ext>
          </a:extLst>
        </xdr:cNvPr>
        <xdr:cNvPicPr/>
      </xdr:nvPicPr>
      <xdr:blipFill>
        <a:blip xmlns:r="http://schemas.openxmlformats.org/officeDocument/2006/relationships" r:embed="rId1"/>
        <a:stretch>
          <a:fillRect/>
        </a:stretch>
      </xdr:blipFill>
      <xdr:spPr>
        <a:xfrm>
          <a:off x="0" y="280622375"/>
          <a:ext cx="859423" cy="830594"/>
        </a:xfrm>
        <a:prstGeom prst="rect">
          <a:avLst/>
        </a:prstGeom>
      </xdr:spPr>
    </xdr:pic>
    <xdr:clientData/>
  </xdr:twoCellAnchor>
  <xdr:twoCellAnchor editAs="oneCell">
    <xdr:from>
      <xdr:col>0</xdr:col>
      <xdr:colOff>0</xdr:colOff>
      <xdr:row>1170</xdr:row>
      <xdr:rowOff>0</xdr:rowOff>
    </xdr:from>
    <xdr:to>
      <xdr:col>0</xdr:col>
      <xdr:colOff>859423</xdr:colOff>
      <xdr:row>1173</xdr:row>
      <xdr:rowOff>100344</xdr:rowOff>
    </xdr:to>
    <xdr:pic>
      <xdr:nvPicPr>
        <xdr:cNvPr id="32" name="1 Imagen" descr="Gobierno Municipal de Benito Juarez GUERRERO 2021 - 2024.png">
          <a:extLst>
            <a:ext uri="{FF2B5EF4-FFF2-40B4-BE49-F238E27FC236}">
              <a16:creationId xmlns="" xmlns:a16="http://schemas.microsoft.com/office/drawing/2014/main" id="{00000000-0008-0000-3300-000020000000}"/>
            </a:ext>
          </a:extLst>
        </xdr:cNvPr>
        <xdr:cNvPicPr/>
      </xdr:nvPicPr>
      <xdr:blipFill>
        <a:blip xmlns:r="http://schemas.openxmlformats.org/officeDocument/2006/relationships" r:embed="rId1"/>
        <a:stretch>
          <a:fillRect/>
        </a:stretch>
      </xdr:blipFill>
      <xdr:spPr>
        <a:xfrm>
          <a:off x="0" y="290433125"/>
          <a:ext cx="859423" cy="830594"/>
        </a:xfrm>
        <a:prstGeom prst="rect">
          <a:avLst/>
        </a:prstGeom>
      </xdr:spPr>
    </xdr:pic>
    <xdr:clientData/>
  </xdr:twoCellAnchor>
  <xdr:twoCellAnchor editAs="oneCell">
    <xdr:from>
      <xdr:col>0</xdr:col>
      <xdr:colOff>0</xdr:colOff>
      <xdr:row>1207</xdr:row>
      <xdr:rowOff>0</xdr:rowOff>
    </xdr:from>
    <xdr:to>
      <xdr:col>0</xdr:col>
      <xdr:colOff>859423</xdr:colOff>
      <xdr:row>1210</xdr:row>
      <xdr:rowOff>100344</xdr:rowOff>
    </xdr:to>
    <xdr:pic>
      <xdr:nvPicPr>
        <xdr:cNvPr id="33" name="1 Imagen" descr="Gobierno Municipal de Benito Juarez GUERRERO 2021 - 2024.png">
          <a:extLst>
            <a:ext uri="{FF2B5EF4-FFF2-40B4-BE49-F238E27FC236}">
              <a16:creationId xmlns="" xmlns:a16="http://schemas.microsoft.com/office/drawing/2014/main" id="{00000000-0008-0000-3300-000021000000}"/>
            </a:ext>
          </a:extLst>
        </xdr:cNvPr>
        <xdr:cNvPicPr/>
      </xdr:nvPicPr>
      <xdr:blipFill>
        <a:blip xmlns:r="http://schemas.openxmlformats.org/officeDocument/2006/relationships" r:embed="rId1"/>
        <a:stretch>
          <a:fillRect/>
        </a:stretch>
      </xdr:blipFill>
      <xdr:spPr>
        <a:xfrm>
          <a:off x="0" y="300243875"/>
          <a:ext cx="859423" cy="830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335280</xdr:colOff>
          <xdr:row>31</xdr:row>
          <xdr:rowOff>60960</xdr:rowOff>
        </xdr:to>
        <xdr:sp macro="" textlink="">
          <xdr:nvSpPr>
            <xdr:cNvPr id="47106" name="Object 2" hidden="1">
              <a:extLst>
                <a:ext uri="{63B3BB69-23CF-44E3-9099-C40C66FF867C}">
                  <a14:compatExt spid="_x0000_s471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257175</xdr:colOff>
      <xdr:row>7</xdr:row>
      <xdr:rowOff>12700</xdr:rowOff>
    </xdr:from>
    <xdr:to>
      <xdr:col>8</xdr:col>
      <xdr:colOff>762000</xdr:colOff>
      <xdr:row>14</xdr:row>
      <xdr:rowOff>76200</xdr:rowOff>
    </xdr:to>
    <xdr:sp macro="" textlink="">
      <xdr:nvSpPr>
        <xdr:cNvPr id="2" name="Texto 1">
          <a:extLst>
            <a:ext uri="{FF2B5EF4-FFF2-40B4-BE49-F238E27FC236}">
              <a16:creationId xmlns="" xmlns:a16="http://schemas.microsoft.com/office/drawing/2014/main" id="{00000000-0008-0000-0400-000002000000}"/>
            </a:ext>
          </a:extLst>
        </xdr:cNvPr>
        <xdr:cNvSpPr txBox="1">
          <a:spLocks noChangeArrowheads="1"/>
        </xdr:cNvSpPr>
      </xdr:nvSpPr>
      <xdr:spPr bwMode="auto">
        <a:xfrm>
          <a:off x="257175" y="2787650"/>
          <a:ext cx="10918825" cy="1974850"/>
        </a:xfrm>
        <a:prstGeom prst="rect">
          <a:avLst/>
        </a:prstGeom>
        <a:solidFill>
          <a:srgbClr val="FFFFFF"/>
        </a:solidFill>
        <a:ln w="1">
          <a:solidFill>
            <a:srgbClr val="FFFFFF"/>
          </a:solidFill>
          <a:miter lim="800000"/>
          <a:headEnd/>
          <a:tailEnd/>
        </a:ln>
      </xdr:spPr>
      <xdr:txBody>
        <a:bodyPr vertOverflow="clip" wrap="square" lIns="36576" tIns="27432" rIns="36576" bIns="0" anchor="t" upright="1"/>
        <a:lstStyle/>
        <a:p>
          <a:pPr algn="just" rtl="0">
            <a:lnSpc>
              <a:spcPts val="2000"/>
            </a:lnSpc>
            <a:defRPr sz="1000"/>
          </a:pPr>
          <a:endParaRPr lang="es-ES" sz="1600" b="0" i="0" strike="noStrike">
            <a:solidFill>
              <a:srgbClr val="000000"/>
            </a:solidFill>
            <a:latin typeface="SimSun"/>
            <a:ea typeface="SimSun"/>
          </a:endParaRPr>
        </a:p>
        <a:p>
          <a:pPr algn="just" rtl="0">
            <a:lnSpc>
              <a:spcPts val="2000"/>
            </a:lnSpc>
            <a:defRPr sz="1000"/>
          </a:pPr>
          <a:r>
            <a:rPr lang="es-ES" sz="1600" b="0" i="0" strike="noStrike">
              <a:solidFill>
                <a:srgbClr val="000000"/>
              </a:solidFill>
              <a:latin typeface="SimSun"/>
              <a:ea typeface="SimSun"/>
            </a:rPr>
            <a:t>DE CONFORMIDAD A LOS ARTICULOS 65  FRACCION II Y 150 DE LA LEY ORGANICA DEL MUNICIPIO LIBRE EN VIGOR, LA </a:t>
          </a:r>
          <a:r>
            <a:rPr lang="es-ES" sz="1600" b="0" i="0" u="sng" strike="noStrike">
              <a:solidFill>
                <a:srgbClr val="000000"/>
              </a:solidFill>
              <a:latin typeface="SimSun"/>
              <a:ea typeface="SimSun"/>
            </a:rPr>
            <a:t>C.</a:t>
          </a:r>
          <a:r>
            <a:rPr lang="es-ES" sz="1600" b="0" i="0" u="sng" strike="noStrike" baseline="0">
              <a:solidFill>
                <a:srgbClr val="000000"/>
              </a:solidFill>
              <a:latin typeface="SimSun"/>
              <a:ea typeface="SimSun"/>
            </a:rPr>
            <a:t> GLAFIRA MERAZA PRUDENTE,</a:t>
          </a:r>
          <a:r>
            <a:rPr lang="es-ES" sz="1600" b="0" i="0" strike="noStrike">
              <a:solidFill>
                <a:srgbClr val="000000"/>
              </a:solidFill>
              <a:latin typeface="SimSun"/>
              <a:ea typeface="SimSun"/>
            </a:rPr>
            <a:t> PRESIDENTE MUNICIPAL CONSTITUCIONAL DE </a:t>
          </a:r>
          <a:r>
            <a:rPr lang="es-ES" sz="1600" b="0" i="0" u="sng" strike="noStrike">
              <a:solidFill>
                <a:srgbClr val="000000"/>
              </a:solidFill>
              <a:latin typeface="SimSun"/>
              <a:ea typeface="SimSun"/>
            </a:rPr>
            <a:t> BENITO JUAREZ, GUERRERO,</a:t>
          </a:r>
          <a:r>
            <a:rPr lang="es-ES" sz="1600" b="0" i="0" strike="noStrike">
              <a:solidFill>
                <a:srgbClr val="000000"/>
              </a:solidFill>
              <a:latin typeface="SimSun"/>
              <a:ea typeface="SimSun"/>
            </a:rPr>
            <a:t> A SUS HABITANTES HACE SABER:</a:t>
          </a:r>
        </a:p>
        <a:p>
          <a:pPr algn="just" rtl="0">
            <a:lnSpc>
              <a:spcPts val="2000"/>
            </a:lnSpc>
            <a:defRPr sz="1000"/>
          </a:pPr>
          <a:endParaRPr lang="es-ES" sz="1600" b="0" i="0" strike="noStrike">
            <a:solidFill>
              <a:srgbClr val="000000"/>
            </a:solidFill>
            <a:latin typeface="SimSun"/>
            <a:ea typeface="SimSun"/>
          </a:endParaRPr>
        </a:p>
        <a:p>
          <a:pPr algn="just" rtl="0">
            <a:lnSpc>
              <a:spcPts val="2000"/>
            </a:lnSpc>
            <a:defRPr sz="1000"/>
          </a:pPr>
          <a:r>
            <a:rPr lang="es-ES" sz="1600" b="0" i="0" strike="noStrike">
              <a:solidFill>
                <a:srgbClr val="000000"/>
              </a:solidFill>
              <a:latin typeface="SimSun"/>
              <a:ea typeface="SimSun"/>
            </a:rPr>
            <a:t>QUE EL CABILDO MUNICIPAL, EN NOMBRE DEL PUEBLO QUE REPRESENTA, SE HA PERMITIDO EMITIR EL ACUERDO DE APROBACION DEL PRESUPUESTO DE EGRESOS, PARA EL EJERCICIO FISCAL DEL 2 0 2 2.</a:t>
          </a:r>
        </a:p>
      </xdr:txBody>
    </xdr:sp>
    <xdr:clientData/>
  </xdr:twoCellAnchor>
  <xdr:twoCellAnchor>
    <xdr:from>
      <xdr:col>0</xdr:col>
      <xdr:colOff>266700</xdr:colOff>
      <xdr:row>15</xdr:row>
      <xdr:rowOff>114300</xdr:rowOff>
    </xdr:from>
    <xdr:to>
      <xdr:col>8</xdr:col>
      <xdr:colOff>749300</xdr:colOff>
      <xdr:row>18</xdr:row>
      <xdr:rowOff>38100</xdr:rowOff>
    </xdr:to>
    <xdr:sp macro="" textlink="">
      <xdr:nvSpPr>
        <xdr:cNvPr id="3" name="Texto 2">
          <a:extLst>
            <a:ext uri="{FF2B5EF4-FFF2-40B4-BE49-F238E27FC236}">
              <a16:creationId xmlns="" xmlns:a16="http://schemas.microsoft.com/office/drawing/2014/main" id="{00000000-0008-0000-0400-000003000000}"/>
            </a:ext>
          </a:extLst>
        </xdr:cNvPr>
        <xdr:cNvSpPr txBox="1">
          <a:spLocks noChangeArrowheads="1"/>
        </xdr:cNvSpPr>
      </xdr:nvSpPr>
      <xdr:spPr bwMode="auto">
        <a:xfrm>
          <a:off x="266700" y="5073650"/>
          <a:ext cx="10896600" cy="933450"/>
        </a:xfrm>
        <a:prstGeom prst="rect">
          <a:avLst/>
        </a:prstGeom>
        <a:solidFill>
          <a:srgbClr val="FFFFFF"/>
        </a:solidFill>
        <a:ln w="1">
          <a:solidFill>
            <a:srgbClr val="FFFFFF"/>
          </a:solidFill>
          <a:miter lim="800000"/>
          <a:headEnd/>
          <a:tailEnd/>
        </a:ln>
      </xdr:spPr>
      <xdr:txBody>
        <a:bodyPr vertOverflow="clip" wrap="square" lIns="36576" tIns="27432" rIns="36576" bIns="0" anchor="t" upright="1"/>
        <a:lstStyle/>
        <a:p>
          <a:pPr algn="just" rtl="0">
            <a:lnSpc>
              <a:spcPts val="1900"/>
            </a:lnSpc>
            <a:defRPr sz="1000"/>
          </a:pPr>
          <a:endParaRPr lang="es-ES" sz="1600" b="0" i="0" strike="noStrike">
            <a:solidFill>
              <a:srgbClr val="000000"/>
            </a:solidFill>
            <a:latin typeface="SimSun"/>
            <a:ea typeface="SimSun"/>
          </a:endParaRPr>
        </a:p>
        <a:p>
          <a:pPr algn="just" rtl="0">
            <a:lnSpc>
              <a:spcPts val="1900"/>
            </a:lnSpc>
            <a:defRPr sz="1000"/>
          </a:pPr>
          <a:r>
            <a:rPr lang="es-ES" sz="1600" b="0" i="0" strike="noStrike">
              <a:solidFill>
                <a:srgbClr val="000000"/>
              </a:solidFill>
              <a:latin typeface="SimSun"/>
              <a:ea typeface="SimSun"/>
            </a:rPr>
            <a:t>EL EJERCICIO Y CONTROL DEL GASTO PUBLICO MUNICIPAL Y DE LAS EROGACIONES DEL PRESUPUESTO DE EGRESOS PARA EL 2 0 2 2  SE SUJETARA A LAS DISPOSICIONES LEGALES APLICABLES A EN MATERIA.</a:t>
          </a:r>
        </a:p>
      </xdr:txBody>
    </xdr:sp>
    <xdr:clientData/>
  </xdr:twoCellAnchor>
  <xdr:twoCellAnchor>
    <xdr:from>
      <xdr:col>0</xdr:col>
      <xdr:colOff>219075</xdr:colOff>
      <xdr:row>19</xdr:row>
      <xdr:rowOff>76200</xdr:rowOff>
    </xdr:from>
    <xdr:to>
      <xdr:col>8</xdr:col>
      <xdr:colOff>723900</xdr:colOff>
      <xdr:row>23</xdr:row>
      <xdr:rowOff>266700</xdr:rowOff>
    </xdr:to>
    <xdr:sp macro="" textlink="">
      <xdr:nvSpPr>
        <xdr:cNvPr id="4" name="Texto 3">
          <a:extLst>
            <a:ext uri="{FF2B5EF4-FFF2-40B4-BE49-F238E27FC236}">
              <a16:creationId xmlns="" xmlns:a16="http://schemas.microsoft.com/office/drawing/2014/main" id="{00000000-0008-0000-0400-000004000000}"/>
            </a:ext>
          </a:extLst>
        </xdr:cNvPr>
        <xdr:cNvSpPr txBox="1">
          <a:spLocks noChangeArrowheads="1"/>
        </xdr:cNvSpPr>
      </xdr:nvSpPr>
      <xdr:spPr bwMode="auto">
        <a:xfrm>
          <a:off x="219075" y="6318250"/>
          <a:ext cx="10918825" cy="1282700"/>
        </a:xfrm>
        <a:prstGeom prst="rect">
          <a:avLst/>
        </a:prstGeom>
        <a:solidFill>
          <a:srgbClr val="FFFFFF"/>
        </a:solidFill>
        <a:ln w="1">
          <a:solidFill>
            <a:srgbClr val="FFFFFF"/>
          </a:solidFill>
          <a:miter lim="800000"/>
          <a:headEnd/>
          <a:tailEnd/>
        </a:ln>
      </xdr:spPr>
      <xdr:txBody>
        <a:bodyPr vertOverflow="clip" wrap="square" lIns="36576" tIns="27432" rIns="36576" bIns="0" anchor="t" upright="1"/>
        <a:lstStyle/>
        <a:p>
          <a:pPr algn="just" rtl="0">
            <a:lnSpc>
              <a:spcPts val="2000"/>
            </a:lnSpc>
            <a:defRPr sz="1000"/>
          </a:pPr>
          <a:endParaRPr lang="es-ES" sz="1600" b="0" i="0" strike="noStrike">
            <a:solidFill>
              <a:srgbClr val="000000"/>
            </a:solidFill>
            <a:latin typeface="SimSun"/>
            <a:ea typeface="SimSun"/>
          </a:endParaRPr>
        </a:p>
        <a:p>
          <a:pPr algn="just" rtl="0">
            <a:lnSpc>
              <a:spcPts val="2000"/>
            </a:lnSpc>
            <a:defRPr sz="1000"/>
          </a:pPr>
          <a:r>
            <a:rPr lang="es-ES" sz="1600" b="0" i="0" strike="noStrike">
              <a:solidFill>
                <a:srgbClr val="000000"/>
              </a:solidFill>
              <a:latin typeface="SimSun"/>
              <a:ea typeface="SimSun"/>
            </a:rPr>
            <a:t>EL  GASTO PUBLICO  PREVISTO PARA  EL  2 0 2 2   ASCIENDE A $ </a:t>
          </a:r>
          <a:r>
            <a:rPr lang="es-ES" sz="1600" b="0" i="0" u="sng" strike="noStrike">
              <a:solidFill>
                <a:srgbClr val="000000"/>
              </a:solidFill>
              <a:latin typeface="SimSun"/>
              <a:ea typeface="SimSun"/>
            </a:rPr>
            <a:t> 62,685,928.00</a:t>
          </a:r>
          <a:r>
            <a:rPr lang="es-ES" sz="1600" b="0" i="0" u="sng">
              <a:effectLst/>
              <a:latin typeface="SimSun" panose="02010600030101010101" pitchFamily="2" charset="-122"/>
              <a:ea typeface="SimSun" panose="02010600030101010101" pitchFamily="2" charset="-122"/>
              <a:cs typeface="+mn-cs"/>
            </a:rPr>
            <a:t>( SESENTA Y DOS</a:t>
          </a:r>
          <a:r>
            <a:rPr lang="es-ES" sz="1600" b="0" i="0" u="sng" baseline="0">
              <a:effectLst/>
              <a:latin typeface="SimSun" panose="02010600030101010101" pitchFamily="2" charset="-122"/>
              <a:ea typeface="SimSun" panose="02010600030101010101" pitchFamily="2" charset="-122"/>
              <a:cs typeface="+mn-cs"/>
            </a:rPr>
            <a:t> </a:t>
          </a:r>
          <a:r>
            <a:rPr lang="es-ES" sz="1600" b="0" i="0" u="sng">
              <a:effectLst/>
              <a:latin typeface="SimSun" panose="02010600030101010101" pitchFamily="2" charset="-122"/>
              <a:ea typeface="SimSun" panose="02010600030101010101" pitchFamily="2" charset="-122"/>
              <a:cs typeface="+mn-cs"/>
            </a:rPr>
            <a:t>MILLONES   </a:t>
          </a:r>
          <a:r>
            <a:rPr lang="es-ES" sz="1600" b="0" i="0" u="sng" baseline="0">
              <a:effectLst/>
              <a:latin typeface="SimSun" panose="02010600030101010101" pitchFamily="2" charset="-122"/>
              <a:ea typeface="SimSun" panose="02010600030101010101" pitchFamily="2" charset="-122"/>
              <a:cs typeface="+mn-cs"/>
            </a:rPr>
            <a:t>              SEISCIENTOS OCHENTA Y CINCO MIL NOVECIENTOS VEINTIOCHO PESOS 00/</a:t>
          </a:r>
          <a:r>
            <a:rPr lang="es-ES" sz="1600" b="0" i="0" u="sng">
              <a:effectLst/>
              <a:latin typeface="SimSun" panose="02010600030101010101" pitchFamily="2" charset="-122"/>
              <a:ea typeface="SimSun" panose="02010600030101010101" pitchFamily="2" charset="-122"/>
              <a:cs typeface="+mn-cs"/>
            </a:rPr>
            <a:t>100 M.N.)</a:t>
          </a:r>
          <a:r>
            <a:rPr lang="es-ES" sz="1600" b="0" i="0" strike="noStrike">
              <a:solidFill>
                <a:srgbClr val="000000"/>
              </a:solidFill>
              <a:latin typeface="SimSun"/>
              <a:ea typeface="SimSun"/>
            </a:rPr>
            <a:t>,  EL CUAL SE EJERCERA DE CONFORMIDAD CON LAS ASIGNACIONES APROBADAS EN EL PRESUPUESTO DE EGRESOS Y DE ACUERDO A LA CLASIFICACION SIGUIENTE:</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335280</xdr:colOff>
          <xdr:row>31</xdr:row>
          <xdr:rowOff>121920</xdr:rowOff>
        </xdr:to>
        <xdr:sp macro="" textlink="">
          <xdr:nvSpPr>
            <xdr:cNvPr id="49153" name="Object 1" hidden="1">
              <a:extLst>
                <a:ext uri="{63B3BB69-23CF-44E3-9099-C40C66FF867C}">
                  <a14:compatExt spid="_x0000_s491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245462</xdr:colOff>
      <xdr:row>1</xdr:row>
      <xdr:rowOff>25400</xdr:rowOff>
    </xdr:from>
    <xdr:to>
      <xdr:col>21</xdr:col>
      <xdr:colOff>191033</xdr:colOff>
      <xdr:row>32</xdr:row>
      <xdr:rowOff>25400</xdr:rowOff>
    </xdr:to>
    <xdr:sp macro="" textlink="">
      <xdr:nvSpPr>
        <xdr:cNvPr id="3" name="CuadroTexto 2">
          <a:extLst>
            <a:ext uri="{FF2B5EF4-FFF2-40B4-BE49-F238E27FC236}">
              <a16:creationId xmlns="" xmlns:a16="http://schemas.microsoft.com/office/drawing/2014/main" id="{00000000-0008-0000-0600-000003000000}"/>
            </a:ext>
          </a:extLst>
        </xdr:cNvPr>
        <xdr:cNvSpPr txBox="1"/>
      </xdr:nvSpPr>
      <xdr:spPr>
        <a:xfrm>
          <a:off x="245462" y="212165"/>
          <a:ext cx="8574100" cy="578970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000" b="1">
              <a:solidFill>
                <a:schemeClr val="dk1"/>
              </a:solidFill>
              <a:effectLst/>
              <a:latin typeface="+mn-lt"/>
              <a:ea typeface="+mn-ea"/>
              <a:cs typeface="+mn-cs"/>
            </a:rPr>
            <a:t>Disposiciones    de Racionalidad   &amp; Disciplina   Presupuestal</a:t>
          </a:r>
          <a:endParaRPr lang="es-MX" sz="1000">
            <a:solidFill>
              <a:schemeClr val="dk1"/>
            </a:solidFill>
            <a:effectLst/>
            <a:latin typeface="+mn-lt"/>
            <a:ea typeface="+mn-ea"/>
            <a:cs typeface="+mn-cs"/>
          </a:endParaRP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1.  Todos los pagos que ejecute la Tesorería Municipal  deberán ser previamente  autorizados por el C. Presidente Municipal.</a:t>
          </a: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2.  El  Tesorero  no podrá en ningún caso efectuar pago alguno que no esté contemplado  en el Presupuesto  de Egresos correspondiente  o que no cuente con la aprobación  del  Cabildo,    de no cumplir   con esta prevención,   dicho funcionario   incurrirá   en responsabilidad  administrativa   en los términos de la Ley de Responsabilidades  de los  Servidores  Públicos, así como de acuerdo a las atribuciones y responsabilidades establecidas en la Constitución Política Federal y en la Estatal, la Ley Orgánica del Municipio Libre del Estado de Guerrero, la Ley Número 464 del Sistema Estatal Anticorrupción de guerrero y la ley 465 de Responsabilidades Administrativas para el Estado de Guerrero, así como las disposiciones legales de la Normatividad Interna vigente o Marco Juridico Institucional y Operativo Vigente en este Municipio</a:t>
          </a:r>
        </a:p>
        <a:p>
          <a:r>
            <a:rPr lang="es-MX" sz="900">
              <a:solidFill>
                <a:schemeClr val="dk1"/>
              </a:solidFill>
              <a:effectLst/>
              <a:latin typeface="+mn-lt"/>
              <a:ea typeface="+mn-ea"/>
              <a:cs typeface="+mn-cs"/>
            </a:rPr>
            <a:t>.</a:t>
          </a: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3.  A fin de no omitir  pagos  o hacerlo  indebidamente,   el  Tesorero  Municipal  deberá  tener de quien corresponda,   comunicación  por escrito  en forma oportuna  de los  movimientos    de personal  al  servicio   del  ayuntamiento,    asimismo   de licencias   concedidas   con o sin goce de sueldo,   incapacidades por enfermedad  o por gravidez,  horas extras,  vacaciones,   etc.</a:t>
          </a: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4.  La Tesorería  Municipal   deberá vigilar  que el ejercicio  del presupuesto se haga en forma estricta,  para lo cual tendrá facultades  para verificar que toda erogación  con  cargo  a  dicho  presupuesto  esté  debidamente   justificada,   pudiendo  rechazar  una  erogación,   si esta  se considera  lesiva  para  los recursos del erario  municipal.</a:t>
          </a: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5.  El Ayuntamiento  en el ejercicio de su presupuesto de egresos para el ejercicio fiscal en turno deberá calendarizar sus adquisiciones   de bienes  muebles e inmuebles.</a:t>
          </a: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6. Todo documento  autorizado  para su pago quedará sujeto a la  programación  que elabore la  tesorería   en función  de la prioridad  que el caso requiera y de la  disponibilidad    de fondos.</a:t>
          </a: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 </a:t>
          </a:r>
          <a:r>
            <a:rPr lang="es-MX" sz="900" b="1">
              <a:solidFill>
                <a:schemeClr val="dk1"/>
              </a:solidFill>
              <a:effectLst/>
              <a:latin typeface="+mn-lt"/>
              <a:ea typeface="+mn-ea"/>
              <a:cs typeface="+mn-cs"/>
            </a:rPr>
            <a:t>Los pagos  que conforme  a este presupuesto   debe efectuar  la Tesorería  Municipal  se sujetará  a las siguientes  reglas:</a:t>
          </a:r>
          <a:endParaRPr lang="es-MX" sz="900">
            <a:solidFill>
              <a:schemeClr val="dk1"/>
            </a:solidFill>
            <a:effectLst/>
            <a:latin typeface="+mn-lt"/>
            <a:ea typeface="+mn-ea"/>
            <a:cs typeface="+mn-cs"/>
          </a:endParaRP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1.- Los sueldos,   compensaciones,   quinquenios,    despensas,   vida  cara,  pensiones  y jubilaciones,   serán cubiertas  por quincenas vencidas,   previa orden de primer  pago  y en su caso  el nombramiento   correspondiente;   en el caso de  los honorarios  y sueldos eventuales  del  personal  contratado  para la prestación  de  servicios,    la  remuneración   se  hará  conforme  a  orden  de  pago  que  expresamente   señale  su  monto,  duración  del  contrato  y   las parcialidades    correspondientes.</a:t>
          </a: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2.- Cuando  la  remuneración   de  servicios  personales   abarque  un  periodo  menor  de  quince  días,   se  calculará  la  cuota  proporcional  diaria  que corresponda  con base en la  retribución   mensual   dividida   entre treinta  días.</a:t>
          </a: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3.- Los pagos por remuneraciones   a empleados sustitutos y extraordinarios,  serán hechos previo acuerdo del  Presidente  Municipal,    las plazas  vacantes por permisos hasta por un mes no serán cubiertas.</a:t>
          </a:r>
        </a:p>
        <a:p>
          <a:r>
            <a:rPr lang="es-MX" sz="900">
              <a:solidFill>
                <a:schemeClr val="dk1"/>
              </a:solidFill>
              <a:effectLst/>
              <a:latin typeface="+mn-lt"/>
              <a:ea typeface="+mn-ea"/>
              <a:cs typeface="+mn-cs"/>
            </a:rPr>
            <a:t> </a:t>
          </a:r>
        </a:p>
        <a:p>
          <a:r>
            <a:rPr lang="es-MX" sz="900">
              <a:solidFill>
                <a:schemeClr val="dk1"/>
              </a:solidFill>
              <a:effectLst/>
              <a:latin typeface="+mn-lt"/>
              <a:ea typeface="+mn-ea"/>
              <a:cs typeface="+mn-cs"/>
            </a:rPr>
            <a:t>4.- Queda estrictamente  prohibido a los Tesoreros Municipales disponer  para fines distintos  los fondos que tengan especial  aplicación,   los cuales serán destinados    única  y exclusivamente  a su  objeto  la  infracción  a esta disposición   se sancionará   hasta con la destitución  del  cargo sin perjuicio  de la responsabilidad   penal  en que pudiera incurrir.</a:t>
          </a:r>
        </a:p>
        <a:p>
          <a:pPr algn="ctr"/>
          <a:endParaRPr lang="es-MX" sz="12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335280</xdr:colOff>
          <xdr:row>31</xdr:row>
          <xdr:rowOff>121920</xdr:rowOff>
        </xdr:to>
        <xdr:sp macro="" textlink="">
          <xdr:nvSpPr>
            <xdr:cNvPr id="48129" name="Object 1" hidden="1">
              <a:extLst>
                <a:ext uri="{63B3BB69-23CF-44E3-9099-C40C66FF867C}">
                  <a14:compatExt spid="_x0000_s481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150887</xdr:colOff>
      <xdr:row>0</xdr:row>
      <xdr:rowOff>43543</xdr:rowOff>
    </xdr:from>
    <xdr:to>
      <xdr:col>2</xdr:col>
      <xdr:colOff>939799</xdr:colOff>
      <xdr:row>8</xdr:row>
      <xdr:rowOff>80085</xdr:rowOff>
    </xdr:to>
    <xdr:pic>
      <xdr:nvPicPr>
        <xdr:cNvPr id="16" name="Imagen 15">
          <a:extLst>
            <a:ext uri="{FF2B5EF4-FFF2-40B4-BE49-F238E27FC236}">
              <a16:creationId xmlns="" xmlns:a16="http://schemas.microsoft.com/office/drawing/2014/main" id="{00000000-0008-0000-2B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887" y="43543"/>
          <a:ext cx="2065262" cy="1560542"/>
        </a:xfrm>
        <a:prstGeom prst="rect">
          <a:avLst/>
        </a:prstGeom>
      </xdr:spPr>
    </xdr:pic>
    <xdr:clientData/>
  </xdr:twoCellAnchor>
  <xdr:twoCellAnchor editAs="oneCell">
    <xdr:from>
      <xdr:col>9</xdr:col>
      <xdr:colOff>154004</xdr:colOff>
      <xdr:row>0</xdr:row>
      <xdr:rowOff>0</xdr:rowOff>
    </xdr:from>
    <xdr:to>
      <xdr:col>11</xdr:col>
      <xdr:colOff>995026</xdr:colOff>
      <xdr:row>7</xdr:row>
      <xdr:rowOff>71966</xdr:rowOff>
    </xdr:to>
    <xdr:pic>
      <xdr:nvPicPr>
        <xdr:cNvPr id="17" name="Imagen 16">
          <a:extLst>
            <a:ext uri="{FF2B5EF4-FFF2-40B4-BE49-F238E27FC236}">
              <a16:creationId xmlns="" xmlns:a16="http://schemas.microsoft.com/office/drawing/2014/main" id="{00000000-0008-0000-2B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98229" y="0"/>
          <a:ext cx="2022122" cy="14054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752475</xdr:colOff>
      <xdr:row>3</xdr:row>
      <xdr:rowOff>133350</xdr:rowOff>
    </xdr:to>
    <xdr:pic>
      <xdr:nvPicPr>
        <xdr:cNvPr id="2" name="Picture 1" descr="Picture">
          <a:extLst>
            <a:ext uri="{FF2B5EF4-FFF2-40B4-BE49-F238E27FC236}">
              <a16:creationId xmlns="" xmlns:a16="http://schemas.microsoft.com/office/drawing/2014/main" id="{285E10EF-6C83-418A-B6A5-EB876946E79C}"/>
            </a:ext>
          </a:extLst>
        </xdr:cNvPr>
        <xdr:cNvPicPr>
          <a:picLocks noChangeAspect="1"/>
        </xdr:cNvPicPr>
      </xdr:nvPicPr>
      <xdr:blipFill>
        <a:blip xmlns:r="http://schemas.openxmlformats.org/officeDocument/2006/relationships" r:embed="rId1"/>
        <a:stretch>
          <a:fillRect/>
        </a:stretch>
      </xdr:blipFill>
      <xdr:spPr>
        <a:xfrm>
          <a:off x="47625" y="66675"/>
          <a:ext cx="904875" cy="514350"/>
        </a:xfrm>
        <a:prstGeom prst="rect">
          <a:avLst/>
        </a:prstGeom>
      </xdr:spPr>
    </xdr:pic>
    <xdr:clientData/>
  </xdr:twoCellAnchor>
  <xdr:twoCellAnchor editAs="oneCell">
    <xdr:from>
      <xdr:col>1</xdr:col>
      <xdr:colOff>2466474</xdr:colOff>
      <xdr:row>1</xdr:row>
      <xdr:rowOff>140368</xdr:rowOff>
    </xdr:from>
    <xdr:to>
      <xdr:col>2</xdr:col>
      <xdr:colOff>546071</xdr:colOff>
      <xdr:row>4</xdr:row>
      <xdr:rowOff>83218</xdr:rowOff>
    </xdr:to>
    <xdr:pic>
      <xdr:nvPicPr>
        <xdr:cNvPr id="3" name="Picture 1" descr="Picture">
          <a:extLst>
            <a:ext uri="{FF2B5EF4-FFF2-40B4-BE49-F238E27FC236}">
              <a16:creationId xmlns="" xmlns:a16="http://schemas.microsoft.com/office/drawing/2014/main" id="{B682C0CD-F75E-49F9-8388-9367E5203B78}"/>
            </a:ext>
          </a:extLst>
        </xdr:cNvPr>
        <xdr:cNvPicPr>
          <a:picLocks noChangeAspect="1"/>
        </xdr:cNvPicPr>
      </xdr:nvPicPr>
      <xdr:blipFill>
        <a:blip xmlns:r="http://schemas.openxmlformats.org/officeDocument/2006/relationships" r:embed="rId2"/>
        <a:stretch>
          <a:fillRect/>
        </a:stretch>
      </xdr:blipFill>
      <xdr:spPr>
        <a:xfrm>
          <a:off x="4219074" y="207043"/>
          <a:ext cx="908522" cy="514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708660</xdr:colOff>
      <xdr:row>61</xdr:row>
      <xdr:rowOff>0</xdr:rowOff>
    </xdr:from>
    <xdr:to>
      <xdr:col>1</xdr:col>
      <xdr:colOff>1861185</xdr:colOff>
      <xdr:row>61</xdr:row>
      <xdr:rowOff>0</xdr:rowOff>
    </xdr:to>
    <xdr:sp macro="" textlink="">
      <xdr:nvSpPr>
        <xdr:cNvPr id="2" name="Text Box 6">
          <a:extLst>
            <a:ext uri="{FF2B5EF4-FFF2-40B4-BE49-F238E27FC236}">
              <a16:creationId xmlns="" xmlns:a16="http://schemas.microsoft.com/office/drawing/2014/main" id="{00000000-0008-0000-3100-000002000000}"/>
            </a:ext>
          </a:extLst>
        </xdr:cNvPr>
        <xdr:cNvSpPr txBox="1">
          <a:spLocks noChangeArrowheads="1"/>
        </xdr:cNvSpPr>
      </xdr:nvSpPr>
      <xdr:spPr bwMode="auto">
        <a:xfrm>
          <a:off x="708660" y="10037445"/>
          <a:ext cx="1945005" cy="685397"/>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Autorizó:</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 C.GLAFIRA MERAZA PRUDENTE</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________________________</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Arial"/>
              <a:cs typeface="Arial"/>
            </a:rPr>
            <a:t>Presidenta Municipal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OS/Proceso%20de%20fiscalizaci&#243;n%20cuenta%20%202017/1.-%20CARPETA%20DE%20FISCALIZACION%20C.%20P.%202017%20Aprobados/ANEXOS%20A%20ENVIAR%20A%20LOS%20MUNICIPIOS%202017%20(4-04-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nexo%203%20y%204%20Transferencia,%20registros%20contables%20y%20destino%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5235\Auditoria%20Financiera%20(server)\Yeimily\ASF\CP%20ORDAZ\DICTAMEN\Dictamen%20Recursos%20Seguro%20Popular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A 3.1 RC"/>
      <sheetName val="DATOS"/>
      <sheetName val="INDICE"/>
      <sheetName val="ANEXO 1"/>
      <sheetName val="ANEXO 2"/>
      <sheetName val="ANEXO 3"/>
      <sheetName val="ANEXO 4"/>
      <sheetName val="ANEXO 5"/>
      <sheetName val="ANEXO 6"/>
      <sheetName val="ANEXO 7"/>
      <sheetName val="ANEXO 8"/>
      <sheetName val="ANEXO 9"/>
      <sheetName val="ANEXO 10-A "/>
      <sheetName val="ANEXO 10-B "/>
      <sheetName val="ANEXO 10-C"/>
      <sheetName val="LISTAS"/>
      <sheetName val="IP-01"/>
      <sheetName val="IP-06"/>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B4" t="str">
            <v xml:space="preserve">Instalación y habilitación de estaciones tecnológicas interactivas </v>
          </cell>
          <cell r="D4" t="str">
            <v>Arrendamiento de vehiculos para la verificación y seguimiento de las obras realizadas con recursos del FAIS.</v>
          </cell>
        </row>
        <row r="5">
          <cell r="B5" t="str">
            <v>Acondicionamiento de espacios fisicos</v>
          </cell>
          <cell r="D5" t="str">
            <v>Contratación de estudios de consultoría para la realización de estudios y evaluación de proyectos.</v>
          </cell>
        </row>
        <row r="6">
          <cell r="B6" t="str">
            <v>Actualizacion del catastro municipal, Padron de contribuyentes y/o tarifas.</v>
          </cell>
          <cell r="D6" t="str">
            <v>Adquisición de material y equipo fotográfico para la verificación y seguimiento de las obras.</v>
          </cell>
        </row>
        <row r="7">
          <cell r="B7" t="str">
            <v>Adquisición de sofware y harware.</v>
          </cell>
          <cell r="D7" t="str">
            <v>Adquisición de material y equipo fotográfico para la verificación y seguimiento de las obras.</v>
          </cell>
        </row>
        <row r="8">
          <cell r="B8" t="str">
            <v>Creación de módulos de participación y consulta ciudadana.</v>
          </cell>
          <cell r="D8" t="str">
            <v>Adquisición de equipo topográfico.</v>
          </cell>
        </row>
        <row r="9">
          <cell r="B9" t="str">
            <v>Creación y actualización de la normatividad municipal.</v>
          </cell>
          <cell r="D9" t="str">
            <v>Mantenimiento y reparación de vehículos para la verificación y el seguimiento de las obras realizadas con recursos del FAIS.</v>
          </cell>
        </row>
        <row r="10">
          <cell r="B10" t="str">
            <v>Cursos de capacitación y actualización.</v>
          </cell>
        </row>
        <row r="11">
          <cell r="B11" t="str">
            <v>Elaboración e implementación de un programa para el desarrollo institucional municipal.</v>
          </cell>
        </row>
      </sheetData>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sheetName val="Anexo 3"/>
      <sheetName val="Anexo 3A"/>
      <sheetName val="Anexo 3B"/>
      <sheetName val="Anexo 4A"/>
      <sheetName val="Anexo 4B"/>
      <sheetName val="Anexo 4C"/>
      <sheetName val="Anexo 4D"/>
      <sheetName val="Datos"/>
      <sheetName val="Hoja2"/>
    </sheetNames>
    <sheetDataSet>
      <sheetData sheetId="0"/>
      <sheetData sheetId="1"/>
      <sheetData sheetId="2"/>
      <sheetData sheetId="3"/>
      <sheetData sheetId="4"/>
      <sheetData sheetId="5">
        <row r="2">
          <cell r="X2" t="str">
            <v>Sí</v>
          </cell>
        </row>
        <row r="3">
          <cell r="X3" t="str">
            <v>No</v>
          </cell>
        </row>
      </sheetData>
      <sheetData sheetId="6"/>
      <sheetData sheetId="7"/>
      <sheetData sheetId="8"/>
      <sheetData sheetId="9">
        <row r="2">
          <cell r="M2" t="str">
            <v>Agua y Saneamiento</v>
          </cell>
        </row>
        <row r="3">
          <cell r="M3" t="str">
            <v>Educación</v>
          </cell>
        </row>
        <row r="4">
          <cell r="M4" t="str">
            <v>Otros Proyectos</v>
          </cell>
        </row>
        <row r="5">
          <cell r="M5" t="str">
            <v>Salud</v>
          </cell>
        </row>
        <row r="6">
          <cell r="M6" t="str">
            <v>Urbanización</v>
          </cell>
        </row>
        <row r="7">
          <cell r="M7" t="str">
            <v>Vivienda</v>
          </cell>
        </row>
        <row r="8">
          <cell r="M8" t="str">
            <v>Especial</v>
          </cell>
        </row>
        <row r="95">
          <cell r="B95" t="str">
            <v>Arrendamiento de vehículos para la verificación y seguimiento de las obras y acciones</v>
          </cell>
        </row>
        <row r="96">
          <cell r="B96" t="str">
            <v>Contratación de servicios de consultoría para la realización de estudios y evaluación de proyectos</v>
          </cell>
        </row>
        <row r="97">
          <cell r="B97" t="str">
            <v>Adquisición de material y equipo fotográfico para la verificación y seguimiento de las obras</v>
          </cell>
        </row>
        <row r="98">
          <cell r="B98" t="str">
            <v>Adquisición de equipo topográfico</v>
          </cell>
        </row>
        <row r="99">
          <cell r="B99" t="str">
            <v>Mantenimiento y reparación de vehículos para la verificación y el seguimiento de las obras realizadas</v>
          </cell>
        </row>
        <row r="102">
          <cell r="B102" t="str">
            <v>Instalación y habilitación de estaciones tecnológicas interactivas (kioscos digitales)</v>
          </cell>
        </row>
        <row r="103">
          <cell r="B103" t="str">
            <v>Acondicionamiento de espacios físicos</v>
          </cell>
        </row>
        <row r="104">
          <cell r="B104" t="str">
            <v>Actualización del catastro municipal, padrón de contribuyentes y/o tarifas</v>
          </cell>
        </row>
        <row r="105">
          <cell r="B105" t="str">
            <v>Adquisición de software y hardware</v>
          </cell>
        </row>
        <row r="106">
          <cell r="B106" t="str">
            <v>Creación de módulos de participación y consulta ciudadana para el seguimiento de los planes y programas de gobierno</v>
          </cell>
        </row>
        <row r="107">
          <cell r="B107" t="str">
            <v>Creación y actualización de la normatividad municipal y de las demarcaciones territoriales del distrito federal</v>
          </cell>
        </row>
        <row r="108">
          <cell r="B108" t="str">
            <v>Cursos de capacitación y actualización que fomenten la formación de los servidores públicos municipales (no incluye estudios universitarios y de posgrado)</v>
          </cell>
        </row>
        <row r="109">
          <cell r="B109" t="str">
            <v>Elaboración e implementación de un programa para el desarrollo institucional municipal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tamen"/>
      <sheetName val="Transparencia"/>
      <sheetName val="Evaluación de Normativa"/>
    </sheetNames>
    <sheetDataSet>
      <sheetData sheetId="0">
        <row r="6">
          <cell r="B6">
            <v>0</v>
          </cell>
          <cell r="C6" t="str">
            <v>OPINIÓN NEGATIVA</v>
          </cell>
        </row>
        <row r="7">
          <cell r="B7">
            <v>1</v>
          </cell>
          <cell r="C7" t="str">
            <v>OPINIÓN NEGATIVA</v>
          </cell>
        </row>
        <row r="8">
          <cell r="B8">
            <v>2</v>
          </cell>
          <cell r="C8" t="str">
            <v>OPINIÓN NEGATIVA</v>
          </cell>
        </row>
        <row r="9">
          <cell r="B9">
            <v>3</v>
          </cell>
          <cell r="C9" t="str">
            <v>OPINIÓN CON SALVEDAD</v>
          </cell>
        </row>
        <row r="10">
          <cell r="B10">
            <v>4</v>
          </cell>
          <cell r="C10" t="str">
            <v>OPINIÓN CON SALVEDAD</v>
          </cell>
        </row>
        <row r="11">
          <cell r="B11">
            <v>5</v>
          </cell>
          <cell r="C11" t="str">
            <v>OPINIÓN LIMPIA</v>
          </cell>
        </row>
        <row r="16">
          <cell r="B16">
            <v>0</v>
          </cell>
          <cell r="C16">
            <v>3</v>
          </cell>
        </row>
        <row r="17">
          <cell r="B17">
            <v>1E-3</v>
          </cell>
          <cell r="C17">
            <v>3</v>
          </cell>
        </row>
        <row r="18">
          <cell r="B18">
            <v>2E-3</v>
          </cell>
          <cell r="C18">
            <v>3</v>
          </cell>
        </row>
        <row r="19">
          <cell r="B19">
            <v>3.0000000000000001E-3</v>
          </cell>
          <cell r="C19">
            <v>3</v>
          </cell>
        </row>
        <row r="20">
          <cell r="B20">
            <v>4.0000000000000001E-3</v>
          </cell>
          <cell r="C20">
            <v>3</v>
          </cell>
        </row>
        <row r="21">
          <cell r="B21">
            <v>5.0000000000000001E-3</v>
          </cell>
          <cell r="C21">
            <v>3</v>
          </cell>
        </row>
        <row r="22">
          <cell r="B22">
            <v>6.0000000000000001E-3</v>
          </cell>
          <cell r="C22">
            <v>3</v>
          </cell>
        </row>
        <row r="23">
          <cell r="B23">
            <v>7.0000000000000001E-3</v>
          </cell>
          <cell r="C23">
            <v>3</v>
          </cell>
        </row>
        <row r="24">
          <cell r="B24">
            <v>8.0000000000000002E-3</v>
          </cell>
          <cell r="C24">
            <v>3</v>
          </cell>
        </row>
        <row r="25">
          <cell r="B25">
            <v>8.9999999999999993E-3</v>
          </cell>
          <cell r="C25">
            <v>3</v>
          </cell>
        </row>
        <row r="26">
          <cell r="B26">
            <v>0.01</v>
          </cell>
          <cell r="C26">
            <v>3</v>
          </cell>
        </row>
        <row r="27">
          <cell r="B27">
            <v>1.0999999999999999E-2</v>
          </cell>
          <cell r="C27">
            <v>3</v>
          </cell>
        </row>
        <row r="28">
          <cell r="B28">
            <v>1.2E-2</v>
          </cell>
          <cell r="C28">
            <v>3</v>
          </cell>
        </row>
        <row r="29">
          <cell r="B29">
            <v>1.2999999999999999E-2</v>
          </cell>
          <cell r="C29">
            <v>3</v>
          </cell>
        </row>
        <row r="30">
          <cell r="B30">
            <v>1.4E-2</v>
          </cell>
          <cell r="C30">
            <v>3</v>
          </cell>
        </row>
        <row r="31">
          <cell r="B31">
            <v>1.4999999999999999E-2</v>
          </cell>
          <cell r="C31">
            <v>3</v>
          </cell>
        </row>
        <row r="32">
          <cell r="B32">
            <v>1.6E-2</v>
          </cell>
          <cell r="C32">
            <v>3</v>
          </cell>
        </row>
        <row r="33">
          <cell r="B33">
            <v>1.7000000000000001E-2</v>
          </cell>
          <cell r="C33">
            <v>3</v>
          </cell>
        </row>
        <row r="34">
          <cell r="B34">
            <v>1.7999999999999999E-2</v>
          </cell>
          <cell r="C34">
            <v>3</v>
          </cell>
        </row>
        <row r="35">
          <cell r="B35">
            <v>1.9E-2</v>
          </cell>
          <cell r="C35">
            <v>3</v>
          </cell>
        </row>
        <row r="36">
          <cell r="B36">
            <v>0.02</v>
          </cell>
          <cell r="C36">
            <v>3</v>
          </cell>
        </row>
        <row r="37">
          <cell r="B37">
            <v>2.1000000000000001E-2</v>
          </cell>
          <cell r="C37">
            <v>3</v>
          </cell>
        </row>
        <row r="38">
          <cell r="B38">
            <v>2.1999999999999999E-2</v>
          </cell>
          <cell r="C38">
            <v>3</v>
          </cell>
        </row>
        <row r="39">
          <cell r="B39">
            <v>2.3E-2</v>
          </cell>
          <cell r="C39">
            <v>3</v>
          </cell>
        </row>
        <row r="40">
          <cell r="B40">
            <v>2.4E-2</v>
          </cell>
          <cell r="C40">
            <v>3</v>
          </cell>
        </row>
        <row r="41">
          <cell r="B41">
            <v>2.5000000000000001E-2</v>
          </cell>
          <cell r="C41">
            <v>3</v>
          </cell>
        </row>
        <row r="42">
          <cell r="B42">
            <v>2.5999999999999999E-2</v>
          </cell>
          <cell r="C42">
            <v>3</v>
          </cell>
        </row>
        <row r="43">
          <cell r="B43">
            <v>2.7E-2</v>
          </cell>
          <cell r="C43">
            <v>3</v>
          </cell>
        </row>
        <row r="44">
          <cell r="B44">
            <v>2.8000000000000001E-2</v>
          </cell>
          <cell r="C44">
            <v>3</v>
          </cell>
        </row>
        <row r="45">
          <cell r="B45">
            <v>2.9000000000000001E-2</v>
          </cell>
          <cell r="C45">
            <v>3</v>
          </cell>
        </row>
        <row r="46">
          <cell r="B46">
            <v>0.03</v>
          </cell>
          <cell r="C46">
            <v>3</v>
          </cell>
        </row>
        <row r="47">
          <cell r="B47">
            <v>3.1E-2</v>
          </cell>
          <cell r="C47">
            <v>3</v>
          </cell>
        </row>
        <row r="48">
          <cell r="B48">
            <v>3.2000000000000001E-2</v>
          </cell>
          <cell r="C48">
            <v>3</v>
          </cell>
        </row>
        <row r="49">
          <cell r="B49">
            <v>3.3000000000000002E-2</v>
          </cell>
          <cell r="C49">
            <v>3</v>
          </cell>
        </row>
        <row r="50">
          <cell r="B50">
            <v>3.4000000000000002E-2</v>
          </cell>
          <cell r="C50">
            <v>3</v>
          </cell>
        </row>
        <row r="51">
          <cell r="B51">
            <v>3.5000000000000003E-2</v>
          </cell>
          <cell r="C51">
            <v>3</v>
          </cell>
        </row>
        <row r="52">
          <cell r="B52">
            <v>3.5999999999999997E-2</v>
          </cell>
          <cell r="C52">
            <v>3</v>
          </cell>
        </row>
        <row r="53">
          <cell r="B53">
            <v>3.6999999999999998E-2</v>
          </cell>
          <cell r="C53">
            <v>3</v>
          </cell>
        </row>
        <row r="54">
          <cell r="B54">
            <v>3.7999999999999999E-2</v>
          </cell>
          <cell r="C54">
            <v>3</v>
          </cell>
        </row>
        <row r="55">
          <cell r="B55">
            <v>3.9E-2</v>
          </cell>
          <cell r="C55">
            <v>3</v>
          </cell>
        </row>
        <row r="56">
          <cell r="B56">
            <v>0.04</v>
          </cell>
          <cell r="C56">
            <v>3</v>
          </cell>
        </row>
        <row r="57">
          <cell r="B57">
            <v>4.1000000000000002E-2</v>
          </cell>
          <cell r="C57">
            <v>3</v>
          </cell>
        </row>
        <row r="58">
          <cell r="B58">
            <v>4.2000000000000003E-2</v>
          </cell>
          <cell r="C58">
            <v>3</v>
          </cell>
        </row>
        <row r="59">
          <cell r="B59">
            <v>4.2999999999999997E-2</v>
          </cell>
          <cell r="C59">
            <v>3</v>
          </cell>
        </row>
        <row r="60">
          <cell r="B60">
            <v>4.3999999999999997E-2</v>
          </cell>
          <cell r="C60">
            <v>3</v>
          </cell>
        </row>
        <row r="61">
          <cell r="B61">
            <v>4.4999999999999998E-2</v>
          </cell>
          <cell r="C61">
            <v>3</v>
          </cell>
        </row>
        <row r="62">
          <cell r="B62">
            <v>4.5999999999999999E-2</v>
          </cell>
          <cell r="C62">
            <v>3</v>
          </cell>
        </row>
        <row r="63">
          <cell r="B63">
            <v>4.7E-2</v>
          </cell>
          <cell r="C63">
            <v>3</v>
          </cell>
        </row>
        <row r="64">
          <cell r="B64">
            <v>4.8000000000000001E-2</v>
          </cell>
          <cell r="C64">
            <v>3</v>
          </cell>
        </row>
        <row r="65">
          <cell r="B65">
            <v>4.9000000000000002E-2</v>
          </cell>
          <cell r="C65">
            <v>3</v>
          </cell>
        </row>
        <row r="66">
          <cell r="B66">
            <v>0.05</v>
          </cell>
          <cell r="C66">
            <v>3</v>
          </cell>
        </row>
        <row r="67">
          <cell r="B67">
            <v>5.0999999999999997E-2</v>
          </cell>
          <cell r="C67">
            <v>2</v>
          </cell>
        </row>
        <row r="68">
          <cell r="B68">
            <v>5.1999999999999998E-2</v>
          </cell>
          <cell r="C68">
            <v>2</v>
          </cell>
        </row>
        <row r="69">
          <cell r="B69">
            <v>5.2999999999999999E-2</v>
          </cell>
          <cell r="C69">
            <v>2</v>
          </cell>
        </row>
        <row r="70">
          <cell r="B70">
            <v>5.3999999999999999E-2</v>
          </cell>
          <cell r="C70">
            <v>2</v>
          </cell>
        </row>
        <row r="71">
          <cell r="B71">
            <v>5.5E-2</v>
          </cell>
          <cell r="C71">
            <v>2</v>
          </cell>
        </row>
        <row r="72">
          <cell r="B72">
            <v>5.6000000000000001E-2</v>
          </cell>
          <cell r="C72">
            <v>2</v>
          </cell>
        </row>
        <row r="73">
          <cell r="B73">
            <v>5.7000000000000002E-2</v>
          </cell>
          <cell r="C73">
            <v>2</v>
          </cell>
        </row>
        <row r="74">
          <cell r="B74">
            <v>5.8000000000000003E-2</v>
          </cell>
          <cell r="C74">
            <v>2</v>
          </cell>
        </row>
        <row r="75">
          <cell r="B75">
            <v>5.8999999999999997E-2</v>
          </cell>
          <cell r="C75">
            <v>2</v>
          </cell>
        </row>
        <row r="76">
          <cell r="B76">
            <v>0.06</v>
          </cell>
          <cell r="C76">
            <v>2</v>
          </cell>
        </row>
        <row r="77">
          <cell r="B77">
            <v>6.0999999999999999E-2</v>
          </cell>
          <cell r="C77">
            <v>2</v>
          </cell>
        </row>
        <row r="78">
          <cell r="B78">
            <v>6.2E-2</v>
          </cell>
          <cell r="C78">
            <v>2</v>
          </cell>
        </row>
        <row r="79">
          <cell r="B79">
            <v>6.3E-2</v>
          </cell>
          <cell r="C79">
            <v>2</v>
          </cell>
        </row>
        <row r="80">
          <cell r="B80">
            <v>6.4000000000000001E-2</v>
          </cell>
          <cell r="C80">
            <v>2</v>
          </cell>
        </row>
        <row r="81">
          <cell r="B81">
            <v>6.5000000000000002E-2</v>
          </cell>
          <cell r="C81">
            <v>2</v>
          </cell>
        </row>
        <row r="82">
          <cell r="B82">
            <v>6.6000000000000003E-2</v>
          </cell>
          <cell r="C82">
            <v>2</v>
          </cell>
        </row>
        <row r="83">
          <cell r="B83">
            <v>6.7000000000000004E-2</v>
          </cell>
          <cell r="C83">
            <v>2</v>
          </cell>
        </row>
        <row r="84">
          <cell r="B84">
            <v>6.8000000000000005E-2</v>
          </cell>
          <cell r="C84">
            <v>2</v>
          </cell>
        </row>
        <row r="85">
          <cell r="B85">
            <v>6.9000000000000006E-2</v>
          </cell>
          <cell r="C85">
            <v>2</v>
          </cell>
        </row>
        <row r="86">
          <cell r="B86">
            <v>7.0000000000000007E-2</v>
          </cell>
          <cell r="C86">
            <v>2</v>
          </cell>
        </row>
        <row r="87">
          <cell r="B87">
            <v>7.0999999999999994E-2</v>
          </cell>
          <cell r="C87">
            <v>2</v>
          </cell>
        </row>
        <row r="88">
          <cell r="B88">
            <v>7.1999999999999995E-2</v>
          </cell>
          <cell r="C88">
            <v>2</v>
          </cell>
        </row>
        <row r="89">
          <cell r="B89">
            <v>7.2999999999999995E-2</v>
          </cell>
          <cell r="C89">
            <v>2</v>
          </cell>
        </row>
        <row r="90">
          <cell r="B90">
            <v>7.3999999999999996E-2</v>
          </cell>
          <cell r="C90">
            <v>2</v>
          </cell>
        </row>
        <row r="91">
          <cell r="B91">
            <v>7.4999999999999997E-2</v>
          </cell>
          <cell r="C91">
            <v>2</v>
          </cell>
        </row>
        <row r="92">
          <cell r="B92">
            <v>7.5999999999999998E-2</v>
          </cell>
          <cell r="C92">
            <v>2</v>
          </cell>
        </row>
        <row r="93">
          <cell r="B93">
            <v>7.6999999999999999E-2</v>
          </cell>
          <cell r="C93">
            <v>2</v>
          </cell>
        </row>
        <row r="94">
          <cell r="B94">
            <v>7.8E-2</v>
          </cell>
          <cell r="C94">
            <v>2</v>
          </cell>
        </row>
        <row r="95">
          <cell r="B95">
            <v>7.9000000000000001E-2</v>
          </cell>
          <cell r="C95">
            <v>2</v>
          </cell>
        </row>
        <row r="96">
          <cell r="B96">
            <v>0.08</v>
          </cell>
          <cell r="C96">
            <v>2</v>
          </cell>
        </row>
        <row r="97">
          <cell r="B97">
            <v>8.1000000000000003E-2</v>
          </cell>
          <cell r="C97">
            <v>2</v>
          </cell>
        </row>
        <row r="98">
          <cell r="B98">
            <v>8.2000000000000003E-2</v>
          </cell>
          <cell r="C98">
            <v>2</v>
          </cell>
        </row>
        <row r="99">
          <cell r="B99">
            <v>8.3000000000000004E-2</v>
          </cell>
          <cell r="C99">
            <v>2</v>
          </cell>
        </row>
        <row r="100">
          <cell r="B100">
            <v>8.4000000000000005E-2</v>
          </cell>
          <cell r="C100">
            <v>2</v>
          </cell>
        </row>
        <row r="101">
          <cell r="B101">
            <v>8.5000000000000006E-2</v>
          </cell>
          <cell r="C101">
            <v>2</v>
          </cell>
        </row>
        <row r="102">
          <cell r="B102">
            <v>8.5999999999999993E-2</v>
          </cell>
          <cell r="C102">
            <v>2</v>
          </cell>
        </row>
        <row r="103">
          <cell r="B103">
            <v>8.6999999999999994E-2</v>
          </cell>
          <cell r="C103">
            <v>2</v>
          </cell>
        </row>
        <row r="104">
          <cell r="B104">
            <v>8.7999999999999995E-2</v>
          </cell>
          <cell r="C104">
            <v>2</v>
          </cell>
        </row>
        <row r="105">
          <cell r="B105">
            <v>8.8999999999999996E-2</v>
          </cell>
          <cell r="C105">
            <v>2</v>
          </cell>
        </row>
        <row r="106">
          <cell r="B106">
            <v>0.09</v>
          </cell>
          <cell r="C106">
            <v>2</v>
          </cell>
        </row>
        <row r="107">
          <cell r="B107">
            <v>9.0999999999999998E-2</v>
          </cell>
          <cell r="C107">
            <v>2</v>
          </cell>
        </row>
        <row r="108">
          <cell r="B108">
            <v>9.1999999999999998E-2</v>
          </cell>
          <cell r="C108">
            <v>2</v>
          </cell>
        </row>
        <row r="109">
          <cell r="B109">
            <v>9.2999999999999999E-2</v>
          </cell>
          <cell r="C109">
            <v>2</v>
          </cell>
        </row>
        <row r="110">
          <cell r="B110">
            <v>9.4E-2</v>
          </cell>
          <cell r="C110">
            <v>2</v>
          </cell>
        </row>
        <row r="111">
          <cell r="B111">
            <v>9.5000000000000001E-2</v>
          </cell>
          <cell r="C111">
            <v>2</v>
          </cell>
        </row>
        <row r="112">
          <cell r="B112">
            <v>9.6000000000000002E-2</v>
          </cell>
          <cell r="C112">
            <v>2</v>
          </cell>
        </row>
        <row r="113">
          <cell r="B113">
            <v>9.7000000000000003E-2</v>
          </cell>
          <cell r="C113">
            <v>2</v>
          </cell>
        </row>
        <row r="114">
          <cell r="B114">
            <v>9.8000000000000004E-2</v>
          </cell>
          <cell r="C114">
            <v>2</v>
          </cell>
        </row>
        <row r="115">
          <cell r="B115">
            <v>9.9000000000000005E-2</v>
          </cell>
          <cell r="C115">
            <v>2</v>
          </cell>
        </row>
        <row r="116">
          <cell r="B116">
            <v>0.1</v>
          </cell>
          <cell r="C116">
            <v>2</v>
          </cell>
        </row>
        <row r="117">
          <cell r="B117">
            <v>0.10100000000000001</v>
          </cell>
          <cell r="C117">
            <v>1</v>
          </cell>
        </row>
        <row r="118">
          <cell r="B118">
            <v>0.10199999999999999</v>
          </cell>
          <cell r="C118">
            <v>1</v>
          </cell>
        </row>
        <row r="119">
          <cell r="B119">
            <v>0.10299999999999999</v>
          </cell>
          <cell r="C119">
            <v>1</v>
          </cell>
        </row>
        <row r="120">
          <cell r="B120">
            <v>0.104</v>
          </cell>
          <cell r="C120">
            <v>1</v>
          </cell>
        </row>
        <row r="121">
          <cell r="B121">
            <v>0.105</v>
          </cell>
          <cell r="C121">
            <v>1</v>
          </cell>
        </row>
        <row r="122">
          <cell r="B122">
            <v>0.106</v>
          </cell>
          <cell r="C122">
            <v>1</v>
          </cell>
        </row>
        <row r="123">
          <cell r="B123">
            <v>0.107</v>
          </cell>
          <cell r="C123">
            <v>1</v>
          </cell>
        </row>
        <row r="124">
          <cell r="B124">
            <v>0.108</v>
          </cell>
          <cell r="C124">
            <v>1</v>
          </cell>
        </row>
        <row r="125">
          <cell r="B125">
            <v>0.109</v>
          </cell>
          <cell r="C125">
            <v>1</v>
          </cell>
        </row>
        <row r="126">
          <cell r="B126">
            <v>0.11</v>
          </cell>
          <cell r="C126">
            <v>1</v>
          </cell>
        </row>
        <row r="127">
          <cell r="B127">
            <v>0.111</v>
          </cell>
          <cell r="C127">
            <v>1</v>
          </cell>
        </row>
        <row r="128">
          <cell r="B128">
            <v>0.112</v>
          </cell>
          <cell r="C128">
            <v>1</v>
          </cell>
        </row>
        <row r="129">
          <cell r="B129">
            <v>0.113</v>
          </cell>
          <cell r="C129">
            <v>1</v>
          </cell>
        </row>
        <row r="130">
          <cell r="B130">
            <v>0.114</v>
          </cell>
          <cell r="C130">
            <v>1</v>
          </cell>
        </row>
        <row r="131">
          <cell r="B131">
            <v>0.115</v>
          </cell>
          <cell r="C131">
            <v>1</v>
          </cell>
        </row>
        <row r="132">
          <cell r="B132">
            <v>0.11600000000000001</v>
          </cell>
          <cell r="C132">
            <v>1</v>
          </cell>
        </row>
        <row r="133">
          <cell r="B133">
            <v>0.11700000000000001</v>
          </cell>
          <cell r="C133">
            <v>1</v>
          </cell>
        </row>
        <row r="134">
          <cell r="B134">
            <v>0.11799999999999999</v>
          </cell>
          <cell r="C134">
            <v>1</v>
          </cell>
        </row>
        <row r="135">
          <cell r="B135">
            <v>0.11899999999999999</v>
          </cell>
          <cell r="C135">
            <v>1</v>
          </cell>
        </row>
        <row r="136">
          <cell r="B136">
            <v>0.12</v>
          </cell>
          <cell r="C136">
            <v>1</v>
          </cell>
        </row>
        <row r="137">
          <cell r="B137">
            <v>0.121</v>
          </cell>
          <cell r="C137">
            <v>1</v>
          </cell>
        </row>
        <row r="138">
          <cell r="B138">
            <v>0.122</v>
          </cell>
          <cell r="C138">
            <v>1</v>
          </cell>
        </row>
        <row r="139">
          <cell r="B139">
            <v>0.123</v>
          </cell>
          <cell r="C139">
            <v>1</v>
          </cell>
        </row>
        <row r="140">
          <cell r="B140">
            <v>0.124</v>
          </cell>
          <cell r="C140">
            <v>1</v>
          </cell>
        </row>
        <row r="141">
          <cell r="B141">
            <v>0.125</v>
          </cell>
          <cell r="C141">
            <v>1</v>
          </cell>
        </row>
        <row r="142">
          <cell r="B142">
            <v>0.126</v>
          </cell>
          <cell r="C142">
            <v>1</v>
          </cell>
        </row>
        <row r="143">
          <cell r="B143">
            <v>0.127</v>
          </cell>
          <cell r="C143">
            <v>1</v>
          </cell>
        </row>
        <row r="144">
          <cell r="B144">
            <v>0.128</v>
          </cell>
          <cell r="C144">
            <v>1</v>
          </cell>
        </row>
        <row r="145">
          <cell r="B145">
            <v>0.129</v>
          </cell>
          <cell r="C145">
            <v>1</v>
          </cell>
        </row>
        <row r="146">
          <cell r="B146">
            <v>0.13</v>
          </cell>
          <cell r="C146">
            <v>1</v>
          </cell>
        </row>
        <row r="147">
          <cell r="B147">
            <v>0.13100000000000001</v>
          </cell>
          <cell r="C147">
            <v>1</v>
          </cell>
        </row>
        <row r="148">
          <cell r="B148">
            <v>0.13200000000000001</v>
          </cell>
          <cell r="C148">
            <v>1</v>
          </cell>
        </row>
        <row r="149">
          <cell r="B149">
            <v>0.13300000000000001</v>
          </cell>
          <cell r="C149">
            <v>1</v>
          </cell>
        </row>
        <row r="150">
          <cell r="B150">
            <v>0.13400000000000001</v>
          </cell>
          <cell r="C150">
            <v>1</v>
          </cell>
        </row>
        <row r="151">
          <cell r="B151">
            <v>0.13500000000000001</v>
          </cell>
          <cell r="C151">
            <v>1</v>
          </cell>
        </row>
        <row r="152">
          <cell r="B152">
            <v>0.13600000000000001</v>
          </cell>
          <cell r="C152">
            <v>1</v>
          </cell>
        </row>
        <row r="153">
          <cell r="B153">
            <v>0.13700000000000001</v>
          </cell>
          <cell r="C153">
            <v>1</v>
          </cell>
        </row>
        <row r="154">
          <cell r="B154">
            <v>0.13800000000000001</v>
          </cell>
          <cell r="C154">
            <v>1</v>
          </cell>
        </row>
        <row r="155">
          <cell r="B155">
            <v>0.13900000000000001</v>
          </cell>
          <cell r="C155">
            <v>1</v>
          </cell>
        </row>
        <row r="156">
          <cell r="B156">
            <v>0.14000000000000001</v>
          </cell>
          <cell r="C156">
            <v>1</v>
          </cell>
        </row>
        <row r="157">
          <cell r="B157">
            <v>0.14099999999999999</v>
          </cell>
          <cell r="C157">
            <v>1</v>
          </cell>
        </row>
        <row r="158">
          <cell r="B158">
            <v>0.14199999999999999</v>
          </cell>
          <cell r="C158">
            <v>1</v>
          </cell>
        </row>
        <row r="159">
          <cell r="B159">
            <v>0.14299999999999999</v>
          </cell>
          <cell r="C159">
            <v>1</v>
          </cell>
        </row>
        <row r="160">
          <cell r="B160">
            <v>0.14399999999999999</v>
          </cell>
          <cell r="C160">
            <v>1</v>
          </cell>
        </row>
        <row r="161">
          <cell r="B161">
            <v>0.14499999999999999</v>
          </cell>
          <cell r="C161">
            <v>1</v>
          </cell>
        </row>
        <row r="162">
          <cell r="B162">
            <v>0.14599999999999999</v>
          </cell>
          <cell r="C162">
            <v>1</v>
          </cell>
        </row>
        <row r="163">
          <cell r="B163">
            <v>0.14699999999999999</v>
          </cell>
          <cell r="C163">
            <v>1</v>
          </cell>
        </row>
        <row r="164">
          <cell r="B164">
            <v>0.14799999999999999</v>
          </cell>
          <cell r="C164">
            <v>1</v>
          </cell>
        </row>
        <row r="165">
          <cell r="B165">
            <v>0.14899999999999999</v>
          </cell>
          <cell r="C165">
            <v>1</v>
          </cell>
        </row>
        <row r="166">
          <cell r="B166">
            <v>0.15</v>
          </cell>
          <cell r="C166">
            <v>1</v>
          </cell>
        </row>
        <row r="167">
          <cell r="B167">
            <v>0.151</v>
          </cell>
          <cell r="C167">
            <v>0</v>
          </cell>
        </row>
        <row r="168">
          <cell r="B168">
            <v>0.152</v>
          </cell>
          <cell r="C168">
            <v>0</v>
          </cell>
        </row>
        <row r="169">
          <cell r="B169">
            <v>0.153</v>
          </cell>
          <cell r="C169">
            <v>0</v>
          </cell>
        </row>
        <row r="170">
          <cell r="B170">
            <v>0.154</v>
          </cell>
          <cell r="C170">
            <v>0</v>
          </cell>
        </row>
        <row r="171">
          <cell r="B171">
            <v>0.155</v>
          </cell>
          <cell r="C171">
            <v>0</v>
          </cell>
        </row>
        <row r="172">
          <cell r="B172">
            <v>0.156</v>
          </cell>
          <cell r="C172">
            <v>0</v>
          </cell>
        </row>
        <row r="173">
          <cell r="B173">
            <v>0.157</v>
          </cell>
          <cell r="C173">
            <v>0</v>
          </cell>
        </row>
        <row r="174">
          <cell r="B174">
            <v>0.158</v>
          </cell>
          <cell r="C174">
            <v>0</v>
          </cell>
        </row>
        <row r="175">
          <cell r="B175">
            <v>0.159</v>
          </cell>
          <cell r="C175">
            <v>0</v>
          </cell>
        </row>
        <row r="176">
          <cell r="B176">
            <v>0.16</v>
          </cell>
          <cell r="C176">
            <v>0</v>
          </cell>
        </row>
        <row r="177">
          <cell r="B177">
            <v>0.161</v>
          </cell>
          <cell r="C177">
            <v>0</v>
          </cell>
        </row>
        <row r="178">
          <cell r="B178">
            <v>0.16200000000000001</v>
          </cell>
          <cell r="C178">
            <v>0</v>
          </cell>
        </row>
        <row r="179">
          <cell r="B179">
            <v>0.16300000000000001</v>
          </cell>
          <cell r="C179">
            <v>0</v>
          </cell>
        </row>
        <row r="180">
          <cell r="B180">
            <v>0.16400000000000001</v>
          </cell>
          <cell r="C180">
            <v>0</v>
          </cell>
        </row>
        <row r="181">
          <cell r="B181">
            <v>0.16500000000000001</v>
          </cell>
          <cell r="C181">
            <v>0</v>
          </cell>
        </row>
        <row r="182">
          <cell r="B182">
            <v>0.16600000000000001</v>
          </cell>
          <cell r="C182">
            <v>0</v>
          </cell>
        </row>
        <row r="183">
          <cell r="B183">
            <v>0.16700000000000001</v>
          </cell>
          <cell r="C183">
            <v>0</v>
          </cell>
        </row>
        <row r="184">
          <cell r="B184">
            <v>0.16800000000000001</v>
          </cell>
          <cell r="C184">
            <v>0</v>
          </cell>
        </row>
        <row r="185">
          <cell r="B185">
            <v>0.16900000000000001</v>
          </cell>
          <cell r="C185">
            <v>0</v>
          </cell>
        </row>
        <row r="186">
          <cell r="B186">
            <v>0.17</v>
          </cell>
          <cell r="C186">
            <v>0</v>
          </cell>
        </row>
        <row r="187">
          <cell r="B187">
            <v>0.17100000000000001</v>
          </cell>
          <cell r="C187">
            <v>0</v>
          </cell>
        </row>
        <row r="188">
          <cell r="B188">
            <v>0.17199999999999999</v>
          </cell>
          <cell r="C188">
            <v>0</v>
          </cell>
        </row>
        <row r="189">
          <cell r="B189">
            <v>0.17299999999999999</v>
          </cell>
          <cell r="C189">
            <v>0</v>
          </cell>
        </row>
        <row r="190">
          <cell r="B190">
            <v>0.17399999999999999</v>
          </cell>
          <cell r="C190">
            <v>0</v>
          </cell>
        </row>
        <row r="191">
          <cell r="B191">
            <v>0.17499999999999999</v>
          </cell>
          <cell r="C191">
            <v>0</v>
          </cell>
        </row>
        <row r="192">
          <cell r="B192">
            <v>0.17599999999999999</v>
          </cell>
          <cell r="C192">
            <v>0</v>
          </cell>
        </row>
        <row r="193">
          <cell r="B193">
            <v>0.17699999999999999</v>
          </cell>
          <cell r="C193">
            <v>0</v>
          </cell>
        </row>
        <row r="194">
          <cell r="B194">
            <v>0.17799999999999999</v>
          </cell>
          <cell r="C194">
            <v>0</v>
          </cell>
        </row>
        <row r="195">
          <cell r="B195">
            <v>0.17899999999999999</v>
          </cell>
          <cell r="C195">
            <v>0</v>
          </cell>
        </row>
        <row r="196">
          <cell r="B196">
            <v>0.18</v>
          </cell>
          <cell r="C196">
            <v>0</v>
          </cell>
        </row>
        <row r="197">
          <cell r="B197">
            <v>0.18099999999999999</v>
          </cell>
          <cell r="C197">
            <v>0</v>
          </cell>
        </row>
        <row r="198">
          <cell r="B198">
            <v>0.182</v>
          </cell>
          <cell r="C198">
            <v>0</v>
          </cell>
        </row>
        <row r="199">
          <cell r="B199">
            <v>0.183</v>
          </cell>
          <cell r="C199">
            <v>0</v>
          </cell>
        </row>
        <row r="200">
          <cell r="B200">
            <v>0.184</v>
          </cell>
          <cell r="C200">
            <v>0</v>
          </cell>
        </row>
        <row r="201">
          <cell r="B201">
            <v>0.185</v>
          </cell>
          <cell r="C201">
            <v>0</v>
          </cell>
        </row>
        <row r="202">
          <cell r="B202">
            <v>0.186</v>
          </cell>
          <cell r="C202">
            <v>0</v>
          </cell>
        </row>
        <row r="203">
          <cell r="B203">
            <v>0.187</v>
          </cell>
          <cell r="C203">
            <v>0</v>
          </cell>
        </row>
        <row r="204">
          <cell r="B204">
            <v>0.188</v>
          </cell>
          <cell r="C204">
            <v>0</v>
          </cell>
        </row>
        <row r="205">
          <cell r="B205">
            <v>0.189</v>
          </cell>
          <cell r="C205">
            <v>0</v>
          </cell>
        </row>
        <row r="206">
          <cell r="B206">
            <v>0.19</v>
          </cell>
          <cell r="C206">
            <v>0</v>
          </cell>
        </row>
        <row r="207">
          <cell r="B207">
            <v>0.191</v>
          </cell>
          <cell r="C207">
            <v>0</v>
          </cell>
        </row>
        <row r="208">
          <cell r="B208">
            <v>0.192</v>
          </cell>
          <cell r="C208">
            <v>0</v>
          </cell>
        </row>
        <row r="209">
          <cell r="B209">
            <v>0.193</v>
          </cell>
          <cell r="C209">
            <v>0</v>
          </cell>
        </row>
        <row r="210">
          <cell r="B210">
            <v>0.19400000000000001</v>
          </cell>
          <cell r="C210">
            <v>0</v>
          </cell>
        </row>
        <row r="211">
          <cell r="B211">
            <v>0.19500000000000001</v>
          </cell>
          <cell r="C211">
            <v>0</v>
          </cell>
        </row>
        <row r="212">
          <cell r="B212">
            <v>0.19600000000000001</v>
          </cell>
          <cell r="C212">
            <v>0</v>
          </cell>
        </row>
        <row r="213">
          <cell r="B213">
            <v>0.19700000000000001</v>
          </cell>
          <cell r="C213">
            <v>0</v>
          </cell>
        </row>
        <row r="214">
          <cell r="B214">
            <v>0.19800000000000001</v>
          </cell>
          <cell r="C214">
            <v>0</v>
          </cell>
        </row>
        <row r="215">
          <cell r="B215">
            <v>0.19900000000000001</v>
          </cell>
          <cell r="C215">
            <v>0</v>
          </cell>
        </row>
        <row r="216">
          <cell r="B216">
            <v>0.2</v>
          </cell>
          <cell r="C216">
            <v>0</v>
          </cell>
        </row>
        <row r="217">
          <cell r="B217">
            <v>0.20100000000000001</v>
          </cell>
          <cell r="C217">
            <v>0</v>
          </cell>
        </row>
        <row r="218">
          <cell r="B218">
            <v>0.20200000000000001</v>
          </cell>
          <cell r="C218">
            <v>0</v>
          </cell>
        </row>
        <row r="219">
          <cell r="B219">
            <v>0.20300000000000001</v>
          </cell>
          <cell r="C219">
            <v>0</v>
          </cell>
        </row>
        <row r="220">
          <cell r="B220">
            <v>0.20399999999999999</v>
          </cell>
          <cell r="C220">
            <v>0</v>
          </cell>
        </row>
        <row r="221">
          <cell r="B221">
            <v>0.20499999999999999</v>
          </cell>
          <cell r="C221">
            <v>0</v>
          </cell>
        </row>
        <row r="222">
          <cell r="B222">
            <v>0.20599999999999999</v>
          </cell>
          <cell r="C222">
            <v>0</v>
          </cell>
        </row>
        <row r="223">
          <cell r="B223">
            <v>0.20699999999999999</v>
          </cell>
          <cell r="C223">
            <v>0</v>
          </cell>
        </row>
        <row r="224">
          <cell r="B224">
            <v>0.20799999999999999</v>
          </cell>
          <cell r="C224">
            <v>0</v>
          </cell>
        </row>
        <row r="225">
          <cell r="B225">
            <v>0.20899999999999999</v>
          </cell>
          <cell r="C225">
            <v>0</v>
          </cell>
        </row>
        <row r="226">
          <cell r="B226">
            <v>0.21</v>
          </cell>
          <cell r="C226">
            <v>0</v>
          </cell>
        </row>
        <row r="227">
          <cell r="B227">
            <v>0.21099999999999999</v>
          </cell>
          <cell r="C227">
            <v>0</v>
          </cell>
        </row>
        <row r="228">
          <cell r="B228">
            <v>0.21199999999999999</v>
          </cell>
          <cell r="C228">
            <v>0</v>
          </cell>
        </row>
        <row r="229">
          <cell r="B229">
            <v>0.21299999999999999</v>
          </cell>
          <cell r="C229">
            <v>0</v>
          </cell>
        </row>
        <row r="230">
          <cell r="B230">
            <v>0.214</v>
          </cell>
          <cell r="C230">
            <v>0</v>
          </cell>
        </row>
        <row r="231">
          <cell r="B231">
            <v>0.215</v>
          </cell>
          <cell r="C231">
            <v>0</v>
          </cell>
        </row>
        <row r="232">
          <cell r="B232">
            <v>0.216</v>
          </cell>
          <cell r="C232">
            <v>0</v>
          </cell>
        </row>
        <row r="233">
          <cell r="B233">
            <v>0.217</v>
          </cell>
          <cell r="C233">
            <v>0</v>
          </cell>
        </row>
        <row r="234">
          <cell r="B234">
            <v>0.218</v>
          </cell>
          <cell r="C234">
            <v>0</v>
          </cell>
        </row>
        <row r="235">
          <cell r="B235">
            <v>0.219</v>
          </cell>
          <cell r="C235">
            <v>0</v>
          </cell>
        </row>
        <row r="236">
          <cell r="B236">
            <v>0.22</v>
          </cell>
          <cell r="C236">
            <v>0</v>
          </cell>
        </row>
        <row r="237">
          <cell r="B237">
            <v>0.221</v>
          </cell>
          <cell r="C237">
            <v>0</v>
          </cell>
        </row>
        <row r="238">
          <cell r="B238">
            <v>0.222</v>
          </cell>
          <cell r="C238">
            <v>0</v>
          </cell>
        </row>
        <row r="239">
          <cell r="B239">
            <v>0.223</v>
          </cell>
          <cell r="C239">
            <v>0</v>
          </cell>
        </row>
        <row r="240">
          <cell r="B240">
            <v>0.224</v>
          </cell>
          <cell r="C240">
            <v>0</v>
          </cell>
        </row>
        <row r="241">
          <cell r="B241">
            <v>0.22500000000000001</v>
          </cell>
          <cell r="C241">
            <v>0</v>
          </cell>
        </row>
        <row r="242">
          <cell r="B242">
            <v>0.22600000000000001</v>
          </cell>
          <cell r="C242">
            <v>0</v>
          </cell>
        </row>
        <row r="243">
          <cell r="B243">
            <v>0.22700000000000001</v>
          </cell>
          <cell r="C243">
            <v>0</v>
          </cell>
        </row>
        <row r="244">
          <cell r="B244">
            <v>0.22800000000000001</v>
          </cell>
          <cell r="C244">
            <v>0</v>
          </cell>
        </row>
        <row r="245">
          <cell r="B245">
            <v>0.22900000000000001</v>
          </cell>
          <cell r="C245">
            <v>0</v>
          </cell>
        </row>
        <row r="246">
          <cell r="B246">
            <v>0.23</v>
          </cell>
          <cell r="C246">
            <v>0</v>
          </cell>
        </row>
        <row r="247">
          <cell r="B247">
            <v>0.23100000000000001</v>
          </cell>
          <cell r="C247">
            <v>0</v>
          </cell>
        </row>
        <row r="248">
          <cell r="B248">
            <v>0.23200000000000001</v>
          </cell>
          <cell r="C248">
            <v>0</v>
          </cell>
        </row>
        <row r="249">
          <cell r="B249">
            <v>0.23300000000000001</v>
          </cell>
          <cell r="C249">
            <v>0</v>
          </cell>
        </row>
        <row r="250">
          <cell r="B250">
            <v>0.23400000000000001</v>
          </cell>
          <cell r="C250">
            <v>0</v>
          </cell>
        </row>
        <row r="251">
          <cell r="B251">
            <v>0.23499999999999999</v>
          </cell>
          <cell r="C251">
            <v>0</v>
          </cell>
        </row>
        <row r="252">
          <cell r="B252">
            <v>0.23599999999999999</v>
          </cell>
          <cell r="C252">
            <v>0</v>
          </cell>
        </row>
        <row r="253">
          <cell r="B253">
            <v>0.23699999999999999</v>
          </cell>
          <cell r="C253">
            <v>0</v>
          </cell>
        </row>
        <row r="254">
          <cell r="B254">
            <v>0.23799999999999999</v>
          </cell>
          <cell r="C254">
            <v>0</v>
          </cell>
        </row>
        <row r="255">
          <cell r="B255">
            <v>0.23899999999999999</v>
          </cell>
          <cell r="C255">
            <v>0</v>
          </cell>
        </row>
        <row r="256">
          <cell r="B256">
            <v>0.24</v>
          </cell>
          <cell r="C256">
            <v>0</v>
          </cell>
        </row>
        <row r="257">
          <cell r="B257">
            <v>0.24099999999999999</v>
          </cell>
          <cell r="C257">
            <v>0</v>
          </cell>
        </row>
        <row r="258">
          <cell r="B258">
            <v>0.24199999999999999</v>
          </cell>
          <cell r="C258">
            <v>0</v>
          </cell>
        </row>
        <row r="259">
          <cell r="B259">
            <v>0.24299999999999999</v>
          </cell>
          <cell r="C259">
            <v>0</v>
          </cell>
        </row>
        <row r="260">
          <cell r="B260">
            <v>0.24399999999999999</v>
          </cell>
          <cell r="C260">
            <v>0</v>
          </cell>
        </row>
        <row r="261">
          <cell r="B261">
            <v>0.245</v>
          </cell>
          <cell r="C261">
            <v>0</v>
          </cell>
        </row>
        <row r="262">
          <cell r="B262">
            <v>0.246</v>
          </cell>
          <cell r="C262">
            <v>0</v>
          </cell>
        </row>
        <row r="263">
          <cell r="B263">
            <v>0.247</v>
          </cell>
          <cell r="C263">
            <v>0</v>
          </cell>
        </row>
        <row r="264">
          <cell r="B264">
            <v>0.248</v>
          </cell>
          <cell r="C264">
            <v>0</v>
          </cell>
        </row>
        <row r="265">
          <cell r="B265">
            <v>0.249</v>
          </cell>
          <cell r="C265">
            <v>0</v>
          </cell>
        </row>
        <row r="266">
          <cell r="B266">
            <v>0.25</v>
          </cell>
          <cell r="C266">
            <v>0</v>
          </cell>
        </row>
        <row r="267">
          <cell r="B267">
            <v>0.251</v>
          </cell>
          <cell r="C267">
            <v>0</v>
          </cell>
        </row>
        <row r="268">
          <cell r="B268">
            <v>0.252</v>
          </cell>
          <cell r="C268">
            <v>0</v>
          </cell>
        </row>
        <row r="269">
          <cell r="B269">
            <v>0.253</v>
          </cell>
          <cell r="C269">
            <v>0</v>
          </cell>
        </row>
        <row r="270">
          <cell r="B270">
            <v>0.254</v>
          </cell>
          <cell r="C270">
            <v>0</v>
          </cell>
        </row>
        <row r="271">
          <cell r="B271">
            <v>0.255</v>
          </cell>
          <cell r="C271">
            <v>0</v>
          </cell>
        </row>
        <row r="272">
          <cell r="B272">
            <v>0.25600000000000001</v>
          </cell>
          <cell r="C272">
            <v>0</v>
          </cell>
        </row>
        <row r="273">
          <cell r="B273">
            <v>0.25700000000000001</v>
          </cell>
          <cell r="C273">
            <v>0</v>
          </cell>
        </row>
        <row r="274">
          <cell r="B274">
            <v>0.25800000000000001</v>
          </cell>
          <cell r="C274">
            <v>0</v>
          </cell>
        </row>
        <row r="275">
          <cell r="B275">
            <v>0.25900000000000001</v>
          </cell>
          <cell r="C275">
            <v>0</v>
          </cell>
        </row>
        <row r="276">
          <cell r="B276">
            <v>0.26</v>
          </cell>
          <cell r="C276">
            <v>0</v>
          </cell>
        </row>
        <row r="277">
          <cell r="B277">
            <v>0.26100000000000001</v>
          </cell>
          <cell r="C277">
            <v>0</v>
          </cell>
        </row>
        <row r="278">
          <cell r="B278">
            <v>0.26200000000000001</v>
          </cell>
          <cell r="C278">
            <v>0</v>
          </cell>
        </row>
        <row r="279">
          <cell r="B279">
            <v>0.26300000000000001</v>
          </cell>
          <cell r="C279">
            <v>0</v>
          </cell>
        </row>
        <row r="280">
          <cell r="B280">
            <v>0.26400000000000001</v>
          </cell>
          <cell r="C280">
            <v>0</v>
          </cell>
        </row>
        <row r="281">
          <cell r="B281">
            <v>0.26500000000000001</v>
          </cell>
          <cell r="C281">
            <v>0</v>
          </cell>
        </row>
        <row r="282">
          <cell r="B282">
            <v>0.26600000000000001</v>
          </cell>
          <cell r="C282">
            <v>0</v>
          </cell>
        </row>
        <row r="283">
          <cell r="B283">
            <v>0.26700000000000002</v>
          </cell>
          <cell r="C283">
            <v>0</v>
          </cell>
        </row>
        <row r="284">
          <cell r="B284">
            <v>0.26800000000000002</v>
          </cell>
          <cell r="C284">
            <v>0</v>
          </cell>
        </row>
        <row r="285">
          <cell r="B285">
            <v>0.26900000000000002</v>
          </cell>
          <cell r="C285">
            <v>0</v>
          </cell>
        </row>
        <row r="286">
          <cell r="B286">
            <v>0.27</v>
          </cell>
          <cell r="C286">
            <v>0</v>
          </cell>
        </row>
        <row r="287">
          <cell r="B287">
            <v>0.27100000000000002</v>
          </cell>
          <cell r="C287">
            <v>0</v>
          </cell>
        </row>
        <row r="288">
          <cell r="B288">
            <v>0.27200000000000002</v>
          </cell>
          <cell r="C288">
            <v>0</v>
          </cell>
        </row>
        <row r="289">
          <cell r="B289">
            <v>0.27300000000000002</v>
          </cell>
          <cell r="C289">
            <v>0</v>
          </cell>
        </row>
        <row r="290">
          <cell r="B290">
            <v>0.27400000000000002</v>
          </cell>
          <cell r="C290">
            <v>0</v>
          </cell>
        </row>
        <row r="291">
          <cell r="B291">
            <v>0.27500000000000002</v>
          </cell>
          <cell r="C291">
            <v>0</v>
          </cell>
        </row>
        <row r="292">
          <cell r="B292">
            <v>0.27600000000000002</v>
          </cell>
          <cell r="C292">
            <v>0</v>
          </cell>
        </row>
        <row r="293">
          <cell r="B293">
            <v>0.27700000000000002</v>
          </cell>
          <cell r="C293">
            <v>0</v>
          </cell>
        </row>
        <row r="294">
          <cell r="B294">
            <v>0.27800000000000002</v>
          </cell>
          <cell r="C294">
            <v>0</v>
          </cell>
        </row>
        <row r="295">
          <cell r="B295">
            <v>0.27900000000000003</v>
          </cell>
          <cell r="C295">
            <v>0</v>
          </cell>
        </row>
        <row r="296">
          <cell r="B296">
            <v>0.28000000000000003</v>
          </cell>
          <cell r="C296">
            <v>0</v>
          </cell>
        </row>
        <row r="297">
          <cell r="B297">
            <v>0.28100000000000003</v>
          </cell>
          <cell r="C297">
            <v>0</v>
          </cell>
        </row>
        <row r="298">
          <cell r="B298">
            <v>0.28199999999999997</v>
          </cell>
          <cell r="C298">
            <v>0</v>
          </cell>
        </row>
        <row r="299">
          <cell r="B299">
            <v>0.28299999999999997</v>
          </cell>
          <cell r="C299">
            <v>0</v>
          </cell>
        </row>
        <row r="300">
          <cell r="B300">
            <v>0.28399999999999997</v>
          </cell>
          <cell r="C300">
            <v>0</v>
          </cell>
        </row>
        <row r="301">
          <cell r="B301">
            <v>0.28499999999999998</v>
          </cell>
          <cell r="C301">
            <v>0</v>
          </cell>
        </row>
        <row r="302">
          <cell r="B302">
            <v>0.28599999999999998</v>
          </cell>
          <cell r="C302">
            <v>0</v>
          </cell>
        </row>
        <row r="303">
          <cell r="B303">
            <v>0.28699999999999998</v>
          </cell>
          <cell r="C303">
            <v>0</v>
          </cell>
        </row>
        <row r="304">
          <cell r="B304">
            <v>0.28799999999999998</v>
          </cell>
          <cell r="C304">
            <v>0</v>
          </cell>
        </row>
        <row r="305">
          <cell r="B305">
            <v>0.28899999999999998</v>
          </cell>
          <cell r="C305">
            <v>0</v>
          </cell>
        </row>
        <row r="306">
          <cell r="B306">
            <v>0.28999999999999998</v>
          </cell>
          <cell r="C306">
            <v>0</v>
          </cell>
        </row>
        <row r="307">
          <cell r="B307">
            <v>0.29099999999999998</v>
          </cell>
          <cell r="C307">
            <v>0</v>
          </cell>
        </row>
        <row r="308">
          <cell r="B308">
            <v>0.29199999999999998</v>
          </cell>
          <cell r="C308">
            <v>0</v>
          </cell>
        </row>
        <row r="309">
          <cell r="B309">
            <v>0.29299999999999998</v>
          </cell>
          <cell r="C309">
            <v>0</v>
          </cell>
        </row>
        <row r="310">
          <cell r="B310">
            <v>0.29399999999999998</v>
          </cell>
          <cell r="C310">
            <v>0</v>
          </cell>
        </row>
        <row r="311">
          <cell r="B311">
            <v>0.29499999999999998</v>
          </cell>
          <cell r="C311">
            <v>0</v>
          </cell>
        </row>
        <row r="312">
          <cell r="B312">
            <v>0.29599999999999999</v>
          </cell>
          <cell r="C312">
            <v>0</v>
          </cell>
        </row>
        <row r="313">
          <cell r="B313">
            <v>0.29699999999999999</v>
          </cell>
          <cell r="C313">
            <v>0</v>
          </cell>
        </row>
        <row r="314">
          <cell r="B314">
            <v>0.29799999999999999</v>
          </cell>
          <cell r="C314">
            <v>0</v>
          </cell>
        </row>
        <row r="315">
          <cell r="B315">
            <v>0.29899999999999999</v>
          </cell>
          <cell r="C315">
            <v>0</v>
          </cell>
        </row>
        <row r="316">
          <cell r="B316">
            <v>0.3</v>
          </cell>
          <cell r="C316">
            <v>0</v>
          </cell>
        </row>
        <row r="317">
          <cell r="B317">
            <v>0.30099999999999999</v>
          </cell>
          <cell r="C317">
            <v>0</v>
          </cell>
        </row>
        <row r="318">
          <cell r="B318">
            <v>0.30199999999999999</v>
          </cell>
          <cell r="C318">
            <v>0</v>
          </cell>
        </row>
        <row r="319">
          <cell r="B319">
            <v>0.30299999999999999</v>
          </cell>
          <cell r="C319">
            <v>0</v>
          </cell>
        </row>
        <row r="320">
          <cell r="B320">
            <v>0.30399999999999999</v>
          </cell>
          <cell r="C320">
            <v>0</v>
          </cell>
        </row>
        <row r="321">
          <cell r="B321">
            <v>0.30499999999999999</v>
          </cell>
          <cell r="C321">
            <v>0</v>
          </cell>
        </row>
        <row r="322">
          <cell r="B322">
            <v>0.30599999999999999</v>
          </cell>
          <cell r="C322">
            <v>0</v>
          </cell>
        </row>
        <row r="323">
          <cell r="B323">
            <v>0.307</v>
          </cell>
          <cell r="C323">
            <v>0</v>
          </cell>
        </row>
        <row r="324">
          <cell r="B324">
            <v>0.308</v>
          </cell>
          <cell r="C324">
            <v>0</v>
          </cell>
        </row>
        <row r="325">
          <cell r="B325">
            <v>0.309</v>
          </cell>
          <cell r="C325">
            <v>0</v>
          </cell>
        </row>
        <row r="326">
          <cell r="B326">
            <v>0.31</v>
          </cell>
          <cell r="C326">
            <v>0</v>
          </cell>
        </row>
        <row r="327">
          <cell r="B327">
            <v>0.311</v>
          </cell>
          <cell r="C327">
            <v>0</v>
          </cell>
        </row>
        <row r="328">
          <cell r="B328">
            <v>0.312</v>
          </cell>
          <cell r="C328">
            <v>0</v>
          </cell>
        </row>
        <row r="329">
          <cell r="B329">
            <v>0.313</v>
          </cell>
          <cell r="C329">
            <v>0</v>
          </cell>
        </row>
        <row r="330">
          <cell r="B330">
            <v>0.314</v>
          </cell>
          <cell r="C330">
            <v>0</v>
          </cell>
        </row>
        <row r="331">
          <cell r="B331">
            <v>0.315</v>
          </cell>
          <cell r="C331">
            <v>0</v>
          </cell>
        </row>
        <row r="332">
          <cell r="B332">
            <v>0.316</v>
          </cell>
          <cell r="C332">
            <v>0</v>
          </cell>
        </row>
        <row r="333">
          <cell r="B333">
            <v>0.317</v>
          </cell>
          <cell r="C333">
            <v>0</v>
          </cell>
        </row>
        <row r="334">
          <cell r="B334">
            <v>0.318</v>
          </cell>
          <cell r="C334">
            <v>0</v>
          </cell>
        </row>
        <row r="335">
          <cell r="B335">
            <v>0.31900000000000001</v>
          </cell>
          <cell r="C335">
            <v>0</v>
          </cell>
        </row>
        <row r="336">
          <cell r="B336">
            <v>0.32</v>
          </cell>
          <cell r="C336">
            <v>0</v>
          </cell>
        </row>
        <row r="337">
          <cell r="B337">
            <v>0.32100000000000001</v>
          </cell>
          <cell r="C337">
            <v>0</v>
          </cell>
        </row>
        <row r="338">
          <cell r="B338">
            <v>0.32200000000000001</v>
          </cell>
          <cell r="C338">
            <v>0</v>
          </cell>
        </row>
        <row r="339">
          <cell r="B339">
            <v>0.32300000000000001</v>
          </cell>
          <cell r="C339">
            <v>0</v>
          </cell>
        </row>
        <row r="340">
          <cell r="B340">
            <v>0.32400000000000001</v>
          </cell>
          <cell r="C340">
            <v>0</v>
          </cell>
        </row>
        <row r="341">
          <cell r="B341">
            <v>0.32500000000000001</v>
          </cell>
          <cell r="C341">
            <v>0</v>
          </cell>
        </row>
        <row r="342">
          <cell r="B342">
            <v>0.32600000000000001</v>
          </cell>
          <cell r="C342">
            <v>0</v>
          </cell>
        </row>
        <row r="343">
          <cell r="B343">
            <v>0.32700000000000001</v>
          </cell>
          <cell r="C343">
            <v>0</v>
          </cell>
        </row>
        <row r="344">
          <cell r="B344">
            <v>0.32800000000000001</v>
          </cell>
          <cell r="C344">
            <v>0</v>
          </cell>
        </row>
        <row r="345">
          <cell r="B345">
            <v>0.32900000000000001</v>
          </cell>
          <cell r="C345">
            <v>0</v>
          </cell>
        </row>
        <row r="346">
          <cell r="B346">
            <v>0.33</v>
          </cell>
          <cell r="C346">
            <v>0</v>
          </cell>
        </row>
        <row r="347">
          <cell r="B347">
            <v>0.33100000000000002</v>
          </cell>
          <cell r="C347">
            <v>0</v>
          </cell>
        </row>
        <row r="348">
          <cell r="B348">
            <v>0.33200000000000002</v>
          </cell>
          <cell r="C348">
            <v>0</v>
          </cell>
        </row>
        <row r="349">
          <cell r="B349">
            <v>0.33300000000000002</v>
          </cell>
          <cell r="C349">
            <v>0</v>
          </cell>
        </row>
        <row r="350">
          <cell r="B350">
            <v>0.33400000000000002</v>
          </cell>
          <cell r="C350">
            <v>0</v>
          </cell>
        </row>
        <row r="351">
          <cell r="B351">
            <v>0.33500000000000002</v>
          </cell>
          <cell r="C351">
            <v>0</v>
          </cell>
        </row>
        <row r="352">
          <cell r="B352">
            <v>0.33600000000000002</v>
          </cell>
          <cell r="C352">
            <v>0</v>
          </cell>
        </row>
        <row r="353">
          <cell r="B353">
            <v>0.33700000000000002</v>
          </cell>
          <cell r="C353">
            <v>0</v>
          </cell>
        </row>
        <row r="354">
          <cell r="B354">
            <v>0.33800000000000002</v>
          </cell>
          <cell r="C354">
            <v>0</v>
          </cell>
        </row>
        <row r="355">
          <cell r="B355">
            <v>0.33900000000000002</v>
          </cell>
          <cell r="C355">
            <v>0</v>
          </cell>
        </row>
        <row r="356">
          <cell r="B356">
            <v>0.34</v>
          </cell>
          <cell r="C356">
            <v>0</v>
          </cell>
        </row>
        <row r="357">
          <cell r="B357">
            <v>0.34100000000000003</v>
          </cell>
          <cell r="C357">
            <v>0</v>
          </cell>
        </row>
        <row r="358">
          <cell r="B358">
            <v>0.34200000000000003</v>
          </cell>
          <cell r="C358">
            <v>0</v>
          </cell>
        </row>
        <row r="359">
          <cell r="B359">
            <v>0.34300000000000003</v>
          </cell>
          <cell r="C359">
            <v>0</v>
          </cell>
        </row>
        <row r="360">
          <cell r="B360">
            <v>0.34399999999999997</v>
          </cell>
          <cell r="C360">
            <v>0</v>
          </cell>
        </row>
        <row r="361">
          <cell r="B361">
            <v>0.34499999999999997</v>
          </cell>
          <cell r="C361">
            <v>0</v>
          </cell>
        </row>
        <row r="362">
          <cell r="B362">
            <v>0.34599999999999997</v>
          </cell>
          <cell r="C362">
            <v>0</v>
          </cell>
        </row>
        <row r="363">
          <cell r="B363">
            <v>0.34699999999999998</v>
          </cell>
          <cell r="C363">
            <v>0</v>
          </cell>
        </row>
        <row r="364">
          <cell r="B364">
            <v>0.34799999999999998</v>
          </cell>
          <cell r="C364">
            <v>0</v>
          </cell>
        </row>
        <row r="365">
          <cell r="B365">
            <v>0.34899999999999998</v>
          </cell>
          <cell r="C365">
            <v>0</v>
          </cell>
        </row>
        <row r="366">
          <cell r="B366">
            <v>0.35</v>
          </cell>
          <cell r="C366">
            <v>0</v>
          </cell>
        </row>
        <row r="367">
          <cell r="B367">
            <v>0.35099999999999998</v>
          </cell>
          <cell r="C367">
            <v>0</v>
          </cell>
        </row>
        <row r="368">
          <cell r="B368">
            <v>0.35199999999999998</v>
          </cell>
          <cell r="C368">
            <v>0</v>
          </cell>
        </row>
        <row r="369">
          <cell r="B369">
            <v>0.35299999999999998</v>
          </cell>
          <cell r="C369">
            <v>0</v>
          </cell>
        </row>
        <row r="370">
          <cell r="B370">
            <v>0.35399999999999998</v>
          </cell>
          <cell r="C370">
            <v>0</v>
          </cell>
        </row>
        <row r="371">
          <cell r="B371">
            <v>0.35499999999999998</v>
          </cell>
          <cell r="C371">
            <v>0</v>
          </cell>
        </row>
        <row r="372">
          <cell r="B372">
            <v>0.35599999999999998</v>
          </cell>
          <cell r="C372">
            <v>0</v>
          </cell>
        </row>
        <row r="373">
          <cell r="B373">
            <v>0.35699999999999998</v>
          </cell>
          <cell r="C373">
            <v>0</v>
          </cell>
        </row>
        <row r="374">
          <cell r="B374">
            <v>0.35799999999999998</v>
          </cell>
          <cell r="C374">
            <v>0</v>
          </cell>
        </row>
        <row r="375">
          <cell r="B375">
            <v>0.35899999999999999</v>
          </cell>
          <cell r="C375">
            <v>0</v>
          </cell>
        </row>
        <row r="376">
          <cell r="B376">
            <v>0.36</v>
          </cell>
          <cell r="C376">
            <v>0</v>
          </cell>
        </row>
        <row r="377">
          <cell r="B377">
            <v>0.36099999999999999</v>
          </cell>
          <cell r="C377">
            <v>0</v>
          </cell>
        </row>
        <row r="378">
          <cell r="B378">
            <v>0.36199999999999999</v>
          </cell>
          <cell r="C378">
            <v>0</v>
          </cell>
        </row>
        <row r="379">
          <cell r="B379">
            <v>0.36299999999999999</v>
          </cell>
          <cell r="C379">
            <v>0</v>
          </cell>
        </row>
        <row r="380">
          <cell r="B380">
            <v>0.36399999999999999</v>
          </cell>
          <cell r="C380">
            <v>0</v>
          </cell>
        </row>
        <row r="381">
          <cell r="B381">
            <v>0.36499999999999999</v>
          </cell>
          <cell r="C381">
            <v>0</v>
          </cell>
        </row>
        <row r="382">
          <cell r="B382">
            <v>0.36599999999999999</v>
          </cell>
          <cell r="C382">
            <v>0</v>
          </cell>
        </row>
        <row r="383">
          <cell r="B383">
            <v>0.36699999999999999</v>
          </cell>
          <cell r="C383">
            <v>0</v>
          </cell>
        </row>
        <row r="384">
          <cell r="B384">
            <v>0.36799999999999999</v>
          </cell>
          <cell r="C384">
            <v>0</v>
          </cell>
        </row>
        <row r="385">
          <cell r="B385">
            <v>0.36899999999999999</v>
          </cell>
          <cell r="C385">
            <v>0</v>
          </cell>
        </row>
        <row r="386">
          <cell r="B386">
            <v>0.37</v>
          </cell>
          <cell r="C386">
            <v>0</v>
          </cell>
        </row>
        <row r="387">
          <cell r="B387">
            <v>0.371</v>
          </cell>
          <cell r="C387">
            <v>0</v>
          </cell>
        </row>
        <row r="388">
          <cell r="B388">
            <v>0.372</v>
          </cell>
          <cell r="C388">
            <v>0</v>
          </cell>
        </row>
        <row r="389">
          <cell r="B389">
            <v>0.373</v>
          </cell>
          <cell r="C389">
            <v>0</v>
          </cell>
        </row>
        <row r="390">
          <cell r="B390">
            <v>0.374</v>
          </cell>
          <cell r="C390">
            <v>0</v>
          </cell>
        </row>
        <row r="391">
          <cell r="B391">
            <v>0.375</v>
          </cell>
          <cell r="C391">
            <v>0</v>
          </cell>
        </row>
        <row r="392">
          <cell r="B392">
            <v>0.376</v>
          </cell>
          <cell r="C392">
            <v>0</v>
          </cell>
        </row>
        <row r="393">
          <cell r="B393">
            <v>0.377</v>
          </cell>
          <cell r="C393">
            <v>0</v>
          </cell>
        </row>
        <row r="394">
          <cell r="B394">
            <v>0.378</v>
          </cell>
          <cell r="C394">
            <v>0</v>
          </cell>
        </row>
        <row r="395">
          <cell r="B395">
            <v>0.379</v>
          </cell>
          <cell r="C395">
            <v>0</v>
          </cell>
        </row>
        <row r="396">
          <cell r="B396">
            <v>0.38</v>
          </cell>
          <cell r="C396">
            <v>0</v>
          </cell>
        </row>
        <row r="397">
          <cell r="B397">
            <v>0.38100000000000001</v>
          </cell>
          <cell r="C397">
            <v>0</v>
          </cell>
        </row>
        <row r="398">
          <cell r="B398">
            <v>0.38200000000000001</v>
          </cell>
          <cell r="C398">
            <v>0</v>
          </cell>
        </row>
        <row r="399">
          <cell r="B399">
            <v>0.38300000000000001</v>
          </cell>
          <cell r="C399">
            <v>0</v>
          </cell>
        </row>
        <row r="400">
          <cell r="B400">
            <v>0.38400000000000001</v>
          </cell>
          <cell r="C400">
            <v>0</v>
          </cell>
        </row>
        <row r="401">
          <cell r="B401">
            <v>0.38500000000000001</v>
          </cell>
          <cell r="C401">
            <v>0</v>
          </cell>
        </row>
        <row r="402">
          <cell r="B402">
            <v>0.38600000000000001</v>
          </cell>
          <cell r="C402">
            <v>0</v>
          </cell>
        </row>
        <row r="403">
          <cell r="B403">
            <v>0.38700000000000001</v>
          </cell>
          <cell r="C403">
            <v>0</v>
          </cell>
        </row>
        <row r="404">
          <cell r="B404">
            <v>0.38800000000000001</v>
          </cell>
          <cell r="C404">
            <v>0</v>
          </cell>
        </row>
        <row r="405">
          <cell r="B405">
            <v>0.38900000000000001</v>
          </cell>
          <cell r="C405">
            <v>0</v>
          </cell>
        </row>
        <row r="406">
          <cell r="B406">
            <v>0.39</v>
          </cell>
          <cell r="C406">
            <v>0</v>
          </cell>
        </row>
        <row r="407">
          <cell r="B407">
            <v>0.39100000000000001</v>
          </cell>
          <cell r="C407">
            <v>0</v>
          </cell>
        </row>
        <row r="408">
          <cell r="B408">
            <v>0.39200000000000002</v>
          </cell>
          <cell r="C408">
            <v>0</v>
          </cell>
        </row>
        <row r="409">
          <cell r="B409">
            <v>0.39300000000000002</v>
          </cell>
          <cell r="C409">
            <v>0</v>
          </cell>
        </row>
        <row r="410">
          <cell r="B410">
            <v>0.39400000000000002</v>
          </cell>
          <cell r="C410">
            <v>0</v>
          </cell>
        </row>
        <row r="411">
          <cell r="B411">
            <v>0.39500000000000002</v>
          </cell>
          <cell r="C411">
            <v>0</v>
          </cell>
        </row>
        <row r="412">
          <cell r="B412">
            <v>0.39600000000000002</v>
          </cell>
          <cell r="C412">
            <v>0</v>
          </cell>
        </row>
        <row r="413">
          <cell r="B413">
            <v>0.39700000000000002</v>
          </cell>
          <cell r="C413">
            <v>0</v>
          </cell>
        </row>
        <row r="414">
          <cell r="B414">
            <v>0.39800000000000002</v>
          </cell>
          <cell r="C414">
            <v>0</v>
          </cell>
        </row>
        <row r="415">
          <cell r="B415">
            <v>0.39900000000000002</v>
          </cell>
          <cell r="C415">
            <v>0</v>
          </cell>
        </row>
        <row r="416">
          <cell r="B416">
            <v>0.4</v>
          </cell>
          <cell r="C416">
            <v>0</v>
          </cell>
        </row>
        <row r="417">
          <cell r="B417">
            <v>0.40100000000000002</v>
          </cell>
          <cell r="C417">
            <v>0</v>
          </cell>
        </row>
        <row r="418">
          <cell r="B418">
            <v>0.40200000000000002</v>
          </cell>
          <cell r="C418">
            <v>0</v>
          </cell>
        </row>
        <row r="419">
          <cell r="B419">
            <v>0.40300000000000002</v>
          </cell>
          <cell r="C419">
            <v>0</v>
          </cell>
        </row>
        <row r="420">
          <cell r="B420">
            <v>0.40400000000000003</v>
          </cell>
          <cell r="C420">
            <v>0</v>
          </cell>
        </row>
        <row r="421">
          <cell r="B421">
            <v>0.40500000000000003</v>
          </cell>
          <cell r="C421">
            <v>0</v>
          </cell>
        </row>
        <row r="422">
          <cell r="B422">
            <v>0.40600000000000003</v>
          </cell>
          <cell r="C422">
            <v>0</v>
          </cell>
        </row>
        <row r="423">
          <cell r="B423">
            <v>0.40699999999999997</v>
          </cell>
          <cell r="C423">
            <v>0</v>
          </cell>
        </row>
        <row r="424">
          <cell r="B424">
            <v>0.40799999999999997</v>
          </cell>
          <cell r="C424">
            <v>0</v>
          </cell>
        </row>
        <row r="425">
          <cell r="B425">
            <v>0.40899999999999997</v>
          </cell>
          <cell r="C425">
            <v>0</v>
          </cell>
        </row>
        <row r="426">
          <cell r="B426">
            <v>0.41</v>
          </cell>
          <cell r="C426">
            <v>0</v>
          </cell>
        </row>
        <row r="427">
          <cell r="B427">
            <v>0.41099999999999998</v>
          </cell>
          <cell r="C427">
            <v>0</v>
          </cell>
        </row>
        <row r="428">
          <cell r="B428">
            <v>0.41199999999999998</v>
          </cell>
          <cell r="C428">
            <v>0</v>
          </cell>
        </row>
        <row r="429">
          <cell r="B429">
            <v>0.41299999999999998</v>
          </cell>
          <cell r="C429">
            <v>0</v>
          </cell>
        </row>
        <row r="430">
          <cell r="B430">
            <v>0.41399999999999998</v>
          </cell>
          <cell r="C430">
            <v>0</v>
          </cell>
        </row>
        <row r="431">
          <cell r="B431">
            <v>0.41499999999999998</v>
          </cell>
          <cell r="C431">
            <v>0</v>
          </cell>
        </row>
        <row r="432">
          <cell r="B432">
            <v>0.41599999999999998</v>
          </cell>
          <cell r="C432">
            <v>0</v>
          </cell>
        </row>
        <row r="433">
          <cell r="B433">
            <v>0.41699999999999998</v>
          </cell>
          <cell r="C433">
            <v>0</v>
          </cell>
        </row>
        <row r="434">
          <cell r="B434">
            <v>0.41799999999999998</v>
          </cell>
          <cell r="C434">
            <v>0</v>
          </cell>
        </row>
        <row r="435">
          <cell r="B435">
            <v>0.41899999999999998</v>
          </cell>
          <cell r="C435">
            <v>0</v>
          </cell>
        </row>
        <row r="436">
          <cell r="B436">
            <v>0.42</v>
          </cell>
          <cell r="C436">
            <v>0</v>
          </cell>
        </row>
        <row r="437">
          <cell r="B437">
            <v>0.42099999999999999</v>
          </cell>
          <cell r="C437">
            <v>0</v>
          </cell>
        </row>
        <row r="438">
          <cell r="B438">
            <v>0.42199999999999999</v>
          </cell>
          <cell r="C438">
            <v>0</v>
          </cell>
        </row>
        <row r="439">
          <cell r="B439">
            <v>0.42299999999999999</v>
          </cell>
          <cell r="C439">
            <v>0</v>
          </cell>
        </row>
        <row r="440">
          <cell r="B440">
            <v>0.42399999999999999</v>
          </cell>
          <cell r="C440">
            <v>0</v>
          </cell>
        </row>
        <row r="441">
          <cell r="B441">
            <v>0.42499999999999999</v>
          </cell>
          <cell r="C441">
            <v>0</v>
          </cell>
        </row>
        <row r="442">
          <cell r="B442">
            <v>0.42599999999999999</v>
          </cell>
          <cell r="C442">
            <v>0</v>
          </cell>
        </row>
        <row r="443">
          <cell r="B443">
            <v>0.42699999999999999</v>
          </cell>
          <cell r="C443">
            <v>0</v>
          </cell>
        </row>
        <row r="444">
          <cell r="B444">
            <v>0.42799999999999999</v>
          </cell>
          <cell r="C444">
            <v>0</v>
          </cell>
        </row>
        <row r="445">
          <cell r="B445">
            <v>0.42899999999999999</v>
          </cell>
          <cell r="C445">
            <v>0</v>
          </cell>
        </row>
        <row r="446">
          <cell r="B446">
            <v>0.43</v>
          </cell>
          <cell r="C446">
            <v>0</v>
          </cell>
        </row>
        <row r="447">
          <cell r="B447">
            <v>0.43099999999999999</v>
          </cell>
          <cell r="C447">
            <v>0</v>
          </cell>
        </row>
        <row r="448">
          <cell r="B448">
            <v>0.432</v>
          </cell>
          <cell r="C448">
            <v>0</v>
          </cell>
        </row>
        <row r="449">
          <cell r="B449">
            <v>0.433</v>
          </cell>
          <cell r="C449">
            <v>0</v>
          </cell>
        </row>
        <row r="450">
          <cell r="B450">
            <v>0.434</v>
          </cell>
          <cell r="C450">
            <v>0</v>
          </cell>
        </row>
        <row r="451">
          <cell r="B451">
            <v>0.435</v>
          </cell>
          <cell r="C451">
            <v>0</v>
          </cell>
        </row>
        <row r="452">
          <cell r="B452">
            <v>0.436</v>
          </cell>
          <cell r="C452">
            <v>0</v>
          </cell>
        </row>
        <row r="453">
          <cell r="B453">
            <v>0.437</v>
          </cell>
          <cell r="C453">
            <v>0</v>
          </cell>
        </row>
        <row r="454">
          <cell r="B454">
            <v>0.438</v>
          </cell>
          <cell r="C454">
            <v>0</v>
          </cell>
        </row>
        <row r="455">
          <cell r="B455">
            <v>0.439</v>
          </cell>
          <cell r="C455">
            <v>0</v>
          </cell>
        </row>
        <row r="456">
          <cell r="B456">
            <v>0.44</v>
          </cell>
          <cell r="C456">
            <v>0</v>
          </cell>
        </row>
        <row r="457">
          <cell r="B457">
            <v>0.441</v>
          </cell>
          <cell r="C457">
            <v>0</v>
          </cell>
        </row>
        <row r="458">
          <cell r="B458">
            <v>0.442</v>
          </cell>
          <cell r="C458">
            <v>0</v>
          </cell>
        </row>
        <row r="459">
          <cell r="B459">
            <v>0.443</v>
          </cell>
          <cell r="C459">
            <v>0</v>
          </cell>
        </row>
        <row r="460">
          <cell r="B460">
            <v>0.44400000000000001</v>
          </cell>
          <cell r="C460">
            <v>0</v>
          </cell>
        </row>
        <row r="461">
          <cell r="B461">
            <v>0.44500000000000001</v>
          </cell>
          <cell r="C461">
            <v>0</v>
          </cell>
        </row>
        <row r="462">
          <cell r="B462">
            <v>0.44600000000000001</v>
          </cell>
          <cell r="C462">
            <v>0</v>
          </cell>
        </row>
        <row r="463">
          <cell r="B463">
            <v>0.44700000000000001</v>
          </cell>
          <cell r="C463">
            <v>0</v>
          </cell>
        </row>
        <row r="464">
          <cell r="B464">
            <v>0.44800000000000001</v>
          </cell>
          <cell r="C464">
            <v>0</v>
          </cell>
        </row>
        <row r="465">
          <cell r="B465">
            <v>0.44900000000000001</v>
          </cell>
          <cell r="C465">
            <v>0</v>
          </cell>
        </row>
        <row r="466">
          <cell r="B466">
            <v>0.45</v>
          </cell>
          <cell r="C466">
            <v>0</v>
          </cell>
        </row>
        <row r="467">
          <cell r="B467">
            <v>0.45100000000000001</v>
          </cell>
          <cell r="C467">
            <v>0</v>
          </cell>
        </row>
        <row r="468">
          <cell r="B468">
            <v>0.45200000000000001</v>
          </cell>
          <cell r="C468">
            <v>0</v>
          </cell>
        </row>
        <row r="469">
          <cell r="B469">
            <v>0.45300000000000001</v>
          </cell>
          <cell r="C469">
            <v>0</v>
          </cell>
        </row>
        <row r="470">
          <cell r="B470">
            <v>0.45400000000000001</v>
          </cell>
          <cell r="C470">
            <v>0</v>
          </cell>
        </row>
        <row r="471">
          <cell r="B471">
            <v>0.45500000000000002</v>
          </cell>
          <cell r="C471">
            <v>0</v>
          </cell>
        </row>
        <row r="472">
          <cell r="B472">
            <v>0.45600000000000002</v>
          </cell>
          <cell r="C472">
            <v>0</v>
          </cell>
        </row>
        <row r="473">
          <cell r="B473">
            <v>0.45700000000000002</v>
          </cell>
          <cell r="C473">
            <v>0</v>
          </cell>
        </row>
        <row r="474">
          <cell r="B474">
            <v>0.45800000000000002</v>
          </cell>
          <cell r="C474">
            <v>0</v>
          </cell>
        </row>
        <row r="475">
          <cell r="B475">
            <v>0.45900000000000002</v>
          </cell>
          <cell r="C475">
            <v>0</v>
          </cell>
        </row>
        <row r="476">
          <cell r="B476">
            <v>0.46</v>
          </cell>
          <cell r="C476">
            <v>0</v>
          </cell>
        </row>
        <row r="477">
          <cell r="B477">
            <v>0.46100000000000002</v>
          </cell>
          <cell r="C477">
            <v>0</v>
          </cell>
        </row>
        <row r="478">
          <cell r="B478">
            <v>0.46200000000000002</v>
          </cell>
          <cell r="C478">
            <v>0</v>
          </cell>
        </row>
        <row r="479">
          <cell r="B479">
            <v>0.46300000000000002</v>
          </cell>
          <cell r="C479">
            <v>0</v>
          </cell>
        </row>
        <row r="480">
          <cell r="B480">
            <v>0.46400000000000002</v>
          </cell>
          <cell r="C480">
            <v>0</v>
          </cell>
        </row>
        <row r="481">
          <cell r="B481">
            <v>0.46500000000000002</v>
          </cell>
          <cell r="C481">
            <v>0</v>
          </cell>
        </row>
        <row r="482">
          <cell r="B482">
            <v>0.46600000000000003</v>
          </cell>
          <cell r="C482">
            <v>0</v>
          </cell>
        </row>
        <row r="483">
          <cell r="B483">
            <v>0.46700000000000003</v>
          </cell>
          <cell r="C483">
            <v>0</v>
          </cell>
        </row>
        <row r="484">
          <cell r="B484">
            <v>0.46800000000000003</v>
          </cell>
          <cell r="C484">
            <v>0</v>
          </cell>
        </row>
        <row r="485">
          <cell r="B485">
            <v>0.46899999999999997</v>
          </cell>
          <cell r="C485">
            <v>0</v>
          </cell>
        </row>
        <row r="486">
          <cell r="B486">
            <v>0.47</v>
          </cell>
          <cell r="C486">
            <v>0</v>
          </cell>
        </row>
        <row r="487">
          <cell r="B487">
            <v>0.47099999999999997</v>
          </cell>
          <cell r="C487">
            <v>0</v>
          </cell>
        </row>
        <row r="488">
          <cell r="B488">
            <v>0.47199999999999998</v>
          </cell>
          <cell r="C488">
            <v>0</v>
          </cell>
        </row>
        <row r="489">
          <cell r="B489">
            <v>0.47299999999999998</v>
          </cell>
          <cell r="C489">
            <v>0</v>
          </cell>
        </row>
        <row r="490">
          <cell r="B490">
            <v>0.47399999999999998</v>
          </cell>
          <cell r="C490">
            <v>0</v>
          </cell>
        </row>
        <row r="491">
          <cell r="B491">
            <v>0.47499999999999998</v>
          </cell>
          <cell r="C491">
            <v>0</v>
          </cell>
        </row>
        <row r="492">
          <cell r="B492">
            <v>0.47599999999999998</v>
          </cell>
          <cell r="C492">
            <v>0</v>
          </cell>
        </row>
        <row r="493">
          <cell r="B493">
            <v>0.47699999999999998</v>
          </cell>
          <cell r="C493">
            <v>0</v>
          </cell>
        </row>
        <row r="494">
          <cell r="B494">
            <v>0.47799999999999998</v>
          </cell>
          <cell r="C494">
            <v>0</v>
          </cell>
        </row>
        <row r="495">
          <cell r="B495">
            <v>0.47899999999999998</v>
          </cell>
          <cell r="C495">
            <v>0</v>
          </cell>
        </row>
        <row r="496">
          <cell r="B496">
            <v>0.48</v>
          </cell>
          <cell r="C496">
            <v>0</v>
          </cell>
        </row>
        <row r="497">
          <cell r="B497">
            <v>0.48099999999999998</v>
          </cell>
          <cell r="C497">
            <v>0</v>
          </cell>
        </row>
        <row r="498">
          <cell r="B498">
            <v>0.48199999999999998</v>
          </cell>
          <cell r="C498">
            <v>0</v>
          </cell>
        </row>
        <row r="499">
          <cell r="B499">
            <v>0.48299999999999998</v>
          </cell>
          <cell r="C499">
            <v>0</v>
          </cell>
        </row>
        <row r="500">
          <cell r="B500">
            <v>0.48399999999999999</v>
          </cell>
          <cell r="C500">
            <v>0</v>
          </cell>
        </row>
        <row r="501">
          <cell r="B501">
            <v>0.48499999999999999</v>
          </cell>
          <cell r="C501">
            <v>0</v>
          </cell>
        </row>
        <row r="502">
          <cell r="B502">
            <v>0.48599999999999999</v>
          </cell>
          <cell r="C502">
            <v>0</v>
          </cell>
        </row>
        <row r="503">
          <cell r="B503">
            <v>0.48699999999999999</v>
          </cell>
          <cell r="C503">
            <v>0</v>
          </cell>
        </row>
        <row r="504">
          <cell r="B504">
            <v>0.48799999999999999</v>
          </cell>
          <cell r="C504">
            <v>0</v>
          </cell>
        </row>
        <row r="505">
          <cell r="B505">
            <v>0.48899999999999999</v>
          </cell>
          <cell r="C505">
            <v>0</v>
          </cell>
        </row>
        <row r="506">
          <cell r="B506">
            <v>0.49</v>
          </cell>
          <cell r="C506">
            <v>0</v>
          </cell>
        </row>
        <row r="507">
          <cell r="B507">
            <v>0.49099999999999999</v>
          </cell>
          <cell r="C507">
            <v>0</v>
          </cell>
        </row>
        <row r="508">
          <cell r="B508">
            <v>0.49199999999999999</v>
          </cell>
          <cell r="C508">
            <v>0</v>
          </cell>
        </row>
        <row r="509">
          <cell r="B509">
            <v>0.49299999999999999</v>
          </cell>
          <cell r="C509">
            <v>0</v>
          </cell>
        </row>
        <row r="510">
          <cell r="B510">
            <v>0.49399999999999999</v>
          </cell>
          <cell r="C510">
            <v>0</v>
          </cell>
        </row>
        <row r="511">
          <cell r="B511">
            <v>0.495</v>
          </cell>
          <cell r="C511">
            <v>0</v>
          </cell>
        </row>
        <row r="512">
          <cell r="B512">
            <v>0.496</v>
          </cell>
          <cell r="C512">
            <v>0</v>
          </cell>
        </row>
        <row r="513">
          <cell r="B513">
            <v>0.497</v>
          </cell>
          <cell r="C513">
            <v>0</v>
          </cell>
        </row>
        <row r="514">
          <cell r="B514">
            <v>0.498</v>
          </cell>
          <cell r="C514">
            <v>0</v>
          </cell>
        </row>
        <row r="515">
          <cell r="B515">
            <v>0.499</v>
          </cell>
          <cell r="C515">
            <v>0</v>
          </cell>
        </row>
        <row r="516">
          <cell r="B516">
            <v>0.5</v>
          </cell>
          <cell r="C516">
            <v>0</v>
          </cell>
        </row>
        <row r="517">
          <cell r="B517">
            <v>0.501</v>
          </cell>
          <cell r="C517">
            <v>0</v>
          </cell>
        </row>
        <row r="518">
          <cell r="B518">
            <v>0.502</v>
          </cell>
          <cell r="C518">
            <v>0</v>
          </cell>
        </row>
        <row r="519">
          <cell r="B519">
            <v>0.503</v>
          </cell>
          <cell r="C519">
            <v>0</v>
          </cell>
        </row>
        <row r="520">
          <cell r="B520">
            <v>0.504</v>
          </cell>
          <cell r="C520">
            <v>0</v>
          </cell>
        </row>
        <row r="521">
          <cell r="B521">
            <v>0.505</v>
          </cell>
          <cell r="C521">
            <v>0</v>
          </cell>
        </row>
        <row r="522">
          <cell r="B522">
            <v>0.50600000000000001</v>
          </cell>
          <cell r="C522">
            <v>0</v>
          </cell>
        </row>
        <row r="523">
          <cell r="B523">
            <v>0.50700000000000001</v>
          </cell>
          <cell r="C523">
            <v>0</v>
          </cell>
        </row>
        <row r="524">
          <cell r="B524">
            <v>0.50800000000000001</v>
          </cell>
          <cell r="C524">
            <v>0</v>
          </cell>
        </row>
        <row r="525">
          <cell r="B525">
            <v>0.50900000000000001</v>
          </cell>
          <cell r="C525">
            <v>0</v>
          </cell>
        </row>
        <row r="526">
          <cell r="B526">
            <v>0.51</v>
          </cell>
          <cell r="C526">
            <v>0</v>
          </cell>
        </row>
        <row r="527">
          <cell r="B527">
            <v>0.51100000000000001</v>
          </cell>
          <cell r="C527">
            <v>0</v>
          </cell>
        </row>
        <row r="528">
          <cell r="B528">
            <v>0.51200000000000001</v>
          </cell>
          <cell r="C528">
            <v>0</v>
          </cell>
        </row>
        <row r="529">
          <cell r="B529">
            <v>0.51300000000000001</v>
          </cell>
          <cell r="C529">
            <v>0</v>
          </cell>
        </row>
        <row r="530">
          <cell r="B530">
            <v>0.51400000000000001</v>
          </cell>
          <cell r="C530">
            <v>0</v>
          </cell>
        </row>
        <row r="531">
          <cell r="B531">
            <v>0.51500000000000001</v>
          </cell>
          <cell r="C531">
            <v>0</v>
          </cell>
        </row>
        <row r="532">
          <cell r="B532">
            <v>0.51600000000000001</v>
          </cell>
          <cell r="C532">
            <v>0</v>
          </cell>
        </row>
        <row r="533">
          <cell r="B533">
            <v>0.51700000000000002</v>
          </cell>
          <cell r="C533">
            <v>0</v>
          </cell>
        </row>
        <row r="534">
          <cell r="B534">
            <v>0.51800000000000002</v>
          </cell>
          <cell r="C534">
            <v>0</v>
          </cell>
        </row>
        <row r="535">
          <cell r="B535">
            <v>0.51900000000000002</v>
          </cell>
          <cell r="C535">
            <v>0</v>
          </cell>
        </row>
        <row r="536">
          <cell r="B536">
            <v>0.52</v>
          </cell>
          <cell r="C536">
            <v>0</v>
          </cell>
        </row>
        <row r="537">
          <cell r="B537">
            <v>0.52100000000000002</v>
          </cell>
          <cell r="C537">
            <v>0</v>
          </cell>
        </row>
        <row r="538">
          <cell r="B538">
            <v>0.52200000000000002</v>
          </cell>
          <cell r="C538">
            <v>0</v>
          </cell>
        </row>
        <row r="539">
          <cell r="B539">
            <v>0.52300000000000002</v>
          </cell>
          <cell r="C539">
            <v>0</v>
          </cell>
        </row>
        <row r="540">
          <cell r="B540">
            <v>0.52400000000000002</v>
          </cell>
          <cell r="C540">
            <v>0</v>
          </cell>
        </row>
        <row r="541">
          <cell r="B541">
            <v>0.52500000000000002</v>
          </cell>
          <cell r="C541">
            <v>0</v>
          </cell>
        </row>
        <row r="542">
          <cell r="B542">
            <v>0.52600000000000002</v>
          </cell>
          <cell r="C542">
            <v>0</v>
          </cell>
        </row>
        <row r="543">
          <cell r="B543">
            <v>0.52700000000000002</v>
          </cell>
          <cell r="C543">
            <v>0</v>
          </cell>
        </row>
        <row r="544">
          <cell r="B544">
            <v>0.52800000000000002</v>
          </cell>
          <cell r="C544">
            <v>0</v>
          </cell>
        </row>
        <row r="545">
          <cell r="B545">
            <v>0.52900000000000003</v>
          </cell>
          <cell r="C545">
            <v>0</v>
          </cell>
        </row>
        <row r="546">
          <cell r="B546">
            <v>0.53</v>
          </cell>
          <cell r="C546">
            <v>0</v>
          </cell>
        </row>
        <row r="547">
          <cell r="B547">
            <v>0.53100000000000003</v>
          </cell>
          <cell r="C547">
            <v>0</v>
          </cell>
        </row>
        <row r="548">
          <cell r="B548">
            <v>0.53200000000000003</v>
          </cell>
          <cell r="C548">
            <v>0</v>
          </cell>
        </row>
        <row r="549">
          <cell r="B549">
            <v>0.53300000000000003</v>
          </cell>
          <cell r="C549">
            <v>0</v>
          </cell>
        </row>
        <row r="550">
          <cell r="B550">
            <v>0.53400000000000003</v>
          </cell>
          <cell r="C550">
            <v>0</v>
          </cell>
        </row>
        <row r="551">
          <cell r="B551">
            <v>0.53500000000000003</v>
          </cell>
          <cell r="C551">
            <v>0</v>
          </cell>
        </row>
        <row r="552">
          <cell r="B552">
            <v>0.53600000000000003</v>
          </cell>
          <cell r="C552">
            <v>0</v>
          </cell>
        </row>
        <row r="553">
          <cell r="B553">
            <v>0.53700000000000003</v>
          </cell>
          <cell r="C553">
            <v>0</v>
          </cell>
        </row>
        <row r="554">
          <cell r="B554">
            <v>0.53800000000000003</v>
          </cell>
          <cell r="C554">
            <v>0</v>
          </cell>
        </row>
        <row r="555">
          <cell r="B555">
            <v>0.53900000000000003</v>
          </cell>
          <cell r="C555">
            <v>0</v>
          </cell>
        </row>
        <row r="556">
          <cell r="B556">
            <v>0.54</v>
          </cell>
          <cell r="C556">
            <v>0</v>
          </cell>
        </row>
        <row r="557">
          <cell r="B557">
            <v>0.54100000000000004</v>
          </cell>
          <cell r="C557">
            <v>0</v>
          </cell>
        </row>
        <row r="558">
          <cell r="B558">
            <v>0.54200000000000004</v>
          </cell>
          <cell r="C558">
            <v>0</v>
          </cell>
        </row>
        <row r="559">
          <cell r="B559">
            <v>0.54300000000000004</v>
          </cell>
          <cell r="C559">
            <v>0</v>
          </cell>
        </row>
        <row r="560">
          <cell r="B560">
            <v>0.54400000000000004</v>
          </cell>
          <cell r="C560">
            <v>0</v>
          </cell>
        </row>
        <row r="561">
          <cell r="B561">
            <v>0.54500000000000004</v>
          </cell>
          <cell r="C561">
            <v>0</v>
          </cell>
        </row>
        <row r="562">
          <cell r="B562">
            <v>0.54600000000000004</v>
          </cell>
          <cell r="C562">
            <v>0</v>
          </cell>
        </row>
        <row r="563">
          <cell r="B563">
            <v>0.54700000000000004</v>
          </cell>
          <cell r="C563">
            <v>0</v>
          </cell>
        </row>
        <row r="564">
          <cell r="B564">
            <v>0.54800000000000004</v>
          </cell>
          <cell r="C564">
            <v>0</v>
          </cell>
        </row>
        <row r="565">
          <cell r="B565">
            <v>0.54900000000000004</v>
          </cell>
          <cell r="C565">
            <v>0</v>
          </cell>
        </row>
        <row r="566">
          <cell r="B566">
            <v>0.55000000000000004</v>
          </cell>
          <cell r="C566">
            <v>0</v>
          </cell>
        </row>
        <row r="567">
          <cell r="B567">
            <v>0.55100000000000005</v>
          </cell>
          <cell r="C567">
            <v>0</v>
          </cell>
        </row>
        <row r="568">
          <cell r="B568">
            <v>0.55200000000000005</v>
          </cell>
          <cell r="C568">
            <v>0</v>
          </cell>
        </row>
        <row r="569">
          <cell r="B569">
            <v>0.55300000000000005</v>
          </cell>
          <cell r="C569">
            <v>0</v>
          </cell>
        </row>
        <row r="570">
          <cell r="B570">
            <v>0.55400000000000005</v>
          </cell>
          <cell r="C570">
            <v>0</v>
          </cell>
        </row>
        <row r="571">
          <cell r="B571">
            <v>0.55500000000000005</v>
          </cell>
          <cell r="C571">
            <v>0</v>
          </cell>
        </row>
        <row r="572">
          <cell r="B572">
            <v>0.55600000000000005</v>
          </cell>
          <cell r="C572">
            <v>0</v>
          </cell>
        </row>
        <row r="573">
          <cell r="B573">
            <v>0.55700000000000005</v>
          </cell>
          <cell r="C573">
            <v>0</v>
          </cell>
        </row>
        <row r="574">
          <cell r="B574">
            <v>0.55800000000000005</v>
          </cell>
          <cell r="C574">
            <v>0</v>
          </cell>
        </row>
        <row r="575">
          <cell r="B575">
            <v>0.55900000000000005</v>
          </cell>
          <cell r="C575">
            <v>0</v>
          </cell>
        </row>
        <row r="576">
          <cell r="B576">
            <v>0.56000000000000005</v>
          </cell>
          <cell r="C576">
            <v>0</v>
          </cell>
        </row>
        <row r="577">
          <cell r="B577">
            <v>0.56100000000000005</v>
          </cell>
          <cell r="C577">
            <v>0</v>
          </cell>
        </row>
        <row r="578">
          <cell r="B578">
            <v>0.56200000000000006</v>
          </cell>
          <cell r="C578">
            <v>0</v>
          </cell>
        </row>
        <row r="579">
          <cell r="B579">
            <v>0.56299999999999994</v>
          </cell>
          <cell r="C579">
            <v>0</v>
          </cell>
        </row>
        <row r="580">
          <cell r="B580">
            <v>0.56399999999999995</v>
          </cell>
          <cell r="C580">
            <v>0</v>
          </cell>
        </row>
        <row r="581">
          <cell r="B581">
            <v>0.56499999999999995</v>
          </cell>
          <cell r="C581">
            <v>0</v>
          </cell>
        </row>
        <row r="582">
          <cell r="B582">
            <v>0.56599999999999995</v>
          </cell>
          <cell r="C582">
            <v>0</v>
          </cell>
        </row>
        <row r="583">
          <cell r="B583">
            <v>0.56699999999999995</v>
          </cell>
          <cell r="C583">
            <v>0</v>
          </cell>
        </row>
        <row r="584">
          <cell r="B584">
            <v>0.56799999999999995</v>
          </cell>
          <cell r="C584">
            <v>0</v>
          </cell>
        </row>
        <row r="585">
          <cell r="B585">
            <v>0.56899999999999995</v>
          </cell>
          <cell r="C585">
            <v>0</v>
          </cell>
        </row>
        <row r="586">
          <cell r="B586">
            <v>0.56999999999999995</v>
          </cell>
          <cell r="C586">
            <v>0</v>
          </cell>
        </row>
        <row r="587">
          <cell r="B587">
            <v>0.57099999999999995</v>
          </cell>
          <cell r="C587">
            <v>0</v>
          </cell>
        </row>
        <row r="588">
          <cell r="B588">
            <v>0.57199999999999995</v>
          </cell>
          <cell r="C588">
            <v>0</v>
          </cell>
        </row>
        <row r="589">
          <cell r="B589">
            <v>0.57299999999999995</v>
          </cell>
          <cell r="C589">
            <v>0</v>
          </cell>
        </row>
        <row r="590">
          <cell r="B590">
            <v>0.57399999999999995</v>
          </cell>
          <cell r="C590">
            <v>0</v>
          </cell>
        </row>
        <row r="591">
          <cell r="B591">
            <v>0.57499999999999996</v>
          </cell>
          <cell r="C591">
            <v>0</v>
          </cell>
        </row>
        <row r="592">
          <cell r="B592">
            <v>0.57599999999999996</v>
          </cell>
          <cell r="C592">
            <v>0</v>
          </cell>
        </row>
        <row r="593">
          <cell r="B593">
            <v>0.57699999999999996</v>
          </cell>
          <cell r="C593">
            <v>0</v>
          </cell>
        </row>
        <row r="594">
          <cell r="B594">
            <v>0.57799999999999996</v>
          </cell>
          <cell r="C594">
            <v>0</v>
          </cell>
        </row>
        <row r="595">
          <cell r="B595">
            <v>0.57899999999999996</v>
          </cell>
          <cell r="C595">
            <v>0</v>
          </cell>
        </row>
        <row r="596">
          <cell r="B596">
            <v>0.57999999999999996</v>
          </cell>
          <cell r="C596">
            <v>0</v>
          </cell>
        </row>
        <row r="597">
          <cell r="B597">
            <v>0.58099999999999996</v>
          </cell>
          <cell r="C597">
            <v>0</v>
          </cell>
        </row>
        <row r="598">
          <cell r="B598">
            <v>0.58199999999999996</v>
          </cell>
          <cell r="C598">
            <v>0</v>
          </cell>
        </row>
        <row r="599">
          <cell r="B599">
            <v>0.58299999999999996</v>
          </cell>
          <cell r="C599">
            <v>0</v>
          </cell>
        </row>
        <row r="600">
          <cell r="B600">
            <v>0.58399999999999996</v>
          </cell>
          <cell r="C600">
            <v>0</v>
          </cell>
        </row>
        <row r="601">
          <cell r="B601">
            <v>0.58499999999999996</v>
          </cell>
          <cell r="C601">
            <v>0</v>
          </cell>
        </row>
        <row r="602">
          <cell r="B602">
            <v>0.58599999999999997</v>
          </cell>
          <cell r="C602">
            <v>0</v>
          </cell>
        </row>
        <row r="603">
          <cell r="B603">
            <v>0.58699999999999997</v>
          </cell>
          <cell r="C603">
            <v>0</v>
          </cell>
        </row>
        <row r="604">
          <cell r="B604">
            <v>0.58799999999999997</v>
          </cell>
          <cell r="C604">
            <v>0</v>
          </cell>
        </row>
        <row r="605">
          <cell r="B605">
            <v>0.58899999999999997</v>
          </cell>
          <cell r="C605">
            <v>0</v>
          </cell>
        </row>
        <row r="606">
          <cell r="B606">
            <v>0.59</v>
          </cell>
          <cell r="C606">
            <v>0</v>
          </cell>
        </row>
        <row r="607">
          <cell r="B607">
            <v>0.59099999999999997</v>
          </cell>
          <cell r="C607">
            <v>0</v>
          </cell>
        </row>
        <row r="608">
          <cell r="B608">
            <v>0.59199999999999997</v>
          </cell>
          <cell r="C608">
            <v>0</v>
          </cell>
        </row>
        <row r="609">
          <cell r="B609">
            <v>0.59299999999999997</v>
          </cell>
          <cell r="C609">
            <v>0</v>
          </cell>
        </row>
        <row r="610">
          <cell r="B610">
            <v>0.59399999999999997</v>
          </cell>
          <cell r="C610">
            <v>0</v>
          </cell>
        </row>
        <row r="611">
          <cell r="B611">
            <v>0.59499999999999997</v>
          </cell>
          <cell r="C611">
            <v>0</v>
          </cell>
        </row>
        <row r="612">
          <cell r="B612">
            <v>0.59599999999999997</v>
          </cell>
          <cell r="C612">
            <v>0</v>
          </cell>
        </row>
        <row r="613">
          <cell r="B613">
            <v>0.59699999999999998</v>
          </cell>
          <cell r="C613">
            <v>0</v>
          </cell>
        </row>
        <row r="614">
          <cell r="B614">
            <v>0.59799999999999998</v>
          </cell>
          <cell r="C614">
            <v>0</v>
          </cell>
        </row>
        <row r="615">
          <cell r="B615">
            <v>0.59899999999999998</v>
          </cell>
          <cell r="C615">
            <v>0</v>
          </cell>
        </row>
        <row r="616">
          <cell r="B616">
            <v>0.6</v>
          </cell>
          <cell r="C616">
            <v>0</v>
          </cell>
        </row>
        <row r="617">
          <cell r="B617">
            <v>0.60099999999999998</v>
          </cell>
          <cell r="C617">
            <v>0</v>
          </cell>
        </row>
        <row r="618">
          <cell r="B618">
            <v>0.60199999999999998</v>
          </cell>
          <cell r="C618">
            <v>0</v>
          </cell>
        </row>
        <row r="619">
          <cell r="B619">
            <v>0.60299999999999998</v>
          </cell>
          <cell r="C619">
            <v>0</v>
          </cell>
        </row>
        <row r="620">
          <cell r="B620">
            <v>0.60399999999999998</v>
          </cell>
          <cell r="C620">
            <v>0</v>
          </cell>
        </row>
        <row r="621">
          <cell r="B621">
            <v>0.60499999999999998</v>
          </cell>
          <cell r="C621">
            <v>0</v>
          </cell>
        </row>
        <row r="622">
          <cell r="B622">
            <v>0.60599999999999998</v>
          </cell>
          <cell r="C622">
            <v>0</v>
          </cell>
        </row>
        <row r="623">
          <cell r="B623">
            <v>0.60699999999999998</v>
          </cell>
          <cell r="C623">
            <v>0</v>
          </cell>
        </row>
        <row r="624">
          <cell r="B624">
            <v>0.60799999999999998</v>
          </cell>
          <cell r="C624">
            <v>0</v>
          </cell>
        </row>
        <row r="625">
          <cell r="B625">
            <v>0.60899999999999999</v>
          </cell>
          <cell r="C625">
            <v>0</v>
          </cell>
        </row>
        <row r="626">
          <cell r="B626">
            <v>0.61</v>
          </cell>
          <cell r="C626">
            <v>0</v>
          </cell>
        </row>
        <row r="627">
          <cell r="B627">
            <v>0.61099999999999999</v>
          </cell>
          <cell r="C627">
            <v>0</v>
          </cell>
        </row>
        <row r="628">
          <cell r="B628">
            <v>0.61199999999999999</v>
          </cell>
          <cell r="C628">
            <v>0</v>
          </cell>
        </row>
        <row r="629">
          <cell r="B629">
            <v>0.61299999999999999</v>
          </cell>
          <cell r="C629">
            <v>0</v>
          </cell>
        </row>
        <row r="630">
          <cell r="B630">
            <v>0.61399999999999999</v>
          </cell>
          <cell r="C630">
            <v>0</v>
          </cell>
        </row>
        <row r="631">
          <cell r="B631">
            <v>0.61499999999999999</v>
          </cell>
          <cell r="C631">
            <v>0</v>
          </cell>
        </row>
        <row r="632">
          <cell r="B632">
            <v>0.61599999999999999</v>
          </cell>
          <cell r="C632">
            <v>0</v>
          </cell>
        </row>
        <row r="633">
          <cell r="B633">
            <v>0.61699999999999999</v>
          </cell>
          <cell r="C633">
            <v>0</v>
          </cell>
        </row>
        <row r="634">
          <cell r="B634">
            <v>0.61799999999999999</v>
          </cell>
          <cell r="C634">
            <v>0</v>
          </cell>
        </row>
        <row r="635">
          <cell r="B635">
            <v>0.61899999999999999</v>
          </cell>
          <cell r="C635">
            <v>0</v>
          </cell>
        </row>
        <row r="636">
          <cell r="B636">
            <v>0.62</v>
          </cell>
          <cell r="C636">
            <v>0</v>
          </cell>
        </row>
        <row r="637">
          <cell r="B637">
            <v>0.621</v>
          </cell>
          <cell r="C637">
            <v>0</v>
          </cell>
        </row>
        <row r="638">
          <cell r="B638">
            <v>0.622</v>
          </cell>
          <cell r="C638">
            <v>0</v>
          </cell>
        </row>
        <row r="639">
          <cell r="B639">
            <v>0.623</v>
          </cell>
          <cell r="C639">
            <v>0</v>
          </cell>
        </row>
        <row r="640">
          <cell r="B640">
            <v>0.624</v>
          </cell>
          <cell r="C640">
            <v>0</v>
          </cell>
        </row>
        <row r="641">
          <cell r="B641">
            <v>0.625</v>
          </cell>
          <cell r="C641">
            <v>0</v>
          </cell>
        </row>
        <row r="642">
          <cell r="B642">
            <v>0.626</v>
          </cell>
          <cell r="C642">
            <v>0</v>
          </cell>
        </row>
        <row r="643">
          <cell r="B643">
            <v>0.627</v>
          </cell>
          <cell r="C643">
            <v>0</v>
          </cell>
        </row>
        <row r="644">
          <cell r="B644">
            <v>0.628</v>
          </cell>
          <cell r="C644">
            <v>0</v>
          </cell>
        </row>
        <row r="645">
          <cell r="B645">
            <v>0.629</v>
          </cell>
          <cell r="C645">
            <v>0</v>
          </cell>
        </row>
        <row r="646">
          <cell r="B646">
            <v>0.63</v>
          </cell>
          <cell r="C646">
            <v>0</v>
          </cell>
        </row>
        <row r="647">
          <cell r="B647">
            <v>0.63100000000000001</v>
          </cell>
          <cell r="C647">
            <v>0</v>
          </cell>
        </row>
        <row r="648">
          <cell r="B648">
            <v>0.63200000000000001</v>
          </cell>
          <cell r="C648">
            <v>0</v>
          </cell>
        </row>
        <row r="649">
          <cell r="B649">
            <v>0.63300000000000001</v>
          </cell>
          <cell r="C649">
            <v>0</v>
          </cell>
        </row>
        <row r="650">
          <cell r="B650">
            <v>0.63400000000000001</v>
          </cell>
          <cell r="C650">
            <v>0</v>
          </cell>
        </row>
        <row r="651">
          <cell r="B651">
            <v>0.63500000000000001</v>
          </cell>
          <cell r="C651">
            <v>0</v>
          </cell>
        </row>
        <row r="652">
          <cell r="B652">
            <v>0.63600000000000001</v>
          </cell>
          <cell r="C652">
            <v>0</v>
          </cell>
        </row>
        <row r="653">
          <cell r="B653">
            <v>0.63700000000000001</v>
          </cell>
          <cell r="C653">
            <v>0</v>
          </cell>
        </row>
        <row r="654">
          <cell r="B654">
            <v>0.63800000000000001</v>
          </cell>
          <cell r="C654">
            <v>0</v>
          </cell>
        </row>
        <row r="655">
          <cell r="B655">
            <v>0.63900000000000001</v>
          </cell>
          <cell r="C655">
            <v>0</v>
          </cell>
        </row>
        <row r="656">
          <cell r="B656">
            <v>0.64</v>
          </cell>
          <cell r="C656">
            <v>0</v>
          </cell>
        </row>
        <row r="657">
          <cell r="B657">
            <v>0.64100000000000001</v>
          </cell>
          <cell r="C657">
            <v>0</v>
          </cell>
        </row>
        <row r="658">
          <cell r="B658">
            <v>0.64200000000000002</v>
          </cell>
          <cell r="C658">
            <v>0</v>
          </cell>
        </row>
        <row r="659">
          <cell r="B659">
            <v>0.64300000000000002</v>
          </cell>
          <cell r="C659">
            <v>0</v>
          </cell>
        </row>
        <row r="660">
          <cell r="B660">
            <v>0.64400000000000002</v>
          </cell>
          <cell r="C660">
            <v>0</v>
          </cell>
        </row>
        <row r="661">
          <cell r="B661">
            <v>0.64500000000000002</v>
          </cell>
          <cell r="C661">
            <v>0</v>
          </cell>
        </row>
        <row r="662">
          <cell r="B662">
            <v>0.64600000000000002</v>
          </cell>
          <cell r="C662">
            <v>0</v>
          </cell>
        </row>
        <row r="663">
          <cell r="B663">
            <v>0.64700000000000002</v>
          </cell>
          <cell r="C663">
            <v>0</v>
          </cell>
        </row>
        <row r="664">
          <cell r="B664">
            <v>0.64800000000000002</v>
          </cell>
          <cell r="C664">
            <v>0</v>
          </cell>
        </row>
        <row r="665">
          <cell r="B665">
            <v>0.64900000000000002</v>
          </cell>
          <cell r="C665">
            <v>0</v>
          </cell>
        </row>
        <row r="666">
          <cell r="B666">
            <v>0.65</v>
          </cell>
          <cell r="C666">
            <v>0</v>
          </cell>
        </row>
        <row r="667">
          <cell r="B667">
            <v>0.65100000000000002</v>
          </cell>
          <cell r="C667">
            <v>0</v>
          </cell>
        </row>
        <row r="668">
          <cell r="B668">
            <v>0.65200000000000002</v>
          </cell>
          <cell r="C668">
            <v>0</v>
          </cell>
        </row>
        <row r="669">
          <cell r="B669">
            <v>0.65300000000000002</v>
          </cell>
          <cell r="C669">
            <v>0</v>
          </cell>
        </row>
        <row r="670">
          <cell r="B670">
            <v>0.65400000000000003</v>
          </cell>
          <cell r="C670">
            <v>0</v>
          </cell>
        </row>
        <row r="671">
          <cell r="B671">
            <v>0.65500000000000003</v>
          </cell>
          <cell r="C671">
            <v>0</v>
          </cell>
        </row>
        <row r="672">
          <cell r="B672">
            <v>0.65600000000000003</v>
          </cell>
          <cell r="C672">
            <v>0</v>
          </cell>
        </row>
        <row r="673">
          <cell r="B673">
            <v>0.65700000000000003</v>
          </cell>
          <cell r="C673">
            <v>0</v>
          </cell>
        </row>
        <row r="674">
          <cell r="B674">
            <v>0.65800000000000003</v>
          </cell>
          <cell r="C674">
            <v>0</v>
          </cell>
        </row>
        <row r="675">
          <cell r="B675">
            <v>0.65900000000000003</v>
          </cell>
          <cell r="C675">
            <v>0</v>
          </cell>
        </row>
        <row r="676">
          <cell r="B676">
            <v>0.66</v>
          </cell>
          <cell r="C676">
            <v>0</v>
          </cell>
        </row>
        <row r="677">
          <cell r="B677">
            <v>0.66100000000000003</v>
          </cell>
          <cell r="C677">
            <v>0</v>
          </cell>
        </row>
        <row r="678">
          <cell r="B678">
            <v>0.66200000000000003</v>
          </cell>
          <cell r="C678">
            <v>0</v>
          </cell>
        </row>
        <row r="679">
          <cell r="B679">
            <v>0.66300000000000003</v>
          </cell>
          <cell r="C679">
            <v>0</v>
          </cell>
        </row>
        <row r="680">
          <cell r="B680">
            <v>0.66400000000000003</v>
          </cell>
          <cell r="C680">
            <v>0</v>
          </cell>
        </row>
        <row r="681">
          <cell r="B681">
            <v>0.66500000000000004</v>
          </cell>
          <cell r="C681">
            <v>0</v>
          </cell>
        </row>
        <row r="682">
          <cell r="B682">
            <v>0.66600000000000004</v>
          </cell>
          <cell r="C682">
            <v>0</v>
          </cell>
        </row>
        <row r="683">
          <cell r="B683">
            <v>0.66700000000000004</v>
          </cell>
          <cell r="C683">
            <v>0</v>
          </cell>
        </row>
        <row r="684">
          <cell r="B684">
            <v>0.66800000000000004</v>
          </cell>
          <cell r="C684">
            <v>0</v>
          </cell>
        </row>
        <row r="685">
          <cell r="B685">
            <v>0.66900000000000004</v>
          </cell>
          <cell r="C685">
            <v>0</v>
          </cell>
        </row>
        <row r="686">
          <cell r="B686">
            <v>0.67</v>
          </cell>
          <cell r="C686">
            <v>0</v>
          </cell>
        </row>
        <row r="687">
          <cell r="B687">
            <v>0.67100000000000004</v>
          </cell>
          <cell r="C687">
            <v>0</v>
          </cell>
        </row>
        <row r="688">
          <cell r="B688">
            <v>0.67200000000000004</v>
          </cell>
          <cell r="C688">
            <v>0</v>
          </cell>
        </row>
        <row r="689">
          <cell r="B689">
            <v>0.67300000000000004</v>
          </cell>
          <cell r="C689">
            <v>0</v>
          </cell>
        </row>
        <row r="690">
          <cell r="B690">
            <v>0.67400000000000004</v>
          </cell>
          <cell r="C690">
            <v>0</v>
          </cell>
        </row>
        <row r="691">
          <cell r="B691">
            <v>0.67500000000000004</v>
          </cell>
          <cell r="C691">
            <v>0</v>
          </cell>
        </row>
        <row r="692">
          <cell r="B692">
            <v>0.67600000000000005</v>
          </cell>
          <cell r="C692">
            <v>0</v>
          </cell>
        </row>
        <row r="693">
          <cell r="B693">
            <v>0.67700000000000005</v>
          </cell>
          <cell r="C693">
            <v>0</v>
          </cell>
        </row>
        <row r="694">
          <cell r="B694">
            <v>0.67800000000000005</v>
          </cell>
          <cell r="C694">
            <v>0</v>
          </cell>
        </row>
        <row r="695">
          <cell r="B695">
            <v>0.67900000000000005</v>
          </cell>
          <cell r="C695">
            <v>0</v>
          </cell>
        </row>
        <row r="696">
          <cell r="B696">
            <v>0.68</v>
          </cell>
          <cell r="C696">
            <v>0</v>
          </cell>
        </row>
        <row r="697">
          <cell r="B697">
            <v>0.68100000000000005</v>
          </cell>
          <cell r="C697">
            <v>0</v>
          </cell>
        </row>
        <row r="698">
          <cell r="B698">
            <v>0.68200000000000005</v>
          </cell>
          <cell r="C698">
            <v>0</v>
          </cell>
        </row>
        <row r="699">
          <cell r="B699">
            <v>0.68300000000000005</v>
          </cell>
          <cell r="C699">
            <v>0</v>
          </cell>
        </row>
        <row r="700">
          <cell r="B700">
            <v>0.68400000000000005</v>
          </cell>
          <cell r="C700">
            <v>0</v>
          </cell>
        </row>
        <row r="701">
          <cell r="B701">
            <v>0.68500000000000005</v>
          </cell>
          <cell r="C701">
            <v>0</v>
          </cell>
        </row>
        <row r="702">
          <cell r="B702">
            <v>0.68600000000000005</v>
          </cell>
          <cell r="C702">
            <v>0</v>
          </cell>
        </row>
        <row r="703">
          <cell r="B703">
            <v>0.68700000000000006</v>
          </cell>
          <cell r="C703">
            <v>0</v>
          </cell>
        </row>
        <row r="704">
          <cell r="B704">
            <v>0.68799999999999994</v>
          </cell>
          <cell r="C704">
            <v>0</v>
          </cell>
        </row>
        <row r="705">
          <cell r="B705">
            <v>0.68899999999999995</v>
          </cell>
          <cell r="C705">
            <v>0</v>
          </cell>
        </row>
        <row r="706">
          <cell r="B706">
            <v>0.69</v>
          </cell>
          <cell r="C706">
            <v>0</v>
          </cell>
        </row>
        <row r="707">
          <cell r="B707">
            <v>0.69099999999999995</v>
          </cell>
          <cell r="C707">
            <v>0</v>
          </cell>
        </row>
        <row r="708">
          <cell r="B708">
            <v>0.69199999999999995</v>
          </cell>
          <cell r="C708">
            <v>0</v>
          </cell>
        </row>
        <row r="709">
          <cell r="B709">
            <v>0.69299999999999995</v>
          </cell>
          <cell r="C709">
            <v>0</v>
          </cell>
        </row>
        <row r="710">
          <cell r="B710">
            <v>0.69399999999999995</v>
          </cell>
          <cell r="C710">
            <v>0</v>
          </cell>
        </row>
        <row r="711">
          <cell r="B711">
            <v>0.69499999999999995</v>
          </cell>
          <cell r="C711">
            <v>0</v>
          </cell>
        </row>
        <row r="712">
          <cell r="B712">
            <v>0.69599999999999995</v>
          </cell>
          <cell r="C712">
            <v>0</v>
          </cell>
        </row>
        <row r="713">
          <cell r="B713">
            <v>0.69699999999999995</v>
          </cell>
          <cell r="C713">
            <v>0</v>
          </cell>
        </row>
        <row r="714">
          <cell r="B714">
            <v>0.69799999999999995</v>
          </cell>
          <cell r="C714">
            <v>0</v>
          </cell>
        </row>
        <row r="715">
          <cell r="B715">
            <v>0.69899999999999995</v>
          </cell>
          <cell r="C715">
            <v>0</v>
          </cell>
        </row>
        <row r="716">
          <cell r="B716">
            <v>0.7</v>
          </cell>
          <cell r="C716">
            <v>0</v>
          </cell>
        </row>
        <row r="717">
          <cell r="B717">
            <v>0.70099999999999996</v>
          </cell>
          <cell r="C717">
            <v>0</v>
          </cell>
        </row>
        <row r="718">
          <cell r="B718">
            <v>0.70199999999999996</v>
          </cell>
          <cell r="C718">
            <v>0</v>
          </cell>
        </row>
        <row r="719">
          <cell r="B719">
            <v>0.70299999999999996</v>
          </cell>
          <cell r="C719">
            <v>0</v>
          </cell>
        </row>
        <row r="720">
          <cell r="B720">
            <v>0.70399999999999996</v>
          </cell>
          <cell r="C720">
            <v>0</v>
          </cell>
        </row>
        <row r="721">
          <cell r="B721">
            <v>0.70499999999999996</v>
          </cell>
          <cell r="C721">
            <v>0</v>
          </cell>
        </row>
        <row r="722">
          <cell r="B722">
            <v>0.70599999999999996</v>
          </cell>
          <cell r="C722">
            <v>0</v>
          </cell>
        </row>
        <row r="723">
          <cell r="B723">
            <v>0.70699999999999996</v>
          </cell>
          <cell r="C723">
            <v>0</v>
          </cell>
        </row>
        <row r="724">
          <cell r="B724">
            <v>0.70799999999999996</v>
          </cell>
          <cell r="C724">
            <v>0</v>
          </cell>
        </row>
        <row r="725">
          <cell r="B725">
            <v>0.70899999999999996</v>
          </cell>
          <cell r="C725">
            <v>0</v>
          </cell>
        </row>
        <row r="726">
          <cell r="B726">
            <v>0.71</v>
          </cell>
          <cell r="C726">
            <v>0</v>
          </cell>
        </row>
        <row r="727">
          <cell r="B727">
            <v>0.71099999999999997</v>
          </cell>
          <cell r="C727">
            <v>0</v>
          </cell>
        </row>
        <row r="728">
          <cell r="B728">
            <v>0.71199999999999997</v>
          </cell>
          <cell r="C728">
            <v>0</v>
          </cell>
        </row>
        <row r="729">
          <cell r="B729">
            <v>0.71299999999999997</v>
          </cell>
          <cell r="C729">
            <v>0</v>
          </cell>
        </row>
        <row r="730">
          <cell r="B730">
            <v>0.71399999999999997</v>
          </cell>
          <cell r="C730">
            <v>0</v>
          </cell>
        </row>
        <row r="731">
          <cell r="B731">
            <v>0.71499999999999997</v>
          </cell>
          <cell r="C731">
            <v>0</v>
          </cell>
        </row>
        <row r="732">
          <cell r="B732">
            <v>0.71599999999999997</v>
          </cell>
          <cell r="C732">
            <v>0</v>
          </cell>
        </row>
        <row r="733">
          <cell r="B733">
            <v>0.71699999999999997</v>
          </cell>
          <cell r="C733">
            <v>0</v>
          </cell>
        </row>
        <row r="734">
          <cell r="B734">
            <v>0.71799999999999997</v>
          </cell>
          <cell r="C734">
            <v>0</v>
          </cell>
        </row>
        <row r="735">
          <cell r="B735">
            <v>0.71899999999999997</v>
          </cell>
          <cell r="C735">
            <v>0</v>
          </cell>
        </row>
        <row r="736">
          <cell r="B736">
            <v>0.72</v>
          </cell>
          <cell r="C736">
            <v>0</v>
          </cell>
        </row>
        <row r="737">
          <cell r="B737">
            <v>0.72099999999999997</v>
          </cell>
          <cell r="C737">
            <v>0</v>
          </cell>
        </row>
        <row r="738">
          <cell r="B738">
            <v>0.72199999999999998</v>
          </cell>
          <cell r="C738">
            <v>0</v>
          </cell>
        </row>
        <row r="739">
          <cell r="B739">
            <v>0.72299999999999998</v>
          </cell>
          <cell r="C739">
            <v>0</v>
          </cell>
        </row>
        <row r="740">
          <cell r="B740">
            <v>0.72399999999999998</v>
          </cell>
          <cell r="C740">
            <v>0</v>
          </cell>
        </row>
        <row r="741">
          <cell r="B741">
            <v>0.72499999999999998</v>
          </cell>
          <cell r="C741">
            <v>0</v>
          </cell>
        </row>
        <row r="742">
          <cell r="B742">
            <v>0.72599999999999998</v>
          </cell>
          <cell r="C742">
            <v>0</v>
          </cell>
        </row>
        <row r="743">
          <cell r="B743">
            <v>0.72699999999999998</v>
          </cell>
          <cell r="C743">
            <v>0</v>
          </cell>
        </row>
        <row r="744">
          <cell r="B744">
            <v>0.72799999999999998</v>
          </cell>
          <cell r="C744">
            <v>0</v>
          </cell>
        </row>
        <row r="745">
          <cell r="B745">
            <v>0.72899999999999998</v>
          </cell>
          <cell r="C745">
            <v>0</v>
          </cell>
        </row>
        <row r="746">
          <cell r="B746">
            <v>0.73</v>
          </cell>
          <cell r="C746">
            <v>0</v>
          </cell>
        </row>
        <row r="747">
          <cell r="B747">
            <v>0.73099999999999998</v>
          </cell>
          <cell r="C747">
            <v>0</v>
          </cell>
        </row>
        <row r="748">
          <cell r="B748">
            <v>0.73199999999999998</v>
          </cell>
          <cell r="C748">
            <v>0</v>
          </cell>
        </row>
        <row r="749">
          <cell r="B749">
            <v>0.73299999999999998</v>
          </cell>
          <cell r="C749">
            <v>0</v>
          </cell>
        </row>
        <row r="750">
          <cell r="B750">
            <v>0.73399999999999999</v>
          </cell>
          <cell r="C750">
            <v>0</v>
          </cell>
        </row>
        <row r="751">
          <cell r="B751">
            <v>0.73499999999999999</v>
          </cell>
          <cell r="C751">
            <v>0</v>
          </cell>
        </row>
        <row r="752">
          <cell r="B752">
            <v>0.73599999999999999</v>
          </cell>
          <cell r="C752">
            <v>0</v>
          </cell>
        </row>
        <row r="753">
          <cell r="B753">
            <v>0.73699999999999999</v>
          </cell>
          <cell r="C753">
            <v>0</v>
          </cell>
        </row>
        <row r="754">
          <cell r="B754">
            <v>0.73799999999999999</v>
          </cell>
          <cell r="C754">
            <v>0</v>
          </cell>
        </row>
        <row r="755">
          <cell r="B755">
            <v>0.73899999999999999</v>
          </cell>
          <cell r="C755">
            <v>0</v>
          </cell>
        </row>
        <row r="756">
          <cell r="B756">
            <v>0.74</v>
          </cell>
          <cell r="C756">
            <v>0</v>
          </cell>
        </row>
        <row r="757">
          <cell r="B757">
            <v>0.74099999999999999</v>
          </cell>
          <cell r="C757">
            <v>0</v>
          </cell>
        </row>
        <row r="758">
          <cell r="B758">
            <v>0.74199999999999999</v>
          </cell>
          <cell r="C758">
            <v>0</v>
          </cell>
        </row>
        <row r="759">
          <cell r="B759">
            <v>0.74299999999999999</v>
          </cell>
          <cell r="C759">
            <v>0</v>
          </cell>
        </row>
        <row r="760">
          <cell r="B760">
            <v>0.74399999999999999</v>
          </cell>
          <cell r="C760">
            <v>0</v>
          </cell>
        </row>
        <row r="761">
          <cell r="B761">
            <v>0.745</v>
          </cell>
          <cell r="C761">
            <v>0</v>
          </cell>
        </row>
        <row r="762">
          <cell r="B762">
            <v>0.746</v>
          </cell>
          <cell r="C762">
            <v>0</v>
          </cell>
        </row>
        <row r="763">
          <cell r="B763">
            <v>0.747</v>
          </cell>
          <cell r="C763">
            <v>0</v>
          </cell>
        </row>
        <row r="764">
          <cell r="B764">
            <v>0.748</v>
          </cell>
          <cell r="C764">
            <v>0</v>
          </cell>
        </row>
        <row r="765">
          <cell r="B765">
            <v>0.749</v>
          </cell>
          <cell r="C765">
            <v>0</v>
          </cell>
        </row>
        <row r="766">
          <cell r="B766">
            <v>0.75</v>
          </cell>
          <cell r="C766">
            <v>0</v>
          </cell>
        </row>
        <row r="767">
          <cell r="B767">
            <v>0.751</v>
          </cell>
          <cell r="C767">
            <v>0</v>
          </cell>
        </row>
        <row r="768">
          <cell r="B768">
            <v>0.752</v>
          </cell>
          <cell r="C768">
            <v>0</v>
          </cell>
        </row>
        <row r="769">
          <cell r="B769">
            <v>0.753</v>
          </cell>
          <cell r="C769">
            <v>0</v>
          </cell>
        </row>
        <row r="770">
          <cell r="B770">
            <v>0.754</v>
          </cell>
          <cell r="C770">
            <v>0</v>
          </cell>
        </row>
        <row r="771">
          <cell r="B771">
            <v>0.755</v>
          </cell>
          <cell r="C771">
            <v>0</v>
          </cell>
        </row>
        <row r="772">
          <cell r="B772">
            <v>0.75600000000000001</v>
          </cell>
          <cell r="C772">
            <v>0</v>
          </cell>
        </row>
        <row r="773">
          <cell r="B773">
            <v>0.75700000000000001</v>
          </cell>
          <cell r="C773">
            <v>0</v>
          </cell>
        </row>
        <row r="774">
          <cell r="B774">
            <v>0.75800000000000001</v>
          </cell>
          <cell r="C774">
            <v>0</v>
          </cell>
        </row>
        <row r="775">
          <cell r="B775">
            <v>0.75900000000000001</v>
          </cell>
          <cell r="C775">
            <v>0</v>
          </cell>
        </row>
        <row r="776">
          <cell r="B776">
            <v>0.76</v>
          </cell>
          <cell r="C776">
            <v>0</v>
          </cell>
        </row>
        <row r="777">
          <cell r="B777">
            <v>0.76100000000000001</v>
          </cell>
          <cell r="C777">
            <v>0</v>
          </cell>
        </row>
        <row r="778">
          <cell r="B778">
            <v>0.76200000000000001</v>
          </cell>
          <cell r="C778">
            <v>0</v>
          </cell>
        </row>
        <row r="779">
          <cell r="B779">
            <v>0.76300000000000001</v>
          </cell>
          <cell r="C779">
            <v>0</v>
          </cell>
        </row>
        <row r="780">
          <cell r="B780">
            <v>0.76400000000000001</v>
          </cell>
          <cell r="C780">
            <v>0</v>
          </cell>
        </row>
        <row r="781">
          <cell r="B781">
            <v>0.76500000000000001</v>
          </cell>
          <cell r="C781">
            <v>0</v>
          </cell>
        </row>
        <row r="782">
          <cell r="B782">
            <v>0.76600000000000001</v>
          </cell>
          <cell r="C782">
            <v>0</v>
          </cell>
        </row>
        <row r="783">
          <cell r="B783">
            <v>0.76700000000000002</v>
          </cell>
          <cell r="C783">
            <v>0</v>
          </cell>
        </row>
        <row r="784">
          <cell r="B784">
            <v>0.76800000000000002</v>
          </cell>
          <cell r="C784">
            <v>0</v>
          </cell>
        </row>
        <row r="785">
          <cell r="B785">
            <v>0.76900000000000002</v>
          </cell>
          <cell r="C785">
            <v>0</v>
          </cell>
        </row>
        <row r="786">
          <cell r="B786">
            <v>0.77</v>
          </cell>
          <cell r="C786">
            <v>0</v>
          </cell>
        </row>
        <row r="787">
          <cell r="B787">
            <v>0.77100000000000002</v>
          </cell>
          <cell r="C787">
            <v>0</v>
          </cell>
        </row>
        <row r="788">
          <cell r="B788">
            <v>0.77200000000000002</v>
          </cell>
          <cell r="C788">
            <v>0</v>
          </cell>
        </row>
        <row r="789">
          <cell r="B789">
            <v>0.77300000000000002</v>
          </cell>
          <cell r="C789">
            <v>0</v>
          </cell>
        </row>
        <row r="790">
          <cell r="B790">
            <v>0.77400000000000002</v>
          </cell>
          <cell r="C790">
            <v>0</v>
          </cell>
        </row>
        <row r="791">
          <cell r="B791">
            <v>0.77500000000000002</v>
          </cell>
          <cell r="C791">
            <v>0</v>
          </cell>
        </row>
        <row r="792">
          <cell r="B792">
            <v>0.77600000000000002</v>
          </cell>
          <cell r="C792">
            <v>0</v>
          </cell>
        </row>
        <row r="793">
          <cell r="B793">
            <v>0.77700000000000002</v>
          </cell>
          <cell r="C793">
            <v>0</v>
          </cell>
        </row>
        <row r="794">
          <cell r="B794">
            <v>0.77800000000000002</v>
          </cell>
          <cell r="C794">
            <v>0</v>
          </cell>
        </row>
        <row r="795">
          <cell r="B795">
            <v>0.77900000000000003</v>
          </cell>
          <cell r="C795">
            <v>0</v>
          </cell>
        </row>
        <row r="796">
          <cell r="B796">
            <v>0.78</v>
          </cell>
          <cell r="C796">
            <v>0</v>
          </cell>
        </row>
        <row r="797">
          <cell r="B797">
            <v>0.78100000000000003</v>
          </cell>
          <cell r="C797">
            <v>0</v>
          </cell>
        </row>
        <row r="798">
          <cell r="B798">
            <v>0.78200000000000003</v>
          </cell>
          <cell r="C798">
            <v>0</v>
          </cell>
        </row>
        <row r="799">
          <cell r="B799">
            <v>0.78300000000000003</v>
          </cell>
          <cell r="C799">
            <v>0</v>
          </cell>
        </row>
        <row r="800">
          <cell r="B800">
            <v>0.78400000000000003</v>
          </cell>
          <cell r="C800">
            <v>0</v>
          </cell>
        </row>
        <row r="801">
          <cell r="B801">
            <v>0.78500000000000003</v>
          </cell>
          <cell r="C801">
            <v>0</v>
          </cell>
        </row>
        <row r="802">
          <cell r="B802">
            <v>0.78600000000000003</v>
          </cell>
          <cell r="C802">
            <v>0</v>
          </cell>
        </row>
        <row r="803">
          <cell r="B803">
            <v>0.78700000000000003</v>
          </cell>
          <cell r="C803">
            <v>0</v>
          </cell>
        </row>
        <row r="804">
          <cell r="B804">
            <v>0.78800000000000003</v>
          </cell>
          <cell r="C804">
            <v>0</v>
          </cell>
        </row>
        <row r="805">
          <cell r="B805">
            <v>0.78900000000000003</v>
          </cell>
          <cell r="C805">
            <v>0</v>
          </cell>
        </row>
        <row r="806">
          <cell r="B806">
            <v>0.79</v>
          </cell>
          <cell r="C806">
            <v>0</v>
          </cell>
        </row>
        <row r="807">
          <cell r="B807">
            <v>0.79100000000000004</v>
          </cell>
          <cell r="C807">
            <v>0</v>
          </cell>
        </row>
        <row r="808">
          <cell r="B808">
            <v>0.79200000000000004</v>
          </cell>
          <cell r="C808">
            <v>0</v>
          </cell>
        </row>
        <row r="809">
          <cell r="B809">
            <v>0.79300000000000004</v>
          </cell>
          <cell r="C809">
            <v>0</v>
          </cell>
        </row>
        <row r="810">
          <cell r="B810">
            <v>0.79400000000000004</v>
          </cell>
          <cell r="C810">
            <v>0</v>
          </cell>
        </row>
        <row r="811">
          <cell r="B811">
            <v>0.79500000000000004</v>
          </cell>
          <cell r="C811">
            <v>0</v>
          </cell>
        </row>
        <row r="812">
          <cell r="B812">
            <v>0.79600000000000004</v>
          </cell>
          <cell r="C812">
            <v>0</v>
          </cell>
        </row>
        <row r="813">
          <cell r="B813">
            <v>0.79700000000000004</v>
          </cell>
          <cell r="C813">
            <v>0</v>
          </cell>
        </row>
        <row r="814">
          <cell r="B814">
            <v>0.79800000000000004</v>
          </cell>
          <cell r="C814">
            <v>0</v>
          </cell>
        </row>
        <row r="815">
          <cell r="B815">
            <v>0.79900000000000004</v>
          </cell>
          <cell r="C815">
            <v>0</v>
          </cell>
        </row>
        <row r="816">
          <cell r="B816">
            <v>0.8</v>
          </cell>
          <cell r="C816">
            <v>0</v>
          </cell>
        </row>
        <row r="817">
          <cell r="B817">
            <v>0.80100000000000005</v>
          </cell>
          <cell r="C817">
            <v>0</v>
          </cell>
        </row>
        <row r="818">
          <cell r="B818">
            <v>0.80200000000000005</v>
          </cell>
          <cell r="C818">
            <v>0</v>
          </cell>
        </row>
        <row r="819">
          <cell r="B819">
            <v>0.80300000000000005</v>
          </cell>
          <cell r="C819">
            <v>0</v>
          </cell>
        </row>
        <row r="820">
          <cell r="B820">
            <v>0.80400000000000005</v>
          </cell>
          <cell r="C820">
            <v>0</v>
          </cell>
        </row>
        <row r="821">
          <cell r="B821">
            <v>0.80500000000000005</v>
          </cell>
          <cell r="C821">
            <v>0</v>
          </cell>
        </row>
        <row r="822">
          <cell r="B822">
            <v>0.80600000000000005</v>
          </cell>
          <cell r="C822">
            <v>0</v>
          </cell>
        </row>
        <row r="823">
          <cell r="B823">
            <v>0.80700000000000005</v>
          </cell>
          <cell r="C823">
            <v>0</v>
          </cell>
        </row>
        <row r="824">
          <cell r="B824">
            <v>0.80800000000000005</v>
          </cell>
          <cell r="C824">
            <v>0</v>
          </cell>
        </row>
        <row r="825">
          <cell r="B825">
            <v>0.80900000000000005</v>
          </cell>
          <cell r="C825">
            <v>0</v>
          </cell>
        </row>
        <row r="826">
          <cell r="B826">
            <v>0.81</v>
          </cell>
          <cell r="C826">
            <v>0</v>
          </cell>
        </row>
        <row r="827">
          <cell r="B827">
            <v>0.81100000000000005</v>
          </cell>
          <cell r="C827">
            <v>0</v>
          </cell>
        </row>
        <row r="828">
          <cell r="B828">
            <v>0.81200000000000006</v>
          </cell>
          <cell r="C828">
            <v>0</v>
          </cell>
        </row>
        <row r="829">
          <cell r="B829">
            <v>0.81299999999999994</v>
          </cell>
          <cell r="C829">
            <v>0</v>
          </cell>
        </row>
        <row r="830">
          <cell r="B830">
            <v>0.81399999999999995</v>
          </cell>
          <cell r="C830">
            <v>0</v>
          </cell>
        </row>
        <row r="831">
          <cell r="B831">
            <v>0.81499999999999995</v>
          </cell>
          <cell r="C831">
            <v>0</v>
          </cell>
        </row>
        <row r="832">
          <cell r="B832">
            <v>0.81599999999999995</v>
          </cell>
          <cell r="C832">
            <v>0</v>
          </cell>
        </row>
        <row r="833">
          <cell r="B833">
            <v>0.81699999999999995</v>
          </cell>
          <cell r="C833">
            <v>0</v>
          </cell>
        </row>
        <row r="834">
          <cell r="B834">
            <v>0.81799999999999995</v>
          </cell>
          <cell r="C834">
            <v>0</v>
          </cell>
        </row>
        <row r="835">
          <cell r="B835">
            <v>0.81899999999999995</v>
          </cell>
          <cell r="C835">
            <v>0</v>
          </cell>
        </row>
        <row r="836">
          <cell r="B836">
            <v>0.82</v>
          </cell>
          <cell r="C836">
            <v>0</v>
          </cell>
        </row>
        <row r="837">
          <cell r="B837">
            <v>0.82099999999999995</v>
          </cell>
          <cell r="C837">
            <v>0</v>
          </cell>
        </row>
        <row r="838">
          <cell r="B838">
            <v>0.82199999999999995</v>
          </cell>
          <cell r="C838">
            <v>0</v>
          </cell>
        </row>
        <row r="839">
          <cell r="B839">
            <v>0.82299999999999995</v>
          </cell>
          <cell r="C839">
            <v>0</v>
          </cell>
        </row>
        <row r="840">
          <cell r="B840">
            <v>0.82399999999999995</v>
          </cell>
          <cell r="C840">
            <v>0</v>
          </cell>
        </row>
        <row r="841">
          <cell r="B841">
            <v>0.82499999999999996</v>
          </cell>
          <cell r="C841">
            <v>0</v>
          </cell>
        </row>
        <row r="842">
          <cell r="B842">
            <v>0.82599999999999996</v>
          </cell>
          <cell r="C842">
            <v>0</v>
          </cell>
        </row>
        <row r="843">
          <cell r="B843">
            <v>0.82699999999999996</v>
          </cell>
          <cell r="C843">
            <v>0</v>
          </cell>
        </row>
        <row r="844">
          <cell r="B844">
            <v>0.82799999999999996</v>
          </cell>
          <cell r="C844">
            <v>0</v>
          </cell>
        </row>
        <row r="845">
          <cell r="B845">
            <v>0.82899999999999996</v>
          </cell>
          <cell r="C845">
            <v>0</v>
          </cell>
        </row>
        <row r="846">
          <cell r="B846">
            <v>0.83</v>
          </cell>
          <cell r="C846">
            <v>0</v>
          </cell>
        </row>
        <row r="847">
          <cell r="B847">
            <v>0.83099999999999996</v>
          </cell>
          <cell r="C847">
            <v>0</v>
          </cell>
        </row>
        <row r="848">
          <cell r="B848">
            <v>0.83199999999999996</v>
          </cell>
          <cell r="C848">
            <v>0</v>
          </cell>
        </row>
        <row r="849">
          <cell r="B849">
            <v>0.83299999999999996</v>
          </cell>
          <cell r="C849">
            <v>0</v>
          </cell>
        </row>
        <row r="850">
          <cell r="B850">
            <v>0.83399999999999996</v>
          </cell>
          <cell r="C850">
            <v>0</v>
          </cell>
        </row>
        <row r="851">
          <cell r="B851">
            <v>0.83499999999999996</v>
          </cell>
          <cell r="C851">
            <v>0</v>
          </cell>
        </row>
        <row r="852">
          <cell r="B852">
            <v>0.83599999999999997</v>
          </cell>
          <cell r="C852">
            <v>0</v>
          </cell>
        </row>
        <row r="853">
          <cell r="B853">
            <v>0.83699999999999997</v>
          </cell>
          <cell r="C853">
            <v>0</v>
          </cell>
        </row>
        <row r="854">
          <cell r="B854">
            <v>0.83799999999999997</v>
          </cell>
          <cell r="C854">
            <v>0</v>
          </cell>
        </row>
        <row r="855">
          <cell r="B855">
            <v>0.83899999999999997</v>
          </cell>
          <cell r="C855">
            <v>0</v>
          </cell>
        </row>
        <row r="856">
          <cell r="B856">
            <v>0.84</v>
          </cell>
          <cell r="C856">
            <v>0</v>
          </cell>
        </row>
        <row r="857">
          <cell r="B857">
            <v>0.84099999999999997</v>
          </cell>
          <cell r="C857">
            <v>0</v>
          </cell>
        </row>
        <row r="858">
          <cell r="B858">
            <v>0.84199999999999997</v>
          </cell>
          <cell r="C858">
            <v>0</v>
          </cell>
        </row>
        <row r="859">
          <cell r="B859">
            <v>0.84299999999999997</v>
          </cell>
          <cell r="C859">
            <v>0</v>
          </cell>
        </row>
        <row r="860">
          <cell r="B860">
            <v>0.84399999999999997</v>
          </cell>
          <cell r="C860">
            <v>0</v>
          </cell>
        </row>
        <row r="861">
          <cell r="B861">
            <v>0.84499999999999997</v>
          </cell>
          <cell r="C861">
            <v>0</v>
          </cell>
        </row>
        <row r="862">
          <cell r="B862">
            <v>0.84599999999999997</v>
          </cell>
          <cell r="C862">
            <v>0</v>
          </cell>
        </row>
        <row r="863">
          <cell r="B863">
            <v>0.84699999999999998</v>
          </cell>
          <cell r="C863">
            <v>0</v>
          </cell>
        </row>
        <row r="864">
          <cell r="B864">
            <v>0.84799999999999998</v>
          </cell>
          <cell r="C864">
            <v>0</v>
          </cell>
        </row>
        <row r="865">
          <cell r="B865">
            <v>0.84899999999999998</v>
          </cell>
          <cell r="C865">
            <v>0</v>
          </cell>
        </row>
        <row r="866">
          <cell r="B866">
            <v>0.85</v>
          </cell>
          <cell r="C866">
            <v>0</v>
          </cell>
        </row>
        <row r="867">
          <cell r="B867">
            <v>0.85099999999999998</v>
          </cell>
          <cell r="C867">
            <v>0</v>
          </cell>
        </row>
        <row r="868">
          <cell r="B868">
            <v>0.85199999999999998</v>
          </cell>
          <cell r="C868">
            <v>0</v>
          </cell>
        </row>
        <row r="869">
          <cell r="B869">
            <v>0.85299999999999998</v>
          </cell>
          <cell r="C869">
            <v>0</v>
          </cell>
        </row>
        <row r="870">
          <cell r="B870">
            <v>0.85399999999999998</v>
          </cell>
          <cell r="C870">
            <v>0</v>
          </cell>
        </row>
        <row r="871">
          <cell r="B871">
            <v>0.85499999999999998</v>
          </cell>
          <cell r="C871">
            <v>0</v>
          </cell>
        </row>
        <row r="872">
          <cell r="B872">
            <v>0.85599999999999998</v>
          </cell>
          <cell r="C872">
            <v>0</v>
          </cell>
        </row>
        <row r="873">
          <cell r="B873">
            <v>0.85699999999999998</v>
          </cell>
          <cell r="C873">
            <v>0</v>
          </cell>
        </row>
        <row r="874">
          <cell r="B874">
            <v>0.85799999999999998</v>
          </cell>
          <cell r="C874">
            <v>0</v>
          </cell>
        </row>
        <row r="875">
          <cell r="B875">
            <v>0.85899999999999999</v>
          </cell>
          <cell r="C875">
            <v>0</v>
          </cell>
        </row>
        <row r="876">
          <cell r="B876">
            <v>0.86</v>
          </cell>
          <cell r="C876">
            <v>0</v>
          </cell>
        </row>
        <row r="877">
          <cell r="B877">
            <v>0.86099999999999999</v>
          </cell>
          <cell r="C877">
            <v>0</v>
          </cell>
        </row>
        <row r="878">
          <cell r="B878">
            <v>0.86199999999999999</v>
          </cell>
          <cell r="C878">
            <v>0</v>
          </cell>
        </row>
        <row r="879">
          <cell r="B879">
            <v>0.86299999999999999</v>
          </cell>
          <cell r="C879">
            <v>0</v>
          </cell>
        </row>
        <row r="880">
          <cell r="B880">
            <v>0.86399999999999999</v>
          </cell>
          <cell r="C880">
            <v>0</v>
          </cell>
        </row>
        <row r="881">
          <cell r="B881">
            <v>0.86499999999999999</v>
          </cell>
          <cell r="C881">
            <v>0</v>
          </cell>
        </row>
        <row r="882">
          <cell r="B882">
            <v>0.86599999999999999</v>
          </cell>
          <cell r="C882">
            <v>0</v>
          </cell>
        </row>
        <row r="883">
          <cell r="B883">
            <v>0.86699999999999999</v>
          </cell>
          <cell r="C883">
            <v>0</v>
          </cell>
        </row>
        <row r="884">
          <cell r="B884">
            <v>0.86799999999999999</v>
          </cell>
          <cell r="C884">
            <v>0</v>
          </cell>
        </row>
        <row r="885">
          <cell r="B885">
            <v>0.86899999999999999</v>
          </cell>
          <cell r="C885">
            <v>0</v>
          </cell>
        </row>
        <row r="886">
          <cell r="B886">
            <v>0.87</v>
          </cell>
          <cell r="C886">
            <v>0</v>
          </cell>
        </row>
        <row r="887">
          <cell r="B887">
            <v>0.871</v>
          </cell>
          <cell r="C887">
            <v>0</v>
          </cell>
        </row>
        <row r="888">
          <cell r="B888">
            <v>0.872</v>
          </cell>
          <cell r="C888">
            <v>0</v>
          </cell>
        </row>
        <row r="889">
          <cell r="B889">
            <v>0.873</v>
          </cell>
          <cell r="C889">
            <v>0</v>
          </cell>
        </row>
        <row r="890">
          <cell r="B890">
            <v>0.874</v>
          </cell>
          <cell r="C890">
            <v>0</v>
          </cell>
        </row>
        <row r="891">
          <cell r="B891">
            <v>0.875</v>
          </cell>
          <cell r="C891">
            <v>0</v>
          </cell>
        </row>
        <row r="892">
          <cell r="B892">
            <v>0.876</v>
          </cell>
          <cell r="C892">
            <v>0</v>
          </cell>
        </row>
        <row r="893">
          <cell r="B893">
            <v>0.877</v>
          </cell>
          <cell r="C893">
            <v>0</v>
          </cell>
        </row>
        <row r="894">
          <cell r="B894">
            <v>0.878</v>
          </cell>
          <cell r="C894">
            <v>0</v>
          </cell>
        </row>
        <row r="895">
          <cell r="B895">
            <v>0.879</v>
          </cell>
          <cell r="C895">
            <v>0</v>
          </cell>
        </row>
        <row r="896">
          <cell r="B896">
            <v>0.88</v>
          </cell>
          <cell r="C896">
            <v>0</v>
          </cell>
        </row>
        <row r="897">
          <cell r="B897">
            <v>0.88100000000000001</v>
          </cell>
          <cell r="C897">
            <v>0</v>
          </cell>
        </row>
        <row r="898">
          <cell r="B898">
            <v>0.88200000000000001</v>
          </cell>
          <cell r="C898">
            <v>0</v>
          </cell>
        </row>
        <row r="899">
          <cell r="B899">
            <v>0.88300000000000001</v>
          </cell>
          <cell r="C899">
            <v>0</v>
          </cell>
        </row>
        <row r="900">
          <cell r="B900">
            <v>0.88400000000000001</v>
          </cell>
          <cell r="C900">
            <v>0</v>
          </cell>
        </row>
        <row r="901">
          <cell r="B901">
            <v>0.88500000000000001</v>
          </cell>
          <cell r="C901">
            <v>0</v>
          </cell>
        </row>
        <row r="902">
          <cell r="B902">
            <v>0.88600000000000001</v>
          </cell>
          <cell r="C902">
            <v>0</v>
          </cell>
        </row>
        <row r="903">
          <cell r="B903">
            <v>0.88700000000000001</v>
          </cell>
          <cell r="C903">
            <v>0</v>
          </cell>
        </row>
        <row r="904">
          <cell r="B904">
            <v>0.88800000000000001</v>
          </cell>
          <cell r="C904">
            <v>0</v>
          </cell>
        </row>
        <row r="905">
          <cell r="B905">
            <v>0.88900000000000001</v>
          </cell>
          <cell r="C905">
            <v>0</v>
          </cell>
        </row>
        <row r="906">
          <cell r="B906">
            <v>0.89</v>
          </cell>
          <cell r="C906">
            <v>0</v>
          </cell>
        </row>
        <row r="907">
          <cell r="B907">
            <v>0.89100000000000001</v>
          </cell>
          <cell r="C907">
            <v>0</v>
          </cell>
        </row>
        <row r="908">
          <cell r="B908">
            <v>0.89200000000000002</v>
          </cell>
          <cell r="C908">
            <v>0</v>
          </cell>
        </row>
        <row r="909">
          <cell r="B909">
            <v>0.89300000000000002</v>
          </cell>
          <cell r="C909">
            <v>0</v>
          </cell>
        </row>
        <row r="910">
          <cell r="B910">
            <v>0.89400000000000002</v>
          </cell>
          <cell r="C910">
            <v>0</v>
          </cell>
        </row>
        <row r="911">
          <cell r="B911">
            <v>0.89500000000000002</v>
          </cell>
          <cell r="C911">
            <v>0</v>
          </cell>
        </row>
        <row r="912">
          <cell r="B912">
            <v>0.89600000000000002</v>
          </cell>
          <cell r="C912">
            <v>0</v>
          </cell>
        </row>
        <row r="913">
          <cell r="B913">
            <v>0.89700000000000002</v>
          </cell>
          <cell r="C913">
            <v>0</v>
          </cell>
        </row>
        <row r="914">
          <cell r="B914">
            <v>0.89800000000000002</v>
          </cell>
          <cell r="C914">
            <v>0</v>
          </cell>
        </row>
        <row r="915">
          <cell r="B915">
            <v>0.89900000000000002</v>
          </cell>
          <cell r="C915">
            <v>0</v>
          </cell>
        </row>
        <row r="916">
          <cell r="B916">
            <v>0.9</v>
          </cell>
          <cell r="C916">
            <v>0</v>
          </cell>
        </row>
        <row r="917">
          <cell r="B917">
            <v>0.90100000000000002</v>
          </cell>
          <cell r="C917">
            <v>0</v>
          </cell>
        </row>
        <row r="918">
          <cell r="B918">
            <v>0.90200000000000002</v>
          </cell>
          <cell r="C918">
            <v>0</v>
          </cell>
        </row>
        <row r="919">
          <cell r="B919">
            <v>0.90300000000000002</v>
          </cell>
          <cell r="C919">
            <v>0</v>
          </cell>
        </row>
        <row r="920">
          <cell r="B920">
            <v>0.90400000000000003</v>
          </cell>
          <cell r="C920">
            <v>0</v>
          </cell>
        </row>
        <row r="921">
          <cell r="B921">
            <v>0.90500000000000003</v>
          </cell>
          <cell r="C921">
            <v>0</v>
          </cell>
        </row>
        <row r="922">
          <cell r="B922">
            <v>0.90600000000000003</v>
          </cell>
          <cell r="C922">
            <v>0</v>
          </cell>
        </row>
        <row r="923">
          <cell r="B923">
            <v>0.90700000000000003</v>
          </cell>
          <cell r="C923">
            <v>0</v>
          </cell>
        </row>
        <row r="924">
          <cell r="B924">
            <v>0.90800000000000003</v>
          </cell>
          <cell r="C924">
            <v>0</v>
          </cell>
        </row>
        <row r="925">
          <cell r="B925">
            <v>0.90900000000000003</v>
          </cell>
          <cell r="C925">
            <v>0</v>
          </cell>
        </row>
        <row r="926">
          <cell r="B926">
            <v>0.91</v>
          </cell>
          <cell r="C926">
            <v>0</v>
          </cell>
        </row>
        <row r="927">
          <cell r="B927">
            <v>0.91100000000000003</v>
          </cell>
          <cell r="C927">
            <v>0</v>
          </cell>
        </row>
        <row r="928">
          <cell r="B928">
            <v>0.91200000000000003</v>
          </cell>
          <cell r="C928">
            <v>0</v>
          </cell>
        </row>
        <row r="929">
          <cell r="B929">
            <v>0.91300000000000003</v>
          </cell>
          <cell r="C929">
            <v>0</v>
          </cell>
        </row>
        <row r="930">
          <cell r="B930">
            <v>0.91400000000000003</v>
          </cell>
          <cell r="C930">
            <v>0</v>
          </cell>
        </row>
        <row r="931">
          <cell r="B931">
            <v>0.91500000000000004</v>
          </cell>
          <cell r="C931">
            <v>0</v>
          </cell>
        </row>
        <row r="932">
          <cell r="B932">
            <v>0.91600000000000004</v>
          </cell>
          <cell r="C932">
            <v>0</v>
          </cell>
        </row>
        <row r="933">
          <cell r="B933">
            <v>0.91700000000000004</v>
          </cell>
          <cell r="C933">
            <v>0</v>
          </cell>
        </row>
        <row r="934">
          <cell r="B934">
            <v>0.91800000000000004</v>
          </cell>
          <cell r="C934">
            <v>0</v>
          </cell>
        </row>
        <row r="935">
          <cell r="B935">
            <v>0.91900000000000004</v>
          </cell>
          <cell r="C935">
            <v>0</v>
          </cell>
        </row>
        <row r="936">
          <cell r="B936">
            <v>0.92</v>
          </cell>
          <cell r="C936">
            <v>0</v>
          </cell>
        </row>
        <row r="937">
          <cell r="B937">
            <v>0.92100000000000004</v>
          </cell>
          <cell r="C937">
            <v>0</v>
          </cell>
        </row>
        <row r="938">
          <cell r="B938">
            <v>0.92200000000000004</v>
          </cell>
          <cell r="C938">
            <v>0</v>
          </cell>
        </row>
        <row r="939">
          <cell r="B939">
            <v>0.92300000000000004</v>
          </cell>
          <cell r="C939">
            <v>0</v>
          </cell>
        </row>
        <row r="940">
          <cell r="B940">
            <v>0.92400000000000004</v>
          </cell>
          <cell r="C940">
            <v>0</v>
          </cell>
        </row>
        <row r="941">
          <cell r="B941">
            <v>0.92500000000000004</v>
          </cell>
          <cell r="C941">
            <v>0</v>
          </cell>
        </row>
        <row r="942">
          <cell r="B942">
            <v>0.92600000000000005</v>
          </cell>
          <cell r="C942">
            <v>0</v>
          </cell>
        </row>
        <row r="943">
          <cell r="B943">
            <v>0.92700000000000005</v>
          </cell>
          <cell r="C943">
            <v>0</v>
          </cell>
        </row>
        <row r="944">
          <cell r="B944">
            <v>0.92800000000000005</v>
          </cell>
          <cell r="C944">
            <v>0</v>
          </cell>
        </row>
        <row r="945">
          <cell r="B945">
            <v>0.92900000000000005</v>
          </cell>
          <cell r="C945">
            <v>0</v>
          </cell>
        </row>
        <row r="946">
          <cell r="B946">
            <v>0.93</v>
          </cell>
          <cell r="C946">
            <v>0</v>
          </cell>
        </row>
        <row r="947">
          <cell r="B947">
            <v>0.93100000000000005</v>
          </cell>
          <cell r="C947">
            <v>0</v>
          </cell>
        </row>
        <row r="948">
          <cell r="B948">
            <v>0.93200000000000005</v>
          </cell>
          <cell r="C948">
            <v>0</v>
          </cell>
        </row>
        <row r="949">
          <cell r="B949">
            <v>0.93300000000000005</v>
          </cell>
          <cell r="C949">
            <v>0</v>
          </cell>
        </row>
        <row r="950">
          <cell r="B950">
            <v>0.93400000000000005</v>
          </cell>
          <cell r="C950">
            <v>0</v>
          </cell>
        </row>
        <row r="951">
          <cell r="B951">
            <v>0.93500000000000005</v>
          </cell>
          <cell r="C951">
            <v>0</v>
          </cell>
        </row>
        <row r="952">
          <cell r="B952">
            <v>0.93600000000000005</v>
          </cell>
          <cell r="C952">
            <v>0</v>
          </cell>
        </row>
        <row r="953">
          <cell r="B953">
            <v>0.93700000000000006</v>
          </cell>
          <cell r="C953">
            <v>0</v>
          </cell>
        </row>
        <row r="954">
          <cell r="B954">
            <v>0.93799999999999994</v>
          </cell>
          <cell r="C954">
            <v>0</v>
          </cell>
        </row>
        <row r="955">
          <cell r="B955">
            <v>0.93899999999999995</v>
          </cell>
          <cell r="C955">
            <v>0</v>
          </cell>
        </row>
        <row r="956">
          <cell r="B956">
            <v>0.94</v>
          </cell>
          <cell r="C956">
            <v>0</v>
          </cell>
        </row>
        <row r="957">
          <cell r="B957">
            <v>0.94099999999999995</v>
          </cell>
          <cell r="C957">
            <v>0</v>
          </cell>
        </row>
        <row r="958">
          <cell r="B958">
            <v>0.94199999999999995</v>
          </cell>
          <cell r="C958">
            <v>0</v>
          </cell>
        </row>
        <row r="959">
          <cell r="B959">
            <v>0.94299999999999995</v>
          </cell>
          <cell r="C959">
            <v>0</v>
          </cell>
        </row>
        <row r="960">
          <cell r="B960">
            <v>0.94399999999999995</v>
          </cell>
          <cell r="C960">
            <v>0</v>
          </cell>
        </row>
        <row r="961">
          <cell r="B961">
            <v>0.94499999999999995</v>
          </cell>
          <cell r="C961">
            <v>0</v>
          </cell>
        </row>
        <row r="962">
          <cell r="B962">
            <v>0.94599999999999995</v>
          </cell>
          <cell r="C962">
            <v>0</v>
          </cell>
        </row>
        <row r="963">
          <cell r="B963">
            <v>0.94699999999999995</v>
          </cell>
          <cell r="C963">
            <v>0</v>
          </cell>
        </row>
        <row r="964">
          <cell r="B964">
            <v>0.94799999999999995</v>
          </cell>
          <cell r="C964">
            <v>0</v>
          </cell>
        </row>
        <row r="965">
          <cell r="B965">
            <v>0.94899999999999995</v>
          </cell>
          <cell r="C965">
            <v>0</v>
          </cell>
        </row>
        <row r="966">
          <cell r="B966">
            <v>0.95</v>
          </cell>
          <cell r="C966">
            <v>0</v>
          </cell>
        </row>
        <row r="967">
          <cell r="B967">
            <v>0.95099999999999996</v>
          </cell>
          <cell r="C967">
            <v>0</v>
          </cell>
        </row>
        <row r="968">
          <cell r="B968">
            <v>0.95199999999999996</v>
          </cell>
          <cell r="C968">
            <v>0</v>
          </cell>
        </row>
        <row r="969">
          <cell r="B969">
            <v>0.95299999999999996</v>
          </cell>
          <cell r="C969">
            <v>0</v>
          </cell>
        </row>
        <row r="970">
          <cell r="B970">
            <v>0.95399999999999996</v>
          </cell>
          <cell r="C970">
            <v>0</v>
          </cell>
        </row>
        <row r="971">
          <cell r="B971">
            <v>0.95499999999999996</v>
          </cell>
          <cell r="C971">
            <v>0</v>
          </cell>
        </row>
        <row r="972">
          <cell r="B972">
            <v>0.95599999999999996</v>
          </cell>
          <cell r="C972">
            <v>0</v>
          </cell>
        </row>
        <row r="973">
          <cell r="B973">
            <v>0.95699999999999996</v>
          </cell>
          <cell r="C973">
            <v>0</v>
          </cell>
        </row>
        <row r="974">
          <cell r="B974">
            <v>0.95799999999999996</v>
          </cell>
          <cell r="C974">
            <v>0</v>
          </cell>
        </row>
        <row r="975">
          <cell r="B975">
            <v>0.95899999999999996</v>
          </cell>
          <cell r="C975">
            <v>0</v>
          </cell>
        </row>
        <row r="976">
          <cell r="B976">
            <v>0.96</v>
          </cell>
          <cell r="C976">
            <v>0</v>
          </cell>
        </row>
        <row r="977">
          <cell r="B977">
            <v>0.96099999999999997</v>
          </cell>
          <cell r="C977">
            <v>0</v>
          </cell>
        </row>
        <row r="978">
          <cell r="B978">
            <v>0.96199999999999997</v>
          </cell>
          <cell r="C978">
            <v>0</v>
          </cell>
        </row>
        <row r="979">
          <cell r="B979">
            <v>0.96299999999999997</v>
          </cell>
          <cell r="C979">
            <v>0</v>
          </cell>
        </row>
        <row r="980">
          <cell r="B980">
            <v>0.96399999999999997</v>
          </cell>
          <cell r="C980">
            <v>0</v>
          </cell>
        </row>
        <row r="981">
          <cell r="B981">
            <v>0.96499999999999997</v>
          </cell>
          <cell r="C981">
            <v>0</v>
          </cell>
        </row>
        <row r="982">
          <cell r="B982">
            <v>0.96599999999999997</v>
          </cell>
          <cell r="C982">
            <v>0</v>
          </cell>
        </row>
        <row r="983">
          <cell r="B983">
            <v>0.96699999999999997</v>
          </cell>
          <cell r="C983">
            <v>0</v>
          </cell>
        </row>
        <row r="984">
          <cell r="B984">
            <v>0.96799999999999997</v>
          </cell>
          <cell r="C984">
            <v>0</v>
          </cell>
        </row>
        <row r="985">
          <cell r="B985">
            <v>0.96899999999999997</v>
          </cell>
          <cell r="C985">
            <v>0</v>
          </cell>
        </row>
        <row r="986">
          <cell r="B986">
            <v>0.97</v>
          </cell>
          <cell r="C986">
            <v>0</v>
          </cell>
        </row>
        <row r="987">
          <cell r="B987">
            <v>0.97099999999999997</v>
          </cell>
          <cell r="C987">
            <v>0</v>
          </cell>
        </row>
        <row r="988">
          <cell r="B988">
            <v>0.97199999999999998</v>
          </cell>
          <cell r="C988">
            <v>0</v>
          </cell>
        </row>
        <row r="989">
          <cell r="B989">
            <v>0.97299999999999998</v>
          </cell>
          <cell r="C989">
            <v>0</v>
          </cell>
        </row>
        <row r="990">
          <cell r="B990">
            <v>0.97399999999999998</v>
          </cell>
          <cell r="C990">
            <v>0</v>
          </cell>
        </row>
        <row r="991">
          <cell r="B991">
            <v>0.97499999999999998</v>
          </cell>
          <cell r="C991">
            <v>0</v>
          </cell>
        </row>
        <row r="992">
          <cell r="B992">
            <v>0.97599999999999998</v>
          </cell>
          <cell r="C992">
            <v>0</v>
          </cell>
        </row>
        <row r="993">
          <cell r="B993">
            <v>0.97699999999999998</v>
          </cell>
          <cell r="C993">
            <v>0</v>
          </cell>
        </row>
        <row r="994">
          <cell r="B994">
            <v>0.97799999999999998</v>
          </cell>
          <cell r="C994">
            <v>0</v>
          </cell>
        </row>
        <row r="995">
          <cell r="B995">
            <v>0.97899999999999998</v>
          </cell>
          <cell r="C995">
            <v>0</v>
          </cell>
        </row>
        <row r="996">
          <cell r="B996">
            <v>0.98</v>
          </cell>
          <cell r="C996">
            <v>0</v>
          </cell>
        </row>
        <row r="997">
          <cell r="B997">
            <v>0.98099999999999998</v>
          </cell>
          <cell r="C997">
            <v>0</v>
          </cell>
        </row>
        <row r="998">
          <cell r="B998">
            <v>0.98199999999999998</v>
          </cell>
          <cell r="C998">
            <v>0</v>
          </cell>
        </row>
        <row r="999">
          <cell r="B999">
            <v>0.98299999999999998</v>
          </cell>
          <cell r="C999">
            <v>0</v>
          </cell>
        </row>
        <row r="1000">
          <cell r="B1000">
            <v>0.98399999999999999</v>
          </cell>
          <cell r="C1000">
            <v>0</v>
          </cell>
        </row>
        <row r="1001">
          <cell r="B1001">
            <v>0.98499999999999999</v>
          </cell>
          <cell r="C1001">
            <v>0</v>
          </cell>
        </row>
        <row r="1002">
          <cell r="B1002">
            <v>0.98599999999999999</v>
          </cell>
          <cell r="C1002">
            <v>0</v>
          </cell>
        </row>
        <row r="1003">
          <cell r="B1003">
            <v>0.98699999999999999</v>
          </cell>
          <cell r="C1003">
            <v>0</v>
          </cell>
        </row>
        <row r="1004">
          <cell r="B1004">
            <v>0.98799999999999999</v>
          </cell>
          <cell r="C1004">
            <v>0</v>
          </cell>
        </row>
        <row r="1005">
          <cell r="B1005">
            <v>0.98899999999999999</v>
          </cell>
          <cell r="C1005">
            <v>0</v>
          </cell>
        </row>
        <row r="1006">
          <cell r="B1006">
            <v>0.99</v>
          </cell>
          <cell r="C1006">
            <v>0</v>
          </cell>
        </row>
        <row r="1007">
          <cell r="B1007">
            <v>0.99099999999999999</v>
          </cell>
          <cell r="C1007">
            <v>0</v>
          </cell>
        </row>
        <row r="1008">
          <cell r="B1008">
            <v>0.99199999999999999</v>
          </cell>
          <cell r="C1008">
            <v>0</v>
          </cell>
        </row>
        <row r="1009">
          <cell r="B1009">
            <v>0.99299999999999999</v>
          </cell>
          <cell r="C1009">
            <v>0</v>
          </cell>
        </row>
        <row r="1010">
          <cell r="B1010">
            <v>0.99399999999999999</v>
          </cell>
          <cell r="C1010">
            <v>0</v>
          </cell>
        </row>
        <row r="1011">
          <cell r="B1011">
            <v>0.995</v>
          </cell>
          <cell r="C1011">
            <v>0</v>
          </cell>
        </row>
        <row r="1012">
          <cell r="B1012">
            <v>0.996</v>
          </cell>
          <cell r="C1012">
            <v>0</v>
          </cell>
        </row>
      </sheetData>
      <sheetData sheetId="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Documento_de_Microsoft_Word1.docx"/></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package" Target="../embeddings/Documento_de_Microsoft_Word2.docx"/></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package" Target="../embeddings/Documento_de_Microsoft_Word3.docx"/></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image" Target="../media/image4.emf"/><Relationship Id="rId4" Type="http://schemas.openxmlformats.org/officeDocument/2006/relationships/package" Target="../embeddings/Documento_de_Microsoft_Word4.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09"/>
  <sheetViews>
    <sheetView zoomScaleNormal="100" workbookViewId="0">
      <pane xSplit="7" ySplit="6" topLeftCell="H409" activePane="bottomRight" state="frozen"/>
      <selection pane="topRight" activeCell="H1" sqref="H1"/>
      <selection pane="bottomLeft" activeCell="A7" sqref="A7"/>
      <selection pane="bottomRight" activeCell="H421" sqref="H421"/>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4.5546875" style="32" customWidth="1"/>
    <col min="8" max="11" width="11.44140625" style="11" customWidth="1"/>
    <col min="12" max="14" width="13.44140625" style="11" customWidth="1"/>
    <col min="15" max="15" width="11.44140625" style="11" customWidth="1"/>
    <col min="16" max="16" width="13.88671875" style="11" customWidth="1"/>
    <col min="17" max="18" width="11.44140625" style="11" customWidth="1"/>
    <col min="19" max="19" width="12.88671875" style="11" customWidth="1"/>
    <col min="20" max="37" width="11.44140625" style="11" customWidth="1"/>
    <col min="38" max="38" width="12.109375" style="11" customWidth="1"/>
    <col min="39" max="39" width="11.6640625" style="11" customWidth="1"/>
    <col min="40" max="40" width="11.33203125" customWidth="1"/>
    <col min="41" max="44" width="14.6640625" style="54" customWidth="1"/>
    <col min="45" max="45" width="16.44140625" style="56" customWidth="1"/>
    <col min="46" max="46" width="13.6640625" customWidth="1"/>
    <col min="47" max="47" width="14" style="62" bestFit="1" customWidth="1"/>
    <col min="48" max="48" width="13.33203125" customWidth="1"/>
    <col min="49" max="50" width="13.6640625" bestFit="1" customWidth="1"/>
    <col min="51" max="51" width="21.33203125" bestFit="1" customWidth="1"/>
  </cols>
  <sheetData>
    <row r="1" spans="1:51" ht="21">
      <c r="A1" s="48" t="s">
        <v>701</v>
      </c>
      <c r="V1" s="88"/>
      <c r="W1" s="88"/>
      <c r="X1" s="88"/>
      <c r="Y1" s="88"/>
      <c r="Z1" s="88"/>
      <c r="AA1" s="88"/>
      <c r="AB1" s="88"/>
      <c r="AC1" s="88"/>
      <c r="AD1" s="88"/>
      <c r="AE1" s="88"/>
      <c r="AF1" s="88"/>
      <c r="AG1" s="88"/>
    </row>
    <row r="2" spans="1:51">
      <c r="A2" s="29" t="s">
        <v>702</v>
      </c>
      <c r="P2" s="16"/>
      <c r="Q2" s="16"/>
      <c r="V2" s="86"/>
      <c r="W2" s="86"/>
      <c r="X2" s="86"/>
      <c r="Y2" s="86"/>
      <c r="Z2" s="86"/>
      <c r="AA2" s="86"/>
      <c r="AB2" s="86"/>
      <c r="AC2" s="86"/>
      <c r="AD2" s="86"/>
      <c r="AE2" s="86"/>
      <c r="AF2" s="86"/>
      <c r="AG2" s="86"/>
      <c r="AH2" s="64"/>
      <c r="AJ2" s="16"/>
      <c r="AL2" s="86"/>
      <c r="AO2" s="55"/>
      <c r="AP2" s="55"/>
      <c r="AR2" s="65"/>
      <c r="AT2" s="90"/>
      <c r="AV2" s="62"/>
      <c r="AW2" s="62"/>
      <c r="AX2" s="62"/>
      <c r="AY2" s="67"/>
    </row>
    <row r="3" spans="1:51" ht="15" thickBot="1">
      <c r="A3" s="29"/>
      <c r="V3" s="86"/>
      <c r="W3" s="86"/>
      <c r="X3" s="86"/>
      <c r="Y3" s="86"/>
      <c r="Z3" s="86"/>
      <c r="AA3" s="86"/>
      <c r="AB3" s="86"/>
      <c r="AC3" s="86"/>
      <c r="AD3" s="86"/>
      <c r="AE3" s="86"/>
      <c r="AF3" s="86"/>
      <c r="AG3" s="86"/>
      <c r="AH3" s="86"/>
      <c r="AJ3" s="16"/>
      <c r="AT3" s="62"/>
      <c r="AV3" s="62"/>
      <c r="AW3" s="62"/>
      <c r="AY3" s="90"/>
    </row>
    <row r="4" spans="1:51" s="76" customFormat="1" ht="23.4">
      <c r="A4" s="70"/>
      <c r="B4" s="70"/>
      <c r="C4" s="70"/>
      <c r="D4" s="70"/>
      <c r="E4" s="70"/>
      <c r="F4" s="70"/>
      <c r="G4" s="71"/>
      <c r="H4" s="72">
        <v>1010</v>
      </c>
      <c r="I4" s="72">
        <v>1020</v>
      </c>
      <c r="J4" s="72">
        <v>1030</v>
      </c>
      <c r="K4" s="72">
        <v>1040</v>
      </c>
      <c r="L4" s="72">
        <v>1050</v>
      </c>
      <c r="M4" s="73">
        <v>1060</v>
      </c>
      <c r="N4" s="72">
        <v>1070</v>
      </c>
      <c r="O4" s="72">
        <v>1080</v>
      </c>
      <c r="P4" s="72">
        <v>1090</v>
      </c>
      <c r="Q4" s="72">
        <v>1100</v>
      </c>
      <c r="R4" s="73">
        <v>1110</v>
      </c>
      <c r="S4" s="72">
        <v>1120</v>
      </c>
      <c r="T4" s="72">
        <v>1130</v>
      </c>
      <c r="U4" s="73">
        <v>1140</v>
      </c>
      <c r="V4" s="73">
        <v>1150</v>
      </c>
      <c r="W4" s="73">
        <v>1160</v>
      </c>
      <c r="X4" s="73">
        <v>1170</v>
      </c>
      <c r="Y4" s="73">
        <v>1180</v>
      </c>
      <c r="Z4" s="73">
        <v>1190</v>
      </c>
      <c r="AA4" s="73">
        <v>1200</v>
      </c>
      <c r="AB4" s="73">
        <v>1210</v>
      </c>
      <c r="AC4" s="73">
        <v>1220</v>
      </c>
      <c r="AD4" s="73">
        <v>1230</v>
      </c>
      <c r="AE4" s="73">
        <v>1240</v>
      </c>
      <c r="AF4" s="73">
        <v>1250</v>
      </c>
      <c r="AG4" s="73">
        <v>1260</v>
      </c>
      <c r="AH4" s="73">
        <v>1270</v>
      </c>
      <c r="AI4" s="73">
        <v>1280</v>
      </c>
      <c r="AJ4" s="72">
        <v>1290</v>
      </c>
      <c r="AK4" s="74">
        <v>1300</v>
      </c>
      <c r="AL4" s="74"/>
      <c r="AM4" s="75"/>
      <c r="AO4" s="884" t="s">
        <v>0</v>
      </c>
      <c r="AP4" s="885"/>
      <c r="AQ4" s="885"/>
      <c r="AR4" s="886"/>
      <c r="AS4" s="85"/>
      <c r="AU4" s="77"/>
      <c r="AY4" s="91"/>
    </row>
    <row r="5" spans="1:51" s="480" customFormat="1" ht="69">
      <c r="A5" s="475"/>
      <c r="B5" s="475"/>
      <c r="C5" s="475"/>
      <c r="D5" s="475"/>
      <c r="E5" s="475"/>
      <c r="F5" s="475"/>
      <c r="G5" s="476"/>
      <c r="H5" s="477" t="s">
        <v>1</v>
      </c>
      <c r="I5" s="477" t="s">
        <v>2</v>
      </c>
      <c r="J5" s="477" t="s">
        <v>3</v>
      </c>
      <c r="K5" s="477" t="s">
        <v>4</v>
      </c>
      <c r="L5" s="477" t="s">
        <v>703</v>
      </c>
      <c r="M5" s="477" t="s">
        <v>704</v>
      </c>
      <c r="N5" s="478" t="s">
        <v>705</v>
      </c>
      <c r="O5" s="478" t="s">
        <v>706</v>
      </c>
      <c r="P5" s="478" t="s">
        <v>707</v>
      </c>
      <c r="Q5" s="478" t="s">
        <v>708</v>
      </c>
      <c r="R5" s="478" t="s">
        <v>709</v>
      </c>
      <c r="S5" s="478" t="s">
        <v>710</v>
      </c>
      <c r="T5" s="479" t="s">
        <v>711</v>
      </c>
      <c r="U5" s="479" t="s">
        <v>5</v>
      </c>
      <c r="V5" s="478" t="s">
        <v>712</v>
      </c>
      <c r="W5" s="478" t="s">
        <v>713</v>
      </c>
      <c r="X5" s="478" t="s">
        <v>714</v>
      </c>
      <c r="Y5" s="478" t="s">
        <v>715</v>
      </c>
      <c r="Z5" s="478" t="s">
        <v>716</v>
      </c>
      <c r="AA5" s="478" t="s">
        <v>717</v>
      </c>
      <c r="AB5" s="479" t="s">
        <v>6</v>
      </c>
      <c r="AC5" s="478" t="s">
        <v>718</v>
      </c>
      <c r="AD5" s="478" t="s">
        <v>719</v>
      </c>
      <c r="AE5" s="478" t="s">
        <v>720</v>
      </c>
      <c r="AF5" s="478" t="s">
        <v>721</v>
      </c>
      <c r="AG5" s="478" t="s">
        <v>722</v>
      </c>
      <c r="AH5" s="478" t="s">
        <v>723</v>
      </c>
      <c r="AI5" s="478" t="s">
        <v>724</v>
      </c>
      <c r="AJ5" s="478" t="s">
        <v>725</v>
      </c>
      <c r="AK5" s="478" t="s">
        <v>726</v>
      </c>
      <c r="AL5" s="478" t="s">
        <v>727</v>
      </c>
      <c r="AM5" s="474" t="s">
        <v>848</v>
      </c>
      <c r="AO5" s="51" t="s">
        <v>8</v>
      </c>
      <c r="AP5" s="52" t="s">
        <v>9</v>
      </c>
      <c r="AQ5" s="52" t="s">
        <v>10</v>
      </c>
      <c r="AR5" s="53" t="s">
        <v>7</v>
      </c>
      <c r="AS5" s="57" t="s">
        <v>16</v>
      </c>
      <c r="AU5" s="481"/>
      <c r="AV5" s="482"/>
    </row>
    <row r="6" spans="1:51" ht="17.25" customHeight="1" thickBot="1">
      <c r="A6" s="30" t="s">
        <v>11</v>
      </c>
      <c r="B6" s="30" t="s">
        <v>12</v>
      </c>
      <c r="C6" s="30" t="s">
        <v>13</v>
      </c>
      <c r="D6" s="30" t="s">
        <v>14</v>
      </c>
      <c r="E6" s="30" t="s">
        <v>15</v>
      </c>
      <c r="F6" s="30" t="s">
        <v>15</v>
      </c>
      <c r="G6" s="31" t="s">
        <v>13</v>
      </c>
      <c r="H6" s="4"/>
      <c r="I6" s="4"/>
      <c r="J6" s="4"/>
      <c r="K6" s="4"/>
      <c r="L6" s="4"/>
      <c r="M6" s="69"/>
      <c r="N6" s="5"/>
      <c r="O6" s="69"/>
      <c r="P6" s="50"/>
      <c r="Q6" s="69"/>
      <c r="R6" s="69"/>
      <c r="S6" s="4"/>
      <c r="T6" s="69"/>
      <c r="U6" s="69"/>
      <c r="V6" s="69"/>
      <c r="W6" s="69"/>
      <c r="X6" s="69"/>
      <c r="Y6" s="69"/>
      <c r="Z6" s="69"/>
      <c r="AA6" s="69"/>
      <c r="AB6" s="69"/>
      <c r="AC6" s="69"/>
      <c r="AD6" s="69"/>
      <c r="AE6" s="69"/>
      <c r="AF6" s="69"/>
      <c r="AG6" s="69"/>
      <c r="AH6" s="69"/>
      <c r="AI6" s="69"/>
      <c r="AJ6" s="4"/>
      <c r="AK6" s="6"/>
      <c r="AL6" s="6"/>
      <c r="AM6" s="7"/>
      <c r="AO6" s="59">
        <v>25966082</v>
      </c>
      <c r="AP6" s="60">
        <v>10861941.4</v>
      </c>
      <c r="AQ6" s="60">
        <v>25857904.600000001</v>
      </c>
      <c r="AR6" s="61">
        <v>0</v>
      </c>
      <c r="AS6" s="89">
        <f>SUM(AO6:AR6)</f>
        <v>62685928</v>
      </c>
      <c r="AT6" s="108"/>
    </row>
    <row r="7" spans="1:51" s="47" customFormat="1">
      <c r="A7" s="10"/>
      <c r="B7" s="10"/>
      <c r="C7" s="10"/>
      <c r="D7" s="10"/>
      <c r="E7" s="10"/>
      <c r="F7" s="10"/>
      <c r="G7" s="33"/>
      <c r="H7" s="8"/>
      <c r="I7" s="8"/>
      <c r="J7" s="8"/>
      <c r="K7" s="8"/>
      <c r="L7" s="8"/>
      <c r="M7" s="483"/>
      <c r="N7" s="9"/>
      <c r="O7" s="484"/>
      <c r="P7" s="63"/>
      <c r="Q7" s="484"/>
      <c r="R7" s="484"/>
      <c r="S7" s="8"/>
      <c r="T7" s="485"/>
      <c r="U7" s="486"/>
      <c r="V7" s="487"/>
      <c r="W7" s="488"/>
      <c r="X7" s="488"/>
      <c r="Y7" s="488"/>
      <c r="Z7" s="488"/>
      <c r="AA7" s="488"/>
      <c r="AB7" s="488"/>
      <c r="AC7" s="488"/>
      <c r="AD7" s="488"/>
      <c r="AE7" s="488"/>
      <c r="AF7" s="488"/>
      <c r="AG7" s="488"/>
      <c r="AH7" s="483"/>
      <c r="AI7" s="484"/>
      <c r="AJ7" s="9"/>
      <c r="AK7" s="485"/>
      <c r="AL7" s="484"/>
      <c r="AM7" s="9">
        <f>SUM(AI7:AK7)</f>
        <v>0</v>
      </c>
      <c r="AO7" s="55" t="s">
        <v>849</v>
      </c>
      <c r="AP7" s="55"/>
      <c r="AQ7" s="55"/>
      <c r="AR7" s="55"/>
      <c r="AS7" s="58"/>
      <c r="AU7" s="63"/>
    </row>
    <row r="8" spans="1:51">
      <c r="A8" s="28"/>
      <c r="B8" s="28"/>
      <c r="C8" s="28"/>
      <c r="D8" s="28"/>
      <c r="E8" s="28"/>
      <c r="F8" s="28"/>
      <c r="G8" s="34" t="s">
        <v>847</v>
      </c>
      <c r="H8" s="84">
        <f>+H9+H100+H242+H467+H558+H676+H709+H755+H801</f>
        <v>9356242.7199999988</v>
      </c>
      <c r="I8" s="84">
        <f>+I9+I100+I242+I467+I558+I676+I709+I755+I801</f>
        <v>663330.64</v>
      </c>
      <c r="J8" s="84">
        <f t="shared" ref="J8:AL8" si="0">+J9+J100+J242+J467+J558+J676+J709+J755+J801</f>
        <v>1655729.28</v>
      </c>
      <c r="K8" s="84">
        <f t="shared" si="0"/>
        <v>626045.34499999997</v>
      </c>
      <c r="L8" s="84">
        <f t="shared" si="0"/>
        <v>775992.32000000007</v>
      </c>
      <c r="M8" s="84">
        <f t="shared" ref="M8" si="1">+M9+M100+M242+M467+M558+M676+M709+M755+M801</f>
        <v>3099459.27</v>
      </c>
      <c r="N8" s="84">
        <f>+N9+N100+N242+N467+N558+N676+N709+N755+N801</f>
        <v>157843.76</v>
      </c>
      <c r="O8" s="84">
        <f>+O9+O100+O242+O467+O558+O676+O709+O755+O801</f>
        <v>26380802.850000001</v>
      </c>
      <c r="P8" s="84">
        <f t="shared" ref="P8:Q8" si="2">+P9+P100+P242+P467+P558+P676+P709+P755+P801</f>
        <v>139155.35999999999</v>
      </c>
      <c r="Q8" s="84">
        <f t="shared" si="2"/>
        <v>139155.35999999999</v>
      </c>
      <c r="R8" s="84">
        <f t="shared" si="0"/>
        <v>344000</v>
      </c>
      <c r="S8" s="84">
        <f t="shared" si="0"/>
        <v>1333360.31</v>
      </c>
      <c r="T8" s="84">
        <f t="shared" si="0"/>
        <v>8460994.9200000018</v>
      </c>
      <c r="U8" s="84">
        <f t="shared" si="0"/>
        <v>1824602.72</v>
      </c>
      <c r="V8" s="84">
        <f t="shared" si="0"/>
        <v>2570267.2000000002</v>
      </c>
      <c r="W8" s="84">
        <f>+W9+W100+W242+W467+W558+W676+W709+W755+W801</f>
        <v>183093.76000000001</v>
      </c>
      <c r="X8" s="84">
        <f t="shared" ref="X8:AG8" si="3">+X9+X100+X242+X467+X558+X676+X709+X755+X801</f>
        <v>259343.76</v>
      </c>
      <c r="Y8" s="84">
        <f t="shared" si="3"/>
        <v>254343.76</v>
      </c>
      <c r="Z8" s="84">
        <f t="shared" si="3"/>
        <v>193093.76000000001</v>
      </c>
      <c r="AA8" s="84">
        <f t="shared" si="3"/>
        <v>123250</v>
      </c>
      <c r="AB8" s="84">
        <f t="shared" si="3"/>
        <v>576343.76</v>
      </c>
      <c r="AC8" s="84">
        <f t="shared" si="3"/>
        <v>198093.76</v>
      </c>
      <c r="AD8" s="84">
        <f t="shared" si="3"/>
        <v>659308.40500000003</v>
      </c>
      <c r="AE8" s="84">
        <f t="shared" si="3"/>
        <v>111843.76000000001</v>
      </c>
      <c r="AF8" s="84">
        <f t="shared" si="3"/>
        <v>151593.76</v>
      </c>
      <c r="AG8" s="84">
        <f t="shared" si="3"/>
        <v>92250</v>
      </c>
      <c r="AH8" s="84">
        <f t="shared" si="0"/>
        <v>191250</v>
      </c>
      <c r="AI8" s="84">
        <f t="shared" si="0"/>
        <v>66250</v>
      </c>
      <c r="AJ8" s="84">
        <f t="shared" si="0"/>
        <v>183700</v>
      </c>
      <c r="AK8" s="84">
        <f t="shared" si="0"/>
        <v>629550</v>
      </c>
      <c r="AL8" s="84">
        <f t="shared" si="0"/>
        <v>1285637.46</v>
      </c>
      <c r="AM8" s="84">
        <f t="shared" ref="AM8:AM39" si="4">SUM(H8:AL8)</f>
        <v>62685927.999999993</v>
      </c>
      <c r="AO8" s="65">
        <f>+AM8-AS6</f>
        <v>0</v>
      </c>
      <c r="AP8" s="65"/>
      <c r="AQ8" s="65"/>
      <c r="AV8" s="47"/>
      <c r="AY8" s="62"/>
    </row>
    <row r="9" spans="1:51">
      <c r="A9" s="26">
        <v>1</v>
      </c>
      <c r="B9" s="25">
        <v>1</v>
      </c>
      <c r="C9" s="25"/>
      <c r="D9" s="17"/>
      <c r="E9" s="17"/>
      <c r="F9" s="17"/>
      <c r="G9" s="35" t="s">
        <v>17</v>
      </c>
      <c r="H9" s="18">
        <f>+H10+H20+H30+H53+H66+H86+H89+H96</f>
        <v>2740822.7199999997</v>
      </c>
      <c r="I9" s="18">
        <f t="shared" ref="I9:AL9" si="5">+I10+I20+I30+I53+I66+I86+I89+I96</f>
        <v>573330.64</v>
      </c>
      <c r="J9" s="18">
        <f t="shared" si="5"/>
        <v>1615729.28</v>
      </c>
      <c r="K9" s="18">
        <f t="shared" si="5"/>
        <v>531045.34499999997</v>
      </c>
      <c r="L9" s="18">
        <f t="shared" si="5"/>
        <v>310242.32</v>
      </c>
      <c r="M9" s="18">
        <f t="shared" si="5"/>
        <v>1237480.56</v>
      </c>
      <c r="N9" s="18">
        <f t="shared" ref="N9" si="6">+N10+N20+N30+N53+N66+N86+N89+N96</f>
        <v>132843.76</v>
      </c>
      <c r="O9" s="18">
        <f>+O10+O20+O30+O53+O66+O86+O89+O96</f>
        <v>477898.25</v>
      </c>
      <c r="P9" s="18">
        <f t="shared" ref="P9:R9" si="7">+P10+P20+P30+P53+P66+P86+P89+P96</f>
        <v>139155.35999999999</v>
      </c>
      <c r="Q9" s="18">
        <f t="shared" si="7"/>
        <v>139155.35999999999</v>
      </c>
      <c r="R9" s="18">
        <f t="shared" si="7"/>
        <v>344000</v>
      </c>
      <c r="S9" s="18">
        <f t="shared" si="5"/>
        <v>1333360.31</v>
      </c>
      <c r="T9" s="18">
        <f t="shared" si="5"/>
        <v>3904380.8000000007</v>
      </c>
      <c r="U9" s="18">
        <f t="shared" ref="U9" si="8">+U10+U20+U30+U53+U66+U86+U89+U96</f>
        <v>1283232.72</v>
      </c>
      <c r="V9" s="18">
        <f t="shared" si="5"/>
        <v>2310267.2000000002</v>
      </c>
      <c r="W9" s="18">
        <f t="shared" si="5"/>
        <v>173093.76000000001</v>
      </c>
      <c r="X9" s="18">
        <f t="shared" si="5"/>
        <v>239343.76</v>
      </c>
      <c r="Y9" s="18">
        <f t="shared" si="5"/>
        <v>239343.76</v>
      </c>
      <c r="Z9" s="18">
        <f t="shared" si="5"/>
        <v>173093.76000000001</v>
      </c>
      <c r="AA9" s="18">
        <f t="shared" si="5"/>
        <v>118250</v>
      </c>
      <c r="AB9" s="18">
        <f t="shared" si="5"/>
        <v>566343.76</v>
      </c>
      <c r="AC9" s="18">
        <f t="shared" si="5"/>
        <v>173093.76000000001</v>
      </c>
      <c r="AD9" s="18">
        <f t="shared" si="5"/>
        <v>654308.40500000003</v>
      </c>
      <c r="AE9" s="18">
        <f t="shared" si="5"/>
        <v>106843.76000000001</v>
      </c>
      <c r="AF9" s="18">
        <f t="shared" si="5"/>
        <v>146593.76</v>
      </c>
      <c r="AG9" s="18">
        <f t="shared" si="5"/>
        <v>92250</v>
      </c>
      <c r="AH9" s="18">
        <f t="shared" ref="AH9" si="9">+AH10+AH20+AH30+AH53+AH66+AH86+AH89+AH96</f>
        <v>171250</v>
      </c>
      <c r="AI9" s="18">
        <f t="shared" si="5"/>
        <v>66250</v>
      </c>
      <c r="AJ9" s="18">
        <f t="shared" si="5"/>
        <v>153700</v>
      </c>
      <c r="AK9" s="18">
        <f>+AK10+AK20+AK30+AK53+AK66+AK86+AK89+AK96</f>
        <v>579550</v>
      </c>
      <c r="AL9" s="18">
        <f t="shared" si="5"/>
        <v>1285637.46</v>
      </c>
      <c r="AM9" s="18">
        <f t="shared" si="4"/>
        <v>22011890.570000019</v>
      </c>
      <c r="AO9" s="55"/>
      <c r="AV9" s="47"/>
      <c r="AY9" s="62"/>
    </row>
    <row r="10" spans="1:51">
      <c r="A10" s="27">
        <v>1</v>
      </c>
      <c r="B10" s="1">
        <v>1</v>
      </c>
      <c r="C10" s="1">
        <v>1</v>
      </c>
      <c r="G10" s="36" t="s">
        <v>18</v>
      </c>
      <c r="H10" s="15">
        <f>+H11+H15+H18</f>
        <v>914400</v>
      </c>
      <c r="I10" s="15">
        <f t="shared" ref="I10:AL10" si="10">+I11+I15+I18</f>
        <v>384000</v>
      </c>
      <c r="J10" s="15">
        <f t="shared" si="10"/>
        <v>1056000</v>
      </c>
      <c r="K10" s="15">
        <f t="shared" si="10"/>
        <v>377353.2</v>
      </c>
      <c r="L10" s="15">
        <f t="shared" si="10"/>
        <v>228000</v>
      </c>
      <c r="M10" s="15">
        <f t="shared" si="10"/>
        <v>756000</v>
      </c>
      <c r="N10" s="15">
        <f t="shared" ref="N10" si="11">+N11+N15+N18</f>
        <v>72000</v>
      </c>
      <c r="O10" s="15">
        <f t="shared" si="10"/>
        <v>360000</v>
      </c>
      <c r="P10" s="15">
        <f t="shared" si="10"/>
        <v>96000</v>
      </c>
      <c r="Q10" s="15">
        <f t="shared" ref="Q10" si="12">+Q11+Q15+Q18</f>
        <v>96000</v>
      </c>
      <c r="R10" s="15">
        <f t="shared" si="10"/>
        <v>288000</v>
      </c>
      <c r="S10" s="15">
        <f t="shared" ref="S10" si="13">+S11+S15+S18</f>
        <v>1041534.24</v>
      </c>
      <c r="T10" s="15">
        <f t="shared" ref="T10" si="14">+T11+T15+T18</f>
        <v>2616000</v>
      </c>
      <c r="U10" s="15">
        <f t="shared" ref="U10" si="15">+U11+U15+U18</f>
        <v>900000</v>
      </c>
      <c r="V10" s="15">
        <f t="shared" ref="V10:AH10" si="16">+V11+V15+V18</f>
        <v>1956810.24</v>
      </c>
      <c r="W10" s="15">
        <f t="shared" si="16"/>
        <v>132000</v>
      </c>
      <c r="X10" s="15">
        <f t="shared" si="16"/>
        <v>192000</v>
      </c>
      <c r="Y10" s="15">
        <f t="shared" si="16"/>
        <v>192000</v>
      </c>
      <c r="Z10" s="15">
        <f t="shared" si="16"/>
        <v>132000</v>
      </c>
      <c r="AA10" s="15">
        <f t="shared" si="16"/>
        <v>60000</v>
      </c>
      <c r="AB10" s="15">
        <f t="shared" si="16"/>
        <v>451200</v>
      </c>
      <c r="AC10" s="15">
        <f t="shared" si="16"/>
        <v>132000</v>
      </c>
      <c r="AD10" s="15">
        <f t="shared" si="16"/>
        <v>507941.04000000004</v>
      </c>
      <c r="AE10" s="15">
        <f t="shared" si="16"/>
        <v>72000</v>
      </c>
      <c r="AF10" s="15">
        <f t="shared" si="16"/>
        <v>108000</v>
      </c>
      <c r="AG10" s="15">
        <f t="shared" si="16"/>
        <v>60000</v>
      </c>
      <c r="AH10" s="15">
        <f t="shared" si="16"/>
        <v>108000</v>
      </c>
      <c r="AI10" s="15">
        <f t="shared" ref="AI10:AJ10" si="17">+AI11+AI15+AI18</f>
        <v>60000</v>
      </c>
      <c r="AJ10" s="15">
        <f t="shared" si="17"/>
        <v>139200</v>
      </c>
      <c r="AK10" s="15">
        <f>+AK11+AK15+AK18</f>
        <v>391200</v>
      </c>
      <c r="AL10" s="15">
        <f t="shared" si="10"/>
        <v>1017201.6</v>
      </c>
      <c r="AM10" s="15">
        <f t="shared" si="4"/>
        <v>14896840.320000002</v>
      </c>
      <c r="AV10" s="47"/>
      <c r="AY10" s="62">
        <f>+AY9-AY8</f>
        <v>0</v>
      </c>
    </row>
    <row r="11" spans="1:51">
      <c r="A11" s="27">
        <v>1</v>
      </c>
      <c r="B11" s="1">
        <v>1</v>
      </c>
      <c r="C11" s="1">
        <v>1</v>
      </c>
      <c r="D11" s="1">
        <v>111</v>
      </c>
      <c r="G11" s="36" t="s">
        <v>19</v>
      </c>
      <c r="H11" s="23">
        <f>+H12</f>
        <v>0</v>
      </c>
      <c r="I11" s="23">
        <f t="shared" ref="I11:AL11" si="18">+I12</f>
        <v>0</v>
      </c>
      <c r="J11" s="23">
        <f t="shared" si="18"/>
        <v>0</v>
      </c>
      <c r="K11" s="23">
        <f t="shared" si="18"/>
        <v>0</v>
      </c>
      <c r="L11" s="23">
        <v>0</v>
      </c>
      <c r="M11" s="23">
        <f t="shared" si="18"/>
        <v>0</v>
      </c>
      <c r="N11" s="23">
        <f t="shared" si="18"/>
        <v>0</v>
      </c>
      <c r="O11" s="23">
        <v>0</v>
      </c>
      <c r="P11" s="23">
        <f t="shared" si="18"/>
        <v>0</v>
      </c>
      <c r="Q11" s="23">
        <v>0</v>
      </c>
      <c r="R11" s="23">
        <f t="shared" si="18"/>
        <v>0</v>
      </c>
      <c r="S11" s="23">
        <v>0</v>
      </c>
      <c r="T11" s="23">
        <v>0</v>
      </c>
      <c r="U11" s="23">
        <f t="shared" si="18"/>
        <v>0</v>
      </c>
      <c r="V11" s="23">
        <f t="shared" si="18"/>
        <v>0</v>
      </c>
      <c r="W11" s="23">
        <f>+W12</f>
        <v>0</v>
      </c>
      <c r="X11" s="23">
        <f t="shared" ref="X11:AG11" si="19">+X12</f>
        <v>0</v>
      </c>
      <c r="Y11" s="23">
        <f t="shared" si="19"/>
        <v>0</v>
      </c>
      <c r="Z11" s="23">
        <f t="shared" si="19"/>
        <v>0</v>
      </c>
      <c r="AA11" s="23">
        <f t="shared" si="19"/>
        <v>0</v>
      </c>
      <c r="AB11" s="23">
        <f t="shared" si="19"/>
        <v>0</v>
      </c>
      <c r="AC11" s="23">
        <f t="shared" si="19"/>
        <v>0</v>
      </c>
      <c r="AD11" s="23">
        <f t="shared" si="19"/>
        <v>0</v>
      </c>
      <c r="AE11" s="23">
        <f t="shared" si="19"/>
        <v>0</v>
      </c>
      <c r="AF11" s="23">
        <f t="shared" si="19"/>
        <v>0</v>
      </c>
      <c r="AG11" s="23">
        <f t="shared" si="19"/>
        <v>0</v>
      </c>
      <c r="AH11" s="23">
        <f t="shared" si="18"/>
        <v>0</v>
      </c>
      <c r="AI11" s="23">
        <f t="shared" si="18"/>
        <v>0</v>
      </c>
      <c r="AJ11" s="23">
        <f t="shared" si="18"/>
        <v>0</v>
      </c>
      <c r="AK11" s="23">
        <f t="shared" si="18"/>
        <v>0</v>
      </c>
      <c r="AL11" s="23">
        <f t="shared" si="18"/>
        <v>0</v>
      </c>
      <c r="AM11" s="12">
        <f t="shared" si="4"/>
        <v>0</v>
      </c>
      <c r="AT11" s="66"/>
      <c r="AV11" s="47"/>
      <c r="AY11" s="62"/>
    </row>
    <row r="12" spans="1:51">
      <c r="A12" s="27">
        <v>1</v>
      </c>
      <c r="B12" s="1">
        <v>1</v>
      </c>
      <c r="C12" s="1">
        <v>1</v>
      </c>
      <c r="D12" s="1">
        <v>111</v>
      </c>
      <c r="E12" s="1">
        <v>1</v>
      </c>
      <c r="G12" s="32" t="s">
        <v>19</v>
      </c>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16">
        <f t="shared" si="4"/>
        <v>0</v>
      </c>
    </row>
    <row r="13" spans="1:51">
      <c r="A13" s="27">
        <v>1</v>
      </c>
      <c r="B13" s="1">
        <v>1</v>
      </c>
      <c r="C13" s="1">
        <v>1</v>
      </c>
      <c r="D13" s="1">
        <v>112</v>
      </c>
      <c r="G13" s="36" t="s">
        <v>20</v>
      </c>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12">
        <f t="shared" si="4"/>
        <v>0</v>
      </c>
    </row>
    <row r="14" spans="1:51">
      <c r="A14" s="27">
        <v>1</v>
      </c>
      <c r="B14" s="1">
        <v>1</v>
      </c>
      <c r="C14" s="1">
        <v>1</v>
      </c>
      <c r="D14" s="1">
        <v>112</v>
      </c>
      <c r="E14" s="1">
        <v>1</v>
      </c>
      <c r="G14" s="32" t="s">
        <v>20</v>
      </c>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16">
        <f t="shared" si="4"/>
        <v>0</v>
      </c>
    </row>
    <row r="15" spans="1:51">
      <c r="A15" s="27">
        <v>1</v>
      </c>
      <c r="B15" s="1">
        <v>1</v>
      </c>
      <c r="C15" s="1">
        <v>1</v>
      </c>
      <c r="D15" s="1">
        <v>113</v>
      </c>
      <c r="G15" s="36" t="s">
        <v>21</v>
      </c>
      <c r="H15" s="23">
        <f>SUM(H16:H17)</f>
        <v>914400</v>
      </c>
      <c r="I15" s="23">
        <f t="shared" ref="I15:AL15" si="20">SUM(I16:I17)</f>
        <v>384000</v>
      </c>
      <c r="J15" s="23">
        <f t="shared" si="20"/>
        <v>1056000</v>
      </c>
      <c r="K15" s="23">
        <f>SUM(K16:K17)</f>
        <v>377353.2</v>
      </c>
      <c r="L15" s="23">
        <f>SUM(L16:L17)</f>
        <v>228000</v>
      </c>
      <c r="M15" s="23">
        <f t="shared" ref="M15:N15" si="21">SUM(M16:M17)</f>
        <v>756000</v>
      </c>
      <c r="N15" s="23">
        <f t="shared" si="21"/>
        <v>72000</v>
      </c>
      <c r="O15" s="23">
        <f t="shared" ref="O15:R15" si="22">SUM(O16:O17)</f>
        <v>360000</v>
      </c>
      <c r="P15" s="23">
        <f t="shared" si="22"/>
        <v>96000</v>
      </c>
      <c r="Q15" s="23">
        <f t="shared" si="22"/>
        <v>96000</v>
      </c>
      <c r="R15" s="23">
        <f t="shared" si="22"/>
        <v>288000</v>
      </c>
      <c r="S15" s="23">
        <f t="shared" si="20"/>
        <v>1041534.24</v>
      </c>
      <c r="T15" s="23">
        <f t="shared" si="20"/>
        <v>2616000</v>
      </c>
      <c r="U15" s="23">
        <f t="shared" ref="U15" si="23">SUM(U16:U17)</f>
        <v>900000</v>
      </c>
      <c r="V15" s="23">
        <f t="shared" ref="V15:AH15" si="24">SUM(V16:V17)</f>
        <v>1956810.24</v>
      </c>
      <c r="W15" s="23">
        <f>SUM(W16:W17)</f>
        <v>132000</v>
      </c>
      <c r="X15" s="23">
        <f>SUM(X16:X17)</f>
        <v>192000</v>
      </c>
      <c r="Y15" s="23">
        <f t="shared" ref="Y15:AG15" si="25">SUM(Y16:Y17)</f>
        <v>192000</v>
      </c>
      <c r="Z15" s="23">
        <f t="shared" si="25"/>
        <v>132000</v>
      </c>
      <c r="AA15" s="23">
        <f t="shared" si="25"/>
        <v>60000</v>
      </c>
      <c r="AB15" s="23">
        <f t="shared" si="25"/>
        <v>451200</v>
      </c>
      <c r="AC15" s="23">
        <f t="shared" si="25"/>
        <v>132000</v>
      </c>
      <c r="AD15" s="23">
        <f t="shared" si="25"/>
        <v>507941.04000000004</v>
      </c>
      <c r="AE15" s="23">
        <f t="shared" si="25"/>
        <v>72000</v>
      </c>
      <c r="AF15" s="23">
        <f t="shared" si="25"/>
        <v>108000</v>
      </c>
      <c r="AG15" s="23">
        <f t="shared" si="25"/>
        <v>60000</v>
      </c>
      <c r="AH15" s="23">
        <f t="shared" si="24"/>
        <v>108000</v>
      </c>
      <c r="AI15" s="23">
        <f t="shared" ref="AI15:AJ15" si="26">SUM(AI16:AI17)</f>
        <v>60000</v>
      </c>
      <c r="AJ15" s="23">
        <f t="shared" si="26"/>
        <v>139200</v>
      </c>
      <c r="AK15" s="23">
        <f t="shared" si="20"/>
        <v>391200</v>
      </c>
      <c r="AL15" s="455">
        <f t="shared" si="20"/>
        <v>1017201.6</v>
      </c>
      <c r="AM15" s="12">
        <f t="shared" si="4"/>
        <v>14896840.320000002</v>
      </c>
    </row>
    <row r="16" spans="1:51">
      <c r="A16" s="27">
        <v>1</v>
      </c>
      <c r="B16" s="1">
        <v>1</v>
      </c>
      <c r="C16" s="1">
        <v>1</v>
      </c>
      <c r="D16" s="1">
        <v>113</v>
      </c>
      <c r="E16" s="1">
        <v>1</v>
      </c>
      <c r="G16" s="32" t="s">
        <v>22</v>
      </c>
      <c r="H16" s="40"/>
      <c r="I16" s="21"/>
      <c r="J16" s="21"/>
      <c r="K16" s="21">
        <v>173353.2</v>
      </c>
      <c r="L16" s="21">
        <v>0</v>
      </c>
      <c r="M16" s="21">
        <v>0</v>
      </c>
      <c r="N16" s="21">
        <v>0</v>
      </c>
      <c r="O16" s="21">
        <v>0</v>
      </c>
      <c r="P16" s="21">
        <v>0</v>
      </c>
      <c r="Q16" s="21">
        <v>0</v>
      </c>
      <c r="R16" s="21">
        <v>0</v>
      </c>
      <c r="S16" s="21">
        <v>155934.24</v>
      </c>
      <c r="T16" s="21">
        <v>0</v>
      </c>
      <c r="U16" s="21">
        <v>0</v>
      </c>
      <c r="V16" s="21">
        <v>125610.24000000001</v>
      </c>
      <c r="W16" s="21"/>
      <c r="X16" s="21"/>
      <c r="Y16" s="21"/>
      <c r="Z16" s="21"/>
      <c r="AA16" s="21"/>
      <c r="AB16" s="21"/>
      <c r="AC16" s="21"/>
      <c r="AD16" s="21">
        <v>248741.04</v>
      </c>
      <c r="AE16" s="21"/>
      <c r="AF16" s="21"/>
      <c r="AG16" s="21"/>
      <c r="AH16" s="21">
        <v>0</v>
      </c>
      <c r="AI16" s="21">
        <v>0</v>
      </c>
      <c r="AJ16" s="21">
        <v>0</v>
      </c>
      <c r="AK16" s="21">
        <v>0</v>
      </c>
      <c r="AL16" s="21">
        <v>654801.6</v>
      </c>
      <c r="AM16" s="16">
        <f t="shared" si="4"/>
        <v>1358440.3199999998</v>
      </c>
      <c r="AT16" s="67"/>
    </row>
    <row r="17" spans="1:47" s="47" customFormat="1">
      <c r="A17" s="27">
        <v>1</v>
      </c>
      <c r="B17" s="92">
        <v>1</v>
      </c>
      <c r="C17" s="92">
        <v>1</v>
      </c>
      <c r="D17" s="92">
        <v>113</v>
      </c>
      <c r="E17" s="92">
        <v>2</v>
      </c>
      <c r="F17" s="92"/>
      <c r="G17" s="37" t="s">
        <v>23</v>
      </c>
      <c r="H17" s="40">
        <v>914400</v>
      </c>
      <c r="I17" s="21">
        <v>384000</v>
      </c>
      <c r="J17" s="21">
        <v>1056000</v>
      </c>
      <c r="K17" s="21">
        <v>204000</v>
      </c>
      <c r="L17" s="21">
        <v>228000</v>
      </c>
      <c r="M17" s="21">
        <v>756000</v>
      </c>
      <c r="N17" s="21">
        <v>72000</v>
      </c>
      <c r="O17" s="21">
        <v>360000</v>
      </c>
      <c r="P17" s="21">
        <v>96000</v>
      </c>
      <c r="Q17" s="21">
        <v>96000</v>
      </c>
      <c r="R17" s="21">
        <v>288000</v>
      </c>
      <c r="S17" s="21">
        <v>885600</v>
      </c>
      <c r="T17" s="21">
        <v>2616000</v>
      </c>
      <c r="U17" s="21">
        <v>900000</v>
      </c>
      <c r="V17" s="21">
        <v>1831200</v>
      </c>
      <c r="W17" s="21">
        <v>132000</v>
      </c>
      <c r="X17" s="21">
        <v>192000</v>
      </c>
      <c r="Y17" s="21">
        <v>192000</v>
      </c>
      <c r="Z17" s="21">
        <v>132000</v>
      </c>
      <c r="AA17" s="21">
        <v>60000</v>
      </c>
      <c r="AB17" s="21">
        <v>451200</v>
      </c>
      <c r="AC17" s="21">
        <v>132000</v>
      </c>
      <c r="AD17" s="21">
        <v>259200</v>
      </c>
      <c r="AE17" s="21">
        <v>72000</v>
      </c>
      <c r="AF17" s="21">
        <v>108000</v>
      </c>
      <c r="AG17" s="21">
        <v>60000</v>
      </c>
      <c r="AH17" s="21">
        <v>108000</v>
      </c>
      <c r="AI17" s="21">
        <v>60000</v>
      </c>
      <c r="AJ17" s="21">
        <v>139200</v>
      </c>
      <c r="AK17" s="21">
        <v>391200</v>
      </c>
      <c r="AL17" s="456">
        <v>362400</v>
      </c>
      <c r="AM17" s="21">
        <f t="shared" si="4"/>
        <v>13538400</v>
      </c>
      <c r="AO17" s="55"/>
      <c r="AP17" s="54"/>
      <c r="AQ17" s="55"/>
      <c r="AR17" s="55"/>
      <c r="AS17" s="58"/>
      <c r="AT17" s="93"/>
      <c r="AU17" s="63"/>
    </row>
    <row r="18" spans="1:47">
      <c r="A18" s="27">
        <v>1</v>
      </c>
      <c r="B18" s="1">
        <v>1</v>
      </c>
      <c r="C18" s="1">
        <v>1</v>
      </c>
      <c r="D18" s="1">
        <v>114</v>
      </c>
      <c r="G18" s="36" t="s">
        <v>24</v>
      </c>
      <c r="H18" s="23">
        <f>+H19</f>
        <v>0</v>
      </c>
      <c r="I18" s="23">
        <f t="shared" ref="I18:AL18" si="27">+I19</f>
        <v>0</v>
      </c>
      <c r="J18" s="23">
        <f t="shared" si="27"/>
        <v>0</v>
      </c>
      <c r="K18" s="23">
        <f t="shared" si="27"/>
        <v>0</v>
      </c>
      <c r="L18" s="23">
        <v>0</v>
      </c>
      <c r="M18" s="23">
        <f t="shared" si="27"/>
        <v>0</v>
      </c>
      <c r="N18" s="23">
        <f t="shared" si="27"/>
        <v>0</v>
      </c>
      <c r="O18" s="23"/>
      <c r="P18" s="23">
        <f t="shared" si="27"/>
        <v>0</v>
      </c>
      <c r="Q18" s="23"/>
      <c r="R18" s="23">
        <f t="shared" si="27"/>
        <v>0</v>
      </c>
      <c r="S18" s="23"/>
      <c r="T18" s="23"/>
      <c r="U18" s="23">
        <f t="shared" si="27"/>
        <v>0</v>
      </c>
      <c r="V18" s="23">
        <f t="shared" si="27"/>
        <v>0</v>
      </c>
      <c r="W18" s="23">
        <f t="shared" si="27"/>
        <v>0</v>
      </c>
      <c r="X18" s="23">
        <f t="shared" si="27"/>
        <v>0</v>
      </c>
      <c r="Y18" s="23">
        <f t="shared" si="27"/>
        <v>0</v>
      </c>
      <c r="Z18" s="23">
        <f t="shared" si="27"/>
        <v>0</v>
      </c>
      <c r="AA18" s="23">
        <f t="shared" si="27"/>
        <v>0</v>
      </c>
      <c r="AB18" s="23">
        <f t="shared" si="27"/>
        <v>0</v>
      </c>
      <c r="AC18" s="23">
        <f t="shared" si="27"/>
        <v>0</v>
      </c>
      <c r="AD18" s="23">
        <f t="shared" si="27"/>
        <v>0</v>
      </c>
      <c r="AE18" s="23">
        <f t="shared" si="27"/>
        <v>0</v>
      </c>
      <c r="AF18" s="23">
        <f t="shared" si="27"/>
        <v>0</v>
      </c>
      <c r="AG18" s="23">
        <f t="shared" si="27"/>
        <v>0</v>
      </c>
      <c r="AH18" s="23">
        <f t="shared" si="27"/>
        <v>0</v>
      </c>
      <c r="AI18" s="23">
        <f t="shared" si="27"/>
        <v>0</v>
      </c>
      <c r="AJ18" s="23">
        <f t="shared" si="27"/>
        <v>0</v>
      </c>
      <c r="AK18" s="23">
        <f t="shared" si="27"/>
        <v>0</v>
      </c>
      <c r="AL18" s="23">
        <f t="shared" si="27"/>
        <v>0</v>
      </c>
      <c r="AM18" s="12">
        <f t="shared" si="4"/>
        <v>0</v>
      </c>
      <c r="AO18" s="55"/>
    </row>
    <row r="19" spans="1:47">
      <c r="A19" s="27">
        <v>1</v>
      </c>
      <c r="B19" s="1">
        <v>1</v>
      </c>
      <c r="C19" s="1">
        <v>1</v>
      </c>
      <c r="D19" s="1">
        <v>114</v>
      </c>
      <c r="E19" s="1">
        <v>1</v>
      </c>
      <c r="G19" s="32" t="s">
        <v>25</v>
      </c>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16">
        <f t="shared" si="4"/>
        <v>0</v>
      </c>
      <c r="AO19" s="55"/>
    </row>
    <row r="20" spans="1:47">
      <c r="A20" s="27">
        <v>1</v>
      </c>
      <c r="B20" s="1">
        <v>1</v>
      </c>
      <c r="C20" s="1">
        <v>2</v>
      </c>
      <c r="E20" s="41"/>
      <c r="F20" s="41"/>
      <c r="G20" s="36" t="s">
        <v>26</v>
      </c>
      <c r="H20" s="15">
        <f>+H21+H23+H26+H28</f>
        <v>0</v>
      </c>
      <c r="I20" s="15">
        <f t="shared" ref="I20:AL20" si="28">+I21+I23+I26+I28</f>
        <v>0</v>
      </c>
      <c r="J20" s="15">
        <f t="shared" si="28"/>
        <v>0</v>
      </c>
      <c r="K20" s="15">
        <f t="shared" si="28"/>
        <v>0</v>
      </c>
      <c r="L20" s="15">
        <f t="shared" si="28"/>
        <v>0</v>
      </c>
      <c r="M20" s="15">
        <f t="shared" si="28"/>
        <v>0</v>
      </c>
      <c r="N20" s="15">
        <f t="shared" ref="N20" si="29">+N21+N23+N26+N28</f>
        <v>0</v>
      </c>
      <c r="O20" s="15">
        <f t="shared" ref="O20:R20" si="30">+O21+O23+O26+O28</f>
        <v>0</v>
      </c>
      <c r="P20" s="15">
        <f t="shared" si="30"/>
        <v>0</v>
      </c>
      <c r="Q20" s="15">
        <f t="shared" si="30"/>
        <v>0</v>
      </c>
      <c r="R20" s="15">
        <f t="shared" si="30"/>
        <v>0</v>
      </c>
      <c r="S20" s="15">
        <f t="shared" si="28"/>
        <v>0</v>
      </c>
      <c r="T20" s="15">
        <f t="shared" si="28"/>
        <v>0</v>
      </c>
      <c r="U20" s="15">
        <f t="shared" ref="U20" si="31">+U21+U23+U26+U28</f>
        <v>0</v>
      </c>
      <c r="V20" s="15">
        <f t="shared" ref="V20:AH20" si="32">+V21+V23+V26+V28</f>
        <v>0</v>
      </c>
      <c r="W20" s="15">
        <f t="shared" si="32"/>
        <v>0</v>
      </c>
      <c r="X20" s="15">
        <f t="shared" si="32"/>
        <v>0</v>
      </c>
      <c r="Y20" s="15">
        <f t="shared" si="32"/>
        <v>0</v>
      </c>
      <c r="Z20" s="15">
        <f t="shared" si="32"/>
        <v>0</v>
      </c>
      <c r="AA20" s="15">
        <f t="shared" si="32"/>
        <v>0</v>
      </c>
      <c r="AB20" s="15">
        <f t="shared" si="32"/>
        <v>0</v>
      </c>
      <c r="AC20" s="15">
        <f t="shared" si="32"/>
        <v>0</v>
      </c>
      <c r="AD20" s="15">
        <f t="shared" si="32"/>
        <v>0</v>
      </c>
      <c r="AE20" s="15">
        <f t="shared" si="32"/>
        <v>0</v>
      </c>
      <c r="AF20" s="15">
        <f t="shared" si="32"/>
        <v>0</v>
      </c>
      <c r="AG20" s="15">
        <f t="shared" si="32"/>
        <v>0</v>
      </c>
      <c r="AH20" s="15">
        <f t="shared" si="32"/>
        <v>0</v>
      </c>
      <c r="AI20" s="15">
        <f t="shared" ref="AI20:AJ20" si="33">+AI21+AI23+AI26+AI28</f>
        <v>0</v>
      </c>
      <c r="AJ20" s="15">
        <f t="shared" si="33"/>
        <v>0</v>
      </c>
      <c r="AK20" s="15">
        <f t="shared" si="28"/>
        <v>0</v>
      </c>
      <c r="AL20" s="15">
        <f t="shared" si="28"/>
        <v>0</v>
      </c>
      <c r="AM20" s="14">
        <f t="shared" si="4"/>
        <v>0</v>
      </c>
      <c r="AO20" s="55"/>
    </row>
    <row r="21" spans="1:47">
      <c r="A21" s="27">
        <v>1</v>
      </c>
      <c r="B21" s="1">
        <v>1</v>
      </c>
      <c r="C21" s="1">
        <v>2</v>
      </c>
      <c r="D21" s="1">
        <v>121</v>
      </c>
      <c r="G21" s="36" t="s">
        <v>27</v>
      </c>
      <c r="H21" s="23">
        <f>SUM(H22)</f>
        <v>0</v>
      </c>
      <c r="I21" s="23">
        <f>SUM(I22)</f>
        <v>0</v>
      </c>
      <c r="J21" s="23">
        <f t="shared" ref="J21:AL21" si="34">SUM(J22)</f>
        <v>0</v>
      </c>
      <c r="K21" s="23">
        <f t="shared" si="34"/>
        <v>0</v>
      </c>
      <c r="L21" s="23">
        <v>0</v>
      </c>
      <c r="M21" s="23">
        <f t="shared" si="34"/>
        <v>0</v>
      </c>
      <c r="N21" s="23">
        <f t="shared" si="34"/>
        <v>0</v>
      </c>
      <c r="O21" s="23">
        <v>0</v>
      </c>
      <c r="P21" s="23">
        <f t="shared" si="34"/>
        <v>0</v>
      </c>
      <c r="Q21" s="23">
        <v>0</v>
      </c>
      <c r="R21" s="23">
        <f t="shared" si="34"/>
        <v>0</v>
      </c>
      <c r="S21" s="23">
        <v>0</v>
      </c>
      <c r="T21" s="23">
        <v>0</v>
      </c>
      <c r="U21" s="23">
        <f t="shared" si="34"/>
        <v>0</v>
      </c>
      <c r="V21" s="23">
        <f>SUM(V22)</f>
        <v>0</v>
      </c>
      <c r="W21" s="23">
        <f>SUM(W22)</f>
        <v>0</v>
      </c>
      <c r="X21" s="23">
        <f t="shared" ref="X21:AG21" si="35">SUM(X22)</f>
        <v>0</v>
      </c>
      <c r="Y21" s="23">
        <f t="shared" si="35"/>
        <v>0</v>
      </c>
      <c r="Z21" s="23">
        <f t="shared" si="35"/>
        <v>0</v>
      </c>
      <c r="AA21" s="23">
        <f t="shared" si="35"/>
        <v>0</v>
      </c>
      <c r="AB21" s="23">
        <f t="shared" si="35"/>
        <v>0</v>
      </c>
      <c r="AC21" s="23">
        <f t="shared" si="35"/>
        <v>0</v>
      </c>
      <c r="AD21" s="23">
        <f t="shared" si="35"/>
        <v>0</v>
      </c>
      <c r="AE21" s="23">
        <f t="shared" si="35"/>
        <v>0</v>
      </c>
      <c r="AF21" s="23">
        <f t="shared" si="35"/>
        <v>0</v>
      </c>
      <c r="AG21" s="23">
        <f t="shared" si="35"/>
        <v>0</v>
      </c>
      <c r="AH21" s="23">
        <f t="shared" si="34"/>
        <v>0</v>
      </c>
      <c r="AI21" s="23">
        <f t="shared" si="34"/>
        <v>0</v>
      </c>
      <c r="AJ21" s="23">
        <f t="shared" si="34"/>
        <v>0</v>
      </c>
      <c r="AK21" s="23">
        <f t="shared" si="34"/>
        <v>0</v>
      </c>
      <c r="AL21" s="23">
        <f t="shared" si="34"/>
        <v>0</v>
      </c>
      <c r="AM21" s="12">
        <f t="shared" si="4"/>
        <v>0</v>
      </c>
      <c r="AO21" s="55"/>
    </row>
    <row r="22" spans="1:47">
      <c r="A22" s="27">
        <v>1</v>
      </c>
      <c r="B22" s="1">
        <v>1</v>
      </c>
      <c r="C22" s="1">
        <v>2</v>
      </c>
      <c r="D22" s="1">
        <v>121</v>
      </c>
      <c r="E22" s="1">
        <v>1</v>
      </c>
      <c r="G22" s="32" t="s">
        <v>28</v>
      </c>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16">
        <f t="shared" si="4"/>
        <v>0</v>
      </c>
      <c r="AO22" s="55"/>
    </row>
    <row r="23" spans="1:47">
      <c r="A23" s="27">
        <v>1</v>
      </c>
      <c r="B23" s="1">
        <v>1</v>
      </c>
      <c r="C23" s="1">
        <v>2</v>
      </c>
      <c r="D23" s="2">
        <v>122</v>
      </c>
      <c r="E23" s="41"/>
      <c r="F23" s="41"/>
      <c r="G23" s="36" t="s">
        <v>29</v>
      </c>
      <c r="H23" s="23">
        <f t="shared" ref="H23:AL23" si="36">SUM(H24:H25)</f>
        <v>0</v>
      </c>
      <c r="I23" s="23">
        <f t="shared" si="36"/>
        <v>0</v>
      </c>
      <c r="J23" s="23">
        <f t="shared" si="36"/>
        <v>0</v>
      </c>
      <c r="K23" s="23">
        <f t="shared" si="36"/>
        <v>0</v>
      </c>
      <c r="L23" s="23">
        <v>0</v>
      </c>
      <c r="M23" s="23">
        <f t="shared" ref="M23" si="37">SUM(M24:M25)</f>
        <v>0</v>
      </c>
      <c r="N23" s="23">
        <f t="shared" ref="N23" si="38">SUM(N24:N25)</f>
        <v>0</v>
      </c>
      <c r="O23" s="23">
        <v>0</v>
      </c>
      <c r="P23" s="23">
        <f t="shared" ref="P23" si="39">SUM(P24:P25)</f>
        <v>0</v>
      </c>
      <c r="Q23" s="23">
        <v>0</v>
      </c>
      <c r="R23" s="23">
        <f t="shared" ref="R23" si="40">SUM(R24:R25)</f>
        <v>0</v>
      </c>
      <c r="S23" s="23">
        <v>0</v>
      </c>
      <c r="T23" s="23">
        <v>0</v>
      </c>
      <c r="U23" s="23">
        <f t="shared" ref="U23" si="41">SUM(U24:U25)</f>
        <v>0</v>
      </c>
      <c r="V23" s="23">
        <f t="shared" ref="V23:AH23" si="42">SUM(V24:V25)</f>
        <v>0</v>
      </c>
      <c r="W23" s="23">
        <f>SUM(W24:W25)</f>
        <v>0</v>
      </c>
      <c r="X23" s="23">
        <f t="shared" ref="X23:AG23" si="43">SUM(X24:X25)</f>
        <v>0</v>
      </c>
      <c r="Y23" s="23">
        <f t="shared" si="43"/>
        <v>0</v>
      </c>
      <c r="Z23" s="23">
        <f t="shared" si="43"/>
        <v>0</v>
      </c>
      <c r="AA23" s="23">
        <f t="shared" si="43"/>
        <v>0</v>
      </c>
      <c r="AB23" s="23">
        <f t="shared" si="43"/>
        <v>0</v>
      </c>
      <c r="AC23" s="23">
        <f t="shared" si="43"/>
        <v>0</v>
      </c>
      <c r="AD23" s="23">
        <f t="shared" si="43"/>
        <v>0</v>
      </c>
      <c r="AE23" s="23">
        <f t="shared" si="43"/>
        <v>0</v>
      </c>
      <c r="AF23" s="23">
        <f t="shared" si="43"/>
        <v>0</v>
      </c>
      <c r="AG23" s="23">
        <f t="shared" si="43"/>
        <v>0</v>
      </c>
      <c r="AH23" s="23">
        <f t="shared" si="42"/>
        <v>0</v>
      </c>
      <c r="AI23" s="23">
        <f t="shared" ref="AI23" si="44">SUM(AI24:AI25)</f>
        <v>0</v>
      </c>
      <c r="AJ23" s="23">
        <f t="shared" ref="AJ23" si="45">SUM(AJ24:AJ25)</f>
        <v>0</v>
      </c>
      <c r="AK23" s="23">
        <f t="shared" si="36"/>
        <v>0</v>
      </c>
      <c r="AL23" s="23">
        <f t="shared" si="36"/>
        <v>0</v>
      </c>
      <c r="AM23" s="12">
        <f t="shared" si="4"/>
        <v>0</v>
      </c>
      <c r="AO23" s="55"/>
    </row>
    <row r="24" spans="1:47">
      <c r="A24" s="27">
        <v>1</v>
      </c>
      <c r="B24" s="1">
        <v>1</v>
      </c>
      <c r="C24" s="1">
        <v>2</v>
      </c>
      <c r="D24" s="2">
        <v>122</v>
      </c>
      <c r="E24" s="1">
        <v>1</v>
      </c>
      <c r="G24" s="32" t="s">
        <v>30</v>
      </c>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v>0</v>
      </c>
      <c r="AL24" s="21"/>
      <c r="AM24" s="16">
        <f t="shared" si="4"/>
        <v>0</v>
      </c>
      <c r="AO24" s="55"/>
      <c r="AQ24" s="55"/>
    </row>
    <row r="25" spans="1:47">
      <c r="A25" s="27">
        <v>1</v>
      </c>
      <c r="B25" s="1">
        <v>1</v>
      </c>
      <c r="C25" s="1">
        <v>2</v>
      </c>
      <c r="D25" s="2">
        <v>122</v>
      </c>
      <c r="E25" s="1">
        <v>2</v>
      </c>
      <c r="G25" s="32" t="s">
        <v>31</v>
      </c>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16">
        <f t="shared" si="4"/>
        <v>0</v>
      </c>
      <c r="AO25" s="55"/>
    </row>
    <row r="26" spans="1:47">
      <c r="A26" s="27">
        <v>1</v>
      </c>
      <c r="B26" s="1">
        <v>1</v>
      </c>
      <c r="C26" s="1">
        <v>2</v>
      </c>
      <c r="D26" s="2">
        <v>123</v>
      </c>
      <c r="E26" s="41"/>
      <c r="F26" s="41"/>
      <c r="G26" s="36" t="s">
        <v>32</v>
      </c>
      <c r="H26" s="23">
        <f>+H27</f>
        <v>0</v>
      </c>
      <c r="I26" s="23">
        <f t="shared" ref="I26:AL26" si="46">+I27</f>
        <v>0</v>
      </c>
      <c r="J26" s="23">
        <f t="shared" si="46"/>
        <v>0</v>
      </c>
      <c r="K26" s="23">
        <f t="shared" si="46"/>
        <v>0</v>
      </c>
      <c r="L26" s="23">
        <v>0</v>
      </c>
      <c r="M26" s="23">
        <f t="shared" si="46"/>
        <v>0</v>
      </c>
      <c r="N26" s="23">
        <f t="shared" si="46"/>
        <v>0</v>
      </c>
      <c r="O26" s="23">
        <v>0</v>
      </c>
      <c r="P26" s="23">
        <f t="shared" si="46"/>
        <v>0</v>
      </c>
      <c r="Q26" s="23">
        <v>0</v>
      </c>
      <c r="R26" s="23">
        <f t="shared" si="46"/>
        <v>0</v>
      </c>
      <c r="S26" s="23">
        <v>0</v>
      </c>
      <c r="T26" s="23">
        <v>0</v>
      </c>
      <c r="U26" s="23">
        <f t="shared" si="46"/>
        <v>0</v>
      </c>
      <c r="V26" s="23">
        <f t="shared" si="46"/>
        <v>0</v>
      </c>
      <c r="W26" s="23">
        <f t="shared" si="46"/>
        <v>0</v>
      </c>
      <c r="X26" s="23">
        <f t="shared" si="46"/>
        <v>0</v>
      </c>
      <c r="Y26" s="23">
        <f t="shared" si="46"/>
        <v>0</v>
      </c>
      <c r="Z26" s="23">
        <f t="shared" si="46"/>
        <v>0</v>
      </c>
      <c r="AA26" s="23">
        <f t="shared" si="46"/>
        <v>0</v>
      </c>
      <c r="AB26" s="23">
        <f t="shared" si="46"/>
        <v>0</v>
      </c>
      <c r="AC26" s="23">
        <f t="shared" si="46"/>
        <v>0</v>
      </c>
      <c r="AD26" s="23">
        <f t="shared" si="46"/>
        <v>0</v>
      </c>
      <c r="AE26" s="23">
        <f t="shared" si="46"/>
        <v>0</v>
      </c>
      <c r="AF26" s="23">
        <f t="shared" si="46"/>
        <v>0</v>
      </c>
      <c r="AG26" s="23">
        <f t="shared" si="46"/>
        <v>0</v>
      </c>
      <c r="AH26" s="23">
        <f t="shared" si="46"/>
        <v>0</v>
      </c>
      <c r="AI26" s="23">
        <f t="shared" si="46"/>
        <v>0</v>
      </c>
      <c r="AJ26" s="23">
        <f t="shared" si="46"/>
        <v>0</v>
      </c>
      <c r="AK26" s="23">
        <f t="shared" si="46"/>
        <v>0</v>
      </c>
      <c r="AL26" s="23">
        <f t="shared" si="46"/>
        <v>0</v>
      </c>
      <c r="AM26" s="12">
        <f t="shared" si="4"/>
        <v>0</v>
      </c>
      <c r="AO26" s="55"/>
    </row>
    <row r="27" spans="1:47">
      <c r="A27" s="27">
        <v>1</v>
      </c>
      <c r="B27" s="1">
        <v>1</v>
      </c>
      <c r="C27" s="1">
        <v>2</v>
      </c>
      <c r="D27" s="2">
        <v>123</v>
      </c>
      <c r="E27" s="1">
        <v>1</v>
      </c>
      <c r="G27" s="32" t="s">
        <v>33</v>
      </c>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16">
        <f t="shared" si="4"/>
        <v>0</v>
      </c>
      <c r="AO27" s="55"/>
    </row>
    <row r="28" spans="1:47">
      <c r="A28" s="27">
        <v>1</v>
      </c>
      <c r="B28" s="1">
        <v>1</v>
      </c>
      <c r="C28" s="1">
        <v>2</v>
      </c>
      <c r="D28" s="2">
        <v>124</v>
      </c>
      <c r="G28" s="36" t="s">
        <v>34</v>
      </c>
      <c r="H28" s="23">
        <f>+H29</f>
        <v>0</v>
      </c>
      <c r="I28" s="23">
        <f t="shared" ref="I28:AL28" si="47">+I29</f>
        <v>0</v>
      </c>
      <c r="J28" s="23">
        <f t="shared" si="47"/>
        <v>0</v>
      </c>
      <c r="K28" s="23">
        <f t="shared" si="47"/>
        <v>0</v>
      </c>
      <c r="L28" s="23">
        <v>0</v>
      </c>
      <c r="M28" s="23">
        <f t="shared" si="47"/>
        <v>0</v>
      </c>
      <c r="N28" s="23">
        <f t="shared" si="47"/>
        <v>0</v>
      </c>
      <c r="O28" s="23">
        <v>0</v>
      </c>
      <c r="P28" s="23">
        <f t="shared" si="47"/>
        <v>0</v>
      </c>
      <c r="Q28" s="23">
        <v>0</v>
      </c>
      <c r="R28" s="23">
        <f t="shared" si="47"/>
        <v>0</v>
      </c>
      <c r="S28" s="23">
        <v>0</v>
      </c>
      <c r="T28" s="23">
        <v>0</v>
      </c>
      <c r="U28" s="23">
        <f t="shared" si="47"/>
        <v>0</v>
      </c>
      <c r="V28" s="23">
        <f t="shared" si="47"/>
        <v>0</v>
      </c>
      <c r="W28" s="23">
        <f t="shared" si="47"/>
        <v>0</v>
      </c>
      <c r="X28" s="23">
        <f t="shared" si="47"/>
        <v>0</v>
      </c>
      <c r="Y28" s="23">
        <f t="shared" si="47"/>
        <v>0</v>
      </c>
      <c r="Z28" s="23">
        <f t="shared" si="47"/>
        <v>0</v>
      </c>
      <c r="AA28" s="23">
        <f t="shared" si="47"/>
        <v>0</v>
      </c>
      <c r="AB28" s="23">
        <f t="shared" si="47"/>
        <v>0</v>
      </c>
      <c r="AC28" s="23">
        <f t="shared" si="47"/>
        <v>0</v>
      </c>
      <c r="AD28" s="23">
        <f t="shared" si="47"/>
        <v>0</v>
      </c>
      <c r="AE28" s="23">
        <f t="shared" si="47"/>
        <v>0</v>
      </c>
      <c r="AF28" s="23">
        <f t="shared" si="47"/>
        <v>0</v>
      </c>
      <c r="AG28" s="23">
        <f t="shared" si="47"/>
        <v>0</v>
      </c>
      <c r="AH28" s="23">
        <f t="shared" si="47"/>
        <v>0</v>
      </c>
      <c r="AI28" s="23">
        <f t="shared" si="47"/>
        <v>0</v>
      </c>
      <c r="AJ28" s="23">
        <f t="shared" si="47"/>
        <v>0</v>
      </c>
      <c r="AK28" s="23">
        <f t="shared" si="47"/>
        <v>0</v>
      </c>
      <c r="AL28" s="23">
        <f t="shared" si="47"/>
        <v>0</v>
      </c>
      <c r="AM28" s="12">
        <f t="shared" si="4"/>
        <v>0</v>
      </c>
      <c r="AO28" s="55"/>
    </row>
    <row r="29" spans="1:47">
      <c r="A29" s="27">
        <v>1</v>
      </c>
      <c r="B29" s="1">
        <v>1</v>
      </c>
      <c r="C29" s="1">
        <v>2</v>
      </c>
      <c r="D29" s="2">
        <v>124</v>
      </c>
      <c r="E29" s="1">
        <v>1</v>
      </c>
      <c r="G29" s="32" t="s">
        <v>34</v>
      </c>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16">
        <f t="shared" si="4"/>
        <v>0</v>
      </c>
      <c r="AO29" s="55"/>
    </row>
    <row r="30" spans="1:47">
      <c r="A30" s="27">
        <v>1</v>
      </c>
      <c r="B30" s="1">
        <v>1</v>
      </c>
      <c r="C30" s="1">
        <v>3</v>
      </c>
      <c r="D30" s="2"/>
      <c r="G30" s="36" t="s">
        <v>35</v>
      </c>
      <c r="H30" s="15">
        <f>+H31+H33+H38+H40+H43+H45+H47+H49</f>
        <v>426422.72</v>
      </c>
      <c r="I30" s="15">
        <f t="shared" ref="I30:AL30" si="48">+I31+I33+I38+I40+I43+I45+I47+I49</f>
        <v>189330.64</v>
      </c>
      <c r="J30" s="15">
        <f t="shared" si="48"/>
        <v>559729.28</v>
      </c>
      <c r="K30" s="15">
        <f t="shared" si="48"/>
        <v>153692.14499999999</v>
      </c>
      <c r="L30" s="15">
        <f t="shared" si="48"/>
        <v>82242.320000000007</v>
      </c>
      <c r="M30" s="15">
        <f t="shared" si="48"/>
        <v>481480.56</v>
      </c>
      <c r="N30" s="15">
        <f t="shared" ref="N30" si="49">+N31+N33+N38+N40+N43+N45+N47+N49</f>
        <v>60843.759999999995</v>
      </c>
      <c r="O30" s="15">
        <f>+O31+O33+O38+O40+O43+O45+O47+O49</f>
        <v>117898.24999999999</v>
      </c>
      <c r="P30" s="15">
        <f t="shared" ref="P30:Q30" si="50">+P31+P33+P38+P40+P43+P45+P47+P49</f>
        <v>43155.360000000001</v>
      </c>
      <c r="Q30" s="15">
        <f t="shared" si="50"/>
        <v>43155.360000000001</v>
      </c>
      <c r="R30" s="15">
        <f t="shared" ref="R30" si="51">+R31+R33+R38+R40+R43+R45+R47+R49</f>
        <v>56000</v>
      </c>
      <c r="S30" s="15">
        <f t="shared" si="48"/>
        <v>291826.07</v>
      </c>
      <c r="T30" s="15">
        <f t="shared" si="48"/>
        <v>1288380.8000000007</v>
      </c>
      <c r="U30" s="15">
        <f t="shared" ref="U30" si="52">+U31+U33+U38+U40+U43+U45+U47+U49</f>
        <v>383232.72000000003</v>
      </c>
      <c r="V30" s="15">
        <f t="shared" ref="V30:AH30" si="53">+V31+V33+V38+V40+V43+V45+V47+V49</f>
        <v>353456.95999999996</v>
      </c>
      <c r="W30" s="15">
        <f t="shared" si="53"/>
        <v>41093.760000000002</v>
      </c>
      <c r="X30" s="15">
        <f t="shared" si="53"/>
        <v>47343.76</v>
      </c>
      <c r="Y30" s="15">
        <f t="shared" si="53"/>
        <v>47343.76</v>
      </c>
      <c r="Z30" s="15">
        <f t="shared" si="53"/>
        <v>41093.760000000002</v>
      </c>
      <c r="AA30" s="15">
        <f t="shared" si="53"/>
        <v>58250</v>
      </c>
      <c r="AB30" s="15">
        <f t="shared" si="53"/>
        <v>115143.76000000001</v>
      </c>
      <c r="AC30" s="15">
        <f t="shared" si="53"/>
        <v>41093.760000000002</v>
      </c>
      <c r="AD30" s="15">
        <f t="shared" si="53"/>
        <v>146367.36499999999</v>
      </c>
      <c r="AE30" s="15">
        <f t="shared" si="53"/>
        <v>34843.760000000002</v>
      </c>
      <c r="AF30" s="15">
        <f t="shared" si="53"/>
        <v>38593.760000000002</v>
      </c>
      <c r="AG30" s="15">
        <f t="shared" si="53"/>
        <v>32250</v>
      </c>
      <c r="AH30" s="15">
        <f t="shared" si="53"/>
        <v>63250</v>
      </c>
      <c r="AI30" s="15">
        <f t="shared" ref="AI30:AJ30" si="54">+AI31+AI33+AI38+AI40+AI43+AI45+AI47+AI49</f>
        <v>6250</v>
      </c>
      <c r="AJ30" s="15">
        <f t="shared" si="54"/>
        <v>14500</v>
      </c>
      <c r="AK30" s="15">
        <f t="shared" si="48"/>
        <v>188350</v>
      </c>
      <c r="AL30" s="15">
        <f t="shared" si="48"/>
        <v>268435.86</v>
      </c>
      <c r="AM30" s="14">
        <f t="shared" si="4"/>
        <v>5715050.2499999991</v>
      </c>
      <c r="AO30" s="55"/>
    </row>
    <row r="31" spans="1:47">
      <c r="A31" s="27">
        <v>1</v>
      </c>
      <c r="B31" s="1">
        <v>1</v>
      </c>
      <c r="C31" s="1">
        <v>3</v>
      </c>
      <c r="D31" s="2">
        <v>131</v>
      </c>
      <c r="E31" s="41"/>
      <c r="F31" s="41"/>
      <c r="G31" s="36" t="s">
        <v>36</v>
      </c>
      <c r="H31" s="23">
        <f t="shared" ref="H31:AL31" si="55">SUM(H32:H32)</f>
        <v>0</v>
      </c>
      <c r="I31" s="23">
        <f t="shared" si="55"/>
        <v>0</v>
      </c>
      <c r="J31" s="23">
        <f t="shared" si="55"/>
        <v>0</v>
      </c>
      <c r="K31" s="23">
        <f t="shared" si="55"/>
        <v>0</v>
      </c>
      <c r="L31" s="23">
        <v>0</v>
      </c>
      <c r="M31" s="23">
        <f t="shared" si="55"/>
        <v>0</v>
      </c>
      <c r="N31" s="23">
        <f t="shared" si="55"/>
        <v>0</v>
      </c>
      <c r="O31" s="23">
        <v>0</v>
      </c>
      <c r="P31" s="23">
        <f t="shared" si="55"/>
        <v>0</v>
      </c>
      <c r="Q31" s="23">
        <v>0</v>
      </c>
      <c r="R31" s="23">
        <f t="shared" si="55"/>
        <v>0</v>
      </c>
      <c r="S31" s="23">
        <v>0</v>
      </c>
      <c r="T31" s="23">
        <v>0</v>
      </c>
      <c r="U31" s="23">
        <f t="shared" si="55"/>
        <v>0</v>
      </c>
      <c r="V31" s="23">
        <f t="shared" si="55"/>
        <v>0</v>
      </c>
      <c r="W31" s="23">
        <f t="shared" si="55"/>
        <v>0</v>
      </c>
      <c r="X31" s="23">
        <f t="shared" si="55"/>
        <v>0</v>
      </c>
      <c r="Y31" s="23">
        <f t="shared" si="55"/>
        <v>0</v>
      </c>
      <c r="Z31" s="23">
        <f t="shared" si="55"/>
        <v>0</v>
      </c>
      <c r="AA31" s="23">
        <f t="shared" si="55"/>
        <v>0</v>
      </c>
      <c r="AB31" s="23">
        <f t="shared" si="55"/>
        <v>0</v>
      </c>
      <c r="AC31" s="23">
        <f t="shared" si="55"/>
        <v>0</v>
      </c>
      <c r="AD31" s="23">
        <f t="shared" si="55"/>
        <v>0</v>
      </c>
      <c r="AE31" s="23">
        <f t="shared" si="55"/>
        <v>0</v>
      </c>
      <c r="AF31" s="23">
        <f t="shared" si="55"/>
        <v>0</v>
      </c>
      <c r="AG31" s="23">
        <f t="shared" si="55"/>
        <v>0</v>
      </c>
      <c r="AH31" s="23">
        <f t="shared" si="55"/>
        <v>0</v>
      </c>
      <c r="AI31" s="23">
        <f t="shared" si="55"/>
        <v>0</v>
      </c>
      <c r="AJ31" s="23">
        <f t="shared" si="55"/>
        <v>0</v>
      </c>
      <c r="AK31" s="23">
        <f t="shared" si="55"/>
        <v>0</v>
      </c>
      <c r="AL31" s="23">
        <f t="shared" si="55"/>
        <v>0</v>
      </c>
      <c r="AM31" s="12">
        <f t="shared" si="4"/>
        <v>0</v>
      </c>
      <c r="AO31" s="55"/>
    </row>
    <row r="32" spans="1:47">
      <c r="A32" s="27">
        <v>1</v>
      </c>
      <c r="B32" s="1">
        <v>1</v>
      </c>
      <c r="C32" s="1">
        <v>3</v>
      </c>
      <c r="D32" s="2">
        <v>131</v>
      </c>
      <c r="E32" s="1">
        <v>1</v>
      </c>
      <c r="G32" s="32" t="s">
        <v>37</v>
      </c>
      <c r="H32" s="40"/>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f t="shared" si="4"/>
        <v>0</v>
      </c>
      <c r="AO32" s="55"/>
    </row>
    <row r="33" spans="1:47">
      <c r="A33" s="27">
        <v>1</v>
      </c>
      <c r="B33" s="1">
        <v>1</v>
      </c>
      <c r="C33" s="1">
        <v>3</v>
      </c>
      <c r="D33" s="2">
        <v>132</v>
      </c>
      <c r="G33" s="36" t="s">
        <v>38</v>
      </c>
      <c r="H33" s="23">
        <f>SUM(H34:H37)</f>
        <v>115250</v>
      </c>
      <c r="I33" s="23">
        <f t="shared" ref="I33:AL33" si="56">SUM(I34:I37)</f>
        <v>46000</v>
      </c>
      <c r="J33" s="23">
        <f t="shared" si="56"/>
        <v>135200</v>
      </c>
      <c r="K33" s="23">
        <f t="shared" si="56"/>
        <v>74199.824999999997</v>
      </c>
      <c r="L33" s="23">
        <f t="shared" si="56"/>
        <v>26750</v>
      </c>
      <c r="M33" s="23">
        <f t="shared" si="56"/>
        <v>105750</v>
      </c>
      <c r="N33" s="23">
        <f t="shared" ref="N33" si="57">SUM(N34:N37)</f>
        <v>11500</v>
      </c>
      <c r="O33" s="23">
        <f t="shared" ref="O33:R33" si="58">SUM(O34:O37)</f>
        <v>43210.729999999996</v>
      </c>
      <c r="P33" s="23">
        <f t="shared" si="58"/>
        <v>12000</v>
      </c>
      <c r="Q33" s="23">
        <f t="shared" si="58"/>
        <v>12000</v>
      </c>
      <c r="R33" s="23">
        <f t="shared" si="58"/>
        <v>32000</v>
      </c>
      <c r="S33" s="23">
        <f t="shared" si="56"/>
        <v>146482.19</v>
      </c>
      <c r="T33" s="23">
        <f t="shared" si="56"/>
        <v>381500</v>
      </c>
      <c r="U33" s="23">
        <f t="shared" ref="U33" si="59">SUM(U34:U37)</f>
        <v>131250</v>
      </c>
      <c r="V33" s="23">
        <f t="shared" ref="V33:AH33" si="60">SUM(V34:V37)</f>
        <v>230769.44</v>
      </c>
      <c r="W33" s="23">
        <f>SUM(W34:W37)</f>
        <v>15750</v>
      </c>
      <c r="X33" s="23">
        <f t="shared" ref="X33:AG33" si="61">SUM(X34:X37)</f>
        <v>22000</v>
      </c>
      <c r="Y33" s="23">
        <f t="shared" si="61"/>
        <v>22000</v>
      </c>
      <c r="Z33" s="23">
        <f t="shared" si="61"/>
        <v>15750</v>
      </c>
      <c r="AA33" s="23">
        <f t="shared" si="61"/>
        <v>10250</v>
      </c>
      <c r="AB33" s="23">
        <f t="shared" si="61"/>
        <v>65800</v>
      </c>
      <c r="AC33" s="23">
        <f t="shared" si="61"/>
        <v>15750</v>
      </c>
      <c r="AD33" s="23">
        <f t="shared" si="61"/>
        <v>98367.364999999991</v>
      </c>
      <c r="AE33" s="23">
        <f t="shared" si="61"/>
        <v>9500</v>
      </c>
      <c r="AF33" s="23">
        <f t="shared" si="61"/>
        <v>13250</v>
      </c>
      <c r="AG33" s="23">
        <f t="shared" si="61"/>
        <v>8250</v>
      </c>
      <c r="AH33" s="23">
        <f t="shared" si="60"/>
        <v>15250</v>
      </c>
      <c r="AI33" s="23">
        <f t="shared" ref="AI33:AJ33" si="62">SUM(AI34:AI37)</f>
        <v>6250</v>
      </c>
      <c r="AJ33" s="23">
        <f t="shared" si="62"/>
        <v>14500</v>
      </c>
      <c r="AK33" s="23">
        <f t="shared" si="56"/>
        <v>44350</v>
      </c>
      <c r="AL33" s="23">
        <f t="shared" si="56"/>
        <v>219092.1</v>
      </c>
      <c r="AM33" s="12">
        <f t="shared" si="4"/>
        <v>2099971.65</v>
      </c>
      <c r="AO33" s="55"/>
    </row>
    <row r="34" spans="1:47" s="47" customFormat="1">
      <c r="A34" s="27">
        <v>1</v>
      </c>
      <c r="B34" s="92">
        <v>1</v>
      </c>
      <c r="C34" s="92">
        <v>3</v>
      </c>
      <c r="D34" s="3">
        <v>132</v>
      </c>
      <c r="E34" s="92">
        <v>1</v>
      </c>
      <c r="F34" s="92"/>
      <c r="G34" s="37" t="s">
        <v>39</v>
      </c>
      <c r="H34" s="40">
        <v>19050</v>
      </c>
      <c r="I34" s="21">
        <v>8000</v>
      </c>
      <c r="J34" s="21">
        <v>22000</v>
      </c>
      <c r="K34" s="21">
        <v>7861.5249999999996</v>
      </c>
      <c r="L34" s="21">
        <v>4750</v>
      </c>
      <c r="M34" s="21">
        <v>15750</v>
      </c>
      <c r="N34" s="21">
        <v>1500</v>
      </c>
      <c r="O34" s="21">
        <v>7210.73</v>
      </c>
      <c r="P34" s="21">
        <v>2000</v>
      </c>
      <c r="Q34" s="21">
        <v>2000</v>
      </c>
      <c r="R34" s="21">
        <v>6000</v>
      </c>
      <c r="S34" s="21">
        <v>21698.63</v>
      </c>
      <c r="T34" s="21">
        <v>54500</v>
      </c>
      <c r="U34" s="21">
        <v>18750</v>
      </c>
      <c r="V34" s="21">
        <v>40766.879999999997</v>
      </c>
      <c r="W34" s="21">
        <v>2750</v>
      </c>
      <c r="X34" s="21">
        <v>4000</v>
      </c>
      <c r="Y34" s="21">
        <v>4000</v>
      </c>
      <c r="Z34" s="21">
        <v>2750</v>
      </c>
      <c r="AA34" s="21">
        <v>1250</v>
      </c>
      <c r="AB34" s="21">
        <v>9400</v>
      </c>
      <c r="AC34" s="21">
        <v>2750</v>
      </c>
      <c r="AD34" s="21">
        <v>10582.105</v>
      </c>
      <c r="AE34" s="21">
        <v>1500</v>
      </c>
      <c r="AF34" s="21">
        <v>2250</v>
      </c>
      <c r="AG34" s="21">
        <v>1250</v>
      </c>
      <c r="AH34" s="21">
        <v>2250</v>
      </c>
      <c r="AI34" s="21">
        <v>1250</v>
      </c>
      <c r="AJ34" s="21">
        <v>2900</v>
      </c>
      <c r="AK34" s="21">
        <v>8150</v>
      </c>
      <c r="AL34" s="21">
        <v>21191.700000000004</v>
      </c>
      <c r="AM34" s="21">
        <f t="shared" si="4"/>
        <v>310061.57</v>
      </c>
      <c r="AO34" s="55"/>
      <c r="AP34" s="54"/>
      <c r="AQ34" s="55"/>
      <c r="AR34" s="55"/>
      <c r="AS34" s="58"/>
      <c r="AT34" s="93"/>
      <c r="AU34" s="63"/>
    </row>
    <row r="35" spans="1:47" s="47" customFormat="1">
      <c r="A35" s="27">
        <v>1</v>
      </c>
      <c r="B35" s="92">
        <v>1</v>
      </c>
      <c r="C35" s="92">
        <v>3</v>
      </c>
      <c r="D35" s="3">
        <v>132</v>
      </c>
      <c r="E35" s="92">
        <v>2</v>
      </c>
      <c r="F35" s="92"/>
      <c r="G35" s="37" t="s">
        <v>40</v>
      </c>
      <c r="H35" s="40">
        <v>96200</v>
      </c>
      <c r="I35" s="21">
        <v>38000</v>
      </c>
      <c r="J35" s="21">
        <v>113200</v>
      </c>
      <c r="K35" s="21">
        <v>66338.3</v>
      </c>
      <c r="L35" s="21">
        <v>22000</v>
      </c>
      <c r="M35" s="21">
        <v>90000</v>
      </c>
      <c r="N35" s="21">
        <v>10000</v>
      </c>
      <c r="O35" s="21">
        <v>36000</v>
      </c>
      <c r="P35" s="21">
        <v>10000</v>
      </c>
      <c r="Q35" s="21">
        <v>10000</v>
      </c>
      <c r="R35" s="21">
        <v>26000</v>
      </c>
      <c r="S35" s="21">
        <v>124783.56</v>
      </c>
      <c r="T35" s="21">
        <v>327000</v>
      </c>
      <c r="U35" s="21">
        <v>112500</v>
      </c>
      <c r="V35" s="21">
        <v>190002.56</v>
      </c>
      <c r="W35" s="21">
        <v>13000</v>
      </c>
      <c r="X35" s="21">
        <v>18000</v>
      </c>
      <c r="Y35" s="21">
        <v>18000</v>
      </c>
      <c r="Z35" s="21">
        <v>13000</v>
      </c>
      <c r="AA35" s="21">
        <v>9000</v>
      </c>
      <c r="AB35" s="21">
        <v>56400</v>
      </c>
      <c r="AC35" s="21">
        <v>13000</v>
      </c>
      <c r="AD35" s="21">
        <v>87785.26</v>
      </c>
      <c r="AE35" s="21">
        <v>8000</v>
      </c>
      <c r="AF35" s="21">
        <v>11000</v>
      </c>
      <c r="AG35" s="21">
        <v>7000</v>
      </c>
      <c r="AH35" s="21">
        <v>13000</v>
      </c>
      <c r="AI35" s="21">
        <v>5000</v>
      </c>
      <c r="AJ35" s="21">
        <v>11600</v>
      </c>
      <c r="AK35" s="21">
        <v>36200</v>
      </c>
      <c r="AL35" s="21">
        <v>197900.4</v>
      </c>
      <c r="AM35" s="21">
        <f t="shared" si="4"/>
        <v>1789910.0799999998</v>
      </c>
      <c r="AO35" s="55"/>
      <c r="AP35" s="54"/>
      <c r="AQ35" s="55"/>
      <c r="AR35" s="55"/>
      <c r="AS35" s="58"/>
      <c r="AT35" s="93"/>
      <c r="AU35" s="63"/>
    </row>
    <row r="36" spans="1:47">
      <c r="A36" s="27">
        <v>1</v>
      </c>
      <c r="B36" s="1">
        <v>1</v>
      </c>
      <c r="C36" s="1">
        <v>3</v>
      </c>
      <c r="D36" s="2">
        <v>132</v>
      </c>
      <c r="E36" s="1">
        <v>3</v>
      </c>
      <c r="G36" s="32" t="s">
        <v>41</v>
      </c>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16">
        <f t="shared" si="4"/>
        <v>0</v>
      </c>
      <c r="AO36" s="55"/>
    </row>
    <row r="37" spans="1:47">
      <c r="A37" s="27">
        <v>1</v>
      </c>
      <c r="B37" s="1">
        <v>1</v>
      </c>
      <c r="C37" s="1">
        <v>3</v>
      </c>
      <c r="D37" s="2">
        <v>132</v>
      </c>
      <c r="E37" s="1">
        <v>4</v>
      </c>
      <c r="G37" s="32" t="s">
        <v>42</v>
      </c>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16">
        <f t="shared" si="4"/>
        <v>0</v>
      </c>
      <c r="AO37" s="55"/>
    </row>
    <row r="38" spans="1:47">
      <c r="A38" s="27">
        <v>1</v>
      </c>
      <c r="B38" s="1">
        <v>1</v>
      </c>
      <c r="C38" s="1">
        <v>3</v>
      </c>
      <c r="D38" s="2">
        <v>133</v>
      </c>
      <c r="E38" s="41"/>
      <c r="F38" s="41"/>
      <c r="G38" s="36" t="s">
        <v>43</v>
      </c>
      <c r="H38" s="23">
        <f>+H39</f>
        <v>0</v>
      </c>
      <c r="I38" s="23">
        <f t="shared" ref="I38:AL38" si="63">+I39</f>
        <v>0</v>
      </c>
      <c r="J38" s="23">
        <f t="shared" si="63"/>
        <v>0</v>
      </c>
      <c r="K38" s="23">
        <f t="shared" si="63"/>
        <v>0</v>
      </c>
      <c r="L38" s="23">
        <v>0</v>
      </c>
      <c r="M38" s="23">
        <f t="shared" si="63"/>
        <v>0</v>
      </c>
      <c r="N38" s="23">
        <f t="shared" si="63"/>
        <v>0</v>
      </c>
      <c r="O38" s="23"/>
      <c r="P38" s="23">
        <f t="shared" si="63"/>
        <v>0</v>
      </c>
      <c r="Q38" s="23"/>
      <c r="R38" s="23">
        <f t="shared" si="63"/>
        <v>0</v>
      </c>
      <c r="S38" s="23">
        <v>0</v>
      </c>
      <c r="T38" s="23"/>
      <c r="U38" s="23">
        <f t="shared" si="63"/>
        <v>0</v>
      </c>
      <c r="V38" s="23">
        <f t="shared" si="63"/>
        <v>0</v>
      </c>
      <c r="W38" s="23">
        <f t="shared" si="63"/>
        <v>0</v>
      </c>
      <c r="X38" s="23">
        <f t="shared" si="63"/>
        <v>0</v>
      </c>
      <c r="Y38" s="23">
        <f t="shared" si="63"/>
        <v>0</v>
      </c>
      <c r="Z38" s="23">
        <f t="shared" si="63"/>
        <v>0</v>
      </c>
      <c r="AA38" s="23">
        <f t="shared" si="63"/>
        <v>0</v>
      </c>
      <c r="AB38" s="23">
        <f t="shared" si="63"/>
        <v>0</v>
      </c>
      <c r="AC38" s="23">
        <f t="shared" si="63"/>
        <v>0</v>
      </c>
      <c r="AD38" s="23">
        <f t="shared" si="63"/>
        <v>0</v>
      </c>
      <c r="AE38" s="23">
        <f t="shared" si="63"/>
        <v>0</v>
      </c>
      <c r="AF38" s="23">
        <f t="shared" si="63"/>
        <v>0</v>
      </c>
      <c r="AG38" s="23">
        <f t="shared" si="63"/>
        <v>0</v>
      </c>
      <c r="AH38" s="23">
        <f t="shared" si="63"/>
        <v>0</v>
      </c>
      <c r="AI38" s="23">
        <f t="shared" si="63"/>
        <v>0</v>
      </c>
      <c r="AJ38" s="23">
        <f t="shared" si="63"/>
        <v>0</v>
      </c>
      <c r="AK38" s="23">
        <f t="shared" si="63"/>
        <v>0</v>
      </c>
      <c r="AL38" s="23">
        <f t="shared" si="63"/>
        <v>0</v>
      </c>
      <c r="AM38" s="12">
        <f t="shared" si="4"/>
        <v>0</v>
      </c>
      <c r="AO38" s="55"/>
    </row>
    <row r="39" spans="1:47">
      <c r="A39" s="27">
        <v>1</v>
      </c>
      <c r="B39" s="1">
        <v>1</v>
      </c>
      <c r="C39" s="1">
        <v>3</v>
      </c>
      <c r="D39" s="2">
        <v>133</v>
      </c>
      <c r="E39" s="1">
        <v>1</v>
      </c>
      <c r="G39" s="32" t="s">
        <v>44</v>
      </c>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16">
        <f t="shared" si="4"/>
        <v>0</v>
      </c>
      <c r="AO39" s="55"/>
    </row>
    <row r="40" spans="1:47">
      <c r="A40" s="27">
        <v>1</v>
      </c>
      <c r="B40" s="1">
        <v>1</v>
      </c>
      <c r="C40" s="1">
        <v>3</v>
      </c>
      <c r="D40" s="2">
        <v>134</v>
      </c>
      <c r="E40" s="41"/>
      <c r="F40" s="41"/>
      <c r="G40" s="36" t="s">
        <v>45</v>
      </c>
      <c r="H40" s="23">
        <f>SUM(H41:H42)</f>
        <v>311172.71999999997</v>
      </c>
      <c r="I40" s="23">
        <f t="shared" ref="I40:AL40" si="64">SUM(I41:I42)</f>
        <v>143330.64000000001</v>
      </c>
      <c r="J40" s="23">
        <f>SUM(J41:J42)</f>
        <v>424529.28</v>
      </c>
      <c r="K40" s="23">
        <f>SUM(K41:K42)</f>
        <v>79492.319999999992</v>
      </c>
      <c r="L40" s="23">
        <f>SUM(L41:L42)</f>
        <v>55492.32</v>
      </c>
      <c r="M40" s="23">
        <f t="shared" ref="M40:N40" si="65">SUM(M41:M42)</f>
        <v>375730.56</v>
      </c>
      <c r="N40" s="23">
        <f t="shared" si="65"/>
        <v>49343.759999999995</v>
      </c>
      <c r="O40" s="23">
        <f t="shared" ref="O40:R40" si="66">SUM(O41:O42)</f>
        <v>74687.51999999999</v>
      </c>
      <c r="P40" s="23">
        <f t="shared" si="66"/>
        <v>31155.360000000001</v>
      </c>
      <c r="Q40" s="23">
        <f t="shared" si="66"/>
        <v>31155.360000000001</v>
      </c>
      <c r="R40" s="23">
        <f t="shared" si="66"/>
        <v>24000</v>
      </c>
      <c r="S40" s="23">
        <f t="shared" si="64"/>
        <v>145343.88</v>
      </c>
      <c r="T40" s="23">
        <f t="shared" si="64"/>
        <v>906880.80000000075</v>
      </c>
      <c r="U40" s="23">
        <f t="shared" ref="U40" si="67">SUM(U41:U42)</f>
        <v>251982.72000000003</v>
      </c>
      <c r="V40" s="23">
        <f t="shared" ref="V40:AH40" si="68">SUM(V41:V42)</f>
        <v>122687.51999999999</v>
      </c>
      <c r="W40" s="23">
        <f>SUM(W41:W42)</f>
        <v>25343.760000000002</v>
      </c>
      <c r="X40" s="23">
        <f t="shared" ref="X40:AG40" si="69">SUM(X41:X42)</f>
        <v>25343.760000000002</v>
      </c>
      <c r="Y40" s="23">
        <f t="shared" si="69"/>
        <v>25343.760000000002</v>
      </c>
      <c r="Z40" s="23">
        <f t="shared" si="69"/>
        <v>25343.760000000002</v>
      </c>
      <c r="AA40" s="23">
        <f t="shared" si="69"/>
        <v>48000</v>
      </c>
      <c r="AB40" s="23">
        <f t="shared" si="69"/>
        <v>49343.76</v>
      </c>
      <c r="AC40" s="23">
        <f t="shared" si="69"/>
        <v>25343.760000000002</v>
      </c>
      <c r="AD40" s="23">
        <f t="shared" si="69"/>
        <v>48000</v>
      </c>
      <c r="AE40" s="23">
        <f t="shared" si="69"/>
        <v>25343.760000000002</v>
      </c>
      <c r="AF40" s="23">
        <f t="shared" si="69"/>
        <v>25343.760000000002</v>
      </c>
      <c r="AG40" s="23">
        <f t="shared" si="69"/>
        <v>24000</v>
      </c>
      <c r="AH40" s="23">
        <f t="shared" si="68"/>
        <v>48000</v>
      </c>
      <c r="AI40" s="23">
        <f t="shared" ref="AI40:AJ40" si="70">SUM(AI41:AI42)</f>
        <v>0</v>
      </c>
      <c r="AJ40" s="23">
        <f t="shared" si="70"/>
        <v>0</v>
      </c>
      <c r="AK40" s="23">
        <f t="shared" si="64"/>
        <v>144000</v>
      </c>
      <c r="AL40" s="23">
        <f t="shared" si="64"/>
        <v>49343.76</v>
      </c>
      <c r="AM40" s="12">
        <f t="shared" ref="AM40:AM71" si="71">SUM(H40:AL40)</f>
        <v>3615078.5999999992</v>
      </c>
      <c r="AO40" s="55"/>
    </row>
    <row r="41" spans="1:47" s="47" customFormat="1">
      <c r="A41" s="27">
        <v>1</v>
      </c>
      <c r="B41" s="92">
        <v>1</v>
      </c>
      <c r="C41" s="92">
        <v>3</v>
      </c>
      <c r="D41" s="3">
        <v>134</v>
      </c>
      <c r="E41" s="92">
        <v>1</v>
      </c>
      <c r="F41" s="92"/>
      <c r="G41" s="37" t="s">
        <v>46</v>
      </c>
      <c r="H41" s="40">
        <v>311172.71999999997</v>
      </c>
      <c r="I41" s="21">
        <v>143330.64000000001</v>
      </c>
      <c r="J41" s="21">
        <v>424529.28</v>
      </c>
      <c r="K41" s="21">
        <v>79492.319999999992</v>
      </c>
      <c r="L41" s="21">
        <v>55492.32</v>
      </c>
      <c r="M41" s="21">
        <v>375730.56</v>
      </c>
      <c r="N41" s="21">
        <v>49343.759999999995</v>
      </c>
      <c r="O41" s="21">
        <v>74687.51999999999</v>
      </c>
      <c r="P41" s="21">
        <v>31155.360000000001</v>
      </c>
      <c r="Q41" s="21">
        <v>31155.360000000001</v>
      </c>
      <c r="R41" s="21">
        <v>24000</v>
      </c>
      <c r="S41" s="21">
        <v>145343.88</v>
      </c>
      <c r="T41" s="21">
        <v>906880.80000000075</v>
      </c>
      <c r="U41" s="21">
        <v>251982.72000000003</v>
      </c>
      <c r="V41" s="21">
        <v>122687.51999999999</v>
      </c>
      <c r="W41" s="21">
        <v>25343.760000000002</v>
      </c>
      <c r="X41" s="21">
        <v>25343.760000000002</v>
      </c>
      <c r="Y41" s="21">
        <v>25343.760000000002</v>
      </c>
      <c r="Z41" s="21">
        <v>25343.760000000002</v>
      </c>
      <c r="AA41" s="21">
        <v>48000</v>
      </c>
      <c r="AB41" s="21">
        <v>49343.76</v>
      </c>
      <c r="AC41" s="21">
        <v>25343.760000000002</v>
      </c>
      <c r="AD41" s="21">
        <v>48000</v>
      </c>
      <c r="AE41" s="21">
        <v>25343.760000000002</v>
      </c>
      <c r="AF41" s="21">
        <v>25343.760000000002</v>
      </c>
      <c r="AG41" s="21">
        <v>24000</v>
      </c>
      <c r="AH41" s="21">
        <v>48000</v>
      </c>
      <c r="AI41" s="21"/>
      <c r="AJ41" s="21"/>
      <c r="AK41" s="21">
        <v>144000</v>
      </c>
      <c r="AL41" s="21">
        <v>49343.76</v>
      </c>
      <c r="AM41" s="21">
        <f t="shared" si="71"/>
        <v>3615078.5999999992</v>
      </c>
      <c r="AO41" s="55"/>
      <c r="AP41" s="54"/>
      <c r="AQ41" s="55"/>
      <c r="AR41" s="55"/>
      <c r="AS41" s="58"/>
      <c r="AT41" s="93"/>
      <c r="AU41" s="63"/>
    </row>
    <row r="42" spans="1:47">
      <c r="A42" s="27">
        <v>1</v>
      </c>
      <c r="B42" s="1">
        <v>1</v>
      </c>
      <c r="C42" s="1">
        <v>3</v>
      </c>
      <c r="D42" s="2">
        <v>134</v>
      </c>
      <c r="E42" s="1">
        <v>2</v>
      </c>
      <c r="G42" s="32" t="s">
        <v>47</v>
      </c>
      <c r="H42" s="21">
        <v>0</v>
      </c>
      <c r="I42" s="21">
        <v>0</v>
      </c>
      <c r="J42" s="21">
        <v>0</v>
      </c>
      <c r="K42" s="21">
        <v>0</v>
      </c>
      <c r="L42" s="21">
        <v>0</v>
      </c>
      <c r="M42" s="21"/>
      <c r="N42" s="21">
        <v>0</v>
      </c>
      <c r="O42" s="21"/>
      <c r="P42" s="21"/>
      <c r="Q42" s="21"/>
      <c r="R42" s="21">
        <v>0</v>
      </c>
      <c r="S42" s="21"/>
      <c r="T42" s="21">
        <v>0</v>
      </c>
      <c r="U42" s="21">
        <v>0</v>
      </c>
      <c r="V42" s="21">
        <v>0</v>
      </c>
      <c r="W42" s="21"/>
      <c r="X42" s="21"/>
      <c r="Y42" s="21"/>
      <c r="Z42" s="21"/>
      <c r="AA42" s="21"/>
      <c r="AB42" s="21"/>
      <c r="AC42" s="21"/>
      <c r="AD42" s="21"/>
      <c r="AE42" s="21"/>
      <c r="AF42" s="21"/>
      <c r="AG42" s="21"/>
      <c r="AH42" s="21"/>
      <c r="AI42" s="21"/>
      <c r="AJ42" s="21"/>
      <c r="AK42" s="21">
        <v>0</v>
      </c>
      <c r="AL42" s="21"/>
      <c r="AM42" s="16">
        <f t="shared" si="71"/>
        <v>0</v>
      </c>
      <c r="AO42" s="55"/>
      <c r="AT42" s="67"/>
    </row>
    <row r="43" spans="1:47">
      <c r="A43" s="27">
        <v>1</v>
      </c>
      <c r="B43" s="1">
        <v>1</v>
      </c>
      <c r="C43" s="1">
        <v>3</v>
      </c>
      <c r="D43" s="2">
        <v>135</v>
      </c>
      <c r="E43" s="41"/>
      <c r="F43" s="41"/>
      <c r="G43" s="36" t="s">
        <v>48</v>
      </c>
      <c r="H43" s="23">
        <f>+H44</f>
        <v>0</v>
      </c>
      <c r="I43" s="23">
        <f t="shared" ref="I43:AL43" si="72">+I44</f>
        <v>0</v>
      </c>
      <c r="J43" s="23">
        <f t="shared" si="72"/>
        <v>0</v>
      </c>
      <c r="K43" s="23">
        <f t="shared" si="72"/>
        <v>0</v>
      </c>
      <c r="L43" s="23">
        <v>0</v>
      </c>
      <c r="M43" s="23">
        <f t="shared" si="72"/>
        <v>0</v>
      </c>
      <c r="N43" s="23">
        <f t="shared" si="72"/>
        <v>0</v>
      </c>
      <c r="O43" s="23">
        <v>0</v>
      </c>
      <c r="P43" s="23">
        <f t="shared" si="72"/>
        <v>0</v>
      </c>
      <c r="Q43" s="23">
        <v>0</v>
      </c>
      <c r="R43" s="23">
        <f t="shared" si="72"/>
        <v>0</v>
      </c>
      <c r="S43" s="23">
        <v>0</v>
      </c>
      <c r="T43" s="23">
        <v>0</v>
      </c>
      <c r="U43" s="23">
        <f t="shared" si="72"/>
        <v>0</v>
      </c>
      <c r="V43" s="23">
        <f t="shared" si="72"/>
        <v>0</v>
      </c>
      <c r="W43" s="23">
        <f t="shared" si="72"/>
        <v>0</v>
      </c>
      <c r="X43" s="23">
        <f t="shared" si="72"/>
        <v>0</v>
      </c>
      <c r="Y43" s="23">
        <f t="shared" si="72"/>
        <v>0</v>
      </c>
      <c r="Z43" s="23">
        <f t="shared" si="72"/>
        <v>0</v>
      </c>
      <c r="AA43" s="23">
        <f t="shared" si="72"/>
        <v>0</v>
      </c>
      <c r="AB43" s="23">
        <f t="shared" si="72"/>
        <v>0</v>
      </c>
      <c r="AC43" s="23">
        <f t="shared" si="72"/>
        <v>0</v>
      </c>
      <c r="AD43" s="23">
        <f t="shared" si="72"/>
        <v>0</v>
      </c>
      <c r="AE43" s="23">
        <f t="shared" si="72"/>
        <v>0</v>
      </c>
      <c r="AF43" s="23">
        <f t="shared" si="72"/>
        <v>0</v>
      </c>
      <c r="AG43" s="23">
        <f t="shared" si="72"/>
        <v>0</v>
      </c>
      <c r="AH43" s="23">
        <f t="shared" si="72"/>
        <v>0</v>
      </c>
      <c r="AI43" s="23">
        <f t="shared" si="72"/>
        <v>0</v>
      </c>
      <c r="AJ43" s="23">
        <f t="shared" si="72"/>
        <v>0</v>
      </c>
      <c r="AK43" s="23">
        <f t="shared" si="72"/>
        <v>0</v>
      </c>
      <c r="AL43" s="23">
        <f t="shared" si="72"/>
        <v>0</v>
      </c>
      <c r="AM43" s="12">
        <f t="shared" si="71"/>
        <v>0</v>
      </c>
      <c r="AO43" s="55"/>
    </row>
    <row r="44" spans="1:47">
      <c r="A44" s="27">
        <v>1</v>
      </c>
      <c r="B44" s="1">
        <v>1</v>
      </c>
      <c r="C44" s="1">
        <v>3</v>
      </c>
      <c r="D44" s="2">
        <v>135</v>
      </c>
      <c r="E44" s="1">
        <v>1</v>
      </c>
      <c r="G44" s="32" t="s">
        <v>48</v>
      </c>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16">
        <f t="shared" si="71"/>
        <v>0</v>
      </c>
      <c r="AO44" s="55"/>
    </row>
    <row r="45" spans="1:47">
      <c r="A45" s="27">
        <v>1</v>
      </c>
      <c r="B45" s="1">
        <v>1</v>
      </c>
      <c r="C45" s="1">
        <v>3</v>
      </c>
      <c r="D45" s="2">
        <v>136</v>
      </c>
      <c r="E45" s="41"/>
      <c r="F45" s="41"/>
      <c r="G45" s="36" t="s">
        <v>49</v>
      </c>
      <c r="H45" s="23">
        <f>+H46</f>
        <v>0</v>
      </c>
      <c r="I45" s="23">
        <f t="shared" ref="I45:AL45" si="73">+I46</f>
        <v>0</v>
      </c>
      <c r="J45" s="23">
        <f t="shared" si="73"/>
        <v>0</v>
      </c>
      <c r="K45" s="23">
        <f t="shared" si="73"/>
        <v>0</v>
      </c>
      <c r="L45" s="23">
        <v>0</v>
      </c>
      <c r="M45" s="23">
        <f t="shared" si="73"/>
        <v>0</v>
      </c>
      <c r="N45" s="23">
        <f t="shared" si="73"/>
        <v>0</v>
      </c>
      <c r="O45" s="23">
        <v>0</v>
      </c>
      <c r="P45" s="23">
        <f t="shared" si="73"/>
        <v>0</v>
      </c>
      <c r="Q45" s="23">
        <v>0</v>
      </c>
      <c r="R45" s="23">
        <f t="shared" si="73"/>
        <v>0</v>
      </c>
      <c r="S45" s="23">
        <v>0</v>
      </c>
      <c r="T45" s="23">
        <v>0</v>
      </c>
      <c r="U45" s="23">
        <f t="shared" si="73"/>
        <v>0</v>
      </c>
      <c r="V45" s="23">
        <f t="shared" si="73"/>
        <v>0</v>
      </c>
      <c r="W45" s="23">
        <f t="shared" si="73"/>
        <v>0</v>
      </c>
      <c r="X45" s="23">
        <f t="shared" si="73"/>
        <v>0</v>
      </c>
      <c r="Y45" s="23">
        <f t="shared" si="73"/>
        <v>0</v>
      </c>
      <c r="Z45" s="23">
        <f t="shared" si="73"/>
        <v>0</v>
      </c>
      <c r="AA45" s="23">
        <f t="shared" si="73"/>
        <v>0</v>
      </c>
      <c r="AB45" s="23">
        <f t="shared" si="73"/>
        <v>0</v>
      </c>
      <c r="AC45" s="23">
        <f t="shared" si="73"/>
        <v>0</v>
      </c>
      <c r="AD45" s="23">
        <f t="shared" si="73"/>
        <v>0</v>
      </c>
      <c r="AE45" s="23">
        <f t="shared" si="73"/>
        <v>0</v>
      </c>
      <c r="AF45" s="23">
        <f t="shared" si="73"/>
        <v>0</v>
      </c>
      <c r="AG45" s="23">
        <f t="shared" si="73"/>
        <v>0</v>
      </c>
      <c r="AH45" s="23">
        <f t="shared" si="73"/>
        <v>0</v>
      </c>
      <c r="AI45" s="23">
        <f t="shared" si="73"/>
        <v>0</v>
      </c>
      <c r="AJ45" s="23">
        <f t="shared" si="73"/>
        <v>0</v>
      </c>
      <c r="AK45" s="23">
        <f t="shared" si="73"/>
        <v>0</v>
      </c>
      <c r="AL45" s="23">
        <f t="shared" si="73"/>
        <v>0</v>
      </c>
      <c r="AM45" s="12">
        <f t="shared" si="71"/>
        <v>0</v>
      </c>
      <c r="AO45" s="55"/>
    </row>
    <row r="46" spans="1:47">
      <c r="A46" s="27">
        <v>1</v>
      </c>
      <c r="B46" s="1">
        <v>1</v>
      </c>
      <c r="C46" s="1">
        <v>3</v>
      </c>
      <c r="D46" s="2">
        <v>136</v>
      </c>
      <c r="E46" s="1">
        <v>1</v>
      </c>
      <c r="G46" s="32" t="s">
        <v>49</v>
      </c>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16">
        <f t="shared" si="71"/>
        <v>0</v>
      </c>
      <c r="AO46" s="55"/>
    </row>
    <row r="47" spans="1:47">
      <c r="A47" s="27">
        <v>1</v>
      </c>
      <c r="B47" s="1">
        <v>1</v>
      </c>
      <c r="C47" s="1">
        <v>3</v>
      </c>
      <c r="D47" s="2">
        <v>137</v>
      </c>
      <c r="G47" s="36" t="s">
        <v>50</v>
      </c>
      <c r="H47" s="23">
        <f>+H48</f>
        <v>0</v>
      </c>
      <c r="I47" s="23">
        <f t="shared" ref="I47:AL47" si="74">+I48</f>
        <v>0</v>
      </c>
      <c r="J47" s="23">
        <f t="shared" si="74"/>
        <v>0</v>
      </c>
      <c r="K47" s="23">
        <f t="shared" si="74"/>
        <v>0</v>
      </c>
      <c r="L47" s="23">
        <v>0</v>
      </c>
      <c r="M47" s="23">
        <f t="shared" si="74"/>
        <v>0</v>
      </c>
      <c r="N47" s="23">
        <f t="shared" si="74"/>
        <v>0</v>
      </c>
      <c r="O47" s="23">
        <v>0</v>
      </c>
      <c r="P47" s="23">
        <f t="shared" si="74"/>
        <v>0</v>
      </c>
      <c r="Q47" s="23">
        <v>0</v>
      </c>
      <c r="R47" s="23">
        <f t="shared" si="74"/>
        <v>0</v>
      </c>
      <c r="S47" s="23">
        <v>0</v>
      </c>
      <c r="T47" s="23">
        <v>0</v>
      </c>
      <c r="U47" s="23">
        <f t="shared" si="74"/>
        <v>0</v>
      </c>
      <c r="V47" s="23">
        <f t="shared" si="74"/>
        <v>0</v>
      </c>
      <c r="W47" s="23">
        <f t="shared" si="74"/>
        <v>0</v>
      </c>
      <c r="X47" s="23">
        <f t="shared" si="74"/>
        <v>0</v>
      </c>
      <c r="Y47" s="23">
        <f t="shared" si="74"/>
        <v>0</v>
      </c>
      <c r="Z47" s="23">
        <f t="shared" si="74"/>
        <v>0</v>
      </c>
      <c r="AA47" s="23">
        <f t="shared" si="74"/>
        <v>0</v>
      </c>
      <c r="AB47" s="23">
        <f t="shared" si="74"/>
        <v>0</v>
      </c>
      <c r="AC47" s="23">
        <f t="shared" si="74"/>
        <v>0</v>
      </c>
      <c r="AD47" s="23">
        <f t="shared" si="74"/>
        <v>0</v>
      </c>
      <c r="AE47" s="23">
        <f t="shared" si="74"/>
        <v>0</v>
      </c>
      <c r="AF47" s="23">
        <f t="shared" si="74"/>
        <v>0</v>
      </c>
      <c r="AG47" s="23">
        <f t="shared" si="74"/>
        <v>0</v>
      </c>
      <c r="AH47" s="23">
        <f t="shared" si="74"/>
        <v>0</v>
      </c>
      <c r="AI47" s="23">
        <f t="shared" si="74"/>
        <v>0</v>
      </c>
      <c r="AJ47" s="23">
        <f t="shared" si="74"/>
        <v>0</v>
      </c>
      <c r="AK47" s="23">
        <f t="shared" si="74"/>
        <v>0</v>
      </c>
      <c r="AL47" s="23">
        <f t="shared" si="74"/>
        <v>0</v>
      </c>
      <c r="AM47" s="12">
        <f t="shared" si="71"/>
        <v>0</v>
      </c>
      <c r="AO47" s="55"/>
    </row>
    <row r="48" spans="1:47">
      <c r="A48" s="27">
        <v>1</v>
      </c>
      <c r="B48" s="1">
        <v>1</v>
      </c>
      <c r="C48" s="1">
        <v>3</v>
      </c>
      <c r="D48" s="2">
        <v>137</v>
      </c>
      <c r="E48" s="1">
        <v>1</v>
      </c>
      <c r="G48" s="32" t="s">
        <v>50</v>
      </c>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16">
        <f t="shared" si="71"/>
        <v>0</v>
      </c>
      <c r="AO48" s="55"/>
    </row>
    <row r="49" spans="1:46">
      <c r="A49" s="27">
        <v>1</v>
      </c>
      <c r="B49" s="1">
        <v>1</v>
      </c>
      <c r="C49" s="1">
        <v>3</v>
      </c>
      <c r="D49" s="2">
        <v>138</v>
      </c>
      <c r="G49" s="36" t="s">
        <v>51</v>
      </c>
      <c r="H49" s="23">
        <f>SUM(H50:H52)</f>
        <v>0</v>
      </c>
      <c r="I49" s="23">
        <f t="shared" ref="I49:AL49" si="75">SUM(I50:I52)</f>
        <v>0</v>
      </c>
      <c r="J49" s="23">
        <f t="shared" si="75"/>
        <v>0</v>
      </c>
      <c r="K49" s="23">
        <f t="shared" si="75"/>
        <v>0</v>
      </c>
      <c r="L49" s="23">
        <f t="shared" si="75"/>
        <v>0</v>
      </c>
      <c r="M49" s="23">
        <f t="shared" si="75"/>
        <v>0</v>
      </c>
      <c r="N49" s="23">
        <f t="shared" ref="N49" si="76">SUM(N50:N52)</f>
        <v>0</v>
      </c>
      <c r="O49" s="23">
        <f t="shared" ref="O49:R49" si="77">SUM(O50:O52)</f>
        <v>0</v>
      </c>
      <c r="P49" s="23">
        <f t="shared" si="77"/>
        <v>0</v>
      </c>
      <c r="Q49" s="23">
        <f t="shared" si="77"/>
        <v>0</v>
      </c>
      <c r="R49" s="23">
        <f t="shared" si="77"/>
        <v>0</v>
      </c>
      <c r="S49" s="23">
        <f t="shared" si="75"/>
        <v>0</v>
      </c>
      <c r="T49" s="23">
        <f t="shared" si="75"/>
        <v>0</v>
      </c>
      <c r="U49" s="23">
        <f t="shared" ref="U49" si="78">SUM(U50:U52)</f>
        <v>0</v>
      </c>
      <c r="V49" s="23">
        <f t="shared" si="75"/>
        <v>0</v>
      </c>
      <c r="W49" s="23">
        <f t="shared" si="75"/>
        <v>0</v>
      </c>
      <c r="X49" s="23">
        <f t="shared" si="75"/>
        <v>0</v>
      </c>
      <c r="Y49" s="23">
        <f t="shared" si="75"/>
        <v>0</v>
      </c>
      <c r="Z49" s="23">
        <f t="shared" si="75"/>
        <v>0</v>
      </c>
      <c r="AA49" s="23">
        <f t="shared" si="75"/>
        <v>0</v>
      </c>
      <c r="AB49" s="23">
        <f t="shared" si="75"/>
        <v>0</v>
      </c>
      <c r="AC49" s="23">
        <f t="shared" si="75"/>
        <v>0</v>
      </c>
      <c r="AD49" s="23">
        <f t="shared" si="75"/>
        <v>0</v>
      </c>
      <c r="AE49" s="23">
        <f t="shared" si="75"/>
        <v>0</v>
      </c>
      <c r="AF49" s="23">
        <f t="shared" si="75"/>
        <v>0</v>
      </c>
      <c r="AG49" s="23">
        <f t="shared" si="75"/>
        <v>0</v>
      </c>
      <c r="AH49" s="23">
        <f t="shared" ref="AH49" si="79">SUM(AH50:AH52)</f>
        <v>0</v>
      </c>
      <c r="AI49" s="23">
        <f t="shared" si="75"/>
        <v>0</v>
      </c>
      <c r="AJ49" s="23">
        <f t="shared" si="75"/>
        <v>0</v>
      </c>
      <c r="AK49" s="23">
        <f t="shared" si="75"/>
        <v>0</v>
      </c>
      <c r="AL49" s="23">
        <f t="shared" si="75"/>
        <v>0</v>
      </c>
      <c r="AM49" s="12">
        <f t="shared" si="71"/>
        <v>0</v>
      </c>
      <c r="AO49" s="55"/>
    </row>
    <row r="50" spans="1:46">
      <c r="A50" s="27">
        <v>1</v>
      </c>
      <c r="B50" s="1">
        <v>1</v>
      </c>
      <c r="C50" s="1">
        <v>3</v>
      </c>
      <c r="D50" s="2">
        <v>138</v>
      </c>
      <c r="E50" s="1">
        <v>1</v>
      </c>
      <c r="G50" s="32" t="s">
        <v>52</v>
      </c>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16">
        <f t="shared" si="71"/>
        <v>0</v>
      </c>
      <c r="AO50" s="55"/>
      <c r="AT50" s="67"/>
    </row>
    <row r="51" spans="1:46">
      <c r="A51" s="27">
        <v>1</v>
      </c>
      <c r="B51" s="1">
        <v>1</v>
      </c>
      <c r="C51" s="1">
        <v>3</v>
      </c>
      <c r="D51" s="2">
        <v>138</v>
      </c>
      <c r="E51" s="1">
        <v>2</v>
      </c>
      <c r="G51" s="37" t="s">
        <v>53</v>
      </c>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16">
        <f t="shared" si="71"/>
        <v>0</v>
      </c>
      <c r="AO51" s="55"/>
    </row>
    <row r="52" spans="1:46">
      <c r="A52" s="27">
        <v>1</v>
      </c>
      <c r="B52" s="1">
        <v>1</v>
      </c>
      <c r="C52" s="1">
        <v>3</v>
      </c>
      <c r="D52" s="2">
        <v>138</v>
      </c>
      <c r="E52" s="1">
        <v>3</v>
      </c>
      <c r="G52" s="37" t="s">
        <v>54</v>
      </c>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16">
        <f t="shared" si="71"/>
        <v>0</v>
      </c>
      <c r="AO52" s="55"/>
    </row>
    <row r="53" spans="1:46">
      <c r="A53" s="27">
        <v>1</v>
      </c>
      <c r="B53" s="1">
        <v>1</v>
      </c>
      <c r="C53" s="1">
        <v>4</v>
      </c>
      <c r="D53" s="2"/>
      <c r="G53" s="36" t="s">
        <v>55</v>
      </c>
      <c r="H53" s="15">
        <f>+H54+H59+H62+H64</f>
        <v>0</v>
      </c>
      <c r="I53" s="15">
        <f t="shared" ref="I53:AL53" si="80">+I54+I59+I62+I64</f>
        <v>0</v>
      </c>
      <c r="J53" s="15">
        <f t="shared" si="80"/>
        <v>0</v>
      </c>
      <c r="K53" s="15">
        <f t="shared" si="80"/>
        <v>0</v>
      </c>
      <c r="L53" s="15">
        <f t="shared" si="80"/>
        <v>0</v>
      </c>
      <c r="M53" s="15">
        <f t="shared" si="80"/>
        <v>0</v>
      </c>
      <c r="N53" s="15">
        <f t="shared" ref="N53" si="81">+N54+N59+N62+N64</f>
        <v>0</v>
      </c>
      <c r="O53" s="15">
        <f t="shared" ref="O53:R53" si="82">+O54+O59+O62+O64</f>
        <v>0</v>
      </c>
      <c r="P53" s="15">
        <f t="shared" si="82"/>
        <v>0</v>
      </c>
      <c r="Q53" s="15">
        <f t="shared" si="82"/>
        <v>0</v>
      </c>
      <c r="R53" s="15">
        <f t="shared" si="82"/>
        <v>0</v>
      </c>
      <c r="S53" s="15">
        <f t="shared" si="80"/>
        <v>0</v>
      </c>
      <c r="T53" s="15">
        <f t="shared" si="80"/>
        <v>0</v>
      </c>
      <c r="U53" s="15">
        <f t="shared" ref="U53" si="83">+U54+U59+U62+U64</f>
        <v>0</v>
      </c>
      <c r="V53" s="15">
        <f t="shared" si="80"/>
        <v>0</v>
      </c>
      <c r="W53" s="15">
        <f t="shared" si="80"/>
        <v>0</v>
      </c>
      <c r="X53" s="15">
        <f t="shared" si="80"/>
        <v>0</v>
      </c>
      <c r="Y53" s="15">
        <f t="shared" si="80"/>
        <v>0</v>
      </c>
      <c r="Z53" s="15">
        <f t="shared" si="80"/>
        <v>0</v>
      </c>
      <c r="AA53" s="15">
        <f t="shared" si="80"/>
        <v>0</v>
      </c>
      <c r="AB53" s="15">
        <f t="shared" si="80"/>
        <v>0</v>
      </c>
      <c r="AC53" s="15">
        <f t="shared" si="80"/>
        <v>0</v>
      </c>
      <c r="AD53" s="15">
        <f t="shared" si="80"/>
        <v>0</v>
      </c>
      <c r="AE53" s="15">
        <f t="shared" si="80"/>
        <v>0</v>
      </c>
      <c r="AF53" s="15">
        <f t="shared" si="80"/>
        <v>0</v>
      </c>
      <c r="AG53" s="15">
        <f t="shared" si="80"/>
        <v>0</v>
      </c>
      <c r="AH53" s="15">
        <f t="shared" ref="AH53" si="84">+AH54+AH59+AH62+AH64</f>
        <v>0</v>
      </c>
      <c r="AI53" s="15">
        <f t="shared" si="80"/>
        <v>0</v>
      </c>
      <c r="AJ53" s="15">
        <f t="shared" si="80"/>
        <v>0</v>
      </c>
      <c r="AK53" s="15">
        <f t="shared" si="80"/>
        <v>0</v>
      </c>
      <c r="AL53" s="15">
        <f t="shared" si="80"/>
        <v>0</v>
      </c>
      <c r="AM53" s="14">
        <f t="shared" si="71"/>
        <v>0</v>
      </c>
      <c r="AO53" s="55"/>
    </row>
    <row r="54" spans="1:46">
      <c r="A54" s="27">
        <v>1</v>
      </c>
      <c r="B54" s="1">
        <v>1</v>
      </c>
      <c r="C54" s="1">
        <v>4</v>
      </c>
      <c r="D54" s="2">
        <v>141</v>
      </c>
      <c r="G54" s="36" t="s">
        <v>56</v>
      </c>
      <c r="H54" s="23">
        <f t="shared" ref="H54:AL54" si="85">SUM(H55:H58)</f>
        <v>0</v>
      </c>
      <c r="I54" s="23">
        <f t="shared" si="85"/>
        <v>0</v>
      </c>
      <c r="J54" s="23">
        <f t="shared" si="85"/>
        <v>0</v>
      </c>
      <c r="K54" s="23">
        <f t="shared" si="85"/>
        <v>0</v>
      </c>
      <c r="L54" s="23">
        <v>0</v>
      </c>
      <c r="M54" s="23">
        <f t="shared" ref="M54" si="86">SUM(M55:M58)</f>
        <v>0</v>
      </c>
      <c r="N54" s="23">
        <f t="shared" ref="N54" si="87">SUM(N55:N58)</f>
        <v>0</v>
      </c>
      <c r="O54" s="23">
        <v>0</v>
      </c>
      <c r="P54" s="23">
        <f t="shared" ref="P54" si="88">SUM(P55:P58)</f>
        <v>0</v>
      </c>
      <c r="Q54" s="23">
        <v>0</v>
      </c>
      <c r="R54" s="23">
        <f t="shared" ref="R54" si="89">SUM(R55:R58)</f>
        <v>0</v>
      </c>
      <c r="S54" s="23">
        <v>0</v>
      </c>
      <c r="T54" s="23">
        <v>0</v>
      </c>
      <c r="U54" s="23">
        <f t="shared" ref="U54" si="90">SUM(U55:U58)</f>
        <v>0</v>
      </c>
      <c r="V54" s="23">
        <f t="shared" ref="V54:AH54" si="91">SUM(V55:V58)</f>
        <v>0</v>
      </c>
      <c r="W54" s="23">
        <f>SUM(W55:W58)</f>
        <v>0</v>
      </c>
      <c r="X54" s="23">
        <f t="shared" ref="X54:AG54" si="92">SUM(X55:X58)</f>
        <v>0</v>
      </c>
      <c r="Y54" s="23">
        <f t="shared" si="92"/>
        <v>0</v>
      </c>
      <c r="Z54" s="23">
        <f t="shared" si="92"/>
        <v>0</v>
      </c>
      <c r="AA54" s="23">
        <f t="shared" si="92"/>
        <v>0</v>
      </c>
      <c r="AB54" s="23">
        <f t="shared" si="92"/>
        <v>0</v>
      </c>
      <c r="AC54" s="23">
        <f t="shared" si="92"/>
        <v>0</v>
      </c>
      <c r="AD54" s="23">
        <f t="shared" si="92"/>
        <v>0</v>
      </c>
      <c r="AE54" s="23">
        <f t="shared" si="92"/>
        <v>0</v>
      </c>
      <c r="AF54" s="23">
        <f t="shared" si="92"/>
        <v>0</v>
      </c>
      <c r="AG54" s="23">
        <f t="shared" si="92"/>
        <v>0</v>
      </c>
      <c r="AH54" s="23">
        <f t="shared" si="91"/>
        <v>0</v>
      </c>
      <c r="AI54" s="23">
        <f t="shared" ref="AI54" si="93">SUM(AI55:AI58)</f>
        <v>0</v>
      </c>
      <c r="AJ54" s="23">
        <f t="shared" ref="AJ54" si="94">SUM(AJ55:AJ58)</f>
        <v>0</v>
      </c>
      <c r="AK54" s="23">
        <f t="shared" si="85"/>
        <v>0</v>
      </c>
      <c r="AL54" s="23">
        <f t="shared" si="85"/>
        <v>0</v>
      </c>
      <c r="AM54" s="12">
        <f t="shared" si="71"/>
        <v>0</v>
      </c>
      <c r="AO54" s="55"/>
    </row>
    <row r="55" spans="1:46">
      <c r="A55" s="27">
        <v>1</v>
      </c>
      <c r="B55" s="1">
        <v>1</v>
      </c>
      <c r="C55" s="1">
        <v>4</v>
      </c>
      <c r="D55" s="2">
        <v>141</v>
      </c>
      <c r="E55" s="1">
        <v>1</v>
      </c>
      <c r="G55" s="32" t="s">
        <v>57</v>
      </c>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16">
        <f t="shared" si="71"/>
        <v>0</v>
      </c>
      <c r="AO55" s="55"/>
    </row>
    <row r="56" spans="1:46">
      <c r="A56" s="27">
        <v>1</v>
      </c>
      <c r="B56" s="1">
        <v>1</v>
      </c>
      <c r="C56" s="1">
        <v>4</v>
      </c>
      <c r="D56" s="2">
        <v>141</v>
      </c>
      <c r="E56" s="1">
        <v>2</v>
      </c>
      <c r="G56" s="32" t="s">
        <v>58</v>
      </c>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16">
        <f t="shared" si="71"/>
        <v>0</v>
      </c>
      <c r="AO56" s="55"/>
    </row>
    <row r="57" spans="1:46">
      <c r="A57" s="27">
        <v>1</v>
      </c>
      <c r="B57" s="1">
        <v>1</v>
      </c>
      <c r="C57" s="1">
        <v>4</v>
      </c>
      <c r="D57" s="2">
        <v>141</v>
      </c>
      <c r="E57" s="1">
        <v>3</v>
      </c>
      <c r="G57" s="32" t="s">
        <v>59</v>
      </c>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16">
        <f t="shared" si="71"/>
        <v>0</v>
      </c>
      <c r="AO57" s="55"/>
    </row>
    <row r="58" spans="1:46">
      <c r="A58" s="27">
        <v>1</v>
      </c>
      <c r="B58" s="1">
        <v>1</v>
      </c>
      <c r="C58" s="1">
        <v>4</v>
      </c>
      <c r="D58" s="2">
        <v>141</v>
      </c>
      <c r="E58" s="1">
        <v>4</v>
      </c>
      <c r="G58" s="32" t="s">
        <v>56</v>
      </c>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16">
        <f t="shared" si="71"/>
        <v>0</v>
      </c>
      <c r="AO58" s="55"/>
    </row>
    <row r="59" spans="1:46">
      <c r="A59" s="27">
        <v>1</v>
      </c>
      <c r="B59" s="1">
        <v>1</v>
      </c>
      <c r="C59" s="1">
        <v>4</v>
      </c>
      <c r="D59" s="2">
        <v>142</v>
      </c>
      <c r="E59" s="41"/>
      <c r="F59" s="41"/>
      <c r="G59" s="36" t="s">
        <v>60</v>
      </c>
      <c r="H59" s="23">
        <f>+H60+H61</f>
        <v>0</v>
      </c>
      <c r="I59" s="23">
        <f t="shared" ref="I59:AL59" si="95">+I60+I61</f>
        <v>0</v>
      </c>
      <c r="J59" s="23">
        <f t="shared" si="95"/>
        <v>0</v>
      </c>
      <c r="K59" s="23">
        <f t="shared" si="95"/>
        <v>0</v>
      </c>
      <c r="L59" s="23">
        <v>0</v>
      </c>
      <c r="M59" s="23">
        <f t="shared" ref="M59:N59" si="96">+M60+M61</f>
        <v>0</v>
      </c>
      <c r="N59" s="23">
        <f t="shared" si="96"/>
        <v>0</v>
      </c>
      <c r="O59" s="23">
        <v>0</v>
      </c>
      <c r="P59" s="23">
        <f t="shared" ref="P59" si="97">+P60+P61</f>
        <v>0</v>
      </c>
      <c r="Q59" s="23">
        <v>0</v>
      </c>
      <c r="R59" s="23">
        <f t="shared" ref="R59" si="98">+R60+R61</f>
        <v>0</v>
      </c>
      <c r="S59" s="23">
        <v>0</v>
      </c>
      <c r="T59" s="23">
        <v>0</v>
      </c>
      <c r="U59" s="23">
        <f t="shared" ref="U59" si="99">+U60+U61</f>
        <v>0</v>
      </c>
      <c r="V59" s="23">
        <f t="shared" ref="V59:AH59" si="100">+V60+V61</f>
        <v>0</v>
      </c>
      <c r="W59" s="23">
        <f t="shared" si="100"/>
        <v>0</v>
      </c>
      <c r="X59" s="23">
        <f t="shared" si="100"/>
        <v>0</v>
      </c>
      <c r="Y59" s="23">
        <f t="shared" si="100"/>
        <v>0</v>
      </c>
      <c r="Z59" s="23">
        <f t="shared" si="100"/>
        <v>0</v>
      </c>
      <c r="AA59" s="23">
        <f t="shared" si="100"/>
        <v>0</v>
      </c>
      <c r="AB59" s="23">
        <f t="shared" si="100"/>
        <v>0</v>
      </c>
      <c r="AC59" s="23">
        <f t="shared" si="100"/>
        <v>0</v>
      </c>
      <c r="AD59" s="23">
        <f t="shared" si="100"/>
        <v>0</v>
      </c>
      <c r="AE59" s="23">
        <f t="shared" si="100"/>
        <v>0</v>
      </c>
      <c r="AF59" s="23">
        <f t="shared" si="100"/>
        <v>0</v>
      </c>
      <c r="AG59" s="23">
        <f t="shared" si="100"/>
        <v>0</v>
      </c>
      <c r="AH59" s="23">
        <f t="shared" si="100"/>
        <v>0</v>
      </c>
      <c r="AI59" s="23">
        <f t="shared" ref="AI59:AJ59" si="101">+AI60+AI61</f>
        <v>0</v>
      </c>
      <c r="AJ59" s="23">
        <f t="shared" si="101"/>
        <v>0</v>
      </c>
      <c r="AK59" s="23">
        <f t="shared" si="95"/>
        <v>0</v>
      </c>
      <c r="AL59" s="23">
        <f t="shared" si="95"/>
        <v>0</v>
      </c>
      <c r="AM59" s="12">
        <f t="shared" si="71"/>
        <v>0</v>
      </c>
      <c r="AO59" s="55"/>
    </row>
    <row r="60" spans="1:46">
      <c r="A60" s="27">
        <v>1</v>
      </c>
      <c r="B60" s="1">
        <v>1</v>
      </c>
      <c r="C60" s="1">
        <v>4</v>
      </c>
      <c r="D60" s="2">
        <v>142</v>
      </c>
      <c r="E60" s="1">
        <v>1</v>
      </c>
      <c r="G60" s="32" t="s">
        <v>61</v>
      </c>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16">
        <f t="shared" si="71"/>
        <v>0</v>
      </c>
      <c r="AO60" s="55"/>
    </row>
    <row r="61" spans="1:46">
      <c r="A61" s="27">
        <v>1</v>
      </c>
      <c r="B61" s="1">
        <v>1</v>
      </c>
      <c r="C61" s="1">
        <v>4</v>
      </c>
      <c r="D61" s="2">
        <v>142</v>
      </c>
      <c r="E61" s="1">
        <v>2</v>
      </c>
      <c r="G61" s="32" t="s">
        <v>62</v>
      </c>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16">
        <f t="shared" si="71"/>
        <v>0</v>
      </c>
      <c r="AO61" s="55"/>
    </row>
    <row r="62" spans="1:46">
      <c r="A62" s="27">
        <v>1</v>
      </c>
      <c r="B62" s="1">
        <v>1</v>
      </c>
      <c r="C62" s="1">
        <v>4</v>
      </c>
      <c r="D62" s="2">
        <v>143</v>
      </c>
      <c r="G62" s="36" t="s">
        <v>63</v>
      </c>
      <c r="H62" s="23">
        <f>+H63</f>
        <v>0</v>
      </c>
      <c r="I62" s="23">
        <f t="shared" ref="I62:AL62" si="102">+I63</f>
        <v>0</v>
      </c>
      <c r="J62" s="23">
        <f t="shared" si="102"/>
        <v>0</v>
      </c>
      <c r="K62" s="23">
        <f t="shared" si="102"/>
        <v>0</v>
      </c>
      <c r="L62" s="23">
        <v>0</v>
      </c>
      <c r="M62" s="23">
        <f t="shared" si="102"/>
        <v>0</v>
      </c>
      <c r="N62" s="23">
        <f t="shared" si="102"/>
        <v>0</v>
      </c>
      <c r="O62" s="23">
        <v>0</v>
      </c>
      <c r="P62" s="23">
        <f t="shared" si="102"/>
        <v>0</v>
      </c>
      <c r="Q62" s="23">
        <v>0</v>
      </c>
      <c r="R62" s="23">
        <f t="shared" si="102"/>
        <v>0</v>
      </c>
      <c r="S62" s="23">
        <v>0</v>
      </c>
      <c r="T62" s="23">
        <v>0</v>
      </c>
      <c r="U62" s="23">
        <f t="shared" si="102"/>
        <v>0</v>
      </c>
      <c r="V62" s="23">
        <f t="shared" si="102"/>
        <v>0</v>
      </c>
      <c r="W62" s="23">
        <f t="shared" si="102"/>
        <v>0</v>
      </c>
      <c r="X62" s="23">
        <f t="shared" si="102"/>
        <v>0</v>
      </c>
      <c r="Y62" s="23">
        <f t="shared" si="102"/>
        <v>0</v>
      </c>
      <c r="Z62" s="23">
        <f t="shared" si="102"/>
        <v>0</v>
      </c>
      <c r="AA62" s="23">
        <f t="shared" si="102"/>
        <v>0</v>
      </c>
      <c r="AB62" s="23">
        <f t="shared" si="102"/>
        <v>0</v>
      </c>
      <c r="AC62" s="23">
        <f t="shared" si="102"/>
        <v>0</v>
      </c>
      <c r="AD62" s="23">
        <f t="shared" si="102"/>
        <v>0</v>
      </c>
      <c r="AE62" s="23">
        <f t="shared" si="102"/>
        <v>0</v>
      </c>
      <c r="AF62" s="23">
        <f t="shared" si="102"/>
        <v>0</v>
      </c>
      <c r="AG62" s="23">
        <f t="shared" si="102"/>
        <v>0</v>
      </c>
      <c r="AH62" s="23">
        <f t="shared" si="102"/>
        <v>0</v>
      </c>
      <c r="AI62" s="23">
        <f t="shared" si="102"/>
        <v>0</v>
      </c>
      <c r="AJ62" s="23">
        <f t="shared" si="102"/>
        <v>0</v>
      </c>
      <c r="AK62" s="23">
        <f t="shared" si="102"/>
        <v>0</v>
      </c>
      <c r="AL62" s="23">
        <f t="shared" si="102"/>
        <v>0</v>
      </c>
      <c r="AM62" s="12">
        <f t="shared" si="71"/>
        <v>0</v>
      </c>
      <c r="AO62" s="55"/>
    </row>
    <row r="63" spans="1:46">
      <c r="A63" s="27">
        <v>1</v>
      </c>
      <c r="B63" s="1">
        <v>1</v>
      </c>
      <c r="C63" s="1">
        <v>4</v>
      </c>
      <c r="D63" s="2">
        <v>143</v>
      </c>
      <c r="E63" s="1">
        <v>1</v>
      </c>
      <c r="G63" s="32" t="s">
        <v>64</v>
      </c>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16">
        <f t="shared" si="71"/>
        <v>0</v>
      </c>
      <c r="AO63" s="55"/>
    </row>
    <row r="64" spans="1:46">
      <c r="A64" s="27">
        <v>1</v>
      </c>
      <c r="B64" s="1">
        <v>1</v>
      </c>
      <c r="C64" s="1">
        <v>4</v>
      </c>
      <c r="D64" s="2">
        <v>144</v>
      </c>
      <c r="E64" s="41"/>
      <c r="F64" s="41"/>
      <c r="G64" s="36" t="s">
        <v>65</v>
      </c>
      <c r="H64" s="23">
        <f>+H65</f>
        <v>0</v>
      </c>
      <c r="I64" s="23">
        <f t="shared" ref="I64:AL64" si="103">+I65</f>
        <v>0</v>
      </c>
      <c r="J64" s="23">
        <f t="shared" si="103"/>
        <v>0</v>
      </c>
      <c r="K64" s="23">
        <f t="shared" si="103"/>
        <v>0</v>
      </c>
      <c r="L64" s="23">
        <v>0</v>
      </c>
      <c r="M64" s="23">
        <f t="shared" si="103"/>
        <v>0</v>
      </c>
      <c r="N64" s="23">
        <f t="shared" si="103"/>
        <v>0</v>
      </c>
      <c r="O64" s="23">
        <v>0</v>
      </c>
      <c r="P64" s="23">
        <f t="shared" si="103"/>
        <v>0</v>
      </c>
      <c r="Q64" s="23">
        <v>0</v>
      </c>
      <c r="R64" s="23">
        <f t="shared" si="103"/>
        <v>0</v>
      </c>
      <c r="S64" s="23">
        <v>0</v>
      </c>
      <c r="T64" s="23">
        <v>0</v>
      </c>
      <c r="U64" s="23">
        <f t="shared" si="103"/>
        <v>0</v>
      </c>
      <c r="V64" s="23">
        <f t="shared" si="103"/>
        <v>0</v>
      </c>
      <c r="W64" s="23">
        <f t="shared" si="103"/>
        <v>0</v>
      </c>
      <c r="X64" s="23">
        <f t="shared" si="103"/>
        <v>0</v>
      </c>
      <c r="Y64" s="23">
        <f t="shared" si="103"/>
        <v>0</v>
      </c>
      <c r="Z64" s="23">
        <f t="shared" si="103"/>
        <v>0</v>
      </c>
      <c r="AA64" s="23">
        <f t="shared" si="103"/>
        <v>0</v>
      </c>
      <c r="AB64" s="23">
        <f t="shared" si="103"/>
        <v>0</v>
      </c>
      <c r="AC64" s="23">
        <f t="shared" si="103"/>
        <v>0</v>
      </c>
      <c r="AD64" s="23">
        <f t="shared" si="103"/>
        <v>0</v>
      </c>
      <c r="AE64" s="23">
        <f t="shared" si="103"/>
        <v>0</v>
      </c>
      <c r="AF64" s="23">
        <f t="shared" si="103"/>
        <v>0</v>
      </c>
      <c r="AG64" s="23">
        <f t="shared" si="103"/>
        <v>0</v>
      </c>
      <c r="AH64" s="23">
        <f t="shared" si="103"/>
        <v>0</v>
      </c>
      <c r="AI64" s="23">
        <f t="shared" si="103"/>
        <v>0</v>
      </c>
      <c r="AJ64" s="23">
        <f t="shared" si="103"/>
        <v>0</v>
      </c>
      <c r="AK64" s="23">
        <f t="shared" si="103"/>
        <v>0</v>
      </c>
      <c r="AL64" s="23">
        <f t="shared" si="103"/>
        <v>0</v>
      </c>
      <c r="AM64" s="12">
        <f t="shared" si="71"/>
        <v>0</v>
      </c>
      <c r="AO64" s="55"/>
    </row>
    <row r="65" spans="1:47">
      <c r="A65" s="27">
        <v>1</v>
      </c>
      <c r="B65" s="1">
        <v>1</v>
      </c>
      <c r="C65" s="1">
        <v>4</v>
      </c>
      <c r="D65" s="2">
        <v>144</v>
      </c>
      <c r="E65" s="1">
        <v>1</v>
      </c>
      <c r="G65" s="32" t="s">
        <v>66</v>
      </c>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v>0</v>
      </c>
      <c r="AK65" s="21"/>
      <c r="AL65" s="21"/>
      <c r="AM65" s="16">
        <f t="shared" si="71"/>
        <v>0</v>
      </c>
      <c r="AO65" s="55"/>
    </row>
    <row r="66" spans="1:47">
      <c r="A66" s="27">
        <v>1</v>
      </c>
      <c r="B66" s="1">
        <v>1</v>
      </c>
      <c r="C66" s="1">
        <v>5</v>
      </c>
      <c r="D66" s="2"/>
      <c r="G66" s="36" t="s">
        <v>67</v>
      </c>
      <c r="H66" s="15">
        <f>H67+H69+H71+H73+H82+H84</f>
        <v>1400000</v>
      </c>
      <c r="I66" s="15">
        <f t="shared" ref="I66:AL66" si="104">+I67+I69+I71+I73+I82+I84</f>
        <v>0</v>
      </c>
      <c r="J66" s="15">
        <f>+J67+J69+J71+J73+J82+J84</f>
        <v>0</v>
      </c>
      <c r="K66" s="15">
        <f t="shared" si="104"/>
        <v>0</v>
      </c>
      <c r="L66" s="15">
        <f t="shared" si="104"/>
        <v>0</v>
      </c>
      <c r="M66" s="15">
        <f t="shared" si="104"/>
        <v>0</v>
      </c>
      <c r="N66" s="15">
        <f>+N67+N69+N71+N73+N82+N84</f>
        <v>0</v>
      </c>
      <c r="O66" s="15">
        <f t="shared" ref="O66:R66" si="105">+O67+O69+O71+O73+O82+O84</f>
        <v>0</v>
      </c>
      <c r="P66" s="15">
        <v>0</v>
      </c>
      <c r="Q66" s="15">
        <f t="shared" ref="Q66" si="106">+Q67+Q69+Q71+Q73+Q82+Q84</f>
        <v>0</v>
      </c>
      <c r="R66" s="15">
        <f t="shared" si="105"/>
        <v>0</v>
      </c>
      <c r="S66" s="15">
        <f t="shared" si="104"/>
        <v>0</v>
      </c>
      <c r="T66" s="15">
        <f t="shared" si="104"/>
        <v>0</v>
      </c>
      <c r="U66" s="15">
        <f t="shared" ref="U66" si="107">+U67+U69+U71+U73+U82+U84</f>
        <v>0</v>
      </c>
      <c r="V66" s="15">
        <f t="shared" si="104"/>
        <v>0</v>
      </c>
      <c r="W66" s="15">
        <f t="shared" si="104"/>
        <v>0</v>
      </c>
      <c r="X66" s="15">
        <f t="shared" si="104"/>
        <v>0</v>
      </c>
      <c r="Y66" s="15">
        <f t="shared" si="104"/>
        <v>0</v>
      </c>
      <c r="Z66" s="15">
        <f t="shared" si="104"/>
        <v>0</v>
      </c>
      <c r="AA66" s="15">
        <f t="shared" si="104"/>
        <v>0</v>
      </c>
      <c r="AB66" s="15">
        <f t="shared" si="104"/>
        <v>0</v>
      </c>
      <c r="AC66" s="15">
        <f t="shared" si="104"/>
        <v>0</v>
      </c>
      <c r="AD66" s="15">
        <f t="shared" si="104"/>
        <v>0</v>
      </c>
      <c r="AE66" s="15">
        <f t="shared" si="104"/>
        <v>0</v>
      </c>
      <c r="AF66" s="15">
        <f t="shared" si="104"/>
        <v>0</v>
      </c>
      <c r="AG66" s="15">
        <f t="shared" si="104"/>
        <v>0</v>
      </c>
      <c r="AH66" s="15">
        <v>0</v>
      </c>
      <c r="AI66" s="15">
        <f t="shared" si="104"/>
        <v>0</v>
      </c>
      <c r="AJ66" s="15">
        <v>0</v>
      </c>
      <c r="AK66" s="15">
        <f t="shared" si="104"/>
        <v>0</v>
      </c>
      <c r="AL66" s="15">
        <f t="shared" si="104"/>
        <v>0</v>
      </c>
      <c r="AM66" s="14">
        <f t="shared" si="71"/>
        <v>1400000</v>
      </c>
      <c r="AO66" s="55"/>
    </row>
    <row r="67" spans="1:47">
      <c r="A67" s="27">
        <v>1</v>
      </c>
      <c r="B67" s="1">
        <v>1</v>
      </c>
      <c r="C67" s="1">
        <v>5</v>
      </c>
      <c r="D67" s="2">
        <v>151</v>
      </c>
      <c r="G67" s="36" t="s">
        <v>68</v>
      </c>
      <c r="H67" s="23">
        <f>+H68</f>
        <v>0</v>
      </c>
      <c r="I67" s="23">
        <f t="shared" ref="I67:AL67" si="108">+I68</f>
        <v>0</v>
      </c>
      <c r="J67" s="23">
        <f t="shared" si="108"/>
        <v>0</v>
      </c>
      <c r="K67" s="23">
        <f t="shared" si="108"/>
        <v>0</v>
      </c>
      <c r="L67" s="23">
        <v>0</v>
      </c>
      <c r="M67" s="23">
        <f t="shared" si="108"/>
        <v>0</v>
      </c>
      <c r="N67" s="23">
        <f t="shared" si="108"/>
        <v>0</v>
      </c>
      <c r="O67" s="23">
        <v>0</v>
      </c>
      <c r="P67" s="23">
        <f t="shared" si="108"/>
        <v>0</v>
      </c>
      <c r="Q67" s="23">
        <v>0</v>
      </c>
      <c r="R67" s="23">
        <f t="shared" si="108"/>
        <v>0</v>
      </c>
      <c r="S67" s="23">
        <v>0</v>
      </c>
      <c r="T67" s="23">
        <v>0</v>
      </c>
      <c r="U67" s="23">
        <f t="shared" si="108"/>
        <v>0</v>
      </c>
      <c r="V67" s="23">
        <f t="shared" si="108"/>
        <v>0</v>
      </c>
      <c r="W67" s="23">
        <f t="shared" si="108"/>
        <v>0</v>
      </c>
      <c r="X67" s="23">
        <f t="shared" si="108"/>
        <v>0</v>
      </c>
      <c r="Y67" s="23">
        <f t="shared" si="108"/>
        <v>0</v>
      </c>
      <c r="Z67" s="23">
        <f t="shared" si="108"/>
        <v>0</v>
      </c>
      <c r="AA67" s="23">
        <f t="shared" si="108"/>
        <v>0</v>
      </c>
      <c r="AB67" s="23">
        <f t="shared" si="108"/>
        <v>0</v>
      </c>
      <c r="AC67" s="23">
        <f t="shared" si="108"/>
        <v>0</v>
      </c>
      <c r="AD67" s="23">
        <f t="shared" si="108"/>
        <v>0</v>
      </c>
      <c r="AE67" s="23">
        <f t="shared" si="108"/>
        <v>0</v>
      </c>
      <c r="AF67" s="23">
        <f t="shared" si="108"/>
        <v>0</v>
      </c>
      <c r="AG67" s="23">
        <f t="shared" si="108"/>
        <v>0</v>
      </c>
      <c r="AH67" s="23">
        <f t="shared" si="108"/>
        <v>0</v>
      </c>
      <c r="AI67" s="23">
        <f t="shared" si="108"/>
        <v>0</v>
      </c>
      <c r="AJ67" s="23">
        <f t="shared" si="108"/>
        <v>0</v>
      </c>
      <c r="AK67" s="23">
        <f t="shared" si="108"/>
        <v>0</v>
      </c>
      <c r="AL67" s="23">
        <f t="shared" si="108"/>
        <v>0</v>
      </c>
      <c r="AM67" s="12">
        <f t="shared" si="71"/>
        <v>0</v>
      </c>
      <c r="AO67" s="55"/>
    </row>
    <row r="68" spans="1:47">
      <c r="A68" s="27">
        <v>1</v>
      </c>
      <c r="B68" s="1">
        <v>1</v>
      </c>
      <c r="C68" s="1">
        <v>5</v>
      </c>
      <c r="D68" s="2">
        <v>151</v>
      </c>
      <c r="E68" s="2">
        <v>1</v>
      </c>
      <c r="F68" s="2"/>
      <c r="G68" s="32" t="s">
        <v>68</v>
      </c>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16">
        <f t="shared" si="71"/>
        <v>0</v>
      </c>
      <c r="AO68" s="55"/>
    </row>
    <row r="69" spans="1:47">
      <c r="A69" s="27">
        <v>1</v>
      </c>
      <c r="B69" s="1">
        <v>1</v>
      </c>
      <c r="C69" s="1">
        <v>5</v>
      </c>
      <c r="D69" s="2">
        <v>152</v>
      </c>
      <c r="E69" s="41"/>
      <c r="F69" s="41"/>
      <c r="G69" s="36" t="s">
        <v>69</v>
      </c>
      <c r="H69" s="23">
        <f>+H70</f>
        <v>1400000</v>
      </c>
      <c r="I69" s="23">
        <f t="shared" ref="I69:AL69" si="109">+I70</f>
        <v>0</v>
      </c>
      <c r="J69" s="23">
        <f t="shared" si="109"/>
        <v>0</v>
      </c>
      <c r="K69" s="23">
        <f t="shared" si="109"/>
        <v>0</v>
      </c>
      <c r="L69" s="23">
        <v>0</v>
      </c>
      <c r="M69" s="23">
        <f t="shared" si="109"/>
        <v>0</v>
      </c>
      <c r="N69" s="23">
        <f t="shared" si="109"/>
        <v>0</v>
      </c>
      <c r="O69" s="23">
        <v>0</v>
      </c>
      <c r="P69" s="23">
        <f t="shared" si="109"/>
        <v>0</v>
      </c>
      <c r="Q69" s="23">
        <v>0</v>
      </c>
      <c r="R69" s="23">
        <f t="shared" si="109"/>
        <v>0</v>
      </c>
      <c r="S69" s="23">
        <v>0</v>
      </c>
      <c r="T69" s="23">
        <v>0</v>
      </c>
      <c r="U69" s="23">
        <f t="shared" si="109"/>
        <v>0</v>
      </c>
      <c r="V69" s="23">
        <f t="shared" si="109"/>
        <v>0</v>
      </c>
      <c r="W69" s="23">
        <f t="shared" si="109"/>
        <v>0</v>
      </c>
      <c r="X69" s="23">
        <f t="shared" si="109"/>
        <v>0</v>
      </c>
      <c r="Y69" s="23">
        <f t="shared" si="109"/>
        <v>0</v>
      </c>
      <c r="Z69" s="23">
        <f t="shared" si="109"/>
        <v>0</v>
      </c>
      <c r="AA69" s="23">
        <f t="shared" si="109"/>
        <v>0</v>
      </c>
      <c r="AB69" s="23">
        <f t="shared" si="109"/>
        <v>0</v>
      </c>
      <c r="AC69" s="23">
        <f t="shared" si="109"/>
        <v>0</v>
      </c>
      <c r="AD69" s="23">
        <f t="shared" si="109"/>
        <v>0</v>
      </c>
      <c r="AE69" s="23">
        <f t="shared" si="109"/>
        <v>0</v>
      </c>
      <c r="AF69" s="23">
        <f t="shared" si="109"/>
        <v>0</v>
      </c>
      <c r="AG69" s="23">
        <f t="shared" si="109"/>
        <v>0</v>
      </c>
      <c r="AH69" s="23">
        <f t="shared" si="109"/>
        <v>0</v>
      </c>
      <c r="AI69" s="23">
        <f t="shared" si="109"/>
        <v>0</v>
      </c>
      <c r="AJ69" s="23">
        <f t="shared" si="109"/>
        <v>0</v>
      </c>
      <c r="AK69" s="23">
        <f t="shared" si="109"/>
        <v>0</v>
      </c>
      <c r="AL69" s="23">
        <f t="shared" si="109"/>
        <v>0</v>
      </c>
      <c r="AM69" s="23">
        <f t="shared" si="71"/>
        <v>1400000</v>
      </c>
      <c r="AO69" s="55"/>
    </row>
    <row r="70" spans="1:47" s="47" customFormat="1">
      <c r="A70" s="27">
        <v>1</v>
      </c>
      <c r="B70" s="92">
        <v>1</v>
      </c>
      <c r="C70" s="92">
        <v>5</v>
      </c>
      <c r="D70" s="3">
        <v>152</v>
      </c>
      <c r="E70" s="92">
        <v>1</v>
      </c>
      <c r="F70" s="92"/>
      <c r="G70" s="37" t="s">
        <v>70</v>
      </c>
      <c r="H70" s="40">
        <v>1400000</v>
      </c>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f t="shared" si="71"/>
        <v>1400000</v>
      </c>
      <c r="AO70" s="55"/>
      <c r="AP70" s="54"/>
      <c r="AQ70" s="55"/>
      <c r="AR70" s="55"/>
      <c r="AS70" s="58"/>
      <c r="AU70" s="63"/>
    </row>
    <row r="71" spans="1:47">
      <c r="A71" s="27">
        <v>1</v>
      </c>
      <c r="B71" s="1">
        <v>1</v>
      </c>
      <c r="C71" s="1">
        <v>5</v>
      </c>
      <c r="D71" s="2">
        <v>153</v>
      </c>
      <c r="E71" s="41"/>
      <c r="F71" s="41"/>
      <c r="G71" s="36" t="s">
        <v>71</v>
      </c>
      <c r="H71" s="23">
        <f>+H72</f>
        <v>0</v>
      </c>
      <c r="I71" s="23">
        <f t="shared" ref="I71:AL71" si="110">+I72</f>
        <v>0</v>
      </c>
      <c r="J71" s="23">
        <f t="shared" si="110"/>
        <v>0</v>
      </c>
      <c r="K71" s="23">
        <f t="shared" si="110"/>
        <v>0</v>
      </c>
      <c r="L71" s="23">
        <v>0</v>
      </c>
      <c r="M71" s="23">
        <f t="shared" si="110"/>
        <v>0</v>
      </c>
      <c r="N71" s="23">
        <f t="shared" si="110"/>
        <v>0</v>
      </c>
      <c r="O71" s="23">
        <v>0</v>
      </c>
      <c r="P71" s="23">
        <f t="shared" si="110"/>
        <v>0</v>
      </c>
      <c r="Q71" s="23">
        <v>0</v>
      </c>
      <c r="R71" s="23">
        <f t="shared" si="110"/>
        <v>0</v>
      </c>
      <c r="S71" s="23">
        <v>0</v>
      </c>
      <c r="T71" s="23">
        <v>0</v>
      </c>
      <c r="U71" s="23">
        <f t="shared" si="110"/>
        <v>0</v>
      </c>
      <c r="V71" s="23">
        <f t="shared" si="110"/>
        <v>0</v>
      </c>
      <c r="W71" s="23">
        <f t="shared" si="110"/>
        <v>0</v>
      </c>
      <c r="X71" s="23">
        <f t="shared" si="110"/>
        <v>0</v>
      </c>
      <c r="Y71" s="23">
        <f t="shared" si="110"/>
        <v>0</v>
      </c>
      <c r="Z71" s="23">
        <f t="shared" si="110"/>
        <v>0</v>
      </c>
      <c r="AA71" s="23">
        <f t="shared" si="110"/>
        <v>0</v>
      </c>
      <c r="AB71" s="23">
        <f t="shared" si="110"/>
        <v>0</v>
      </c>
      <c r="AC71" s="23">
        <f t="shared" si="110"/>
        <v>0</v>
      </c>
      <c r="AD71" s="23">
        <f t="shared" si="110"/>
        <v>0</v>
      </c>
      <c r="AE71" s="23">
        <f t="shared" si="110"/>
        <v>0</v>
      </c>
      <c r="AF71" s="23">
        <f t="shared" si="110"/>
        <v>0</v>
      </c>
      <c r="AG71" s="23">
        <f t="shared" si="110"/>
        <v>0</v>
      </c>
      <c r="AH71" s="23">
        <f t="shared" si="110"/>
        <v>0</v>
      </c>
      <c r="AI71" s="23">
        <f t="shared" si="110"/>
        <v>0</v>
      </c>
      <c r="AJ71" s="23">
        <f t="shared" si="110"/>
        <v>0</v>
      </c>
      <c r="AK71" s="23">
        <f t="shared" si="110"/>
        <v>0</v>
      </c>
      <c r="AL71" s="23">
        <f t="shared" si="110"/>
        <v>0</v>
      </c>
      <c r="AM71" s="23">
        <f t="shared" si="71"/>
        <v>0</v>
      </c>
      <c r="AO71" s="55"/>
    </row>
    <row r="72" spans="1:47">
      <c r="A72" s="27">
        <v>1</v>
      </c>
      <c r="B72" s="1">
        <v>1</v>
      </c>
      <c r="C72" s="1">
        <v>5</v>
      </c>
      <c r="D72" s="2">
        <v>153</v>
      </c>
      <c r="E72" s="1">
        <v>1</v>
      </c>
      <c r="G72" s="32" t="s">
        <v>72</v>
      </c>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f t="shared" ref="AM72:AM103" si="111">SUM(H72:AL72)</f>
        <v>0</v>
      </c>
      <c r="AO72" s="55"/>
    </row>
    <row r="73" spans="1:47" s="47" customFormat="1">
      <c r="A73" s="27">
        <v>1</v>
      </c>
      <c r="B73" s="92">
        <v>1</v>
      </c>
      <c r="C73" s="92">
        <v>5</v>
      </c>
      <c r="D73" s="3">
        <v>154</v>
      </c>
      <c r="E73" s="94"/>
      <c r="F73" s="94"/>
      <c r="G73" s="38" t="s">
        <v>73</v>
      </c>
      <c r="H73" s="23">
        <f>SUM(H74:H81)</f>
        <v>0</v>
      </c>
      <c r="I73" s="23">
        <f t="shared" ref="I73:AL73" si="112">SUM(I74:I81)</f>
        <v>0</v>
      </c>
      <c r="J73" s="23">
        <f t="shared" si="112"/>
        <v>0</v>
      </c>
      <c r="K73" s="23">
        <f t="shared" si="112"/>
        <v>0</v>
      </c>
      <c r="L73" s="23">
        <v>0</v>
      </c>
      <c r="M73" s="23">
        <f t="shared" ref="M73:N73" si="113">SUM(M74:M81)</f>
        <v>0</v>
      </c>
      <c r="N73" s="23">
        <f t="shared" si="113"/>
        <v>0</v>
      </c>
      <c r="O73" s="23">
        <v>0</v>
      </c>
      <c r="P73" s="23">
        <f>SUM(P74:P81)</f>
        <v>0</v>
      </c>
      <c r="Q73" s="23">
        <v>0</v>
      </c>
      <c r="R73" s="23">
        <f t="shared" ref="R73" si="114">SUM(R74:R81)</f>
        <v>0</v>
      </c>
      <c r="S73" s="23">
        <v>0</v>
      </c>
      <c r="T73" s="23">
        <v>0</v>
      </c>
      <c r="U73" s="23">
        <f t="shared" ref="U73" si="115">SUM(U74:U81)</f>
        <v>0</v>
      </c>
      <c r="V73" s="23">
        <f>SUM(V74:V81)</f>
        <v>0</v>
      </c>
      <c r="W73" s="23">
        <f>SUM(W74:W81)</f>
        <v>0</v>
      </c>
      <c r="X73" s="23">
        <f t="shared" ref="X73:AG73" si="116">SUM(X74:X81)</f>
        <v>0</v>
      </c>
      <c r="Y73" s="23">
        <f t="shared" si="116"/>
        <v>0</v>
      </c>
      <c r="Z73" s="23">
        <f t="shared" si="116"/>
        <v>0</v>
      </c>
      <c r="AA73" s="23">
        <f t="shared" si="116"/>
        <v>0</v>
      </c>
      <c r="AB73" s="23">
        <f t="shared" si="116"/>
        <v>0</v>
      </c>
      <c r="AC73" s="23">
        <f t="shared" si="116"/>
        <v>0</v>
      </c>
      <c r="AD73" s="23">
        <f t="shared" si="116"/>
        <v>0</v>
      </c>
      <c r="AE73" s="23">
        <f t="shared" si="116"/>
        <v>0</v>
      </c>
      <c r="AF73" s="23">
        <f t="shared" si="116"/>
        <v>0</v>
      </c>
      <c r="AG73" s="23">
        <f t="shared" si="116"/>
        <v>0</v>
      </c>
      <c r="AH73" s="23">
        <f>SUM(AH74:AH81)</f>
        <v>0</v>
      </c>
      <c r="AI73" s="23">
        <f t="shared" ref="AI73:AJ73" si="117">SUM(AI74:AI81)</f>
        <v>0</v>
      </c>
      <c r="AJ73" s="23">
        <f t="shared" si="117"/>
        <v>0</v>
      </c>
      <c r="AK73" s="23">
        <f t="shared" si="112"/>
        <v>0</v>
      </c>
      <c r="AL73" s="23">
        <f t="shared" si="112"/>
        <v>0</v>
      </c>
      <c r="AM73" s="23">
        <f t="shared" si="111"/>
        <v>0</v>
      </c>
      <c r="AO73" s="55"/>
      <c r="AP73" s="54"/>
      <c r="AQ73" s="55"/>
      <c r="AR73" s="55"/>
      <c r="AS73" s="58"/>
      <c r="AU73" s="63"/>
    </row>
    <row r="74" spans="1:47">
      <c r="A74" s="27">
        <v>1</v>
      </c>
      <c r="B74" s="1">
        <v>1</v>
      </c>
      <c r="C74" s="1">
        <v>5</v>
      </c>
      <c r="D74" s="2">
        <v>154</v>
      </c>
      <c r="E74" s="1">
        <v>1</v>
      </c>
      <c r="G74" s="32" t="s">
        <v>74</v>
      </c>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f t="shared" si="111"/>
        <v>0</v>
      </c>
      <c r="AO74" s="55"/>
    </row>
    <row r="75" spans="1:47">
      <c r="A75" s="27">
        <v>1</v>
      </c>
      <c r="B75" s="1">
        <v>1</v>
      </c>
      <c r="C75" s="1">
        <v>5</v>
      </c>
      <c r="D75" s="2">
        <v>154</v>
      </c>
      <c r="E75" s="1">
        <v>2</v>
      </c>
      <c r="G75" s="32" t="s">
        <v>75</v>
      </c>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f t="shared" si="111"/>
        <v>0</v>
      </c>
      <c r="AO75" s="55"/>
    </row>
    <row r="76" spans="1:47">
      <c r="A76" s="27">
        <v>1</v>
      </c>
      <c r="B76" s="1">
        <v>1</v>
      </c>
      <c r="C76" s="1">
        <v>5</v>
      </c>
      <c r="D76" s="2">
        <v>154</v>
      </c>
      <c r="E76" s="1">
        <v>3</v>
      </c>
      <c r="G76" s="32" t="s">
        <v>76</v>
      </c>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f t="shared" si="111"/>
        <v>0</v>
      </c>
      <c r="AO76" s="55"/>
    </row>
    <row r="77" spans="1:47">
      <c r="A77" s="27">
        <v>1</v>
      </c>
      <c r="B77" s="1">
        <v>1</v>
      </c>
      <c r="C77" s="1">
        <v>5</v>
      </c>
      <c r="D77" s="2">
        <v>154</v>
      </c>
      <c r="E77" s="1">
        <v>4</v>
      </c>
      <c r="G77" s="32" t="s">
        <v>77</v>
      </c>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f t="shared" si="111"/>
        <v>0</v>
      </c>
      <c r="AO77" s="55"/>
    </row>
    <row r="78" spans="1:47">
      <c r="A78" s="27">
        <v>1</v>
      </c>
      <c r="B78" s="1">
        <v>1</v>
      </c>
      <c r="C78" s="1">
        <v>5</v>
      </c>
      <c r="D78" s="2">
        <v>154</v>
      </c>
      <c r="E78" s="1">
        <v>5</v>
      </c>
      <c r="G78" s="32" t="s">
        <v>78</v>
      </c>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f t="shared" si="111"/>
        <v>0</v>
      </c>
      <c r="AO78" s="55"/>
    </row>
    <row r="79" spans="1:47">
      <c r="A79" s="27">
        <v>1</v>
      </c>
      <c r="B79" s="1">
        <v>1</v>
      </c>
      <c r="C79" s="1">
        <v>5</v>
      </c>
      <c r="D79" s="2">
        <v>154</v>
      </c>
      <c r="E79" s="1">
        <v>6</v>
      </c>
      <c r="G79" s="32" t="s">
        <v>79</v>
      </c>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f t="shared" si="111"/>
        <v>0</v>
      </c>
      <c r="AO79" s="55"/>
    </row>
    <row r="80" spans="1:47">
      <c r="A80" s="27">
        <v>1</v>
      </c>
      <c r="B80" s="1">
        <v>1</v>
      </c>
      <c r="C80" s="1">
        <v>5</v>
      </c>
      <c r="D80" s="2">
        <v>154</v>
      </c>
      <c r="E80" s="1">
        <v>7</v>
      </c>
      <c r="G80" s="32" t="s">
        <v>80</v>
      </c>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f t="shared" si="111"/>
        <v>0</v>
      </c>
      <c r="AO80" s="55"/>
    </row>
    <row r="81" spans="1:47" s="47" customFormat="1">
      <c r="A81" s="27">
        <v>1</v>
      </c>
      <c r="B81" s="92">
        <v>1</v>
      </c>
      <c r="C81" s="92">
        <v>5</v>
      </c>
      <c r="D81" s="3">
        <v>154</v>
      </c>
      <c r="E81" s="92">
        <v>8</v>
      </c>
      <c r="F81" s="92"/>
      <c r="G81" s="37" t="s">
        <v>81</v>
      </c>
      <c r="H81" s="40">
        <v>0</v>
      </c>
      <c r="I81" s="21">
        <v>0</v>
      </c>
      <c r="J81" s="21">
        <v>0</v>
      </c>
      <c r="K81" s="21">
        <v>0</v>
      </c>
      <c r="L81" s="21">
        <v>0</v>
      </c>
      <c r="M81" s="21">
        <v>0</v>
      </c>
      <c r="N81" s="21">
        <v>0</v>
      </c>
      <c r="O81" s="21">
        <v>0</v>
      </c>
      <c r="P81" s="21">
        <v>0</v>
      </c>
      <c r="Q81" s="21">
        <v>0</v>
      </c>
      <c r="R81" s="21">
        <v>0</v>
      </c>
      <c r="S81" s="21">
        <v>0</v>
      </c>
      <c r="T81" s="21">
        <v>0</v>
      </c>
      <c r="U81" s="21">
        <v>0</v>
      </c>
      <c r="V81" s="21">
        <v>0</v>
      </c>
      <c r="W81" s="21"/>
      <c r="X81" s="21"/>
      <c r="Y81" s="21"/>
      <c r="Z81" s="21"/>
      <c r="AA81" s="21"/>
      <c r="AB81" s="21"/>
      <c r="AC81" s="21"/>
      <c r="AD81" s="21"/>
      <c r="AE81" s="21"/>
      <c r="AF81" s="21"/>
      <c r="AG81" s="21"/>
      <c r="AH81" s="21">
        <v>0</v>
      </c>
      <c r="AI81" s="21">
        <v>0</v>
      </c>
      <c r="AJ81" s="21">
        <v>0</v>
      </c>
      <c r="AK81" s="21"/>
      <c r="AL81" s="21"/>
      <c r="AM81" s="21">
        <f t="shared" si="111"/>
        <v>0</v>
      </c>
      <c r="AO81" s="55"/>
      <c r="AP81" s="54"/>
      <c r="AQ81" s="55"/>
      <c r="AR81" s="55"/>
      <c r="AS81" s="58"/>
      <c r="AU81" s="63"/>
    </row>
    <row r="82" spans="1:47">
      <c r="A82" s="27">
        <v>1</v>
      </c>
      <c r="B82" s="1">
        <v>1</v>
      </c>
      <c r="C82" s="1">
        <v>5</v>
      </c>
      <c r="D82" s="2">
        <v>155</v>
      </c>
      <c r="E82" s="41"/>
      <c r="F82" s="41"/>
      <c r="G82" s="36" t="s">
        <v>82</v>
      </c>
      <c r="H82" s="23">
        <f>+H83</f>
        <v>0</v>
      </c>
      <c r="I82" s="23">
        <f t="shared" ref="I82:AL82" si="118">+I83</f>
        <v>0</v>
      </c>
      <c r="J82" s="23">
        <f t="shared" si="118"/>
        <v>0</v>
      </c>
      <c r="K82" s="23">
        <f t="shared" si="118"/>
        <v>0</v>
      </c>
      <c r="L82" s="23">
        <v>0</v>
      </c>
      <c r="M82" s="23">
        <f t="shared" si="118"/>
        <v>0</v>
      </c>
      <c r="N82" s="23">
        <f t="shared" si="118"/>
        <v>0</v>
      </c>
      <c r="O82" s="23">
        <v>0</v>
      </c>
      <c r="P82" s="23">
        <f t="shared" si="118"/>
        <v>0</v>
      </c>
      <c r="Q82" s="23">
        <v>0</v>
      </c>
      <c r="R82" s="23">
        <f t="shared" si="118"/>
        <v>0</v>
      </c>
      <c r="S82" s="23">
        <v>0</v>
      </c>
      <c r="T82" s="23">
        <v>0</v>
      </c>
      <c r="U82" s="23">
        <f t="shared" si="118"/>
        <v>0</v>
      </c>
      <c r="V82" s="23">
        <f t="shared" si="118"/>
        <v>0</v>
      </c>
      <c r="W82" s="23">
        <f t="shared" si="118"/>
        <v>0</v>
      </c>
      <c r="X82" s="23">
        <f t="shared" si="118"/>
        <v>0</v>
      </c>
      <c r="Y82" s="23">
        <f t="shared" si="118"/>
        <v>0</v>
      </c>
      <c r="Z82" s="23">
        <f t="shared" si="118"/>
        <v>0</v>
      </c>
      <c r="AA82" s="23">
        <f t="shared" si="118"/>
        <v>0</v>
      </c>
      <c r="AB82" s="23">
        <f t="shared" si="118"/>
        <v>0</v>
      </c>
      <c r="AC82" s="23">
        <f t="shared" si="118"/>
        <v>0</v>
      </c>
      <c r="AD82" s="23">
        <f t="shared" si="118"/>
        <v>0</v>
      </c>
      <c r="AE82" s="23">
        <f t="shared" si="118"/>
        <v>0</v>
      </c>
      <c r="AF82" s="23">
        <f t="shared" si="118"/>
        <v>0</v>
      </c>
      <c r="AG82" s="23">
        <f t="shared" si="118"/>
        <v>0</v>
      </c>
      <c r="AH82" s="23">
        <f t="shared" si="118"/>
        <v>0</v>
      </c>
      <c r="AI82" s="23">
        <f t="shared" si="118"/>
        <v>0</v>
      </c>
      <c r="AJ82" s="23">
        <f t="shared" si="118"/>
        <v>0</v>
      </c>
      <c r="AK82" s="23">
        <f t="shared" si="118"/>
        <v>0</v>
      </c>
      <c r="AL82" s="23">
        <f t="shared" si="118"/>
        <v>0</v>
      </c>
      <c r="AM82" s="23">
        <f t="shared" si="111"/>
        <v>0</v>
      </c>
      <c r="AO82" s="55"/>
    </row>
    <row r="83" spans="1:47">
      <c r="A83" s="27">
        <v>1</v>
      </c>
      <c r="B83" s="1">
        <v>1</v>
      </c>
      <c r="C83" s="1">
        <v>5</v>
      </c>
      <c r="D83" s="2">
        <v>155</v>
      </c>
      <c r="E83" s="1">
        <v>1</v>
      </c>
      <c r="G83" s="32" t="s">
        <v>82</v>
      </c>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f t="shared" si="111"/>
        <v>0</v>
      </c>
      <c r="AO83" s="55"/>
    </row>
    <row r="84" spans="1:47">
      <c r="A84" s="27">
        <v>1</v>
      </c>
      <c r="B84" s="1">
        <v>1</v>
      </c>
      <c r="C84" s="1">
        <v>5</v>
      </c>
      <c r="D84" s="2">
        <v>159</v>
      </c>
      <c r="G84" s="36" t="s">
        <v>67</v>
      </c>
      <c r="H84" s="23">
        <f>+H85</f>
        <v>0</v>
      </c>
      <c r="I84" s="23">
        <f t="shared" ref="I84:AL84" si="119">+I85</f>
        <v>0</v>
      </c>
      <c r="J84" s="23">
        <f t="shared" si="119"/>
        <v>0</v>
      </c>
      <c r="K84" s="23">
        <f t="shared" si="119"/>
        <v>0</v>
      </c>
      <c r="L84" s="23">
        <v>0</v>
      </c>
      <c r="M84" s="23">
        <f t="shared" si="119"/>
        <v>0</v>
      </c>
      <c r="N84" s="23">
        <f t="shared" si="119"/>
        <v>0</v>
      </c>
      <c r="O84" s="23">
        <v>0</v>
      </c>
      <c r="P84" s="23">
        <f t="shared" si="119"/>
        <v>0</v>
      </c>
      <c r="Q84" s="23">
        <v>0</v>
      </c>
      <c r="R84" s="23">
        <f t="shared" si="119"/>
        <v>0</v>
      </c>
      <c r="S84" s="23">
        <v>0</v>
      </c>
      <c r="T84" s="23">
        <v>0</v>
      </c>
      <c r="U84" s="23">
        <f t="shared" si="119"/>
        <v>0</v>
      </c>
      <c r="V84" s="23">
        <f t="shared" si="119"/>
        <v>0</v>
      </c>
      <c r="W84" s="23">
        <f t="shared" si="119"/>
        <v>0</v>
      </c>
      <c r="X84" s="23">
        <f t="shared" si="119"/>
        <v>0</v>
      </c>
      <c r="Y84" s="23">
        <f t="shared" si="119"/>
        <v>0</v>
      </c>
      <c r="Z84" s="23">
        <f t="shared" si="119"/>
        <v>0</v>
      </c>
      <c r="AA84" s="23">
        <f t="shared" si="119"/>
        <v>0</v>
      </c>
      <c r="AB84" s="23">
        <f t="shared" si="119"/>
        <v>0</v>
      </c>
      <c r="AC84" s="23">
        <f t="shared" si="119"/>
        <v>0</v>
      </c>
      <c r="AD84" s="23">
        <f t="shared" si="119"/>
        <v>0</v>
      </c>
      <c r="AE84" s="23">
        <f t="shared" si="119"/>
        <v>0</v>
      </c>
      <c r="AF84" s="23">
        <f t="shared" si="119"/>
        <v>0</v>
      </c>
      <c r="AG84" s="23">
        <f t="shared" si="119"/>
        <v>0</v>
      </c>
      <c r="AH84" s="23">
        <f t="shared" si="119"/>
        <v>0</v>
      </c>
      <c r="AI84" s="23">
        <f t="shared" si="119"/>
        <v>0</v>
      </c>
      <c r="AJ84" s="23">
        <f t="shared" si="119"/>
        <v>0</v>
      </c>
      <c r="AK84" s="23">
        <f t="shared" si="119"/>
        <v>0</v>
      </c>
      <c r="AL84" s="23">
        <f t="shared" si="119"/>
        <v>0</v>
      </c>
      <c r="AM84" s="23">
        <f t="shared" si="111"/>
        <v>0</v>
      </c>
      <c r="AO84" s="55"/>
    </row>
    <row r="85" spans="1:47">
      <c r="A85" s="27">
        <v>1</v>
      </c>
      <c r="B85" s="1">
        <v>1</v>
      </c>
      <c r="C85" s="1">
        <v>5</v>
      </c>
      <c r="D85" s="2">
        <v>159</v>
      </c>
      <c r="E85" s="1">
        <v>1</v>
      </c>
      <c r="G85" s="32" t="s">
        <v>83</v>
      </c>
      <c r="H85" s="40"/>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f t="shared" si="111"/>
        <v>0</v>
      </c>
      <c r="AO85" s="55"/>
    </row>
    <row r="86" spans="1:47">
      <c r="A86" s="27">
        <v>1</v>
      </c>
      <c r="B86" s="1">
        <v>1</v>
      </c>
      <c r="C86" s="1">
        <v>6</v>
      </c>
      <c r="D86" s="2"/>
      <c r="G86" s="36" t="s">
        <v>84</v>
      </c>
      <c r="H86" s="15">
        <f>+H87</f>
        <v>0</v>
      </c>
      <c r="I86" s="15">
        <f t="shared" ref="I86:AL87" si="120">+I87</f>
        <v>0</v>
      </c>
      <c r="J86" s="15">
        <f t="shared" si="120"/>
        <v>0</v>
      </c>
      <c r="K86" s="15">
        <f t="shared" si="120"/>
        <v>0</v>
      </c>
      <c r="L86" s="15">
        <f t="shared" si="120"/>
        <v>0</v>
      </c>
      <c r="M86" s="15">
        <f t="shared" si="120"/>
        <v>0</v>
      </c>
      <c r="N86" s="15">
        <f t="shared" si="120"/>
        <v>0</v>
      </c>
      <c r="O86" s="15"/>
      <c r="P86" s="15">
        <f t="shared" si="120"/>
        <v>0</v>
      </c>
      <c r="Q86" s="15">
        <f t="shared" si="120"/>
        <v>0</v>
      </c>
      <c r="R86" s="15">
        <f t="shared" si="120"/>
        <v>0</v>
      </c>
      <c r="S86" s="15">
        <f t="shared" si="120"/>
        <v>0</v>
      </c>
      <c r="T86" s="15">
        <f t="shared" si="120"/>
        <v>0</v>
      </c>
      <c r="U86" s="15">
        <f t="shared" si="120"/>
        <v>0</v>
      </c>
      <c r="V86" s="15">
        <f t="shared" si="120"/>
        <v>0</v>
      </c>
      <c r="W86" s="15">
        <f t="shared" si="120"/>
        <v>0</v>
      </c>
      <c r="X86" s="15">
        <f t="shared" si="120"/>
        <v>0</v>
      </c>
      <c r="Y86" s="15">
        <f t="shared" si="120"/>
        <v>0</v>
      </c>
      <c r="Z86" s="15">
        <f t="shared" si="120"/>
        <v>0</v>
      </c>
      <c r="AA86" s="15">
        <f t="shared" si="120"/>
        <v>0</v>
      </c>
      <c r="AB86" s="15">
        <f t="shared" si="120"/>
        <v>0</v>
      </c>
      <c r="AC86" s="15">
        <f t="shared" si="120"/>
        <v>0</v>
      </c>
      <c r="AD86" s="15">
        <f t="shared" si="120"/>
        <v>0</v>
      </c>
      <c r="AE86" s="15">
        <f t="shared" si="120"/>
        <v>0</v>
      </c>
      <c r="AF86" s="15">
        <f t="shared" si="120"/>
        <v>0</v>
      </c>
      <c r="AG86" s="15">
        <f t="shared" si="120"/>
        <v>0</v>
      </c>
      <c r="AH86" s="15">
        <f t="shared" si="120"/>
        <v>0</v>
      </c>
      <c r="AI86" s="15">
        <f t="shared" si="120"/>
        <v>0</v>
      </c>
      <c r="AJ86" s="15">
        <f t="shared" si="120"/>
        <v>0</v>
      </c>
      <c r="AK86" s="15">
        <f t="shared" si="120"/>
        <v>0</v>
      </c>
      <c r="AL86" s="15">
        <f t="shared" si="120"/>
        <v>0</v>
      </c>
      <c r="AM86" s="15">
        <f t="shared" si="111"/>
        <v>0</v>
      </c>
      <c r="AO86" s="55"/>
    </row>
    <row r="87" spans="1:47">
      <c r="A87" s="27">
        <v>1</v>
      </c>
      <c r="B87" s="1">
        <v>1</v>
      </c>
      <c r="C87" s="1">
        <v>6</v>
      </c>
      <c r="D87" s="2">
        <v>161</v>
      </c>
      <c r="E87" s="41"/>
      <c r="F87" s="41"/>
      <c r="G87" s="36" t="s">
        <v>85</v>
      </c>
      <c r="H87" s="23">
        <f>+H88</f>
        <v>0</v>
      </c>
      <c r="I87" s="23">
        <f t="shared" si="120"/>
        <v>0</v>
      </c>
      <c r="J87" s="23">
        <f t="shared" si="120"/>
        <v>0</v>
      </c>
      <c r="K87" s="23">
        <f t="shared" si="120"/>
        <v>0</v>
      </c>
      <c r="L87" s="23">
        <v>0</v>
      </c>
      <c r="M87" s="23">
        <f t="shared" si="120"/>
        <v>0</v>
      </c>
      <c r="N87" s="23">
        <f t="shared" si="120"/>
        <v>0</v>
      </c>
      <c r="O87" s="23">
        <v>0</v>
      </c>
      <c r="P87" s="23">
        <f t="shared" si="120"/>
        <v>0</v>
      </c>
      <c r="Q87" s="23">
        <v>0</v>
      </c>
      <c r="R87" s="23">
        <f t="shared" si="120"/>
        <v>0</v>
      </c>
      <c r="S87" s="23">
        <v>0</v>
      </c>
      <c r="T87" s="23">
        <v>0</v>
      </c>
      <c r="U87" s="23">
        <f t="shared" si="120"/>
        <v>0</v>
      </c>
      <c r="V87" s="23">
        <f t="shared" si="120"/>
        <v>0</v>
      </c>
      <c r="W87" s="23">
        <f t="shared" si="120"/>
        <v>0</v>
      </c>
      <c r="X87" s="23">
        <f t="shared" si="120"/>
        <v>0</v>
      </c>
      <c r="Y87" s="23">
        <f t="shared" si="120"/>
        <v>0</v>
      </c>
      <c r="Z87" s="23">
        <f t="shared" si="120"/>
        <v>0</v>
      </c>
      <c r="AA87" s="23">
        <f t="shared" si="120"/>
        <v>0</v>
      </c>
      <c r="AB87" s="23">
        <f t="shared" si="120"/>
        <v>0</v>
      </c>
      <c r="AC87" s="23">
        <f t="shared" si="120"/>
        <v>0</v>
      </c>
      <c r="AD87" s="23">
        <f t="shared" si="120"/>
        <v>0</v>
      </c>
      <c r="AE87" s="23">
        <f t="shared" si="120"/>
        <v>0</v>
      </c>
      <c r="AF87" s="23">
        <f t="shared" si="120"/>
        <v>0</v>
      </c>
      <c r="AG87" s="23">
        <f t="shared" si="120"/>
        <v>0</v>
      </c>
      <c r="AH87" s="23">
        <f t="shared" si="120"/>
        <v>0</v>
      </c>
      <c r="AI87" s="23">
        <f t="shared" si="120"/>
        <v>0</v>
      </c>
      <c r="AJ87" s="23">
        <f t="shared" si="120"/>
        <v>0</v>
      </c>
      <c r="AK87" s="23">
        <f t="shared" si="120"/>
        <v>0</v>
      </c>
      <c r="AL87" s="23">
        <f t="shared" si="120"/>
        <v>0</v>
      </c>
      <c r="AM87" s="23">
        <f t="shared" si="111"/>
        <v>0</v>
      </c>
      <c r="AO87" s="55"/>
    </row>
    <row r="88" spans="1:47">
      <c r="A88" s="27">
        <v>1</v>
      </c>
      <c r="B88" s="1">
        <v>1</v>
      </c>
      <c r="C88" s="1">
        <v>6</v>
      </c>
      <c r="D88" s="2">
        <v>161</v>
      </c>
      <c r="E88" s="1">
        <v>1</v>
      </c>
      <c r="G88" s="32" t="s">
        <v>86</v>
      </c>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f t="shared" si="111"/>
        <v>0</v>
      </c>
      <c r="AO88" s="55"/>
    </row>
    <row r="89" spans="1:47">
      <c r="A89" s="27">
        <v>1</v>
      </c>
      <c r="B89" s="1">
        <v>1</v>
      </c>
      <c r="C89" s="1">
        <v>7</v>
      </c>
      <c r="D89" s="2"/>
      <c r="G89" s="36" t="s">
        <v>87</v>
      </c>
      <c r="H89" s="15">
        <f>+H90</f>
        <v>0</v>
      </c>
      <c r="I89" s="15">
        <f t="shared" ref="I89:AL89" si="121">+I90</f>
        <v>0</v>
      </c>
      <c r="J89" s="15">
        <f t="shared" si="121"/>
        <v>0</v>
      </c>
      <c r="K89" s="15">
        <f t="shared" si="121"/>
        <v>0</v>
      </c>
      <c r="L89" s="15">
        <f t="shared" si="121"/>
        <v>0</v>
      </c>
      <c r="M89" s="15">
        <f t="shared" si="121"/>
        <v>0</v>
      </c>
      <c r="N89" s="15">
        <f t="shared" si="121"/>
        <v>0</v>
      </c>
      <c r="O89" s="15">
        <f t="shared" si="121"/>
        <v>0</v>
      </c>
      <c r="P89" s="15">
        <f t="shared" si="121"/>
        <v>0</v>
      </c>
      <c r="Q89" s="15">
        <f t="shared" si="121"/>
        <v>0</v>
      </c>
      <c r="R89" s="15">
        <f t="shared" si="121"/>
        <v>0</v>
      </c>
      <c r="S89" s="15">
        <f t="shared" si="121"/>
        <v>0</v>
      </c>
      <c r="T89" s="15">
        <f t="shared" si="121"/>
        <v>0</v>
      </c>
      <c r="U89" s="15">
        <f t="shared" si="121"/>
        <v>0</v>
      </c>
      <c r="V89" s="15">
        <f t="shared" si="121"/>
        <v>0</v>
      </c>
      <c r="W89" s="15">
        <f t="shared" si="121"/>
        <v>0</v>
      </c>
      <c r="X89" s="15">
        <f t="shared" si="121"/>
        <v>0</v>
      </c>
      <c r="Y89" s="15">
        <f t="shared" si="121"/>
        <v>0</v>
      </c>
      <c r="Z89" s="15">
        <f t="shared" si="121"/>
        <v>0</v>
      </c>
      <c r="AA89" s="15">
        <f t="shared" si="121"/>
        <v>0</v>
      </c>
      <c r="AB89" s="15">
        <f t="shared" si="121"/>
        <v>0</v>
      </c>
      <c r="AC89" s="15">
        <f t="shared" si="121"/>
        <v>0</v>
      </c>
      <c r="AD89" s="15">
        <f t="shared" si="121"/>
        <v>0</v>
      </c>
      <c r="AE89" s="15">
        <f t="shared" si="121"/>
        <v>0</v>
      </c>
      <c r="AF89" s="15">
        <f t="shared" si="121"/>
        <v>0</v>
      </c>
      <c r="AG89" s="15">
        <f t="shared" si="121"/>
        <v>0</v>
      </c>
      <c r="AH89" s="15">
        <f t="shared" si="121"/>
        <v>0</v>
      </c>
      <c r="AI89" s="15">
        <f t="shared" si="121"/>
        <v>0</v>
      </c>
      <c r="AJ89" s="15">
        <f t="shared" si="121"/>
        <v>0</v>
      </c>
      <c r="AK89" s="15">
        <f t="shared" si="121"/>
        <v>0</v>
      </c>
      <c r="AL89" s="15">
        <f t="shared" si="121"/>
        <v>0</v>
      </c>
      <c r="AM89" s="15">
        <f t="shared" si="111"/>
        <v>0</v>
      </c>
      <c r="AO89" s="55"/>
    </row>
    <row r="90" spans="1:47">
      <c r="A90" s="27">
        <v>1</v>
      </c>
      <c r="B90" s="1">
        <v>1</v>
      </c>
      <c r="C90" s="1">
        <v>7</v>
      </c>
      <c r="D90" s="2">
        <v>171</v>
      </c>
      <c r="G90" s="36" t="s">
        <v>88</v>
      </c>
      <c r="H90" s="23">
        <f t="shared" ref="H90:AL90" si="122">SUM(H91:H95)</f>
        <v>0</v>
      </c>
      <c r="I90" s="23">
        <f t="shared" si="122"/>
        <v>0</v>
      </c>
      <c r="J90" s="23">
        <f t="shared" si="122"/>
        <v>0</v>
      </c>
      <c r="K90" s="23">
        <f t="shared" si="122"/>
        <v>0</v>
      </c>
      <c r="L90" s="23">
        <v>0</v>
      </c>
      <c r="M90" s="23">
        <f t="shared" ref="M90:N90" si="123">SUM(M91:M95)</f>
        <v>0</v>
      </c>
      <c r="N90" s="23">
        <f t="shared" si="123"/>
        <v>0</v>
      </c>
      <c r="O90" s="23">
        <v>0</v>
      </c>
      <c r="P90" s="23">
        <f t="shared" ref="P90" si="124">SUM(P91:P95)</f>
        <v>0</v>
      </c>
      <c r="Q90" s="23">
        <v>0</v>
      </c>
      <c r="R90" s="23">
        <f t="shared" ref="R90" si="125">SUM(R91:R95)</f>
        <v>0</v>
      </c>
      <c r="S90" s="23">
        <v>0</v>
      </c>
      <c r="T90" s="23">
        <v>0</v>
      </c>
      <c r="U90" s="23">
        <f t="shared" ref="U90" si="126">SUM(U91:U95)</f>
        <v>0</v>
      </c>
      <c r="V90" s="23">
        <f t="shared" ref="V90:AH90" si="127">SUM(V91:V95)</f>
        <v>0</v>
      </c>
      <c r="W90" s="23">
        <f>SUM(W91:W95)</f>
        <v>0</v>
      </c>
      <c r="X90" s="23">
        <f t="shared" ref="X90:AG90" si="128">SUM(X91:X95)</f>
        <v>0</v>
      </c>
      <c r="Y90" s="23">
        <f t="shared" si="128"/>
        <v>0</v>
      </c>
      <c r="Z90" s="23">
        <f t="shared" si="128"/>
        <v>0</v>
      </c>
      <c r="AA90" s="23">
        <f t="shared" si="128"/>
        <v>0</v>
      </c>
      <c r="AB90" s="23">
        <f t="shared" si="128"/>
        <v>0</v>
      </c>
      <c r="AC90" s="23">
        <f t="shared" si="128"/>
        <v>0</v>
      </c>
      <c r="AD90" s="23">
        <f t="shared" si="128"/>
        <v>0</v>
      </c>
      <c r="AE90" s="23">
        <f t="shared" si="128"/>
        <v>0</v>
      </c>
      <c r="AF90" s="23">
        <f t="shared" si="128"/>
        <v>0</v>
      </c>
      <c r="AG90" s="23">
        <f t="shared" si="128"/>
        <v>0</v>
      </c>
      <c r="AH90" s="23">
        <f t="shared" si="127"/>
        <v>0</v>
      </c>
      <c r="AI90" s="23">
        <f t="shared" ref="AI90:AJ90" si="129">SUM(AI91:AI95)</f>
        <v>0</v>
      </c>
      <c r="AJ90" s="23">
        <f t="shared" si="129"/>
        <v>0</v>
      </c>
      <c r="AK90" s="23">
        <f t="shared" si="122"/>
        <v>0</v>
      </c>
      <c r="AL90" s="23">
        <f t="shared" si="122"/>
        <v>0</v>
      </c>
      <c r="AM90" s="23">
        <f t="shared" si="111"/>
        <v>0</v>
      </c>
      <c r="AO90" s="55"/>
    </row>
    <row r="91" spans="1:47">
      <c r="A91" s="27">
        <v>1</v>
      </c>
      <c r="B91" s="1">
        <v>1</v>
      </c>
      <c r="C91" s="1">
        <v>7</v>
      </c>
      <c r="D91" s="2">
        <v>171</v>
      </c>
      <c r="E91" s="1">
        <v>1</v>
      </c>
      <c r="G91" s="32" t="s">
        <v>89</v>
      </c>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f t="shared" si="111"/>
        <v>0</v>
      </c>
      <c r="AO91" s="55"/>
    </row>
    <row r="92" spans="1:47">
      <c r="A92" s="27">
        <v>1</v>
      </c>
      <c r="B92" s="1">
        <v>1</v>
      </c>
      <c r="C92" s="1">
        <v>7</v>
      </c>
      <c r="D92" s="2">
        <v>171</v>
      </c>
      <c r="E92" s="1">
        <v>2</v>
      </c>
      <c r="G92" s="32" t="s">
        <v>90</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f t="shared" si="111"/>
        <v>0</v>
      </c>
      <c r="AO92" s="55"/>
    </row>
    <row r="93" spans="1:47">
      <c r="A93" s="27">
        <v>1</v>
      </c>
      <c r="B93" s="1">
        <v>1</v>
      </c>
      <c r="C93" s="1">
        <v>7</v>
      </c>
      <c r="D93" s="2">
        <v>171</v>
      </c>
      <c r="E93" s="1">
        <v>3</v>
      </c>
      <c r="G93" s="32" t="s">
        <v>91</v>
      </c>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f t="shared" si="111"/>
        <v>0</v>
      </c>
      <c r="AO93" s="55"/>
    </row>
    <row r="94" spans="1:47">
      <c r="A94" s="27">
        <v>1</v>
      </c>
      <c r="B94" s="1">
        <v>1</v>
      </c>
      <c r="C94" s="1">
        <v>7</v>
      </c>
      <c r="D94" s="2">
        <v>171</v>
      </c>
      <c r="E94" s="1">
        <v>4</v>
      </c>
      <c r="G94" s="32" t="s">
        <v>92</v>
      </c>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f t="shared" si="111"/>
        <v>0</v>
      </c>
      <c r="AO94" s="55"/>
    </row>
    <row r="95" spans="1:47">
      <c r="A95" s="27">
        <v>1</v>
      </c>
      <c r="B95" s="1">
        <v>1</v>
      </c>
      <c r="C95" s="1">
        <v>7</v>
      </c>
      <c r="D95" s="2">
        <v>171</v>
      </c>
      <c r="E95" s="1">
        <v>5</v>
      </c>
      <c r="G95" s="32" t="s">
        <v>93</v>
      </c>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f t="shared" si="111"/>
        <v>0</v>
      </c>
      <c r="AO95" s="55"/>
    </row>
    <row r="96" spans="1:47">
      <c r="A96" s="27">
        <v>1</v>
      </c>
      <c r="B96" s="1">
        <v>1</v>
      </c>
      <c r="C96" s="1">
        <v>8</v>
      </c>
      <c r="D96" s="2"/>
      <c r="G96" s="36" t="s">
        <v>94</v>
      </c>
      <c r="H96" s="15">
        <f>+H97</f>
        <v>0</v>
      </c>
      <c r="I96" s="15">
        <f t="shared" ref="I96:AL96" si="130">+I97</f>
        <v>0</v>
      </c>
      <c r="J96" s="15">
        <f t="shared" si="130"/>
        <v>0</v>
      </c>
      <c r="K96" s="15">
        <f t="shared" si="130"/>
        <v>0</v>
      </c>
      <c r="L96" s="15">
        <f t="shared" si="130"/>
        <v>0</v>
      </c>
      <c r="M96" s="15">
        <f t="shared" si="130"/>
        <v>0</v>
      </c>
      <c r="N96" s="15">
        <f t="shared" si="130"/>
        <v>0</v>
      </c>
      <c r="O96" s="15">
        <f t="shared" si="130"/>
        <v>0</v>
      </c>
      <c r="P96" s="15">
        <f t="shared" si="130"/>
        <v>0</v>
      </c>
      <c r="Q96" s="15">
        <f t="shared" si="130"/>
        <v>0</v>
      </c>
      <c r="R96" s="15">
        <f t="shared" si="130"/>
        <v>0</v>
      </c>
      <c r="S96" s="15">
        <f t="shared" si="130"/>
        <v>0</v>
      </c>
      <c r="T96" s="15">
        <f t="shared" si="130"/>
        <v>0</v>
      </c>
      <c r="U96" s="15">
        <f t="shared" si="130"/>
        <v>0</v>
      </c>
      <c r="V96" s="15">
        <f t="shared" si="130"/>
        <v>0</v>
      </c>
      <c r="W96" s="15">
        <f>+W97</f>
        <v>0</v>
      </c>
      <c r="X96" s="15">
        <f t="shared" ref="X96:AG96" si="131">+X97</f>
        <v>0</v>
      </c>
      <c r="Y96" s="15">
        <f t="shared" si="131"/>
        <v>0</v>
      </c>
      <c r="Z96" s="15">
        <f t="shared" si="131"/>
        <v>0</v>
      </c>
      <c r="AA96" s="15">
        <f t="shared" si="131"/>
        <v>0</v>
      </c>
      <c r="AB96" s="15">
        <f t="shared" si="131"/>
        <v>0</v>
      </c>
      <c r="AC96" s="15">
        <f t="shared" si="131"/>
        <v>0</v>
      </c>
      <c r="AD96" s="15">
        <f t="shared" si="131"/>
        <v>0</v>
      </c>
      <c r="AE96" s="15">
        <f t="shared" si="131"/>
        <v>0</v>
      </c>
      <c r="AF96" s="15">
        <f t="shared" si="131"/>
        <v>0</v>
      </c>
      <c r="AG96" s="15">
        <f t="shared" si="131"/>
        <v>0</v>
      </c>
      <c r="AH96" s="15">
        <f t="shared" si="130"/>
        <v>0</v>
      </c>
      <c r="AI96" s="15">
        <f t="shared" si="130"/>
        <v>0</v>
      </c>
      <c r="AJ96" s="15">
        <f t="shared" si="130"/>
        <v>0</v>
      </c>
      <c r="AK96" s="15">
        <f t="shared" si="130"/>
        <v>0</v>
      </c>
      <c r="AL96" s="15">
        <f t="shared" si="130"/>
        <v>0</v>
      </c>
      <c r="AM96" s="15">
        <f t="shared" si="111"/>
        <v>0</v>
      </c>
      <c r="AO96" s="55"/>
    </row>
    <row r="97" spans="1:47">
      <c r="A97" s="27">
        <v>1</v>
      </c>
      <c r="B97" s="1">
        <v>1</v>
      </c>
      <c r="C97" s="1">
        <v>8</v>
      </c>
      <c r="D97" s="2">
        <v>181</v>
      </c>
      <c r="E97" s="41"/>
      <c r="F97" s="41"/>
      <c r="G97" s="36" t="s">
        <v>94</v>
      </c>
      <c r="H97" s="23">
        <f>+H98+H99</f>
        <v>0</v>
      </c>
      <c r="I97" s="23">
        <f t="shared" ref="I97:AL97" si="132">+I98+I99</f>
        <v>0</v>
      </c>
      <c r="J97" s="23">
        <f t="shared" si="132"/>
        <v>0</v>
      </c>
      <c r="K97" s="23">
        <f t="shared" si="132"/>
        <v>0</v>
      </c>
      <c r="L97" s="23">
        <v>0</v>
      </c>
      <c r="M97" s="23">
        <f t="shared" ref="M97:N97" si="133">+M98+M99</f>
        <v>0</v>
      </c>
      <c r="N97" s="23">
        <f t="shared" si="133"/>
        <v>0</v>
      </c>
      <c r="O97" s="23">
        <v>0</v>
      </c>
      <c r="P97" s="23">
        <f t="shared" ref="P97" si="134">+P98+P99</f>
        <v>0</v>
      </c>
      <c r="Q97" s="23">
        <v>0</v>
      </c>
      <c r="R97" s="23">
        <f t="shared" ref="R97" si="135">+R98+R99</f>
        <v>0</v>
      </c>
      <c r="S97" s="23">
        <v>0</v>
      </c>
      <c r="T97" s="23">
        <v>0</v>
      </c>
      <c r="U97" s="23">
        <f t="shared" ref="U97" si="136">+U98+U99</f>
        <v>0</v>
      </c>
      <c r="V97" s="23">
        <f t="shared" ref="V97:AH97" si="137">+V98+V99</f>
        <v>0</v>
      </c>
      <c r="W97" s="23">
        <f>+W98+W99</f>
        <v>0</v>
      </c>
      <c r="X97" s="23">
        <f t="shared" ref="X97:AG97" si="138">+X98+X99</f>
        <v>0</v>
      </c>
      <c r="Y97" s="23">
        <f t="shared" si="138"/>
        <v>0</v>
      </c>
      <c r="Z97" s="23">
        <f t="shared" si="138"/>
        <v>0</v>
      </c>
      <c r="AA97" s="23">
        <f t="shared" si="138"/>
        <v>0</v>
      </c>
      <c r="AB97" s="23">
        <f t="shared" si="138"/>
        <v>0</v>
      </c>
      <c r="AC97" s="23">
        <f t="shared" si="138"/>
        <v>0</v>
      </c>
      <c r="AD97" s="23">
        <f t="shared" si="138"/>
        <v>0</v>
      </c>
      <c r="AE97" s="23">
        <f t="shared" si="138"/>
        <v>0</v>
      </c>
      <c r="AF97" s="23">
        <f t="shared" si="138"/>
        <v>0</v>
      </c>
      <c r="AG97" s="23">
        <f t="shared" si="138"/>
        <v>0</v>
      </c>
      <c r="AH97" s="23">
        <f t="shared" si="137"/>
        <v>0</v>
      </c>
      <c r="AI97" s="23">
        <f t="shared" ref="AI97:AJ97" si="139">+AI98+AI99</f>
        <v>0</v>
      </c>
      <c r="AJ97" s="23">
        <f t="shared" si="139"/>
        <v>0</v>
      </c>
      <c r="AK97" s="23">
        <f t="shared" si="132"/>
        <v>0</v>
      </c>
      <c r="AL97" s="23">
        <f t="shared" si="132"/>
        <v>0</v>
      </c>
      <c r="AM97" s="23">
        <f t="shared" si="111"/>
        <v>0</v>
      </c>
      <c r="AO97" s="55"/>
    </row>
    <row r="98" spans="1:47">
      <c r="A98" s="27">
        <v>1</v>
      </c>
      <c r="B98" s="1">
        <v>1</v>
      </c>
      <c r="C98" s="1">
        <v>8</v>
      </c>
      <c r="D98" s="2">
        <v>181</v>
      </c>
      <c r="E98" s="1">
        <v>1</v>
      </c>
      <c r="G98" s="32" t="s">
        <v>95</v>
      </c>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f t="shared" si="111"/>
        <v>0</v>
      </c>
      <c r="AO98" s="55"/>
    </row>
    <row r="99" spans="1:47">
      <c r="A99" s="27">
        <v>1</v>
      </c>
      <c r="B99" s="1">
        <v>1</v>
      </c>
      <c r="C99" s="1">
        <v>8</v>
      </c>
      <c r="D99" s="2">
        <v>181</v>
      </c>
      <c r="E99" s="1">
        <v>2</v>
      </c>
      <c r="G99" s="32" t="s">
        <v>96</v>
      </c>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16">
        <f t="shared" si="111"/>
        <v>0</v>
      </c>
      <c r="AO99" s="55"/>
    </row>
    <row r="100" spans="1:47">
      <c r="A100" s="27">
        <v>1</v>
      </c>
      <c r="B100" s="19">
        <v>2</v>
      </c>
      <c r="C100" s="19"/>
      <c r="D100" s="25"/>
      <c r="E100" s="19"/>
      <c r="F100" s="19"/>
      <c r="G100" s="35" t="s">
        <v>97</v>
      </c>
      <c r="H100" s="18">
        <f t="shared" ref="H100:AL100" si="140">+H101+H125+H137+H156+H180+H197+H203+H215+H222</f>
        <v>1293620</v>
      </c>
      <c r="I100" s="18">
        <f t="shared" si="140"/>
        <v>70000</v>
      </c>
      <c r="J100" s="18">
        <f t="shared" si="140"/>
        <v>20000</v>
      </c>
      <c r="K100" s="18">
        <f t="shared" si="140"/>
        <v>65000</v>
      </c>
      <c r="L100" s="18">
        <f t="shared" si="140"/>
        <v>307750</v>
      </c>
      <c r="M100" s="18">
        <f t="shared" ref="M100:N100" si="141">+M101+M125+M137+M156+M180+M197+M203+M215+M222</f>
        <v>320000</v>
      </c>
      <c r="N100" s="18">
        <f t="shared" si="141"/>
        <v>20000</v>
      </c>
      <c r="O100" s="18">
        <f t="shared" si="140"/>
        <v>20000</v>
      </c>
      <c r="P100" s="18">
        <f t="shared" ref="P100:Q100" si="142">+P101+P125+P137+P156+P180+P197+P203+P215+P222</f>
        <v>0</v>
      </c>
      <c r="Q100" s="18">
        <f t="shared" si="142"/>
        <v>0</v>
      </c>
      <c r="R100" s="18">
        <f t="shared" si="140"/>
        <v>0</v>
      </c>
      <c r="S100" s="18">
        <f t="shared" si="140"/>
        <v>0</v>
      </c>
      <c r="T100" s="18">
        <f t="shared" si="140"/>
        <v>1486614.12</v>
      </c>
      <c r="U100" s="18">
        <f t="shared" si="140"/>
        <v>518370</v>
      </c>
      <c r="V100" s="18">
        <f t="shared" si="140"/>
        <v>260000</v>
      </c>
      <c r="W100" s="18">
        <f t="shared" si="140"/>
        <v>10000</v>
      </c>
      <c r="X100" s="18">
        <f t="shared" si="140"/>
        <v>20000</v>
      </c>
      <c r="Y100" s="18">
        <f t="shared" si="140"/>
        <v>15000</v>
      </c>
      <c r="Z100" s="18">
        <f t="shared" si="140"/>
        <v>20000</v>
      </c>
      <c r="AA100" s="18">
        <f t="shared" si="140"/>
        <v>5000</v>
      </c>
      <c r="AB100" s="18">
        <f t="shared" si="140"/>
        <v>0</v>
      </c>
      <c r="AC100" s="18">
        <f t="shared" si="140"/>
        <v>25000</v>
      </c>
      <c r="AD100" s="18">
        <f t="shared" si="140"/>
        <v>5000</v>
      </c>
      <c r="AE100" s="18">
        <f t="shared" si="140"/>
        <v>5000</v>
      </c>
      <c r="AF100" s="18">
        <f t="shared" si="140"/>
        <v>5000</v>
      </c>
      <c r="AG100" s="18">
        <f t="shared" si="140"/>
        <v>0</v>
      </c>
      <c r="AH100" s="18">
        <f t="shared" si="140"/>
        <v>20000</v>
      </c>
      <c r="AI100" s="18">
        <f t="shared" si="140"/>
        <v>0</v>
      </c>
      <c r="AJ100" s="18">
        <f t="shared" si="140"/>
        <v>30000</v>
      </c>
      <c r="AK100" s="18">
        <f t="shared" si="140"/>
        <v>50000</v>
      </c>
      <c r="AL100" s="18">
        <f t="shared" si="140"/>
        <v>0</v>
      </c>
      <c r="AM100" s="13">
        <f t="shared" si="111"/>
        <v>4591354.12</v>
      </c>
      <c r="AO100" s="55"/>
    </row>
    <row r="101" spans="1:47">
      <c r="A101" s="27">
        <v>1</v>
      </c>
      <c r="B101" s="41">
        <v>2</v>
      </c>
      <c r="C101" s="2">
        <v>1</v>
      </c>
      <c r="D101" s="2"/>
      <c r="E101" s="41"/>
      <c r="F101" s="41"/>
      <c r="G101" s="36" t="s">
        <v>98</v>
      </c>
      <c r="H101" s="15">
        <f>H102+H104+H110+H112+H115+H118+H120+H123</f>
        <v>360000</v>
      </c>
      <c r="I101" s="15">
        <f t="shared" ref="I101:AL101" si="143">I102+I104+I110+I112+I115+I118+I120+I123</f>
        <v>20000</v>
      </c>
      <c r="J101" s="15">
        <f t="shared" si="143"/>
        <v>0</v>
      </c>
      <c r="K101" s="15">
        <f t="shared" si="143"/>
        <v>50000</v>
      </c>
      <c r="L101" s="15">
        <f t="shared" si="143"/>
        <v>282750</v>
      </c>
      <c r="M101" s="15">
        <f t="shared" si="143"/>
        <v>150000</v>
      </c>
      <c r="N101" s="15">
        <f t="shared" ref="N101" si="144">N102+N104+N110+N112+N115+N118+N120+N123</f>
        <v>0</v>
      </c>
      <c r="O101" s="15">
        <f t="shared" ref="O101:R101" si="145">O102+O104+O110+O112+O115+O118+O120+O123</f>
        <v>0</v>
      </c>
      <c r="P101" s="15">
        <f t="shared" si="145"/>
        <v>0</v>
      </c>
      <c r="Q101" s="15">
        <f t="shared" si="145"/>
        <v>0</v>
      </c>
      <c r="R101" s="15">
        <f t="shared" si="145"/>
        <v>0</v>
      </c>
      <c r="S101" s="15">
        <f t="shared" si="143"/>
        <v>0</v>
      </c>
      <c r="T101" s="15">
        <f t="shared" si="143"/>
        <v>220000</v>
      </c>
      <c r="U101" s="15">
        <f t="shared" ref="U101" si="146">U102+U104+U110+U112+U115+U118+U120+U123</f>
        <v>20000</v>
      </c>
      <c r="V101" s="15">
        <f t="shared" si="143"/>
        <v>10000</v>
      </c>
      <c r="W101" s="15">
        <f>W102+W104+W110+W112+W115+W118+W120+W123</f>
        <v>10000</v>
      </c>
      <c r="X101" s="15">
        <f t="shared" ref="X101:AG101" si="147">X102+X104+X110+X112+X115+X118+X120+X123</f>
        <v>20000</v>
      </c>
      <c r="Y101" s="15">
        <f t="shared" si="147"/>
        <v>15000</v>
      </c>
      <c r="Z101" s="15">
        <f t="shared" si="147"/>
        <v>20000</v>
      </c>
      <c r="AA101" s="15">
        <f t="shared" si="147"/>
        <v>5000</v>
      </c>
      <c r="AB101" s="15">
        <f t="shared" si="147"/>
        <v>0</v>
      </c>
      <c r="AC101" s="15">
        <f t="shared" si="147"/>
        <v>15000</v>
      </c>
      <c r="AD101" s="15">
        <f t="shared" si="147"/>
        <v>5000</v>
      </c>
      <c r="AE101" s="15">
        <f t="shared" si="147"/>
        <v>5000</v>
      </c>
      <c r="AF101" s="15">
        <f t="shared" si="147"/>
        <v>5000</v>
      </c>
      <c r="AG101" s="15">
        <f t="shared" si="147"/>
        <v>0</v>
      </c>
      <c r="AH101" s="15">
        <f t="shared" ref="AH101" si="148">AH102+AH104+AH110+AH112+AH115+AH118+AH120+AH123</f>
        <v>0</v>
      </c>
      <c r="AI101" s="15">
        <f t="shared" si="143"/>
        <v>0</v>
      </c>
      <c r="AJ101" s="15">
        <f t="shared" si="143"/>
        <v>0</v>
      </c>
      <c r="AK101" s="15">
        <f t="shared" si="143"/>
        <v>0</v>
      </c>
      <c r="AL101" s="15">
        <f t="shared" si="143"/>
        <v>0</v>
      </c>
      <c r="AM101" s="14">
        <f t="shared" si="111"/>
        <v>1212750</v>
      </c>
      <c r="AO101" s="55"/>
    </row>
    <row r="102" spans="1:47">
      <c r="A102" s="27">
        <v>1</v>
      </c>
      <c r="B102" s="41">
        <v>2</v>
      </c>
      <c r="C102" s="2">
        <v>1</v>
      </c>
      <c r="D102" s="2">
        <v>211</v>
      </c>
      <c r="E102" s="41"/>
      <c r="F102" s="41"/>
      <c r="G102" s="36" t="s">
        <v>99</v>
      </c>
      <c r="H102" s="23">
        <f>+H103</f>
        <v>100000</v>
      </c>
      <c r="I102" s="23">
        <f t="shared" ref="I102:AL102" si="149">+I103</f>
        <v>20000</v>
      </c>
      <c r="J102" s="23">
        <f t="shared" si="149"/>
        <v>0</v>
      </c>
      <c r="K102" s="23">
        <f t="shared" si="149"/>
        <v>50000</v>
      </c>
      <c r="L102" s="23">
        <f t="shared" si="149"/>
        <v>125000</v>
      </c>
      <c r="M102" s="23">
        <f t="shared" si="149"/>
        <v>50000</v>
      </c>
      <c r="N102" s="23">
        <f t="shared" si="149"/>
        <v>0</v>
      </c>
      <c r="O102" s="23">
        <f t="shared" si="149"/>
        <v>0</v>
      </c>
      <c r="P102" s="23">
        <f t="shared" si="149"/>
        <v>0</v>
      </c>
      <c r="Q102" s="23">
        <f t="shared" si="149"/>
        <v>0</v>
      </c>
      <c r="R102" s="23">
        <f t="shared" si="149"/>
        <v>0</v>
      </c>
      <c r="S102" s="23">
        <f t="shared" si="149"/>
        <v>0</v>
      </c>
      <c r="T102" s="23">
        <f t="shared" si="149"/>
        <v>100000</v>
      </c>
      <c r="U102" s="23">
        <f>+U103</f>
        <v>20000</v>
      </c>
      <c r="V102" s="23">
        <f t="shared" si="149"/>
        <v>10000</v>
      </c>
      <c r="W102" s="23">
        <f t="shared" si="149"/>
        <v>10000</v>
      </c>
      <c r="X102" s="23">
        <f t="shared" si="149"/>
        <v>20000</v>
      </c>
      <c r="Y102" s="23">
        <f t="shared" si="149"/>
        <v>15000</v>
      </c>
      <c r="Z102" s="23">
        <f t="shared" si="149"/>
        <v>20000</v>
      </c>
      <c r="AA102" s="23">
        <f t="shared" si="149"/>
        <v>5000</v>
      </c>
      <c r="AB102" s="23">
        <f t="shared" si="149"/>
        <v>0</v>
      </c>
      <c r="AC102" s="23">
        <f t="shared" si="149"/>
        <v>15000</v>
      </c>
      <c r="AD102" s="23">
        <f t="shared" si="149"/>
        <v>5000</v>
      </c>
      <c r="AE102" s="23">
        <f t="shared" si="149"/>
        <v>5000</v>
      </c>
      <c r="AF102" s="23">
        <f t="shared" si="149"/>
        <v>5000</v>
      </c>
      <c r="AG102" s="23">
        <f t="shared" si="149"/>
        <v>0</v>
      </c>
      <c r="AH102" s="23">
        <f t="shared" si="149"/>
        <v>0</v>
      </c>
      <c r="AI102" s="23">
        <f t="shared" si="149"/>
        <v>0</v>
      </c>
      <c r="AJ102" s="23">
        <f t="shared" si="149"/>
        <v>0</v>
      </c>
      <c r="AK102" s="23">
        <f t="shared" si="149"/>
        <v>0</v>
      </c>
      <c r="AL102" s="23">
        <f t="shared" si="149"/>
        <v>0</v>
      </c>
      <c r="AM102" s="23">
        <f t="shared" si="111"/>
        <v>575000</v>
      </c>
      <c r="AO102" s="55"/>
    </row>
    <row r="103" spans="1:47" s="47" customFormat="1">
      <c r="A103" s="27">
        <v>1</v>
      </c>
      <c r="B103" s="94">
        <v>2</v>
      </c>
      <c r="C103" s="92">
        <v>1</v>
      </c>
      <c r="D103" s="3">
        <v>211</v>
      </c>
      <c r="E103" s="92">
        <v>1</v>
      </c>
      <c r="F103" s="92"/>
      <c r="G103" s="37" t="s">
        <v>100</v>
      </c>
      <c r="H103" s="40">
        <v>100000</v>
      </c>
      <c r="I103" s="21">
        <v>20000</v>
      </c>
      <c r="J103" s="21"/>
      <c r="K103" s="21">
        <v>50000</v>
      </c>
      <c r="L103" s="21">
        <v>125000</v>
      </c>
      <c r="M103" s="21">
        <v>50000</v>
      </c>
      <c r="N103" s="21"/>
      <c r="O103" s="21"/>
      <c r="P103" s="21"/>
      <c r="Q103" s="21"/>
      <c r="R103" s="21"/>
      <c r="S103" s="21"/>
      <c r="T103" s="21">
        <v>100000</v>
      </c>
      <c r="U103" s="21">
        <v>20000</v>
      </c>
      <c r="V103" s="21">
        <v>10000</v>
      </c>
      <c r="W103" s="21">
        <v>10000</v>
      </c>
      <c r="X103" s="21">
        <v>20000</v>
      </c>
      <c r="Y103" s="21">
        <v>15000</v>
      </c>
      <c r="Z103" s="21">
        <v>20000</v>
      </c>
      <c r="AA103" s="21">
        <v>5000</v>
      </c>
      <c r="AB103" s="21"/>
      <c r="AC103" s="21">
        <v>15000</v>
      </c>
      <c r="AD103" s="21">
        <v>5000</v>
      </c>
      <c r="AE103" s="21">
        <v>5000</v>
      </c>
      <c r="AF103" s="21">
        <v>5000</v>
      </c>
      <c r="AG103" s="21"/>
      <c r="AH103" s="21"/>
      <c r="AI103" s="21"/>
      <c r="AJ103" s="21"/>
      <c r="AK103" s="21">
        <v>0</v>
      </c>
      <c r="AL103" s="21"/>
      <c r="AM103" s="21">
        <f t="shared" si="111"/>
        <v>575000</v>
      </c>
      <c r="AO103" s="55"/>
      <c r="AP103" s="54"/>
      <c r="AQ103" s="55"/>
      <c r="AR103" s="55"/>
      <c r="AS103" s="58"/>
      <c r="AU103" s="63"/>
    </row>
    <row r="104" spans="1:47" s="47" customFormat="1">
      <c r="A104" s="27">
        <v>1</v>
      </c>
      <c r="B104" s="94">
        <v>2</v>
      </c>
      <c r="C104" s="92">
        <v>1</v>
      </c>
      <c r="D104" s="3">
        <v>212</v>
      </c>
      <c r="E104" s="94"/>
      <c r="F104" s="94"/>
      <c r="G104" s="38" t="s">
        <v>101</v>
      </c>
      <c r="H104" s="23">
        <f>+H105+H108+H109+H106+H107</f>
        <v>10000</v>
      </c>
      <c r="I104" s="23">
        <f t="shared" ref="I104:AL104" si="150">+I105+I108+I109+I106+I107</f>
        <v>0</v>
      </c>
      <c r="J104" s="23">
        <f t="shared" si="150"/>
        <v>0</v>
      </c>
      <c r="K104" s="23">
        <f t="shared" si="150"/>
        <v>0</v>
      </c>
      <c r="L104" s="23">
        <f t="shared" si="150"/>
        <v>0</v>
      </c>
      <c r="M104" s="23">
        <f t="shared" si="150"/>
        <v>0</v>
      </c>
      <c r="N104" s="23">
        <f t="shared" ref="N104" si="151">+N105+N108+N109+N106+N107</f>
        <v>0</v>
      </c>
      <c r="O104" s="23">
        <f t="shared" ref="O104:Q104" si="152">+O105+O108+O109+O106+O107</f>
        <v>0</v>
      </c>
      <c r="P104" s="23">
        <f t="shared" si="152"/>
        <v>0</v>
      </c>
      <c r="Q104" s="23">
        <f t="shared" si="152"/>
        <v>0</v>
      </c>
      <c r="R104" s="23">
        <f>+R105+R108+R109+R106+R107</f>
        <v>0</v>
      </c>
      <c r="S104" s="23">
        <f t="shared" si="150"/>
        <v>0</v>
      </c>
      <c r="T104" s="23">
        <f t="shared" si="150"/>
        <v>0</v>
      </c>
      <c r="U104" s="23">
        <f t="shared" ref="U104" si="153">+U105+U108+U109+U106+U107</f>
        <v>0</v>
      </c>
      <c r="V104" s="23">
        <f t="shared" si="150"/>
        <v>0</v>
      </c>
      <c r="W104" s="23">
        <f>+W105+W108+W109+W106+W107</f>
        <v>0</v>
      </c>
      <c r="X104" s="23">
        <f t="shared" ref="X104:AG104" si="154">+X105+X108+X109+X106+X107</f>
        <v>0</v>
      </c>
      <c r="Y104" s="23">
        <f t="shared" si="154"/>
        <v>0</v>
      </c>
      <c r="Z104" s="23">
        <f t="shared" si="154"/>
        <v>0</v>
      </c>
      <c r="AA104" s="23">
        <f t="shared" si="154"/>
        <v>0</v>
      </c>
      <c r="AB104" s="23">
        <f t="shared" si="154"/>
        <v>0</v>
      </c>
      <c r="AC104" s="23">
        <f t="shared" si="154"/>
        <v>0</v>
      </c>
      <c r="AD104" s="23">
        <f t="shared" si="154"/>
        <v>0</v>
      </c>
      <c r="AE104" s="23">
        <f t="shared" si="154"/>
        <v>0</v>
      </c>
      <c r="AF104" s="23">
        <f t="shared" si="154"/>
        <v>0</v>
      </c>
      <c r="AG104" s="23">
        <f t="shared" si="154"/>
        <v>0</v>
      </c>
      <c r="AH104" s="23">
        <f t="shared" ref="AH104" si="155">+AH105+AH108+AH109+AH106+AH107</f>
        <v>0</v>
      </c>
      <c r="AI104" s="23">
        <f t="shared" si="150"/>
        <v>0</v>
      </c>
      <c r="AJ104" s="23">
        <f t="shared" si="150"/>
        <v>0</v>
      </c>
      <c r="AK104" s="23">
        <f t="shared" si="150"/>
        <v>0</v>
      </c>
      <c r="AL104" s="23">
        <f t="shared" si="150"/>
        <v>0</v>
      </c>
      <c r="AM104" s="23">
        <f t="shared" ref="AM104:AM125" si="156">SUM(H104:AL104)</f>
        <v>10000</v>
      </c>
      <c r="AO104" s="55"/>
      <c r="AP104" s="54"/>
      <c r="AQ104" s="55"/>
      <c r="AR104" s="55"/>
      <c r="AS104" s="58"/>
      <c r="AU104" s="63"/>
    </row>
    <row r="105" spans="1:47" s="47" customFormat="1">
      <c r="A105" s="27">
        <v>1</v>
      </c>
      <c r="B105" s="94">
        <v>2</v>
      </c>
      <c r="C105" s="92">
        <v>1</v>
      </c>
      <c r="D105" s="3">
        <v>212</v>
      </c>
      <c r="E105" s="92">
        <v>1</v>
      </c>
      <c r="F105" s="92"/>
      <c r="G105" s="37" t="s">
        <v>102</v>
      </c>
      <c r="H105" s="40">
        <v>10000</v>
      </c>
      <c r="I105" s="21">
        <v>0</v>
      </c>
      <c r="J105" s="21">
        <v>0</v>
      </c>
      <c r="K105" s="21">
        <v>0</v>
      </c>
      <c r="L105" s="21">
        <v>0</v>
      </c>
      <c r="M105" s="21"/>
      <c r="N105" s="21">
        <v>0</v>
      </c>
      <c r="O105" s="21">
        <v>0</v>
      </c>
      <c r="P105" s="21">
        <v>0</v>
      </c>
      <c r="Q105" s="21">
        <v>0</v>
      </c>
      <c r="R105" s="21">
        <v>0</v>
      </c>
      <c r="S105" s="21">
        <v>0</v>
      </c>
      <c r="T105" s="21"/>
      <c r="U105" s="21">
        <v>0</v>
      </c>
      <c r="V105" s="21">
        <v>0</v>
      </c>
      <c r="W105" s="21"/>
      <c r="X105" s="21"/>
      <c r="Y105" s="21"/>
      <c r="Z105" s="21"/>
      <c r="AA105" s="21"/>
      <c r="AB105" s="21"/>
      <c r="AC105" s="21"/>
      <c r="AD105" s="21"/>
      <c r="AE105" s="21"/>
      <c r="AF105" s="21"/>
      <c r="AG105" s="21"/>
      <c r="AH105" s="21">
        <v>0</v>
      </c>
      <c r="AI105" s="21">
        <v>0</v>
      </c>
      <c r="AJ105" s="21">
        <v>0</v>
      </c>
      <c r="AK105" s="21">
        <v>0</v>
      </c>
      <c r="AL105" s="21"/>
      <c r="AM105" s="21">
        <f t="shared" si="156"/>
        <v>10000</v>
      </c>
      <c r="AO105" s="55"/>
      <c r="AP105" s="54"/>
      <c r="AQ105" s="55"/>
      <c r="AR105" s="55"/>
      <c r="AS105" s="58"/>
      <c r="AU105" s="63"/>
    </row>
    <row r="106" spans="1:47" s="47" customFormat="1">
      <c r="A106" s="27">
        <v>1</v>
      </c>
      <c r="B106" s="94">
        <v>2</v>
      </c>
      <c r="C106" s="92">
        <v>1</v>
      </c>
      <c r="D106" s="3">
        <v>212</v>
      </c>
      <c r="E106" s="92">
        <v>2</v>
      </c>
      <c r="F106" s="92"/>
      <c r="G106" s="37" t="s">
        <v>103</v>
      </c>
      <c r="H106" s="40"/>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f t="shared" si="156"/>
        <v>0</v>
      </c>
      <c r="AO106" s="55"/>
      <c r="AP106" s="54"/>
      <c r="AQ106" s="55"/>
      <c r="AR106" s="55"/>
      <c r="AS106" s="58"/>
      <c r="AU106" s="63"/>
    </row>
    <row r="107" spans="1:47" s="47" customFormat="1">
      <c r="A107" s="27">
        <v>1</v>
      </c>
      <c r="B107" s="94">
        <v>2</v>
      </c>
      <c r="C107" s="92">
        <v>1</v>
      </c>
      <c r="D107" s="3">
        <v>212</v>
      </c>
      <c r="E107" s="92">
        <v>3</v>
      </c>
      <c r="F107" s="92"/>
      <c r="G107" s="37" t="s">
        <v>104</v>
      </c>
      <c r="H107" s="40"/>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v>0</v>
      </c>
      <c r="AK107" s="21"/>
      <c r="AL107" s="21"/>
      <c r="AM107" s="21">
        <f t="shared" si="156"/>
        <v>0</v>
      </c>
      <c r="AO107" s="55"/>
      <c r="AP107" s="54"/>
      <c r="AQ107" s="55"/>
      <c r="AR107" s="55"/>
      <c r="AS107" s="58"/>
      <c r="AU107" s="63"/>
    </row>
    <row r="108" spans="1:47" s="47" customFormat="1">
      <c r="A108" s="27">
        <v>1</v>
      </c>
      <c r="B108" s="94">
        <v>2</v>
      </c>
      <c r="C108" s="92">
        <v>1</v>
      </c>
      <c r="D108" s="3">
        <v>212</v>
      </c>
      <c r="E108" s="92">
        <v>4</v>
      </c>
      <c r="F108" s="92"/>
      <c r="G108" s="37" t="s">
        <v>105</v>
      </c>
      <c r="H108" s="40"/>
      <c r="I108" s="21"/>
      <c r="J108" s="21"/>
      <c r="K108" s="21"/>
      <c r="L108" s="21">
        <v>0</v>
      </c>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v>0</v>
      </c>
      <c r="AJ108" s="21"/>
      <c r="AK108" s="21"/>
      <c r="AL108" s="21"/>
      <c r="AM108" s="21">
        <f t="shared" si="156"/>
        <v>0</v>
      </c>
      <c r="AO108" s="55"/>
      <c r="AP108" s="54"/>
      <c r="AQ108" s="55"/>
      <c r="AR108" s="55"/>
      <c r="AS108" s="58"/>
      <c r="AU108" s="63"/>
    </row>
    <row r="109" spans="1:47" s="47" customFormat="1">
      <c r="A109" s="27">
        <v>1</v>
      </c>
      <c r="B109" s="94">
        <v>2</v>
      </c>
      <c r="C109" s="92">
        <v>1</v>
      </c>
      <c r="D109" s="3">
        <v>212</v>
      </c>
      <c r="E109" s="92">
        <v>5</v>
      </c>
      <c r="F109" s="92"/>
      <c r="G109" s="37" t="s">
        <v>106</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v>0</v>
      </c>
      <c r="AK109" s="21"/>
      <c r="AL109" s="21"/>
      <c r="AM109" s="21">
        <f t="shared" si="156"/>
        <v>0</v>
      </c>
      <c r="AO109" s="55"/>
      <c r="AP109" s="54"/>
      <c r="AQ109" s="55"/>
      <c r="AR109" s="55"/>
      <c r="AS109" s="58"/>
      <c r="AU109" s="63"/>
    </row>
    <row r="110" spans="1:47">
      <c r="A110" s="27">
        <v>1</v>
      </c>
      <c r="B110" s="41">
        <v>2</v>
      </c>
      <c r="C110" s="1">
        <v>1</v>
      </c>
      <c r="D110" s="2">
        <v>213</v>
      </c>
      <c r="E110" s="41"/>
      <c r="F110" s="41"/>
      <c r="G110" s="36" t="s">
        <v>107</v>
      </c>
      <c r="H110" s="23">
        <f>+H111</f>
        <v>0</v>
      </c>
      <c r="I110" s="23">
        <f t="shared" ref="I110:AL110" si="157">+I111</f>
        <v>0</v>
      </c>
      <c r="J110" s="23">
        <f t="shared" si="157"/>
        <v>0</v>
      </c>
      <c r="K110" s="23">
        <f t="shared" si="157"/>
        <v>0</v>
      </c>
      <c r="L110" s="23">
        <f t="shared" si="157"/>
        <v>0</v>
      </c>
      <c r="M110" s="23">
        <f t="shared" si="157"/>
        <v>0</v>
      </c>
      <c r="N110" s="23">
        <f t="shared" si="157"/>
        <v>0</v>
      </c>
      <c r="O110" s="23">
        <f t="shared" si="157"/>
        <v>0</v>
      </c>
      <c r="P110" s="23">
        <f t="shared" si="157"/>
        <v>0</v>
      </c>
      <c r="Q110" s="23">
        <f t="shared" si="157"/>
        <v>0</v>
      </c>
      <c r="R110" s="23">
        <f t="shared" si="157"/>
        <v>0</v>
      </c>
      <c r="S110" s="23">
        <f t="shared" si="157"/>
        <v>0</v>
      </c>
      <c r="T110" s="23">
        <f t="shared" si="157"/>
        <v>0</v>
      </c>
      <c r="U110" s="23">
        <f t="shared" si="157"/>
        <v>0</v>
      </c>
      <c r="V110" s="23">
        <f t="shared" si="157"/>
        <v>0</v>
      </c>
      <c r="W110" s="23">
        <f t="shared" si="157"/>
        <v>0</v>
      </c>
      <c r="X110" s="23">
        <f t="shared" si="157"/>
        <v>0</v>
      </c>
      <c r="Y110" s="23">
        <f t="shared" si="157"/>
        <v>0</v>
      </c>
      <c r="Z110" s="23">
        <f t="shared" si="157"/>
        <v>0</v>
      </c>
      <c r="AA110" s="23">
        <f t="shared" si="157"/>
        <v>0</v>
      </c>
      <c r="AB110" s="23">
        <f t="shared" si="157"/>
        <v>0</v>
      </c>
      <c r="AC110" s="23">
        <f t="shared" si="157"/>
        <v>0</v>
      </c>
      <c r="AD110" s="23">
        <f t="shared" si="157"/>
        <v>0</v>
      </c>
      <c r="AE110" s="23">
        <f t="shared" si="157"/>
        <v>0</v>
      </c>
      <c r="AF110" s="23">
        <f t="shared" si="157"/>
        <v>0</v>
      </c>
      <c r="AG110" s="23">
        <f t="shared" si="157"/>
        <v>0</v>
      </c>
      <c r="AH110" s="23">
        <f t="shared" si="157"/>
        <v>0</v>
      </c>
      <c r="AI110" s="23">
        <f t="shared" si="157"/>
        <v>0</v>
      </c>
      <c r="AJ110" s="23">
        <f t="shared" si="157"/>
        <v>0</v>
      </c>
      <c r="AK110" s="23">
        <f t="shared" si="157"/>
        <v>0</v>
      </c>
      <c r="AL110" s="23">
        <f t="shared" si="157"/>
        <v>0</v>
      </c>
      <c r="AM110" s="23">
        <f t="shared" si="156"/>
        <v>0</v>
      </c>
      <c r="AO110" s="55"/>
    </row>
    <row r="111" spans="1:47">
      <c r="A111" s="27">
        <v>1</v>
      </c>
      <c r="B111" s="41">
        <v>2</v>
      </c>
      <c r="C111" s="1">
        <v>1</v>
      </c>
      <c r="D111" s="2">
        <v>213</v>
      </c>
      <c r="E111" s="1">
        <v>1</v>
      </c>
      <c r="G111" s="32" t="s">
        <v>107</v>
      </c>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f t="shared" si="156"/>
        <v>0</v>
      </c>
      <c r="AO111" s="55"/>
    </row>
    <row r="112" spans="1:47">
      <c r="A112" s="27">
        <v>1</v>
      </c>
      <c r="B112" s="41">
        <v>2</v>
      </c>
      <c r="C112" s="1">
        <v>1</v>
      </c>
      <c r="D112" s="2">
        <v>214</v>
      </c>
      <c r="G112" s="36" t="s">
        <v>108</v>
      </c>
      <c r="H112" s="23">
        <f>+H113+H114</f>
        <v>150000</v>
      </c>
      <c r="I112" s="23">
        <f t="shared" ref="I112:AL112" si="158">+I113+I114</f>
        <v>0</v>
      </c>
      <c r="J112" s="23">
        <f t="shared" si="158"/>
        <v>0</v>
      </c>
      <c r="K112" s="23">
        <f t="shared" si="158"/>
        <v>0</v>
      </c>
      <c r="L112" s="23">
        <f t="shared" si="158"/>
        <v>0</v>
      </c>
      <c r="M112" s="23">
        <f t="shared" si="158"/>
        <v>100000</v>
      </c>
      <c r="N112" s="23">
        <f t="shared" ref="N112" si="159">+N113+N114</f>
        <v>0</v>
      </c>
      <c r="O112" s="23">
        <f t="shared" si="158"/>
        <v>0</v>
      </c>
      <c r="P112" s="23">
        <f t="shared" si="158"/>
        <v>0</v>
      </c>
      <c r="Q112" s="23">
        <f t="shared" ref="Q112" si="160">+Q113+Q114</f>
        <v>0</v>
      </c>
      <c r="R112" s="23">
        <f t="shared" si="158"/>
        <v>0</v>
      </c>
      <c r="S112" s="23">
        <f t="shared" si="158"/>
        <v>0</v>
      </c>
      <c r="T112" s="23">
        <f t="shared" ref="T112" si="161">+T113+T114</f>
        <v>120000</v>
      </c>
      <c r="U112" s="23">
        <f t="shared" ref="U112" si="162">+U113+U114</f>
        <v>0</v>
      </c>
      <c r="V112" s="23">
        <f t="shared" ref="V112:AH112" si="163">+V113+V114</f>
        <v>0</v>
      </c>
      <c r="W112" s="23">
        <f>+W113+W114</f>
        <v>0</v>
      </c>
      <c r="X112" s="23">
        <f t="shared" ref="X112:AG112" si="164">+X113+X114</f>
        <v>0</v>
      </c>
      <c r="Y112" s="23">
        <f t="shared" si="164"/>
        <v>0</v>
      </c>
      <c r="Z112" s="23">
        <f t="shared" si="164"/>
        <v>0</v>
      </c>
      <c r="AA112" s="23">
        <f t="shared" si="164"/>
        <v>0</v>
      </c>
      <c r="AB112" s="23">
        <f t="shared" si="164"/>
        <v>0</v>
      </c>
      <c r="AC112" s="23">
        <f t="shared" si="164"/>
        <v>0</v>
      </c>
      <c r="AD112" s="23">
        <f t="shared" si="164"/>
        <v>0</v>
      </c>
      <c r="AE112" s="23">
        <f t="shared" si="164"/>
        <v>0</v>
      </c>
      <c r="AF112" s="23">
        <f t="shared" si="164"/>
        <v>0</v>
      </c>
      <c r="AG112" s="23">
        <f t="shared" si="164"/>
        <v>0</v>
      </c>
      <c r="AH112" s="23">
        <f t="shared" si="163"/>
        <v>0</v>
      </c>
      <c r="AI112" s="23">
        <f t="shared" ref="AI112:AJ112" si="165">+AI113+AI114</f>
        <v>0</v>
      </c>
      <c r="AJ112" s="23">
        <f t="shared" si="165"/>
        <v>0</v>
      </c>
      <c r="AK112" s="23">
        <f t="shared" si="158"/>
        <v>0</v>
      </c>
      <c r="AL112" s="23">
        <f t="shared" si="158"/>
        <v>0</v>
      </c>
      <c r="AM112" s="23">
        <f t="shared" si="156"/>
        <v>370000</v>
      </c>
      <c r="AO112" s="55"/>
    </row>
    <row r="113" spans="1:47" s="47" customFormat="1">
      <c r="A113" s="27">
        <v>1</v>
      </c>
      <c r="B113" s="94">
        <v>2</v>
      </c>
      <c r="C113" s="92">
        <v>1</v>
      </c>
      <c r="D113" s="3">
        <v>214</v>
      </c>
      <c r="E113" s="92">
        <v>1</v>
      </c>
      <c r="F113" s="92"/>
      <c r="G113" s="37" t="s">
        <v>109</v>
      </c>
      <c r="H113" s="40">
        <v>150000</v>
      </c>
      <c r="I113" s="21"/>
      <c r="J113" s="21">
        <v>0</v>
      </c>
      <c r="K113" s="21"/>
      <c r="L113" s="21">
        <v>0</v>
      </c>
      <c r="M113" s="21">
        <v>100000</v>
      </c>
      <c r="N113" s="21"/>
      <c r="O113" s="21"/>
      <c r="P113" s="21">
        <v>0</v>
      </c>
      <c r="Q113" s="21">
        <v>0</v>
      </c>
      <c r="R113" s="21">
        <v>0</v>
      </c>
      <c r="S113" s="21">
        <v>0</v>
      </c>
      <c r="T113" s="21">
        <v>120000</v>
      </c>
      <c r="U113" s="21"/>
      <c r="V113" s="21"/>
      <c r="W113" s="21"/>
      <c r="X113" s="21"/>
      <c r="Y113" s="21"/>
      <c r="Z113" s="21"/>
      <c r="AA113" s="21"/>
      <c r="AB113" s="21"/>
      <c r="AC113" s="21"/>
      <c r="AD113" s="21"/>
      <c r="AE113" s="21"/>
      <c r="AF113" s="21"/>
      <c r="AG113" s="21"/>
      <c r="AH113" s="21"/>
      <c r="AI113" s="21"/>
      <c r="AJ113" s="21"/>
      <c r="AK113" s="21">
        <v>0</v>
      </c>
      <c r="AL113" s="21"/>
      <c r="AM113" s="21">
        <f t="shared" si="156"/>
        <v>370000</v>
      </c>
      <c r="AO113" s="55"/>
      <c r="AP113" s="54"/>
      <c r="AQ113" s="55"/>
      <c r="AR113" s="55"/>
      <c r="AS113" s="58"/>
      <c r="AU113" s="63"/>
    </row>
    <row r="114" spans="1:47" s="47" customFormat="1">
      <c r="A114" s="27">
        <v>1</v>
      </c>
      <c r="B114" s="94">
        <v>2</v>
      </c>
      <c r="C114" s="92">
        <v>1</v>
      </c>
      <c r="D114" s="3">
        <v>214</v>
      </c>
      <c r="E114" s="92">
        <v>2</v>
      </c>
      <c r="F114" s="92"/>
      <c r="G114" s="37" t="s">
        <v>110</v>
      </c>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f t="shared" si="156"/>
        <v>0</v>
      </c>
      <c r="AO114" s="55"/>
      <c r="AP114" s="54"/>
      <c r="AQ114" s="55"/>
      <c r="AR114" s="55"/>
      <c r="AS114" s="58"/>
      <c r="AU114" s="63"/>
    </row>
    <row r="115" spans="1:47">
      <c r="A115" s="27">
        <v>1</v>
      </c>
      <c r="B115" s="41">
        <v>2</v>
      </c>
      <c r="C115" s="1">
        <v>1</v>
      </c>
      <c r="D115" s="2">
        <v>215</v>
      </c>
      <c r="E115" s="41"/>
      <c r="F115" s="41"/>
      <c r="G115" s="36" t="s">
        <v>111</v>
      </c>
      <c r="H115" s="23">
        <f>+H116+H117</f>
        <v>0</v>
      </c>
      <c r="I115" s="23">
        <f t="shared" ref="I115:AL115" si="166">+I116+I117</f>
        <v>0</v>
      </c>
      <c r="J115" s="23">
        <f t="shared" si="166"/>
        <v>0</v>
      </c>
      <c r="K115" s="23">
        <f t="shared" si="166"/>
        <v>0</v>
      </c>
      <c r="L115" s="23">
        <f t="shared" si="166"/>
        <v>0</v>
      </c>
      <c r="M115" s="23">
        <f t="shared" ref="M115:O115" si="167">+M116+M117</f>
        <v>0</v>
      </c>
      <c r="N115" s="23">
        <f t="shared" si="167"/>
        <v>0</v>
      </c>
      <c r="O115" s="23">
        <f t="shared" si="167"/>
        <v>0</v>
      </c>
      <c r="P115" s="23">
        <f t="shared" ref="P115:Q115" si="168">+P116+P117</f>
        <v>0</v>
      </c>
      <c r="Q115" s="23">
        <f t="shared" si="168"/>
        <v>0</v>
      </c>
      <c r="R115" s="23">
        <f t="shared" ref="R115:T115" si="169">+R116+R117</f>
        <v>0</v>
      </c>
      <c r="S115" s="23">
        <f t="shared" si="169"/>
        <v>0</v>
      </c>
      <c r="T115" s="23">
        <f t="shared" si="169"/>
        <v>0</v>
      </c>
      <c r="U115" s="23">
        <f t="shared" ref="U115" si="170">+U116+U117</f>
        <v>0</v>
      </c>
      <c r="V115" s="23">
        <f t="shared" ref="V115:AH115" si="171">+V116+V117</f>
        <v>0</v>
      </c>
      <c r="W115" s="23">
        <f>+W116+W117</f>
        <v>0</v>
      </c>
      <c r="X115" s="23">
        <f t="shared" ref="X115:AG115" si="172">+X116+X117</f>
        <v>0</v>
      </c>
      <c r="Y115" s="23">
        <f t="shared" si="172"/>
        <v>0</v>
      </c>
      <c r="Z115" s="23">
        <f t="shared" si="172"/>
        <v>0</v>
      </c>
      <c r="AA115" s="23">
        <f t="shared" si="172"/>
        <v>0</v>
      </c>
      <c r="AB115" s="23">
        <f t="shared" si="172"/>
        <v>0</v>
      </c>
      <c r="AC115" s="23">
        <f t="shared" si="172"/>
        <v>0</v>
      </c>
      <c r="AD115" s="23">
        <f t="shared" si="172"/>
        <v>0</v>
      </c>
      <c r="AE115" s="23">
        <f t="shared" si="172"/>
        <v>0</v>
      </c>
      <c r="AF115" s="23">
        <f t="shared" si="172"/>
        <v>0</v>
      </c>
      <c r="AG115" s="23">
        <f t="shared" si="172"/>
        <v>0</v>
      </c>
      <c r="AH115" s="23">
        <f t="shared" si="171"/>
        <v>0</v>
      </c>
      <c r="AI115" s="23">
        <f t="shared" ref="AI115:AJ115" si="173">+AI116+AI117</f>
        <v>0</v>
      </c>
      <c r="AJ115" s="23">
        <f t="shared" si="173"/>
        <v>0</v>
      </c>
      <c r="AK115" s="23">
        <f t="shared" si="166"/>
        <v>0</v>
      </c>
      <c r="AL115" s="23">
        <f t="shared" si="166"/>
        <v>0</v>
      </c>
      <c r="AM115" s="23">
        <f t="shared" si="156"/>
        <v>0</v>
      </c>
      <c r="AO115" s="55"/>
    </row>
    <row r="116" spans="1:47">
      <c r="A116" s="27">
        <v>1</v>
      </c>
      <c r="B116" s="41">
        <v>2</v>
      </c>
      <c r="C116" s="1">
        <v>1</v>
      </c>
      <c r="D116" s="2">
        <v>215</v>
      </c>
      <c r="E116" s="1">
        <v>1</v>
      </c>
      <c r="G116" s="32" t="s">
        <v>112</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f t="shared" si="156"/>
        <v>0</v>
      </c>
      <c r="AO116" s="55"/>
    </row>
    <row r="117" spans="1:47">
      <c r="A117" s="27">
        <v>1</v>
      </c>
      <c r="B117" s="41">
        <v>2</v>
      </c>
      <c r="C117" s="1">
        <v>1</v>
      </c>
      <c r="D117" s="2">
        <v>215</v>
      </c>
      <c r="E117" s="1">
        <v>2</v>
      </c>
      <c r="G117" s="32" t="s">
        <v>113</v>
      </c>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f t="shared" si="156"/>
        <v>0</v>
      </c>
      <c r="AO117" s="55"/>
    </row>
    <row r="118" spans="1:47">
      <c r="A118" s="27">
        <v>1</v>
      </c>
      <c r="B118" s="41">
        <v>2</v>
      </c>
      <c r="C118" s="1">
        <v>1</v>
      </c>
      <c r="D118" s="2">
        <v>216</v>
      </c>
      <c r="E118" s="41"/>
      <c r="F118" s="41"/>
      <c r="G118" s="36" t="s">
        <v>114</v>
      </c>
      <c r="H118" s="23">
        <f>+H119</f>
        <v>100000</v>
      </c>
      <c r="I118" s="23">
        <f t="shared" ref="I118:AL118" si="174">+I119</f>
        <v>0</v>
      </c>
      <c r="J118" s="23">
        <f t="shared" si="174"/>
        <v>0</v>
      </c>
      <c r="K118" s="23">
        <f t="shared" si="174"/>
        <v>0</v>
      </c>
      <c r="L118" s="23">
        <f t="shared" si="174"/>
        <v>157750</v>
      </c>
      <c r="M118" s="23">
        <f t="shared" si="174"/>
        <v>0</v>
      </c>
      <c r="N118" s="23">
        <f t="shared" si="174"/>
        <v>0</v>
      </c>
      <c r="O118" s="23">
        <f t="shared" si="174"/>
        <v>0</v>
      </c>
      <c r="P118" s="23">
        <f t="shared" si="174"/>
        <v>0</v>
      </c>
      <c r="Q118" s="23">
        <f t="shared" si="174"/>
        <v>0</v>
      </c>
      <c r="R118" s="23">
        <f t="shared" si="174"/>
        <v>0</v>
      </c>
      <c r="S118" s="23">
        <f t="shared" si="174"/>
        <v>0</v>
      </c>
      <c r="T118" s="23">
        <f t="shared" si="174"/>
        <v>0</v>
      </c>
      <c r="U118" s="23">
        <f t="shared" si="174"/>
        <v>0</v>
      </c>
      <c r="V118" s="23">
        <f t="shared" si="174"/>
        <v>0</v>
      </c>
      <c r="W118" s="23">
        <f t="shared" si="174"/>
        <v>0</v>
      </c>
      <c r="X118" s="23">
        <f t="shared" si="174"/>
        <v>0</v>
      </c>
      <c r="Y118" s="23">
        <f t="shared" si="174"/>
        <v>0</v>
      </c>
      <c r="Z118" s="23">
        <f t="shared" si="174"/>
        <v>0</v>
      </c>
      <c r="AA118" s="23">
        <f t="shared" si="174"/>
        <v>0</v>
      </c>
      <c r="AB118" s="23">
        <f t="shared" si="174"/>
        <v>0</v>
      </c>
      <c r="AC118" s="23">
        <f t="shared" si="174"/>
        <v>0</v>
      </c>
      <c r="AD118" s="23">
        <f t="shared" si="174"/>
        <v>0</v>
      </c>
      <c r="AE118" s="23">
        <f t="shared" si="174"/>
        <v>0</v>
      </c>
      <c r="AF118" s="23">
        <f t="shared" si="174"/>
        <v>0</v>
      </c>
      <c r="AG118" s="23">
        <f t="shared" si="174"/>
        <v>0</v>
      </c>
      <c r="AH118" s="23">
        <f t="shared" si="174"/>
        <v>0</v>
      </c>
      <c r="AI118" s="23">
        <f t="shared" si="174"/>
        <v>0</v>
      </c>
      <c r="AJ118" s="23">
        <f t="shared" si="174"/>
        <v>0</v>
      </c>
      <c r="AK118" s="23">
        <f t="shared" si="174"/>
        <v>0</v>
      </c>
      <c r="AL118" s="23">
        <f t="shared" si="174"/>
        <v>0</v>
      </c>
      <c r="AM118" s="23">
        <f t="shared" si="156"/>
        <v>257750</v>
      </c>
      <c r="AO118" s="55"/>
    </row>
    <row r="119" spans="1:47" s="47" customFormat="1">
      <c r="A119" s="27">
        <v>1</v>
      </c>
      <c r="B119" s="94">
        <v>2</v>
      </c>
      <c r="C119" s="92">
        <v>1</v>
      </c>
      <c r="D119" s="3">
        <v>216</v>
      </c>
      <c r="E119" s="92">
        <v>1</v>
      </c>
      <c r="F119" s="92"/>
      <c r="G119" s="37" t="s">
        <v>114</v>
      </c>
      <c r="H119" s="40">
        <v>100000</v>
      </c>
      <c r="I119" s="21"/>
      <c r="J119" s="21"/>
      <c r="K119" s="21"/>
      <c r="L119" s="21">
        <v>157750</v>
      </c>
      <c r="M119" s="21"/>
      <c r="N119" s="21">
        <v>0</v>
      </c>
      <c r="O119" s="21">
        <v>0</v>
      </c>
      <c r="P119" s="21">
        <v>0</v>
      </c>
      <c r="Q119" s="21">
        <v>0</v>
      </c>
      <c r="R119" s="21">
        <v>0</v>
      </c>
      <c r="S119" s="21">
        <v>0</v>
      </c>
      <c r="T119" s="21">
        <v>0</v>
      </c>
      <c r="U119" s="21"/>
      <c r="V119" s="21">
        <v>0</v>
      </c>
      <c r="W119" s="21"/>
      <c r="X119" s="21"/>
      <c r="Y119" s="21"/>
      <c r="Z119" s="21"/>
      <c r="AA119" s="21"/>
      <c r="AB119" s="21"/>
      <c r="AC119" s="21"/>
      <c r="AD119" s="21"/>
      <c r="AE119" s="21"/>
      <c r="AF119" s="21"/>
      <c r="AG119" s="21"/>
      <c r="AH119" s="21"/>
      <c r="AI119" s="21"/>
      <c r="AJ119" s="21"/>
      <c r="AK119" s="21">
        <v>0</v>
      </c>
      <c r="AL119" s="21"/>
      <c r="AM119" s="21">
        <f t="shared" si="156"/>
        <v>257750</v>
      </c>
      <c r="AO119" s="55"/>
      <c r="AP119" s="54"/>
      <c r="AQ119" s="55"/>
      <c r="AR119" s="55"/>
      <c r="AS119" s="58"/>
      <c r="AU119" s="63"/>
    </row>
    <row r="120" spans="1:47">
      <c r="A120" s="27">
        <v>1</v>
      </c>
      <c r="B120" s="41">
        <v>2</v>
      </c>
      <c r="C120" s="1">
        <v>1</v>
      </c>
      <c r="D120" s="2">
        <v>217</v>
      </c>
      <c r="E120" s="41"/>
      <c r="F120" s="41"/>
      <c r="G120" s="36" t="s">
        <v>115</v>
      </c>
      <c r="H120" s="23">
        <f>+H121+H122</f>
        <v>0</v>
      </c>
      <c r="I120" s="23">
        <f t="shared" ref="I120:AL120" si="175">+I121+I122</f>
        <v>0</v>
      </c>
      <c r="J120" s="23">
        <f t="shared" si="175"/>
        <v>0</v>
      </c>
      <c r="K120" s="23">
        <f t="shared" si="175"/>
        <v>0</v>
      </c>
      <c r="L120" s="23">
        <f t="shared" si="175"/>
        <v>0</v>
      </c>
      <c r="M120" s="23">
        <f t="shared" ref="M120:O120" si="176">+M121+M122</f>
        <v>0</v>
      </c>
      <c r="N120" s="23">
        <f t="shared" si="176"/>
        <v>0</v>
      </c>
      <c r="O120" s="23">
        <f t="shared" si="176"/>
        <v>0</v>
      </c>
      <c r="P120" s="23">
        <f t="shared" ref="P120:Q120" si="177">+P121+P122</f>
        <v>0</v>
      </c>
      <c r="Q120" s="23">
        <f t="shared" si="177"/>
        <v>0</v>
      </c>
      <c r="R120" s="23">
        <f t="shared" ref="R120:T120" si="178">+R121+R122</f>
        <v>0</v>
      </c>
      <c r="S120" s="23">
        <f t="shared" si="178"/>
        <v>0</v>
      </c>
      <c r="T120" s="23">
        <f t="shared" si="178"/>
        <v>0</v>
      </c>
      <c r="U120" s="23">
        <f t="shared" ref="U120" si="179">+U121+U122</f>
        <v>0</v>
      </c>
      <c r="V120" s="23">
        <f t="shared" ref="V120:AH120" si="180">+V121+V122</f>
        <v>0</v>
      </c>
      <c r="W120" s="23">
        <f t="shared" si="180"/>
        <v>0</v>
      </c>
      <c r="X120" s="23">
        <f t="shared" si="180"/>
        <v>0</v>
      </c>
      <c r="Y120" s="23">
        <f t="shared" si="180"/>
        <v>0</v>
      </c>
      <c r="Z120" s="23">
        <f t="shared" si="180"/>
        <v>0</v>
      </c>
      <c r="AA120" s="23">
        <f t="shared" si="180"/>
        <v>0</v>
      </c>
      <c r="AB120" s="23">
        <f t="shared" si="180"/>
        <v>0</v>
      </c>
      <c r="AC120" s="23">
        <f t="shared" si="180"/>
        <v>0</v>
      </c>
      <c r="AD120" s="23">
        <f t="shared" si="180"/>
        <v>0</v>
      </c>
      <c r="AE120" s="23">
        <f t="shared" si="180"/>
        <v>0</v>
      </c>
      <c r="AF120" s="23">
        <f t="shared" si="180"/>
        <v>0</v>
      </c>
      <c r="AG120" s="23">
        <f t="shared" si="180"/>
        <v>0</v>
      </c>
      <c r="AH120" s="23">
        <f t="shared" si="180"/>
        <v>0</v>
      </c>
      <c r="AI120" s="23">
        <f t="shared" ref="AI120:AJ120" si="181">+AI121+AI122</f>
        <v>0</v>
      </c>
      <c r="AJ120" s="23">
        <f t="shared" si="181"/>
        <v>0</v>
      </c>
      <c r="AK120" s="23">
        <f t="shared" si="175"/>
        <v>0</v>
      </c>
      <c r="AL120" s="23">
        <f t="shared" si="175"/>
        <v>0</v>
      </c>
      <c r="AM120" s="23">
        <f t="shared" si="156"/>
        <v>0</v>
      </c>
      <c r="AO120" s="55"/>
    </row>
    <row r="121" spans="1:47">
      <c r="A121" s="27">
        <v>1</v>
      </c>
      <c r="B121" s="41">
        <v>2</v>
      </c>
      <c r="C121" s="1">
        <v>1</v>
      </c>
      <c r="D121" s="2">
        <v>217</v>
      </c>
      <c r="E121" s="1">
        <v>1</v>
      </c>
      <c r="G121" s="32" t="s">
        <v>116</v>
      </c>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f t="shared" si="156"/>
        <v>0</v>
      </c>
      <c r="AO121" s="55"/>
    </row>
    <row r="122" spans="1:47">
      <c r="A122" s="27">
        <v>1</v>
      </c>
      <c r="B122" s="41">
        <v>2</v>
      </c>
      <c r="C122" s="1">
        <v>1</v>
      </c>
      <c r="D122" s="2">
        <v>217</v>
      </c>
      <c r="E122" s="1">
        <v>2</v>
      </c>
      <c r="G122" s="32" t="s">
        <v>117</v>
      </c>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f t="shared" si="156"/>
        <v>0</v>
      </c>
      <c r="AO122" s="55"/>
    </row>
    <row r="123" spans="1:47">
      <c r="A123" s="27">
        <v>1</v>
      </c>
      <c r="B123" s="41">
        <v>2</v>
      </c>
      <c r="C123" s="1">
        <v>1</v>
      </c>
      <c r="D123" s="2">
        <v>218</v>
      </c>
      <c r="E123" s="41"/>
      <c r="F123" s="41"/>
      <c r="G123" s="36" t="s">
        <v>118</v>
      </c>
      <c r="H123" s="23">
        <f>+H124</f>
        <v>0</v>
      </c>
      <c r="I123" s="23">
        <f t="shared" ref="I123:AL123" si="182">+I124</f>
        <v>0</v>
      </c>
      <c r="J123" s="23">
        <f t="shared" si="182"/>
        <v>0</v>
      </c>
      <c r="K123" s="23">
        <f t="shared" si="182"/>
        <v>0</v>
      </c>
      <c r="L123" s="23">
        <f t="shared" si="182"/>
        <v>0</v>
      </c>
      <c r="M123" s="23">
        <f t="shared" si="182"/>
        <v>0</v>
      </c>
      <c r="N123" s="23">
        <f t="shared" si="182"/>
        <v>0</v>
      </c>
      <c r="O123" s="23">
        <f t="shared" si="182"/>
        <v>0</v>
      </c>
      <c r="P123" s="23">
        <f t="shared" si="182"/>
        <v>0</v>
      </c>
      <c r="Q123" s="23">
        <f t="shared" si="182"/>
        <v>0</v>
      </c>
      <c r="R123" s="23">
        <f t="shared" si="182"/>
        <v>0</v>
      </c>
      <c r="S123" s="23">
        <f t="shared" si="182"/>
        <v>0</v>
      </c>
      <c r="T123" s="23">
        <f t="shared" si="182"/>
        <v>0</v>
      </c>
      <c r="U123" s="23">
        <f t="shared" si="182"/>
        <v>0</v>
      </c>
      <c r="V123" s="23">
        <f t="shared" si="182"/>
        <v>0</v>
      </c>
      <c r="W123" s="23">
        <f t="shared" si="182"/>
        <v>0</v>
      </c>
      <c r="X123" s="23">
        <f t="shared" si="182"/>
        <v>0</v>
      </c>
      <c r="Y123" s="23">
        <f t="shared" si="182"/>
        <v>0</v>
      </c>
      <c r="Z123" s="23">
        <f t="shared" si="182"/>
        <v>0</v>
      </c>
      <c r="AA123" s="23">
        <f t="shared" si="182"/>
        <v>0</v>
      </c>
      <c r="AB123" s="23">
        <f t="shared" si="182"/>
        <v>0</v>
      </c>
      <c r="AC123" s="23">
        <f t="shared" si="182"/>
        <v>0</v>
      </c>
      <c r="AD123" s="23">
        <f t="shared" si="182"/>
        <v>0</v>
      </c>
      <c r="AE123" s="23">
        <f t="shared" si="182"/>
        <v>0</v>
      </c>
      <c r="AF123" s="23">
        <f t="shared" si="182"/>
        <v>0</v>
      </c>
      <c r="AG123" s="23">
        <f t="shared" si="182"/>
        <v>0</v>
      </c>
      <c r="AH123" s="23">
        <f t="shared" si="182"/>
        <v>0</v>
      </c>
      <c r="AI123" s="23">
        <f t="shared" si="182"/>
        <v>0</v>
      </c>
      <c r="AJ123" s="23">
        <f t="shared" si="182"/>
        <v>0</v>
      </c>
      <c r="AK123" s="23">
        <f t="shared" si="182"/>
        <v>0</v>
      </c>
      <c r="AL123" s="23">
        <f t="shared" si="182"/>
        <v>0</v>
      </c>
      <c r="AM123" s="23">
        <f t="shared" si="156"/>
        <v>0</v>
      </c>
      <c r="AO123" s="55"/>
    </row>
    <row r="124" spans="1:47" s="47" customFormat="1">
      <c r="A124" s="27">
        <v>1</v>
      </c>
      <c r="B124" s="94">
        <v>2</v>
      </c>
      <c r="C124" s="92">
        <v>1</v>
      </c>
      <c r="D124" s="3">
        <v>218</v>
      </c>
      <c r="E124" s="92">
        <v>1</v>
      </c>
      <c r="F124" s="92"/>
      <c r="G124" s="37" t="s">
        <v>118</v>
      </c>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3">
        <f t="shared" si="156"/>
        <v>0</v>
      </c>
      <c r="AO124" s="55"/>
      <c r="AP124" s="54"/>
      <c r="AQ124" s="55"/>
      <c r="AR124" s="55"/>
      <c r="AS124" s="58"/>
      <c r="AU124" s="63"/>
    </row>
    <row r="125" spans="1:47">
      <c r="A125" s="27">
        <v>1</v>
      </c>
      <c r="B125" s="41">
        <v>2</v>
      </c>
      <c r="C125" s="2">
        <v>2</v>
      </c>
      <c r="D125" s="2"/>
      <c r="E125" s="41"/>
      <c r="F125" s="41"/>
      <c r="G125" s="36" t="s">
        <v>119</v>
      </c>
      <c r="H125" s="15">
        <f t="shared" ref="H125:AL125" si="183">+H126+H132+H135</f>
        <v>390000</v>
      </c>
      <c r="I125" s="15">
        <f t="shared" si="183"/>
        <v>0</v>
      </c>
      <c r="J125" s="15">
        <f t="shared" si="183"/>
        <v>0</v>
      </c>
      <c r="K125" s="15">
        <f t="shared" si="183"/>
        <v>0</v>
      </c>
      <c r="L125" s="15">
        <f t="shared" si="183"/>
        <v>0</v>
      </c>
      <c r="M125" s="15">
        <f t="shared" ref="M125:N125" si="184">+M126+M132+M135</f>
        <v>0</v>
      </c>
      <c r="N125" s="15">
        <f t="shared" si="184"/>
        <v>0</v>
      </c>
      <c r="O125" s="15">
        <f t="shared" si="183"/>
        <v>0</v>
      </c>
      <c r="P125" s="15">
        <f t="shared" ref="P125:Q125" si="185">+P126+P132+P135</f>
        <v>0</v>
      </c>
      <c r="Q125" s="15">
        <f t="shared" si="185"/>
        <v>0</v>
      </c>
      <c r="R125" s="15">
        <f t="shared" si="183"/>
        <v>0</v>
      </c>
      <c r="S125" s="15">
        <f t="shared" si="183"/>
        <v>0</v>
      </c>
      <c r="T125" s="15">
        <f t="shared" si="183"/>
        <v>0</v>
      </c>
      <c r="U125" s="15">
        <f t="shared" si="183"/>
        <v>0</v>
      </c>
      <c r="V125" s="15">
        <f t="shared" si="183"/>
        <v>0</v>
      </c>
      <c r="W125" s="15">
        <f t="shared" si="183"/>
        <v>0</v>
      </c>
      <c r="X125" s="15">
        <f t="shared" si="183"/>
        <v>0</v>
      </c>
      <c r="Y125" s="15">
        <f t="shared" si="183"/>
        <v>0</v>
      </c>
      <c r="Z125" s="15">
        <f t="shared" si="183"/>
        <v>0</v>
      </c>
      <c r="AA125" s="15">
        <f t="shared" si="183"/>
        <v>0</v>
      </c>
      <c r="AB125" s="15">
        <f t="shared" si="183"/>
        <v>0</v>
      </c>
      <c r="AC125" s="15">
        <f t="shared" si="183"/>
        <v>0</v>
      </c>
      <c r="AD125" s="15">
        <f t="shared" si="183"/>
        <v>0</v>
      </c>
      <c r="AE125" s="15">
        <f t="shared" si="183"/>
        <v>0</v>
      </c>
      <c r="AF125" s="15">
        <f t="shared" si="183"/>
        <v>0</v>
      </c>
      <c r="AG125" s="15">
        <f t="shared" si="183"/>
        <v>0</v>
      </c>
      <c r="AH125" s="15">
        <f t="shared" si="183"/>
        <v>0</v>
      </c>
      <c r="AI125" s="15">
        <f t="shared" si="183"/>
        <v>0</v>
      </c>
      <c r="AJ125" s="15">
        <f t="shared" si="183"/>
        <v>0</v>
      </c>
      <c r="AK125" s="15">
        <f t="shared" si="183"/>
        <v>0</v>
      </c>
      <c r="AL125" s="15">
        <f t="shared" si="183"/>
        <v>0</v>
      </c>
      <c r="AM125" s="15">
        <f t="shared" si="156"/>
        <v>390000</v>
      </c>
      <c r="AO125" s="55"/>
    </row>
    <row r="126" spans="1:47">
      <c r="A126" s="27">
        <v>1</v>
      </c>
      <c r="B126" s="41">
        <v>2</v>
      </c>
      <c r="C126" s="2">
        <v>2</v>
      </c>
      <c r="D126" s="2">
        <v>221</v>
      </c>
      <c r="E126" s="41"/>
      <c r="F126" s="41"/>
      <c r="G126" s="36" t="s">
        <v>120</v>
      </c>
      <c r="H126" s="23">
        <f t="shared" ref="H126:AL126" si="186">+H127+H130+H128+H129+H131</f>
        <v>390000</v>
      </c>
      <c r="I126" s="23">
        <f t="shared" si="186"/>
        <v>0</v>
      </c>
      <c r="J126" s="23">
        <f t="shared" si="186"/>
        <v>0</v>
      </c>
      <c r="K126" s="23">
        <f t="shared" si="186"/>
        <v>0</v>
      </c>
      <c r="L126" s="23">
        <f t="shared" si="186"/>
        <v>0</v>
      </c>
      <c r="M126" s="23">
        <f t="shared" ref="M126:N126" si="187">+M127+M130+M128+M129+M131</f>
        <v>0</v>
      </c>
      <c r="N126" s="23">
        <f t="shared" si="187"/>
        <v>0</v>
      </c>
      <c r="O126" s="23">
        <f t="shared" si="186"/>
        <v>0</v>
      </c>
      <c r="P126" s="23">
        <f t="shared" ref="P126:Q126" si="188">+P127+P130+P128+P129+P131</f>
        <v>0</v>
      </c>
      <c r="Q126" s="23">
        <f t="shared" si="188"/>
        <v>0</v>
      </c>
      <c r="R126" s="23">
        <f t="shared" si="186"/>
        <v>0</v>
      </c>
      <c r="S126" s="23">
        <f t="shared" si="186"/>
        <v>0</v>
      </c>
      <c r="T126" s="23">
        <f t="shared" si="186"/>
        <v>0</v>
      </c>
      <c r="U126" s="23">
        <f t="shared" si="186"/>
        <v>0</v>
      </c>
      <c r="V126" s="23">
        <f t="shared" si="186"/>
        <v>0</v>
      </c>
      <c r="W126" s="23">
        <f t="shared" si="186"/>
        <v>0</v>
      </c>
      <c r="X126" s="23">
        <f t="shared" si="186"/>
        <v>0</v>
      </c>
      <c r="Y126" s="23">
        <f t="shared" si="186"/>
        <v>0</v>
      </c>
      <c r="Z126" s="23">
        <f t="shared" si="186"/>
        <v>0</v>
      </c>
      <c r="AA126" s="23">
        <f t="shared" si="186"/>
        <v>0</v>
      </c>
      <c r="AB126" s="23">
        <f t="shared" si="186"/>
        <v>0</v>
      </c>
      <c r="AC126" s="23">
        <f t="shared" si="186"/>
        <v>0</v>
      </c>
      <c r="AD126" s="23">
        <f t="shared" si="186"/>
        <v>0</v>
      </c>
      <c r="AE126" s="23">
        <f t="shared" si="186"/>
        <v>0</v>
      </c>
      <c r="AF126" s="23">
        <f t="shared" si="186"/>
        <v>0</v>
      </c>
      <c r="AG126" s="23">
        <f t="shared" si="186"/>
        <v>0</v>
      </c>
      <c r="AH126" s="23">
        <f t="shared" si="186"/>
        <v>0</v>
      </c>
      <c r="AI126" s="23">
        <f t="shared" si="186"/>
        <v>0</v>
      </c>
      <c r="AJ126" s="23">
        <f t="shared" si="186"/>
        <v>0</v>
      </c>
      <c r="AK126" s="23">
        <f t="shared" si="186"/>
        <v>0</v>
      </c>
      <c r="AL126" s="23">
        <f t="shared" si="186"/>
        <v>0</v>
      </c>
      <c r="AM126" s="23">
        <f>+AM127+AM130+AM128+AM129+AM131</f>
        <v>390000</v>
      </c>
      <c r="AO126" s="55"/>
    </row>
    <row r="127" spans="1:47" s="47" customFormat="1">
      <c r="A127" s="27">
        <v>1</v>
      </c>
      <c r="B127" s="94">
        <v>2</v>
      </c>
      <c r="C127" s="3">
        <v>2</v>
      </c>
      <c r="D127" s="3">
        <v>221</v>
      </c>
      <c r="E127" s="92">
        <v>1</v>
      </c>
      <c r="F127" s="92"/>
      <c r="G127" s="37" t="s">
        <v>121</v>
      </c>
      <c r="H127" s="21">
        <v>250000</v>
      </c>
      <c r="I127" s="21"/>
      <c r="J127" s="21"/>
      <c r="K127" s="21"/>
      <c r="L127" s="21">
        <v>0</v>
      </c>
      <c r="M127" s="21"/>
      <c r="N127" s="21">
        <v>0</v>
      </c>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f t="shared" ref="AM127:AM190" si="189">SUM(H127:AL127)</f>
        <v>250000</v>
      </c>
      <c r="AO127" s="55"/>
      <c r="AP127" s="54"/>
      <c r="AQ127" s="55"/>
      <c r="AR127" s="55"/>
      <c r="AS127" s="58"/>
      <c r="AU127" s="63"/>
    </row>
    <row r="128" spans="1:47" s="47" customFormat="1">
      <c r="A128" s="27">
        <v>1</v>
      </c>
      <c r="B128" s="94">
        <v>2</v>
      </c>
      <c r="C128" s="3">
        <v>2</v>
      </c>
      <c r="D128" s="3">
        <v>221</v>
      </c>
      <c r="E128" s="92">
        <v>2</v>
      </c>
      <c r="F128" s="92"/>
      <c r="G128" s="37" t="s">
        <v>122</v>
      </c>
      <c r="H128" s="40">
        <v>120000</v>
      </c>
      <c r="I128" s="21"/>
      <c r="J128" s="21"/>
      <c r="K128" s="21"/>
      <c r="L128" s="21">
        <v>0</v>
      </c>
      <c r="M128" s="21"/>
      <c r="N128" s="21"/>
      <c r="O128" s="21"/>
      <c r="P128" s="21">
        <v>0</v>
      </c>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f t="shared" si="189"/>
        <v>120000</v>
      </c>
      <c r="AO128" s="55"/>
      <c r="AP128" s="54"/>
      <c r="AQ128" s="55"/>
      <c r="AR128" s="55"/>
      <c r="AS128" s="58"/>
      <c r="AU128" s="63"/>
    </row>
    <row r="129" spans="1:47" s="47" customFormat="1">
      <c r="A129" s="27">
        <v>1</v>
      </c>
      <c r="B129" s="94">
        <v>2</v>
      </c>
      <c r="C129" s="3">
        <v>2</v>
      </c>
      <c r="D129" s="3">
        <v>221</v>
      </c>
      <c r="E129" s="92">
        <v>3</v>
      </c>
      <c r="F129" s="92"/>
      <c r="G129" s="37" t="s">
        <v>123</v>
      </c>
      <c r="H129" s="21">
        <v>20000</v>
      </c>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f t="shared" si="189"/>
        <v>20000</v>
      </c>
      <c r="AO129" s="55"/>
      <c r="AP129" s="54"/>
      <c r="AQ129" s="55"/>
      <c r="AR129" s="55"/>
      <c r="AS129" s="58"/>
      <c r="AU129" s="63"/>
    </row>
    <row r="130" spans="1:47">
      <c r="A130" s="27">
        <v>1</v>
      </c>
      <c r="B130" s="41">
        <v>2</v>
      </c>
      <c r="C130" s="2">
        <v>2</v>
      </c>
      <c r="D130" s="2">
        <v>221</v>
      </c>
      <c r="E130" s="1">
        <v>4</v>
      </c>
      <c r="G130" s="32" t="s">
        <v>124</v>
      </c>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f t="shared" si="189"/>
        <v>0</v>
      </c>
      <c r="AO130" s="55"/>
    </row>
    <row r="131" spans="1:47" s="47" customFormat="1">
      <c r="A131" s="27">
        <v>1</v>
      </c>
      <c r="B131" s="94">
        <v>2</v>
      </c>
      <c r="C131" s="3">
        <v>2</v>
      </c>
      <c r="D131" s="3">
        <v>221</v>
      </c>
      <c r="E131" s="92">
        <v>5</v>
      </c>
      <c r="F131" s="92"/>
      <c r="G131" s="37" t="s">
        <v>110</v>
      </c>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f t="shared" si="189"/>
        <v>0</v>
      </c>
      <c r="AO131" s="55"/>
      <c r="AP131" s="54"/>
      <c r="AQ131" s="55"/>
      <c r="AR131" s="55"/>
      <c r="AS131" s="58"/>
      <c r="AU131" s="63"/>
    </row>
    <row r="132" spans="1:47">
      <c r="A132" s="27">
        <v>1</v>
      </c>
      <c r="B132" s="41">
        <v>2</v>
      </c>
      <c r="C132" s="2">
        <v>2</v>
      </c>
      <c r="D132" s="2">
        <v>222</v>
      </c>
      <c r="E132" s="41"/>
      <c r="F132" s="41"/>
      <c r="G132" s="36" t="s">
        <v>125</v>
      </c>
      <c r="H132" s="23">
        <f>SUM(H133:H134)</f>
        <v>0</v>
      </c>
      <c r="I132" s="23">
        <f t="shared" ref="I132:AL132" si="190">SUM(I133:I134)</f>
        <v>0</v>
      </c>
      <c r="J132" s="23">
        <f t="shared" si="190"/>
        <v>0</v>
      </c>
      <c r="K132" s="23">
        <f t="shared" si="190"/>
        <v>0</v>
      </c>
      <c r="L132" s="23">
        <f t="shared" si="190"/>
        <v>0</v>
      </c>
      <c r="M132" s="23">
        <f t="shared" si="190"/>
        <v>0</v>
      </c>
      <c r="N132" s="23">
        <f t="shared" ref="N132" si="191">SUM(N133:N134)</f>
        <v>0</v>
      </c>
      <c r="O132" s="23">
        <f t="shared" ref="O132:R132" si="192">SUM(O133:O134)</f>
        <v>0</v>
      </c>
      <c r="P132" s="23">
        <f t="shared" si="192"/>
        <v>0</v>
      </c>
      <c r="Q132" s="23">
        <f t="shared" si="192"/>
        <v>0</v>
      </c>
      <c r="R132" s="23">
        <f t="shared" si="192"/>
        <v>0</v>
      </c>
      <c r="S132" s="23">
        <f t="shared" si="190"/>
        <v>0</v>
      </c>
      <c r="T132" s="23">
        <f t="shared" si="190"/>
        <v>0</v>
      </c>
      <c r="U132" s="23">
        <f t="shared" ref="U132" si="193">SUM(U133:U134)</f>
        <v>0</v>
      </c>
      <c r="V132" s="23">
        <f t="shared" si="190"/>
        <v>0</v>
      </c>
      <c r="W132" s="23">
        <f>SUM(W133:W134)</f>
        <v>0</v>
      </c>
      <c r="X132" s="23">
        <f t="shared" ref="X132:AG132" si="194">SUM(X133:X134)</f>
        <v>0</v>
      </c>
      <c r="Y132" s="23">
        <f t="shared" si="194"/>
        <v>0</v>
      </c>
      <c r="Z132" s="23">
        <f t="shared" si="194"/>
        <v>0</v>
      </c>
      <c r="AA132" s="23">
        <f t="shared" si="194"/>
        <v>0</v>
      </c>
      <c r="AB132" s="23">
        <f t="shared" si="194"/>
        <v>0</v>
      </c>
      <c r="AC132" s="23">
        <f t="shared" si="194"/>
        <v>0</v>
      </c>
      <c r="AD132" s="23">
        <f t="shared" si="194"/>
        <v>0</v>
      </c>
      <c r="AE132" s="23">
        <f t="shared" si="194"/>
        <v>0</v>
      </c>
      <c r="AF132" s="23">
        <f t="shared" si="194"/>
        <v>0</v>
      </c>
      <c r="AG132" s="23">
        <f t="shared" si="194"/>
        <v>0</v>
      </c>
      <c r="AH132" s="23">
        <f t="shared" ref="AH132" si="195">SUM(AH133:AH134)</f>
        <v>0</v>
      </c>
      <c r="AI132" s="23">
        <f t="shared" si="190"/>
        <v>0</v>
      </c>
      <c r="AJ132" s="23">
        <f t="shared" si="190"/>
        <v>0</v>
      </c>
      <c r="AK132" s="23">
        <f t="shared" si="190"/>
        <v>0</v>
      </c>
      <c r="AL132" s="23">
        <f t="shared" si="190"/>
        <v>0</v>
      </c>
      <c r="AM132" s="23">
        <f t="shared" si="189"/>
        <v>0</v>
      </c>
      <c r="AO132" s="55"/>
    </row>
    <row r="133" spans="1:47">
      <c r="A133" s="27">
        <v>1</v>
      </c>
      <c r="B133" s="41">
        <v>2</v>
      </c>
      <c r="C133" s="2">
        <v>2</v>
      </c>
      <c r="D133" s="2">
        <v>222</v>
      </c>
      <c r="E133" s="1">
        <v>1</v>
      </c>
      <c r="G133" s="32" t="s">
        <v>126</v>
      </c>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f t="shared" si="189"/>
        <v>0</v>
      </c>
      <c r="AO133" s="55"/>
    </row>
    <row r="134" spans="1:47">
      <c r="A134" s="27">
        <v>1</v>
      </c>
      <c r="B134" s="41">
        <v>2</v>
      </c>
      <c r="C134" s="2">
        <v>2</v>
      </c>
      <c r="D134" s="2">
        <v>222</v>
      </c>
      <c r="E134" s="1">
        <v>2</v>
      </c>
      <c r="G134" s="32" t="s">
        <v>127</v>
      </c>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f t="shared" si="189"/>
        <v>0</v>
      </c>
      <c r="AO134" s="55"/>
    </row>
    <row r="135" spans="1:47">
      <c r="A135" s="27">
        <v>1</v>
      </c>
      <c r="B135" s="41">
        <v>2</v>
      </c>
      <c r="C135" s="2">
        <v>2</v>
      </c>
      <c r="D135" s="2">
        <v>223</v>
      </c>
      <c r="E135" s="41"/>
      <c r="F135" s="41"/>
      <c r="G135" s="36" t="s">
        <v>128</v>
      </c>
      <c r="H135" s="23">
        <f>+H136</f>
        <v>0</v>
      </c>
      <c r="I135" s="23">
        <f t="shared" ref="I135:AL135" si="196">+I136</f>
        <v>0</v>
      </c>
      <c r="J135" s="23">
        <f t="shared" si="196"/>
        <v>0</v>
      </c>
      <c r="K135" s="23">
        <f t="shared" si="196"/>
        <v>0</v>
      </c>
      <c r="L135" s="23">
        <f t="shared" si="196"/>
        <v>0</v>
      </c>
      <c r="M135" s="23">
        <f t="shared" si="196"/>
        <v>0</v>
      </c>
      <c r="N135" s="23">
        <f t="shared" si="196"/>
        <v>0</v>
      </c>
      <c r="O135" s="23">
        <f t="shared" si="196"/>
        <v>0</v>
      </c>
      <c r="P135" s="23">
        <f t="shared" si="196"/>
        <v>0</v>
      </c>
      <c r="Q135" s="23">
        <f t="shared" si="196"/>
        <v>0</v>
      </c>
      <c r="R135" s="23">
        <f t="shared" si="196"/>
        <v>0</v>
      </c>
      <c r="S135" s="23">
        <f t="shared" si="196"/>
        <v>0</v>
      </c>
      <c r="T135" s="23">
        <f t="shared" si="196"/>
        <v>0</v>
      </c>
      <c r="U135" s="23">
        <f t="shared" si="196"/>
        <v>0</v>
      </c>
      <c r="V135" s="23">
        <f t="shared" si="196"/>
        <v>0</v>
      </c>
      <c r="W135" s="23">
        <f t="shared" si="196"/>
        <v>0</v>
      </c>
      <c r="X135" s="23">
        <f t="shared" si="196"/>
        <v>0</v>
      </c>
      <c r="Y135" s="23">
        <f t="shared" si="196"/>
        <v>0</v>
      </c>
      <c r="Z135" s="23">
        <f t="shared" si="196"/>
        <v>0</v>
      </c>
      <c r="AA135" s="23">
        <f t="shared" si="196"/>
        <v>0</v>
      </c>
      <c r="AB135" s="23">
        <f t="shared" si="196"/>
        <v>0</v>
      </c>
      <c r="AC135" s="23">
        <f t="shared" si="196"/>
        <v>0</v>
      </c>
      <c r="AD135" s="23">
        <f t="shared" si="196"/>
        <v>0</v>
      </c>
      <c r="AE135" s="23">
        <f t="shared" si="196"/>
        <v>0</v>
      </c>
      <c r="AF135" s="23">
        <f t="shared" si="196"/>
        <v>0</v>
      </c>
      <c r="AG135" s="23">
        <f t="shared" si="196"/>
        <v>0</v>
      </c>
      <c r="AH135" s="23">
        <f t="shared" si="196"/>
        <v>0</v>
      </c>
      <c r="AI135" s="23">
        <f t="shared" si="196"/>
        <v>0</v>
      </c>
      <c r="AJ135" s="23">
        <f t="shared" si="196"/>
        <v>0</v>
      </c>
      <c r="AK135" s="23">
        <f t="shared" si="196"/>
        <v>0</v>
      </c>
      <c r="AL135" s="23">
        <f t="shared" si="196"/>
        <v>0</v>
      </c>
      <c r="AM135" s="23">
        <f t="shared" si="189"/>
        <v>0</v>
      </c>
      <c r="AO135" s="55"/>
    </row>
    <row r="136" spans="1:47">
      <c r="A136" s="27">
        <v>1</v>
      </c>
      <c r="B136" s="41">
        <v>2</v>
      </c>
      <c r="C136" s="2">
        <v>2</v>
      </c>
      <c r="D136" s="2">
        <v>223</v>
      </c>
      <c r="E136" s="1">
        <v>1</v>
      </c>
      <c r="G136" s="32" t="s">
        <v>128</v>
      </c>
      <c r="H136" s="21">
        <v>0</v>
      </c>
      <c r="I136" s="21"/>
      <c r="J136" s="21"/>
      <c r="K136" s="21"/>
      <c r="L136" s="21"/>
      <c r="M136" s="21">
        <v>0</v>
      </c>
      <c r="N136" s="21">
        <v>0</v>
      </c>
      <c r="O136" s="21"/>
      <c r="P136" s="21">
        <v>0</v>
      </c>
      <c r="Q136" s="21"/>
      <c r="R136" s="21"/>
      <c r="S136" s="21"/>
      <c r="T136" s="21"/>
      <c r="U136" s="21"/>
      <c r="V136" s="21"/>
      <c r="W136" s="21"/>
      <c r="X136" s="21"/>
      <c r="Y136" s="21"/>
      <c r="Z136" s="21"/>
      <c r="AA136" s="21"/>
      <c r="AB136" s="21"/>
      <c r="AC136" s="21"/>
      <c r="AD136" s="21"/>
      <c r="AE136" s="21"/>
      <c r="AF136" s="21"/>
      <c r="AG136" s="21"/>
      <c r="AH136" s="21">
        <v>0</v>
      </c>
      <c r="AI136" s="21"/>
      <c r="AJ136" s="21"/>
      <c r="AK136" s="21"/>
      <c r="AL136" s="21"/>
      <c r="AM136" s="21">
        <f t="shared" si="189"/>
        <v>0</v>
      </c>
      <c r="AO136" s="55"/>
    </row>
    <row r="137" spans="1:47">
      <c r="A137" s="27">
        <v>1</v>
      </c>
      <c r="B137" s="41">
        <v>2</v>
      </c>
      <c r="C137" s="2">
        <v>3</v>
      </c>
      <c r="D137" s="2"/>
      <c r="E137" s="41"/>
      <c r="F137" s="41"/>
      <c r="G137" s="36" t="s">
        <v>129</v>
      </c>
      <c r="H137" s="15">
        <f>+H138+H140+H142+H144+H146+H148+H150+H152+H154</f>
        <v>0</v>
      </c>
      <c r="I137" s="15">
        <f t="shared" ref="I137:AL137" si="197">+I138+I140+I142+I144+I146+I148+I150+I152+I154</f>
        <v>0</v>
      </c>
      <c r="J137" s="15">
        <f t="shared" si="197"/>
        <v>0</v>
      </c>
      <c r="K137" s="15">
        <f t="shared" si="197"/>
        <v>0</v>
      </c>
      <c r="L137" s="15">
        <f t="shared" si="197"/>
        <v>0</v>
      </c>
      <c r="M137" s="15">
        <f t="shared" si="197"/>
        <v>0</v>
      </c>
      <c r="N137" s="15">
        <f t="shared" ref="N137" si="198">+N138+N140+N142+N144+N146+N148+N150+N152+N154</f>
        <v>0</v>
      </c>
      <c r="O137" s="15">
        <f t="shared" ref="O137:R137" si="199">+O138+O140+O142+O144+O146+O148+O150+O152+O154</f>
        <v>0</v>
      </c>
      <c r="P137" s="15">
        <f t="shared" si="199"/>
        <v>0</v>
      </c>
      <c r="Q137" s="15">
        <f t="shared" si="199"/>
        <v>0</v>
      </c>
      <c r="R137" s="15">
        <f t="shared" si="199"/>
        <v>0</v>
      </c>
      <c r="S137" s="15">
        <f t="shared" si="197"/>
        <v>0</v>
      </c>
      <c r="T137" s="15">
        <f t="shared" si="197"/>
        <v>0</v>
      </c>
      <c r="U137" s="15">
        <f t="shared" ref="U137" si="200">+U138+U140+U142+U144+U146+U148+U150+U152+U154</f>
        <v>0</v>
      </c>
      <c r="V137" s="15">
        <f t="shared" si="197"/>
        <v>0</v>
      </c>
      <c r="W137" s="15">
        <f t="shared" si="197"/>
        <v>0</v>
      </c>
      <c r="X137" s="15">
        <f t="shared" si="197"/>
        <v>0</v>
      </c>
      <c r="Y137" s="15">
        <f t="shared" si="197"/>
        <v>0</v>
      </c>
      <c r="Z137" s="15">
        <f t="shared" si="197"/>
        <v>0</v>
      </c>
      <c r="AA137" s="15">
        <f t="shared" si="197"/>
        <v>0</v>
      </c>
      <c r="AB137" s="15">
        <f t="shared" si="197"/>
        <v>0</v>
      </c>
      <c r="AC137" s="15">
        <f t="shared" si="197"/>
        <v>0</v>
      </c>
      <c r="AD137" s="15">
        <f t="shared" si="197"/>
        <v>0</v>
      </c>
      <c r="AE137" s="15">
        <f t="shared" si="197"/>
        <v>0</v>
      </c>
      <c r="AF137" s="15">
        <f t="shared" si="197"/>
        <v>0</v>
      </c>
      <c r="AG137" s="15">
        <f t="shared" si="197"/>
        <v>0</v>
      </c>
      <c r="AH137" s="15">
        <f t="shared" ref="AH137" si="201">+AH138+AH140+AH142+AH144+AH146+AH148+AH150+AH152+AH154</f>
        <v>0</v>
      </c>
      <c r="AI137" s="15">
        <f t="shared" si="197"/>
        <v>0</v>
      </c>
      <c r="AJ137" s="15">
        <f t="shared" si="197"/>
        <v>0</v>
      </c>
      <c r="AK137" s="15">
        <f t="shared" si="197"/>
        <v>0</v>
      </c>
      <c r="AL137" s="15">
        <f t="shared" si="197"/>
        <v>0</v>
      </c>
      <c r="AM137" s="15">
        <f t="shared" si="189"/>
        <v>0</v>
      </c>
      <c r="AO137" s="55"/>
    </row>
    <row r="138" spans="1:47">
      <c r="A138" s="27">
        <v>1</v>
      </c>
      <c r="B138" s="41">
        <v>2</v>
      </c>
      <c r="C138" s="2">
        <v>3</v>
      </c>
      <c r="D138" s="2">
        <v>231</v>
      </c>
      <c r="E138" s="41"/>
      <c r="F138" s="41"/>
      <c r="G138" s="36" t="s">
        <v>130</v>
      </c>
      <c r="H138" s="23">
        <f>+H139</f>
        <v>0</v>
      </c>
      <c r="I138" s="23">
        <f t="shared" ref="I138:AL138" si="202">+I139</f>
        <v>0</v>
      </c>
      <c r="J138" s="23">
        <f t="shared" si="202"/>
        <v>0</v>
      </c>
      <c r="K138" s="23">
        <f t="shared" si="202"/>
        <v>0</v>
      </c>
      <c r="L138" s="23">
        <f t="shared" si="202"/>
        <v>0</v>
      </c>
      <c r="M138" s="23">
        <f t="shared" si="202"/>
        <v>0</v>
      </c>
      <c r="N138" s="23">
        <f t="shared" si="202"/>
        <v>0</v>
      </c>
      <c r="O138" s="23">
        <f t="shared" si="202"/>
        <v>0</v>
      </c>
      <c r="P138" s="23">
        <f t="shared" si="202"/>
        <v>0</v>
      </c>
      <c r="Q138" s="23">
        <f t="shared" si="202"/>
        <v>0</v>
      </c>
      <c r="R138" s="23">
        <f t="shared" si="202"/>
        <v>0</v>
      </c>
      <c r="S138" s="23">
        <f t="shared" si="202"/>
        <v>0</v>
      </c>
      <c r="T138" s="23">
        <f t="shared" si="202"/>
        <v>0</v>
      </c>
      <c r="U138" s="23">
        <f t="shared" si="202"/>
        <v>0</v>
      </c>
      <c r="V138" s="23">
        <f t="shared" si="202"/>
        <v>0</v>
      </c>
      <c r="W138" s="23">
        <f t="shared" si="202"/>
        <v>0</v>
      </c>
      <c r="X138" s="23">
        <f t="shared" si="202"/>
        <v>0</v>
      </c>
      <c r="Y138" s="23">
        <f t="shared" si="202"/>
        <v>0</v>
      </c>
      <c r="Z138" s="23">
        <f t="shared" si="202"/>
        <v>0</v>
      </c>
      <c r="AA138" s="23">
        <f t="shared" si="202"/>
        <v>0</v>
      </c>
      <c r="AB138" s="23">
        <f t="shared" si="202"/>
        <v>0</v>
      </c>
      <c r="AC138" s="23">
        <f t="shared" si="202"/>
        <v>0</v>
      </c>
      <c r="AD138" s="23">
        <f t="shared" si="202"/>
        <v>0</v>
      </c>
      <c r="AE138" s="23">
        <f t="shared" si="202"/>
        <v>0</v>
      </c>
      <c r="AF138" s="23">
        <f t="shared" si="202"/>
        <v>0</v>
      </c>
      <c r="AG138" s="23">
        <f t="shared" si="202"/>
        <v>0</v>
      </c>
      <c r="AH138" s="23">
        <f t="shared" si="202"/>
        <v>0</v>
      </c>
      <c r="AI138" s="23">
        <f t="shared" si="202"/>
        <v>0</v>
      </c>
      <c r="AJ138" s="23">
        <f t="shared" si="202"/>
        <v>0</v>
      </c>
      <c r="AK138" s="23">
        <f t="shared" si="202"/>
        <v>0</v>
      </c>
      <c r="AL138" s="23">
        <f t="shared" si="202"/>
        <v>0</v>
      </c>
      <c r="AM138" s="23">
        <f t="shared" si="189"/>
        <v>0</v>
      </c>
      <c r="AO138" s="55"/>
    </row>
    <row r="139" spans="1:47">
      <c r="A139" s="27">
        <v>1</v>
      </c>
      <c r="B139" s="41">
        <v>2</v>
      </c>
      <c r="C139" s="2">
        <v>3</v>
      </c>
      <c r="D139" s="2">
        <v>231</v>
      </c>
      <c r="E139" s="1">
        <v>1</v>
      </c>
      <c r="G139" s="32" t="s">
        <v>130</v>
      </c>
      <c r="H139" s="21"/>
      <c r="I139" s="21"/>
      <c r="J139" s="21"/>
      <c r="K139" s="21"/>
      <c r="L139" s="21"/>
      <c r="M139" s="21"/>
      <c r="N139" s="21"/>
      <c r="O139" s="21"/>
      <c r="P139" s="21"/>
      <c r="Q139" s="21"/>
      <c r="R139" s="21"/>
      <c r="S139" s="21"/>
      <c r="T139" s="21"/>
      <c r="U139" s="21">
        <v>0</v>
      </c>
      <c r="V139" s="21"/>
      <c r="W139" s="21"/>
      <c r="X139" s="21"/>
      <c r="Y139" s="21"/>
      <c r="Z139" s="21"/>
      <c r="AA139" s="21"/>
      <c r="AB139" s="21"/>
      <c r="AC139" s="21"/>
      <c r="AD139" s="21"/>
      <c r="AE139" s="21"/>
      <c r="AF139" s="21"/>
      <c r="AG139" s="21"/>
      <c r="AH139" s="21"/>
      <c r="AI139" s="21"/>
      <c r="AJ139" s="21"/>
      <c r="AK139" s="21"/>
      <c r="AL139" s="21"/>
      <c r="AM139" s="21">
        <f t="shared" si="189"/>
        <v>0</v>
      </c>
      <c r="AO139" s="55"/>
    </row>
    <row r="140" spans="1:47">
      <c r="A140" s="27">
        <v>1</v>
      </c>
      <c r="B140" s="41">
        <v>2</v>
      </c>
      <c r="C140" s="2">
        <v>3</v>
      </c>
      <c r="D140" s="2">
        <v>232</v>
      </c>
      <c r="E140" s="41"/>
      <c r="F140" s="41"/>
      <c r="G140" s="36" t="s">
        <v>131</v>
      </c>
      <c r="H140" s="23">
        <f>+H141</f>
        <v>0</v>
      </c>
      <c r="I140" s="23">
        <f t="shared" ref="I140:AL140" si="203">+I141</f>
        <v>0</v>
      </c>
      <c r="J140" s="23">
        <f t="shared" si="203"/>
        <v>0</v>
      </c>
      <c r="K140" s="23">
        <f t="shared" si="203"/>
        <v>0</v>
      </c>
      <c r="L140" s="23">
        <f t="shared" si="203"/>
        <v>0</v>
      </c>
      <c r="M140" s="23">
        <f t="shared" si="203"/>
        <v>0</v>
      </c>
      <c r="N140" s="23">
        <f t="shared" si="203"/>
        <v>0</v>
      </c>
      <c r="O140" s="23">
        <f t="shared" si="203"/>
        <v>0</v>
      </c>
      <c r="P140" s="23">
        <f t="shared" si="203"/>
        <v>0</v>
      </c>
      <c r="Q140" s="23">
        <f t="shared" si="203"/>
        <v>0</v>
      </c>
      <c r="R140" s="23">
        <f t="shared" si="203"/>
        <v>0</v>
      </c>
      <c r="S140" s="23">
        <f t="shared" si="203"/>
        <v>0</v>
      </c>
      <c r="T140" s="23">
        <f t="shared" si="203"/>
        <v>0</v>
      </c>
      <c r="U140" s="23">
        <f t="shared" si="203"/>
        <v>0</v>
      </c>
      <c r="V140" s="23">
        <f t="shared" si="203"/>
        <v>0</v>
      </c>
      <c r="W140" s="23">
        <f t="shared" si="203"/>
        <v>0</v>
      </c>
      <c r="X140" s="23">
        <f t="shared" si="203"/>
        <v>0</v>
      </c>
      <c r="Y140" s="23">
        <f t="shared" si="203"/>
        <v>0</v>
      </c>
      <c r="Z140" s="23">
        <f t="shared" si="203"/>
        <v>0</v>
      </c>
      <c r="AA140" s="23">
        <f t="shared" si="203"/>
        <v>0</v>
      </c>
      <c r="AB140" s="23">
        <f t="shared" si="203"/>
        <v>0</v>
      </c>
      <c r="AC140" s="23">
        <f t="shared" si="203"/>
        <v>0</v>
      </c>
      <c r="AD140" s="23">
        <f t="shared" si="203"/>
        <v>0</v>
      </c>
      <c r="AE140" s="23">
        <f t="shared" si="203"/>
        <v>0</v>
      </c>
      <c r="AF140" s="23">
        <f t="shared" si="203"/>
        <v>0</v>
      </c>
      <c r="AG140" s="23">
        <f t="shared" si="203"/>
        <v>0</v>
      </c>
      <c r="AH140" s="23">
        <f t="shared" si="203"/>
        <v>0</v>
      </c>
      <c r="AI140" s="23">
        <f t="shared" si="203"/>
        <v>0</v>
      </c>
      <c r="AJ140" s="23">
        <f t="shared" si="203"/>
        <v>0</v>
      </c>
      <c r="AK140" s="23">
        <f t="shared" si="203"/>
        <v>0</v>
      </c>
      <c r="AL140" s="23">
        <f t="shared" si="203"/>
        <v>0</v>
      </c>
      <c r="AM140" s="23">
        <f t="shared" si="189"/>
        <v>0</v>
      </c>
      <c r="AO140" s="55"/>
    </row>
    <row r="141" spans="1:47">
      <c r="A141" s="27">
        <v>1</v>
      </c>
      <c r="B141" s="41">
        <v>2</v>
      </c>
      <c r="C141" s="2">
        <v>3</v>
      </c>
      <c r="D141" s="2">
        <v>232</v>
      </c>
      <c r="E141" s="1">
        <v>1</v>
      </c>
      <c r="G141" s="32" t="s">
        <v>131</v>
      </c>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f t="shared" si="189"/>
        <v>0</v>
      </c>
      <c r="AO141" s="55"/>
    </row>
    <row r="142" spans="1:47">
      <c r="A142" s="27">
        <v>1</v>
      </c>
      <c r="B142" s="41">
        <v>2</v>
      </c>
      <c r="C142" s="2">
        <v>3</v>
      </c>
      <c r="D142" s="2">
        <v>233</v>
      </c>
      <c r="E142" s="41"/>
      <c r="F142" s="41"/>
      <c r="G142" s="36" t="s">
        <v>132</v>
      </c>
      <c r="H142" s="23">
        <f>+H143</f>
        <v>0</v>
      </c>
      <c r="I142" s="23">
        <f t="shared" ref="I142:AL142" si="204">+I143</f>
        <v>0</v>
      </c>
      <c r="J142" s="23">
        <f t="shared" si="204"/>
        <v>0</v>
      </c>
      <c r="K142" s="23">
        <f t="shared" si="204"/>
        <v>0</v>
      </c>
      <c r="L142" s="23">
        <f t="shared" si="204"/>
        <v>0</v>
      </c>
      <c r="M142" s="23">
        <f t="shared" si="204"/>
        <v>0</v>
      </c>
      <c r="N142" s="23">
        <f t="shared" si="204"/>
        <v>0</v>
      </c>
      <c r="O142" s="23">
        <f t="shared" si="204"/>
        <v>0</v>
      </c>
      <c r="P142" s="23">
        <f t="shared" si="204"/>
        <v>0</v>
      </c>
      <c r="Q142" s="23">
        <f t="shared" si="204"/>
        <v>0</v>
      </c>
      <c r="R142" s="23">
        <f t="shared" si="204"/>
        <v>0</v>
      </c>
      <c r="S142" s="23">
        <f t="shared" si="204"/>
        <v>0</v>
      </c>
      <c r="T142" s="23">
        <f t="shared" si="204"/>
        <v>0</v>
      </c>
      <c r="U142" s="23">
        <f t="shared" si="204"/>
        <v>0</v>
      </c>
      <c r="V142" s="23">
        <f t="shared" si="204"/>
        <v>0</v>
      </c>
      <c r="W142" s="23">
        <f t="shared" si="204"/>
        <v>0</v>
      </c>
      <c r="X142" s="23">
        <f t="shared" si="204"/>
        <v>0</v>
      </c>
      <c r="Y142" s="23">
        <f t="shared" si="204"/>
        <v>0</v>
      </c>
      <c r="Z142" s="23">
        <f t="shared" si="204"/>
        <v>0</v>
      </c>
      <c r="AA142" s="23">
        <f t="shared" si="204"/>
        <v>0</v>
      </c>
      <c r="AB142" s="23">
        <f t="shared" si="204"/>
        <v>0</v>
      </c>
      <c r="AC142" s="23">
        <f t="shared" si="204"/>
        <v>0</v>
      </c>
      <c r="AD142" s="23">
        <f t="shared" si="204"/>
        <v>0</v>
      </c>
      <c r="AE142" s="23">
        <f t="shared" si="204"/>
        <v>0</v>
      </c>
      <c r="AF142" s="23">
        <f t="shared" si="204"/>
        <v>0</v>
      </c>
      <c r="AG142" s="23">
        <f t="shared" si="204"/>
        <v>0</v>
      </c>
      <c r="AH142" s="23">
        <f t="shared" si="204"/>
        <v>0</v>
      </c>
      <c r="AI142" s="23">
        <f t="shared" si="204"/>
        <v>0</v>
      </c>
      <c r="AJ142" s="23">
        <f t="shared" si="204"/>
        <v>0</v>
      </c>
      <c r="AK142" s="23">
        <f t="shared" si="204"/>
        <v>0</v>
      </c>
      <c r="AL142" s="23">
        <f t="shared" si="204"/>
        <v>0</v>
      </c>
      <c r="AM142" s="23">
        <f t="shared" si="189"/>
        <v>0</v>
      </c>
      <c r="AO142" s="55"/>
    </row>
    <row r="143" spans="1:47">
      <c r="A143" s="27">
        <v>1</v>
      </c>
      <c r="B143" s="41">
        <v>2</v>
      </c>
      <c r="C143" s="2">
        <v>3</v>
      </c>
      <c r="D143" s="2">
        <v>233</v>
      </c>
      <c r="E143" s="1">
        <v>1</v>
      </c>
      <c r="G143" s="32" t="s">
        <v>132</v>
      </c>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f t="shared" si="189"/>
        <v>0</v>
      </c>
      <c r="AO143" s="55"/>
    </row>
    <row r="144" spans="1:47">
      <c r="A144" s="27">
        <v>1</v>
      </c>
      <c r="B144" s="41">
        <v>2</v>
      </c>
      <c r="C144" s="2">
        <v>3</v>
      </c>
      <c r="D144" s="2">
        <v>234</v>
      </c>
      <c r="E144" s="41"/>
      <c r="F144" s="41"/>
      <c r="G144" s="36" t="s">
        <v>133</v>
      </c>
      <c r="H144" s="23">
        <f>+H145</f>
        <v>0</v>
      </c>
      <c r="I144" s="23">
        <f t="shared" ref="I144:AL144" si="205">+I145</f>
        <v>0</v>
      </c>
      <c r="J144" s="23">
        <f t="shared" si="205"/>
        <v>0</v>
      </c>
      <c r="K144" s="23">
        <f t="shared" si="205"/>
        <v>0</v>
      </c>
      <c r="L144" s="23">
        <f t="shared" si="205"/>
        <v>0</v>
      </c>
      <c r="M144" s="23">
        <f t="shared" si="205"/>
        <v>0</v>
      </c>
      <c r="N144" s="23">
        <f t="shared" si="205"/>
        <v>0</v>
      </c>
      <c r="O144" s="23">
        <f t="shared" si="205"/>
        <v>0</v>
      </c>
      <c r="P144" s="23">
        <f t="shared" si="205"/>
        <v>0</v>
      </c>
      <c r="Q144" s="23">
        <f t="shared" si="205"/>
        <v>0</v>
      </c>
      <c r="R144" s="23">
        <f t="shared" si="205"/>
        <v>0</v>
      </c>
      <c r="S144" s="23">
        <f t="shared" si="205"/>
        <v>0</v>
      </c>
      <c r="T144" s="23">
        <f t="shared" si="205"/>
        <v>0</v>
      </c>
      <c r="U144" s="23">
        <f t="shared" si="205"/>
        <v>0</v>
      </c>
      <c r="V144" s="23">
        <f t="shared" si="205"/>
        <v>0</v>
      </c>
      <c r="W144" s="23">
        <f t="shared" si="205"/>
        <v>0</v>
      </c>
      <c r="X144" s="23">
        <f t="shared" si="205"/>
        <v>0</v>
      </c>
      <c r="Y144" s="23">
        <f t="shared" si="205"/>
        <v>0</v>
      </c>
      <c r="Z144" s="23">
        <f t="shared" si="205"/>
        <v>0</v>
      </c>
      <c r="AA144" s="23">
        <f t="shared" si="205"/>
        <v>0</v>
      </c>
      <c r="AB144" s="23">
        <f t="shared" si="205"/>
        <v>0</v>
      </c>
      <c r="AC144" s="23">
        <f t="shared" si="205"/>
        <v>0</v>
      </c>
      <c r="AD144" s="23">
        <f t="shared" si="205"/>
        <v>0</v>
      </c>
      <c r="AE144" s="23">
        <f t="shared" si="205"/>
        <v>0</v>
      </c>
      <c r="AF144" s="23">
        <f t="shared" si="205"/>
        <v>0</v>
      </c>
      <c r="AG144" s="23">
        <f t="shared" si="205"/>
        <v>0</v>
      </c>
      <c r="AH144" s="23">
        <f t="shared" si="205"/>
        <v>0</v>
      </c>
      <c r="AI144" s="23">
        <f t="shared" si="205"/>
        <v>0</v>
      </c>
      <c r="AJ144" s="23">
        <f t="shared" si="205"/>
        <v>0</v>
      </c>
      <c r="AK144" s="23">
        <f t="shared" si="205"/>
        <v>0</v>
      </c>
      <c r="AL144" s="23">
        <f t="shared" si="205"/>
        <v>0</v>
      </c>
      <c r="AM144" s="23">
        <f t="shared" si="189"/>
        <v>0</v>
      </c>
      <c r="AO144" s="55"/>
    </row>
    <row r="145" spans="1:47">
      <c r="A145" s="27">
        <v>1</v>
      </c>
      <c r="B145" s="41">
        <v>2</v>
      </c>
      <c r="C145" s="2">
        <v>3</v>
      </c>
      <c r="D145" s="2">
        <v>234</v>
      </c>
      <c r="E145" s="1">
        <v>1</v>
      </c>
      <c r="G145" s="32" t="s">
        <v>133</v>
      </c>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f t="shared" si="189"/>
        <v>0</v>
      </c>
      <c r="AO145" s="55"/>
    </row>
    <row r="146" spans="1:47">
      <c r="A146" s="27">
        <v>1</v>
      </c>
      <c r="B146" s="41">
        <v>2</v>
      </c>
      <c r="C146" s="2">
        <v>3</v>
      </c>
      <c r="D146" s="2">
        <v>235</v>
      </c>
      <c r="E146" s="41"/>
      <c r="F146" s="41"/>
      <c r="G146" s="36" t="s">
        <v>134</v>
      </c>
      <c r="H146" s="23">
        <f>+H147</f>
        <v>0</v>
      </c>
      <c r="I146" s="23">
        <f t="shared" ref="I146:AL146" si="206">+I147</f>
        <v>0</v>
      </c>
      <c r="J146" s="23">
        <f t="shared" si="206"/>
        <v>0</v>
      </c>
      <c r="K146" s="23">
        <f t="shared" si="206"/>
        <v>0</v>
      </c>
      <c r="L146" s="23">
        <f t="shared" si="206"/>
        <v>0</v>
      </c>
      <c r="M146" s="23">
        <f t="shared" si="206"/>
        <v>0</v>
      </c>
      <c r="N146" s="23">
        <f t="shared" si="206"/>
        <v>0</v>
      </c>
      <c r="O146" s="23">
        <f t="shared" si="206"/>
        <v>0</v>
      </c>
      <c r="P146" s="23">
        <f t="shared" si="206"/>
        <v>0</v>
      </c>
      <c r="Q146" s="23">
        <f t="shared" si="206"/>
        <v>0</v>
      </c>
      <c r="R146" s="23">
        <f t="shared" si="206"/>
        <v>0</v>
      </c>
      <c r="S146" s="23">
        <f t="shared" si="206"/>
        <v>0</v>
      </c>
      <c r="T146" s="23">
        <f t="shared" si="206"/>
        <v>0</v>
      </c>
      <c r="U146" s="23">
        <f t="shared" si="206"/>
        <v>0</v>
      </c>
      <c r="V146" s="23">
        <f t="shared" si="206"/>
        <v>0</v>
      </c>
      <c r="W146" s="23">
        <f t="shared" si="206"/>
        <v>0</v>
      </c>
      <c r="X146" s="23">
        <f t="shared" si="206"/>
        <v>0</v>
      </c>
      <c r="Y146" s="23">
        <f t="shared" si="206"/>
        <v>0</v>
      </c>
      <c r="Z146" s="23">
        <f t="shared" si="206"/>
        <v>0</v>
      </c>
      <c r="AA146" s="23">
        <f t="shared" si="206"/>
        <v>0</v>
      </c>
      <c r="AB146" s="23">
        <f t="shared" si="206"/>
        <v>0</v>
      </c>
      <c r="AC146" s="23">
        <f t="shared" si="206"/>
        <v>0</v>
      </c>
      <c r="AD146" s="23">
        <f t="shared" si="206"/>
        <v>0</v>
      </c>
      <c r="AE146" s="23">
        <f t="shared" si="206"/>
        <v>0</v>
      </c>
      <c r="AF146" s="23">
        <f t="shared" si="206"/>
        <v>0</v>
      </c>
      <c r="AG146" s="23">
        <f t="shared" si="206"/>
        <v>0</v>
      </c>
      <c r="AH146" s="23">
        <f t="shared" si="206"/>
        <v>0</v>
      </c>
      <c r="AI146" s="23">
        <f t="shared" si="206"/>
        <v>0</v>
      </c>
      <c r="AJ146" s="23">
        <f t="shared" si="206"/>
        <v>0</v>
      </c>
      <c r="AK146" s="23">
        <f t="shared" si="206"/>
        <v>0</v>
      </c>
      <c r="AL146" s="23">
        <f t="shared" si="206"/>
        <v>0</v>
      </c>
      <c r="AM146" s="23">
        <f t="shared" si="189"/>
        <v>0</v>
      </c>
      <c r="AO146" s="55"/>
    </row>
    <row r="147" spans="1:47">
      <c r="A147" s="27">
        <v>1</v>
      </c>
      <c r="B147" s="41">
        <v>2</v>
      </c>
      <c r="C147" s="2">
        <v>3</v>
      </c>
      <c r="D147" s="2">
        <v>235</v>
      </c>
      <c r="E147" s="1">
        <v>1</v>
      </c>
      <c r="G147" s="32" t="s">
        <v>134</v>
      </c>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f t="shared" si="189"/>
        <v>0</v>
      </c>
      <c r="AO147" s="55"/>
    </row>
    <row r="148" spans="1:47">
      <c r="A148" s="27">
        <v>1</v>
      </c>
      <c r="B148" s="41">
        <v>2</v>
      </c>
      <c r="C148" s="2">
        <v>3</v>
      </c>
      <c r="D148" s="2">
        <v>236</v>
      </c>
      <c r="E148" s="41"/>
      <c r="F148" s="41"/>
      <c r="G148" s="36" t="s">
        <v>135</v>
      </c>
      <c r="H148" s="23">
        <f>+H149</f>
        <v>0</v>
      </c>
      <c r="I148" s="23">
        <f t="shared" ref="I148:AL148" si="207">+I149</f>
        <v>0</v>
      </c>
      <c r="J148" s="23">
        <f t="shared" si="207"/>
        <v>0</v>
      </c>
      <c r="K148" s="23">
        <f t="shared" si="207"/>
        <v>0</v>
      </c>
      <c r="L148" s="23">
        <f t="shared" si="207"/>
        <v>0</v>
      </c>
      <c r="M148" s="23">
        <f t="shared" si="207"/>
        <v>0</v>
      </c>
      <c r="N148" s="23">
        <f t="shared" si="207"/>
        <v>0</v>
      </c>
      <c r="O148" s="23">
        <f t="shared" si="207"/>
        <v>0</v>
      </c>
      <c r="P148" s="23">
        <f t="shared" si="207"/>
        <v>0</v>
      </c>
      <c r="Q148" s="23">
        <f t="shared" si="207"/>
        <v>0</v>
      </c>
      <c r="R148" s="23">
        <f t="shared" si="207"/>
        <v>0</v>
      </c>
      <c r="S148" s="23">
        <f t="shared" si="207"/>
        <v>0</v>
      </c>
      <c r="T148" s="23">
        <f t="shared" si="207"/>
        <v>0</v>
      </c>
      <c r="U148" s="23">
        <f t="shared" si="207"/>
        <v>0</v>
      </c>
      <c r="V148" s="23">
        <f t="shared" si="207"/>
        <v>0</v>
      </c>
      <c r="W148" s="23">
        <f t="shared" si="207"/>
        <v>0</v>
      </c>
      <c r="X148" s="23">
        <f t="shared" si="207"/>
        <v>0</v>
      </c>
      <c r="Y148" s="23">
        <f t="shared" si="207"/>
        <v>0</v>
      </c>
      <c r="Z148" s="23">
        <f t="shared" si="207"/>
        <v>0</v>
      </c>
      <c r="AA148" s="23">
        <f t="shared" si="207"/>
        <v>0</v>
      </c>
      <c r="AB148" s="23">
        <f t="shared" si="207"/>
        <v>0</v>
      </c>
      <c r="AC148" s="23">
        <f t="shared" si="207"/>
        <v>0</v>
      </c>
      <c r="AD148" s="23">
        <f t="shared" si="207"/>
        <v>0</v>
      </c>
      <c r="AE148" s="23">
        <f t="shared" si="207"/>
        <v>0</v>
      </c>
      <c r="AF148" s="23">
        <f t="shared" si="207"/>
        <v>0</v>
      </c>
      <c r="AG148" s="23">
        <f t="shared" si="207"/>
        <v>0</v>
      </c>
      <c r="AH148" s="23">
        <f t="shared" si="207"/>
        <v>0</v>
      </c>
      <c r="AI148" s="23">
        <f t="shared" si="207"/>
        <v>0</v>
      </c>
      <c r="AJ148" s="23">
        <f t="shared" si="207"/>
        <v>0</v>
      </c>
      <c r="AK148" s="23">
        <f t="shared" si="207"/>
        <v>0</v>
      </c>
      <c r="AL148" s="23">
        <f t="shared" si="207"/>
        <v>0</v>
      </c>
      <c r="AM148" s="23">
        <f t="shared" si="189"/>
        <v>0</v>
      </c>
      <c r="AO148" s="55"/>
    </row>
    <row r="149" spans="1:47">
      <c r="A149" s="27">
        <v>1</v>
      </c>
      <c r="B149" s="41">
        <v>2</v>
      </c>
      <c r="C149" s="2">
        <v>3</v>
      </c>
      <c r="D149" s="2">
        <v>236</v>
      </c>
      <c r="E149" s="1">
        <v>1</v>
      </c>
      <c r="G149" s="32" t="s">
        <v>135</v>
      </c>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f t="shared" si="189"/>
        <v>0</v>
      </c>
      <c r="AO149" s="55"/>
    </row>
    <row r="150" spans="1:47">
      <c r="A150" s="27">
        <v>1</v>
      </c>
      <c r="B150" s="41">
        <v>2</v>
      </c>
      <c r="C150" s="2">
        <v>3</v>
      </c>
      <c r="D150" s="2">
        <v>237</v>
      </c>
      <c r="E150" s="41"/>
      <c r="F150" s="41"/>
      <c r="G150" s="36" t="s">
        <v>136</v>
      </c>
      <c r="H150" s="23">
        <f>+H151</f>
        <v>0</v>
      </c>
      <c r="I150" s="23">
        <f t="shared" ref="I150:AL150" si="208">+I151</f>
        <v>0</v>
      </c>
      <c r="J150" s="23">
        <f t="shared" si="208"/>
        <v>0</v>
      </c>
      <c r="K150" s="23">
        <f t="shared" si="208"/>
        <v>0</v>
      </c>
      <c r="L150" s="23">
        <f t="shared" si="208"/>
        <v>0</v>
      </c>
      <c r="M150" s="23">
        <f t="shared" si="208"/>
        <v>0</v>
      </c>
      <c r="N150" s="23">
        <f t="shared" si="208"/>
        <v>0</v>
      </c>
      <c r="O150" s="23">
        <f t="shared" si="208"/>
        <v>0</v>
      </c>
      <c r="P150" s="23">
        <f t="shared" si="208"/>
        <v>0</v>
      </c>
      <c r="Q150" s="23">
        <f t="shared" si="208"/>
        <v>0</v>
      </c>
      <c r="R150" s="23">
        <f t="shared" si="208"/>
        <v>0</v>
      </c>
      <c r="S150" s="23">
        <f t="shared" si="208"/>
        <v>0</v>
      </c>
      <c r="T150" s="23">
        <f t="shared" si="208"/>
        <v>0</v>
      </c>
      <c r="U150" s="23">
        <f t="shared" si="208"/>
        <v>0</v>
      </c>
      <c r="V150" s="23">
        <f t="shared" si="208"/>
        <v>0</v>
      </c>
      <c r="W150" s="23">
        <f t="shared" si="208"/>
        <v>0</v>
      </c>
      <c r="X150" s="23">
        <f t="shared" si="208"/>
        <v>0</v>
      </c>
      <c r="Y150" s="23">
        <f t="shared" si="208"/>
        <v>0</v>
      </c>
      <c r="Z150" s="23">
        <f t="shared" si="208"/>
        <v>0</v>
      </c>
      <c r="AA150" s="23">
        <f t="shared" si="208"/>
        <v>0</v>
      </c>
      <c r="AB150" s="23">
        <f t="shared" si="208"/>
        <v>0</v>
      </c>
      <c r="AC150" s="23">
        <f t="shared" si="208"/>
        <v>0</v>
      </c>
      <c r="AD150" s="23">
        <f t="shared" si="208"/>
        <v>0</v>
      </c>
      <c r="AE150" s="23">
        <f t="shared" si="208"/>
        <v>0</v>
      </c>
      <c r="AF150" s="23">
        <f t="shared" si="208"/>
        <v>0</v>
      </c>
      <c r="AG150" s="23">
        <f t="shared" si="208"/>
        <v>0</v>
      </c>
      <c r="AH150" s="23">
        <f t="shared" si="208"/>
        <v>0</v>
      </c>
      <c r="AI150" s="23">
        <f t="shared" si="208"/>
        <v>0</v>
      </c>
      <c r="AJ150" s="23">
        <f t="shared" si="208"/>
        <v>0</v>
      </c>
      <c r="AK150" s="23">
        <f t="shared" si="208"/>
        <v>0</v>
      </c>
      <c r="AL150" s="23">
        <f t="shared" si="208"/>
        <v>0</v>
      </c>
      <c r="AM150" s="23">
        <f t="shared" si="189"/>
        <v>0</v>
      </c>
      <c r="AO150" s="55"/>
    </row>
    <row r="151" spans="1:47">
      <c r="A151" s="27">
        <v>1</v>
      </c>
      <c r="B151" s="41">
        <v>2</v>
      </c>
      <c r="C151" s="2">
        <v>3</v>
      </c>
      <c r="D151" s="2">
        <v>237</v>
      </c>
      <c r="E151" s="1">
        <v>1</v>
      </c>
      <c r="G151" s="32" t="s">
        <v>136</v>
      </c>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f t="shared" si="189"/>
        <v>0</v>
      </c>
      <c r="AO151" s="55"/>
    </row>
    <row r="152" spans="1:47">
      <c r="A152" s="27">
        <v>1</v>
      </c>
      <c r="B152" s="41">
        <v>2</v>
      </c>
      <c r="C152" s="2">
        <v>3</v>
      </c>
      <c r="D152" s="2">
        <v>238</v>
      </c>
      <c r="E152" s="41"/>
      <c r="F152" s="41"/>
      <c r="G152" s="36" t="s">
        <v>137</v>
      </c>
      <c r="H152" s="23">
        <f>+H153</f>
        <v>0</v>
      </c>
      <c r="I152" s="23">
        <f t="shared" ref="I152:AL152" si="209">+I153</f>
        <v>0</v>
      </c>
      <c r="J152" s="23">
        <f t="shared" si="209"/>
        <v>0</v>
      </c>
      <c r="K152" s="23">
        <f t="shared" si="209"/>
        <v>0</v>
      </c>
      <c r="L152" s="23">
        <f t="shared" si="209"/>
        <v>0</v>
      </c>
      <c r="M152" s="23">
        <f t="shared" si="209"/>
        <v>0</v>
      </c>
      <c r="N152" s="23">
        <f t="shared" si="209"/>
        <v>0</v>
      </c>
      <c r="O152" s="23">
        <f t="shared" si="209"/>
        <v>0</v>
      </c>
      <c r="P152" s="23">
        <f t="shared" si="209"/>
        <v>0</v>
      </c>
      <c r="Q152" s="23">
        <f t="shared" si="209"/>
        <v>0</v>
      </c>
      <c r="R152" s="23">
        <f t="shared" si="209"/>
        <v>0</v>
      </c>
      <c r="S152" s="23">
        <f t="shared" si="209"/>
        <v>0</v>
      </c>
      <c r="T152" s="23">
        <f t="shared" si="209"/>
        <v>0</v>
      </c>
      <c r="U152" s="23">
        <f t="shared" si="209"/>
        <v>0</v>
      </c>
      <c r="V152" s="23">
        <f t="shared" si="209"/>
        <v>0</v>
      </c>
      <c r="W152" s="23">
        <f t="shared" si="209"/>
        <v>0</v>
      </c>
      <c r="X152" s="23">
        <f t="shared" si="209"/>
        <v>0</v>
      </c>
      <c r="Y152" s="23">
        <f t="shared" si="209"/>
        <v>0</v>
      </c>
      <c r="Z152" s="23">
        <f t="shared" si="209"/>
        <v>0</v>
      </c>
      <c r="AA152" s="23">
        <f t="shared" si="209"/>
        <v>0</v>
      </c>
      <c r="AB152" s="23">
        <f t="shared" si="209"/>
        <v>0</v>
      </c>
      <c r="AC152" s="23">
        <f t="shared" si="209"/>
        <v>0</v>
      </c>
      <c r="AD152" s="23">
        <f t="shared" si="209"/>
        <v>0</v>
      </c>
      <c r="AE152" s="23">
        <f t="shared" si="209"/>
        <v>0</v>
      </c>
      <c r="AF152" s="23">
        <f t="shared" si="209"/>
        <v>0</v>
      </c>
      <c r="AG152" s="23">
        <f t="shared" si="209"/>
        <v>0</v>
      </c>
      <c r="AH152" s="23">
        <f t="shared" si="209"/>
        <v>0</v>
      </c>
      <c r="AI152" s="23">
        <f t="shared" si="209"/>
        <v>0</v>
      </c>
      <c r="AJ152" s="23">
        <f t="shared" si="209"/>
        <v>0</v>
      </c>
      <c r="AK152" s="23">
        <f t="shared" si="209"/>
        <v>0</v>
      </c>
      <c r="AL152" s="23">
        <f t="shared" si="209"/>
        <v>0</v>
      </c>
      <c r="AM152" s="23">
        <f t="shared" si="189"/>
        <v>0</v>
      </c>
      <c r="AO152" s="55"/>
    </row>
    <row r="153" spans="1:47">
      <c r="A153" s="27">
        <v>1</v>
      </c>
      <c r="B153" s="41">
        <v>2</v>
      </c>
      <c r="C153" s="2">
        <v>3</v>
      </c>
      <c r="D153" s="2">
        <v>238</v>
      </c>
      <c r="E153" s="1">
        <v>1</v>
      </c>
      <c r="G153" s="32" t="s">
        <v>138</v>
      </c>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f t="shared" si="189"/>
        <v>0</v>
      </c>
      <c r="AO153" s="55"/>
    </row>
    <row r="154" spans="1:47">
      <c r="A154" s="27">
        <v>1</v>
      </c>
      <c r="B154" s="41">
        <v>2</v>
      </c>
      <c r="C154" s="2">
        <v>3</v>
      </c>
      <c r="D154" s="2">
        <v>239</v>
      </c>
      <c r="E154" s="41"/>
      <c r="F154" s="41"/>
      <c r="G154" s="36" t="s">
        <v>139</v>
      </c>
      <c r="H154" s="23">
        <f>+H155</f>
        <v>0</v>
      </c>
      <c r="I154" s="23">
        <f t="shared" ref="I154:AL154" si="210">+I155</f>
        <v>0</v>
      </c>
      <c r="J154" s="23">
        <f t="shared" si="210"/>
        <v>0</v>
      </c>
      <c r="K154" s="23">
        <f t="shared" si="210"/>
        <v>0</v>
      </c>
      <c r="L154" s="23">
        <f t="shared" si="210"/>
        <v>0</v>
      </c>
      <c r="M154" s="23">
        <f t="shared" si="210"/>
        <v>0</v>
      </c>
      <c r="N154" s="23">
        <f t="shared" si="210"/>
        <v>0</v>
      </c>
      <c r="O154" s="23">
        <f t="shared" si="210"/>
        <v>0</v>
      </c>
      <c r="P154" s="23">
        <f t="shared" si="210"/>
        <v>0</v>
      </c>
      <c r="Q154" s="23">
        <f t="shared" si="210"/>
        <v>0</v>
      </c>
      <c r="R154" s="23">
        <f t="shared" si="210"/>
        <v>0</v>
      </c>
      <c r="S154" s="23">
        <f t="shared" si="210"/>
        <v>0</v>
      </c>
      <c r="T154" s="23">
        <f t="shared" si="210"/>
        <v>0</v>
      </c>
      <c r="U154" s="23">
        <f t="shared" si="210"/>
        <v>0</v>
      </c>
      <c r="V154" s="23">
        <f t="shared" si="210"/>
        <v>0</v>
      </c>
      <c r="W154" s="23">
        <f t="shared" si="210"/>
        <v>0</v>
      </c>
      <c r="X154" s="23">
        <f t="shared" si="210"/>
        <v>0</v>
      </c>
      <c r="Y154" s="23">
        <f t="shared" si="210"/>
        <v>0</v>
      </c>
      <c r="Z154" s="23">
        <f t="shared" si="210"/>
        <v>0</v>
      </c>
      <c r="AA154" s="23">
        <f t="shared" si="210"/>
        <v>0</v>
      </c>
      <c r="AB154" s="23">
        <f t="shared" si="210"/>
        <v>0</v>
      </c>
      <c r="AC154" s="23">
        <f t="shared" si="210"/>
        <v>0</v>
      </c>
      <c r="AD154" s="23">
        <f t="shared" si="210"/>
        <v>0</v>
      </c>
      <c r="AE154" s="23">
        <f t="shared" si="210"/>
        <v>0</v>
      </c>
      <c r="AF154" s="23">
        <f t="shared" si="210"/>
        <v>0</v>
      </c>
      <c r="AG154" s="23">
        <f t="shared" si="210"/>
        <v>0</v>
      </c>
      <c r="AH154" s="23">
        <f t="shared" si="210"/>
        <v>0</v>
      </c>
      <c r="AI154" s="23">
        <f t="shared" si="210"/>
        <v>0</v>
      </c>
      <c r="AJ154" s="23">
        <f t="shared" si="210"/>
        <v>0</v>
      </c>
      <c r="AK154" s="23">
        <f t="shared" si="210"/>
        <v>0</v>
      </c>
      <c r="AL154" s="23">
        <f t="shared" si="210"/>
        <v>0</v>
      </c>
      <c r="AM154" s="23">
        <f t="shared" si="189"/>
        <v>0</v>
      </c>
      <c r="AO154" s="55"/>
    </row>
    <row r="155" spans="1:47">
      <c r="A155" s="27">
        <v>1</v>
      </c>
      <c r="B155" s="41">
        <v>2</v>
      </c>
      <c r="C155" s="2">
        <v>3</v>
      </c>
      <c r="D155" s="2">
        <v>239</v>
      </c>
      <c r="E155" s="1">
        <v>1</v>
      </c>
      <c r="G155" s="32" t="s">
        <v>140</v>
      </c>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f t="shared" si="189"/>
        <v>0</v>
      </c>
      <c r="AO155" s="55"/>
    </row>
    <row r="156" spans="1:47" s="80" customFormat="1">
      <c r="A156" s="27">
        <v>1</v>
      </c>
      <c r="B156" s="41">
        <v>2</v>
      </c>
      <c r="C156" s="41">
        <v>4</v>
      </c>
      <c r="D156" s="41"/>
      <c r="E156" s="41"/>
      <c r="F156" s="1"/>
      <c r="G156" s="78" t="s">
        <v>141</v>
      </c>
      <c r="H156" s="79">
        <f t="shared" ref="H156" si="211">+H157+H159+H161+H163+H165+H167+H169+H171+H173</f>
        <v>0</v>
      </c>
      <c r="I156" s="79">
        <f t="shared" ref="I156:AL156" si="212">+I157+I159+I161+I163+I165+I167+I169+I171+I173</f>
        <v>0</v>
      </c>
      <c r="J156" s="79">
        <f t="shared" si="212"/>
        <v>0</v>
      </c>
      <c r="K156" s="79">
        <f t="shared" si="212"/>
        <v>0</v>
      </c>
      <c r="L156" s="79">
        <f t="shared" si="212"/>
        <v>0</v>
      </c>
      <c r="M156" s="79">
        <f t="shared" si="212"/>
        <v>0</v>
      </c>
      <c r="N156" s="79">
        <f t="shared" ref="N156" si="213">+N157+N159+N161+N163+N165+N167+N169+N171+N173</f>
        <v>0</v>
      </c>
      <c r="O156" s="79">
        <f t="shared" ref="O156:R156" si="214">+O157+O159+O161+O163+O165+O167+O169+O171+O173</f>
        <v>0</v>
      </c>
      <c r="P156" s="79">
        <f t="shared" si="214"/>
        <v>0</v>
      </c>
      <c r="Q156" s="79">
        <f t="shared" si="214"/>
        <v>0</v>
      </c>
      <c r="R156" s="79">
        <f t="shared" si="214"/>
        <v>0</v>
      </c>
      <c r="S156" s="79">
        <f t="shared" si="212"/>
        <v>0</v>
      </c>
      <c r="T156" s="79">
        <f>+T157+T159+T161+T163+T165+T167+T169+T171+T173</f>
        <v>346614.12</v>
      </c>
      <c r="U156" s="79">
        <f t="shared" ref="U156" si="215">+U157+U159+U161+U163+U165+U167+U169+U171+U173</f>
        <v>0</v>
      </c>
      <c r="V156" s="79">
        <f t="shared" si="212"/>
        <v>0</v>
      </c>
      <c r="W156" s="79">
        <f t="shared" si="212"/>
        <v>0</v>
      </c>
      <c r="X156" s="79">
        <f t="shared" si="212"/>
        <v>0</v>
      </c>
      <c r="Y156" s="79">
        <f t="shared" si="212"/>
        <v>0</v>
      </c>
      <c r="Z156" s="79">
        <f t="shared" si="212"/>
        <v>0</v>
      </c>
      <c r="AA156" s="79">
        <f t="shared" si="212"/>
        <v>0</v>
      </c>
      <c r="AB156" s="79">
        <f t="shared" si="212"/>
        <v>0</v>
      </c>
      <c r="AC156" s="79">
        <f t="shared" si="212"/>
        <v>0</v>
      </c>
      <c r="AD156" s="79">
        <f t="shared" si="212"/>
        <v>0</v>
      </c>
      <c r="AE156" s="79">
        <f t="shared" si="212"/>
        <v>0</v>
      </c>
      <c r="AF156" s="79">
        <f t="shared" si="212"/>
        <v>0</v>
      </c>
      <c r="AG156" s="79">
        <f t="shared" si="212"/>
        <v>0</v>
      </c>
      <c r="AH156" s="79">
        <f t="shared" ref="AH156" si="216">+AH157+AH159+AH161+AH163+AH165+AH167+AH169+AH171+AH173</f>
        <v>0</v>
      </c>
      <c r="AI156" s="79">
        <f t="shared" si="212"/>
        <v>0</v>
      </c>
      <c r="AJ156" s="79">
        <f t="shared" si="212"/>
        <v>0</v>
      </c>
      <c r="AK156" s="79">
        <f t="shared" si="212"/>
        <v>0</v>
      </c>
      <c r="AL156" s="79">
        <f t="shared" si="212"/>
        <v>0</v>
      </c>
      <c r="AM156" s="79">
        <f t="shared" si="189"/>
        <v>346614.12</v>
      </c>
      <c r="AO156" s="55"/>
      <c r="AP156" s="54"/>
      <c r="AQ156" s="81"/>
      <c r="AR156" s="81"/>
      <c r="AS156" s="82"/>
      <c r="AU156" s="83"/>
    </row>
    <row r="157" spans="1:47">
      <c r="A157" s="27">
        <v>1</v>
      </c>
      <c r="B157" s="41">
        <v>2</v>
      </c>
      <c r="C157" s="2">
        <v>4</v>
      </c>
      <c r="D157" s="2">
        <v>241</v>
      </c>
      <c r="E157" s="41"/>
      <c r="F157" s="41"/>
      <c r="G157" s="36" t="s">
        <v>142</v>
      </c>
      <c r="H157" s="23">
        <f>+H158</f>
        <v>0</v>
      </c>
      <c r="I157" s="23">
        <f t="shared" ref="I157:AL157" si="217">+I158</f>
        <v>0</v>
      </c>
      <c r="J157" s="23">
        <f t="shared" si="217"/>
        <v>0</v>
      </c>
      <c r="K157" s="23">
        <f t="shared" si="217"/>
        <v>0</v>
      </c>
      <c r="L157" s="23">
        <f t="shared" si="217"/>
        <v>0</v>
      </c>
      <c r="M157" s="23">
        <f t="shared" si="217"/>
        <v>0</v>
      </c>
      <c r="N157" s="23">
        <f t="shared" si="217"/>
        <v>0</v>
      </c>
      <c r="O157" s="23">
        <f t="shared" si="217"/>
        <v>0</v>
      </c>
      <c r="P157" s="23">
        <f t="shared" si="217"/>
        <v>0</v>
      </c>
      <c r="Q157" s="23">
        <f t="shared" si="217"/>
        <v>0</v>
      </c>
      <c r="R157" s="23">
        <f t="shared" si="217"/>
        <v>0</v>
      </c>
      <c r="S157" s="23">
        <f t="shared" si="217"/>
        <v>0</v>
      </c>
      <c r="T157" s="23">
        <f t="shared" si="217"/>
        <v>0</v>
      </c>
      <c r="U157" s="23">
        <f t="shared" si="217"/>
        <v>0</v>
      </c>
      <c r="V157" s="23">
        <f t="shared" si="217"/>
        <v>0</v>
      </c>
      <c r="W157" s="23">
        <f t="shared" si="217"/>
        <v>0</v>
      </c>
      <c r="X157" s="23">
        <f t="shared" si="217"/>
        <v>0</v>
      </c>
      <c r="Y157" s="23">
        <f t="shared" si="217"/>
        <v>0</v>
      </c>
      <c r="Z157" s="23">
        <f t="shared" si="217"/>
        <v>0</v>
      </c>
      <c r="AA157" s="23">
        <f t="shared" si="217"/>
        <v>0</v>
      </c>
      <c r="AB157" s="23">
        <f t="shared" si="217"/>
        <v>0</v>
      </c>
      <c r="AC157" s="23">
        <f t="shared" si="217"/>
        <v>0</v>
      </c>
      <c r="AD157" s="23">
        <f t="shared" si="217"/>
        <v>0</v>
      </c>
      <c r="AE157" s="23">
        <f t="shared" si="217"/>
        <v>0</v>
      </c>
      <c r="AF157" s="23">
        <f t="shared" si="217"/>
        <v>0</v>
      </c>
      <c r="AG157" s="23">
        <f t="shared" si="217"/>
        <v>0</v>
      </c>
      <c r="AH157" s="23">
        <f t="shared" si="217"/>
        <v>0</v>
      </c>
      <c r="AI157" s="23">
        <f t="shared" si="217"/>
        <v>0</v>
      </c>
      <c r="AJ157" s="23">
        <f t="shared" si="217"/>
        <v>0</v>
      </c>
      <c r="AK157" s="23">
        <f t="shared" si="217"/>
        <v>0</v>
      </c>
      <c r="AL157" s="23">
        <f t="shared" si="217"/>
        <v>0</v>
      </c>
      <c r="AM157" s="23">
        <f t="shared" si="189"/>
        <v>0</v>
      </c>
      <c r="AO157" s="55"/>
    </row>
    <row r="158" spans="1:47">
      <c r="A158" s="27">
        <v>1</v>
      </c>
      <c r="B158" s="41">
        <v>2</v>
      </c>
      <c r="C158" s="2">
        <v>4</v>
      </c>
      <c r="D158" s="2">
        <v>241</v>
      </c>
      <c r="E158" s="1">
        <v>1</v>
      </c>
      <c r="G158" s="32" t="s">
        <v>142</v>
      </c>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f t="shared" si="189"/>
        <v>0</v>
      </c>
      <c r="AO158" s="55"/>
    </row>
    <row r="159" spans="1:47">
      <c r="A159" s="27">
        <v>1</v>
      </c>
      <c r="B159" s="41">
        <v>2</v>
      </c>
      <c r="C159" s="2">
        <v>4</v>
      </c>
      <c r="D159" s="2">
        <v>242</v>
      </c>
      <c r="E159" s="41"/>
      <c r="F159" s="41"/>
      <c r="G159" s="36" t="s">
        <v>143</v>
      </c>
      <c r="H159" s="23">
        <f>+H160</f>
        <v>0</v>
      </c>
      <c r="I159" s="23">
        <f t="shared" ref="I159:AL159" si="218">+I160</f>
        <v>0</v>
      </c>
      <c r="J159" s="23">
        <f t="shared" si="218"/>
        <v>0</v>
      </c>
      <c r="K159" s="23">
        <f t="shared" si="218"/>
        <v>0</v>
      </c>
      <c r="L159" s="23">
        <f t="shared" si="218"/>
        <v>0</v>
      </c>
      <c r="M159" s="23">
        <f t="shared" si="218"/>
        <v>0</v>
      </c>
      <c r="N159" s="23">
        <f t="shared" si="218"/>
        <v>0</v>
      </c>
      <c r="O159" s="23">
        <f t="shared" si="218"/>
        <v>0</v>
      </c>
      <c r="P159" s="23">
        <f t="shared" si="218"/>
        <v>0</v>
      </c>
      <c r="Q159" s="23">
        <f t="shared" si="218"/>
        <v>0</v>
      </c>
      <c r="R159" s="23">
        <f t="shared" si="218"/>
        <v>0</v>
      </c>
      <c r="S159" s="23">
        <f t="shared" si="218"/>
        <v>0</v>
      </c>
      <c r="T159" s="23">
        <f t="shared" si="218"/>
        <v>0</v>
      </c>
      <c r="U159" s="23">
        <f t="shared" si="218"/>
        <v>0</v>
      </c>
      <c r="V159" s="23">
        <f t="shared" si="218"/>
        <v>0</v>
      </c>
      <c r="W159" s="23">
        <f t="shared" si="218"/>
        <v>0</v>
      </c>
      <c r="X159" s="23">
        <f t="shared" si="218"/>
        <v>0</v>
      </c>
      <c r="Y159" s="23">
        <f t="shared" si="218"/>
        <v>0</v>
      </c>
      <c r="Z159" s="23">
        <f t="shared" si="218"/>
        <v>0</v>
      </c>
      <c r="AA159" s="23">
        <f t="shared" si="218"/>
        <v>0</v>
      </c>
      <c r="AB159" s="23">
        <f t="shared" si="218"/>
        <v>0</v>
      </c>
      <c r="AC159" s="23">
        <f t="shared" si="218"/>
        <v>0</v>
      </c>
      <c r="AD159" s="23">
        <f t="shared" si="218"/>
        <v>0</v>
      </c>
      <c r="AE159" s="23">
        <f t="shared" si="218"/>
        <v>0</v>
      </c>
      <c r="AF159" s="23">
        <f t="shared" si="218"/>
        <v>0</v>
      </c>
      <c r="AG159" s="23">
        <f t="shared" si="218"/>
        <v>0</v>
      </c>
      <c r="AH159" s="23">
        <f t="shared" si="218"/>
        <v>0</v>
      </c>
      <c r="AI159" s="23">
        <f t="shared" si="218"/>
        <v>0</v>
      </c>
      <c r="AJ159" s="23">
        <f t="shared" si="218"/>
        <v>0</v>
      </c>
      <c r="AK159" s="23">
        <f t="shared" si="218"/>
        <v>0</v>
      </c>
      <c r="AL159" s="23">
        <f t="shared" si="218"/>
        <v>0</v>
      </c>
      <c r="AM159" s="23">
        <f t="shared" si="189"/>
        <v>0</v>
      </c>
      <c r="AO159" s="55"/>
    </row>
    <row r="160" spans="1:47" s="47" customFormat="1">
      <c r="A160" s="27">
        <v>1</v>
      </c>
      <c r="B160" s="94">
        <v>2</v>
      </c>
      <c r="C160" s="3">
        <v>4</v>
      </c>
      <c r="D160" s="3">
        <v>242</v>
      </c>
      <c r="E160" s="92">
        <v>1</v>
      </c>
      <c r="F160" s="92"/>
      <c r="G160" s="37" t="s">
        <v>143</v>
      </c>
      <c r="H160" s="21"/>
      <c r="I160" s="21"/>
      <c r="J160" s="21"/>
      <c r="K160" s="21"/>
      <c r="L160" s="21"/>
      <c r="M160" s="21"/>
      <c r="N160" s="21"/>
      <c r="O160" s="21"/>
      <c r="P160" s="21"/>
      <c r="Q160" s="21"/>
      <c r="R160" s="21"/>
      <c r="S160" s="21"/>
      <c r="T160" s="21">
        <v>0</v>
      </c>
      <c r="U160" s="21">
        <v>0</v>
      </c>
      <c r="V160" s="21"/>
      <c r="W160" s="21"/>
      <c r="X160" s="21"/>
      <c r="Y160" s="21"/>
      <c r="Z160" s="21"/>
      <c r="AA160" s="21"/>
      <c r="AB160" s="21"/>
      <c r="AC160" s="21"/>
      <c r="AD160" s="21"/>
      <c r="AE160" s="21"/>
      <c r="AF160" s="21"/>
      <c r="AG160" s="21"/>
      <c r="AH160" s="21"/>
      <c r="AI160" s="21"/>
      <c r="AJ160" s="21"/>
      <c r="AK160" s="21"/>
      <c r="AL160" s="21"/>
      <c r="AM160" s="21">
        <f t="shared" si="189"/>
        <v>0</v>
      </c>
      <c r="AO160" s="55"/>
      <c r="AP160" s="54"/>
      <c r="AQ160" s="55"/>
      <c r="AR160" s="55"/>
      <c r="AS160" s="58"/>
      <c r="AU160" s="63"/>
    </row>
    <row r="161" spans="1:47">
      <c r="A161" s="27">
        <v>1</v>
      </c>
      <c r="B161" s="41">
        <v>2</v>
      </c>
      <c r="C161" s="2">
        <v>4</v>
      </c>
      <c r="D161" s="2">
        <v>243</v>
      </c>
      <c r="E161" s="41"/>
      <c r="F161" s="41"/>
      <c r="G161" s="36" t="s">
        <v>144</v>
      </c>
      <c r="H161" s="23">
        <f>+H162</f>
        <v>0</v>
      </c>
      <c r="I161" s="23">
        <f t="shared" ref="I161:AG161" si="219">+I162</f>
        <v>0</v>
      </c>
      <c r="J161" s="23">
        <f t="shared" si="219"/>
        <v>0</v>
      </c>
      <c r="K161" s="23">
        <f t="shared" si="219"/>
        <v>0</v>
      </c>
      <c r="L161" s="23">
        <f t="shared" si="219"/>
        <v>0</v>
      </c>
      <c r="M161" s="23">
        <f t="shared" si="219"/>
        <v>0</v>
      </c>
      <c r="N161" s="23">
        <f t="shared" si="219"/>
        <v>0</v>
      </c>
      <c r="O161" s="23">
        <f t="shared" si="219"/>
        <v>0</v>
      </c>
      <c r="P161" s="23">
        <f t="shared" si="219"/>
        <v>0</v>
      </c>
      <c r="Q161" s="23">
        <f t="shared" si="219"/>
        <v>0</v>
      </c>
      <c r="R161" s="23">
        <f t="shared" si="219"/>
        <v>0</v>
      </c>
      <c r="S161" s="23">
        <f t="shared" si="219"/>
        <v>0</v>
      </c>
      <c r="T161" s="23">
        <f>+T162</f>
        <v>0</v>
      </c>
      <c r="U161" s="23">
        <f t="shared" si="219"/>
        <v>0</v>
      </c>
      <c r="V161" s="23">
        <f t="shared" si="219"/>
        <v>0</v>
      </c>
      <c r="W161" s="23">
        <f t="shared" si="219"/>
        <v>0</v>
      </c>
      <c r="X161" s="23">
        <f t="shared" si="219"/>
        <v>0</v>
      </c>
      <c r="Y161" s="23">
        <f t="shared" si="219"/>
        <v>0</v>
      </c>
      <c r="Z161" s="23">
        <f t="shared" si="219"/>
        <v>0</v>
      </c>
      <c r="AA161" s="23">
        <f t="shared" si="219"/>
        <v>0</v>
      </c>
      <c r="AB161" s="23">
        <f t="shared" si="219"/>
        <v>0</v>
      </c>
      <c r="AC161" s="23">
        <f t="shared" si="219"/>
        <v>0</v>
      </c>
      <c r="AD161" s="23">
        <f t="shared" si="219"/>
        <v>0</v>
      </c>
      <c r="AE161" s="23">
        <f t="shared" si="219"/>
        <v>0</v>
      </c>
      <c r="AF161" s="23">
        <f t="shared" si="219"/>
        <v>0</v>
      </c>
      <c r="AG161" s="23">
        <f t="shared" si="219"/>
        <v>0</v>
      </c>
      <c r="AH161" s="23">
        <f t="shared" ref="AH161:AL161" si="220">+AH162</f>
        <v>0</v>
      </c>
      <c r="AI161" s="23">
        <f t="shared" si="220"/>
        <v>0</v>
      </c>
      <c r="AJ161" s="23">
        <f t="shared" si="220"/>
        <v>0</v>
      </c>
      <c r="AK161" s="23">
        <f t="shared" si="220"/>
        <v>0</v>
      </c>
      <c r="AL161" s="23">
        <f t="shared" si="220"/>
        <v>0</v>
      </c>
      <c r="AM161" s="23">
        <f t="shared" si="189"/>
        <v>0</v>
      </c>
      <c r="AO161" s="55"/>
    </row>
    <row r="162" spans="1:47">
      <c r="A162" s="27">
        <v>1</v>
      </c>
      <c r="B162" s="41">
        <v>2</v>
      </c>
      <c r="C162" s="2">
        <v>4</v>
      </c>
      <c r="D162" s="2">
        <v>243</v>
      </c>
      <c r="E162" s="1">
        <v>1</v>
      </c>
      <c r="G162" s="32" t="s">
        <v>144</v>
      </c>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f t="shared" si="189"/>
        <v>0</v>
      </c>
      <c r="AO162" s="55"/>
    </row>
    <row r="163" spans="1:47">
      <c r="A163" s="27">
        <v>1</v>
      </c>
      <c r="B163" s="41">
        <v>2</v>
      </c>
      <c r="C163" s="2">
        <v>4</v>
      </c>
      <c r="D163" s="2">
        <v>244</v>
      </c>
      <c r="E163" s="41"/>
      <c r="F163" s="41"/>
      <c r="G163" s="36" t="s">
        <v>145</v>
      </c>
      <c r="H163" s="23">
        <f>+H164</f>
        <v>0</v>
      </c>
      <c r="I163" s="23">
        <f t="shared" ref="I163:AL163" si="221">+I164</f>
        <v>0</v>
      </c>
      <c r="J163" s="23">
        <f t="shared" si="221"/>
        <v>0</v>
      </c>
      <c r="K163" s="23">
        <f t="shared" si="221"/>
        <v>0</v>
      </c>
      <c r="L163" s="23">
        <f t="shared" si="221"/>
        <v>0</v>
      </c>
      <c r="M163" s="23">
        <f t="shared" si="221"/>
        <v>0</v>
      </c>
      <c r="N163" s="23">
        <f t="shared" si="221"/>
        <v>0</v>
      </c>
      <c r="O163" s="23">
        <f t="shared" si="221"/>
        <v>0</v>
      </c>
      <c r="P163" s="23">
        <f t="shared" si="221"/>
        <v>0</v>
      </c>
      <c r="Q163" s="23">
        <f t="shared" si="221"/>
        <v>0</v>
      </c>
      <c r="R163" s="23">
        <f t="shared" si="221"/>
        <v>0</v>
      </c>
      <c r="S163" s="23"/>
      <c r="T163" s="23"/>
      <c r="U163" s="23">
        <f t="shared" si="221"/>
        <v>0</v>
      </c>
      <c r="V163" s="23">
        <f t="shared" si="221"/>
        <v>0</v>
      </c>
      <c r="W163" s="23">
        <f t="shared" si="221"/>
        <v>0</v>
      </c>
      <c r="X163" s="23">
        <f t="shared" si="221"/>
        <v>0</v>
      </c>
      <c r="Y163" s="23">
        <f t="shared" si="221"/>
        <v>0</v>
      </c>
      <c r="Z163" s="23">
        <f t="shared" si="221"/>
        <v>0</v>
      </c>
      <c r="AA163" s="23">
        <f t="shared" si="221"/>
        <v>0</v>
      </c>
      <c r="AB163" s="23">
        <f t="shared" si="221"/>
        <v>0</v>
      </c>
      <c r="AC163" s="23">
        <f t="shared" si="221"/>
        <v>0</v>
      </c>
      <c r="AD163" s="23">
        <f t="shared" si="221"/>
        <v>0</v>
      </c>
      <c r="AE163" s="23">
        <f t="shared" si="221"/>
        <v>0</v>
      </c>
      <c r="AF163" s="23">
        <f t="shared" si="221"/>
        <v>0</v>
      </c>
      <c r="AG163" s="23">
        <f t="shared" si="221"/>
        <v>0</v>
      </c>
      <c r="AH163" s="23">
        <f t="shared" si="221"/>
        <v>0</v>
      </c>
      <c r="AI163" s="23">
        <f t="shared" si="221"/>
        <v>0</v>
      </c>
      <c r="AJ163" s="23">
        <f t="shared" si="221"/>
        <v>0</v>
      </c>
      <c r="AK163" s="23">
        <f t="shared" si="221"/>
        <v>0</v>
      </c>
      <c r="AL163" s="23">
        <f t="shared" si="221"/>
        <v>0</v>
      </c>
      <c r="AM163" s="23">
        <f t="shared" si="189"/>
        <v>0</v>
      </c>
      <c r="AO163" s="55"/>
    </row>
    <row r="164" spans="1:47">
      <c r="A164" s="27">
        <v>1</v>
      </c>
      <c r="B164" s="41">
        <v>2</v>
      </c>
      <c r="C164" s="2">
        <v>4</v>
      </c>
      <c r="D164" s="2">
        <v>244</v>
      </c>
      <c r="E164" s="1">
        <v>1</v>
      </c>
      <c r="G164" s="32" t="s">
        <v>145</v>
      </c>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f t="shared" si="189"/>
        <v>0</v>
      </c>
      <c r="AO164" s="55"/>
    </row>
    <row r="165" spans="1:47">
      <c r="A165" s="27">
        <v>1</v>
      </c>
      <c r="B165" s="41">
        <v>2</v>
      </c>
      <c r="C165" s="2">
        <v>4</v>
      </c>
      <c r="D165" s="2">
        <v>245</v>
      </c>
      <c r="E165" s="41"/>
      <c r="F165" s="41"/>
      <c r="G165" s="36" t="s">
        <v>146</v>
      </c>
      <c r="H165" s="23">
        <f>+H166</f>
        <v>0</v>
      </c>
      <c r="I165" s="23">
        <f t="shared" ref="I165:AL165" si="222">+I166</f>
        <v>0</v>
      </c>
      <c r="J165" s="23">
        <f t="shared" si="222"/>
        <v>0</v>
      </c>
      <c r="K165" s="23">
        <f t="shared" si="222"/>
        <v>0</v>
      </c>
      <c r="L165" s="23">
        <f t="shared" si="222"/>
        <v>0</v>
      </c>
      <c r="M165" s="23">
        <f t="shared" si="222"/>
        <v>0</v>
      </c>
      <c r="N165" s="23">
        <f t="shared" si="222"/>
        <v>0</v>
      </c>
      <c r="O165" s="23">
        <f t="shared" si="222"/>
        <v>0</v>
      </c>
      <c r="P165" s="23">
        <f t="shared" si="222"/>
        <v>0</v>
      </c>
      <c r="Q165" s="23">
        <f t="shared" si="222"/>
        <v>0</v>
      </c>
      <c r="R165" s="23">
        <f t="shared" si="222"/>
        <v>0</v>
      </c>
      <c r="S165" s="23"/>
      <c r="T165" s="23"/>
      <c r="U165" s="23">
        <f t="shared" si="222"/>
        <v>0</v>
      </c>
      <c r="V165" s="23">
        <f t="shared" si="222"/>
        <v>0</v>
      </c>
      <c r="W165" s="23">
        <f t="shared" si="222"/>
        <v>0</v>
      </c>
      <c r="X165" s="23">
        <f t="shared" si="222"/>
        <v>0</v>
      </c>
      <c r="Y165" s="23">
        <f t="shared" si="222"/>
        <v>0</v>
      </c>
      <c r="Z165" s="23">
        <f t="shared" si="222"/>
        <v>0</v>
      </c>
      <c r="AA165" s="23">
        <f t="shared" si="222"/>
        <v>0</v>
      </c>
      <c r="AB165" s="23">
        <f t="shared" si="222"/>
        <v>0</v>
      </c>
      <c r="AC165" s="23">
        <f t="shared" si="222"/>
        <v>0</v>
      </c>
      <c r="AD165" s="23">
        <f t="shared" si="222"/>
        <v>0</v>
      </c>
      <c r="AE165" s="23">
        <f t="shared" si="222"/>
        <v>0</v>
      </c>
      <c r="AF165" s="23">
        <f t="shared" si="222"/>
        <v>0</v>
      </c>
      <c r="AG165" s="23">
        <f t="shared" si="222"/>
        <v>0</v>
      </c>
      <c r="AH165" s="23">
        <f t="shared" si="222"/>
        <v>0</v>
      </c>
      <c r="AI165" s="23">
        <f t="shared" si="222"/>
        <v>0</v>
      </c>
      <c r="AJ165" s="23">
        <f t="shared" si="222"/>
        <v>0</v>
      </c>
      <c r="AK165" s="23">
        <f t="shared" si="222"/>
        <v>0</v>
      </c>
      <c r="AL165" s="23">
        <f t="shared" si="222"/>
        <v>0</v>
      </c>
      <c r="AM165" s="23">
        <f t="shared" si="189"/>
        <v>0</v>
      </c>
      <c r="AO165" s="55"/>
    </row>
    <row r="166" spans="1:47" s="47" customFormat="1">
      <c r="A166" s="27">
        <v>1</v>
      </c>
      <c r="B166" s="94">
        <v>2</v>
      </c>
      <c r="C166" s="3">
        <v>4</v>
      </c>
      <c r="D166" s="3">
        <v>245</v>
      </c>
      <c r="E166" s="92">
        <v>1</v>
      </c>
      <c r="F166" s="92"/>
      <c r="G166" s="37" t="s">
        <v>146</v>
      </c>
      <c r="H166" s="21"/>
      <c r="I166" s="21"/>
      <c r="J166" s="21"/>
      <c r="K166" s="21"/>
      <c r="L166" s="21"/>
      <c r="M166" s="21"/>
      <c r="N166" s="21">
        <v>0</v>
      </c>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f t="shared" si="189"/>
        <v>0</v>
      </c>
      <c r="AO166" s="55"/>
      <c r="AP166" s="54"/>
      <c r="AQ166" s="55"/>
      <c r="AR166" s="55"/>
      <c r="AS166" s="58"/>
      <c r="AU166" s="63"/>
    </row>
    <row r="167" spans="1:47">
      <c r="A167" s="27">
        <v>1</v>
      </c>
      <c r="B167" s="41">
        <v>2</v>
      </c>
      <c r="C167" s="2">
        <v>4</v>
      </c>
      <c r="D167" s="2">
        <v>246</v>
      </c>
      <c r="E167" s="41"/>
      <c r="F167" s="41"/>
      <c r="G167" s="36" t="s">
        <v>147</v>
      </c>
      <c r="H167" s="23">
        <f>+H168</f>
        <v>0</v>
      </c>
      <c r="I167" s="23">
        <f t="shared" ref="I167:AL167" si="223">+I168</f>
        <v>0</v>
      </c>
      <c r="J167" s="23">
        <f t="shared" si="223"/>
        <v>0</v>
      </c>
      <c r="K167" s="23">
        <f t="shared" si="223"/>
        <v>0</v>
      </c>
      <c r="L167" s="23">
        <f t="shared" si="223"/>
        <v>0</v>
      </c>
      <c r="M167" s="23">
        <f t="shared" si="223"/>
        <v>0</v>
      </c>
      <c r="N167" s="23">
        <f t="shared" si="223"/>
        <v>0</v>
      </c>
      <c r="O167" s="23">
        <f t="shared" si="223"/>
        <v>0</v>
      </c>
      <c r="P167" s="23">
        <f t="shared" si="223"/>
        <v>0</v>
      </c>
      <c r="Q167" s="23">
        <f t="shared" si="223"/>
        <v>0</v>
      </c>
      <c r="R167" s="23">
        <f t="shared" si="223"/>
        <v>0</v>
      </c>
      <c r="S167" s="23">
        <f t="shared" si="223"/>
        <v>0</v>
      </c>
      <c r="T167" s="23">
        <f t="shared" si="223"/>
        <v>346614.12</v>
      </c>
      <c r="U167" s="23">
        <f t="shared" si="223"/>
        <v>0</v>
      </c>
      <c r="V167" s="23">
        <f t="shared" si="223"/>
        <v>0</v>
      </c>
      <c r="W167" s="23">
        <f t="shared" si="223"/>
        <v>0</v>
      </c>
      <c r="X167" s="23">
        <f t="shared" si="223"/>
        <v>0</v>
      </c>
      <c r="Y167" s="23">
        <f t="shared" si="223"/>
        <v>0</v>
      </c>
      <c r="Z167" s="23">
        <f t="shared" si="223"/>
        <v>0</v>
      </c>
      <c r="AA167" s="23">
        <f t="shared" si="223"/>
        <v>0</v>
      </c>
      <c r="AB167" s="23">
        <f t="shared" si="223"/>
        <v>0</v>
      </c>
      <c r="AC167" s="23">
        <f t="shared" si="223"/>
        <v>0</v>
      </c>
      <c r="AD167" s="23">
        <f t="shared" si="223"/>
        <v>0</v>
      </c>
      <c r="AE167" s="23">
        <f t="shared" si="223"/>
        <v>0</v>
      </c>
      <c r="AF167" s="23">
        <f t="shared" si="223"/>
        <v>0</v>
      </c>
      <c r="AG167" s="23">
        <f t="shared" si="223"/>
        <v>0</v>
      </c>
      <c r="AH167" s="23">
        <f t="shared" si="223"/>
        <v>0</v>
      </c>
      <c r="AI167" s="23">
        <f t="shared" si="223"/>
        <v>0</v>
      </c>
      <c r="AJ167" s="23">
        <f t="shared" si="223"/>
        <v>0</v>
      </c>
      <c r="AK167" s="23">
        <f t="shared" si="223"/>
        <v>0</v>
      </c>
      <c r="AL167" s="23">
        <f t="shared" si="223"/>
        <v>0</v>
      </c>
      <c r="AM167" s="23">
        <f t="shared" si="189"/>
        <v>346614.12</v>
      </c>
      <c r="AO167" s="55"/>
    </row>
    <row r="168" spans="1:47" s="47" customFormat="1">
      <c r="A168" s="27">
        <v>1</v>
      </c>
      <c r="B168" s="94">
        <v>2</v>
      </c>
      <c r="C168" s="3">
        <v>4</v>
      </c>
      <c r="D168" s="3">
        <v>246</v>
      </c>
      <c r="E168" s="92">
        <v>1</v>
      </c>
      <c r="F168" s="92"/>
      <c r="G168" s="37" t="s">
        <v>147</v>
      </c>
      <c r="H168" s="21"/>
      <c r="I168" s="21"/>
      <c r="J168" s="21"/>
      <c r="K168" s="21">
        <v>0</v>
      </c>
      <c r="L168" s="21">
        <v>0</v>
      </c>
      <c r="M168" s="21">
        <v>0</v>
      </c>
      <c r="N168" s="21">
        <v>0</v>
      </c>
      <c r="O168" s="21"/>
      <c r="P168" s="21"/>
      <c r="Q168" s="21"/>
      <c r="R168" s="21"/>
      <c r="S168" s="21"/>
      <c r="T168" s="21">
        <v>346614.12</v>
      </c>
      <c r="U168" s="21"/>
      <c r="V168" s="21"/>
      <c r="W168" s="21"/>
      <c r="X168" s="21"/>
      <c r="Y168" s="21"/>
      <c r="Z168" s="21"/>
      <c r="AA168" s="21"/>
      <c r="AB168" s="21"/>
      <c r="AC168" s="21"/>
      <c r="AD168" s="21"/>
      <c r="AE168" s="21"/>
      <c r="AF168" s="21"/>
      <c r="AG168" s="21"/>
      <c r="AH168" s="21"/>
      <c r="AI168" s="21"/>
      <c r="AJ168" s="21"/>
      <c r="AK168" s="21"/>
      <c r="AL168" s="21"/>
      <c r="AM168" s="21">
        <f t="shared" si="189"/>
        <v>346614.12</v>
      </c>
      <c r="AO168" s="55"/>
      <c r="AP168" s="54"/>
      <c r="AQ168" s="55"/>
      <c r="AR168" s="55"/>
      <c r="AS168" s="58"/>
      <c r="AU168" s="63"/>
    </row>
    <row r="169" spans="1:47">
      <c r="A169" s="27">
        <v>1</v>
      </c>
      <c r="B169" s="41">
        <v>2</v>
      </c>
      <c r="C169" s="2">
        <v>4</v>
      </c>
      <c r="D169" s="2">
        <v>247</v>
      </c>
      <c r="E169" s="41"/>
      <c r="F169" s="41"/>
      <c r="G169" s="36" t="s">
        <v>148</v>
      </c>
      <c r="H169" s="23">
        <f>+H170</f>
        <v>0</v>
      </c>
      <c r="I169" s="23">
        <f t="shared" ref="I169:AL169" si="224">+I170</f>
        <v>0</v>
      </c>
      <c r="J169" s="23">
        <f t="shared" si="224"/>
        <v>0</v>
      </c>
      <c r="K169" s="23">
        <f t="shared" si="224"/>
        <v>0</v>
      </c>
      <c r="L169" s="23">
        <f t="shared" si="224"/>
        <v>0</v>
      </c>
      <c r="M169" s="23">
        <f t="shared" si="224"/>
        <v>0</v>
      </c>
      <c r="N169" s="23">
        <f t="shared" si="224"/>
        <v>0</v>
      </c>
      <c r="O169" s="23">
        <f t="shared" si="224"/>
        <v>0</v>
      </c>
      <c r="P169" s="23">
        <f t="shared" si="224"/>
        <v>0</v>
      </c>
      <c r="Q169" s="23">
        <f t="shared" si="224"/>
        <v>0</v>
      </c>
      <c r="R169" s="23">
        <f t="shared" si="224"/>
        <v>0</v>
      </c>
      <c r="S169" s="23">
        <f t="shared" si="224"/>
        <v>0</v>
      </c>
      <c r="T169" s="23">
        <f t="shared" si="224"/>
        <v>0</v>
      </c>
      <c r="U169" s="23">
        <f t="shared" si="224"/>
        <v>0</v>
      </c>
      <c r="V169" s="23">
        <f t="shared" si="224"/>
        <v>0</v>
      </c>
      <c r="W169" s="23">
        <f t="shared" si="224"/>
        <v>0</v>
      </c>
      <c r="X169" s="23">
        <f t="shared" si="224"/>
        <v>0</v>
      </c>
      <c r="Y169" s="23">
        <f t="shared" si="224"/>
        <v>0</v>
      </c>
      <c r="Z169" s="23">
        <f t="shared" si="224"/>
        <v>0</v>
      </c>
      <c r="AA169" s="23">
        <f t="shared" si="224"/>
        <v>0</v>
      </c>
      <c r="AB169" s="23">
        <f t="shared" si="224"/>
        <v>0</v>
      </c>
      <c r="AC169" s="23">
        <f t="shared" si="224"/>
        <v>0</v>
      </c>
      <c r="AD169" s="23">
        <f t="shared" si="224"/>
        <v>0</v>
      </c>
      <c r="AE169" s="23">
        <f t="shared" si="224"/>
        <v>0</v>
      </c>
      <c r="AF169" s="23">
        <f t="shared" si="224"/>
        <v>0</v>
      </c>
      <c r="AG169" s="23">
        <f t="shared" si="224"/>
        <v>0</v>
      </c>
      <c r="AH169" s="23">
        <f t="shared" si="224"/>
        <v>0</v>
      </c>
      <c r="AI169" s="23">
        <f t="shared" si="224"/>
        <v>0</v>
      </c>
      <c r="AJ169" s="23">
        <f t="shared" si="224"/>
        <v>0</v>
      </c>
      <c r="AK169" s="23">
        <f t="shared" si="224"/>
        <v>0</v>
      </c>
      <c r="AL169" s="23">
        <f t="shared" si="224"/>
        <v>0</v>
      </c>
      <c r="AM169" s="23">
        <f t="shared" si="189"/>
        <v>0</v>
      </c>
      <c r="AO169" s="55"/>
    </row>
    <row r="170" spans="1:47" s="47" customFormat="1">
      <c r="A170" s="27">
        <v>1</v>
      </c>
      <c r="B170" s="94">
        <v>2</v>
      </c>
      <c r="C170" s="3">
        <v>4</v>
      </c>
      <c r="D170" s="3">
        <v>247</v>
      </c>
      <c r="E170" s="92">
        <v>1</v>
      </c>
      <c r="F170" s="92"/>
      <c r="G170" s="37" t="s">
        <v>148</v>
      </c>
      <c r="H170" s="21"/>
      <c r="I170" s="21"/>
      <c r="J170" s="21"/>
      <c r="K170" s="21">
        <v>0</v>
      </c>
      <c r="L170" s="21"/>
      <c r="M170" s="21">
        <v>0</v>
      </c>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f t="shared" si="189"/>
        <v>0</v>
      </c>
      <c r="AO170" s="55"/>
      <c r="AP170" s="54"/>
      <c r="AQ170" s="55"/>
      <c r="AR170" s="55"/>
      <c r="AS170" s="58"/>
      <c r="AU170" s="63"/>
    </row>
    <row r="171" spans="1:47">
      <c r="A171" s="27">
        <v>1</v>
      </c>
      <c r="B171" s="41">
        <v>2</v>
      </c>
      <c r="C171" s="2">
        <v>4</v>
      </c>
      <c r="D171" s="2">
        <v>248</v>
      </c>
      <c r="E171" s="41"/>
      <c r="F171" s="41"/>
      <c r="G171" s="36" t="s">
        <v>149</v>
      </c>
      <c r="H171" s="23">
        <f>+H172</f>
        <v>0</v>
      </c>
      <c r="I171" s="23">
        <f t="shared" ref="I171:AL171" si="225">+I172</f>
        <v>0</v>
      </c>
      <c r="J171" s="23">
        <f t="shared" si="225"/>
        <v>0</v>
      </c>
      <c r="K171" s="23">
        <f t="shared" si="225"/>
        <v>0</v>
      </c>
      <c r="L171" s="23">
        <f t="shared" si="225"/>
        <v>0</v>
      </c>
      <c r="M171" s="23">
        <f t="shared" si="225"/>
        <v>0</v>
      </c>
      <c r="N171" s="23">
        <f t="shared" si="225"/>
        <v>0</v>
      </c>
      <c r="O171" s="23">
        <f t="shared" si="225"/>
        <v>0</v>
      </c>
      <c r="P171" s="23">
        <f t="shared" si="225"/>
        <v>0</v>
      </c>
      <c r="Q171" s="23">
        <f t="shared" si="225"/>
        <v>0</v>
      </c>
      <c r="R171" s="23">
        <f t="shared" si="225"/>
        <v>0</v>
      </c>
      <c r="S171" s="23">
        <f t="shared" si="225"/>
        <v>0</v>
      </c>
      <c r="T171" s="23">
        <f t="shared" si="225"/>
        <v>0</v>
      </c>
      <c r="U171" s="23">
        <f t="shared" si="225"/>
        <v>0</v>
      </c>
      <c r="V171" s="23">
        <f t="shared" si="225"/>
        <v>0</v>
      </c>
      <c r="W171" s="23">
        <f t="shared" si="225"/>
        <v>0</v>
      </c>
      <c r="X171" s="23">
        <f t="shared" si="225"/>
        <v>0</v>
      </c>
      <c r="Y171" s="23">
        <f t="shared" si="225"/>
        <v>0</v>
      </c>
      <c r="Z171" s="23">
        <f t="shared" si="225"/>
        <v>0</v>
      </c>
      <c r="AA171" s="23">
        <f t="shared" si="225"/>
        <v>0</v>
      </c>
      <c r="AB171" s="23">
        <f t="shared" si="225"/>
        <v>0</v>
      </c>
      <c r="AC171" s="23">
        <f t="shared" si="225"/>
        <v>0</v>
      </c>
      <c r="AD171" s="23">
        <f t="shared" si="225"/>
        <v>0</v>
      </c>
      <c r="AE171" s="23">
        <f t="shared" si="225"/>
        <v>0</v>
      </c>
      <c r="AF171" s="23">
        <f t="shared" si="225"/>
        <v>0</v>
      </c>
      <c r="AG171" s="23">
        <f t="shared" si="225"/>
        <v>0</v>
      </c>
      <c r="AH171" s="23">
        <f t="shared" si="225"/>
        <v>0</v>
      </c>
      <c r="AI171" s="23">
        <f t="shared" si="225"/>
        <v>0</v>
      </c>
      <c r="AJ171" s="23">
        <f t="shared" si="225"/>
        <v>0</v>
      </c>
      <c r="AK171" s="23">
        <f t="shared" si="225"/>
        <v>0</v>
      </c>
      <c r="AL171" s="23">
        <f t="shared" si="225"/>
        <v>0</v>
      </c>
      <c r="AM171" s="23">
        <f t="shared" si="189"/>
        <v>0</v>
      </c>
      <c r="AO171" s="55"/>
    </row>
    <row r="172" spans="1:47" s="47" customFormat="1">
      <c r="A172" s="27">
        <v>1</v>
      </c>
      <c r="B172" s="94">
        <v>2</v>
      </c>
      <c r="C172" s="3">
        <v>4</v>
      </c>
      <c r="D172" s="3">
        <v>248</v>
      </c>
      <c r="E172" s="92">
        <v>1</v>
      </c>
      <c r="F172" s="92"/>
      <c r="G172" s="37" t="s">
        <v>149</v>
      </c>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f t="shared" si="189"/>
        <v>0</v>
      </c>
      <c r="AO172" s="55"/>
      <c r="AP172" s="54"/>
      <c r="AQ172" s="55"/>
      <c r="AR172" s="55"/>
      <c r="AS172" s="58"/>
      <c r="AU172" s="63"/>
    </row>
    <row r="173" spans="1:47">
      <c r="A173" s="27">
        <v>1</v>
      </c>
      <c r="B173" s="41">
        <v>2</v>
      </c>
      <c r="C173" s="2">
        <v>4</v>
      </c>
      <c r="D173" s="2">
        <v>249</v>
      </c>
      <c r="E173" s="41"/>
      <c r="F173" s="41"/>
      <c r="G173" s="36" t="s">
        <v>150</v>
      </c>
      <c r="H173" s="23">
        <f>SUM(H174:H179)</f>
        <v>0</v>
      </c>
      <c r="I173" s="23">
        <f t="shared" ref="I173:AL173" si="226">SUM(I174:I179)</f>
        <v>0</v>
      </c>
      <c r="J173" s="23">
        <f t="shared" si="226"/>
        <v>0</v>
      </c>
      <c r="K173" s="23">
        <f t="shared" si="226"/>
        <v>0</v>
      </c>
      <c r="L173" s="23">
        <f t="shared" si="226"/>
        <v>0</v>
      </c>
      <c r="M173" s="23">
        <f t="shared" ref="M173" si="227">SUM(M174:M179)</f>
        <v>0</v>
      </c>
      <c r="N173" s="23">
        <f t="shared" ref="N173" si="228">SUM(N174:N179)</f>
        <v>0</v>
      </c>
      <c r="O173" s="23">
        <f t="shared" ref="O173:R173" si="229">SUM(O174:O179)</f>
        <v>0</v>
      </c>
      <c r="P173" s="23">
        <f t="shared" si="229"/>
        <v>0</v>
      </c>
      <c r="Q173" s="23">
        <f t="shared" si="229"/>
        <v>0</v>
      </c>
      <c r="R173" s="23">
        <f t="shared" si="229"/>
        <v>0</v>
      </c>
      <c r="S173" s="23">
        <f t="shared" si="226"/>
        <v>0</v>
      </c>
      <c r="T173" s="23">
        <f t="shared" si="226"/>
        <v>0</v>
      </c>
      <c r="U173" s="23">
        <f t="shared" ref="U173" si="230">SUM(U174:U179)</f>
        <v>0</v>
      </c>
      <c r="V173" s="23">
        <f t="shared" si="226"/>
        <v>0</v>
      </c>
      <c r="W173" s="23">
        <f>SUM(W174:W179)</f>
        <v>0</v>
      </c>
      <c r="X173" s="23">
        <f t="shared" ref="X173:AG173" si="231">SUM(X174:X179)</f>
        <v>0</v>
      </c>
      <c r="Y173" s="23">
        <f t="shared" si="231"/>
        <v>0</v>
      </c>
      <c r="Z173" s="23">
        <f t="shared" si="231"/>
        <v>0</v>
      </c>
      <c r="AA173" s="23">
        <f t="shared" si="231"/>
        <v>0</v>
      </c>
      <c r="AB173" s="23">
        <f t="shared" si="231"/>
        <v>0</v>
      </c>
      <c r="AC173" s="23">
        <f t="shared" si="231"/>
        <v>0</v>
      </c>
      <c r="AD173" s="23">
        <f t="shared" si="231"/>
        <v>0</v>
      </c>
      <c r="AE173" s="23">
        <f t="shared" si="231"/>
        <v>0</v>
      </c>
      <c r="AF173" s="23">
        <f t="shared" si="231"/>
        <v>0</v>
      </c>
      <c r="AG173" s="23">
        <f t="shared" si="231"/>
        <v>0</v>
      </c>
      <c r="AH173" s="23">
        <f>SUM(AH174:AH179)</f>
        <v>0</v>
      </c>
      <c r="AI173" s="23">
        <f t="shared" si="226"/>
        <v>0</v>
      </c>
      <c r="AJ173" s="23">
        <f t="shared" si="226"/>
        <v>0</v>
      </c>
      <c r="AK173" s="23">
        <f t="shared" si="226"/>
        <v>0</v>
      </c>
      <c r="AL173" s="23">
        <f t="shared" si="226"/>
        <v>0</v>
      </c>
      <c r="AM173" s="23">
        <f t="shared" si="189"/>
        <v>0</v>
      </c>
      <c r="AO173" s="55"/>
    </row>
    <row r="174" spans="1:47" s="47" customFormat="1">
      <c r="A174" s="27">
        <v>1</v>
      </c>
      <c r="B174" s="94">
        <v>2</v>
      </c>
      <c r="C174" s="3">
        <v>4</v>
      </c>
      <c r="D174" s="3">
        <v>249</v>
      </c>
      <c r="E174" s="92">
        <v>1</v>
      </c>
      <c r="F174" s="92"/>
      <c r="G174" s="37" t="s">
        <v>151</v>
      </c>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f t="shared" si="189"/>
        <v>0</v>
      </c>
      <c r="AO174" s="55"/>
      <c r="AP174" s="54"/>
      <c r="AQ174" s="55"/>
      <c r="AR174" s="55"/>
      <c r="AS174" s="58"/>
      <c r="AU174" s="63"/>
    </row>
    <row r="175" spans="1:47" s="47" customFormat="1">
      <c r="A175" s="27">
        <v>1</v>
      </c>
      <c r="B175" s="94">
        <v>2</v>
      </c>
      <c r="C175" s="3">
        <v>4</v>
      </c>
      <c r="D175" s="3">
        <v>249</v>
      </c>
      <c r="E175" s="92">
        <v>2</v>
      </c>
      <c r="F175" s="92"/>
      <c r="G175" s="37" t="s">
        <v>152</v>
      </c>
      <c r="H175" s="40"/>
      <c r="I175" s="21"/>
      <c r="J175" s="21"/>
      <c r="K175" s="21"/>
      <c r="L175" s="21"/>
      <c r="M175" s="21"/>
      <c r="N175" s="21"/>
      <c r="O175" s="21"/>
      <c r="P175" s="21"/>
      <c r="Q175" s="21"/>
      <c r="R175" s="21"/>
      <c r="S175" s="21">
        <v>0</v>
      </c>
      <c r="T175" s="21"/>
      <c r="U175" s="21"/>
      <c r="V175" s="21"/>
      <c r="W175" s="21"/>
      <c r="X175" s="21"/>
      <c r="Y175" s="21"/>
      <c r="Z175" s="21"/>
      <c r="AA175" s="21"/>
      <c r="AB175" s="21"/>
      <c r="AC175" s="21"/>
      <c r="AD175" s="21"/>
      <c r="AE175" s="21"/>
      <c r="AF175" s="21"/>
      <c r="AG175" s="21"/>
      <c r="AH175" s="21"/>
      <c r="AI175" s="21"/>
      <c r="AJ175" s="21"/>
      <c r="AK175" s="21"/>
      <c r="AL175" s="21"/>
      <c r="AM175" s="21">
        <f t="shared" si="189"/>
        <v>0</v>
      </c>
      <c r="AO175" s="55"/>
      <c r="AP175" s="54"/>
      <c r="AQ175" s="55"/>
      <c r="AR175" s="55"/>
      <c r="AS175" s="58"/>
      <c r="AU175" s="63"/>
    </row>
    <row r="176" spans="1:47" s="47" customFormat="1">
      <c r="A176" s="27">
        <v>1</v>
      </c>
      <c r="B176" s="94">
        <v>2</v>
      </c>
      <c r="C176" s="3">
        <v>4</v>
      </c>
      <c r="D176" s="3">
        <v>249</v>
      </c>
      <c r="E176" s="92">
        <v>3</v>
      </c>
      <c r="F176" s="92"/>
      <c r="G176" s="37" t="s">
        <v>153</v>
      </c>
      <c r="H176" s="40"/>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f t="shared" si="189"/>
        <v>0</v>
      </c>
      <c r="AO176" s="55"/>
      <c r="AP176" s="54"/>
      <c r="AQ176" s="55"/>
      <c r="AR176" s="55"/>
      <c r="AS176" s="58"/>
      <c r="AU176" s="63"/>
    </row>
    <row r="177" spans="1:47" s="47" customFormat="1">
      <c r="A177" s="27">
        <v>1</v>
      </c>
      <c r="B177" s="94">
        <v>2</v>
      </c>
      <c r="C177" s="3">
        <v>4</v>
      </c>
      <c r="D177" s="3">
        <v>249</v>
      </c>
      <c r="E177" s="92">
        <v>4</v>
      </c>
      <c r="F177" s="92"/>
      <c r="G177" s="37" t="s">
        <v>106</v>
      </c>
      <c r="H177" s="40"/>
      <c r="I177" s="21"/>
      <c r="J177" s="21"/>
      <c r="K177" s="21"/>
      <c r="L177" s="21"/>
      <c r="M177" s="21"/>
      <c r="N177" s="21"/>
      <c r="O177" s="21"/>
      <c r="P177" s="21"/>
      <c r="Q177" s="21"/>
      <c r="R177" s="21"/>
      <c r="S177" s="21"/>
      <c r="T177" s="21"/>
      <c r="U177" s="21">
        <v>0</v>
      </c>
      <c r="V177" s="21"/>
      <c r="W177" s="21"/>
      <c r="X177" s="21"/>
      <c r="Y177" s="21"/>
      <c r="Z177" s="21"/>
      <c r="AA177" s="21"/>
      <c r="AB177" s="21"/>
      <c r="AC177" s="21"/>
      <c r="AD177" s="21"/>
      <c r="AE177" s="21"/>
      <c r="AF177" s="21"/>
      <c r="AG177" s="21"/>
      <c r="AH177" s="21"/>
      <c r="AI177" s="21"/>
      <c r="AJ177" s="21"/>
      <c r="AK177" s="21"/>
      <c r="AL177" s="21"/>
      <c r="AM177" s="21">
        <f t="shared" si="189"/>
        <v>0</v>
      </c>
      <c r="AO177" s="55"/>
      <c r="AP177" s="54"/>
      <c r="AQ177" s="55"/>
      <c r="AR177" s="55"/>
      <c r="AS177" s="58"/>
      <c r="AU177" s="63"/>
    </row>
    <row r="178" spans="1:47">
      <c r="A178" s="27">
        <v>1</v>
      </c>
      <c r="B178" s="41">
        <v>2</v>
      </c>
      <c r="C178" s="2">
        <v>4</v>
      </c>
      <c r="D178" s="2">
        <v>249</v>
      </c>
      <c r="E178" s="1">
        <v>5</v>
      </c>
      <c r="G178" s="32" t="s">
        <v>154</v>
      </c>
      <c r="H178" s="40"/>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f t="shared" si="189"/>
        <v>0</v>
      </c>
      <c r="AO178" s="55"/>
    </row>
    <row r="179" spans="1:47" s="47" customFormat="1">
      <c r="A179" s="27">
        <v>1</v>
      </c>
      <c r="B179" s="94">
        <v>2</v>
      </c>
      <c r="C179" s="3">
        <v>4</v>
      </c>
      <c r="D179" s="3">
        <v>249</v>
      </c>
      <c r="E179" s="92">
        <v>6</v>
      </c>
      <c r="F179" s="92"/>
      <c r="G179" s="37" t="s">
        <v>155</v>
      </c>
      <c r="H179" s="40"/>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f t="shared" si="189"/>
        <v>0</v>
      </c>
      <c r="AO179" s="55"/>
      <c r="AP179" s="54"/>
      <c r="AQ179" s="55"/>
      <c r="AR179" s="55"/>
      <c r="AS179" s="58"/>
      <c r="AU179" s="63"/>
    </row>
    <row r="180" spans="1:47">
      <c r="A180" s="27">
        <v>1</v>
      </c>
      <c r="B180" s="41">
        <v>2</v>
      </c>
      <c r="C180" s="2">
        <v>5</v>
      </c>
      <c r="D180" s="2"/>
      <c r="E180" s="41"/>
      <c r="F180" s="41"/>
      <c r="G180" s="36" t="s">
        <v>156</v>
      </c>
      <c r="H180" s="15">
        <f t="shared" ref="H180:AL180" si="232">+H181+H183+H185+H188+H190+H192+H194</f>
        <v>0</v>
      </c>
      <c r="I180" s="15">
        <f t="shared" si="232"/>
        <v>0</v>
      </c>
      <c r="J180" s="15">
        <f t="shared" si="232"/>
        <v>0</v>
      </c>
      <c r="K180" s="15">
        <f t="shared" si="232"/>
        <v>0</v>
      </c>
      <c r="L180" s="15">
        <f t="shared" si="232"/>
        <v>0</v>
      </c>
      <c r="M180" s="15">
        <f t="shared" ref="M180:N180" si="233">+M181+M183+M185+M188+M190+M192+M194</f>
        <v>0</v>
      </c>
      <c r="N180" s="15">
        <f t="shared" si="233"/>
        <v>0</v>
      </c>
      <c r="O180" s="15">
        <f t="shared" si="232"/>
        <v>0</v>
      </c>
      <c r="P180" s="15">
        <f t="shared" ref="P180:Q180" si="234">+P181+P183+P185+P188+P190+P192+P194</f>
        <v>0</v>
      </c>
      <c r="Q180" s="15">
        <f t="shared" si="234"/>
        <v>0</v>
      </c>
      <c r="R180" s="15">
        <f t="shared" si="232"/>
        <v>0</v>
      </c>
      <c r="S180" s="15">
        <f t="shared" si="232"/>
        <v>0</v>
      </c>
      <c r="T180" s="15">
        <f t="shared" si="232"/>
        <v>0</v>
      </c>
      <c r="U180" s="15">
        <f t="shared" si="232"/>
        <v>0</v>
      </c>
      <c r="V180" s="15">
        <f t="shared" si="232"/>
        <v>0</v>
      </c>
      <c r="W180" s="15">
        <f t="shared" si="232"/>
        <v>0</v>
      </c>
      <c r="X180" s="15">
        <f t="shared" si="232"/>
        <v>0</v>
      </c>
      <c r="Y180" s="15">
        <f t="shared" si="232"/>
        <v>0</v>
      </c>
      <c r="Z180" s="15">
        <f t="shared" si="232"/>
        <v>0</v>
      </c>
      <c r="AA180" s="15">
        <f t="shared" si="232"/>
        <v>0</v>
      </c>
      <c r="AB180" s="15">
        <f t="shared" si="232"/>
        <v>0</v>
      </c>
      <c r="AC180" s="15">
        <f t="shared" si="232"/>
        <v>0</v>
      </c>
      <c r="AD180" s="15">
        <f t="shared" si="232"/>
        <v>0</v>
      </c>
      <c r="AE180" s="15">
        <f t="shared" si="232"/>
        <v>0</v>
      </c>
      <c r="AF180" s="15">
        <f t="shared" si="232"/>
        <v>0</v>
      </c>
      <c r="AG180" s="15">
        <f t="shared" si="232"/>
        <v>0</v>
      </c>
      <c r="AH180" s="15">
        <f>+AH181+AH183+AH185+AH188+AH190+AH192+AH194</f>
        <v>0</v>
      </c>
      <c r="AI180" s="15">
        <f t="shared" si="232"/>
        <v>0</v>
      </c>
      <c r="AJ180" s="15">
        <f t="shared" si="232"/>
        <v>0</v>
      </c>
      <c r="AK180" s="15">
        <f t="shared" si="232"/>
        <v>0</v>
      </c>
      <c r="AL180" s="15">
        <f t="shared" si="232"/>
        <v>0</v>
      </c>
      <c r="AM180" s="15">
        <f t="shared" si="189"/>
        <v>0</v>
      </c>
      <c r="AO180" s="55"/>
    </row>
    <row r="181" spans="1:47">
      <c r="A181" s="27">
        <v>1</v>
      </c>
      <c r="B181" s="41">
        <v>2</v>
      </c>
      <c r="C181" s="2">
        <v>5</v>
      </c>
      <c r="D181" s="2">
        <v>251</v>
      </c>
      <c r="E181" s="41"/>
      <c r="F181" s="41"/>
      <c r="G181" s="36" t="s">
        <v>157</v>
      </c>
      <c r="H181" s="23">
        <f>+H182</f>
        <v>0</v>
      </c>
      <c r="I181" s="23">
        <f t="shared" ref="I181:AL181" si="235">+I182</f>
        <v>0</v>
      </c>
      <c r="J181" s="23">
        <f t="shared" si="235"/>
        <v>0</v>
      </c>
      <c r="K181" s="23">
        <f t="shared" si="235"/>
        <v>0</v>
      </c>
      <c r="L181" s="23">
        <f t="shared" si="235"/>
        <v>0</v>
      </c>
      <c r="M181" s="23">
        <f t="shared" si="235"/>
        <v>0</v>
      </c>
      <c r="N181" s="23">
        <f t="shared" si="235"/>
        <v>0</v>
      </c>
      <c r="O181" s="23">
        <f t="shared" si="235"/>
        <v>0</v>
      </c>
      <c r="P181" s="23">
        <f t="shared" si="235"/>
        <v>0</v>
      </c>
      <c r="Q181" s="23">
        <f t="shared" si="235"/>
        <v>0</v>
      </c>
      <c r="R181" s="23">
        <f t="shared" si="235"/>
        <v>0</v>
      </c>
      <c r="S181" s="23">
        <f t="shared" si="235"/>
        <v>0</v>
      </c>
      <c r="T181" s="23">
        <f t="shared" si="235"/>
        <v>0</v>
      </c>
      <c r="U181" s="23">
        <f t="shared" si="235"/>
        <v>0</v>
      </c>
      <c r="V181" s="23">
        <f t="shared" si="235"/>
        <v>0</v>
      </c>
      <c r="W181" s="23">
        <f t="shared" si="235"/>
        <v>0</v>
      </c>
      <c r="X181" s="23">
        <f t="shared" si="235"/>
        <v>0</v>
      </c>
      <c r="Y181" s="23">
        <f t="shared" si="235"/>
        <v>0</v>
      </c>
      <c r="Z181" s="23">
        <f t="shared" si="235"/>
        <v>0</v>
      </c>
      <c r="AA181" s="23">
        <f t="shared" si="235"/>
        <v>0</v>
      </c>
      <c r="AB181" s="23">
        <f t="shared" si="235"/>
        <v>0</v>
      </c>
      <c r="AC181" s="23">
        <f t="shared" si="235"/>
        <v>0</v>
      </c>
      <c r="AD181" s="23">
        <f t="shared" si="235"/>
        <v>0</v>
      </c>
      <c r="AE181" s="23">
        <f t="shared" si="235"/>
        <v>0</v>
      </c>
      <c r="AF181" s="23">
        <f t="shared" si="235"/>
        <v>0</v>
      </c>
      <c r="AG181" s="23">
        <f t="shared" si="235"/>
        <v>0</v>
      </c>
      <c r="AH181" s="23">
        <f t="shared" si="235"/>
        <v>0</v>
      </c>
      <c r="AI181" s="23">
        <f t="shared" si="235"/>
        <v>0</v>
      </c>
      <c r="AJ181" s="23">
        <f t="shared" si="235"/>
        <v>0</v>
      </c>
      <c r="AK181" s="23">
        <f t="shared" si="235"/>
        <v>0</v>
      </c>
      <c r="AL181" s="23">
        <f t="shared" si="235"/>
        <v>0</v>
      </c>
      <c r="AM181" s="23">
        <f t="shared" si="189"/>
        <v>0</v>
      </c>
      <c r="AO181" s="55"/>
    </row>
    <row r="182" spans="1:47">
      <c r="A182" s="27">
        <v>1</v>
      </c>
      <c r="B182" s="41">
        <v>2</v>
      </c>
      <c r="C182" s="2">
        <v>5</v>
      </c>
      <c r="D182" s="2">
        <v>251</v>
      </c>
      <c r="E182" s="1">
        <v>1</v>
      </c>
      <c r="G182" s="32" t="s">
        <v>157</v>
      </c>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f t="shared" si="189"/>
        <v>0</v>
      </c>
      <c r="AO182" s="55"/>
    </row>
    <row r="183" spans="1:47">
      <c r="A183" s="27">
        <v>1</v>
      </c>
      <c r="B183" s="41">
        <v>2</v>
      </c>
      <c r="C183" s="2">
        <v>5</v>
      </c>
      <c r="D183" s="2">
        <v>252</v>
      </c>
      <c r="E183" s="41"/>
      <c r="F183" s="41"/>
      <c r="G183" s="36" t="s">
        <v>158</v>
      </c>
      <c r="H183" s="23">
        <f>+H184</f>
        <v>0</v>
      </c>
      <c r="I183" s="23">
        <f t="shared" ref="I183:AL183" si="236">+I184</f>
        <v>0</v>
      </c>
      <c r="J183" s="23">
        <f t="shared" si="236"/>
        <v>0</v>
      </c>
      <c r="K183" s="23">
        <f t="shared" si="236"/>
        <v>0</v>
      </c>
      <c r="L183" s="23">
        <f t="shared" si="236"/>
        <v>0</v>
      </c>
      <c r="M183" s="23">
        <f t="shared" si="236"/>
        <v>0</v>
      </c>
      <c r="N183" s="23">
        <f t="shared" si="236"/>
        <v>0</v>
      </c>
      <c r="O183" s="23">
        <f t="shared" si="236"/>
        <v>0</v>
      </c>
      <c r="P183" s="23">
        <f t="shared" si="236"/>
        <v>0</v>
      </c>
      <c r="Q183" s="23">
        <f t="shared" si="236"/>
        <v>0</v>
      </c>
      <c r="R183" s="23">
        <f t="shared" si="236"/>
        <v>0</v>
      </c>
      <c r="S183" s="23">
        <f t="shared" si="236"/>
        <v>0</v>
      </c>
      <c r="T183" s="23">
        <f t="shared" si="236"/>
        <v>0</v>
      </c>
      <c r="U183" s="23">
        <f t="shared" si="236"/>
        <v>0</v>
      </c>
      <c r="V183" s="23">
        <f t="shared" si="236"/>
        <v>0</v>
      </c>
      <c r="W183" s="23">
        <f t="shared" si="236"/>
        <v>0</v>
      </c>
      <c r="X183" s="23">
        <f t="shared" si="236"/>
        <v>0</v>
      </c>
      <c r="Y183" s="23">
        <f t="shared" si="236"/>
        <v>0</v>
      </c>
      <c r="Z183" s="23">
        <f t="shared" si="236"/>
        <v>0</v>
      </c>
      <c r="AA183" s="23">
        <f t="shared" si="236"/>
        <v>0</v>
      </c>
      <c r="AB183" s="23">
        <f t="shared" si="236"/>
        <v>0</v>
      </c>
      <c r="AC183" s="23">
        <f t="shared" si="236"/>
        <v>0</v>
      </c>
      <c r="AD183" s="23">
        <f t="shared" si="236"/>
        <v>0</v>
      </c>
      <c r="AE183" s="23">
        <f t="shared" si="236"/>
        <v>0</v>
      </c>
      <c r="AF183" s="23">
        <f t="shared" si="236"/>
        <v>0</v>
      </c>
      <c r="AG183" s="23">
        <f t="shared" si="236"/>
        <v>0</v>
      </c>
      <c r="AH183" s="23">
        <f t="shared" si="236"/>
        <v>0</v>
      </c>
      <c r="AI183" s="23">
        <f t="shared" si="236"/>
        <v>0</v>
      </c>
      <c r="AJ183" s="23">
        <f t="shared" si="236"/>
        <v>0</v>
      </c>
      <c r="AK183" s="23">
        <f t="shared" si="236"/>
        <v>0</v>
      </c>
      <c r="AL183" s="23">
        <f t="shared" si="236"/>
        <v>0</v>
      </c>
      <c r="AM183" s="23">
        <f t="shared" si="189"/>
        <v>0</v>
      </c>
      <c r="AO183" s="55"/>
    </row>
    <row r="184" spans="1:47">
      <c r="A184" s="27">
        <v>1</v>
      </c>
      <c r="B184" s="41">
        <v>2</v>
      </c>
      <c r="C184" s="2">
        <v>5</v>
      </c>
      <c r="D184" s="2">
        <v>252</v>
      </c>
      <c r="E184" s="1">
        <v>1</v>
      </c>
      <c r="G184" s="32" t="s">
        <v>159</v>
      </c>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f t="shared" si="189"/>
        <v>0</v>
      </c>
      <c r="AO184" s="55"/>
    </row>
    <row r="185" spans="1:47">
      <c r="A185" s="27">
        <v>1</v>
      </c>
      <c r="B185" s="41">
        <v>2</v>
      </c>
      <c r="C185" s="2">
        <v>5</v>
      </c>
      <c r="D185" s="2">
        <v>253</v>
      </c>
      <c r="E185" s="41"/>
      <c r="F185" s="41"/>
      <c r="G185" s="36" t="s">
        <v>160</v>
      </c>
      <c r="H185" s="23">
        <f>+H186+H187</f>
        <v>0</v>
      </c>
      <c r="I185" s="23">
        <f t="shared" ref="I185:AL185" si="237">+I186+I187</f>
        <v>0</v>
      </c>
      <c r="J185" s="23">
        <f t="shared" si="237"/>
        <v>0</v>
      </c>
      <c r="K185" s="23">
        <f t="shared" si="237"/>
        <v>0</v>
      </c>
      <c r="L185" s="23">
        <f t="shared" ref="L185:O185" si="238">+L186+L187</f>
        <v>0</v>
      </c>
      <c r="M185" s="23">
        <f t="shared" si="238"/>
        <v>0</v>
      </c>
      <c r="N185" s="23">
        <f t="shared" si="238"/>
        <v>0</v>
      </c>
      <c r="O185" s="23">
        <f t="shared" si="238"/>
        <v>0</v>
      </c>
      <c r="P185" s="23">
        <f>+P186+P187</f>
        <v>0</v>
      </c>
      <c r="Q185" s="23">
        <f>+Q186+Q187</f>
        <v>0</v>
      </c>
      <c r="R185" s="23">
        <f t="shared" ref="R185:T185" si="239">+R186+R187</f>
        <v>0</v>
      </c>
      <c r="S185" s="23">
        <f t="shared" si="239"/>
        <v>0</v>
      </c>
      <c r="T185" s="23">
        <f t="shared" si="239"/>
        <v>0</v>
      </c>
      <c r="U185" s="23">
        <f t="shared" ref="U185" si="240">+U186+U187</f>
        <v>0</v>
      </c>
      <c r="V185" s="23">
        <f t="shared" ref="V185:AG185" si="241">+V186+V187</f>
        <v>0</v>
      </c>
      <c r="W185" s="23">
        <f t="shared" si="241"/>
        <v>0</v>
      </c>
      <c r="X185" s="23">
        <f t="shared" si="241"/>
        <v>0</v>
      </c>
      <c r="Y185" s="23">
        <f t="shared" si="241"/>
        <v>0</v>
      </c>
      <c r="Z185" s="23">
        <f t="shared" si="241"/>
        <v>0</v>
      </c>
      <c r="AA185" s="23">
        <f t="shared" si="241"/>
        <v>0</v>
      </c>
      <c r="AB185" s="23">
        <f t="shared" si="241"/>
        <v>0</v>
      </c>
      <c r="AC185" s="23">
        <f t="shared" si="241"/>
        <v>0</v>
      </c>
      <c r="AD185" s="23">
        <f t="shared" si="241"/>
        <v>0</v>
      </c>
      <c r="AE185" s="23">
        <f t="shared" si="241"/>
        <v>0</v>
      </c>
      <c r="AF185" s="23">
        <f t="shared" si="241"/>
        <v>0</v>
      </c>
      <c r="AG185" s="23">
        <f t="shared" si="241"/>
        <v>0</v>
      </c>
      <c r="AH185" s="23">
        <f>+AH186+AH187</f>
        <v>0</v>
      </c>
      <c r="AI185" s="23">
        <f t="shared" ref="AI185:AJ185" si="242">+AI186+AI187</f>
        <v>0</v>
      </c>
      <c r="AJ185" s="23">
        <f t="shared" si="242"/>
        <v>0</v>
      </c>
      <c r="AK185" s="23">
        <f t="shared" si="237"/>
        <v>0</v>
      </c>
      <c r="AL185" s="23">
        <f t="shared" si="237"/>
        <v>0</v>
      </c>
      <c r="AM185" s="23">
        <f t="shared" si="189"/>
        <v>0</v>
      </c>
      <c r="AO185" s="55"/>
    </row>
    <row r="186" spans="1:47" s="47" customFormat="1">
      <c r="A186" s="27">
        <v>1</v>
      </c>
      <c r="B186" s="94">
        <v>2</v>
      </c>
      <c r="C186" s="3">
        <v>5</v>
      </c>
      <c r="D186" s="3">
        <v>253</v>
      </c>
      <c r="E186" s="92">
        <v>1</v>
      </c>
      <c r="F186" s="92"/>
      <c r="G186" s="37" t="s">
        <v>160</v>
      </c>
      <c r="H186" s="40"/>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f t="shared" si="189"/>
        <v>0</v>
      </c>
      <c r="AO186" s="55"/>
      <c r="AP186" s="54"/>
      <c r="AQ186" s="55"/>
      <c r="AR186" s="55"/>
      <c r="AS186" s="58"/>
      <c r="AU186" s="63"/>
    </row>
    <row r="187" spans="1:47">
      <c r="A187" s="27">
        <v>1</v>
      </c>
      <c r="B187" s="41">
        <v>2</v>
      </c>
      <c r="C187" s="2">
        <v>5</v>
      </c>
      <c r="D187" s="2">
        <v>253</v>
      </c>
      <c r="E187" s="1">
        <v>2</v>
      </c>
      <c r="G187" s="32" t="s">
        <v>161</v>
      </c>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f t="shared" si="189"/>
        <v>0</v>
      </c>
      <c r="AO187" s="55"/>
    </row>
    <row r="188" spans="1:47">
      <c r="A188" s="27">
        <v>1</v>
      </c>
      <c r="B188" s="41">
        <v>2</v>
      </c>
      <c r="C188" s="2">
        <v>5</v>
      </c>
      <c r="D188" s="2">
        <v>254</v>
      </c>
      <c r="E188" s="41"/>
      <c r="F188" s="41"/>
      <c r="G188" s="36" t="s">
        <v>162</v>
      </c>
      <c r="H188" s="23">
        <f>+H189</f>
        <v>0</v>
      </c>
      <c r="I188" s="23">
        <f t="shared" ref="I188:AL188" si="243">+I189</f>
        <v>0</v>
      </c>
      <c r="J188" s="23">
        <f t="shared" si="243"/>
        <v>0</v>
      </c>
      <c r="K188" s="23">
        <f t="shared" si="243"/>
        <v>0</v>
      </c>
      <c r="L188" s="23">
        <f t="shared" si="243"/>
        <v>0</v>
      </c>
      <c r="M188" s="23">
        <f t="shared" si="243"/>
        <v>0</v>
      </c>
      <c r="N188" s="23">
        <f t="shared" si="243"/>
        <v>0</v>
      </c>
      <c r="O188" s="23">
        <f t="shared" si="243"/>
        <v>0</v>
      </c>
      <c r="P188" s="23">
        <f t="shared" si="243"/>
        <v>0</v>
      </c>
      <c r="Q188" s="23">
        <f t="shared" si="243"/>
        <v>0</v>
      </c>
      <c r="R188" s="23">
        <f t="shared" si="243"/>
        <v>0</v>
      </c>
      <c r="S188" s="23">
        <f t="shared" si="243"/>
        <v>0</v>
      </c>
      <c r="T188" s="23">
        <f t="shared" si="243"/>
        <v>0</v>
      </c>
      <c r="U188" s="23">
        <f t="shared" si="243"/>
        <v>0</v>
      </c>
      <c r="V188" s="23">
        <f t="shared" si="243"/>
        <v>0</v>
      </c>
      <c r="W188" s="23">
        <f t="shared" si="243"/>
        <v>0</v>
      </c>
      <c r="X188" s="23">
        <f t="shared" si="243"/>
        <v>0</v>
      </c>
      <c r="Y188" s="23">
        <f t="shared" si="243"/>
        <v>0</v>
      </c>
      <c r="Z188" s="23">
        <f t="shared" si="243"/>
        <v>0</v>
      </c>
      <c r="AA188" s="23">
        <f t="shared" si="243"/>
        <v>0</v>
      </c>
      <c r="AB188" s="23">
        <f t="shared" si="243"/>
        <v>0</v>
      </c>
      <c r="AC188" s="23">
        <f t="shared" si="243"/>
        <v>0</v>
      </c>
      <c r="AD188" s="23">
        <f t="shared" si="243"/>
        <v>0</v>
      </c>
      <c r="AE188" s="23">
        <f t="shared" si="243"/>
        <v>0</v>
      </c>
      <c r="AF188" s="23">
        <f t="shared" si="243"/>
        <v>0</v>
      </c>
      <c r="AG188" s="23">
        <f t="shared" si="243"/>
        <v>0</v>
      </c>
      <c r="AH188" s="23">
        <f t="shared" si="243"/>
        <v>0</v>
      </c>
      <c r="AI188" s="23">
        <f t="shared" si="243"/>
        <v>0</v>
      </c>
      <c r="AJ188" s="23">
        <f t="shared" si="243"/>
        <v>0</v>
      </c>
      <c r="AK188" s="23">
        <f t="shared" si="243"/>
        <v>0</v>
      </c>
      <c r="AL188" s="23">
        <f t="shared" si="243"/>
        <v>0</v>
      </c>
      <c r="AM188" s="23">
        <f t="shared" si="189"/>
        <v>0</v>
      </c>
      <c r="AO188" s="55"/>
    </row>
    <row r="189" spans="1:47" s="47" customFormat="1">
      <c r="A189" s="27">
        <v>1</v>
      </c>
      <c r="B189" s="94">
        <v>2</v>
      </c>
      <c r="C189" s="3">
        <v>5</v>
      </c>
      <c r="D189" s="3">
        <v>254</v>
      </c>
      <c r="E189" s="92">
        <v>1</v>
      </c>
      <c r="F189" s="92"/>
      <c r="G189" s="37" t="s">
        <v>162</v>
      </c>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f t="shared" si="189"/>
        <v>0</v>
      </c>
      <c r="AO189" s="55"/>
      <c r="AP189" s="54"/>
      <c r="AQ189" s="55"/>
      <c r="AR189" s="55"/>
      <c r="AS189" s="58"/>
      <c r="AU189" s="63"/>
    </row>
    <row r="190" spans="1:47">
      <c r="A190" s="27">
        <v>1</v>
      </c>
      <c r="B190" s="41">
        <v>2</v>
      </c>
      <c r="C190" s="2">
        <v>5</v>
      </c>
      <c r="D190" s="2">
        <v>255</v>
      </c>
      <c r="E190" s="41"/>
      <c r="F190" s="41"/>
      <c r="G190" s="36" t="s">
        <v>163</v>
      </c>
      <c r="H190" s="23">
        <f>+H191</f>
        <v>0</v>
      </c>
      <c r="I190" s="23">
        <f t="shared" ref="I190:AL190" si="244">+I191</f>
        <v>0</v>
      </c>
      <c r="J190" s="23">
        <f t="shared" si="244"/>
        <v>0</v>
      </c>
      <c r="K190" s="23">
        <f t="shared" si="244"/>
        <v>0</v>
      </c>
      <c r="L190" s="23">
        <f t="shared" si="244"/>
        <v>0</v>
      </c>
      <c r="M190" s="23">
        <f t="shared" si="244"/>
        <v>0</v>
      </c>
      <c r="N190" s="23">
        <f t="shared" si="244"/>
        <v>0</v>
      </c>
      <c r="O190" s="23">
        <f t="shared" si="244"/>
        <v>0</v>
      </c>
      <c r="P190" s="23">
        <f t="shared" si="244"/>
        <v>0</v>
      </c>
      <c r="Q190" s="23">
        <f t="shared" si="244"/>
        <v>0</v>
      </c>
      <c r="R190" s="23">
        <f t="shared" si="244"/>
        <v>0</v>
      </c>
      <c r="S190" s="23">
        <f t="shared" si="244"/>
        <v>0</v>
      </c>
      <c r="T190" s="23">
        <f t="shared" si="244"/>
        <v>0</v>
      </c>
      <c r="U190" s="23">
        <f t="shared" si="244"/>
        <v>0</v>
      </c>
      <c r="V190" s="23">
        <f t="shared" si="244"/>
        <v>0</v>
      </c>
      <c r="W190" s="23">
        <f t="shared" si="244"/>
        <v>0</v>
      </c>
      <c r="X190" s="23">
        <f t="shared" si="244"/>
        <v>0</v>
      </c>
      <c r="Y190" s="23">
        <f t="shared" si="244"/>
        <v>0</v>
      </c>
      <c r="Z190" s="23">
        <f t="shared" si="244"/>
        <v>0</v>
      </c>
      <c r="AA190" s="23">
        <f t="shared" si="244"/>
        <v>0</v>
      </c>
      <c r="AB190" s="23">
        <f t="shared" si="244"/>
        <v>0</v>
      </c>
      <c r="AC190" s="23">
        <f t="shared" si="244"/>
        <v>0</v>
      </c>
      <c r="AD190" s="23">
        <f t="shared" si="244"/>
        <v>0</v>
      </c>
      <c r="AE190" s="23">
        <f t="shared" si="244"/>
        <v>0</v>
      </c>
      <c r="AF190" s="23">
        <f t="shared" si="244"/>
        <v>0</v>
      </c>
      <c r="AG190" s="23">
        <f t="shared" si="244"/>
        <v>0</v>
      </c>
      <c r="AH190" s="23">
        <f t="shared" si="244"/>
        <v>0</v>
      </c>
      <c r="AI190" s="23">
        <f t="shared" si="244"/>
        <v>0</v>
      </c>
      <c r="AJ190" s="23">
        <f t="shared" si="244"/>
        <v>0</v>
      </c>
      <c r="AK190" s="23">
        <f t="shared" si="244"/>
        <v>0</v>
      </c>
      <c r="AL190" s="23">
        <f t="shared" si="244"/>
        <v>0</v>
      </c>
      <c r="AM190" s="23">
        <f t="shared" si="189"/>
        <v>0</v>
      </c>
      <c r="AO190" s="55"/>
    </row>
    <row r="191" spans="1:47">
      <c r="A191" s="27">
        <v>1</v>
      </c>
      <c r="B191" s="41">
        <v>2</v>
      </c>
      <c r="C191" s="2">
        <v>5</v>
      </c>
      <c r="D191" s="2">
        <v>255</v>
      </c>
      <c r="E191" s="1">
        <v>1</v>
      </c>
      <c r="G191" s="32" t="s">
        <v>163</v>
      </c>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f t="shared" ref="AM191:AM254" si="245">SUM(H191:AL191)</f>
        <v>0</v>
      </c>
      <c r="AO191" s="55"/>
    </row>
    <row r="192" spans="1:47">
      <c r="A192" s="27">
        <v>1</v>
      </c>
      <c r="B192" s="41">
        <v>2</v>
      </c>
      <c r="C192" s="2">
        <v>5</v>
      </c>
      <c r="D192" s="2">
        <v>256</v>
      </c>
      <c r="E192" s="41"/>
      <c r="F192" s="41"/>
      <c r="G192" s="36" t="s">
        <v>164</v>
      </c>
      <c r="H192" s="23">
        <f>+H193</f>
        <v>0</v>
      </c>
      <c r="I192" s="23">
        <f t="shared" ref="I192:AL192" si="246">+I193</f>
        <v>0</v>
      </c>
      <c r="J192" s="23">
        <f t="shared" si="246"/>
        <v>0</v>
      </c>
      <c r="K192" s="23">
        <f t="shared" si="246"/>
        <v>0</v>
      </c>
      <c r="L192" s="23">
        <f t="shared" si="246"/>
        <v>0</v>
      </c>
      <c r="M192" s="23">
        <f t="shared" si="246"/>
        <v>0</v>
      </c>
      <c r="N192" s="23">
        <f>+N193</f>
        <v>0</v>
      </c>
      <c r="O192" s="23">
        <f t="shared" si="246"/>
        <v>0</v>
      </c>
      <c r="P192" s="23">
        <f t="shared" si="246"/>
        <v>0</v>
      </c>
      <c r="Q192" s="23">
        <f t="shared" si="246"/>
        <v>0</v>
      </c>
      <c r="R192" s="23">
        <f t="shared" si="246"/>
        <v>0</v>
      </c>
      <c r="S192" s="23">
        <f t="shared" si="246"/>
        <v>0</v>
      </c>
      <c r="T192" s="23">
        <f t="shared" si="246"/>
        <v>0</v>
      </c>
      <c r="U192" s="23">
        <f t="shared" si="246"/>
        <v>0</v>
      </c>
      <c r="V192" s="23">
        <f t="shared" si="246"/>
        <v>0</v>
      </c>
      <c r="W192" s="23">
        <f t="shared" si="246"/>
        <v>0</v>
      </c>
      <c r="X192" s="23">
        <f t="shared" si="246"/>
        <v>0</v>
      </c>
      <c r="Y192" s="23">
        <f t="shared" si="246"/>
        <v>0</v>
      </c>
      <c r="Z192" s="23">
        <f t="shared" si="246"/>
        <v>0</v>
      </c>
      <c r="AA192" s="23">
        <f t="shared" si="246"/>
        <v>0</v>
      </c>
      <c r="AB192" s="23">
        <f t="shared" si="246"/>
        <v>0</v>
      </c>
      <c r="AC192" s="23">
        <f t="shared" si="246"/>
        <v>0</v>
      </c>
      <c r="AD192" s="23">
        <f t="shared" si="246"/>
        <v>0</v>
      </c>
      <c r="AE192" s="23">
        <f t="shared" si="246"/>
        <v>0</v>
      </c>
      <c r="AF192" s="23">
        <f t="shared" si="246"/>
        <v>0</v>
      </c>
      <c r="AG192" s="23">
        <f t="shared" si="246"/>
        <v>0</v>
      </c>
      <c r="AH192" s="23">
        <f t="shared" si="246"/>
        <v>0</v>
      </c>
      <c r="AI192" s="23">
        <f t="shared" si="246"/>
        <v>0</v>
      </c>
      <c r="AJ192" s="23">
        <f t="shared" si="246"/>
        <v>0</v>
      </c>
      <c r="AK192" s="23">
        <f t="shared" si="246"/>
        <v>0</v>
      </c>
      <c r="AL192" s="23">
        <f t="shared" si="246"/>
        <v>0</v>
      </c>
      <c r="AM192" s="23">
        <f t="shared" si="245"/>
        <v>0</v>
      </c>
      <c r="AO192" s="55"/>
    </row>
    <row r="193" spans="1:49">
      <c r="A193" s="27">
        <v>1</v>
      </c>
      <c r="B193" s="41">
        <v>2</v>
      </c>
      <c r="C193" s="2">
        <v>5</v>
      </c>
      <c r="D193" s="2">
        <v>256</v>
      </c>
      <c r="E193" s="1">
        <v>1</v>
      </c>
      <c r="G193" s="32" t="s">
        <v>164</v>
      </c>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f t="shared" si="245"/>
        <v>0</v>
      </c>
      <c r="AO193" s="55"/>
    </row>
    <row r="194" spans="1:49">
      <c r="A194" s="27">
        <v>1</v>
      </c>
      <c r="B194" s="41">
        <v>2</v>
      </c>
      <c r="C194" s="2">
        <v>5</v>
      </c>
      <c r="D194" s="2">
        <v>259</v>
      </c>
      <c r="E194" s="41"/>
      <c r="F194" s="41"/>
      <c r="G194" s="36" t="s">
        <v>165</v>
      </c>
      <c r="H194" s="23">
        <f>+H195+H196</f>
        <v>0</v>
      </c>
      <c r="I194" s="23">
        <f t="shared" ref="I194:AL194" si="247">+I195+I196</f>
        <v>0</v>
      </c>
      <c r="J194" s="23">
        <f t="shared" si="247"/>
        <v>0</v>
      </c>
      <c r="K194" s="23">
        <f t="shared" si="247"/>
        <v>0</v>
      </c>
      <c r="L194" s="23">
        <f t="shared" si="247"/>
        <v>0</v>
      </c>
      <c r="M194" s="23">
        <f t="shared" ref="M194:O194" si="248">+M195+M196</f>
        <v>0</v>
      </c>
      <c r="N194" s="23">
        <f t="shared" si="248"/>
        <v>0</v>
      </c>
      <c r="O194" s="23">
        <f t="shared" si="248"/>
        <v>0</v>
      </c>
      <c r="P194" s="23">
        <f t="shared" ref="P194:Q194" si="249">+P195+P196</f>
        <v>0</v>
      </c>
      <c r="Q194" s="23">
        <f t="shared" si="249"/>
        <v>0</v>
      </c>
      <c r="R194" s="23">
        <f t="shared" ref="R194:T194" si="250">+R195+R196</f>
        <v>0</v>
      </c>
      <c r="S194" s="23">
        <f t="shared" si="250"/>
        <v>0</v>
      </c>
      <c r="T194" s="23">
        <f t="shared" si="250"/>
        <v>0</v>
      </c>
      <c r="U194" s="23">
        <f t="shared" ref="U194" si="251">+U195+U196</f>
        <v>0</v>
      </c>
      <c r="V194" s="23">
        <f t="shared" ref="V194:AH194" si="252">+V195+V196</f>
        <v>0</v>
      </c>
      <c r="W194" s="23">
        <f t="shared" si="252"/>
        <v>0</v>
      </c>
      <c r="X194" s="23">
        <f t="shared" si="252"/>
        <v>0</v>
      </c>
      <c r="Y194" s="23">
        <f t="shared" si="252"/>
        <v>0</v>
      </c>
      <c r="Z194" s="23">
        <f t="shared" si="252"/>
        <v>0</v>
      </c>
      <c r="AA194" s="23">
        <f t="shared" si="252"/>
        <v>0</v>
      </c>
      <c r="AB194" s="23">
        <f t="shared" si="252"/>
        <v>0</v>
      </c>
      <c r="AC194" s="23">
        <f t="shared" si="252"/>
        <v>0</v>
      </c>
      <c r="AD194" s="23">
        <f t="shared" si="252"/>
        <v>0</v>
      </c>
      <c r="AE194" s="23">
        <f t="shared" si="252"/>
        <v>0</v>
      </c>
      <c r="AF194" s="23">
        <f t="shared" si="252"/>
        <v>0</v>
      </c>
      <c r="AG194" s="23">
        <f t="shared" si="252"/>
        <v>0</v>
      </c>
      <c r="AH194" s="23">
        <f t="shared" si="252"/>
        <v>0</v>
      </c>
      <c r="AI194" s="23">
        <f t="shared" ref="AI194:AJ194" si="253">+AI195+AI196</f>
        <v>0</v>
      </c>
      <c r="AJ194" s="23">
        <f t="shared" si="253"/>
        <v>0</v>
      </c>
      <c r="AK194" s="23">
        <f t="shared" si="247"/>
        <v>0</v>
      </c>
      <c r="AL194" s="23">
        <f t="shared" si="247"/>
        <v>0</v>
      </c>
      <c r="AM194" s="23">
        <f t="shared" si="245"/>
        <v>0</v>
      </c>
      <c r="AO194" s="55"/>
    </row>
    <row r="195" spans="1:49">
      <c r="A195" s="27">
        <v>1</v>
      </c>
      <c r="B195" s="41">
        <v>2</v>
      </c>
      <c r="C195" s="2">
        <v>5</v>
      </c>
      <c r="D195" s="2">
        <v>259</v>
      </c>
      <c r="E195" s="1">
        <v>1</v>
      </c>
      <c r="G195" s="32" t="s">
        <v>165</v>
      </c>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f t="shared" si="245"/>
        <v>0</v>
      </c>
      <c r="AO195" s="55"/>
    </row>
    <row r="196" spans="1:49">
      <c r="A196" s="27">
        <v>1</v>
      </c>
      <c r="B196" s="41">
        <v>2</v>
      </c>
      <c r="C196" s="2">
        <v>5</v>
      </c>
      <c r="D196" s="2">
        <v>259</v>
      </c>
      <c r="E196" s="1">
        <v>2</v>
      </c>
      <c r="G196" s="32" t="s">
        <v>166</v>
      </c>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f t="shared" si="245"/>
        <v>0</v>
      </c>
      <c r="AO196" s="55"/>
    </row>
    <row r="197" spans="1:49">
      <c r="A197" s="27">
        <v>1</v>
      </c>
      <c r="B197" s="41">
        <v>2</v>
      </c>
      <c r="C197" s="2">
        <v>6</v>
      </c>
      <c r="D197" s="2"/>
      <c r="E197" s="41"/>
      <c r="F197" s="41"/>
      <c r="G197" s="36" t="s">
        <v>167</v>
      </c>
      <c r="H197" s="15">
        <f>+H198+H201</f>
        <v>543620</v>
      </c>
      <c r="I197" s="15">
        <f t="shared" ref="I197:AL197" si="254">+I198+I201</f>
        <v>50000</v>
      </c>
      <c r="J197" s="15">
        <f t="shared" si="254"/>
        <v>20000</v>
      </c>
      <c r="K197" s="15">
        <f t="shared" si="254"/>
        <v>15000</v>
      </c>
      <c r="L197" s="15">
        <f>+L198+L201</f>
        <v>25000</v>
      </c>
      <c r="M197" s="15">
        <f>+M198+M201</f>
        <v>170000</v>
      </c>
      <c r="N197" s="15">
        <f t="shared" ref="N197" si="255">+N198+N201</f>
        <v>20000</v>
      </c>
      <c r="O197" s="15">
        <f t="shared" ref="O197:R197" si="256">+O198+O201</f>
        <v>20000</v>
      </c>
      <c r="P197" s="15">
        <f t="shared" si="256"/>
        <v>0</v>
      </c>
      <c r="Q197" s="15">
        <f t="shared" si="256"/>
        <v>0</v>
      </c>
      <c r="R197" s="15">
        <f t="shared" si="256"/>
        <v>0</v>
      </c>
      <c r="S197" s="15">
        <f t="shared" si="254"/>
        <v>0</v>
      </c>
      <c r="T197" s="15">
        <f t="shared" si="254"/>
        <v>500000</v>
      </c>
      <c r="U197" s="15">
        <f t="shared" ref="U197" si="257">+U198+U201</f>
        <v>486370</v>
      </c>
      <c r="V197" s="15">
        <f t="shared" si="254"/>
        <v>0</v>
      </c>
      <c r="W197" s="15">
        <f t="shared" si="254"/>
        <v>0</v>
      </c>
      <c r="X197" s="15">
        <f t="shared" si="254"/>
        <v>0</v>
      </c>
      <c r="Y197" s="15">
        <f t="shared" si="254"/>
        <v>0</v>
      </c>
      <c r="Z197" s="15">
        <f t="shared" si="254"/>
        <v>0</v>
      </c>
      <c r="AA197" s="15">
        <f t="shared" si="254"/>
        <v>0</v>
      </c>
      <c r="AB197" s="15">
        <f t="shared" si="254"/>
        <v>0</v>
      </c>
      <c r="AC197" s="15">
        <f t="shared" si="254"/>
        <v>10000</v>
      </c>
      <c r="AD197" s="15">
        <f t="shared" si="254"/>
        <v>0</v>
      </c>
      <c r="AE197" s="15">
        <f t="shared" si="254"/>
        <v>0</v>
      </c>
      <c r="AF197" s="15">
        <f t="shared" si="254"/>
        <v>0</v>
      </c>
      <c r="AG197" s="15">
        <f t="shared" si="254"/>
        <v>0</v>
      </c>
      <c r="AH197" s="15">
        <f t="shared" ref="AH197" si="258">+AH198+AH201</f>
        <v>20000</v>
      </c>
      <c r="AI197" s="15">
        <f t="shared" si="254"/>
        <v>0</v>
      </c>
      <c r="AJ197" s="15">
        <f t="shared" si="254"/>
        <v>30000</v>
      </c>
      <c r="AK197" s="15">
        <f t="shared" si="254"/>
        <v>50000</v>
      </c>
      <c r="AL197" s="15">
        <f t="shared" si="254"/>
        <v>0</v>
      </c>
      <c r="AM197" s="15">
        <f t="shared" si="245"/>
        <v>1959990</v>
      </c>
      <c r="AO197" s="55"/>
    </row>
    <row r="198" spans="1:49">
      <c r="A198" s="27">
        <v>1</v>
      </c>
      <c r="B198" s="41">
        <v>2</v>
      </c>
      <c r="C198" s="2">
        <v>6</v>
      </c>
      <c r="D198" s="2">
        <v>261</v>
      </c>
      <c r="E198" s="41"/>
      <c r="F198" s="41"/>
      <c r="G198" s="36" t="s">
        <v>167</v>
      </c>
      <c r="H198" s="23">
        <f>+H199+H200</f>
        <v>543620</v>
      </c>
      <c r="I198" s="23">
        <f t="shared" ref="I198:AL198" si="259">+I199+I200</f>
        <v>50000</v>
      </c>
      <c r="J198" s="23">
        <f t="shared" si="259"/>
        <v>20000</v>
      </c>
      <c r="K198" s="23">
        <f t="shared" si="259"/>
        <v>15000</v>
      </c>
      <c r="L198" s="23">
        <f>+L199+L200</f>
        <v>25000</v>
      </c>
      <c r="M198" s="23">
        <f>+M199+M200</f>
        <v>170000</v>
      </c>
      <c r="N198" s="23">
        <f t="shared" ref="N198" si="260">+N199+N200</f>
        <v>20000</v>
      </c>
      <c r="O198" s="23">
        <f t="shared" ref="O198:R198" si="261">+O199+O200</f>
        <v>20000</v>
      </c>
      <c r="P198" s="23">
        <f t="shared" si="261"/>
        <v>0</v>
      </c>
      <c r="Q198" s="23">
        <f t="shared" si="261"/>
        <v>0</v>
      </c>
      <c r="R198" s="23">
        <f t="shared" si="261"/>
        <v>0</v>
      </c>
      <c r="S198" s="23">
        <f t="shared" si="259"/>
        <v>0</v>
      </c>
      <c r="T198" s="23">
        <f t="shared" si="259"/>
        <v>500000</v>
      </c>
      <c r="U198" s="23">
        <f t="shared" ref="U198" si="262">+U199+U200</f>
        <v>486370</v>
      </c>
      <c r="V198" s="23">
        <f t="shared" si="259"/>
        <v>0</v>
      </c>
      <c r="W198" s="23">
        <f t="shared" si="259"/>
        <v>0</v>
      </c>
      <c r="X198" s="23">
        <f t="shared" si="259"/>
        <v>0</v>
      </c>
      <c r="Y198" s="23">
        <f t="shared" si="259"/>
        <v>0</v>
      </c>
      <c r="Z198" s="23">
        <f t="shared" si="259"/>
        <v>0</v>
      </c>
      <c r="AA198" s="23">
        <f t="shared" si="259"/>
        <v>0</v>
      </c>
      <c r="AB198" s="23">
        <f t="shared" si="259"/>
        <v>0</v>
      </c>
      <c r="AC198" s="23">
        <f t="shared" si="259"/>
        <v>10000</v>
      </c>
      <c r="AD198" s="23">
        <f t="shared" si="259"/>
        <v>0</v>
      </c>
      <c r="AE198" s="23">
        <f t="shared" si="259"/>
        <v>0</v>
      </c>
      <c r="AF198" s="23">
        <f t="shared" si="259"/>
        <v>0</v>
      </c>
      <c r="AG198" s="23">
        <f t="shared" si="259"/>
        <v>0</v>
      </c>
      <c r="AH198" s="23">
        <f>+AH199+AH200</f>
        <v>20000</v>
      </c>
      <c r="AI198" s="23">
        <f t="shared" si="259"/>
        <v>0</v>
      </c>
      <c r="AJ198" s="23">
        <f t="shared" si="259"/>
        <v>30000</v>
      </c>
      <c r="AK198" s="23">
        <f t="shared" si="259"/>
        <v>50000</v>
      </c>
      <c r="AL198" s="23">
        <f t="shared" si="259"/>
        <v>0</v>
      </c>
      <c r="AM198" s="23">
        <f t="shared" si="245"/>
        <v>1959990</v>
      </c>
      <c r="AO198" s="55"/>
    </row>
    <row r="199" spans="1:49" s="47" customFormat="1">
      <c r="A199" s="27">
        <v>1</v>
      </c>
      <c r="B199" s="94">
        <v>2</v>
      </c>
      <c r="C199" s="3">
        <v>6</v>
      </c>
      <c r="D199" s="3">
        <v>261</v>
      </c>
      <c r="E199" s="92">
        <v>1</v>
      </c>
      <c r="F199" s="92"/>
      <c r="G199" s="37" t="s">
        <v>168</v>
      </c>
      <c r="H199" s="21">
        <v>543620</v>
      </c>
      <c r="I199" s="21">
        <v>50000</v>
      </c>
      <c r="J199" s="21">
        <v>20000</v>
      </c>
      <c r="K199" s="21">
        <v>15000</v>
      </c>
      <c r="L199" s="21">
        <v>25000</v>
      </c>
      <c r="M199" s="456">
        <f>230000-60000</f>
        <v>170000</v>
      </c>
      <c r="N199" s="21">
        <v>20000</v>
      </c>
      <c r="O199" s="21">
        <v>20000</v>
      </c>
      <c r="P199" s="21"/>
      <c r="Q199" s="21"/>
      <c r="R199" s="21"/>
      <c r="S199" s="21"/>
      <c r="T199" s="21">
        <v>500000</v>
      </c>
      <c r="U199" s="21">
        <v>486370</v>
      </c>
      <c r="V199" s="21"/>
      <c r="W199" s="21"/>
      <c r="X199" s="21"/>
      <c r="Y199" s="21"/>
      <c r="Z199" s="21"/>
      <c r="AA199" s="21"/>
      <c r="AB199" s="21"/>
      <c r="AC199" s="21">
        <v>10000</v>
      </c>
      <c r="AD199" s="21"/>
      <c r="AE199" s="21"/>
      <c r="AF199" s="21"/>
      <c r="AG199" s="21"/>
      <c r="AH199" s="21">
        <v>20000</v>
      </c>
      <c r="AI199" s="21"/>
      <c r="AJ199" s="21">
        <v>30000</v>
      </c>
      <c r="AK199" s="21">
        <v>50000</v>
      </c>
      <c r="AL199" s="21"/>
      <c r="AM199" s="21">
        <f t="shared" si="245"/>
        <v>1959990</v>
      </c>
      <c r="AO199" s="55"/>
      <c r="AP199" s="54"/>
      <c r="AQ199" s="55"/>
      <c r="AR199" s="55"/>
      <c r="AS199" s="58"/>
      <c r="AU199" s="63"/>
    </row>
    <row r="200" spans="1:49" s="47" customFormat="1">
      <c r="A200" s="27">
        <v>1</v>
      </c>
      <c r="B200" s="94">
        <v>2</v>
      </c>
      <c r="C200" s="3">
        <v>6</v>
      </c>
      <c r="D200" s="3">
        <v>261</v>
      </c>
      <c r="E200" s="92">
        <v>2</v>
      </c>
      <c r="F200" s="92"/>
      <c r="G200" s="37" t="s">
        <v>169</v>
      </c>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f t="shared" si="245"/>
        <v>0</v>
      </c>
      <c r="AO200" s="55"/>
      <c r="AP200" s="54"/>
      <c r="AQ200" s="55"/>
      <c r="AR200" s="55"/>
      <c r="AS200" s="58"/>
      <c r="AU200" s="63"/>
    </row>
    <row r="201" spans="1:49">
      <c r="A201" s="27">
        <v>1</v>
      </c>
      <c r="B201" s="41">
        <v>2</v>
      </c>
      <c r="C201" s="2">
        <v>6</v>
      </c>
      <c r="D201" s="2">
        <v>262</v>
      </c>
      <c r="E201" s="41"/>
      <c r="F201" s="41"/>
      <c r="G201" s="36" t="s">
        <v>170</v>
      </c>
      <c r="H201" s="23">
        <f>+H202</f>
        <v>0</v>
      </c>
      <c r="I201" s="23">
        <f t="shared" ref="I201:AL201" si="263">+I202</f>
        <v>0</v>
      </c>
      <c r="J201" s="23">
        <f t="shared" si="263"/>
        <v>0</v>
      </c>
      <c r="K201" s="23">
        <f t="shared" si="263"/>
        <v>0</v>
      </c>
      <c r="L201" s="23">
        <f t="shared" si="263"/>
        <v>0</v>
      </c>
      <c r="M201" s="23">
        <f t="shared" si="263"/>
        <v>0</v>
      </c>
      <c r="N201" s="23">
        <f t="shared" si="263"/>
        <v>0</v>
      </c>
      <c r="O201" s="23">
        <f t="shared" si="263"/>
        <v>0</v>
      </c>
      <c r="P201" s="23">
        <f t="shared" si="263"/>
        <v>0</v>
      </c>
      <c r="Q201" s="23">
        <f t="shared" si="263"/>
        <v>0</v>
      </c>
      <c r="R201" s="23">
        <f t="shared" si="263"/>
        <v>0</v>
      </c>
      <c r="S201" s="23">
        <f t="shared" si="263"/>
        <v>0</v>
      </c>
      <c r="T201" s="23">
        <f t="shared" si="263"/>
        <v>0</v>
      </c>
      <c r="U201" s="23">
        <f t="shared" si="263"/>
        <v>0</v>
      </c>
      <c r="V201" s="23">
        <f t="shared" si="263"/>
        <v>0</v>
      </c>
      <c r="W201" s="23">
        <f t="shared" si="263"/>
        <v>0</v>
      </c>
      <c r="X201" s="23">
        <f t="shared" si="263"/>
        <v>0</v>
      </c>
      <c r="Y201" s="23">
        <f t="shared" si="263"/>
        <v>0</v>
      </c>
      <c r="Z201" s="23">
        <f t="shared" si="263"/>
        <v>0</v>
      </c>
      <c r="AA201" s="23">
        <f t="shared" si="263"/>
        <v>0</v>
      </c>
      <c r="AB201" s="23">
        <f t="shared" si="263"/>
        <v>0</v>
      </c>
      <c r="AC201" s="23">
        <f t="shared" si="263"/>
        <v>0</v>
      </c>
      <c r="AD201" s="23">
        <f t="shared" si="263"/>
        <v>0</v>
      </c>
      <c r="AE201" s="23">
        <f t="shared" si="263"/>
        <v>0</v>
      </c>
      <c r="AF201" s="23">
        <f t="shared" si="263"/>
        <v>0</v>
      </c>
      <c r="AG201" s="23">
        <f t="shared" si="263"/>
        <v>0</v>
      </c>
      <c r="AH201" s="23">
        <f t="shared" si="263"/>
        <v>0</v>
      </c>
      <c r="AI201" s="23">
        <f t="shared" si="263"/>
        <v>0</v>
      </c>
      <c r="AJ201" s="23">
        <f t="shared" si="263"/>
        <v>0</v>
      </c>
      <c r="AK201" s="23">
        <f t="shared" si="263"/>
        <v>0</v>
      </c>
      <c r="AL201" s="23">
        <f t="shared" si="263"/>
        <v>0</v>
      </c>
      <c r="AM201" s="23">
        <f t="shared" si="245"/>
        <v>0</v>
      </c>
      <c r="AO201" s="55"/>
    </row>
    <row r="202" spans="1:49">
      <c r="A202" s="27">
        <v>1</v>
      </c>
      <c r="B202" s="41">
        <v>2</v>
      </c>
      <c r="C202" s="2">
        <v>6</v>
      </c>
      <c r="D202" s="2">
        <v>262</v>
      </c>
      <c r="E202" s="1">
        <v>1</v>
      </c>
      <c r="G202" s="32" t="s">
        <v>170</v>
      </c>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f t="shared" si="245"/>
        <v>0</v>
      </c>
      <c r="AO202" s="55"/>
    </row>
    <row r="203" spans="1:49">
      <c r="A203" s="27">
        <v>1</v>
      </c>
      <c r="B203" s="41">
        <v>2</v>
      </c>
      <c r="C203" s="2">
        <v>7</v>
      </c>
      <c r="D203" s="2"/>
      <c r="E203" s="41"/>
      <c r="F203" s="41"/>
      <c r="G203" s="36" t="s">
        <v>171</v>
      </c>
      <c r="H203" s="15">
        <f>H204+H207+H209+H211+H213</f>
        <v>0</v>
      </c>
      <c r="I203" s="15">
        <f t="shared" ref="I203:AI203" si="264">I204+I207+I209+I211+I213</f>
        <v>0</v>
      </c>
      <c r="J203" s="15">
        <f t="shared" si="264"/>
        <v>0</v>
      </c>
      <c r="K203" s="15">
        <f t="shared" si="264"/>
        <v>0</v>
      </c>
      <c r="L203" s="15">
        <f t="shared" si="264"/>
        <v>0</v>
      </c>
      <c r="M203" s="15">
        <f t="shared" si="264"/>
        <v>0</v>
      </c>
      <c r="N203" s="15">
        <f t="shared" ref="N203" si="265">N204+N207+N209+N211+N213</f>
        <v>0</v>
      </c>
      <c r="O203" s="15">
        <f t="shared" ref="O203:R203" si="266">O204+O207+O209+O211+O213</f>
        <v>0</v>
      </c>
      <c r="P203" s="15">
        <f t="shared" si="266"/>
        <v>0</v>
      </c>
      <c r="Q203" s="15">
        <f t="shared" si="266"/>
        <v>0</v>
      </c>
      <c r="R203" s="15">
        <f t="shared" si="266"/>
        <v>0</v>
      </c>
      <c r="S203" s="15">
        <f t="shared" si="264"/>
        <v>0</v>
      </c>
      <c r="T203" s="15">
        <f t="shared" si="264"/>
        <v>420000</v>
      </c>
      <c r="U203" s="15">
        <f t="shared" ref="U203" si="267">U204+U207+U209+U211+U213</f>
        <v>0</v>
      </c>
      <c r="V203" s="15">
        <f t="shared" si="264"/>
        <v>0</v>
      </c>
      <c r="W203" s="15">
        <f t="shared" si="264"/>
        <v>0</v>
      </c>
      <c r="X203" s="15">
        <f t="shared" si="264"/>
        <v>0</v>
      </c>
      <c r="Y203" s="15">
        <f t="shared" si="264"/>
        <v>0</v>
      </c>
      <c r="Z203" s="15">
        <f t="shared" si="264"/>
        <v>0</v>
      </c>
      <c r="AA203" s="15">
        <f t="shared" si="264"/>
        <v>0</v>
      </c>
      <c r="AB203" s="15">
        <f t="shared" si="264"/>
        <v>0</v>
      </c>
      <c r="AC203" s="15">
        <f t="shared" si="264"/>
        <v>0</v>
      </c>
      <c r="AD203" s="15">
        <f t="shared" si="264"/>
        <v>0</v>
      </c>
      <c r="AE203" s="15">
        <f t="shared" si="264"/>
        <v>0</v>
      </c>
      <c r="AF203" s="15">
        <f t="shared" si="264"/>
        <v>0</v>
      </c>
      <c r="AG203" s="15">
        <f t="shared" si="264"/>
        <v>0</v>
      </c>
      <c r="AH203" s="15">
        <f>AH204+AH207+AH209+AH211+AH213</f>
        <v>0</v>
      </c>
      <c r="AI203" s="15">
        <f t="shared" si="264"/>
        <v>0</v>
      </c>
      <c r="AJ203" s="15">
        <f>AJ204+AJ207+AJ209+AJ211+AJ213</f>
        <v>0</v>
      </c>
      <c r="AK203" s="15">
        <f t="shared" ref="AK203:AL203" si="268">AK204+AK207+AK209+AK211+AK213</f>
        <v>0</v>
      </c>
      <c r="AL203" s="15">
        <f t="shared" si="268"/>
        <v>0</v>
      </c>
      <c r="AM203" s="15">
        <f t="shared" si="245"/>
        <v>420000</v>
      </c>
      <c r="AO203" s="55"/>
    </row>
    <row r="204" spans="1:49">
      <c r="A204" s="27">
        <v>1</v>
      </c>
      <c r="B204" s="41">
        <v>2</v>
      </c>
      <c r="C204" s="2">
        <v>7</v>
      </c>
      <c r="D204" s="2">
        <v>271</v>
      </c>
      <c r="E204" s="41"/>
      <c r="F204" s="41"/>
      <c r="G204" s="36" t="s">
        <v>172</v>
      </c>
      <c r="H204" s="23">
        <f>+H205+H206</f>
        <v>0</v>
      </c>
      <c r="I204" s="23">
        <f t="shared" ref="I204:AJ204" si="269">+I205+I206</f>
        <v>0</v>
      </c>
      <c r="J204" s="23">
        <f t="shared" si="269"/>
        <v>0</v>
      </c>
      <c r="K204" s="23">
        <f t="shared" si="269"/>
        <v>0</v>
      </c>
      <c r="L204" s="23">
        <f t="shared" si="269"/>
        <v>0</v>
      </c>
      <c r="M204" s="23">
        <f t="shared" si="269"/>
        <v>0</v>
      </c>
      <c r="N204" s="23">
        <f t="shared" ref="N204" si="270">+N205+N206</f>
        <v>0</v>
      </c>
      <c r="O204" s="23">
        <f t="shared" ref="O204:R204" si="271">+O205+O206</f>
        <v>0</v>
      </c>
      <c r="P204" s="23">
        <f t="shared" si="271"/>
        <v>0</v>
      </c>
      <c r="Q204" s="23">
        <f t="shared" si="271"/>
        <v>0</v>
      </c>
      <c r="R204" s="23">
        <f t="shared" si="271"/>
        <v>0</v>
      </c>
      <c r="S204" s="23">
        <f t="shared" si="269"/>
        <v>0</v>
      </c>
      <c r="T204" s="23">
        <f t="shared" si="269"/>
        <v>420000</v>
      </c>
      <c r="U204" s="23">
        <f t="shared" ref="U204" si="272">+U205+U206</f>
        <v>0</v>
      </c>
      <c r="V204" s="23">
        <f t="shared" si="269"/>
        <v>0</v>
      </c>
      <c r="W204" s="23">
        <f t="shared" si="269"/>
        <v>0</v>
      </c>
      <c r="X204" s="23">
        <f t="shared" si="269"/>
        <v>0</v>
      </c>
      <c r="Y204" s="23">
        <f t="shared" si="269"/>
        <v>0</v>
      </c>
      <c r="Z204" s="23">
        <f t="shared" si="269"/>
        <v>0</v>
      </c>
      <c r="AA204" s="23">
        <f t="shared" si="269"/>
        <v>0</v>
      </c>
      <c r="AB204" s="23">
        <f t="shared" si="269"/>
        <v>0</v>
      </c>
      <c r="AC204" s="23">
        <f t="shared" si="269"/>
        <v>0</v>
      </c>
      <c r="AD204" s="23">
        <f t="shared" si="269"/>
        <v>0</v>
      </c>
      <c r="AE204" s="23">
        <f t="shared" si="269"/>
        <v>0</v>
      </c>
      <c r="AF204" s="23">
        <f t="shared" si="269"/>
        <v>0</v>
      </c>
      <c r="AG204" s="23">
        <f t="shared" si="269"/>
        <v>0</v>
      </c>
      <c r="AH204" s="23">
        <f t="shared" ref="AH204" si="273">+AH205+AH206</f>
        <v>0</v>
      </c>
      <c r="AI204" s="23">
        <f t="shared" si="269"/>
        <v>0</v>
      </c>
      <c r="AJ204" s="23">
        <f t="shared" si="269"/>
        <v>0</v>
      </c>
      <c r="AK204" s="23">
        <f t="shared" ref="AK204:AL204" si="274">+AK205+AK206</f>
        <v>0</v>
      </c>
      <c r="AL204" s="23">
        <f t="shared" si="274"/>
        <v>0</v>
      </c>
      <c r="AM204" s="23">
        <f t="shared" si="245"/>
        <v>420000</v>
      </c>
      <c r="AO204" s="55"/>
    </row>
    <row r="205" spans="1:49" s="47" customFormat="1">
      <c r="A205" s="27">
        <v>1</v>
      </c>
      <c r="B205" s="94">
        <v>2</v>
      </c>
      <c r="C205" s="3">
        <v>7</v>
      </c>
      <c r="D205" s="3">
        <v>271</v>
      </c>
      <c r="E205" s="92">
        <v>1</v>
      </c>
      <c r="F205" s="92"/>
      <c r="G205" s="37" t="s">
        <v>173</v>
      </c>
      <c r="H205" s="40"/>
      <c r="I205" s="21"/>
      <c r="J205" s="21"/>
      <c r="K205" s="21"/>
      <c r="L205" s="21"/>
      <c r="M205" s="21"/>
      <c r="N205" s="21"/>
      <c r="O205" s="21"/>
      <c r="P205" s="21"/>
      <c r="Q205" s="21"/>
      <c r="R205" s="21"/>
      <c r="S205" s="21"/>
      <c r="T205" s="21">
        <v>420000</v>
      </c>
      <c r="U205" s="21"/>
      <c r="V205" s="21"/>
      <c r="W205" s="21"/>
      <c r="X205" s="21"/>
      <c r="Y205" s="21"/>
      <c r="Z205" s="21"/>
      <c r="AA205" s="21"/>
      <c r="AB205" s="21"/>
      <c r="AC205" s="21"/>
      <c r="AD205" s="21"/>
      <c r="AE205" s="21"/>
      <c r="AF205" s="21"/>
      <c r="AG205" s="21"/>
      <c r="AH205" s="21"/>
      <c r="AI205" s="21"/>
      <c r="AJ205" s="21"/>
      <c r="AK205" s="21"/>
      <c r="AL205" s="21"/>
      <c r="AM205" s="21">
        <f t="shared" si="245"/>
        <v>420000</v>
      </c>
      <c r="AO205" s="55"/>
      <c r="AP205" s="54"/>
      <c r="AQ205" s="55"/>
      <c r="AR205" s="55"/>
      <c r="AS205" s="58"/>
      <c r="AU205" s="63"/>
    </row>
    <row r="206" spans="1:49">
      <c r="A206" s="27">
        <v>1</v>
      </c>
      <c r="B206" s="41">
        <v>2</v>
      </c>
      <c r="C206" s="2">
        <v>7</v>
      </c>
      <c r="D206" s="2">
        <v>271</v>
      </c>
      <c r="E206" s="1">
        <v>2</v>
      </c>
      <c r="G206" s="32" t="s">
        <v>174</v>
      </c>
      <c r="H206" s="21"/>
      <c r="I206" s="21"/>
      <c r="J206" s="21"/>
      <c r="K206" s="21"/>
      <c r="L206" s="21"/>
      <c r="M206" s="21">
        <v>0</v>
      </c>
      <c r="N206" s="21"/>
      <c r="O206" s="21"/>
      <c r="P206" s="21"/>
      <c r="Q206" s="21"/>
      <c r="R206" s="21"/>
      <c r="S206" s="21"/>
      <c r="T206" s="21"/>
      <c r="U206" s="21"/>
      <c r="V206" s="21"/>
      <c r="W206" s="21"/>
      <c r="X206" s="21"/>
      <c r="Y206" s="21"/>
      <c r="Z206" s="21"/>
      <c r="AA206" s="21"/>
      <c r="AB206" s="21"/>
      <c r="AC206" s="21"/>
      <c r="AD206" s="21"/>
      <c r="AE206" s="21"/>
      <c r="AF206" s="21"/>
      <c r="AG206" s="21"/>
      <c r="AH206" s="21">
        <v>0</v>
      </c>
      <c r="AI206" s="21"/>
      <c r="AJ206" s="21">
        <v>0</v>
      </c>
      <c r="AK206" s="21"/>
      <c r="AL206" s="21"/>
      <c r="AM206" s="21">
        <f t="shared" si="245"/>
        <v>0</v>
      </c>
      <c r="AO206" s="55"/>
    </row>
    <row r="207" spans="1:49">
      <c r="A207" s="27">
        <v>1</v>
      </c>
      <c r="B207" s="41">
        <v>2</v>
      </c>
      <c r="C207" s="2">
        <v>7</v>
      </c>
      <c r="D207" s="2">
        <v>272</v>
      </c>
      <c r="E207" s="41"/>
      <c r="F207" s="41"/>
      <c r="G207" s="36" t="s">
        <v>175</v>
      </c>
      <c r="H207" s="23">
        <f>+H208</f>
        <v>0</v>
      </c>
      <c r="I207" s="23">
        <f t="shared" ref="I207:AL207" si="275">+I208</f>
        <v>0</v>
      </c>
      <c r="J207" s="23">
        <f t="shared" si="275"/>
        <v>0</v>
      </c>
      <c r="K207" s="23">
        <f t="shared" si="275"/>
        <v>0</v>
      </c>
      <c r="L207" s="23">
        <f t="shared" si="275"/>
        <v>0</v>
      </c>
      <c r="M207" s="23">
        <f t="shared" si="275"/>
        <v>0</v>
      </c>
      <c r="N207" s="23">
        <f t="shared" si="275"/>
        <v>0</v>
      </c>
      <c r="O207" s="23">
        <f t="shared" si="275"/>
        <v>0</v>
      </c>
      <c r="P207" s="23">
        <f t="shared" si="275"/>
        <v>0</v>
      </c>
      <c r="Q207" s="23">
        <f t="shared" si="275"/>
        <v>0</v>
      </c>
      <c r="R207" s="23">
        <f t="shared" si="275"/>
        <v>0</v>
      </c>
      <c r="S207" s="23">
        <f>+S208</f>
        <v>0</v>
      </c>
      <c r="T207" s="23">
        <f t="shared" si="275"/>
        <v>0</v>
      </c>
      <c r="U207" s="23">
        <f t="shared" si="275"/>
        <v>0</v>
      </c>
      <c r="V207" s="23">
        <f t="shared" si="275"/>
        <v>0</v>
      </c>
      <c r="W207" s="23">
        <f t="shared" si="275"/>
        <v>0</v>
      </c>
      <c r="X207" s="23">
        <f t="shared" si="275"/>
        <v>0</v>
      </c>
      <c r="Y207" s="23">
        <f t="shared" si="275"/>
        <v>0</v>
      </c>
      <c r="Z207" s="23">
        <f t="shared" si="275"/>
        <v>0</v>
      </c>
      <c r="AA207" s="23">
        <f t="shared" si="275"/>
        <v>0</v>
      </c>
      <c r="AB207" s="23">
        <f t="shared" si="275"/>
        <v>0</v>
      </c>
      <c r="AC207" s="23">
        <f t="shared" si="275"/>
        <v>0</v>
      </c>
      <c r="AD207" s="23">
        <f t="shared" si="275"/>
        <v>0</v>
      </c>
      <c r="AE207" s="23">
        <f t="shared" si="275"/>
        <v>0</v>
      </c>
      <c r="AF207" s="23">
        <f t="shared" si="275"/>
        <v>0</v>
      </c>
      <c r="AG207" s="23">
        <f t="shared" si="275"/>
        <v>0</v>
      </c>
      <c r="AH207" s="23">
        <f>+AH208</f>
        <v>0</v>
      </c>
      <c r="AI207" s="23">
        <f t="shared" si="275"/>
        <v>0</v>
      </c>
      <c r="AJ207" s="23">
        <f t="shared" si="275"/>
        <v>0</v>
      </c>
      <c r="AK207" s="23">
        <f t="shared" si="275"/>
        <v>0</v>
      </c>
      <c r="AL207" s="23">
        <f t="shared" si="275"/>
        <v>0</v>
      </c>
      <c r="AM207" s="23">
        <f t="shared" si="245"/>
        <v>0</v>
      </c>
      <c r="AO207" s="55"/>
    </row>
    <row r="208" spans="1:49" s="47" customFormat="1">
      <c r="A208" s="27">
        <v>1</v>
      </c>
      <c r="B208" s="94">
        <v>2</v>
      </c>
      <c r="C208" s="3">
        <v>7</v>
      </c>
      <c r="D208" s="3">
        <v>272</v>
      </c>
      <c r="E208" s="92">
        <v>1</v>
      </c>
      <c r="F208" s="92"/>
      <c r="G208" s="37" t="s">
        <v>176</v>
      </c>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f t="shared" si="245"/>
        <v>0</v>
      </c>
      <c r="AO208" s="55"/>
      <c r="AP208" s="54"/>
      <c r="AQ208" s="55"/>
      <c r="AR208" s="55"/>
      <c r="AS208" s="58"/>
      <c r="AU208" s="63"/>
      <c r="AW208" s="95"/>
    </row>
    <row r="209" spans="1:47">
      <c r="A209" s="27">
        <v>1</v>
      </c>
      <c r="B209" s="41">
        <v>2</v>
      </c>
      <c r="C209" s="2">
        <v>7</v>
      </c>
      <c r="D209" s="2">
        <v>273</v>
      </c>
      <c r="E209" s="41"/>
      <c r="F209" s="41"/>
      <c r="G209" s="36" t="s">
        <v>177</v>
      </c>
      <c r="H209" s="23">
        <f>+H210</f>
        <v>0</v>
      </c>
      <c r="I209" s="23">
        <f t="shared" ref="I209:AL209" si="276">+I210</f>
        <v>0</v>
      </c>
      <c r="J209" s="23">
        <f t="shared" si="276"/>
        <v>0</v>
      </c>
      <c r="K209" s="23">
        <f t="shared" si="276"/>
        <v>0</v>
      </c>
      <c r="L209" s="23">
        <f t="shared" si="276"/>
        <v>0</v>
      </c>
      <c r="M209" s="23">
        <f t="shared" si="276"/>
        <v>0</v>
      </c>
      <c r="N209" s="23">
        <f t="shared" si="276"/>
        <v>0</v>
      </c>
      <c r="O209" s="23">
        <f t="shared" si="276"/>
        <v>0</v>
      </c>
      <c r="P209" s="23">
        <f t="shared" si="276"/>
        <v>0</v>
      </c>
      <c r="Q209" s="23">
        <f t="shared" si="276"/>
        <v>0</v>
      </c>
      <c r="R209" s="23">
        <f t="shared" si="276"/>
        <v>0</v>
      </c>
      <c r="S209" s="23">
        <f>+S210</f>
        <v>0</v>
      </c>
      <c r="T209" s="23">
        <f t="shared" si="276"/>
        <v>0</v>
      </c>
      <c r="U209" s="23">
        <f t="shared" si="276"/>
        <v>0</v>
      </c>
      <c r="V209" s="23">
        <f t="shared" si="276"/>
        <v>0</v>
      </c>
      <c r="W209" s="23">
        <f t="shared" si="276"/>
        <v>0</v>
      </c>
      <c r="X209" s="23">
        <f t="shared" si="276"/>
        <v>0</v>
      </c>
      <c r="Y209" s="23">
        <f t="shared" si="276"/>
        <v>0</v>
      </c>
      <c r="Z209" s="23">
        <f t="shared" si="276"/>
        <v>0</v>
      </c>
      <c r="AA209" s="23">
        <f t="shared" si="276"/>
        <v>0</v>
      </c>
      <c r="AB209" s="23">
        <f t="shared" si="276"/>
        <v>0</v>
      </c>
      <c r="AC209" s="23">
        <f t="shared" si="276"/>
        <v>0</v>
      </c>
      <c r="AD209" s="23">
        <f t="shared" si="276"/>
        <v>0</v>
      </c>
      <c r="AE209" s="23">
        <f t="shared" si="276"/>
        <v>0</v>
      </c>
      <c r="AF209" s="23">
        <f t="shared" si="276"/>
        <v>0</v>
      </c>
      <c r="AG209" s="23">
        <f t="shared" si="276"/>
        <v>0</v>
      </c>
      <c r="AH209" s="23">
        <f t="shared" si="276"/>
        <v>0</v>
      </c>
      <c r="AI209" s="23">
        <f t="shared" si="276"/>
        <v>0</v>
      </c>
      <c r="AJ209" s="23">
        <f t="shared" si="276"/>
        <v>0</v>
      </c>
      <c r="AK209" s="23">
        <f t="shared" si="276"/>
        <v>0</v>
      </c>
      <c r="AL209" s="23">
        <f t="shared" si="276"/>
        <v>0</v>
      </c>
      <c r="AM209" s="23">
        <f t="shared" si="245"/>
        <v>0</v>
      </c>
      <c r="AO209" s="55"/>
    </row>
    <row r="210" spans="1:47" s="47" customFormat="1">
      <c r="A210" s="27">
        <v>1</v>
      </c>
      <c r="B210" s="94">
        <v>2</v>
      </c>
      <c r="C210" s="3">
        <v>7</v>
      </c>
      <c r="D210" s="3">
        <v>273</v>
      </c>
      <c r="E210" s="92">
        <v>1</v>
      </c>
      <c r="F210" s="92"/>
      <c r="G210" s="37" t="s">
        <v>177</v>
      </c>
      <c r="H210" s="21"/>
      <c r="I210" s="21"/>
      <c r="J210" s="21"/>
      <c r="K210" s="21"/>
      <c r="L210" s="21"/>
      <c r="M210" s="21"/>
      <c r="N210" s="21"/>
      <c r="O210" s="21"/>
      <c r="P210" s="21"/>
      <c r="Q210" s="21"/>
      <c r="R210" s="21"/>
      <c r="S210" s="21"/>
      <c r="T210" s="21"/>
      <c r="U210" s="21"/>
      <c r="V210" s="21">
        <v>0</v>
      </c>
      <c r="W210" s="21"/>
      <c r="X210" s="21"/>
      <c r="Y210" s="21"/>
      <c r="Z210" s="21"/>
      <c r="AA210" s="21"/>
      <c r="AB210" s="21"/>
      <c r="AC210" s="21"/>
      <c r="AD210" s="21"/>
      <c r="AE210" s="21"/>
      <c r="AF210" s="21"/>
      <c r="AG210" s="21"/>
      <c r="AH210" s="21"/>
      <c r="AI210" s="21"/>
      <c r="AJ210" s="21"/>
      <c r="AK210" s="21"/>
      <c r="AL210" s="21"/>
      <c r="AM210" s="21">
        <f t="shared" si="245"/>
        <v>0</v>
      </c>
      <c r="AO210" s="55"/>
      <c r="AP210" s="54"/>
      <c r="AQ210" s="55"/>
      <c r="AR210" s="55"/>
      <c r="AS210" s="58"/>
      <c r="AU210" s="63"/>
    </row>
    <row r="211" spans="1:47">
      <c r="A211" s="27">
        <v>1</v>
      </c>
      <c r="B211" s="41">
        <v>2</v>
      </c>
      <c r="C211" s="2">
        <v>7</v>
      </c>
      <c r="D211" s="2">
        <v>274</v>
      </c>
      <c r="E211" s="41"/>
      <c r="F211" s="41"/>
      <c r="G211" s="36" t="s">
        <v>178</v>
      </c>
      <c r="H211" s="23">
        <f>+H212</f>
        <v>0</v>
      </c>
      <c r="I211" s="23">
        <f t="shared" ref="I211:AL211" si="277">+I212</f>
        <v>0</v>
      </c>
      <c r="J211" s="23">
        <f t="shared" si="277"/>
        <v>0</v>
      </c>
      <c r="K211" s="23">
        <f t="shared" si="277"/>
        <v>0</v>
      </c>
      <c r="L211" s="23">
        <f t="shared" si="277"/>
        <v>0</v>
      </c>
      <c r="M211" s="23">
        <f t="shared" si="277"/>
        <v>0</v>
      </c>
      <c r="N211" s="23">
        <f t="shared" si="277"/>
        <v>0</v>
      </c>
      <c r="O211" s="23">
        <f t="shared" si="277"/>
        <v>0</v>
      </c>
      <c r="P211" s="23">
        <f t="shared" si="277"/>
        <v>0</v>
      </c>
      <c r="Q211" s="23">
        <f t="shared" si="277"/>
        <v>0</v>
      </c>
      <c r="R211" s="23">
        <f t="shared" si="277"/>
        <v>0</v>
      </c>
      <c r="S211" s="23">
        <f t="shared" si="277"/>
        <v>0</v>
      </c>
      <c r="T211" s="23">
        <f t="shared" si="277"/>
        <v>0</v>
      </c>
      <c r="U211" s="23">
        <f t="shared" si="277"/>
        <v>0</v>
      </c>
      <c r="V211" s="23">
        <f t="shared" si="277"/>
        <v>0</v>
      </c>
      <c r="W211" s="23">
        <f t="shared" si="277"/>
        <v>0</v>
      </c>
      <c r="X211" s="23">
        <f t="shared" si="277"/>
        <v>0</v>
      </c>
      <c r="Y211" s="23">
        <f t="shared" si="277"/>
        <v>0</v>
      </c>
      <c r="Z211" s="23">
        <f t="shared" si="277"/>
        <v>0</v>
      </c>
      <c r="AA211" s="23">
        <f t="shared" si="277"/>
        <v>0</v>
      </c>
      <c r="AB211" s="23">
        <f t="shared" si="277"/>
        <v>0</v>
      </c>
      <c r="AC211" s="23">
        <f t="shared" si="277"/>
        <v>0</v>
      </c>
      <c r="AD211" s="23">
        <f t="shared" si="277"/>
        <v>0</v>
      </c>
      <c r="AE211" s="23">
        <f t="shared" si="277"/>
        <v>0</v>
      </c>
      <c r="AF211" s="23">
        <f t="shared" si="277"/>
        <v>0</v>
      </c>
      <c r="AG211" s="23">
        <f t="shared" si="277"/>
        <v>0</v>
      </c>
      <c r="AH211" s="23">
        <f t="shared" si="277"/>
        <v>0</v>
      </c>
      <c r="AI211" s="23">
        <f t="shared" si="277"/>
        <v>0</v>
      </c>
      <c r="AJ211" s="23">
        <f t="shared" si="277"/>
        <v>0</v>
      </c>
      <c r="AK211" s="23">
        <f t="shared" si="277"/>
        <v>0</v>
      </c>
      <c r="AL211" s="23">
        <f t="shared" si="277"/>
        <v>0</v>
      </c>
      <c r="AM211" s="23">
        <f t="shared" si="245"/>
        <v>0</v>
      </c>
      <c r="AO211" s="55"/>
    </row>
    <row r="212" spans="1:47">
      <c r="A212" s="27">
        <v>1</v>
      </c>
      <c r="B212" s="41">
        <v>2</v>
      </c>
      <c r="C212" s="2">
        <v>7</v>
      </c>
      <c r="D212" s="2">
        <v>274</v>
      </c>
      <c r="E212" s="1">
        <v>1</v>
      </c>
      <c r="G212" s="32" t="s">
        <v>178</v>
      </c>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f t="shared" si="245"/>
        <v>0</v>
      </c>
      <c r="AO212" s="55"/>
    </row>
    <row r="213" spans="1:47">
      <c r="A213" s="27">
        <v>1</v>
      </c>
      <c r="B213" s="41">
        <v>2</v>
      </c>
      <c r="C213" s="2">
        <v>7</v>
      </c>
      <c r="D213" s="2">
        <v>275</v>
      </c>
      <c r="E213" s="41"/>
      <c r="F213" s="41"/>
      <c r="G213" s="36" t="s">
        <v>179</v>
      </c>
      <c r="H213" s="23">
        <f>+H214</f>
        <v>0</v>
      </c>
      <c r="I213" s="23">
        <f t="shared" ref="I213:AL213" si="278">+I214</f>
        <v>0</v>
      </c>
      <c r="J213" s="23">
        <f t="shared" si="278"/>
        <v>0</v>
      </c>
      <c r="K213" s="23">
        <f t="shared" si="278"/>
        <v>0</v>
      </c>
      <c r="L213" s="23">
        <f t="shared" si="278"/>
        <v>0</v>
      </c>
      <c r="M213" s="23">
        <f t="shared" si="278"/>
        <v>0</v>
      </c>
      <c r="N213" s="23">
        <f t="shared" si="278"/>
        <v>0</v>
      </c>
      <c r="O213" s="23">
        <f t="shared" si="278"/>
        <v>0</v>
      </c>
      <c r="P213" s="23">
        <f t="shared" si="278"/>
        <v>0</v>
      </c>
      <c r="Q213" s="23">
        <f t="shared" si="278"/>
        <v>0</v>
      </c>
      <c r="R213" s="23">
        <f t="shared" si="278"/>
        <v>0</v>
      </c>
      <c r="S213" s="23">
        <f t="shared" si="278"/>
        <v>0</v>
      </c>
      <c r="T213" s="23">
        <f t="shared" si="278"/>
        <v>0</v>
      </c>
      <c r="U213" s="23">
        <f t="shared" si="278"/>
        <v>0</v>
      </c>
      <c r="V213" s="23">
        <f t="shared" si="278"/>
        <v>0</v>
      </c>
      <c r="W213" s="23">
        <f t="shared" si="278"/>
        <v>0</v>
      </c>
      <c r="X213" s="23">
        <f t="shared" si="278"/>
        <v>0</v>
      </c>
      <c r="Y213" s="23">
        <f t="shared" si="278"/>
        <v>0</v>
      </c>
      <c r="Z213" s="23">
        <f t="shared" si="278"/>
        <v>0</v>
      </c>
      <c r="AA213" s="23">
        <f t="shared" si="278"/>
        <v>0</v>
      </c>
      <c r="AB213" s="23">
        <f t="shared" si="278"/>
        <v>0</v>
      </c>
      <c r="AC213" s="23">
        <f t="shared" si="278"/>
        <v>0</v>
      </c>
      <c r="AD213" s="23">
        <f t="shared" si="278"/>
        <v>0</v>
      </c>
      <c r="AE213" s="23">
        <f t="shared" si="278"/>
        <v>0</v>
      </c>
      <c r="AF213" s="23">
        <f t="shared" si="278"/>
        <v>0</v>
      </c>
      <c r="AG213" s="23">
        <f t="shared" si="278"/>
        <v>0</v>
      </c>
      <c r="AH213" s="23">
        <f t="shared" si="278"/>
        <v>0</v>
      </c>
      <c r="AI213" s="23">
        <f t="shared" si="278"/>
        <v>0</v>
      </c>
      <c r="AJ213" s="23">
        <f t="shared" si="278"/>
        <v>0</v>
      </c>
      <c r="AK213" s="23">
        <f t="shared" si="278"/>
        <v>0</v>
      </c>
      <c r="AL213" s="23">
        <f t="shared" si="278"/>
        <v>0</v>
      </c>
      <c r="AM213" s="23">
        <f t="shared" si="245"/>
        <v>0</v>
      </c>
      <c r="AO213" s="55"/>
    </row>
    <row r="214" spans="1:47">
      <c r="A214" s="27">
        <v>1</v>
      </c>
      <c r="B214" s="41">
        <v>2</v>
      </c>
      <c r="C214" s="2">
        <v>7</v>
      </c>
      <c r="D214" s="2">
        <v>275</v>
      </c>
      <c r="E214" s="1">
        <v>1</v>
      </c>
      <c r="G214" s="32" t="s">
        <v>179</v>
      </c>
      <c r="H214" s="21"/>
      <c r="I214" s="21"/>
      <c r="J214" s="21"/>
      <c r="K214" s="21"/>
      <c r="L214" s="21"/>
      <c r="M214" s="21"/>
      <c r="N214" s="21">
        <v>0</v>
      </c>
      <c r="O214" s="21"/>
      <c r="P214" s="21">
        <v>0</v>
      </c>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f t="shared" si="245"/>
        <v>0</v>
      </c>
      <c r="AO214" s="55"/>
    </row>
    <row r="215" spans="1:47">
      <c r="A215" s="27">
        <v>1</v>
      </c>
      <c r="B215" s="41">
        <v>2</v>
      </c>
      <c r="C215" s="2">
        <v>8</v>
      </c>
      <c r="D215" s="2"/>
      <c r="E215" s="41"/>
      <c r="F215" s="41"/>
      <c r="G215" s="36" t="s">
        <v>180</v>
      </c>
      <c r="H215" s="15">
        <f>+H216+H218+H220</f>
        <v>0</v>
      </c>
      <c r="I215" s="15">
        <f t="shared" ref="I215:AL215" si="279">+I216+I218+I220</f>
        <v>0</v>
      </c>
      <c r="J215" s="15">
        <f t="shared" si="279"/>
        <v>0</v>
      </c>
      <c r="K215" s="15">
        <f t="shared" si="279"/>
        <v>0</v>
      </c>
      <c r="L215" s="15">
        <f t="shared" si="279"/>
        <v>0</v>
      </c>
      <c r="M215" s="15">
        <f t="shared" si="279"/>
        <v>0</v>
      </c>
      <c r="N215" s="15">
        <f t="shared" ref="N215" si="280">+N216+N218+N220</f>
        <v>0</v>
      </c>
      <c r="O215" s="15">
        <f t="shared" ref="O215:R215" si="281">+O216+O218+O220</f>
        <v>0</v>
      </c>
      <c r="P215" s="15">
        <f t="shared" si="281"/>
        <v>0</v>
      </c>
      <c r="Q215" s="15">
        <f t="shared" si="281"/>
        <v>0</v>
      </c>
      <c r="R215" s="15">
        <f t="shared" si="281"/>
        <v>0</v>
      </c>
      <c r="S215" s="15">
        <f t="shared" si="279"/>
        <v>0</v>
      </c>
      <c r="T215" s="15">
        <f t="shared" si="279"/>
        <v>0</v>
      </c>
      <c r="U215" s="15">
        <f t="shared" ref="U215" si="282">+U216+U218+U220</f>
        <v>0</v>
      </c>
      <c r="V215" s="15">
        <f t="shared" si="279"/>
        <v>0</v>
      </c>
      <c r="W215" s="15">
        <f t="shared" si="279"/>
        <v>0</v>
      </c>
      <c r="X215" s="15">
        <f t="shared" si="279"/>
        <v>0</v>
      </c>
      <c r="Y215" s="15">
        <f t="shared" si="279"/>
        <v>0</v>
      </c>
      <c r="Z215" s="15">
        <f t="shared" si="279"/>
        <v>0</v>
      </c>
      <c r="AA215" s="15">
        <f t="shared" si="279"/>
        <v>0</v>
      </c>
      <c r="AB215" s="15">
        <f t="shared" si="279"/>
        <v>0</v>
      </c>
      <c r="AC215" s="15">
        <f t="shared" si="279"/>
        <v>0</v>
      </c>
      <c r="AD215" s="15">
        <f t="shared" si="279"/>
        <v>0</v>
      </c>
      <c r="AE215" s="15">
        <f t="shared" si="279"/>
        <v>0</v>
      </c>
      <c r="AF215" s="15">
        <f t="shared" si="279"/>
        <v>0</v>
      </c>
      <c r="AG215" s="15">
        <f t="shared" si="279"/>
        <v>0</v>
      </c>
      <c r="AH215" s="15">
        <f>AH216+AH218+AH220</f>
        <v>0</v>
      </c>
      <c r="AI215" s="15">
        <f>AI216+AI218+AI220</f>
        <v>0</v>
      </c>
      <c r="AJ215" s="15">
        <f>AJ216+AJ218+AJ220</f>
        <v>0</v>
      </c>
      <c r="AK215" s="15">
        <f t="shared" si="279"/>
        <v>0</v>
      </c>
      <c r="AL215" s="15">
        <f t="shared" si="279"/>
        <v>0</v>
      </c>
      <c r="AM215" s="15">
        <f t="shared" si="245"/>
        <v>0</v>
      </c>
      <c r="AO215" s="55"/>
    </row>
    <row r="216" spans="1:47">
      <c r="A216" s="27">
        <v>1</v>
      </c>
      <c r="B216" s="41">
        <v>2</v>
      </c>
      <c r="C216" s="2">
        <v>8</v>
      </c>
      <c r="D216" s="2">
        <v>281</v>
      </c>
      <c r="E216" s="41"/>
      <c r="F216" s="41"/>
      <c r="G216" s="36" t="s">
        <v>181</v>
      </c>
      <c r="H216" s="23">
        <f>+H217</f>
        <v>0</v>
      </c>
      <c r="I216" s="23">
        <f t="shared" ref="I216:AL216" si="283">+I217</f>
        <v>0</v>
      </c>
      <c r="J216" s="23">
        <f t="shared" si="283"/>
        <v>0</v>
      </c>
      <c r="K216" s="23">
        <f t="shared" si="283"/>
        <v>0</v>
      </c>
      <c r="L216" s="23">
        <f t="shared" si="283"/>
        <v>0</v>
      </c>
      <c r="M216" s="23">
        <f t="shared" si="283"/>
        <v>0</v>
      </c>
      <c r="N216" s="23">
        <f t="shared" si="283"/>
        <v>0</v>
      </c>
      <c r="O216" s="23">
        <f t="shared" si="283"/>
        <v>0</v>
      </c>
      <c r="P216" s="23">
        <f t="shared" si="283"/>
        <v>0</v>
      </c>
      <c r="Q216" s="23">
        <f t="shared" si="283"/>
        <v>0</v>
      </c>
      <c r="R216" s="23">
        <f t="shared" si="283"/>
        <v>0</v>
      </c>
      <c r="S216" s="23">
        <f t="shared" si="283"/>
        <v>0</v>
      </c>
      <c r="T216" s="23">
        <f t="shared" si="283"/>
        <v>0</v>
      </c>
      <c r="U216" s="23">
        <f t="shared" si="283"/>
        <v>0</v>
      </c>
      <c r="V216" s="23">
        <f t="shared" si="283"/>
        <v>0</v>
      </c>
      <c r="W216" s="23">
        <f t="shared" si="283"/>
        <v>0</v>
      </c>
      <c r="X216" s="23">
        <f t="shared" si="283"/>
        <v>0</v>
      </c>
      <c r="Y216" s="23">
        <f t="shared" si="283"/>
        <v>0</v>
      </c>
      <c r="Z216" s="23">
        <f t="shared" si="283"/>
        <v>0</v>
      </c>
      <c r="AA216" s="23">
        <f t="shared" si="283"/>
        <v>0</v>
      </c>
      <c r="AB216" s="23">
        <f t="shared" si="283"/>
        <v>0</v>
      </c>
      <c r="AC216" s="23">
        <f t="shared" si="283"/>
        <v>0</v>
      </c>
      <c r="AD216" s="23">
        <f t="shared" si="283"/>
        <v>0</v>
      </c>
      <c r="AE216" s="23">
        <f t="shared" si="283"/>
        <v>0</v>
      </c>
      <c r="AF216" s="23">
        <f t="shared" si="283"/>
        <v>0</v>
      </c>
      <c r="AG216" s="23">
        <f t="shared" si="283"/>
        <v>0</v>
      </c>
      <c r="AH216" s="23">
        <f t="shared" si="283"/>
        <v>0</v>
      </c>
      <c r="AI216" s="23">
        <f t="shared" si="283"/>
        <v>0</v>
      </c>
      <c r="AJ216" s="23">
        <f t="shared" si="283"/>
        <v>0</v>
      </c>
      <c r="AK216" s="23">
        <f t="shared" si="283"/>
        <v>0</v>
      </c>
      <c r="AL216" s="23">
        <f t="shared" si="283"/>
        <v>0</v>
      </c>
      <c r="AM216" s="23">
        <f t="shared" si="245"/>
        <v>0</v>
      </c>
      <c r="AO216" s="55"/>
    </row>
    <row r="217" spans="1:47">
      <c r="A217" s="27">
        <v>1</v>
      </c>
      <c r="B217" s="41">
        <v>2</v>
      </c>
      <c r="C217" s="2">
        <v>8</v>
      </c>
      <c r="D217" s="2">
        <v>281</v>
      </c>
      <c r="E217" s="1">
        <v>1</v>
      </c>
      <c r="G217" s="32" t="s">
        <v>181</v>
      </c>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f t="shared" si="245"/>
        <v>0</v>
      </c>
      <c r="AO217" s="55"/>
    </row>
    <row r="218" spans="1:47">
      <c r="A218" s="27">
        <v>1</v>
      </c>
      <c r="B218" s="41">
        <v>2</v>
      </c>
      <c r="C218" s="2">
        <v>8</v>
      </c>
      <c r="D218" s="2">
        <v>282</v>
      </c>
      <c r="E218" s="41"/>
      <c r="F218" s="41"/>
      <c r="G218" s="36" t="s">
        <v>182</v>
      </c>
      <c r="H218" s="23">
        <f>+H219</f>
        <v>0</v>
      </c>
      <c r="I218" s="23">
        <f t="shared" ref="I218:AL218" si="284">+I219</f>
        <v>0</v>
      </c>
      <c r="J218" s="23">
        <f t="shared" si="284"/>
        <v>0</v>
      </c>
      <c r="K218" s="23">
        <f t="shared" si="284"/>
        <v>0</v>
      </c>
      <c r="L218" s="23">
        <f t="shared" si="284"/>
        <v>0</v>
      </c>
      <c r="M218" s="23">
        <f t="shared" si="284"/>
        <v>0</v>
      </c>
      <c r="N218" s="23">
        <f t="shared" si="284"/>
        <v>0</v>
      </c>
      <c r="O218" s="23">
        <f t="shared" si="284"/>
        <v>0</v>
      </c>
      <c r="P218" s="23">
        <f t="shared" si="284"/>
        <v>0</v>
      </c>
      <c r="Q218" s="23">
        <f t="shared" si="284"/>
        <v>0</v>
      </c>
      <c r="R218" s="23">
        <f t="shared" si="284"/>
        <v>0</v>
      </c>
      <c r="S218" s="23">
        <f t="shared" si="284"/>
        <v>0</v>
      </c>
      <c r="T218" s="23">
        <f t="shared" si="284"/>
        <v>0</v>
      </c>
      <c r="U218" s="23">
        <f t="shared" si="284"/>
        <v>0</v>
      </c>
      <c r="V218" s="23">
        <f t="shared" si="284"/>
        <v>0</v>
      </c>
      <c r="W218" s="23">
        <f t="shared" si="284"/>
        <v>0</v>
      </c>
      <c r="X218" s="23">
        <f t="shared" si="284"/>
        <v>0</v>
      </c>
      <c r="Y218" s="23">
        <f t="shared" si="284"/>
        <v>0</v>
      </c>
      <c r="Z218" s="23">
        <f t="shared" si="284"/>
        <v>0</v>
      </c>
      <c r="AA218" s="23">
        <f t="shared" si="284"/>
        <v>0</v>
      </c>
      <c r="AB218" s="23">
        <f t="shared" si="284"/>
        <v>0</v>
      </c>
      <c r="AC218" s="23">
        <f t="shared" si="284"/>
        <v>0</v>
      </c>
      <c r="AD218" s="23">
        <f t="shared" si="284"/>
        <v>0</v>
      </c>
      <c r="AE218" s="23">
        <f t="shared" si="284"/>
        <v>0</v>
      </c>
      <c r="AF218" s="23">
        <f t="shared" si="284"/>
        <v>0</v>
      </c>
      <c r="AG218" s="23">
        <f t="shared" si="284"/>
        <v>0</v>
      </c>
      <c r="AH218" s="23">
        <f t="shared" si="284"/>
        <v>0</v>
      </c>
      <c r="AI218" s="23">
        <f t="shared" si="284"/>
        <v>0</v>
      </c>
      <c r="AJ218" s="23">
        <f t="shared" si="284"/>
        <v>0</v>
      </c>
      <c r="AK218" s="23">
        <f t="shared" si="284"/>
        <v>0</v>
      </c>
      <c r="AL218" s="23">
        <f t="shared" si="284"/>
        <v>0</v>
      </c>
      <c r="AM218" s="23">
        <f t="shared" si="245"/>
        <v>0</v>
      </c>
      <c r="AO218" s="55"/>
    </row>
    <row r="219" spans="1:47" s="47" customFormat="1">
      <c r="A219" s="27">
        <v>1</v>
      </c>
      <c r="B219" s="94">
        <v>2</v>
      </c>
      <c r="C219" s="3">
        <v>8</v>
      </c>
      <c r="D219" s="3">
        <v>282</v>
      </c>
      <c r="E219" s="92">
        <v>1</v>
      </c>
      <c r="F219" s="92"/>
      <c r="G219" s="37" t="s">
        <v>183</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f t="shared" si="245"/>
        <v>0</v>
      </c>
      <c r="AO219" s="55"/>
      <c r="AP219" s="54"/>
      <c r="AQ219" s="55"/>
      <c r="AR219" s="55"/>
      <c r="AS219" s="58"/>
      <c r="AU219" s="63"/>
    </row>
    <row r="220" spans="1:47">
      <c r="A220" s="27">
        <v>1</v>
      </c>
      <c r="B220" s="41">
        <v>2</v>
      </c>
      <c r="C220" s="2">
        <v>8</v>
      </c>
      <c r="D220" s="2">
        <v>283</v>
      </c>
      <c r="E220" s="41"/>
      <c r="F220" s="41"/>
      <c r="G220" s="36" t="s">
        <v>184</v>
      </c>
      <c r="H220" s="23">
        <f>+H221</f>
        <v>0</v>
      </c>
      <c r="I220" s="23">
        <f t="shared" ref="I220:AL220" si="285">+I221</f>
        <v>0</v>
      </c>
      <c r="J220" s="23">
        <f t="shared" si="285"/>
        <v>0</v>
      </c>
      <c r="K220" s="23">
        <f t="shared" si="285"/>
        <v>0</v>
      </c>
      <c r="L220" s="23">
        <f t="shared" si="285"/>
        <v>0</v>
      </c>
      <c r="M220" s="23">
        <f t="shared" si="285"/>
        <v>0</v>
      </c>
      <c r="N220" s="23">
        <f t="shared" si="285"/>
        <v>0</v>
      </c>
      <c r="O220" s="23">
        <f t="shared" si="285"/>
        <v>0</v>
      </c>
      <c r="P220" s="23">
        <f t="shared" si="285"/>
        <v>0</v>
      </c>
      <c r="Q220" s="23">
        <f t="shared" si="285"/>
        <v>0</v>
      </c>
      <c r="R220" s="23">
        <f t="shared" si="285"/>
        <v>0</v>
      </c>
      <c r="S220" s="23">
        <f t="shared" si="285"/>
        <v>0</v>
      </c>
      <c r="T220" s="23">
        <f t="shared" si="285"/>
        <v>0</v>
      </c>
      <c r="U220" s="23">
        <f t="shared" si="285"/>
        <v>0</v>
      </c>
      <c r="V220" s="23">
        <f t="shared" si="285"/>
        <v>0</v>
      </c>
      <c r="W220" s="23">
        <f t="shared" si="285"/>
        <v>0</v>
      </c>
      <c r="X220" s="23">
        <f t="shared" si="285"/>
        <v>0</v>
      </c>
      <c r="Y220" s="23">
        <f t="shared" si="285"/>
        <v>0</v>
      </c>
      <c r="Z220" s="23">
        <f t="shared" si="285"/>
        <v>0</v>
      </c>
      <c r="AA220" s="23">
        <f t="shared" si="285"/>
        <v>0</v>
      </c>
      <c r="AB220" s="23">
        <f t="shared" si="285"/>
        <v>0</v>
      </c>
      <c r="AC220" s="23">
        <f t="shared" si="285"/>
        <v>0</v>
      </c>
      <c r="AD220" s="23">
        <f t="shared" si="285"/>
        <v>0</v>
      </c>
      <c r="AE220" s="23">
        <f t="shared" si="285"/>
        <v>0</v>
      </c>
      <c r="AF220" s="23">
        <f t="shared" si="285"/>
        <v>0</v>
      </c>
      <c r="AG220" s="23">
        <f t="shared" si="285"/>
        <v>0</v>
      </c>
      <c r="AH220" s="23">
        <f t="shared" si="285"/>
        <v>0</v>
      </c>
      <c r="AI220" s="23">
        <f t="shared" si="285"/>
        <v>0</v>
      </c>
      <c r="AJ220" s="23">
        <f t="shared" si="285"/>
        <v>0</v>
      </c>
      <c r="AK220" s="23">
        <f t="shared" si="285"/>
        <v>0</v>
      </c>
      <c r="AL220" s="23">
        <f t="shared" si="285"/>
        <v>0</v>
      </c>
      <c r="AM220" s="23">
        <f t="shared" si="245"/>
        <v>0</v>
      </c>
      <c r="AO220" s="55"/>
    </row>
    <row r="221" spans="1:47" s="47" customFormat="1">
      <c r="A221" s="27">
        <v>1</v>
      </c>
      <c r="B221" s="94">
        <v>2</v>
      </c>
      <c r="C221" s="3">
        <v>8</v>
      </c>
      <c r="D221" s="3">
        <v>283</v>
      </c>
      <c r="E221" s="92">
        <v>1</v>
      </c>
      <c r="F221" s="92"/>
      <c r="G221" s="37" t="s">
        <v>185</v>
      </c>
      <c r="H221" s="21"/>
      <c r="I221" s="21"/>
      <c r="J221" s="21"/>
      <c r="K221" s="21"/>
      <c r="L221" s="21"/>
      <c r="M221" s="21">
        <v>0</v>
      </c>
      <c r="N221" s="21"/>
      <c r="O221" s="21"/>
      <c r="P221" s="21"/>
      <c r="Q221" s="21"/>
      <c r="R221" s="21"/>
      <c r="S221" s="21"/>
      <c r="T221" s="21"/>
      <c r="U221" s="21"/>
      <c r="V221" s="21"/>
      <c r="W221" s="21"/>
      <c r="X221" s="21"/>
      <c r="Y221" s="21"/>
      <c r="Z221" s="21"/>
      <c r="AA221" s="21"/>
      <c r="AB221" s="21"/>
      <c r="AC221" s="21"/>
      <c r="AD221" s="21"/>
      <c r="AE221" s="21"/>
      <c r="AF221" s="21"/>
      <c r="AG221" s="21"/>
      <c r="AH221" s="21"/>
      <c r="AI221" s="21">
        <v>0</v>
      </c>
      <c r="AJ221" s="21"/>
      <c r="AK221" s="21"/>
      <c r="AL221" s="21"/>
      <c r="AM221" s="21">
        <f t="shared" si="245"/>
        <v>0</v>
      </c>
      <c r="AO221" s="55"/>
      <c r="AP221" s="54"/>
      <c r="AQ221" s="55"/>
      <c r="AR221" s="55"/>
      <c r="AS221" s="58"/>
      <c r="AU221" s="63"/>
    </row>
    <row r="222" spans="1:47">
      <c r="A222" s="27">
        <v>1</v>
      </c>
      <c r="B222" s="41">
        <v>2</v>
      </c>
      <c r="C222" s="2">
        <v>9</v>
      </c>
      <c r="D222" s="2"/>
      <c r="E222" s="41"/>
      <c r="F222" s="41"/>
      <c r="G222" s="36" t="s">
        <v>186</v>
      </c>
      <c r="H222" s="15">
        <f t="shared" ref="H222:AL222" si="286">+H223+H225+H227+H229+H231+H233+H236+H238+H240</f>
        <v>0</v>
      </c>
      <c r="I222" s="15">
        <f t="shared" si="286"/>
        <v>0</v>
      </c>
      <c r="J222" s="15">
        <f t="shared" si="286"/>
        <v>0</v>
      </c>
      <c r="K222" s="15">
        <f t="shared" si="286"/>
        <v>0</v>
      </c>
      <c r="L222" s="15">
        <f t="shared" si="286"/>
        <v>0</v>
      </c>
      <c r="M222" s="15">
        <f t="shared" si="286"/>
        <v>0</v>
      </c>
      <c r="N222" s="15">
        <f t="shared" ref="N222" si="287">+N223+N225+N227+N229+N231+N233+N236+N238+N240</f>
        <v>0</v>
      </c>
      <c r="O222" s="15">
        <f t="shared" ref="O222:R222" si="288">+O223+O225+O227+O229+O231+O233+O236+O238+O240</f>
        <v>0</v>
      </c>
      <c r="P222" s="15">
        <f t="shared" si="288"/>
        <v>0</v>
      </c>
      <c r="Q222" s="15">
        <f t="shared" si="288"/>
        <v>0</v>
      </c>
      <c r="R222" s="15">
        <f t="shared" si="288"/>
        <v>0</v>
      </c>
      <c r="S222" s="15">
        <f t="shared" si="286"/>
        <v>0</v>
      </c>
      <c r="T222" s="15">
        <f t="shared" si="286"/>
        <v>0</v>
      </c>
      <c r="U222" s="15">
        <f t="shared" ref="U222" si="289">+U223+U225+U227+U229+U231+U233+U236+U238+U240</f>
        <v>12000</v>
      </c>
      <c r="V222" s="15">
        <f t="shared" si="286"/>
        <v>250000</v>
      </c>
      <c r="W222" s="15">
        <f t="shared" si="286"/>
        <v>0</v>
      </c>
      <c r="X222" s="15">
        <f t="shared" si="286"/>
        <v>0</v>
      </c>
      <c r="Y222" s="15">
        <f t="shared" si="286"/>
        <v>0</v>
      </c>
      <c r="Z222" s="15">
        <f t="shared" si="286"/>
        <v>0</v>
      </c>
      <c r="AA222" s="15">
        <f t="shared" si="286"/>
        <v>0</v>
      </c>
      <c r="AB222" s="15">
        <f t="shared" si="286"/>
        <v>0</v>
      </c>
      <c r="AC222" s="15">
        <f t="shared" si="286"/>
        <v>0</v>
      </c>
      <c r="AD222" s="15">
        <f t="shared" si="286"/>
        <v>0</v>
      </c>
      <c r="AE222" s="15">
        <f t="shared" si="286"/>
        <v>0</v>
      </c>
      <c r="AF222" s="15">
        <f t="shared" si="286"/>
        <v>0</v>
      </c>
      <c r="AG222" s="15">
        <f t="shared" si="286"/>
        <v>0</v>
      </c>
      <c r="AH222" s="15">
        <f t="shared" ref="AH222" si="290">+AH223+AH225+AH227+AH229+AH231+AH233+AH236+AH238+AH240</f>
        <v>0</v>
      </c>
      <c r="AI222" s="15">
        <f t="shared" si="286"/>
        <v>0</v>
      </c>
      <c r="AJ222" s="15">
        <f t="shared" si="286"/>
        <v>0</v>
      </c>
      <c r="AK222" s="15">
        <f t="shared" si="286"/>
        <v>0</v>
      </c>
      <c r="AL222" s="15">
        <f t="shared" si="286"/>
        <v>0</v>
      </c>
      <c r="AM222" s="15">
        <f t="shared" si="245"/>
        <v>262000</v>
      </c>
      <c r="AO222" s="55"/>
    </row>
    <row r="223" spans="1:47">
      <c r="A223" s="27">
        <v>1</v>
      </c>
      <c r="B223" s="41">
        <v>2</v>
      </c>
      <c r="C223" s="2">
        <v>9</v>
      </c>
      <c r="D223" s="2">
        <v>291</v>
      </c>
      <c r="E223" s="41"/>
      <c r="F223" s="41"/>
      <c r="G223" s="36" t="s">
        <v>187</v>
      </c>
      <c r="H223" s="23">
        <f>+H224</f>
        <v>0</v>
      </c>
      <c r="I223" s="23">
        <f t="shared" ref="I223:AK223" si="291">+I224</f>
        <v>0</v>
      </c>
      <c r="J223" s="23">
        <f t="shared" si="291"/>
        <v>0</v>
      </c>
      <c r="K223" s="23">
        <f t="shared" si="291"/>
        <v>0</v>
      </c>
      <c r="L223" s="23">
        <f t="shared" si="291"/>
        <v>0</v>
      </c>
      <c r="M223" s="23">
        <f t="shared" si="291"/>
        <v>0</v>
      </c>
      <c r="N223" s="23">
        <f t="shared" si="291"/>
        <v>0</v>
      </c>
      <c r="O223" s="23">
        <f t="shared" si="291"/>
        <v>0</v>
      </c>
      <c r="P223" s="23">
        <f t="shared" si="291"/>
        <v>0</v>
      </c>
      <c r="Q223" s="23">
        <f t="shared" si="291"/>
        <v>0</v>
      </c>
      <c r="R223" s="23">
        <f t="shared" si="291"/>
        <v>0</v>
      </c>
      <c r="S223" s="23">
        <f t="shared" si="291"/>
        <v>0</v>
      </c>
      <c r="T223" s="23">
        <f t="shared" si="291"/>
        <v>0</v>
      </c>
      <c r="U223" s="23">
        <f t="shared" si="291"/>
        <v>12000</v>
      </c>
      <c r="V223" s="23">
        <f t="shared" si="291"/>
        <v>250000</v>
      </c>
      <c r="W223" s="23">
        <f t="shared" si="291"/>
        <v>0</v>
      </c>
      <c r="X223" s="23">
        <f t="shared" si="291"/>
        <v>0</v>
      </c>
      <c r="Y223" s="23">
        <f t="shared" si="291"/>
        <v>0</v>
      </c>
      <c r="Z223" s="23">
        <f t="shared" si="291"/>
        <v>0</v>
      </c>
      <c r="AA223" s="23">
        <f t="shared" si="291"/>
        <v>0</v>
      </c>
      <c r="AB223" s="23">
        <f t="shared" si="291"/>
        <v>0</v>
      </c>
      <c r="AC223" s="23">
        <f t="shared" si="291"/>
        <v>0</v>
      </c>
      <c r="AD223" s="23">
        <f t="shared" si="291"/>
        <v>0</v>
      </c>
      <c r="AE223" s="23">
        <f t="shared" si="291"/>
        <v>0</v>
      </c>
      <c r="AF223" s="23">
        <f t="shared" si="291"/>
        <v>0</v>
      </c>
      <c r="AG223" s="23">
        <f t="shared" si="291"/>
        <v>0</v>
      </c>
      <c r="AH223" s="23">
        <f t="shared" si="291"/>
        <v>0</v>
      </c>
      <c r="AI223" s="23">
        <f t="shared" si="291"/>
        <v>0</v>
      </c>
      <c r="AJ223" s="23">
        <f t="shared" si="291"/>
        <v>0</v>
      </c>
      <c r="AK223" s="23">
        <f t="shared" si="291"/>
        <v>0</v>
      </c>
      <c r="AL223" s="23">
        <f t="shared" ref="AL223" si="292">+AL224</f>
        <v>0</v>
      </c>
      <c r="AM223" s="23">
        <f t="shared" si="245"/>
        <v>262000</v>
      </c>
      <c r="AO223" s="55"/>
    </row>
    <row r="224" spans="1:47" s="47" customFormat="1">
      <c r="A224" s="27">
        <v>1</v>
      </c>
      <c r="B224" s="94">
        <v>2</v>
      </c>
      <c r="C224" s="3">
        <v>9</v>
      </c>
      <c r="D224" s="3">
        <v>291</v>
      </c>
      <c r="E224" s="92">
        <v>1</v>
      </c>
      <c r="F224" s="92"/>
      <c r="G224" s="37" t="s">
        <v>188</v>
      </c>
      <c r="H224" s="21"/>
      <c r="I224" s="21"/>
      <c r="J224" s="21"/>
      <c r="K224" s="21"/>
      <c r="L224" s="21"/>
      <c r="M224" s="21">
        <v>0</v>
      </c>
      <c r="N224" s="21"/>
      <c r="O224" s="21"/>
      <c r="P224" s="21"/>
      <c r="Q224" s="21"/>
      <c r="R224" s="21"/>
      <c r="S224" s="21"/>
      <c r="T224" s="21"/>
      <c r="U224" s="21">
        <v>12000</v>
      </c>
      <c r="V224" s="21">
        <v>250000</v>
      </c>
      <c r="W224" s="21"/>
      <c r="X224" s="21"/>
      <c r="Y224" s="21"/>
      <c r="Z224" s="21"/>
      <c r="AA224" s="21"/>
      <c r="AB224" s="21"/>
      <c r="AC224" s="21"/>
      <c r="AD224" s="21"/>
      <c r="AE224" s="21"/>
      <c r="AF224" s="21"/>
      <c r="AG224" s="21"/>
      <c r="AH224" s="21"/>
      <c r="AI224" s="21"/>
      <c r="AJ224" s="21"/>
      <c r="AK224" s="21"/>
      <c r="AL224" s="21"/>
      <c r="AM224" s="21">
        <f t="shared" si="245"/>
        <v>262000</v>
      </c>
      <c r="AO224" s="55"/>
      <c r="AP224" s="54"/>
      <c r="AQ224" s="55"/>
      <c r="AR224" s="55"/>
      <c r="AS224" s="58"/>
      <c r="AU224" s="63"/>
    </row>
    <row r="225" spans="1:47">
      <c r="A225" s="27">
        <v>1</v>
      </c>
      <c r="B225" s="41">
        <v>2</v>
      </c>
      <c r="C225" s="2">
        <v>9</v>
      </c>
      <c r="D225" s="2">
        <v>292</v>
      </c>
      <c r="E225" s="41"/>
      <c r="F225" s="41"/>
      <c r="G225" s="36" t="s">
        <v>189</v>
      </c>
      <c r="H225" s="23">
        <f>+H226</f>
        <v>0</v>
      </c>
      <c r="I225" s="23">
        <f t="shared" ref="I225:AL225" si="293">+I226</f>
        <v>0</v>
      </c>
      <c r="J225" s="23">
        <f t="shared" si="293"/>
        <v>0</v>
      </c>
      <c r="K225" s="23">
        <f t="shared" si="293"/>
        <v>0</v>
      </c>
      <c r="L225" s="23">
        <f t="shared" si="293"/>
        <v>0</v>
      </c>
      <c r="M225" s="23">
        <f t="shared" si="293"/>
        <v>0</v>
      </c>
      <c r="N225" s="23">
        <f t="shared" si="293"/>
        <v>0</v>
      </c>
      <c r="O225" s="23">
        <f t="shared" si="293"/>
        <v>0</v>
      </c>
      <c r="P225" s="23">
        <f t="shared" si="293"/>
        <v>0</v>
      </c>
      <c r="Q225" s="23">
        <f t="shared" si="293"/>
        <v>0</v>
      </c>
      <c r="R225" s="23">
        <f t="shared" si="293"/>
        <v>0</v>
      </c>
      <c r="S225" s="23">
        <f t="shared" si="293"/>
        <v>0</v>
      </c>
      <c r="T225" s="23">
        <f t="shared" si="293"/>
        <v>0</v>
      </c>
      <c r="U225" s="23">
        <f t="shared" si="293"/>
        <v>0</v>
      </c>
      <c r="V225" s="23">
        <f t="shared" si="293"/>
        <v>0</v>
      </c>
      <c r="W225" s="23">
        <f t="shared" si="293"/>
        <v>0</v>
      </c>
      <c r="X225" s="23">
        <f t="shared" si="293"/>
        <v>0</v>
      </c>
      <c r="Y225" s="23">
        <f t="shared" si="293"/>
        <v>0</v>
      </c>
      <c r="Z225" s="23">
        <f t="shared" si="293"/>
        <v>0</v>
      </c>
      <c r="AA225" s="23">
        <f t="shared" si="293"/>
        <v>0</v>
      </c>
      <c r="AB225" s="23">
        <f t="shared" si="293"/>
        <v>0</v>
      </c>
      <c r="AC225" s="23">
        <f t="shared" si="293"/>
        <v>0</v>
      </c>
      <c r="AD225" s="23">
        <f t="shared" si="293"/>
        <v>0</v>
      </c>
      <c r="AE225" s="23">
        <f t="shared" si="293"/>
        <v>0</v>
      </c>
      <c r="AF225" s="23">
        <f t="shared" si="293"/>
        <v>0</v>
      </c>
      <c r="AG225" s="23">
        <f t="shared" si="293"/>
        <v>0</v>
      </c>
      <c r="AH225" s="23">
        <f t="shared" si="293"/>
        <v>0</v>
      </c>
      <c r="AI225" s="23">
        <f t="shared" si="293"/>
        <v>0</v>
      </c>
      <c r="AJ225" s="23">
        <f t="shared" si="293"/>
        <v>0</v>
      </c>
      <c r="AK225" s="23">
        <f t="shared" si="293"/>
        <v>0</v>
      </c>
      <c r="AL225" s="23">
        <f t="shared" si="293"/>
        <v>0</v>
      </c>
      <c r="AM225" s="23">
        <f t="shared" si="245"/>
        <v>0</v>
      </c>
      <c r="AO225" s="55"/>
    </row>
    <row r="226" spans="1:47">
      <c r="A226" s="27">
        <v>1</v>
      </c>
      <c r="B226" s="41">
        <v>2</v>
      </c>
      <c r="C226" s="2">
        <v>9</v>
      </c>
      <c r="D226" s="2">
        <v>292</v>
      </c>
      <c r="E226" s="1">
        <v>1</v>
      </c>
      <c r="G226" s="32" t="s">
        <v>189</v>
      </c>
      <c r="H226" s="21"/>
      <c r="I226" s="21"/>
      <c r="J226" s="21"/>
      <c r="K226" s="21"/>
      <c r="L226" s="21"/>
      <c r="M226" s="21"/>
      <c r="N226" s="21"/>
      <c r="O226" s="21"/>
      <c r="P226" s="21"/>
      <c r="Q226" s="21"/>
      <c r="R226" s="21"/>
      <c r="S226" s="21"/>
      <c r="T226" s="21"/>
      <c r="U226" s="21">
        <v>0</v>
      </c>
      <c r="V226" s="21"/>
      <c r="W226" s="21"/>
      <c r="X226" s="21"/>
      <c r="Y226" s="21"/>
      <c r="Z226" s="21"/>
      <c r="AA226" s="21"/>
      <c r="AB226" s="21"/>
      <c r="AC226" s="21"/>
      <c r="AD226" s="21"/>
      <c r="AE226" s="21"/>
      <c r="AF226" s="21"/>
      <c r="AG226" s="21"/>
      <c r="AH226" s="21"/>
      <c r="AI226" s="21"/>
      <c r="AJ226" s="21"/>
      <c r="AK226" s="21"/>
      <c r="AL226" s="21"/>
      <c r="AM226" s="21">
        <f t="shared" si="245"/>
        <v>0</v>
      </c>
      <c r="AO226" s="55"/>
    </row>
    <row r="227" spans="1:47">
      <c r="A227" s="27">
        <v>1</v>
      </c>
      <c r="B227" s="41">
        <v>2</v>
      </c>
      <c r="C227" s="2">
        <v>9</v>
      </c>
      <c r="D227" s="2">
        <v>293</v>
      </c>
      <c r="E227" s="41"/>
      <c r="F227" s="41"/>
      <c r="G227" s="36" t="s">
        <v>190</v>
      </c>
      <c r="H227" s="23">
        <f>+H228</f>
        <v>0</v>
      </c>
      <c r="I227" s="23">
        <f t="shared" ref="I227:AK227" si="294">+I228</f>
        <v>0</v>
      </c>
      <c r="J227" s="23">
        <f t="shared" si="294"/>
        <v>0</v>
      </c>
      <c r="K227" s="23">
        <f t="shared" si="294"/>
        <v>0</v>
      </c>
      <c r="L227" s="23">
        <f t="shared" si="294"/>
        <v>0</v>
      </c>
      <c r="M227" s="23">
        <f t="shared" si="294"/>
        <v>0</v>
      </c>
      <c r="N227" s="23">
        <f t="shared" si="294"/>
        <v>0</v>
      </c>
      <c r="O227" s="23">
        <f t="shared" si="294"/>
        <v>0</v>
      </c>
      <c r="P227" s="23">
        <f t="shared" si="294"/>
        <v>0</v>
      </c>
      <c r="Q227" s="23">
        <f t="shared" si="294"/>
        <v>0</v>
      </c>
      <c r="R227" s="23">
        <f t="shared" si="294"/>
        <v>0</v>
      </c>
      <c r="S227" s="23">
        <f t="shared" si="294"/>
        <v>0</v>
      </c>
      <c r="T227" s="23">
        <f t="shared" si="294"/>
        <v>0</v>
      </c>
      <c r="U227" s="23">
        <f t="shared" si="294"/>
        <v>0</v>
      </c>
      <c r="V227" s="23">
        <f t="shared" si="294"/>
        <v>0</v>
      </c>
      <c r="W227" s="23">
        <f t="shared" si="294"/>
        <v>0</v>
      </c>
      <c r="X227" s="23">
        <f t="shared" si="294"/>
        <v>0</v>
      </c>
      <c r="Y227" s="23">
        <f t="shared" si="294"/>
        <v>0</v>
      </c>
      <c r="Z227" s="23">
        <f t="shared" si="294"/>
        <v>0</v>
      </c>
      <c r="AA227" s="23">
        <f t="shared" si="294"/>
        <v>0</v>
      </c>
      <c r="AB227" s="23">
        <f t="shared" si="294"/>
        <v>0</v>
      </c>
      <c r="AC227" s="23">
        <f t="shared" si="294"/>
        <v>0</v>
      </c>
      <c r="AD227" s="23">
        <f t="shared" si="294"/>
        <v>0</v>
      </c>
      <c r="AE227" s="23">
        <f t="shared" si="294"/>
        <v>0</v>
      </c>
      <c r="AF227" s="23">
        <f t="shared" si="294"/>
        <v>0</v>
      </c>
      <c r="AG227" s="23">
        <f t="shared" si="294"/>
        <v>0</v>
      </c>
      <c r="AH227" s="23">
        <f t="shared" si="294"/>
        <v>0</v>
      </c>
      <c r="AI227" s="23">
        <f t="shared" si="294"/>
        <v>0</v>
      </c>
      <c r="AJ227" s="23">
        <f t="shared" si="294"/>
        <v>0</v>
      </c>
      <c r="AK227" s="23">
        <f t="shared" si="294"/>
        <v>0</v>
      </c>
      <c r="AL227" s="23">
        <f>+AL228</f>
        <v>0</v>
      </c>
      <c r="AM227" s="23">
        <f t="shared" si="245"/>
        <v>0</v>
      </c>
      <c r="AO227" s="55"/>
    </row>
    <row r="228" spans="1:47" s="47" customFormat="1">
      <c r="A228" s="27">
        <v>1</v>
      </c>
      <c r="B228" s="94">
        <v>2</v>
      </c>
      <c r="C228" s="3">
        <v>9</v>
      </c>
      <c r="D228" s="3">
        <v>293</v>
      </c>
      <c r="E228" s="92">
        <v>1</v>
      </c>
      <c r="F228" s="92"/>
      <c r="G228" s="37" t="s">
        <v>190</v>
      </c>
      <c r="H228" s="21"/>
      <c r="I228" s="21"/>
      <c r="J228" s="21"/>
      <c r="K228" s="21"/>
      <c r="L228" s="21"/>
      <c r="M228" s="21"/>
      <c r="N228" s="21"/>
      <c r="O228" s="21"/>
      <c r="P228" s="21"/>
      <c r="Q228" s="21"/>
      <c r="R228" s="21"/>
      <c r="S228" s="21"/>
      <c r="T228" s="21"/>
      <c r="U228" s="21">
        <v>0</v>
      </c>
      <c r="V228" s="21"/>
      <c r="W228" s="21"/>
      <c r="X228" s="21"/>
      <c r="Y228" s="21"/>
      <c r="Z228" s="21"/>
      <c r="AA228" s="21"/>
      <c r="AB228" s="21"/>
      <c r="AC228" s="21"/>
      <c r="AD228" s="21"/>
      <c r="AE228" s="21"/>
      <c r="AF228" s="21"/>
      <c r="AG228" s="21"/>
      <c r="AH228" s="21"/>
      <c r="AI228" s="21"/>
      <c r="AJ228" s="21"/>
      <c r="AK228" s="21"/>
      <c r="AL228" s="21"/>
      <c r="AM228" s="21">
        <f t="shared" si="245"/>
        <v>0</v>
      </c>
      <c r="AO228" s="55"/>
      <c r="AP228" s="54"/>
      <c r="AQ228" s="55"/>
      <c r="AR228" s="55"/>
      <c r="AS228" s="58"/>
      <c r="AU228" s="63"/>
    </row>
    <row r="229" spans="1:47">
      <c r="A229" s="27">
        <v>1</v>
      </c>
      <c r="B229" s="41">
        <v>2</v>
      </c>
      <c r="C229" s="2">
        <v>9</v>
      </c>
      <c r="D229" s="2">
        <v>294</v>
      </c>
      <c r="E229" s="41"/>
      <c r="F229" s="41"/>
      <c r="G229" s="36" t="s">
        <v>191</v>
      </c>
      <c r="H229" s="23">
        <f>+H230</f>
        <v>0</v>
      </c>
      <c r="I229" s="23">
        <f t="shared" ref="I229:AL229" si="295">+I230</f>
        <v>0</v>
      </c>
      <c r="J229" s="23">
        <f t="shared" si="295"/>
        <v>0</v>
      </c>
      <c r="K229" s="23">
        <f t="shared" si="295"/>
        <v>0</v>
      </c>
      <c r="L229" s="23">
        <f t="shared" si="295"/>
        <v>0</v>
      </c>
      <c r="M229" s="23">
        <f t="shared" si="295"/>
        <v>0</v>
      </c>
      <c r="N229" s="23">
        <f t="shared" si="295"/>
        <v>0</v>
      </c>
      <c r="O229" s="23">
        <f t="shared" si="295"/>
        <v>0</v>
      </c>
      <c r="P229" s="23">
        <f t="shared" si="295"/>
        <v>0</v>
      </c>
      <c r="Q229" s="23">
        <f t="shared" si="295"/>
        <v>0</v>
      </c>
      <c r="R229" s="23">
        <f t="shared" si="295"/>
        <v>0</v>
      </c>
      <c r="S229" s="23">
        <f t="shared" si="295"/>
        <v>0</v>
      </c>
      <c r="T229" s="23">
        <f t="shared" si="295"/>
        <v>0</v>
      </c>
      <c r="U229" s="23">
        <f t="shared" si="295"/>
        <v>0</v>
      </c>
      <c r="V229" s="23">
        <f t="shared" si="295"/>
        <v>0</v>
      </c>
      <c r="W229" s="23">
        <f t="shared" si="295"/>
        <v>0</v>
      </c>
      <c r="X229" s="23">
        <f t="shared" si="295"/>
        <v>0</v>
      </c>
      <c r="Y229" s="23">
        <f t="shared" si="295"/>
        <v>0</v>
      </c>
      <c r="Z229" s="23">
        <f t="shared" si="295"/>
        <v>0</v>
      </c>
      <c r="AA229" s="23">
        <f t="shared" si="295"/>
        <v>0</v>
      </c>
      <c r="AB229" s="23">
        <f t="shared" si="295"/>
        <v>0</v>
      </c>
      <c r="AC229" s="23">
        <f t="shared" si="295"/>
        <v>0</v>
      </c>
      <c r="AD229" s="23">
        <f t="shared" si="295"/>
        <v>0</v>
      </c>
      <c r="AE229" s="23">
        <f t="shared" si="295"/>
        <v>0</v>
      </c>
      <c r="AF229" s="23">
        <f t="shared" si="295"/>
        <v>0</v>
      </c>
      <c r="AG229" s="23">
        <f t="shared" si="295"/>
        <v>0</v>
      </c>
      <c r="AH229" s="23">
        <f t="shared" si="295"/>
        <v>0</v>
      </c>
      <c r="AI229" s="23">
        <f t="shared" si="295"/>
        <v>0</v>
      </c>
      <c r="AJ229" s="23">
        <f t="shared" si="295"/>
        <v>0</v>
      </c>
      <c r="AK229" s="23">
        <f t="shared" si="295"/>
        <v>0</v>
      </c>
      <c r="AL229" s="23">
        <f t="shared" si="295"/>
        <v>0</v>
      </c>
      <c r="AM229" s="23">
        <f t="shared" si="245"/>
        <v>0</v>
      </c>
      <c r="AO229" s="55"/>
    </row>
    <row r="230" spans="1:47">
      <c r="A230" s="27">
        <v>1</v>
      </c>
      <c r="B230" s="41">
        <v>2</v>
      </c>
      <c r="C230" s="2">
        <v>9</v>
      </c>
      <c r="D230" s="2">
        <v>294</v>
      </c>
      <c r="E230" s="1">
        <v>1</v>
      </c>
      <c r="G230" s="32" t="s">
        <v>192</v>
      </c>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f t="shared" si="245"/>
        <v>0</v>
      </c>
      <c r="AO230" s="55"/>
    </row>
    <row r="231" spans="1:47">
      <c r="A231" s="27">
        <v>1</v>
      </c>
      <c r="B231" s="41">
        <v>2</v>
      </c>
      <c r="C231" s="2">
        <v>9</v>
      </c>
      <c r="D231" s="2">
        <v>295</v>
      </c>
      <c r="E231" s="41"/>
      <c r="F231" s="41"/>
      <c r="G231" s="36" t="s">
        <v>193</v>
      </c>
      <c r="H231" s="23">
        <f>+H232</f>
        <v>0</v>
      </c>
      <c r="I231" s="23">
        <f t="shared" ref="I231:AL231" si="296">+I232</f>
        <v>0</v>
      </c>
      <c r="J231" s="23">
        <f t="shared" si="296"/>
        <v>0</v>
      </c>
      <c r="K231" s="23">
        <f t="shared" si="296"/>
        <v>0</v>
      </c>
      <c r="L231" s="23">
        <f t="shared" si="296"/>
        <v>0</v>
      </c>
      <c r="M231" s="23">
        <f t="shared" si="296"/>
        <v>0</v>
      </c>
      <c r="N231" s="23">
        <f t="shared" si="296"/>
        <v>0</v>
      </c>
      <c r="O231" s="23">
        <f t="shared" si="296"/>
        <v>0</v>
      </c>
      <c r="P231" s="23">
        <f t="shared" si="296"/>
        <v>0</v>
      </c>
      <c r="Q231" s="23">
        <f t="shared" si="296"/>
        <v>0</v>
      </c>
      <c r="R231" s="23">
        <f t="shared" si="296"/>
        <v>0</v>
      </c>
      <c r="S231" s="23">
        <f t="shared" si="296"/>
        <v>0</v>
      </c>
      <c r="T231" s="23">
        <f t="shared" si="296"/>
        <v>0</v>
      </c>
      <c r="U231" s="23">
        <f t="shared" si="296"/>
        <v>0</v>
      </c>
      <c r="V231" s="23">
        <f t="shared" si="296"/>
        <v>0</v>
      </c>
      <c r="W231" s="23">
        <f t="shared" si="296"/>
        <v>0</v>
      </c>
      <c r="X231" s="23">
        <f t="shared" si="296"/>
        <v>0</v>
      </c>
      <c r="Y231" s="23">
        <f t="shared" si="296"/>
        <v>0</v>
      </c>
      <c r="Z231" s="23">
        <f t="shared" si="296"/>
        <v>0</v>
      </c>
      <c r="AA231" s="23">
        <f t="shared" si="296"/>
        <v>0</v>
      </c>
      <c r="AB231" s="23">
        <f t="shared" si="296"/>
        <v>0</v>
      </c>
      <c r="AC231" s="23">
        <f t="shared" si="296"/>
        <v>0</v>
      </c>
      <c r="AD231" s="23">
        <f t="shared" si="296"/>
        <v>0</v>
      </c>
      <c r="AE231" s="23">
        <f t="shared" si="296"/>
        <v>0</v>
      </c>
      <c r="AF231" s="23">
        <f t="shared" si="296"/>
        <v>0</v>
      </c>
      <c r="AG231" s="23">
        <f t="shared" si="296"/>
        <v>0</v>
      </c>
      <c r="AH231" s="23">
        <f t="shared" si="296"/>
        <v>0</v>
      </c>
      <c r="AI231" s="23">
        <f t="shared" si="296"/>
        <v>0</v>
      </c>
      <c r="AJ231" s="23">
        <f t="shared" si="296"/>
        <v>0</v>
      </c>
      <c r="AK231" s="23">
        <f t="shared" si="296"/>
        <v>0</v>
      </c>
      <c r="AL231" s="23">
        <f t="shared" si="296"/>
        <v>0</v>
      </c>
      <c r="AM231" s="23">
        <f t="shared" si="245"/>
        <v>0</v>
      </c>
      <c r="AO231" s="55"/>
    </row>
    <row r="232" spans="1:47">
      <c r="A232" s="27">
        <v>1</v>
      </c>
      <c r="B232" s="41">
        <v>2</v>
      </c>
      <c r="C232" s="2">
        <v>9</v>
      </c>
      <c r="D232" s="2">
        <v>295</v>
      </c>
      <c r="E232" s="1">
        <v>1</v>
      </c>
      <c r="G232" s="32" t="s">
        <v>193</v>
      </c>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f t="shared" si="245"/>
        <v>0</v>
      </c>
      <c r="AO232" s="55"/>
    </row>
    <row r="233" spans="1:47">
      <c r="A233" s="27">
        <v>1</v>
      </c>
      <c r="B233" s="41">
        <v>2</v>
      </c>
      <c r="C233" s="2">
        <v>9</v>
      </c>
      <c r="D233" s="2">
        <v>296</v>
      </c>
      <c r="E233" s="41"/>
      <c r="F233" s="41"/>
      <c r="G233" s="36" t="s">
        <v>194</v>
      </c>
      <c r="H233" s="23">
        <f>+H234+H235</f>
        <v>0</v>
      </c>
      <c r="I233" s="23">
        <f t="shared" ref="I233:AL233" si="297">+I234+I235</f>
        <v>0</v>
      </c>
      <c r="J233" s="23">
        <f t="shared" si="297"/>
        <v>0</v>
      </c>
      <c r="K233" s="23">
        <f t="shared" si="297"/>
        <v>0</v>
      </c>
      <c r="L233" s="23">
        <f t="shared" si="297"/>
        <v>0</v>
      </c>
      <c r="M233" s="23">
        <f t="shared" si="297"/>
        <v>0</v>
      </c>
      <c r="N233" s="23">
        <f t="shared" ref="N233" si="298">+N234+N235</f>
        <v>0</v>
      </c>
      <c r="O233" s="23">
        <f t="shared" ref="O233:R233" si="299">+O234+O235</f>
        <v>0</v>
      </c>
      <c r="P233" s="23">
        <f t="shared" si="299"/>
        <v>0</v>
      </c>
      <c r="Q233" s="23">
        <f t="shared" si="299"/>
        <v>0</v>
      </c>
      <c r="R233" s="23">
        <f t="shared" si="299"/>
        <v>0</v>
      </c>
      <c r="S233" s="23">
        <f t="shared" si="297"/>
        <v>0</v>
      </c>
      <c r="T233" s="23">
        <f t="shared" si="297"/>
        <v>0</v>
      </c>
      <c r="U233" s="23">
        <f t="shared" ref="U233" si="300">+U234+U235</f>
        <v>0</v>
      </c>
      <c r="V233" s="23">
        <f t="shared" si="297"/>
        <v>0</v>
      </c>
      <c r="W233" s="23">
        <f t="shared" si="297"/>
        <v>0</v>
      </c>
      <c r="X233" s="23">
        <f t="shared" si="297"/>
        <v>0</v>
      </c>
      <c r="Y233" s="23">
        <f t="shared" si="297"/>
        <v>0</v>
      </c>
      <c r="Z233" s="23">
        <f t="shared" si="297"/>
        <v>0</v>
      </c>
      <c r="AA233" s="23">
        <f t="shared" si="297"/>
        <v>0</v>
      </c>
      <c r="AB233" s="23">
        <f t="shared" si="297"/>
        <v>0</v>
      </c>
      <c r="AC233" s="23">
        <f t="shared" si="297"/>
        <v>0</v>
      </c>
      <c r="AD233" s="23">
        <f t="shared" si="297"/>
        <v>0</v>
      </c>
      <c r="AE233" s="23">
        <f t="shared" si="297"/>
        <v>0</v>
      </c>
      <c r="AF233" s="23">
        <f t="shared" si="297"/>
        <v>0</v>
      </c>
      <c r="AG233" s="23">
        <f t="shared" si="297"/>
        <v>0</v>
      </c>
      <c r="AH233" s="23">
        <f t="shared" ref="AH233" si="301">+AH234+AH235</f>
        <v>0</v>
      </c>
      <c r="AI233" s="23">
        <f t="shared" si="297"/>
        <v>0</v>
      </c>
      <c r="AJ233" s="23">
        <f t="shared" si="297"/>
        <v>0</v>
      </c>
      <c r="AK233" s="23">
        <f t="shared" si="297"/>
        <v>0</v>
      </c>
      <c r="AL233" s="23">
        <f t="shared" si="297"/>
        <v>0</v>
      </c>
      <c r="AM233" s="23">
        <f t="shared" si="245"/>
        <v>0</v>
      </c>
      <c r="AO233" s="55"/>
    </row>
    <row r="234" spans="1:47" s="47" customFormat="1">
      <c r="A234" s="27">
        <v>1</v>
      </c>
      <c r="B234" s="94">
        <v>2</v>
      </c>
      <c r="C234" s="3">
        <v>9</v>
      </c>
      <c r="D234" s="3">
        <v>296</v>
      </c>
      <c r="E234" s="92">
        <v>1</v>
      </c>
      <c r="F234" s="92"/>
      <c r="G234" s="37" t="s">
        <v>194</v>
      </c>
      <c r="H234" s="40"/>
      <c r="I234" s="21"/>
      <c r="J234" s="21"/>
      <c r="K234" s="21"/>
      <c r="L234" s="21">
        <v>0</v>
      </c>
      <c r="M234" s="21">
        <v>0</v>
      </c>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v>0</v>
      </c>
      <c r="AL234" s="21"/>
      <c r="AM234" s="21">
        <f t="shared" si="245"/>
        <v>0</v>
      </c>
      <c r="AO234" s="55"/>
      <c r="AP234" s="54"/>
      <c r="AQ234" s="55"/>
      <c r="AR234" s="55"/>
      <c r="AS234" s="58"/>
      <c r="AU234" s="63"/>
    </row>
    <row r="235" spans="1:47" s="47" customFormat="1">
      <c r="A235" s="27">
        <v>1</v>
      </c>
      <c r="B235" s="94">
        <v>2</v>
      </c>
      <c r="C235" s="3">
        <v>9</v>
      </c>
      <c r="D235" s="3">
        <v>296</v>
      </c>
      <c r="E235" s="92">
        <v>2</v>
      </c>
      <c r="F235" s="92"/>
      <c r="G235" s="37" t="s">
        <v>195</v>
      </c>
      <c r="H235" s="40"/>
      <c r="I235" s="21"/>
      <c r="J235" s="21"/>
      <c r="K235" s="21"/>
      <c r="L235" s="21">
        <v>0</v>
      </c>
      <c r="M235" s="21">
        <v>0</v>
      </c>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f t="shared" si="245"/>
        <v>0</v>
      </c>
      <c r="AO235" s="55"/>
      <c r="AP235" s="54"/>
      <c r="AQ235" s="55"/>
      <c r="AR235" s="55"/>
      <c r="AS235" s="58"/>
      <c r="AU235" s="63"/>
    </row>
    <row r="236" spans="1:47">
      <c r="A236" s="27">
        <v>1</v>
      </c>
      <c r="B236" s="41">
        <v>2</v>
      </c>
      <c r="C236" s="2">
        <v>9</v>
      </c>
      <c r="D236" s="2">
        <v>297</v>
      </c>
      <c r="E236" s="41"/>
      <c r="F236" s="41"/>
      <c r="G236" s="36" t="s">
        <v>196</v>
      </c>
      <c r="H236" s="23">
        <f>+H237</f>
        <v>0</v>
      </c>
      <c r="I236" s="23">
        <f t="shared" ref="I236:AL236" si="302">+I237</f>
        <v>0</v>
      </c>
      <c r="J236" s="23">
        <f t="shared" si="302"/>
        <v>0</v>
      </c>
      <c r="K236" s="23">
        <f t="shared" si="302"/>
        <v>0</v>
      </c>
      <c r="L236" s="23">
        <f t="shared" si="302"/>
        <v>0</v>
      </c>
      <c r="M236" s="23">
        <f t="shared" si="302"/>
        <v>0</v>
      </c>
      <c r="N236" s="23">
        <f t="shared" si="302"/>
        <v>0</v>
      </c>
      <c r="O236" s="23">
        <f t="shared" si="302"/>
        <v>0</v>
      </c>
      <c r="P236" s="23">
        <f t="shared" si="302"/>
        <v>0</v>
      </c>
      <c r="Q236" s="23">
        <f t="shared" si="302"/>
        <v>0</v>
      </c>
      <c r="R236" s="23">
        <f t="shared" si="302"/>
        <v>0</v>
      </c>
      <c r="S236" s="23">
        <f t="shared" si="302"/>
        <v>0</v>
      </c>
      <c r="T236" s="23">
        <f t="shared" si="302"/>
        <v>0</v>
      </c>
      <c r="U236" s="23">
        <f t="shared" si="302"/>
        <v>0</v>
      </c>
      <c r="V236" s="23">
        <f t="shared" si="302"/>
        <v>0</v>
      </c>
      <c r="W236" s="23">
        <f t="shared" si="302"/>
        <v>0</v>
      </c>
      <c r="X236" s="23">
        <f t="shared" si="302"/>
        <v>0</v>
      </c>
      <c r="Y236" s="23">
        <f t="shared" si="302"/>
        <v>0</v>
      </c>
      <c r="Z236" s="23">
        <f t="shared" si="302"/>
        <v>0</v>
      </c>
      <c r="AA236" s="23">
        <f t="shared" si="302"/>
        <v>0</v>
      </c>
      <c r="AB236" s="23">
        <f t="shared" si="302"/>
        <v>0</v>
      </c>
      <c r="AC236" s="23">
        <f t="shared" si="302"/>
        <v>0</v>
      </c>
      <c r="AD236" s="23">
        <f t="shared" si="302"/>
        <v>0</v>
      </c>
      <c r="AE236" s="23">
        <f t="shared" si="302"/>
        <v>0</v>
      </c>
      <c r="AF236" s="23">
        <f t="shared" si="302"/>
        <v>0</v>
      </c>
      <c r="AG236" s="23">
        <f t="shared" si="302"/>
        <v>0</v>
      </c>
      <c r="AH236" s="23">
        <f t="shared" si="302"/>
        <v>0</v>
      </c>
      <c r="AI236" s="23">
        <f t="shared" si="302"/>
        <v>0</v>
      </c>
      <c r="AJ236" s="23">
        <f t="shared" si="302"/>
        <v>0</v>
      </c>
      <c r="AK236" s="23">
        <f t="shared" si="302"/>
        <v>0</v>
      </c>
      <c r="AL236" s="23">
        <f t="shared" si="302"/>
        <v>0</v>
      </c>
      <c r="AM236" s="23">
        <f t="shared" si="245"/>
        <v>0</v>
      </c>
      <c r="AO236" s="55"/>
    </row>
    <row r="237" spans="1:47">
      <c r="A237" s="27">
        <v>1</v>
      </c>
      <c r="B237" s="41">
        <v>2</v>
      </c>
      <c r="C237" s="2">
        <v>9</v>
      </c>
      <c r="D237" s="2">
        <v>297</v>
      </c>
      <c r="E237" s="1">
        <v>1</v>
      </c>
      <c r="G237" s="32" t="s">
        <v>196</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f t="shared" si="245"/>
        <v>0</v>
      </c>
      <c r="AO237" s="55"/>
    </row>
    <row r="238" spans="1:47">
      <c r="A238" s="27">
        <v>1</v>
      </c>
      <c r="B238" s="41">
        <v>2</v>
      </c>
      <c r="C238" s="2">
        <v>9</v>
      </c>
      <c r="D238" s="2">
        <v>298</v>
      </c>
      <c r="E238" s="41"/>
      <c r="F238" s="41"/>
      <c r="G238" s="36" t="s">
        <v>197</v>
      </c>
      <c r="H238" s="23">
        <f>+H239</f>
        <v>0</v>
      </c>
      <c r="I238" s="23">
        <f t="shared" ref="I238:AL238" si="303">+I239</f>
        <v>0</v>
      </c>
      <c r="J238" s="23">
        <f t="shared" si="303"/>
        <v>0</v>
      </c>
      <c r="K238" s="23">
        <f t="shared" si="303"/>
        <v>0</v>
      </c>
      <c r="L238" s="23">
        <f t="shared" si="303"/>
        <v>0</v>
      </c>
      <c r="M238" s="23">
        <f t="shared" si="303"/>
        <v>0</v>
      </c>
      <c r="N238" s="23">
        <f t="shared" si="303"/>
        <v>0</v>
      </c>
      <c r="O238" s="23">
        <f t="shared" si="303"/>
        <v>0</v>
      </c>
      <c r="P238" s="23">
        <f t="shared" si="303"/>
        <v>0</v>
      </c>
      <c r="Q238" s="23">
        <f t="shared" si="303"/>
        <v>0</v>
      </c>
      <c r="R238" s="23">
        <f t="shared" si="303"/>
        <v>0</v>
      </c>
      <c r="S238" s="23">
        <f t="shared" si="303"/>
        <v>0</v>
      </c>
      <c r="T238" s="23">
        <f t="shared" si="303"/>
        <v>0</v>
      </c>
      <c r="U238" s="23">
        <f t="shared" si="303"/>
        <v>0</v>
      </c>
      <c r="V238" s="23">
        <f t="shared" si="303"/>
        <v>0</v>
      </c>
      <c r="W238" s="23">
        <f t="shared" si="303"/>
        <v>0</v>
      </c>
      <c r="X238" s="23">
        <f t="shared" si="303"/>
        <v>0</v>
      </c>
      <c r="Y238" s="23">
        <f t="shared" si="303"/>
        <v>0</v>
      </c>
      <c r="Z238" s="23">
        <f t="shared" si="303"/>
        <v>0</v>
      </c>
      <c r="AA238" s="23">
        <f t="shared" si="303"/>
        <v>0</v>
      </c>
      <c r="AB238" s="23">
        <f t="shared" si="303"/>
        <v>0</v>
      </c>
      <c r="AC238" s="23">
        <f t="shared" si="303"/>
        <v>0</v>
      </c>
      <c r="AD238" s="23">
        <f t="shared" si="303"/>
        <v>0</v>
      </c>
      <c r="AE238" s="23">
        <f t="shared" si="303"/>
        <v>0</v>
      </c>
      <c r="AF238" s="23">
        <f t="shared" si="303"/>
        <v>0</v>
      </c>
      <c r="AG238" s="23">
        <f t="shared" si="303"/>
        <v>0</v>
      </c>
      <c r="AH238" s="23">
        <f t="shared" si="303"/>
        <v>0</v>
      </c>
      <c r="AI238" s="23">
        <f t="shared" si="303"/>
        <v>0</v>
      </c>
      <c r="AJ238" s="23">
        <f t="shared" si="303"/>
        <v>0</v>
      </c>
      <c r="AK238" s="23">
        <f t="shared" si="303"/>
        <v>0</v>
      </c>
      <c r="AL238" s="23">
        <f t="shared" si="303"/>
        <v>0</v>
      </c>
      <c r="AM238" s="23">
        <f t="shared" si="245"/>
        <v>0</v>
      </c>
      <c r="AO238" s="55"/>
    </row>
    <row r="239" spans="1:47" s="47" customFormat="1">
      <c r="A239" s="27">
        <v>1</v>
      </c>
      <c r="B239" s="94">
        <v>2</v>
      </c>
      <c r="C239" s="3">
        <v>9</v>
      </c>
      <c r="D239" s="3">
        <v>298</v>
      </c>
      <c r="E239" s="92">
        <v>1</v>
      </c>
      <c r="F239" s="92"/>
      <c r="G239" s="37" t="s">
        <v>197</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f t="shared" si="245"/>
        <v>0</v>
      </c>
      <c r="AO239" s="55"/>
      <c r="AP239" s="54"/>
      <c r="AQ239" s="55"/>
      <c r="AR239" s="55"/>
      <c r="AS239" s="58"/>
      <c r="AU239" s="63"/>
    </row>
    <row r="240" spans="1:47">
      <c r="A240" s="27">
        <v>1</v>
      </c>
      <c r="B240" s="41">
        <v>2</v>
      </c>
      <c r="C240" s="2">
        <v>9</v>
      </c>
      <c r="D240" s="2">
        <v>299</v>
      </c>
      <c r="E240" s="41"/>
      <c r="F240" s="41"/>
      <c r="G240" s="36" t="s">
        <v>198</v>
      </c>
      <c r="H240" s="23">
        <f>+H241</f>
        <v>0</v>
      </c>
      <c r="I240" s="23">
        <f t="shared" ref="I240:AL240" si="304">+I241</f>
        <v>0</v>
      </c>
      <c r="J240" s="23">
        <f t="shared" si="304"/>
        <v>0</v>
      </c>
      <c r="K240" s="23">
        <f t="shared" si="304"/>
        <v>0</v>
      </c>
      <c r="L240" s="23">
        <f t="shared" si="304"/>
        <v>0</v>
      </c>
      <c r="M240" s="23">
        <f t="shared" si="304"/>
        <v>0</v>
      </c>
      <c r="N240" s="23">
        <f t="shared" si="304"/>
        <v>0</v>
      </c>
      <c r="O240" s="23">
        <f t="shared" si="304"/>
        <v>0</v>
      </c>
      <c r="P240" s="23">
        <f t="shared" si="304"/>
        <v>0</v>
      </c>
      <c r="Q240" s="23">
        <f t="shared" si="304"/>
        <v>0</v>
      </c>
      <c r="R240" s="23">
        <f t="shared" si="304"/>
        <v>0</v>
      </c>
      <c r="S240" s="23">
        <f t="shared" si="304"/>
        <v>0</v>
      </c>
      <c r="T240" s="23">
        <f t="shared" si="304"/>
        <v>0</v>
      </c>
      <c r="U240" s="23">
        <f t="shared" si="304"/>
        <v>0</v>
      </c>
      <c r="V240" s="23">
        <f t="shared" si="304"/>
        <v>0</v>
      </c>
      <c r="W240" s="23">
        <f t="shared" si="304"/>
        <v>0</v>
      </c>
      <c r="X240" s="23">
        <f t="shared" si="304"/>
        <v>0</v>
      </c>
      <c r="Y240" s="23">
        <f t="shared" si="304"/>
        <v>0</v>
      </c>
      <c r="Z240" s="23">
        <f t="shared" si="304"/>
        <v>0</v>
      </c>
      <c r="AA240" s="23">
        <f t="shared" si="304"/>
        <v>0</v>
      </c>
      <c r="AB240" s="23">
        <f t="shared" si="304"/>
        <v>0</v>
      </c>
      <c r="AC240" s="23">
        <f t="shared" si="304"/>
        <v>0</v>
      </c>
      <c r="AD240" s="23">
        <f t="shared" si="304"/>
        <v>0</v>
      </c>
      <c r="AE240" s="23">
        <f t="shared" si="304"/>
        <v>0</v>
      </c>
      <c r="AF240" s="23">
        <f t="shared" si="304"/>
        <v>0</v>
      </c>
      <c r="AG240" s="23">
        <f t="shared" si="304"/>
        <v>0</v>
      </c>
      <c r="AH240" s="23">
        <f t="shared" si="304"/>
        <v>0</v>
      </c>
      <c r="AI240" s="23">
        <f t="shared" si="304"/>
        <v>0</v>
      </c>
      <c r="AJ240" s="23">
        <f t="shared" si="304"/>
        <v>0</v>
      </c>
      <c r="AK240" s="23">
        <f t="shared" si="304"/>
        <v>0</v>
      </c>
      <c r="AL240" s="23">
        <f t="shared" si="304"/>
        <v>0</v>
      </c>
      <c r="AM240" s="23">
        <f t="shared" si="245"/>
        <v>0</v>
      </c>
      <c r="AO240" s="55"/>
    </row>
    <row r="241" spans="1:48" s="47" customFormat="1">
      <c r="A241" s="27">
        <v>1</v>
      </c>
      <c r="B241" s="94">
        <v>2</v>
      </c>
      <c r="C241" s="3">
        <v>9</v>
      </c>
      <c r="D241" s="3">
        <v>299</v>
      </c>
      <c r="E241" s="92">
        <v>1</v>
      </c>
      <c r="F241" s="92"/>
      <c r="G241" s="37" t="s">
        <v>198</v>
      </c>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f t="shared" si="245"/>
        <v>0</v>
      </c>
      <c r="AO241" s="55"/>
      <c r="AP241" s="54"/>
      <c r="AQ241" s="55"/>
      <c r="AR241" s="55"/>
      <c r="AS241" s="58"/>
      <c r="AU241" s="63"/>
    </row>
    <row r="242" spans="1:48">
      <c r="A242" s="27">
        <v>1</v>
      </c>
      <c r="B242" s="22">
        <v>3</v>
      </c>
      <c r="C242" s="17"/>
      <c r="D242" s="20"/>
      <c r="E242" s="17"/>
      <c r="F242" s="17"/>
      <c r="G242" s="35" t="s">
        <v>199</v>
      </c>
      <c r="H242" s="18">
        <f>+H243+H266+H290+H319+H340+H370+H391+H416+H431</f>
        <v>5066800</v>
      </c>
      <c r="I242" s="18">
        <f t="shared" ref="I242:J242" si="305">+I243+I266+I290+I319+I340+I370+I391+I416+I431</f>
        <v>20000</v>
      </c>
      <c r="J242" s="18">
        <f t="shared" si="305"/>
        <v>20000</v>
      </c>
      <c r="K242" s="18">
        <f t="shared" ref="K242:AL242" si="306">+K243+K266+K290+K319+K340+K370+K391+K416+K431</f>
        <v>30000</v>
      </c>
      <c r="L242" s="18">
        <f t="shared" si="306"/>
        <v>158000</v>
      </c>
      <c r="M242" s="18">
        <f t="shared" si="306"/>
        <v>951978.71</v>
      </c>
      <c r="N242" s="18">
        <f t="shared" ref="N242" si="307">+N243+N266+N290+N319+N340+N370+N391+N416+N431</f>
        <v>5000</v>
      </c>
      <c r="O242" s="18">
        <f t="shared" ref="O242:R242" si="308">+O243+O266+O290+O319+O340+O370+O391+O416+O431</f>
        <v>25000</v>
      </c>
      <c r="P242" s="18">
        <f>+P243+P266+P290+P319+P340+P370+P391+P416+P431</f>
        <v>0</v>
      </c>
      <c r="Q242" s="18">
        <f t="shared" ref="Q242" si="309">+Q243+Q266+Q290+Q319+Q340+Q370+Q391+Q416+Q431</f>
        <v>0</v>
      </c>
      <c r="R242" s="18">
        <f t="shared" si="308"/>
        <v>0</v>
      </c>
      <c r="S242" s="18">
        <f t="shared" si="306"/>
        <v>0</v>
      </c>
      <c r="T242" s="18">
        <f t="shared" si="306"/>
        <v>3070000</v>
      </c>
      <c r="U242" s="18">
        <f t="shared" ref="U242" si="310">+U243+U266+U290+U319+U340+U370+U391+U416+U431</f>
        <v>23000</v>
      </c>
      <c r="V242" s="18">
        <f t="shared" si="306"/>
        <v>0</v>
      </c>
      <c r="W242" s="18">
        <f t="shared" si="306"/>
        <v>0</v>
      </c>
      <c r="X242" s="18">
        <f t="shared" si="306"/>
        <v>0</v>
      </c>
      <c r="Y242" s="18">
        <f t="shared" si="306"/>
        <v>0</v>
      </c>
      <c r="Z242" s="18">
        <f t="shared" si="306"/>
        <v>0</v>
      </c>
      <c r="AA242" s="18">
        <f t="shared" si="306"/>
        <v>0</v>
      </c>
      <c r="AB242" s="18">
        <f t="shared" si="306"/>
        <v>10000</v>
      </c>
      <c r="AC242" s="18">
        <f t="shared" si="306"/>
        <v>0</v>
      </c>
      <c r="AD242" s="18">
        <f t="shared" si="306"/>
        <v>0</v>
      </c>
      <c r="AE242" s="18">
        <f t="shared" si="306"/>
        <v>0</v>
      </c>
      <c r="AF242" s="18">
        <f t="shared" si="306"/>
        <v>0</v>
      </c>
      <c r="AG242" s="18">
        <f t="shared" si="306"/>
        <v>0</v>
      </c>
      <c r="AH242" s="18">
        <f t="shared" ref="AH242" si="311">+AH243+AH266+AH290+AH319+AH340+AH370+AH391+AH416+AH431</f>
        <v>0</v>
      </c>
      <c r="AI242" s="18">
        <f t="shared" si="306"/>
        <v>0</v>
      </c>
      <c r="AJ242" s="18">
        <f t="shared" si="306"/>
        <v>0</v>
      </c>
      <c r="AK242" s="18">
        <f t="shared" si="306"/>
        <v>0</v>
      </c>
      <c r="AL242" s="18">
        <f t="shared" si="306"/>
        <v>0</v>
      </c>
      <c r="AM242" s="13">
        <f t="shared" si="245"/>
        <v>9379778.7100000009</v>
      </c>
      <c r="AO242" s="55"/>
    </row>
    <row r="243" spans="1:48">
      <c r="A243" s="27">
        <v>1</v>
      </c>
      <c r="B243" s="2">
        <v>3</v>
      </c>
      <c r="C243" s="2">
        <v>1</v>
      </c>
      <c r="D243" s="2"/>
      <c r="E243" s="41"/>
      <c r="F243" s="41"/>
      <c r="G243" s="36" t="s">
        <v>200</v>
      </c>
      <c r="H243" s="15">
        <f>+H244+H247+H249+H251+H254+H256+H259+H261+H264</f>
        <v>1580000</v>
      </c>
      <c r="I243" s="15">
        <f t="shared" ref="I243:J243" si="312">+I244+I247+I249+I251+I254+I256+I259+I261+I264</f>
        <v>0</v>
      </c>
      <c r="J243" s="15">
        <f t="shared" si="312"/>
        <v>0</v>
      </c>
      <c r="K243" s="15">
        <f t="shared" ref="K243:AL243" si="313">+K244+K247+K249+K251+K254+K256+K259+K261+K264</f>
        <v>0</v>
      </c>
      <c r="L243" s="15">
        <f t="shared" si="313"/>
        <v>0</v>
      </c>
      <c r="M243" s="15">
        <f t="shared" si="313"/>
        <v>350000</v>
      </c>
      <c r="N243" s="15">
        <f t="shared" ref="N243" si="314">+N244+N247+N249+N251+N254+N256+N259+N261+N264</f>
        <v>0</v>
      </c>
      <c r="O243" s="15">
        <f t="shared" ref="O243:R243" si="315">+O244+O247+O249+O251+O254+O256+O259+O261+O264</f>
        <v>0</v>
      </c>
      <c r="P243" s="15">
        <f>+P244+P247+P249+P251+P254+P256+P259+P261+P264</f>
        <v>0</v>
      </c>
      <c r="Q243" s="15">
        <f t="shared" ref="Q243" si="316">+Q244+Q247+Q249+Q251+Q254+Q256+Q259+Q261+Q264</f>
        <v>0</v>
      </c>
      <c r="R243" s="15">
        <f t="shared" si="315"/>
        <v>0</v>
      </c>
      <c r="S243" s="15">
        <f t="shared" si="313"/>
        <v>0</v>
      </c>
      <c r="T243" s="15">
        <f t="shared" si="313"/>
        <v>3050000</v>
      </c>
      <c r="U243" s="15">
        <f t="shared" ref="U243" si="317">+U244+U247+U249+U251+U254+U256+U259+U261+U264</f>
        <v>0</v>
      </c>
      <c r="V243" s="15">
        <f t="shared" si="313"/>
        <v>0</v>
      </c>
      <c r="W243" s="15">
        <f t="shared" si="313"/>
        <v>0</v>
      </c>
      <c r="X243" s="15">
        <f t="shared" si="313"/>
        <v>0</v>
      </c>
      <c r="Y243" s="15">
        <f t="shared" si="313"/>
        <v>0</v>
      </c>
      <c r="Z243" s="15">
        <f t="shared" si="313"/>
        <v>0</v>
      </c>
      <c r="AA243" s="15">
        <f t="shared" si="313"/>
        <v>0</v>
      </c>
      <c r="AB243" s="15">
        <f t="shared" si="313"/>
        <v>0</v>
      </c>
      <c r="AC243" s="15">
        <f t="shared" si="313"/>
        <v>0</v>
      </c>
      <c r="AD243" s="15">
        <f t="shared" si="313"/>
        <v>0</v>
      </c>
      <c r="AE243" s="15">
        <f t="shared" si="313"/>
        <v>0</v>
      </c>
      <c r="AF243" s="15">
        <f t="shared" si="313"/>
        <v>0</v>
      </c>
      <c r="AG243" s="15">
        <f t="shared" si="313"/>
        <v>0</v>
      </c>
      <c r="AH243" s="15">
        <f t="shared" ref="AH243" si="318">+AH244+AH247+AH249+AH251+AH254+AH256+AH259+AH261+AH264</f>
        <v>0</v>
      </c>
      <c r="AI243" s="15">
        <f t="shared" si="313"/>
        <v>0</v>
      </c>
      <c r="AJ243" s="15">
        <f t="shared" si="313"/>
        <v>0</v>
      </c>
      <c r="AK243" s="15">
        <f t="shared" si="313"/>
        <v>0</v>
      </c>
      <c r="AL243" s="15">
        <f t="shared" si="313"/>
        <v>0</v>
      </c>
      <c r="AM243" s="15">
        <f t="shared" si="245"/>
        <v>4980000</v>
      </c>
      <c r="AO243" s="55"/>
    </row>
    <row r="244" spans="1:48">
      <c r="A244" s="27">
        <v>1</v>
      </c>
      <c r="B244" s="2">
        <v>3</v>
      </c>
      <c r="C244" s="2">
        <v>1</v>
      </c>
      <c r="D244" s="2">
        <v>311</v>
      </c>
      <c r="E244" s="41"/>
      <c r="F244" s="41"/>
      <c r="G244" s="36" t="s">
        <v>201</v>
      </c>
      <c r="H244" s="23">
        <f>+H245+H246</f>
        <v>1500000</v>
      </c>
      <c r="I244" s="23">
        <f>+I245+I246</f>
        <v>0</v>
      </c>
      <c r="J244" s="23">
        <f t="shared" ref="J244:AL244" si="319">+J245+J246</f>
        <v>0</v>
      </c>
      <c r="K244" s="23">
        <f t="shared" si="319"/>
        <v>0</v>
      </c>
      <c r="L244" s="23">
        <f t="shared" si="319"/>
        <v>0</v>
      </c>
      <c r="M244" s="23">
        <f t="shared" si="319"/>
        <v>200000</v>
      </c>
      <c r="N244" s="23">
        <f t="shared" ref="N244" si="320">+N245+N246</f>
        <v>0</v>
      </c>
      <c r="O244" s="23">
        <f t="shared" ref="O244:R244" si="321">+O245+O246</f>
        <v>0</v>
      </c>
      <c r="P244" s="23">
        <f t="shared" si="321"/>
        <v>0</v>
      </c>
      <c r="Q244" s="23">
        <f t="shared" si="321"/>
        <v>0</v>
      </c>
      <c r="R244" s="23">
        <f t="shared" si="321"/>
        <v>0</v>
      </c>
      <c r="S244" s="23">
        <f t="shared" si="319"/>
        <v>0</v>
      </c>
      <c r="T244" s="23">
        <f t="shared" si="319"/>
        <v>3000000</v>
      </c>
      <c r="U244" s="23">
        <f t="shared" ref="U244" si="322">+U245+U246</f>
        <v>0</v>
      </c>
      <c r="V244" s="23">
        <f t="shared" si="319"/>
        <v>0</v>
      </c>
      <c r="W244" s="23">
        <f t="shared" si="319"/>
        <v>0</v>
      </c>
      <c r="X244" s="23">
        <f t="shared" si="319"/>
        <v>0</v>
      </c>
      <c r="Y244" s="23">
        <f t="shared" si="319"/>
        <v>0</v>
      </c>
      <c r="Z244" s="23">
        <f t="shared" si="319"/>
        <v>0</v>
      </c>
      <c r="AA244" s="23">
        <f t="shared" si="319"/>
        <v>0</v>
      </c>
      <c r="AB244" s="23">
        <f t="shared" si="319"/>
        <v>0</v>
      </c>
      <c r="AC244" s="23">
        <f t="shared" si="319"/>
        <v>0</v>
      </c>
      <c r="AD244" s="23">
        <f t="shared" si="319"/>
        <v>0</v>
      </c>
      <c r="AE244" s="23">
        <f t="shared" si="319"/>
        <v>0</v>
      </c>
      <c r="AF244" s="23">
        <f t="shared" si="319"/>
        <v>0</v>
      </c>
      <c r="AG244" s="23">
        <f t="shared" si="319"/>
        <v>0</v>
      </c>
      <c r="AH244" s="23">
        <f t="shared" ref="AH244" si="323">+AH245+AH246</f>
        <v>0</v>
      </c>
      <c r="AI244" s="23">
        <f t="shared" si="319"/>
        <v>0</v>
      </c>
      <c r="AJ244" s="23">
        <f t="shared" si="319"/>
        <v>0</v>
      </c>
      <c r="AK244" s="23">
        <f t="shared" si="319"/>
        <v>0</v>
      </c>
      <c r="AL244" s="23">
        <f t="shared" si="319"/>
        <v>0</v>
      </c>
      <c r="AM244" s="23">
        <f t="shared" si="245"/>
        <v>4700000</v>
      </c>
      <c r="AO244" s="55"/>
    </row>
    <row r="245" spans="1:48" s="47" customFormat="1">
      <c r="A245" s="27">
        <v>1</v>
      </c>
      <c r="B245" s="3">
        <v>3</v>
      </c>
      <c r="C245" s="3">
        <v>1</v>
      </c>
      <c r="D245" s="3">
        <v>311</v>
      </c>
      <c r="E245" s="92">
        <v>1</v>
      </c>
      <c r="F245" s="92"/>
      <c r="G245" s="37" t="s">
        <v>202</v>
      </c>
      <c r="H245" s="40">
        <v>1500000</v>
      </c>
      <c r="I245" s="21"/>
      <c r="J245" s="21"/>
      <c r="K245" s="21"/>
      <c r="L245" s="21"/>
      <c r="M245" s="21">
        <v>200000</v>
      </c>
      <c r="N245" s="21"/>
      <c r="O245" s="21"/>
      <c r="P245" s="21"/>
      <c r="Q245" s="21"/>
      <c r="R245" s="21"/>
      <c r="S245" s="21"/>
      <c r="T245" s="21">
        <v>1000000</v>
      </c>
      <c r="U245" s="21"/>
      <c r="V245" s="21"/>
      <c r="W245" s="21"/>
      <c r="X245" s="21"/>
      <c r="Y245" s="21"/>
      <c r="Z245" s="21"/>
      <c r="AA245" s="21"/>
      <c r="AB245" s="21"/>
      <c r="AC245" s="21"/>
      <c r="AD245" s="21"/>
      <c r="AE245" s="21"/>
      <c r="AF245" s="21"/>
      <c r="AG245" s="21"/>
      <c r="AH245" s="21"/>
      <c r="AI245" s="21"/>
      <c r="AJ245" s="21"/>
      <c r="AK245" s="21"/>
      <c r="AL245" s="21"/>
      <c r="AM245" s="21">
        <f t="shared" si="245"/>
        <v>2700000</v>
      </c>
      <c r="AO245" s="55"/>
      <c r="AP245" s="54"/>
      <c r="AQ245" s="55"/>
      <c r="AR245" s="55"/>
      <c r="AS245" s="58"/>
      <c r="AU245" s="63"/>
    </row>
    <row r="246" spans="1:48" s="47" customFormat="1">
      <c r="A246" s="27">
        <v>1</v>
      </c>
      <c r="B246" s="3">
        <v>3</v>
      </c>
      <c r="C246" s="3">
        <v>1</v>
      </c>
      <c r="D246" s="3">
        <v>311</v>
      </c>
      <c r="E246" s="92">
        <v>2</v>
      </c>
      <c r="F246" s="92"/>
      <c r="G246" s="37" t="s">
        <v>203</v>
      </c>
      <c r="H246" s="21"/>
      <c r="I246" s="21"/>
      <c r="J246" s="21"/>
      <c r="K246" s="21"/>
      <c r="L246" s="21"/>
      <c r="M246" s="21"/>
      <c r="N246" s="21"/>
      <c r="O246" s="21"/>
      <c r="P246" s="21"/>
      <c r="Q246" s="21"/>
      <c r="R246" s="21"/>
      <c r="S246" s="21"/>
      <c r="T246" s="21">
        <v>2000000</v>
      </c>
      <c r="U246" s="21"/>
      <c r="V246" s="21"/>
      <c r="W246" s="21"/>
      <c r="X246" s="21"/>
      <c r="Y246" s="21"/>
      <c r="Z246" s="21"/>
      <c r="AA246" s="21"/>
      <c r="AB246" s="21"/>
      <c r="AC246" s="21"/>
      <c r="AD246" s="21"/>
      <c r="AE246" s="21"/>
      <c r="AF246" s="21"/>
      <c r="AG246" s="21"/>
      <c r="AH246" s="21"/>
      <c r="AI246" s="21"/>
      <c r="AJ246" s="21"/>
      <c r="AK246" s="21"/>
      <c r="AL246" s="21"/>
      <c r="AM246" s="96">
        <f t="shared" si="245"/>
        <v>2000000</v>
      </c>
      <c r="AO246" s="55"/>
      <c r="AP246" s="54"/>
      <c r="AQ246" s="55"/>
      <c r="AR246" s="55"/>
      <c r="AS246" s="58"/>
      <c r="AU246" s="63">
        <f>130000*12</f>
        <v>1560000</v>
      </c>
    </row>
    <row r="247" spans="1:48">
      <c r="A247" s="27">
        <v>1</v>
      </c>
      <c r="B247" s="2">
        <v>3</v>
      </c>
      <c r="C247" s="2">
        <v>1</v>
      </c>
      <c r="D247" s="2">
        <v>312</v>
      </c>
      <c r="E247" s="41"/>
      <c r="F247" s="41"/>
      <c r="G247" s="36" t="s">
        <v>204</v>
      </c>
      <c r="H247" s="23">
        <f>+H248</f>
        <v>0</v>
      </c>
      <c r="I247" s="23">
        <f t="shared" ref="I247:AL247" si="324">+I248</f>
        <v>0</v>
      </c>
      <c r="J247" s="23">
        <f t="shared" si="324"/>
        <v>0</v>
      </c>
      <c r="K247" s="23">
        <f t="shared" si="324"/>
        <v>0</v>
      </c>
      <c r="L247" s="23">
        <v>0</v>
      </c>
      <c r="M247" s="23">
        <f t="shared" si="324"/>
        <v>0</v>
      </c>
      <c r="N247" s="23">
        <f t="shared" si="324"/>
        <v>0</v>
      </c>
      <c r="O247" s="23">
        <f t="shared" si="324"/>
        <v>0</v>
      </c>
      <c r="P247" s="23">
        <f t="shared" si="324"/>
        <v>0</v>
      </c>
      <c r="Q247" s="23">
        <f t="shared" si="324"/>
        <v>0</v>
      </c>
      <c r="R247" s="23">
        <f t="shared" si="324"/>
        <v>0</v>
      </c>
      <c r="S247" s="23">
        <f t="shared" si="324"/>
        <v>0</v>
      </c>
      <c r="T247" s="23">
        <f t="shared" si="324"/>
        <v>0</v>
      </c>
      <c r="U247" s="23">
        <f t="shared" si="324"/>
        <v>0</v>
      </c>
      <c r="V247" s="23">
        <f t="shared" si="324"/>
        <v>0</v>
      </c>
      <c r="W247" s="23">
        <f t="shared" si="324"/>
        <v>0</v>
      </c>
      <c r="X247" s="23">
        <f t="shared" si="324"/>
        <v>0</v>
      </c>
      <c r="Y247" s="23">
        <f t="shared" si="324"/>
        <v>0</v>
      </c>
      <c r="Z247" s="23">
        <f t="shared" si="324"/>
        <v>0</v>
      </c>
      <c r="AA247" s="23">
        <f t="shared" si="324"/>
        <v>0</v>
      </c>
      <c r="AB247" s="23">
        <f t="shared" si="324"/>
        <v>0</v>
      </c>
      <c r="AC247" s="23">
        <f t="shared" si="324"/>
        <v>0</v>
      </c>
      <c r="AD247" s="23">
        <f t="shared" si="324"/>
        <v>0</v>
      </c>
      <c r="AE247" s="23">
        <f t="shared" si="324"/>
        <v>0</v>
      </c>
      <c r="AF247" s="23">
        <f t="shared" si="324"/>
        <v>0</v>
      </c>
      <c r="AG247" s="23">
        <f t="shared" si="324"/>
        <v>0</v>
      </c>
      <c r="AH247" s="23">
        <f t="shared" si="324"/>
        <v>0</v>
      </c>
      <c r="AI247" s="23">
        <f t="shared" si="324"/>
        <v>0</v>
      </c>
      <c r="AJ247" s="23">
        <f t="shared" si="324"/>
        <v>0</v>
      </c>
      <c r="AK247" s="23">
        <f t="shared" si="324"/>
        <v>0</v>
      </c>
      <c r="AL247" s="23">
        <f t="shared" si="324"/>
        <v>0</v>
      </c>
      <c r="AM247" s="23">
        <f t="shared" si="245"/>
        <v>0</v>
      </c>
      <c r="AO247" s="55"/>
    </row>
    <row r="248" spans="1:48" s="47" customFormat="1">
      <c r="A248" s="27">
        <v>1</v>
      </c>
      <c r="B248" s="3">
        <v>3</v>
      </c>
      <c r="C248" s="3">
        <v>1</v>
      </c>
      <c r="D248" s="3">
        <v>312</v>
      </c>
      <c r="E248" s="92">
        <v>1</v>
      </c>
      <c r="F248" s="92"/>
      <c r="G248" s="37" t="s">
        <v>204</v>
      </c>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v>0</v>
      </c>
      <c r="AI248" s="21"/>
      <c r="AJ248" s="21">
        <v>0</v>
      </c>
      <c r="AK248" s="21"/>
      <c r="AL248" s="21"/>
      <c r="AM248" s="21">
        <f t="shared" si="245"/>
        <v>0</v>
      </c>
      <c r="AO248" s="55"/>
      <c r="AP248" s="54"/>
      <c r="AQ248" s="55"/>
      <c r="AR248" s="55"/>
      <c r="AS248" s="58"/>
      <c r="AU248" s="63"/>
      <c r="AV248" s="97" t="s">
        <v>698</v>
      </c>
    </row>
    <row r="249" spans="1:48">
      <c r="A249" s="27">
        <v>1</v>
      </c>
      <c r="B249" s="2">
        <v>3</v>
      </c>
      <c r="C249" s="2">
        <v>1</v>
      </c>
      <c r="D249" s="2">
        <v>313</v>
      </c>
      <c r="E249" s="41"/>
      <c r="F249" s="41"/>
      <c r="G249" s="36" t="s">
        <v>205</v>
      </c>
      <c r="H249" s="23">
        <f>+H250</f>
        <v>0</v>
      </c>
      <c r="I249" s="23">
        <f t="shared" ref="I249:AL249" si="325">+I250</f>
        <v>0</v>
      </c>
      <c r="J249" s="23">
        <f t="shared" si="325"/>
        <v>0</v>
      </c>
      <c r="K249" s="23">
        <f t="shared" si="325"/>
        <v>0</v>
      </c>
      <c r="L249" s="23">
        <v>0</v>
      </c>
      <c r="M249" s="23">
        <f t="shared" si="325"/>
        <v>0</v>
      </c>
      <c r="N249" s="23">
        <f t="shared" si="325"/>
        <v>0</v>
      </c>
      <c r="O249" s="23">
        <f t="shared" si="325"/>
        <v>0</v>
      </c>
      <c r="P249" s="23">
        <f t="shared" si="325"/>
        <v>0</v>
      </c>
      <c r="Q249" s="23">
        <f t="shared" si="325"/>
        <v>0</v>
      </c>
      <c r="R249" s="23">
        <f t="shared" si="325"/>
        <v>0</v>
      </c>
      <c r="S249" s="23">
        <f t="shared" si="325"/>
        <v>0</v>
      </c>
      <c r="T249" s="23">
        <f t="shared" si="325"/>
        <v>0</v>
      </c>
      <c r="U249" s="23">
        <f t="shared" si="325"/>
        <v>0</v>
      </c>
      <c r="V249" s="23">
        <f t="shared" si="325"/>
        <v>0</v>
      </c>
      <c r="W249" s="23">
        <f t="shared" si="325"/>
        <v>0</v>
      </c>
      <c r="X249" s="23">
        <f t="shared" si="325"/>
        <v>0</v>
      </c>
      <c r="Y249" s="23">
        <f t="shared" si="325"/>
        <v>0</v>
      </c>
      <c r="Z249" s="23">
        <f t="shared" si="325"/>
        <v>0</v>
      </c>
      <c r="AA249" s="23">
        <f t="shared" si="325"/>
        <v>0</v>
      </c>
      <c r="AB249" s="23">
        <f t="shared" si="325"/>
        <v>0</v>
      </c>
      <c r="AC249" s="23">
        <f t="shared" si="325"/>
        <v>0</v>
      </c>
      <c r="AD249" s="23">
        <f t="shared" si="325"/>
        <v>0</v>
      </c>
      <c r="AE249" s="23">
        <f t="shared" si="325"/>
        <v>0</v>
      </c>
      <c r="AF249" s="23">
        <f t="shared" si="325"/>
        <v>0</v>
      </c>
      <c r="AG249" s="23">
        <f t="shared" si="325"/>
        <v>0</v>
      </c>
      <c r="AH249" s="23">
        <f t="shared" si="325"/>
        <v>0</v>
      </c>
      <c r="AI249" s="23">
        <f t="shared" si="325"/>
        <v>0</v>
      </c>
      <c r="AJ249" s="23">
        <f t="shared" si="325"/>
        <v>0</v>
      </c>
      <c r="AK249" s="23">
        <f t="shared" si="325"/>
        <v>0</v>
      </c>
      <c r="AL249" s="23">
        <f t="shared" si="325"/>
        <v>0</v>
      </c>
      <c r="AM249" s="23">
        <f t="shared" si="245"/>
        <v>0</v>
      </c>
      <c r="AO249" s="55"/>
    </row>
    <row r="250" spans="1:48" s="47" customFormat="1">
      <c r="A250" s="27">
        <v>1</v>
      </c>
      <c r="B250" s="3">
        <v>3</v>
      </c>
      <c r="C250" s="3">
        <v>1</v>
      </c>
      <c r="D250" s="3">
        <v>313</v>
      </c>
      <c r="E250" s="92">
        <v>1</v>
      </c>
      <c r="F250" s="92"/>
      <c r="G250" s="37" t="s">
        <v>206</v>
      </c>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f t="shared" si="245"/>
        <v>0</v>
      </c>
      <c r="AO250" s="55"/>
      <c r="AP250" s="54"/>
      <c r="AQ250" s="55"/>
      <c r="AR250" s="55"/>
      <c r="AS250" s="58"/>
      <c r="AU250" s="98" t="s">
        <v>699</v>
      </c>
    </row>
    <row r="251" spans="1:48">
      <c r="A251" s="27">
        <v>1</v>
      </c>
      <c r="B251" s="2">
        <v>3</v>
      </c>
      <c r="C251" s="2">
        <v>1</v>
      </c>
      <c r="D251" s="2">
        <v>314</v>
      </c>
      <c r="E251" s="41"/>
      <c r="F251" s="41"/>
      <c r="G251" s="36" t="s">
        <v>207</v>
      </c>
      <c r="H251" s="23">
        <f>+H252+H253</f>
        <v>80000</v>
      </c>
      <c r="I251" s="23">
        <f t="shared" ref="I251:AL251" si="326">+I252+I253</f>
        <v>0</v>
      </c>
      <c r="J251" s="23">
        <f t="shared" si="326"/>
        <v>0</v>
      </c>
      <c r="K251" s="23">
        <f t="shared" si="326"/>
        <v>0</v>
      </c>
      <c r="L251" s="23">
        <f t="shared" si="326"/>
        <v>0</v>
      </c>
      <c r="M251" s="23">
        <f t="shared" si="326"/>
        <v>150000</v>
      </c>
      <c r="N251" s="23">
        <f t="shared" ref="N251" si="327">+N252+N253</f>
        <v>0</v>
      </c>
      <c r="O251" s="23">
        <f t="shared" ref="O251:R251" si="328">+O252+O253</f>
        <v>0</v>
      </c>
      <c r="P251" s="23">
        <f t="shared" si="328"/>
        <v>0</v>
      </c>
      <c r="Q251" s="23">
        <f t="shared" si="328"/>
        <v>0</v>
      </c>
      <c r="R251" s="23">
        <f t="shared" si="328"/>
        <v>0</v>
      </c>
      <c r="S251" s="23">
        <f t="shared" si="326"/>
        <v>0</v>
      </c>
      <c r="T251" s="23">
        <f t="shared" si="326"/>
        <v>50000</v>
      </c>
      <c r="U251" s="23">
        <f t="shared" ref="U251" si="329">+U252+U253</f>
        <v>0</v>
      </c>
      <c r="V251" s="23">
        <f t="shared" si="326"/>
        <v>0</v>
      </c>
      <c r="W251" s="23">
        <f t="shared" si="326"/>
        <v>0</v>
      </c>
      <c r="X251" s="23">
        <f t="shared" si="326"/>
        <v>0</v>
      </c>
      <c r="Y251" s="23">
        <f t="shared" si="326"/>
        <v>0</v>
      </c>
      <c r="Z251" s="23">
        <f t="shared" si="326"/>
        <v>0</v>
      </c>
      <c r="AA251" s="23">
        <f t="shared" si="326"/>
        <v>0</v>
      </c>
      <c r="AB251" s="23">
        <f t="shared" si="326"/>
        <v>0</v>
      </c>
      <c r="AC251" s="23">
        <f t="shared" si="326"/>
        <v>0</v>
      </c>
      <c r="AD251" s="23">
        <f t="shared" si="326"/>
        <v>0</v>
      </c>
      <c r="AE251" s="23">
        <f t="shared" si="326"/>
        <v>0</v>
      </c>
      <c r="AF251" s="23">
        <f t="shared" si="326"/>
        <v>0</v>
      </c>
      <c r="AG251" s="23">
        <f t="shared" si="326"/>
        <v>0</v>
      </c>
      <c r="AH251" s="23">
        <f t="shared" ref="AH251" si="330">+AH252+AH253</f>
        <v>0</v>
      </c>
      <c r="AI251" s="23">
        <f t="shared" si="326"/>
        <v>0</v>
      </c>
      <c r="AJ251" s="23">
        <f t="shared" si="326"/>
        <v>0</v>
      </c>
      <c r="AK251" s="23">
        <f t="shared" si="326"/>
        <v>0</v>
      </c>
      <c r="AL251" s="23">
        <f t="shared" si="326"/>
        <v>0</v>
      </c>
      <c r="AM251" s="23">
        <f t="shared" si="245"/>
        <v>280000</v>
      </c>
      <c r="AO251" s="55"/>
    </row>
    <row r="252" spans="1:48" s="47" customFormat="1">
      <c r="A252" s="27">
        <v>1</v>
      </c>
      <c r="B252" s="3">
        <v>3</v>
      </c>
      <c r="C252" s="3">
        <v>1</v>
      </c>
      <c r="D252" s="3">
        <v>314</v>
      </c>
      <c r="E252" s="92">
        <v>1</v>
      </c>
      <c r="F252" s="92"/>
      <c r="G252" s="37" t="s">
        <v>208</v>
      </c>
      <c r="H252" s="40">
        <v>80000</v>
      </c>
      <c r="I252" s="21"/>
      <c r="J252" s="21"/>
      <c r="K252" s="21"/>
      <c r="L252" s="21"/>
      <c r="M252" s="21">
        <v>150000</v>
      </c>
      <c r="N252" s="21"/>
      <c r="O252" s="21"/>
      <c r="P252" s="21"/>
      <c r="Q252" s="21"/>
      <c r="R252" s="21"/>
      <c r="S252" s="21"/>
      <c r="T252" s="21">
        <v>50000</v>
      </c>
      <c r="U252" s="21"/>
      <c r="V252" s="21"/>
      <c r="W252" s="21"/>
      <c r="X252" s="21"/>
      <c r="Y252" s="21"/>
      <c r="Z252" s="21"/>
      <c r="AA252" s="21"/>
      <c r="AB252" s="21"/>
      <c r="AC252" s="21"/>
      <c r="AD252" s="21"/>
      <c r="AE252" s="21"/>
      <c r="AF252" s="21"/>
      <c r="AG252" s="21"/>
      <c r="AH252" s="21"/>
      <c r="AI252" s="21"/>
      <c r="AJ252" s="21"/>
      <c r="AK252" s="21"/>
      <c r="AL252" s="21"/>
      <c r="AM252" s="21">
        <f t="shared" si="245"/>
        <v>280000</v>
      </c>
      <c r="AO252" s="55"/>
      <c r="AP252" s="54"/>
      <c r="AQ252" s="55"/>
      <c r="AR252" s="55"/>
      <c r="AS252" s="58"/>
      <c r="AU252" s="63"/>
    </row>
    <row r="253" spans="1:48">
      <c r="A253" s="27">
        <v>1</v>
      </c>
      <c r="B253" s="2">
        <v>3</v>
      </c>
      <c r="C253" s="2">
        <v>1</v>
      </c>
      <c r="D253" s="2">
        <v>314</v>
      </c>
      <c r="E253" s="1">
        <v>2</v>
      </c>
      <c r="G253" s="32" t="s">
        <v>209</v>
      </c>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f t="shared" si="245"/>
        <v>0</v>
      </c>
      <c r="AO253" s="55"/>
    </row>
    <row r="254" spans="1:48">
      <c r="A254" s="27">
        <v>1</v>
      </c>
      <c r="B254" s="2">
        <v>3</v>
      </c>
      <c r="C254" s="2">
        <v>1</v>
      </c>
      <c r="D254" s="2">
        <v>315</v>
      </c>
      <c r="E254" s="41"/>
      <c r="F254" s="41"/>
      <c r="G254" s="36" t="s">
        <v>210</v>
      </c>
      <c r="H254" s="23">
        <f>+H255</f>
        <v>0</v>
      </c>
      <c r="I254" s="23">
        <f t="shared" ref="I254:AL254" si="331">+I255</f>
        <v>0</v>
      </c>
      <c r="J254" s="23">
        <f t="shared" si="331"/>
        <v>0</v>
      </c>
      <c r="K254" s="23">
        <f t="shared" si="331"/>
        <v>0</v>
      </c>
      <c r="L254" s="23">
        <f t="shared" si="331"/>
        <v>0</v>
      </c>
      <c r="M254" s="23">
        <f t="shared" si="331"/>
        <v>0</v>
      </c>
      <c r="N254" s="23">
        <f t="shared" si="331"/>
        <v>0</v>
      </c>
      <c r="O254" s="23">
        <f t="shared" si="331"/>
        <v>0</v>
      </c>
      <c r="P254" s="23">
        <f t="shared" si="331"/>
        <v>0</v>
      </c>
      <c r="Q254" s="23">
        <f t="shared" si="331"/>
        <v>0</v>
      </c>
      <c r="R254" s="23">
        <f t="shared" si="331"/>
        <v>0</v>
      </c>
      <c r="S254" s="23">
        <f t="shared" si="331"/>
        <v>0</v>
      </c>
      <c r="T254" s="23">
        <f t="shared" si="331"/>
        <v>0</v>
      </c>
      <c r="U254" s="23">
        <f t="shared" si="331"/>
        <v>0</v>
      </c>
      <c r="V254" s="23">
        <f t="shared" si="331"/>
        <v>0</v>
      </c>
      <c r="W254" s="23">
        <f t="shared" si="331"/>
        <v>0</v>
      </c>
      <c r="X254" s="23">
        <f t="shared" si="331"/>
        <v>0</v>
      </c>
      <c r="Y254" s="23">
        <f t="shared" si="331"/>
        <v>0</v>
      </c>
      <c r="Z254" s="23">
        <f t="shared" si="331"/>
        <v>0</v>
      </c>
      <c r="AA254" s="23">
        <f t="shared" si="331"/>
        <v>0</v>
      </c>
      <c r="AB254" s="23">
        <f t="shared" si="331"/>
        <v>0</v>
      </c>
      <c r="AC254" s="23">
        <f t="shared" si="331"/>
        <v>0</v>
      </c>
      <c r="AD254" s="23">
        <f t="shared" si="331"/>
        <v>0</v>
      </c>
      <c r="AE254" s="23">
        <f t="shared" si="331"/>
        <v>0</v>
      </c>
      <c r="AF254" s="23">
        <f t="shared" si="331"/>
        <v>0</v>
      </c>
      <c r="AG254" s="23">
        <f t="shared" si="331"/>
        <v>0</v>
      </c>
      <c r="AH254" s="23">
        <f t="shared" si="331"/>
        <v>0</v>
      </c>
      <c r="AI254" s="23">
        <f t="shared" si="331"/>
        <v>0</v>
      </c>
      <c r="AJ254" s="23">
        <f t="shared" si="331"/>
        <v>0</v>
      </c>
      <c r="AK254" s="23">
        <f t="shared" si="331"/>
        <v>0</v>
      </c>
      <c r="AL254" s="23">
        <f t="shared" si="331"/>
        <v>0</v>
      </c>
      <c r="AM254" s="23">
        <f t="shared" si="245"/>
        <v>0</v>
      </c>
      <c r="AO254" s="55"/>
    </row>
    <row r="255" spans="1:48" s="47" customFormat="1">
      <c r="A255" s="27">
        <v>1</v>
      </c>
      <c r="B255" s="3">
        <v>3</v>
      </c>
      <c r="C255" s="3">
        <v>1</v>
      </c>
      <c r="D255" s="3">
        <v>315</v>
      </c>
      <c r="E255" s="92">
        <v>1</v>
      </c>
      <c r="F255" s="92"/>
      <c r="G255" s="37" t="s">
        <v>211</v>
      </c>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f t="shared" ref="AM255:AM318" si="332">SUM(H255:AL255)</f>
        <v>0</v>
      </c>
      <c r="AO255" s="55"/>
      <c r="AP255" s="54"/>
      <c r="AQ255" s="55"/>
      <c r="AR255" s="55"/>
      <c r="AS255" s="58"/>
      <c r="AU255" s="63"/>
    </row>
    <row r="256" spans="1:48">
      <c r="A256" s="27">
        <v>1</v>
      </c>
      <c r="B256" s="2">
        <v>3</v>
      </c>
      <c r="C256" s="2">
        <v>1</v>
      </c>
      <c r="D256" s="2">
        <v>316</v>
      </c>
      <c r="E256" s="41"/>
      <c r="F256" s="41"/>
      <c r="G256" s="36" t="s">
        <v>212</v>
      </c>
      <c r="H256" s="23">
        <f>+H257+H258</f>
        <v>0</v>
      </c>
      <c r="I256" s="23">
        <f t="shared" ref="I256:AL256" si="333">+I257+I258</f>
        <v>0</v>
      </c>
      <c r="J256" s="23">
        <f t="shared" si="333"/>
        <v>0</v>
      </c>
      <c r="K256" s="23">
        <f t="shared" si="333"/>
        <v>0</v>
      </c>
      <c r="L256" s="23">
        <v>0</v>
      </c>
      <c r="M256" s="23">
        <f t="shared" ref="M256:O256" si="334">+M257+M258</f>
        <v>0</v>
      </c>
      <c r="N256" s="23">
        <f t="shared" si="334"/>
        <v>0</v>
      </c>
      <c r="O256" s="23">
        <f t="shared" si="334"/>
        <v>0</v>
      </c>
      <c r="P256" s="23">
        <f t="shared" ref="P256:Q256" si="335">+P257+P258</f>
        <v>0</v>
      </c>
      <c r="Q256" s="23">
        <f t="shared" si="335"/>
        <v>0</v>
      </c>
      <c r="R256" s="23">
        <f t="shared" ref="R256:T256" si="336">+R257+R258</f>
        <v>0</v>
      </c>
      <c r="S256" s="23">
        <f t="shared" si="336"/>
        <v>0</v>
      </c>
      <c r="T256" s="23">
        <f t="shared" si="336"/>
        <v>0</v>
      </c>
      <c r="U256" s="23">
        <f t="shared" ref="U256" si="337">+U257+U258</f>
        <v>0</v>
      </c>
      <c r="V256" s="23">
        <f t="shared" ref="V256:AH256" si="338">+V257+V258</f>
        <v>0</v>
      </c>
      <c r="W256" s="23">
        <f t="shared" si="338"/>
        <v>0</v>
      </c>
      <c r="X256" s="23">
        <f t="shared" si="338"/>
        <v>0</v>
      </c>
      <c r="Y256" s="23">
        <f t="shared" si="338"/>
        <v>0</v>
      </c>
      <c r="Z256" s="23">
        <f t="shared" si="338"/>
        <v>0</v>
      </c>
      <c r="AA256" s="23">
        <f t="shared" si="338"/>
        <v>0</v>
      </c>
      <c r="AB256" s="23">
        <f t="shared" si="338"/>
        <v>0</v>
      </c>
      <c r="AC256" s="23">
        <f t="shared" si="338"/>
        <v>0</v>
      </c>
      <c r="AD256" s="23">
        <f t="shared" si="338"/>
        <v>0</v>
      </c>
      <c r="AE256" s="23">
        <f t="shared" si="338"/>
        <v>0</v>
      </c>
      <c r="AF256" s="23">
        <f t="shared" si="338"/>
        <v>0</v>
      </c>
      <c r="AG256" s="23">
        <f t="shared" si="338"/>
        <v>0</v>
      </c>
      <c r="AH256" s="23">
        <f t="shared" si="338"/>
        <v>0</v>
      </c>
      <c r="AI256" s="23">
        <f t="shared" ref="AI256:AJ256" si="339">+AI257+AI258</f>
        <v>0</v>
      </c>
      <c r="AJ256" s="23">
        <f t="shared" si="339"/>
        <v>0</v>
      </c>
      <c r="AK256" s="23">
        <f t="shared" si="333"/>
        <v>0</v>
      </c>
      <c r="AL256" s="23">
        <f t="shared" si="333"/>
        <v>0</v>
      </c>
      <c r="AM256" s="23">
        <f t="shared" si="332"/>
        <v>0</v>
      </c>
      <c r="AO256" s="55"/>
    </row>
    <row r="257" spans="1:47">
      <c r="A257" s="27">
        <v>1</v>
      </c>
      <c r="B257" s="2">
        <v>3</v>
      </c>
      <c r="C257" s="2">
        <v>1</v>
      </c>
      <c r="D257" s="2">
        <v>316</v>
      </c>
      <c r="E257" s="1">
        <v>1</v>
      </c>
      <c r="G257" s="32" t="s">
        <v>213</v>
      </c>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f t="shared" si="332"/>
        <v>0</v>
      </c>
      <c r="AO257" s="55"/>
    </row>
    <row r="258" spans="1:47">
      <c r="A258" s="27">
        <v>1</v>
      </c>
      <c r="B258" s="2">
        <v>3</v>
      </c>
      <c r="C258" s="2">
        <v>1</v>
      </c>
      <c r="D258" s="2">
        <v>316</v>
      </c>
      <c r="E258" s="1">
        <v>2</v>
      </c>
      <c r="G258" s="32" t="s">
        <v>214</v>
      </c>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f t="shared" si="332"/>
        <v>0</v>
      </c>
      <c r="AO258" s="55"/>
    </row>
    <row r="259" spans="1:47">
      <c r="A259" s="27">
        <v>1</v>
      </c>
      <c r="B259" s="2">
        <v>3</v>
      </c>
      <c r="C259" s="2">
        <v>1</v>
      </c>
      <c r="D259" s="2">
        <v>317</v>
      </c>
      <c r="E259" s="41"/>
      <c r="F259" s="41"/>
      <c r="G259" s="36" t="s">
        <v>215</v>
      </c>
      <c r="H259" s="23">
        <f>+H260</f>
        <v>0</v>
      </c>
      <c r="I259" s="23">
        <f t="shared" ref="I259:AL259" si="340">+I260</f>
        <v>0</v>
      </c>
      <c r="J259" s="23">
        <f t="shared" si="340"/>
        <v>0</v>
      </c>
      <c r="K259" s="23">
        <f t="shared" si="340"/>
        <v>0</v>
      </c>
      <c r="L259" s="23">
        <f t="shared" si="340"/>
        <v>0</v>
      </c>
      <c r="M259" s="23">
        <f t="shared" si="340"/>
        <v>0</v>
      </c>
      <c r="N259" s="23">
        <f t="shared" si="340"/>
        <v>0</v>
      </c>
      <c r="O259" s="23">
        <f t="shared" si="340"/>
        <v>0</v>
      </c>
      <c r="P259" s="23">
        <f t="shared" si="340"/>
        <v>0</v>
      </c>
      <c r="Q259" s="23">
        <f t="shared" si="340"/>
        <v>0</v>
      </c>
      <c r="R259" s="23">
        <f t="shared" si="340"/>
        <v>0</v>
      </c>
      <c r="S259" s="23">
        <f t="shared" si="340"/>
        <v>0</v>
      </c>
      <c r="T259" s="23">
        <f t="shared" si="340"/>
        <v>0</v>
      </c>
      <c r="U259" s="23">
        <f t="shared" si="340"/>
        <v>0</v>
      </c>
      <c r="V259" s="23">
        <f t="shared" si="340"/>
        <v>0</v>
      </c>
      <c r="W259" s="23">
        <f t="shared" si="340"/>
        <v>0</v>
      </c>
      <c r="X259" s="23">
        <f t="shared" si="340"/>
        <v>0</v>
      </c>
      <c r="Y259" s="23">
        <f t="shared" si="340"/>
        <v>0</v>
      </c>
      <c r="Z259" s="23">
        <f t="shared" si="340"/>
        <v>0</v>
      </c>
      <c r="AA259" s="23">
        <f t="shared" si="340"/>
        <v>0</v>
      </c>
      <c r="AB259" s="23">
        <f t="shared" si="340"/>
        <v>0</v>
      </c>
      <c r="AC259" s="23">
        <f t="shared" si="340"/>
        <v>0</v>
      </c>
      <c r="AD259" s="23">
        <f t="shared" si="340"/>
        <v>0</v>
      </c>
      <c r="AE259" s="23">
        <f t="shared" si="340"/>
        <v>0</v>
      </c>
      <c r="AF259" s="23">
        <f t="shared" si="340"/>
        <v>0</v>
      </c>
      <c r="AG259" s="23">
        <f t="shared" si="340"/>
        <v>0</v>
      </c>
      <c r="AH259" s="23">
        <f t="shared" si="340"/>
        <v>0</v>
      </c>
      <c r="AI259" s="23">
        <f t="shared" si="340"/>
        <v>0</v>
      </c>
      <c r="AJ259" s="23">
        <f t="shared" si="340"/>
        <v>0</v>
      </c>
      <c r="AK259" s="23">
        <f t="shared" si="340"/>
        <v>0</v>
      </c>
      <c r="AL259" s="23">
        <f t="shared" si="340"/>
        <v>0</v>
      </c>
      <c r="AM259" s="23">
        <f t="shared" si="332"/>
        <v>0</v>
      </c>
      <c r="AO259" s="55"/>
    </row>
    <row r="260" spans="1:47">
      <c r="A260" s="27">
        <v>1</v>
      </c>
      <c r="B260" s="2">
        <v>3</v>
      </c>
      <c r="C260" s="2">
        <v>1</v>
      </c>
      <c r="D260" s="2">
        <v>317</v>
      </c>
      <c r="E260" s="1">
        <v>1</v>
      </c>
      <c r="G260" s="32" t="s">
        <v>216</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f t="shared" si="332"/>
        <v>0</v>
      </c>
      <c r="AO260" s="55"/>
    </row>
    <row r="261" spans="1:47">
      <c r="A261" s="27">
        <v>1</v>
      </c>
      <c r="B261" s="2">
        <v>3</v>
      </c>
      <c r="C261" s="2">
        <v>1</v>
      </c>
      <c r="D261" s="2">
        <v>318</v>
      </c>
      <c r="E261" s="41"/>
      <c r="F261" s="41"/>
      <c r="G261" s="36" t="s">
        <v>217</v>
      </c>
      <c r="H261" s="23">
        <f>+H262+H263</f>
        <v>0</v>
      </c>
      <c r="I261" s="23">
        <f t="shared" ref="I261:AL261" si="341">+I262+I263</f>
        <v>0</v>
      </c>
      <c r="J261" s="23">
        <f t="shared" si="341"/>
        <v>0</v>
      </c>
      <c r="K261" s="23">
        <f t="shared" si="341"/>
        <v>0</v>
      </c>
      <c r="L261" s="23">
        <v>0</v>
      </c>
      <c r="M261" s="23">
        <f t="shared" ref="M261:O261" si="342">+M262+M263</f>
        <v>0</v>
      </c>
      <c r="N261" s="23">
        <f t="shared" si="342"/>
        <v>0</v>
      </c>
      <c r="O261" s="23">
        <f t="shared" si="342"/>
        <v>0</v>
      </c>
      <c r="P261" s="23">
        <f t="shared" ref="P261:Q261" si="343">+P262+P263</f>
        <v>0</v>
      </c>
      <c r="Q261" s="23">
        <f t="shared" si="343"/>
        <v>0</v>
      </c>
      <c r="R261" s="23">
        <f t="shared" ref="R261:T261" si="344">+R262+R263</f>
        <v>0</v>
      </c>
      <c r="S261" s="23">
        <f t="shared" si="344"/>
        <v>0</v>
      </c>
      <c r="T261" s="23">
        <f t="shared" si="344"/>
        <v>0</v>
      </c>
      <c r="U261" s="23">
        <f t="shared" ref="U261" si="345">+U262+U263</f>
        <v>0</v>
      </c>
      <c r="V261" s="23">
        <f t="shared" ref="V261:AH261" si="346">+V262+V263</f>
        <v>0</v>
      </c>
      <c r="W261" s="23">
        <f t="shared" si="346"/>
        <v>0</v>
      </c>
      <c r="X261" s="23">
        <f t="shared" si="346"/>
        <v>0</v>
      </c>
      <c r="Y261" s="23">
        <f t="shared" si="346"/>
        <v>0</v>
      </c>
      <c r="Z261" s="23">
        <f t="shared" si="346"/>
        <v>0</v>
      </c>
      <c r="AA261" s="23">
        <f t="shared" si="346"/>
        <v>0</v>
      </c>
      <c r="AB261" s="23">
        <f t="shared" si="346"/>
        <v>0</v>
      </c>
      <c r="AC261" s="23">
        <f t="shared" si="346"/>
        <v>0</v>
      </c>
      <c r="AD261" s="23">
        <f t="shared" si="346"/>
        <v>0</v>
      </c>
      <c r="AE261" s="23">
        <f t="shared" si="346"/>
        <v>0</v>
      </c>
      <c r="AF261" s="23">
        <f t="shared" si="346"/>
        <v>0</v>
      </c>
      <c r="AG261" s="23">
        <f t="shared" si="346"/>
        <v>0</v>
      </c>
      <c r="AH261" s="23">
        <f t="shared" si="346"/>
        <v>0</v>
      </c>
      <c r="AI261" s="23">
        <f t="shared" ref="AI261:AJ261" si="347">+AI262+AI263</f>
        <v>0</v>
      </c>
      <c r="AJ261" s="23">
        <f t="shared" si="347"/>
        <v>0</v>
      </c>
      <c r="AK261" s="23">
        <f t="shared" si="341"/>
        <v>0</v>
      </c>
      <c r="AL261" s="23">
        <f t="shared" si="341"/>
        <v>0</v>
      </c>
      <c r="AM261" s="23">
        <f t="shared" si="332"/>
        <v>0</v>
      </c>
      <c r="AO261" s="55"/>
    </row>
    <row r="262" spans="1:47">
      <c r="A262" s="27">
        <v>1</v>
      </c>
      <c r="B262" s="2">
        <v>3</v>
      </c>
      <c r="C262" s="2">
        <v>1</v>
      </c>
      <c r="D262" s="2">
        <v>318</v>
      </c>
      <c r="E262" s="1">
        <v>1</v>
      </c>
      <c r="G262" s="32" t="s">
        <v>218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f t="shared" si="332"/>
        <v>0</v>
      </c>
      <c r="AO262" s="55"/>
    </row>
    <row r="263" spans="1:47">
      <c r="A263" s="27">
        <v>1</v>
      </c>
      <c r="B263" s="2">
        <v>3</v>
      </c>
      <c r="C263" s="2">
        <v>1</v>
      </c>
      <c r="D263" s="2">
        <v>318</v>
      </c>
      <c r="E263" s="1">
        <v>2</v>
      </c>
      <c r="G263" s="32" t="s">
        <v>219</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f t="shared" si="332"/>
        <v>0</v>
      </c>
      <c r="AO263" s="55"/>
    </row>
    <row r="264" spans="1:47">
      <c r="A264" s="27">
        <v>1</v>
      </c>
      <c r="B264" s="2">
        <v>3</v>
      </c>
      <c r="C264" s="2">
        <v>1</v>
      </c>
      <c r="D264" s="2">
        <v>319</v>
      </c>
      <c r="G264" s="36" t="s">
        <v>220</v>
      </c>
      <c r="H264" s="23">
        <f>+H265</f>
        <v>0</v>
      </c>
      <c r="I264" s="23">
        <f t="shared" ref="I264:AL264" si="348">+I265</f>
        <v>0</v>
      </c>
      <c r="J264" s="23">
        <f t="shared" si="348"/>
        <v>0</v>
      </c>
      <c r="K264" s="23">
        <f t="shared" si="348"/>
        <v>0</v>
      </c>
      <c r="L264" s="23">
        <f t="shared" si="348"/>
        <v>0</v>
      </c>
      <c r="M264" s="23">
        <f t="shared" si="348"/>
        <v>0</v>
      </c>
      <c r="N264" s="23">
        <f t="shared" si="348"/>
        <v>0</v>
      </c>
      <c r="O264" s="23">
        <f t="shared" si="348"/>
        <v>0</v>
      </c>
      <c r="P264" s="23">
        <f t="shared" si="348"/>
        <v>0</v>
      </c>
      <c r="Q264" s="23">
        <f t="shared" si="348"/>
        <v>0</v>
      </c>
      <c r="R264" s="23">
        <f t="shared" si="348"/>
        <v>0</v>
      </c>
      <c r="S264" s="23">
        <f t="shared" si="348"/>
        <v>0</v>
      </c>
      <c r="T264" s="23">
        <f t="shared" si="348"/>
        <v>0</v>
      </c>
      <c r="U264" s="23">
        <f t="shared" si="348"/>
        <v>0</v>
      </c>
      <c r="V264" s="23">
        <f t="shared" si="348"/>
        <v>0</v>
      </c>
      <c r="W264" s="23">
        <f t="shared" si="348"/>
        <v>0</v>
      </c>
      <c r="X264" s="23">
        <f t="shared" si="348"/>
        <v>0</v>
      </c>
      <c r="Y264" s="23">
        <f t="shared" si="348"/>
        <v>0</v>
      </c>
      <c r="Z264" s="23">
        <f t="shared" si="348"/>
        <v>0</v>
      </c>
      <c r="AA264" s="23">
        <f t="shared" si="348"/>
        <v>0</v>
      </c>
      <c r="AB264" s="23">
        <f t="shared" si="348"/>
        <v>0</v>
      </c>
      <c r="AC264" s="23">
        <f t="shared" si="348"/>
        <v>0</v>
      </c>
      <c r="AD264" s="23">
        <f t="shared" si="348"/>
        <v>0</v>
      </c>
      <c r="AE264" s="23">
        <f t="shared" si="348"/>
        <v>0</v>
      </c>
      <c r="AF264" s="23">
        <f t="shared" si="348"/>
        <v>0</v>
      </c>
      <c r="AG264" s="23">
        <f t="shared" si="348"/>
        <v>0</v>
      </c>
      <c r="AH264" s="23">
        <f t="shared" si="348"/>
        <v>0</v>
      </c>
      <c r="AI264" s="23">
        <f t="shared" si="348"/>
        <v>0</v>
      </c>
      <c r="AJ264" s="23">
        <f t="shared" si="348"/>
        <v>0</v>
      </c>
      <c r="AK264" s="23">
        <f t="shared" si="348"/>
        <v>0</v>
      </c>
      <c r="AL264" s="23">
        <f t="shared" si="348"/>
        <v>0</v>
      </c>
      <c r="AM264" s="23">
        <f t="shared" si="332"/>
        <v>0</v>
      </c>
      <c r="AO264" s="55"/>
    </row>
    <row r="265" spans="1:47" s="47" customFormat="1">
      <c r="A265" s="27">
        <v>1</v>
      </c>
      <c r="B265" s="3">
        <v>3</v>
      </c>
      <c r="C265" s="3">
        <v>1</v>
      </c>
      <c r="D265" s="3">
        <v>319</v>
      </c>
      <c r="E265" s="3">
        <v>1</v>
      </c>
      <c r="F265" s="3"/>
      <c r="G265" s="99" t="s">
        <v>221</v>
      </c>
      <c r="H265" s="40"/>
      <c r="I265" s="21"/>
      <c r="J265" s="21"/>
      <c r="K265" s="21"/>
      <c r="L265" s="21"/>
      <c r="M265" s="21"/>
      <c r="N265" s="40"/>
      <c r="O265" s="21"/>
      <c r="P265" s="21">
        <v>0</v>
      </c>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f t="shared" si="332"/>
        <v>0</v>
      </c>
      <c r="AO265" s="55"/>
      <c r="AP265" s="54"/>
      <c r="AQ265" s="55"/>
      <c r="AR265" s="55"/>
      <c r="AS265" s="58"/>
      <c r="AU265" s="63"/>
    </row>
    <row r="266" spans="1:47">
      <c r="A266" s="27">
        <v>1</v>
      </c>
      <c r="B266" s="2">
        <v>3</v>
      </c>
      <c r="C266" s="2">
        <v>2</v>
      </c>
      <c r="D266" s="2"/>
      <c r="E266" s="41"/>
      <c r="F266" s="41"/>
      <c r="G266" s="36" t="s">
        <v>222</v>
      </c>
      <c r="H266" s="15">
        <f>+H267+H269+H271+H274+H276+H278+H282+H284+H287</f>
        <v>0</v>
      </c>
      <c r="I266" s="15">
        <f t="shared" ref="I266:J266" si="349">+I267+I269+I271+I274+I276+I278+I282+I284+I287</f>
        <v>0</v>
      </c>
      <c r="J266" s="15">
        <f t="shared" si="349"/>
        <v>0</v>
      </c>
      <c r="K266" s="15">
        <f t="shared" ref="K266:AK266" si="350">+K267+K269+K271+K274+K276+K278+K282+K284+K287</f>
        <v>0</v>
      </c>
      <c r="L266" s="15">
        <f t="shared" si="350"/>
        <v>0</v>
      </c>
      <c r="M266" s="15">
        <f t="shared" si="350"/>
        <v>0</v>
      </c>
      <c r="N266" s="15">
        <f t="shared" ref="N266" si="351">+N267+N269+N271+N274+N276+N278+N282+N284+N287</f>
        <v>0</v>
      </c>
      <c r="O266" s="15">
        <f t="shared" ref="O266:R266" si="352">+O267+O269+O271+O274+O276+O278+O282+O284+O287</f>
        <v>0</v>
      </c>
      <c r="P266" s="15">
        <f t="shared" si="352"/>
        <v>0</v>
      </c>
      <c r="Q266" s="15">
        <f t="shared" si="352"/>
        <v>0</v>
      </c>
      <c r="R266" s="15">
        <f t="shared" si="352"/>
        <v>0</v>
      </c>
      <c r="S266" s="15">
        <f t="shared" si="350"/>
        <v>0</v>
      </c>
      <c r="T266" s="15">
        <f t="shared" si="350"/>
        <v>0</v>
      </c>
      <c r="U266" s="15">
        <f t="shared" ref="U266" si="353">+U267+U269+U271+U274+U276+U278+U282+U284+U287</f>
        <v>0</v>
      </c>
      <c r="V266" s="15">
        <f t="shared" si="350"/>
        <v>0</v>
      </c>
      <c r="W266" s="15">
        <f t="shared" si="350"/>
        <v>0</v>
      </c>
      <c r="X266" s="15">
        <f t="shared" si="350"/>
        <v>0</v>
      </c>
      <c r="Y266" s="15">
        <f t="shared" si="350"/>
        <v>0</v>
      </c>
      <c r="Z266" s="15">
        <f t="shared" si="350"/>
        <v>0</v>
      </c>
      <c r="AA266" s="15">
        <f t="shared" si="350"/>
        <v>0</v>
      </c>
      <c r="AB266" s="15">
        <f t="shared" si="350"/>
        <v>0</v>
      </c>
      <c r="AC266" s="15">
        <f t="shared" si="350"/>
        <v>0</v>
      </c>
      <c r="AD266" s="15">
        <f t="shared" si="350"/>
        <v>0</v>
      </c>
      <c r="AE266" s="15">
        <f t="shared" si="350"/>
        <v>0</v>
      </c>
      <c r="AF266" s="15">
        <f t="shared" si="350"/>
        <v>0</v>
      </c>
      <c r="AG266" s="15">
        <f t="shared" si="350"/>
        <v>0</v>
      </c>
      <c r="AH266" s="15">
        <f t="shared" ref="AH266" si="354">+AH267+AH269+AH271+AH274+AH276+AH278+AH282+AH284+AH287</f>
        <v>0</v>
      </c>
      <c r="AI266" s="15">
        <f t="shared" si="350"/>
        <v>0</v>
      </c>
      <c r="AJ266" s="15">
        <f t="shared" si="350"/>
        <v>0</v>
      </c>
      <c r="AK266" s="15">
        <f t="shared" si="350"/>
        <v>0</v>
      </c>
      <c r="AL266" s="15">
        <f>+AL267+AL269+AL271+AL274+AL276+AL278+AL282+AL284+AL287</f>
        <v>0</v>
      </c>
      <c r="AM266" s="15">
        <f t="shared" si="332"/>
        <v>0</v>
      </c>
      <c r="AO266" s="55"/>
    </row>
    <row r="267" spans="1:47">
      <c r="A267" s="27">
        <v>1</v>
      </c>
      <c r="B267" s="2">
        <v>3</v>
      </c>
      <c r="C267" s="2">
        <v>2</v>
      </c>
      <c r="D267" s="2">
        <v>321</v>
      </c>
      <c r="E267" s="41"/>
      <c r="F267" s="41"/>
      <c r="G267" s="36" t="s">
        <v>223</v>
      </c>
      <c r="H267" s="23">
        <f>+H268</f>
        <v>0</v>
      </c>
      <c r="I267" s="23">
        <f t="shared" ref="I267:AK267" si="355">+I268</f>
        <v>0</v>
      </c>
      <c r="J267" s="23">
        <f t="shared" si="355"/>
        <v>0</v>
      </c>
      <c r="K267" s="23">
        <f t="shared" si="355"/>
        <v>0</v>
      </c>
      <c r="L267" s="23">
        <f t="shared" si="355"/>
        <v>0</v>
      </c>
      <c r="M267" s="23">
        <f t="shared" si="355"/>
        <v>0</v>
      </c>
      <c r="N267" s="23">
        <f t="shared" si="355"/>
        <v>0</v>
      </c>
      <c r="O267" s="23">
        <f t="shared" si="355"/>
        <v>0</v>
      </c>
      <c r="P267" s="23">
        <f t="shared" si="355"/>
        <v>0</v>
      </c>
      <c r="Q267" s="23">
        <f t="shared" si="355"/>
        <v>0</v>
      </c>
      <c r="R267" s="23">
        <f t="shared" si="355"/>
        <v>0</v>
      </c>
      <c r="S267" s="23">
        <f t="shared" si="355"/>
        <v>0</v>
      </c>
      <c r="T267" s="23">
        <f t="shared" si="355"/>
        <v>0</v>
      </c>
      <c r="U267" s="23">
        <f t="shared" si="355"/>
        <v>0</v>
      </c>
      <c r="V267" s="23">
        <f t="shared" si="355"/>
        <v>0</v>
      </c>
      <c r="W267" s="23">
        <f t="shared" si="355"/>
        <v>0</v>
      </c>
      <c r="X267" s="23">
        <f t="shared" si="355"/>
        <v>0</v>
      </c>
      <c r="Y267" s="23">
        <f t="shared" si="355"/>
        <v>0</v>
      </c>
      <c r="Z267" s="23">
        <f t="shared" si="355"/>
        <v>0</v>
      </c>
      <c r="AA267" s="23">
        <f t="shared" si="355"/>
        <v>0</v>
      </c>
      <c r="AB267" s="23">
        <f t="shared" si="355"/>
        <v>0</v>
      </c>
      <c r="AC267" s="23">
        <f t="shared" si="355"/>
        <v>0</v>
      </c>
      <c r="AD267" s="23">
        <f t="shared" si="355"/>
        <v>0</v>
      </c>
      <c r="AE267" s="23">
        <f t="shared" si="355"/>
        <v>0</v>
      </c>
      <c r="AF267" s="23">
        <f t="shared" si="355"/>
        <v>0</v>
      </c>
      <c r="AG267" s="23">
        <f t="shared" si="355"/>
        <v>0</v>
      </c>
      <c r="AH267" s="23">
        <f t="shared" si="355"/>
        <v>0</v>
      </c>
      <c r="AI267" s="23">
        <f t="shared" si="355"/>
        <v>0</v>
      </c>
      <c r="AJ267" s="23">
        <f t="shared" si="355"/>
        <v>0</v>
      </c>
      <c r="AK267" s="23">
        <f t="shared" si="355"/>
        <v>0</v>
      </c>
      <c r="AL267" s="23">
        <f>+AL268</f>
        <v>0</v>
      </c>
      <c r="AM267" s="23">
        <f t="shared" si="332"/>
        <v>0</v>
      </c>
      <c r="AO267" s="55"/>
    </row>
    <row r="268" spans="1:47">
      <c r="A268" s="27">
        <v>1</v>
      </c>
      <c r="B268" s="2">
        <v>3</v>
      </c>
      <c r="C268" s="2">
        <v>2</v>
      </c>
      <c r="D268" s="2">
        <v>321</v>
      </c>
      <c r="E268" s="1">
        <v>1</v>
      </c>
      <c r="G268" s="32" t="s">
        <v>223</v>
      </c>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f t="shared" si="332"/>
        <v>0</v>
      </c>
      <c r="AO268" s="55"/>
    </row>
    <row r="269" spans="1:47">
      <c r="A269" s="27">
        <v>1</v>
      </c>
      <c r="B269" s="2">
        <v>3</v>
      </c>
      <c r="C269" s="2">
        <v>2</v>
      </c>
      <c r="D269" s="2">
        <v>322</v>
      </c>
      <c r="E269" s="41"/>
      <c r="F269" s="41"/>
      <c r="G269" s="36" t="s">
        <v>224</v>
      </c>
      <c r="H269" s="23">
        <f>+H270</f>
        <v>0</v>
      </c>
      <c r="I269" s="23">
        <f t="shared" ref="I269:AL269" si="356">+I270</f>
        <v>0</v>
      </c>
      <c r="J269" s="23">
        <f t="shared" si="356"/>
        <v>0</v>
      </c>
      <c r="K269" s="23">
        <f t="shared" si="356"/>
        <v>0</v>
      </c>
      <c r="L269" s="23">
        <f t="shared" si="356"/>
        <v>0</v>
      </c>
      <c r="M269" s="23">
        <f t="shared" si="356"/>
        <v>0</v>
      </c>
      <c r="N269" s="23">
        <f t="shared" si="356"/>
        <v>0</v>
      </c>
      <c r="O269" s="23"/>
      <c r="P269" s="23">
        <f t="shared" si="356"/>
        <v>0</v>
      </c>
      <c r="Q269" s="23"/>
      <c r="R269" s="23">
        <f t="shared" si="356"/>
        <v>0</v>
      </c>
      <c r="S269" s="23"/>
      <c r="T269" s="23"/>
      <c r="U269" s="23">
        <f t="shared" si="356"/>
        <v>0</v>
      </c>
      <c r="V269" s="23">
        <f t="shared" si="356"/>
        <v>0</v>
      </c>
      <c r="W269" s="23">
        <f t="shared" si="356"/>
        <v>0</v>
      </c>
      <c r="X269" s="23">
        <f t="shared" si="356"/>
        <v>0</v>
      </c>
      <c r="Y269" s="23">
        <f t="shared" si="356"/>
        <v>0</v>
      </c>
      <c r="Z269" s="23">
        <f t="shared" si="356"/>
        <v>0</v>
      </c>
      <c r="AA269" s="23">
        <f t="shared" si="356"/>
        <v>0</v>
      </c>
      <c r="AB269" s="23">
        <f t="shared" si="356"/>
        <v>0</v>
      </c>
      <c r="AC269" s="23">
        <f t="shared" si="356"/>
        <v>0</v>
      </c>
      <c r="AD269" s="23">
        <f t="shared" si="356"/>
        <v>0</v>
      </c>
      <c r="AE269" s="23">
        <f t="shared" si="356"/>
        <v>0</v>
      </c>
      <c r="AF269" s="23">
        <f t="shared" si="356"/>
        <v>0</v>
      </c>
      <c r="AG269" s="23">
        <f t="shared" si="356"/>
        <v>0</v>
      </c>
      <c r="AH269" s="23">
        <f t="shared" si="356"/>
        <v>0</v>
      </c>
      <c r="AI269" s="23">
        <f t="shared" si="356"/>
        <v>0</v>
      </c>
      <c r="AJ269" s="23">
        <f t="shared" si="356"/>
        <v>0</v>
      </c>
      <c r="AK269" s="23">
        <f t="shared" si="356"/>
        <v>0</v>
      </c>
      <c r="AL269" s="23">
        <f t="shared" si="356"/>
        <v>0</v>
      </c>
      <c r="AM269" s="23">
        <f t="shared" si="332"/>
        <v>0</v>
      </c>
      <c r="AO269" s="55"/>
    </row>
    <row r="270" spans="1:47" s="47" customFormat="1">
      <c r="A270" s="27">
        <v>1</v>
      </c>
      <c r="B270" s="3">
        <v>3</v>
      </c>
      <c r="C270" s="3">
        <v>2</v>
      </c>
      <c r="D270" s="3">
        <v>322</v>
      </c>
      <c r="E270" s="92">
        <v>1</v>
      </c>
      <c r="F270" s="92"/>
      <c r="G270" s="37" t="s">
        <v>225</v>
      </c>
      <c r="H270" s="40"/>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f t="shared" si="332"/>
        <v>0</v>
      </c>
      <c r="AO270" s="55"/>
      <c r="AP270" s="54"/>
      <c r="AQ270" s="55"/>
      <c r="AR270" s="55"/>
      <c r="AS270" s="58"/>
      <c r="AU270" s="63"/>
    </row>
    <row r="271" spans="1:47">
      <c r="A271" s="27">
        <v>1</v>
      </c>
      <c r="B271" s="2">
        <v>3</v>
      </c>
      <c r="C271" s="2">
        <v>2</v>
      </c>
      <c r="D271" s="2">
        <v>323</v>
      </c>
      <c r="E271" s="41"/>
      <c r="F271" s="41"/>
      <c r="G271" s="36" t="s">
        <v>226</v>
      </c>
      <c r="H271" s="23">
        <f>+H273+H272</f>
        <v>0</v>
      </c>
      <c r="I271" s="23">
        <f t="shared" ref="I271:AL271" si="357">+I273+I272</f>
        <v>0</v>
      </c>
      <c r="J271" s="23">
        <f t="shared" si="357"/>
        <v>0</v>
      </c>
      <c r="K271" s="23">
        <f t="shared" si="357"/>
        <v>0</v>
      </c>
      <c r="L271" s="23">
        <f t="shared" si="357"/>
        <v>0</v>
      </c>
      <c r="M271" s="23">
        <f t="shared" si="357"/>
        <v>0</v>
      </c>
      <c r="N271" s="23">
        <f t="shared" ref="N271" si="358">+N273+N272</f>
        <v>0</v>
      </c>
      <c r="O271" s="23">
        <f>+O273+O272</f>
        <v>0</v>
      </c>
      <c r="P271" s="23">
        <f t="shared" ref="P271:R271" si="359">+P273+P272</f>
        <v>0</v>
      </c>
      <c r="Q271" s="23">
        <f t="shared" si="359"/>
        <v>0</v>
      </c>
      <c r="R271" s="23">
        <f t="shared" si="359"/>
        <v>0</v>
      </c>
      <c r="S271" s="23">
        <f t="shared" si="357"/>
        <v>0</v>
      </c>
      <c r="T271" s="23">
        <f t="shared" si="357"/>
        <v>0</v>
      </c>
      <c r="U271" s="23">
        <f t="shared" ref="U271" si="360">+U273+U272</f>
        <v>0</v>
      </c>
      <c r="V271" s="23">
        <f t="shared" si="357"/>
        <v>0</v>
      </c>
      <c r="W271" s="23">
        <f t="shared" si="357"/>
        <v>0</v>
      </c>
      <c r="X271" s="23">
        <f t="shared" si="357"/>
        <v>0</v>
      </c>
      <c r="Y271" s="23">
        <f t="shared" si="357"/>
        <v>0</v>
      </c>
      <c r="Z271" s="23">
        <f t="shared" si="357"/>
        <v>0</v>
      </c>
      <c r="AA271" s="23">
        <f t="shared" si="357"/>
        <v>0</v>
      </c>
      <c r="AB271" s="23">
        <f t="shared" si="357"/>
        <v>0</v>
      </c>
      <c r="AC271" s="23">
        <f t="shared" si="357"/>
        <v>0</v>
      </c>
      <c r="AD271" s="23">
        <f t="shared" si="357"/>
        <v>0</v>
      </c>
      <c r="AE271" s="23">
        <f t="shared" si="357"/>
        <v>0</v>
      </c>
      <c r="AF271" s="23">
        <f t="shared" si="357"/>
        <v>0</v>
      </c>
      <c r="AG271" s="23">
        <f t="shared" si="357"/>
        <v>0</v>
      </c>
      <c r="AH271" s="23">
        <f t="shared" ref="AH271" si="361">+AH273+AH272</f>
        <v>0</v>
      </c>
      <c r="AI271" s="23">
        <f t="shared" si="357"/>
        <v>0</v>
      </c>
      <c r="AJ271" s="23">
        <f t="shared" si="357"/>
        <v>0</v>
      </c>
      <c r="AK271" s="23">
        <f t="shared" si="357"/>
        <v>0</v>
      </c>
      <c r="AL271" s="23">
        <f t="shared" si="357"/>
        <v>0</v>
      </c>
      <c r="AM271" s="23">
        <f t="shared" si="332"/>
        <v>0</v>
      </c>
      <c r="AO271" s="55"/>
    </row>
    <row r="272" spans="1:47">
      <c r="A272" s="27">
        <v>1</v>
      </c>
      <c r="B272" s="2">
        <v>3</v>
      </c>
      <c r="C272" s="2">
        <v>2</v>
      </c>
      <c r="D272" s="2">
        <v>323</v>
      </c>
      <c r="E272" s="1">
        <v>1</v>
      </c>
      <c r="G272" s="32" t="s">
        <v>227</v>
      </c>
      <c r="H272" s="40"/>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f t="shared" si="332"/>
        <v>0</v>
      </c>
      <c r="AO272" s="55"/>
    </row>
    <row r="273" spans="1:47">
      <c r="A273" s="27">
        <v>1</v>
      </c>
      <c r="B273" s="2">
        <v>3</v>
      </c>
      <c r="C273" s="2">
        <v>2</v>
      </c>
      <c r="D273" s="2">
        <v>323</v>
      </c>
      <c r="E273" s="1">
        <v>2</v>
      </c>
      <c r="G273" s="32" t="s">
        <v>228</v>
      </c>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f t="shared" si="332"/>
        <v>0</v>
      </c>
      <c r="AO273" s="55"/>
    </row>
    <row r="274" spans="1:47">
      <c r="A274" s="27">
        <v>1</v>
      </c>
      <c r="B274" s="2">
        <v>3</v>
      </c>
      <c r="C274" s="2">
        <v>2</v>
      </c>
      <c r="D274" s="2">
        <v>324</v>
      </c>
      <c r="E274" s="41"/>
      <c r="F274" s="41"/>
      <c r="G274" s="36" t="s">
        <v>229</v>
      </c>
      <c r="H274" s="23">
        <f>+H275</f>
        <v>0</v>
      </c>
      <c r="I274" s="23">
        <f t="shared" ref="I274:AL274" si="362">+I275</f>
        <v>0</v>
      </c>
      <c r="J274" s="23">
        <f t="shared" si="362"/>
        <v>0</v>
      </c>
      <c r="K274" s="23">
        <f t="shared" si="362"/>
        <v>0</v>
      </c>
      <c r="L274" s="23">
        <v>0</v>
      </c>
      <c r="M274" s="23">
        <f t="shared" si="362"/>
        <v>0</v>
      </c>
      <c r="N274" s="23">
        <f t="shared" si="362"/>
        <v>0</v>
      </c>
      <c r="O274" s="23">
        <f t="shared" si="362"/>
        <v>0</v>
      </c>
      <c r="P274" s="23">
        <f t="shared" si="362"/>
        <v>0</v>
      </c>
      <c r="Q274" s="23">
        <f t="shared" si="362"/>
        <v>0</v>
      </c>
      <c r="R274" s="23">
        <f t="shared" si="362"/>
        <v>0</v>
      </c>
      <c r="S274" s="23">
        <f t="shared" si="362"/>
        <v>0</v>
      </c>
      <c r="T274" s="23">
        <f t="shared" si="362"/>
        <v>0</v>
      </c>
      <c r="U274" s="23">
        <f t="shared" si="362"/>
        <v>0</v>
      </c>
      <c r="V274" s="23">
        <f t="shared" si="362"/>
        <v>0</v>
      </c>
      <c r="W274" s="23">
        <f t="shared" si="362"/>
        <v>0</v>
      </c>
      <c r="X274" s="23">
        <f t="shared" si="362"/>
        <v>0</v>
      </c>
      <c r="Y274" s="23">
        <f t="shared" si="362"/>
        <v>0</v>
      </c>
      <c r="Z274" s="23">
        <f t="shared" si="362"/>
        <v>0</v>
      </c>
      <c r="AA274" s="23">
        <f t="shared" si="362"/>
        <v>0</v>
      </c>
      <c r="AB274" s="23">
        <f t="shared" si="362"/>
        <v>0</v>
      </c>
      <c r="AC274" s="23">
        <f t="shared" si="362"/>
        <v>0</v>
      </c>
      <c r="AD274" s="23">
        <f t="shared" si="362"/>
        <v>0</v>
      </c>
      <c r="AE274" s="23">
        <f t="shared" si="362"/>
        <v>0</v>
      </c>
      <c r="AF274" s="23">
        <f t="shared" si="362"/>
        <v>0</v>
      </c>
      <c r="AG274" s="23">
        <f t="shared" si="362"/>
        <v>0</v>
      </c>
      <c r="AH274" s="23">
        <f t="shared" si="362"/>
        <v>0</v>
      </c>
      <c r="AI274" s="23">
        <f t="shared" si="362"/>
        <v>0</v>
      </c>
      <c r="AJ274" s="23">
        <f t="shared" si="362"/>
        <v>0</v>
      </c>
      <c r="AK274" s="23">
        <f t="shared" si="362"/>
        <v>0</v>
      </c>
      <c r="AL274" s="23">
        <f t="shared" si="362"/>
        <v>0</v>
      </c>
      <c r="AM274" s="23">
        <f t="shared" si="332"/>
        <v>0</v>
      </c>
      <c r="AO274" s="55"/>
    </row>
    <row r="275" spans="1:47">
      <c r="A275" s="27">
        <v>1</v>
      </c>
      <c r="B275" s="2">
        <v>3</v>
      </c>
      <c r="C275" s="2">
        <v>2</v>
      </c>
      <c r="D275" s="2">
        <v>324</v>
      </c>
      <c r="E275" s="1">
        <v>1</v>
      </c>
      <c r="G275" s="32" t="s">
        <v>230</v>
      </c>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f t="shared" si="332"/>
        <v>0</v>
      </c>
      <c r="AO275" s="55"/>
    </row>
    <row r="276" spans="1:47">
      <c r="A276" s="27">
        <v>1</v>
      </c>
      <c r="B276" s="2">
        <v>3</v>
      </c>
      <c r="C276" s="2">
        <v>2</v>
      </c>
      <c r="D276" s="2">
        <v>325</v>
      </c>
      <c r="E276" s="41"/>
      <c r="F276" s="41"/>
      <c r="G276" s="36" t="s">
        <v>231</v>
      </c>
      <c r="H276" s="23">
        <f>+H277</f>
        <v>0</v>
      </c>
      <c r="I276" s="23">
        <f t="shared" ref="I276:AL276" si="363">+I277</f>
        <v>0</v>
      </c>
      <c r="J276" s="23">
        <f t="shared" si="363"/>
        <v>0</v>
      </c>
      <c r="K276" s="23">
        <f t="shared" si="363"/>
        <v>0</v>
      </c>
      <c r="L276" s="23">
        <v>0</v>
      </c>
      <c r="M276" s="23">
        <f t="shared" si="363"/>
        <v>0</v>
      </c>
      <c r="N276" s="23">
        <f t="shared" si="363"/>
        <v>0</v>
      </c>
      <c r="O276" s="23">
        <f t="shared" si="363"/>
        <v>0</v>
      </c>
      <c r="P276" s="23">
        <f t="shared" si="363"/>
        <v>0</v>
      </c>
      <c r="Q276" s="23">
        <f t="shared" si="363"/>
        <v>0</v>
      </c>
      <c r="R276" s="23">
        <f t="shared" si="363"/>
        <v>0</v>
      </c>
      <c r="S276" s="23">
        <f t="shared" si="363"/>
        <v>0</v>
      </c>
      <c r="T276" s="23">
        <f t="shared" si="363"/>
        <v>0</v>
      </c>
      <c r="U276" s="23">
        <f t="shared" si="363"/>
        <v>0</v>
      </c>
      <c r="V276" s="23">
        <f t="shared" si="363"/>
        <v>0</v>
      </c>
      <c r="W276" s="23">
        <f t="shared" si="363"/>
        <v>0</v>
      </c>
      <c r="X276" s="23">
        <f t="shared" si="363"/>
        <v>0</v>
      </c>
      <c r="Y276" s="23">
        <f t="shared" si="363"/>
        <v>0</v>
      </c>
      <c r="Z276" s="23">
        <f t="shared" si="363"/>
        <v>0</v>
      </c>
      <c r="AA276" s="23">
        <f t="shared" si="363"/>
        <v>0</v>
      </c>
      <c r="AB276" s="23">
        <f t="shared" si="363"/>
        <v>0</v>
      </c>
      <c r="AC276" s="23">
        <f t="shared" si="363"/>
        <v>0</v>
      </c>
      <c r="AD276" s="23">
        <f t="shared" si="363"/>
        <v>0</v>
      </c>
      <c r="AE276" s="23">
        <f t="shared" si="363"/>
        <v>0</v>
      </c>
      <c r="AF276" s="23">
        <f t="shared" si="363"/>
        <v>0</v>
      </c>
      <c r="AG276" s="23">
        <f t="shared" si="363"/>
        <v>0</v>
      </c>
      <c r="AH276" s="23">
        <f t="shared" si="363"/>
        <v>0</v>
      </c>
      <c r="AI276" s="23">
        <f t="shared" si="363"/>
        <v>0</v>
      </c>
      <c r="AJ276" s="23">
        <f t="shared" si="363"/>
        <v>0</v>
      </c>
      <c r="AK276" s="23">
        <f t="shared" si="363"/>
        <v>0</v>
      </c>
      <c r="AL276" s="23">
        <f t="shared" si="363"/>
        <v>0</v>
      </c>
      <c r="AM276" s="23">
        <f t="shared" si="332"/>
        <v>0</v>
      </c>
      <c r="AO276" s="55"/>
    </row>
    <row r="277" spans="1:47">
      <c r="A277" s="27">
        <v>1</v>
      </c>
      <c r="B277" s="2">
        <v>3</v>
      </c>
      <c r="C277" s="2">
        <v>2</v>
      </c>
      <c r="D277" s="2">
        <v>325</v>
      </c>
      <c r="E277" s="1">
        <v>1</v>
      </c>
      <c r="G277" s="32" t="s">
        <v>232</v>
      </c>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f t="shared" si="332"/>
        <v>0</v>
      </c>
      <c r="AO277" s="55"/>
    </row>
    <row r="278" spans="1:47">
      <c r="A278" s="27">
        <v>1</v>
      </c>
      <c r="B278" s="2">
        <v>3</v>
      </c>
      <c r="C278" s="2">
        <v>2</v>
      </c>
      <c r="D278" s="2">
        <v>326</v>
      </c>
      <c r="E278" s="41"/>
      <c r="F278" s="41"/>
      <c r="G278" s="36" t="s">
        <v>233</v>
      </c>
      <c r="H278" s="23">
        <f>SUM(H279:H281)</f>
        <v>0</v>
      </c>
      <c r="I278" s="23">
        <f t="shared" ref="I278:AL278" si="364">SUM(I279:I281)</f>
        <v>0</v>
      </c>
      <c r="J278" s="23">
        <f t="shared" si="364"/>
        <v>0</v>
      </c>
      <c r="K278" s="23">
        <f t="shared" si="364"/>
        <v>0</v>
      </c>
      <c r="L278" s="23">
        <f t="shared" si="364"/>
        <v>0</v>
      </c>
      <c r="M278" s="23">
        <f t="shared" si="364"/>
        <v>0</v>
      </c>
      <c r="N278" s="23">
        <f t="shared" ref="N278" si="365">SUM(N279:N281)</f>
        <v>0</v>
      </c>
      <c r="O278" s="23">
        <f t="shared" ref="O278:R278" si="366">SUM(O279:O281)</f>
        <v>0</v>
      </c>
      <c r="P278" s="23">
        <f t="shared" si="366"/>
        <v>0</v>
      </c>
      <c r="Q278" s="23">
        <f t="shared" si="366"/>
        <v>0</v>
      </c>
      <c r="R278" s="23">
        <f t="shared" si="366"/>
        <v>0</v>
      </c>
      <c r="S278" s="23">
        <f t="shared" si="364"/>
        <v>0</v>
      </c>
      <c r="T278" s="23">
        <f t="shared" si="364"/>
        <v>0</v>
      </c>
      <c r="U278" s="23">
        <f t="shared" ref="U278" si="367">SUM(U279:U281)</f>
        <v>0</v>
      </c>
      <c r="V278" s="23">
        <f t="shared" si="364"/>
        <v>0</v>
      </c>
      <c r="W278" s="23">
        <f t="shared" si="364"/>
        <v>0</v>
      </c>
      <c r="X278" s="23">
        <f t="shared" si="364"/>
        <v>0</v>
      </c>
      <c r="Y278" s="23">
        <f t="shared" si="364"/>
        <v>0</v>
      </c>
      <c r="Z278" s="23">
        <f t="shared" si="364"/>
        <v>0</v>
      </c>
      <c r="AA278" s="23">
        <f t="shared" si="364"/>
        <v>0</v>
      </c>
      <c r="AB278" s="23">
        <f t="shared" si="364"/>
        <v>0</v>
      </c>
      <c r="AC278" s="23">
        <f t="shared" si="364"/>
        <v>0</v>
      </c>
      <c r="AD278" s="23">
        <f t="shared" si="364"/>
        <v>0</v>
      </c>
      <c r="AE278" s="23">
        <f t="shared" si="364"/>
        <v>0</v>
      </c>
      <c r="AF278" s="23">
        <f t="shared" si="364"/>
        <v>0</v>
      </c>
      <c r="AG278" s="23">
        <f t="shared" si="364"/>
        <v>0</v>
      </c>
      <c r="AH278" s="23">
        <f t="shared" ref="AH278" si="368">SUM(AH279:AH281)</f>
        <v>0</v>
      </c>
      <c r="AI278" s="23">
        <f t="shared" si="364"/>
        <v>0</v>
      </c>
      <c r="AJ278" s="23">
        <f t="shared" si="364"/>
        <v>0</v>
      </c>
      <c r="AK278" s="23">
        <f t="shared" si="364"/>
        <v>0</v>
      </c>
      <c r="AL278" s="23">
        <f t="shared" si="364"/>
        <v>0</v>
      </c>
      <c r="AM278" s="23">
        <f t="shared" si="332"/>
        <v>0</v>
      </c>
      <c r="AO278" s="55"/>
    </row>
    <row r="279" spans="1:47">
      <c r="A279" s="27">
        <v>1</v>
      </c>
      <c r="B279" s="2">
        <v>3</v>
      </c>
      <c r="C279" s="2">
        <v>2</v>
      </c>
      <c r="D279" s="2">
        <v>326</v>
      </c>
      <c r="E279" s="1">
        <v>1</v>
      </c>
      <c r="G279" s="32" t="s">
        <v>234</v>
      </c>
      <c r="H279" s="40"/>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f t="shared" si="332"/>
        <v>0</v>
      </c>
      <c r="AO279" s="55"/>
    </row>
    <row r="280" spans="1:47">
      <c r="A280" s="27">
        <v>1</v>
      </c>
      <c r="B280" s="2">
        <v>3</v>
      </c>
      <c r="C280" s="2">
        <v>2</v>
      </c>
      <c r="D280" s="2">
        <v>326</v>
      </c>
      <c r="E280" s="1">
        <v>2</v>
      </c>
      <c r="G280" s="32" t="s">
        <v>235</v>
      </c>
      <c r="H280" s="24"/>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f t="shared" si="332"/>
        <v>0</v>
      </c>
      <c r="AO280" s="55"/>
    </row>
    <row r="281" spans="1:47" s="49" customFormat="1">
      <c r="A281" s="26">
        <v>1</v>
      </c>
      <c r="B281" s="2">
        <v>3</v>
      </c>
      <c r="C281" s="2">
        <v>2</v>
      </c>
      <c r="D281" s="2">
        <v>326</v>
      </c>
      <c r="E281" s="2">
        <v>3</v>
      </c>
      <c r="F281" s="2"/>
      <c r="G281" s="32" t="s">
        <v>233</v>
      </c>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f t="shared" si="332"/>
        <v>0</v>
      </c>
      <c r="AO281" s="55"/>
      <c r="AP281" s="54"/>
      <c r="AQ281" s="54"/>
      <c r="AR281" s="54"/>
      <c r="AS281" s="56"/>
      <c r="AU281" s="62"/>
    </row>
    <row r="282" spans="1:47">
      <c r="A282" s="27">
        <v>1</v>
      </c>
      <c r="B282" s="2">
        <v>3</v>
      </c>
      <c r="C282" s="2">
        <v>2</v>
      </c>
      <c r="D282" s="2">
        <v>327</v>
      </c>
      <c r="E282" s="41"/>
      <c r="F282" s="41"/>
      <c r="G282" s="36" t="s">
        <v>236</v>
      </c>
      <c r="H282" s="23">
        <f>+H283</f>
        <v>0</v>
      </c>
      <c r="I282" s="23">
        <f t="shared" ref="I282:AL282" si="369">+I283</f>
        <v>0</v>
      </c>
      <c r="J282" s="23">
        <f t="shared" si="369"/>
        <v>0</v>
      </c>
      <c r="K282" s="23">
        <f t="shared" si="369"/>
        <v>0</v>
      </c>
      <c r="L282" s="23">
        <f t="shared" si="369"/>
        <v>0</v>
      </c>
      <c r="M282" s="23">
        <f t="shared" si="369"/>
        <v>0</v>
      </c>
      <c r="N282" s="23">
        <f t="shared" si="369"/>
        <v>0</v>
      </c>
      <c r="O282" s="23">
        <f t="shared" si="369"/>
        <v>0</v>
      </c>
      <c r="P282" s="23">
        <f t="shared" si="369"/>
        <v>0</v>
      </c>
      <c r="Q282" s="23">
        <f t="shared" si="369"/>
        <v>0</v>
      </c>
      <c r="R282" s="23">
        <f t="shared" si="369"/>
        <v>0</v>
      </c>
      <c r="S282" s="23">
        <f t="shared" si="369"/>
        <v>0</v>
      </c>
      <c r="T282" s="23">
        <f t="shared" si="369"/>
        <v>0</v>
      </c>
      <c r="U282" s="23">
        <f t="shared" si="369"/>
        <v>0</v>
      </c>
      <c r="V282" s="23">
        <f t="shared" si="369"/>
        <v>0</v>
      </c>
      <c r="W282" s="23">
        <f t="shared" si="369"/>
        <v>0</v>
      </c>
      <c r="X282" s="23">
        <f t="shared" si="369"/>
        <v>0</v>
      </c>
      <c r="Y282" s="23">
        <f t="shared" si="369"/>
        <v>0</v>
      </c>
      <c r="Z282" s="23">
        <f t="shared" si="369"/>
        <v>0</v>
      </c>
      <c r="AA282" s="23">
        <f t="shared" si="369"/>
        <v>0</v>
      </c>
      <c r="AB282" s="23">
        <f t="shared" si="369"/>
        <v>0</v>
      </c>
      <c r="AC282" s="23">
        <f t="shared" si="369"/>
        <v>0</v>
      </c>
      <c r="AD282" s="23">
        <f t="shared" si="369"/>
        <v>0</v>
      </c>
      <c r="AE282" s="23">
        <f t="shared" si="369"/>
        <v>0</v>
      </c>
      <c r="AF282" s="23">
        <f t="shared" si="369"/>
        <v>0</v>
      </c>
      <c r="AG282" s="23">
        <f t="shared" si="369"/>
        <v>0</v>
      </c>
      <c r="AH282" s="23">
        <f t="shared" si="369"/>
        <v>0</v>
      </c>
      <c r="AI282" s="23">
        <f t="shared" si="369"/>
        <v>0</v>
      </c>
      <c r="AJ282" s="23">
        <f t="shared" si="369"/>
        <v>0</v>
      </c>
      <c r="AK282" s="23">
        <f t="shared" si="369"/>
        <v>0</v>
      </c>
      <c r="AL282" s="23">
        <f t="shared" si="369"/>
        <v>0</v>
      </c>
      <c r="AM282" s="23">
        <f t="shared" si="332"/>
        <v>0</v>
      </c>
      <c r="AO282" s="55"/>
    </row>
    <row r="283" spans="1:47">
      <c r="A283" s="27">
        <v>1</v>
      </c>
      <c r="B283" s="2">
        <v>3</v>
      </c>
      <c r="C283" s="2">
        <v>2</v>
      </c>
      <c r="D283" s="2">
        <v>327</v>
      </c>
      <c r="E283" s="1">
        <v>1</v>
      </c>
      <c r="G283" s="32" t="s">
        <v>237</v>
      </c>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f t="shared" si="332"/>
        <v>0</v>
      </c>
      <c r="AO283" s="55"/>
    </row>
    <row r="284" spans="1:47">
      <c r="A284" s="27">
        <v>1</v>
      </c>
      <c r="B284" s="2">
        <v>3</v>
      </c>
      <c r="C284" s="2">
        <v>2</v>
      </c>
      <c r="D284" s="2">
        <v>328</v>
      </c>
      <c r="E284" s="41"/>
      <c r="F284" s="41"/>
      <c r="G284" s="36" t="s">
        <v>238</v>
      </c>
      <c r="H284" s="23">
        <f>+H285+H286</f>
        <v>0</v>
      </c>
      <c r="I284" s="23">
        <f t="shared" ref="I284:AL284" si="370">+I285+I286</f>
        <v>0</v>
      </c>
      <c r="J284" s="23">
        <f t="shared" si="370"/>
        <v>0</v>
      </c>
      <c r="K284" s="23">
        <f t="shared" si="370"/>
        <v>0</v>
      </c>
      <c r="L284" s="23">
        <f t="shared" ref="L284:O284" si="371">+L285+L286</f>
        <v>0</v>
      </c>
      <c r="M284" s="23">
        <f t="shared" si="371"/>
        <v>0</v>
      </c>
      <c r="N284" s="23">
        <f t="shared" si="371"/>
        <v>0</v>
      </c>
      <c r="O284" s="23">
        <f t="shared" si="371"/>
        <v>0</v>
      </c>
      <c r="P284" s="23">
        <f t="shared" ref="P284:Q284" si="372">+P285+P286</f>
        <v>0</v>
      </c>
      <c r="Q284" s="23">
        <f t="shared" si="372"/>
        <v>0</v>
      </c>
      <c r="R284" s="23">
        <f t="shared" ref="R284:T284" si="373">+R285+R286</f>
        <v>0</v>
      </c>
      <c r="S284" s="23">
        <f t="shared" si="373"/>
        <v>0</v>
      </c>
      <c r="T284" s="23">
        <f t="shared" si="373"/>
        <v>0</v>
      </c>
      <c r="U284" s="23">
        <f t="shared" ref="U284" si="374">+U285+U286</f>
        <v>0</v>
      </c>
      <c r="V284" s="23">
        <f t="shared" ref="V284:AH284" si="375">+V285+V286</f>
        <v>0</v>
      </c>
      <c r="W284" s="23">
        <f t="shared" si="375"/>
        <v>0</v>
      </c>
      <c r="X284" s="23">
        <f t="shared" si="375"/>
        <v>0</v>
      </c>
      <c r="Y284" s="23">
        <f t="shared" si="375"/>
        <v>0</v>
      </c>
      <c r="Z284" s="23">
        <f t="shared" si="375"/>
        <v>0</v>
      </c>
      <c r="AA284" s="23">
        <f t="shared" si="375"/>
        <v>0</v>
      </c>
      <c r="AB284" s="23">
        <f t="shared" si="375"/>
        <v>0</v>
      </c>
      <c r="AC284" s="23">
        <f t="shared" si="375"/>
        <v>0</v>
      </c>
      <c r="AD284" s="23">
        <f t="shared" si="375"/>
        <v>0</v>
      </c>
      <c r="AE284" s="23">
        <f t="shared" si="375"/>
        <v>0</v>
      </c>
      <c r="AF284" s="23">
        <f t="shared" si="375"/>
        <v>0</v>
      </c>
      <c r="AG284" s="23">
        <f t="shared" si="375"/>
        <v>0</v>
      </c>
      <c r="AH284" s="23">
        <f t="shared" si="375"/>
        <v>0</v>
      </c>
      <c r="AI284" s="23">
        <f t="shared" ref="AI284:AJ284" si="376">+AI285+AI286</f>
        <v>0</v>
      </c>
      <c r="AJ284" s="23">
        <f t="shared" si="376"/>
        <v>0</v>
      </c>
      <c r="AK284" s="23">
        <f t="shared" si="370"/>
        <v>0</v>
      </c>
      <c r="AL284" s="23">
        <f t="shared" si="370"/>
        <v>0</v>
      </c>
      <c r="AM284" s="23">
        <f t="shared" si="332"/>
        <v>0</v>
      </c>
      <c r="AO284" s="55"/>
    </row>
    <row r="285" spans="1:47">
      <c r="A285" s="27">
        <v>1</v>
      </c>
      <c r="B285" s="2">
        <v>3</v>
      </c>
      <c r="C285" s="2">
        <v>2</v>
      </c>
      <c r="D285" s="2">
        <v>328</v>
      </c>
      <c r="E285" s="1">
        <v>1</v>
      </c>
      <c r="G285" s="32" t="s">
        <v>239</v>
      </c>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f t="shared" si="332"/>
        <v>0</v>
      </c>
      <c r="AO285" s="55"/>
    </row>
    <row r="286" spans="1:47">
      <c r="A286" s="27">
        <v>1</v>
      </c>
      <c r="B286" s="2">
        <v>3</v>
      </c>
      <c r="C286" s="2">
        <v>2</v>
      </c>
      <c r="D286" s="2">
        <v>328</v>
      </c>
      <c r="E286" s="1">
        <v>2</v>
      </c>
      <c r="G286" s="32" t="s">
        <v>240</v>
      </c>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f t="shared" si="332"/>
        <v>0</v>
      </c>
      <c r="AO286" s="55"/>
    </row>
    <row r="287" spans="1:47">
      <c r="A287" s="27">
        <v>1</v>
      </c>
      <c r="B287" s="2">
        <v>3</v>
      </c>
      <c r="C287" s="2">
        <v>2</v>
      </c>
      <c r="D287" s="2">
        <v>329</v>
      </c>
      <c r="E287" s="41"/>
      <c r="F287" s="41"/>
      <c r="G287" s="36" t="s">
        <v>241</v>
      </c>
      <c r="H287" s="23">
        <f>+H288+H289</f>
        <v>0</v>
      </c>
      <c r="I287" s="23">
        <f t="shared" ref="I287:AL287" si="377">+I288+I289</f>
        <v>0</v>
      </c>
      <c r="J287" s="23">
        <f t="shared" si="377"/>
        <v>0</v>
      </c>
      <c r="K287" s="23">
        <f t="shared" si="377"/>
        <v>0</v>
      </c>
      <c r="L287" s="23">
        <f t="shared" si="377"/>
        <v>0</v>
      </c>
      <c r="M287" s="23">
        <f t="shared" si="377"/>
        <v>0</v>
      </c>
      <c r="N287" s="23">
        <f t="shared" ref="N287:O287" si="378">+N288+N289</f>
        <v>0</v>
      </c>
      <c r="O287" s="23">
        <f t="shared" si="378"/>
        <v>0</v>
      </c>
      <c r="P287" s="23">
        <f t="shared" ref="P287:Q287" si="379">+P288+P289</f>
        <v>0</v>
      </c>
      <c r="Q287" s="23">
        <f t="shared" si="379"/>
        <v>0</v>
      </c>
      <c r="R287" s="23">
        <f t="shared" ref="R287:T287" si="380">+R288+R289</f>
        <v>0</v>
      </c>
      <c r="S287" s="23">
        <f t="shared" si="380"/>
        <v>0</v>
      </c>
      <c r="T287" s="23">
        <f t="shared" si="380"/>
        <v>0</v>
      </c>
      <c r="U287" s="23">
        <f t="shared" ref="U287" si="381">+U288+U289</f>
        <v>0</v>
      </c>
      <c r="V287" s="23">
        <f t="shared" ref="V287:AH287" si="382">+V288+V289</f>
        <v>0</v>
      </c>
      <c r="W287" s="23">
        <f t="shared" si="382"/>
        <v>0</v>
      </c>
      <c r="X287" s="23">
        <f t="shared" si="382"/>
        <v>0</v>
      </c>
      <c r="Y287" s="23">
        <f t="shared" si="382"/>
        <v>0</v>
      </c>
      <c r="Z287" s="23">
        <f t="shared" si="382"/>
        <v>0</v>
      </c>
      <c r="AA287" s="23">
        <f t="shared" si="382"/>
        <v>0</v>
      </c>
      <c r="AB287" s="23">
        <f t="shared" si="382"/>
        <v>0</v>
      </c>
      <c r="AC287" s="23">
        <f t="shared" si="382"/>
        <v>0</v>
      </c>
      <c r="AD287" s="23">
        <f t="shared" si="382"/>
        <v>0</v>
      </c>
      <c r="AE287" s="23">
        <f t="shared" si="382"/>
        <v>0</v>
      </c>
      <c r="AF287" s="23">
        <f t="shared" si="382"/>
        <v>0</v>
      </c>
      <c r="AG287" s="23">
        <f t="shared" si="382"/>
        <v>0</v>
      </c>
      <c r="AH287" s="23">
        <f t="shared" si="382"/>
        <v>0</v>
      </c>
      <c r="AI287" s="23">
        <f t="shared" ref="AI287:AJ287" si="383">+AI288+AI289</f>
        <v>0</v>
      </c>
      <c r="AJ287" s="23">
        <f t="shared" si="383"/>
        <v>0</v>
      </c>
      <c r="AK287" s="23">
        <f t="shared" si="377"/>
        <v>0</v>
      </c>
      <c r="AL287" s="23">
        <f t="shared" si="377"/>
        <v>0</v>
      </c>
      <c r="AM287" s="23">
        <f t="shared" si="332"/>
        <v>0</v>
      </c>
      <c r="AO287" s="55"/>
    </row>
    <row r="288" spans="1:47">
      <c r="A288" s="27">
        <v>1</v>
      </c>
      <c r="B288" s="2">
        <v>3</v>
      </c>
      <c r="C288" s="2">
        <v>2</v>
      </c>
      <c r="D288" s="2">
        <v>329</v>
      </c>
      <c r="E288" s="1">
        <v>1</v>
      </c>
      <c r="G288" s="32" t="s">
        <v>241</v>
      </c>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f t="shared" si="332"/>
        <v>0</v>
      </c>
      <c r="AO288" s="55"/>
    </row>
    <row r="289" spans="1:47">
      <c r="A289" s="27">
        <v>1</v>
      </c>
      <c r="B289" s="2">
        <v>3</v>
      </c>
      <c r="C289" s="2">
        <v>2</v>
      </c>
      <c r="D289" s="2">
        <v>329</v>
      </c>
      <c r="E289" s="1">
        <v>2</v>
      </c>
      <c r="G289" s="32" t="s">
        <v>242</v>
      </c>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f t="shared" si="332"/>
        <v>0</v>
      </c>
      <c r="AO289" s="55"/>
    </row>
    <row r="290" spans="1:47">
      <c r="A290" s="27">
        <v>1</v>
      </c>
      <c r="B290" s="2">
        <v>3</v>
      </c>
      <c r="C290" s="2">
        <v>3</v>
      </c>
      <c r="D290" s="2"/>
      <c r="E290" s="41"/>
      <c r="F290" s="41"/>
      <c r="G290" s="36" t="s">
        <v>243</v>
      </c>
      <c r="H290" s="15">
        <f t="shared" ref="H290" si="384">+H291+H293+H296+H299+H302+H304+H308+H310+H312</f>
        <v>0</v>
      </c>
      <c r="I290" s="15">
        <f t="shared" ref="I290:AL290" si="385">+I291+I293+I296+I299+I302+I304+I308+I310+I312</f>
        <v>0</v>
      </c>
      <c r="J290" s="15">
        <f t="shared" si="385"/>
        <v>0</v>
      </c>
      <c r="K290" s="15">
        <f t="shared" si="385"/>
        <v>0</v>
      </c>
      <c r="L290" s="15">
        <f t="shared" si="385"/>
        <v>0</v>
      </c>
      <c r="M290" s="15">
        <f t="shared" si="385"/>
        <v>0</v>
      </c>
      <c r="N290" s="15">
        <f t="shared" ref="N290" si="386">+N291+N293+N296+N299+N302+N304+N308+N310+N312</f>
        <v>0</v>
      </c>
      <c r="O290" s="15">
        <f t="shared" ref="O290:R290" si="387">+O291+O293+O296+O299+O302+O304+O308+O310+O312</f>
        <v>0</v>
      </c>
      <c r="P290" s="15">
        <f t="shared" si="387"/>
        <v>0</v>
      </c>
      <c r="Q290" s="15">
        <f t="shared" si="387"/>
        <v>0</v>
      </c>
      <c r="R290" s="15">
        <f t="shared" si="387"/>
        <v>0</v>
      </c>
      <c r="S290" s="15">
        <f t="shared" si="385"/>
        <v>0</v>
      </c>
      <c r="T290" s="15">
        <f t="shared" si="385"/>
        <v>0</v>
      </c>
      <c r="U290" s="15">
        <f t="shared" ref="U290" si="388">+U291+U293+U296+U299+U302+U304+U308+U310+U312</f>
        <v>0</v>
      </c>
      <c r="V290" s="15">
        <f t="shared" si="385"/>
        <v>0</v>
      </c>
      <c r="W290" s="15">
        <f t="shared" si="385"/>
        <v>0</v>
      </c>
      <c r="X290" s="15">
        <f t="shared" si="385"/>
        <v>0</v>
      </c>
      <c r="Y290" s="15">
        <f t="shared" si="385"/>
        <v>0</v>
      </c>
      <c r="Z290" s="15">
        <f t="shared" si="385"/>
        <v>0</v>
      </c>
      <c r="AA290" s="15">
        <f t="shared" si="385"/>
        <v>0</v>
      </c>
      <c r="AB290" s="15">
        <f t="shared" si="385"/>
        <v>0</v>
      </c>
      <c r="AC290" s="15">
        <f t="shared" si="385"/>
        <v>0</v>
      </c>
      <c r="AD290" s="15">
        <f t="shared" si="385"/>
        <v>0</v>
      </c>
      <c r="AE290" s="15">
        <f t="shared" si="385"/>
        <v>0</v>
      </c>
      <c r="AF290" s="15">
        <f t="shared" si="385"/>
        <v>0</v>
      </c>
      <c r="AG290" s="15">
        <f t="shared" si="385"/>
        <v>0</v>
      </c>
      <c r="AH290" s="15">
        <f>+AH291+AH293+AH296+AH299+AH302+AH304+AH308+AH310+AH312</f>
        <v>0</v>
      </c>
      <c r="AI290" s="15">
        <f t="shared" si="385"/>
        <v>0</v>
      </c>
      <c r="AJ290" s="15">
        <f t="shared" si="385"/>
        <v>0</v>
      </c>
      <c r="AK290" s="15">
        <f t="shared" si="385"/>
        <v>0</v>
      </c>
      <c r="AL290" s="15">
        <f t="shared" si="385"/>
        <v>0</v>
      </c>
      <c r="AM290" s="15">
        <f t="shared" si="332"/>
        <v>0</v>
      </c>
      <c r="AO290" s="55"/>
    </row>
    <row r="291" spans="1:47">
      <c r="A291" s="27">
        <v>1</v>
      </c>
      <c r="B291" s="2">
        <v>3</v>
      </c>
      <c r="C291" s="2">
        <v>3</v>
      </c>
      <c r="D291" s="2">
        <v>331</v>
      </c>
      <c r="E291" s="41"/>
      <c r="F291" s="41"/>
      <c r="G291" s="36" t="s">
        <v>244</v>
      </c>
      <c r="H291" s="23">
        <f>+H292</f>
        <v>0</v>
      </c>
      <c r="I291" s="23">
        <f t="shared" ref="I291:AL291" si="389">+I292</f>
        <v>0</v>
      </c>
      <c r="J291" s="23">
        <f t="shared" si="389"/>
        <v>0</v>
      </c>
      <c r="K291" s="23">
        <f t="shared" si="389"/>
        <v>0</v>
      </c>
      <c r="L291" s="23">
        <f t="shared" si="389"/>
        <v>0</v>
      </c>
      <c r="M291" s="23">
        <f t="shared" si="389"/>
        <v>0</v>
      </c>
      <c r="N291" s="23">
        <f t="shared" si="389"/>
        <v>0</v>
      </c>
      <c r="O291" s="23">
        <f t="shared" si="389"/>
        <v>0</v>
      </c>
      <c r="P291" s="23">
        <f t="shared" si="389"/>
        <v>0</v>
      </c>
      <c r="Q291" s="23">
        <f t="shared" si="389"/>
        <v>0</v>
      </c>
      <c r="R291" s="23">
        <f t="shared" si="389"/>
        <v>0</v>
      </c>
      <c r="S291" s="23">
        <f t="shared" si="389"/>
        <v>0</v>
      </c>
      <c r="T291" s="23">
        <f t="shared" si="389"/>
        <v>0</v>
      </c>
      <c r="U291" s="23">
        <f t="shared" si="389"/>
        <v>0</v>
      </c>
      <c r="V291" s="23">
        <f t="shared" si="389"/>
        <v>0</v>
      </c>
      <c r="W291" s="23">
        <f t="shared" si="389"/>
        <v>0</v>
      </c>
      <c r="X291" s="23">
        <f t="shared" si="389"/>
        <v>0</v>
      </c>
      <c r="Y291" s="23">
        <f t="shared" si="389"/>
        <v>0</v>
      </c>
      <c r="Z291" s="23">
        <f t="shared" si="389"/>
        <v>0</v>
      </c>
      <c r="AA291" s="23">
        <f t="shared" si="389"/>
        <v>0</v>
      </c>
      <c r="AB291" s="23">
        <f t="shared" si="389"/>
        <v>0</v>
      </c>
      <c r="AC291" s="23">
        <f t="shared" si="389"/>
        <v>0</v>
      </c>
      <c r="AD291" s="23">
        <f t="shared" si="389"/>
        <v>0</v>
      </c>
      <c r="AE291" s="23">
        <f t="shared" si="389"/>
        <v>0</v>
      </c>
      <c r="AF291" s="23">
        <f t="shared" si="389"/>
        <v>0</v>
      </c>
      <c r="AG291" s="23">
        <f t="shared" si="389"/>
        <v>0</v>
      </c>
      <c r="AH291" s="23">
        <f t="shared" si="389"/>
        <v>0</v>
      </c>
      <c r="AI291" s="23">
        <f t="shared" si="389"/>
        <v>0</v>
      </c>
      <c r="AJ291" s="23">
        <f t="shared" si="389"/>
        <v>0</v>
      </c>
      <c r="AK291" s="23">
        <f t="shared" si="389"/>
        <v>0</v>
      </c>
      <c r="AL291" s="23">
        <f t="shared" si="389"/>
        <v>0</v>
      </c>
      <c r="AM291" s="23">
        <f t="shared" si="332"/>
        <v>0</v>
      </c>
      <c r="AO291" s="55"/>
    </row>
    <row r="292" spans="1:47" s="47" customFormat="1">
      <c r="A292" s="27">
        <v>1</v>
      </c>
      <c r="B292" s="3">
        <v>3</v>
      </c>
      <c r="C292" s="3">
        <v>3</v>
      </c>
      <c r="D292" s="3">
        <v>331</v>
      </c>
      <c r="E292" s="92">
        <v>1</v>
      </c>
      <c r="F292" s="92"/>
      <c r="G292" s="37" t="s">
        <v>245</v>
      </c>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f t="shared" si="332"/>
        <v>0</v>
      </c>
      <c r="AO292" s="55"/>
      <c r="AP292" s="54"/>
      <c r="AQ292" s="55"/>
      <c r="AR292" s="55"/>
      <c r="AS292" s="58"/>
      <c r="AU292" s="63"/>
    </row>
    <row r="293" spans="1:47">
      <c r="A293" s="27">
        <v>1</v>
      </c>
      <c r="B293" s="2">
        <v>3</v>
      </c>
      <c r="C293" s="2">
        <v>3</v>
      </c>
      <c r="D293" s="2">
        <v>332</v>
      </c>
      <c r="E293" s="41"/>
      <c r="F293" s="41"/>
      <c r="G293" s="36" t="s">
        <v>246</v>
      </c>
      <c r="H293" s="23">
        <f>+H294+H295</f>
        <v>0</v>
      </c>
      <c r="I293" s="23">
        <f t="shared" ref="I293:AL293" si="390">+I294+I295</f>
        <v>0</v>
      </c>
      <c r="J293" s="23">
        <f t="shared" si="390"/>
        <v>0</v>
      </c>
      <c r="K293" s="23">
        <f t="shared" si="390"/>
        <v>0</v>
      </c>
      <c r="L293" s="23">
        <f t="shared" ref="L293:O293" si="391">+L294+L295</f>
        <v>0</v>
      </c>
      <c r="M293" s="23">
        <f t="shared" si="391"/>
        <v>0</v>
      </c>
      <c r="N293" s="23">
        <f t="shared" si="391"/>
        <v>0</v>
      </c>
      <c r="O293" s="23">
        <f t="shared" si="391"/>
        <v>0</v>
      </c>
      <c r="P293" s="23">
        <f t="shared" ref="P293:Q293" si="392">+P294+P295</f>
        <v>0</v>
      </c>
      <c r="Q293" s="23">
        <f t="shared" si="392"/>
        <v>0</v>
      </c>
      <c r="R293" s="23">
        <f t="shared" ref="R293:T293" si="393">+R294+R295</f>
        <v>0</v>
      </c>
      <c r="S293" s="23">
        <f t="shared" si="393"/>
        <v>0</v>
      </c>
      <c r="T293" s="23">
        <f t="shared" si="393"/>
        <v>0</v>
      </c>
      <c r="U293" s="23">
        <f t="shared" ref="U293" si="394">+U294+U295</f>
        <v>0</v>
      </c>
      <c r="V293" s="23">
        <f t="shared" ref="V293:AH293" si="395">+V294+V295</f>
        <v>0</v>
      </c>
      <c r="W293" s="23">
        <f t="shared" si="395"/>
        <v>0</v>
      </c>
      <c r="X293" s="23">
        <f t="shared" si="395"/>
        <v>0</v>
      </c>
      <c r="Y293" s="23">
        <f t="shared" si="395"/>
        <v>0</v>
      </c>
      <c r="Z293" s="23">
        <f t="shared" si="395"/>
        <v>0</v>
      </c>
      <c r="AA293" s="23">
        <f t="shared" si="395"/>
        <v>0</v>
      </c>
      <c r="AB293" s="23">
        <f t="shared" si="395"/>
        <v>0</v>
      </c>
      <c r="AC293" s="23">
        <f t="shared" si="395"/>
        <v>0</v>
      </c>
      <c r="AD293" s="23">
        <f t="shared" si="395"/>
        <v>0</v>
      </c>
      <c r="AE293" s="23">
        <f t="shared" si="395"/>
        <v>0</v>
      </c>
      <c r="AF293" s="23">
        <f t="shared" si="395"/>
        <v>0</v>
      </c>
      <c r="AG293" s="23">
        <f t="shared" si="395"/>
        <v>0</v>
      </c>
      <c r="AH293" s="23">
        <f t="shared" si="395"/>
        <v>0</v>
      </c>
      <c r="AI293" s="23">
        <f t="shared" ref="AI293:AJ293" si="396">+AI294+AI295</f>
        <v>0</v>
      </c>
      <c r="AJ293" s="23">
        <f t="shared" si="396"/>
        <v>0</v>
      </c>
      <c r="AK293" s="23">
        <f t="shared" si="390"/>
        <v>0</v>
      </c>
      <c r="AL293" s="23">
        <f t="shared" si="390"/>
        <v>0</v>
      </c>
      <c r="AM293" s="23">
        <f t="shared" si="332"/>
        <v>0</v>
      </c>
      <c r="AO293" s="55"/>
    </row>
    <row r="294" spans="1:47">
      <c r="A294" s="27">
        <v>1</v>
      </c>
      <c r="B294" s="2">
        <v>3</v>
      </c>
      <c r="C294" s="2">
        <v>3</v>
      </c>
      <c r="D294" s="2">
        <v>332</v>
      </c>
      <c r="E294" s="1">
        <v>1</v>
      </c>
      <c r="G294" s="32" t="s">
        <v>247</v>
      </c>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f t="shared" si="332"/>
        <v>0</v>
      </c>
      <c r="AO294" s="55"/>
    </row>
    <row r="295" spans="1:47">
      <c r="A295" s="27">
        <v>1</v>
      </c>
      <c r="B295" s="2">
        <v>3</v>
      </c>
      <c r="C295" s="2">
        <v>3</v>
      </c>
      <c r="D295" s="2">
        <v>332</v>
      </c>
      <c r="E295" s="1">
        <v>2</v>
      </c>
      <c r="G295" s="32" t="s">
        <v>248</v>
      </c>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f t="shared" si="332"/>
        <v>0</v>
      </c>
      <c r="AO295" s="55"/>
    </row>
    <row r="296" spans="1:47">
      <c r="A296" s="27">
        <v>1</v>
      </c>
      <c r="B296" s="2">
        <v>3</v>
      </c>
      <c r="C296" s="2">
        <v>3</v>
      </c>
      <c r="D296" s="2">
        <v>333</v>
      </c>
      <c r="E296" s="41"/>
      <c r="F296" s="41"/>
      <c r="G296" s="36" t="s">
        <v>249</v>
      </c>
      <c r="H296" s="23">
        <f>+H297+H298</f>
        <v>0</v>
      </c>
      <c r="I296" s="23">
        <f t="shared" ref="I296:AL296" si="397">+I297+I298</f>
        <v>0</v>
      </c>
      <c r="J296" s="23">
        <f t="shared" si="397"/>
        <v>0</v>
      </c>
      <c r="K296" s="23">
        <f t="shared" si="397"/>
        <v>0</v>
      </c>
      <c r="L296" s="23">
        <f t="shared" si="397"/>
        <v>0</v>
      </c>
      <c r="M296" s="23">
        <f t="shared" si="397"/>
        <v>0</v>
      </c>
      <c r="N296" s="23">
        <f t="shared" ref="N296" si="398">+N297+N298</f>
        <v>0</v>
      </c>
      <c r="O296" s="23">
        <f t="shared" ref="O296:R296" si="399">+O297+O298</f>
        <v>0</v>
      </c>
      <c r="P296" s="23">
        <f t="shared" si="399"/>
        <v>0</v>
      </c>
      <c r="Q296" s="23">
        <f t="shared" si="399"/>
        <v>0</v>
      </c>
      <c r="R296" s="23">
        <f t="shared" si="399"/>
        <v>0</v>
      </c>
      <c r="S296" s="23">
        <f t="shared" si="397"/>
        <v>0</v>
      </c>
      <c r="T296" s="23">
        <f t="shared" si="397"/>
        <v>0</v>
      </c>
      <c r="U296" s="23">
        <f t="shared" ref="U296" si="400">+U297+U298</f>
        <v>0</v>
      </c>
      <c r="V296" s="23">
        <f t="shared" si="397"/>
        <v>0</v>
      </c>
      <c r="W296" s="23">
        <f t="shared" si="397"/>
        <v>0</v>
      </c>
      <c r="X296" s="23">
        <f t="shared" si="397"/>
        <v>0</v>
      </c>
      <c r="Y296" s="23">
        <f t="shared" si="397"/>
        <v>0</v>
      </c>
      <c r="Z296" s="23">
        <f t="shared" si="397"/>
        <v>0</v>
      </c>
      <c r="AA296" s="23">
        <f t="shared" si="397"/>
        <v>0</v>
      </c>
      <c r="AB296" s="23">
        <f t="shared" si="397"/>
        <v>0</v>
      </c>
      <c r="AC296" s="23">
        <f t="shared" si="397"/>
        <v>0</v>
      </c>
      <c r="AD296" s="23">
        <f t="shared" si="397"/>
        <v>0</v>
      </c>
      <c r="AE296" s="23">
        <f t="shared" si="397"/>
        <v>0</v>
      </c>
      <c r="AF296" s="23">
        <f t="shared" si="397"/>
        <v>0</v>
      </c>
      <c r="AG296" s="23">
        <f t="shared" si="397"/>
        <v>0</v>
      </c>
      <c r="AH296" s="23">
        <f t="shared" ref="AH296" si="401">+AH297+AH298</f>
        <v>0</v>
      </c>
      <c r="AI296" s="23">
        <f t="shared" si="397"/>
        <v>0</v>
      </c>
      <c r="AJ296" s="23">
        <f t="shared" si="397"/>
        <v>0</v>
      </c>
      <c r="AK296" s="23">
        <f t="shared" si="397"/>
        <v>0</v>
      </c>
      <c r="AL296" s="23">
        <f t="shared" si="397"/>
        <v>0</v>
      </c>
      <c r="AM296" s="23">
        <f t="shared" si="332"/>
        <v>0</v>
      </c>
      <c r="AO296" s="55"/>
    </row>
    <row r="297" spans="1:47" s="47" customFormat="1">
      <c r="A297" s="27">
        <v>1</v>
      </c>
      <c r="B297" s="3">
        <v>3</v>
      </c>
      <c r="C297" s="3">
        <v>3</v>
      </c>
      <c r="D297" s="3">
        <v>333</v>
      </c>
      <c r="E297" s="92">
        <v>1</v>
      </c>
      <c r="F297" s="92"/>
      <c r="G297" s="37" t="s">
        <v>250</v>
      </c>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v>0</v>
      </c>
      <c r="AL297" s="21"/>
      <c r="AM297" s="21">
        <f t="shared" si="332"/>
        <v>0</v>
      </c>
      <c r="AO297" s="55"/>
      <c r="AP297" s="54"/>
      <c r="AQ297" s="55"/>
      <c r="AR297" s="55"/>
      <c r="AS297" s="58"/>
      <c r="AU297" s="63"/>
    </row>
    <row r="298" spans="1:47">
      <c r="A298" s="27">
        <v>1</v>
      </c>
      <c r="B298" s="2">
        <v>3</v>
      </c>
      <c r="C298" s="2">
        <v>3</v>
      </c>
      <c r="D298" s="2">
        <v>333</v>
      </c>
      <c r="E298" s="1">
        <v>2</v>
      </c>
      <c r="G298" s="32" t="s">
        <v>251</v>
      </c>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v>0</v>
      </c>
      <c r="AL298" s="21"/>
      <c r="AM298" s="21">
        <f t="shared" si="332"/>
        <v>0</v>
      </c>
      <c r="AO298" s="55"/>
    </row>
    <row r="299" spans="1:47">
      <c r="A299" s="27">
        <v>1</v>
      </c>
      <c r="B299" s="2">
        <v>3</v>
      </c>
      <c r="C299" s="2">
        <v>3</v>
      </c>
      <c r="D299" s="2">
        <v>334</v>
      </c>
      <c r="E299" s="41"/>
      <c r="F299" s="41"/>
      <c r="G299" s="36" t="s">
        <v>252</v>
      </c>
      <c r="H299" s="23">
        <f>+H300+H301</f>
        <v>0</v>
      </c>
      <c r="I299" s="23">
        <f t="shared" ref="I299:AL299" si="402">+I300+I301</f>
        <v>0</v>
      </c>
      <c r="J299" s="23">
        <f t="shared" si="402"/>
        <v>0</v>
      </c>
      <c r="K299" s="23">
        <f t="shared" si="402"/>
        <v>0</v>
      </c>
      <c r="L299" s="23">
        <f t="shared" si="402"/>
        <v>0</v>
      </c>
      <c r="M299" s="23">
        <f t="shared" si="402"/>
        <v>0</v>
      </c>
      <c r="N299" s="23">
        <f t="shared" ref="N299" si="403">+N300+N301</f>
        <v>0</v>
      </c>
      <c r="O299" s="23">
        <f t="shared" ref="O299:R299" si="404">+O300+O301</f>
        <v>0</v>
      </c>
      <c r="P299" s="23">
        <f t="shared" si="404"/>
        <v>0</v>
      </c>
      <c r="Q299" s="23">
        <f t="shared" si="404"/>
        <v>0</v>
      </c>
      <c r="R299" s="23">
        <f t="shared" si="404"/>
        <v>0</v>
      </c>
      <c r="S299" s="23">
        <f t="shared" si="402"/>
        <v>0</v>
      </c>
      <c r="T299" s="23">
        <f t="shared" si="402"/>
        <v>0</v>
      </c>
      <c r="U299" s="23">
        <f t="shared" ref="U299" si="405">+U300+U301</f>
        <v>0</v>
      </c>
      <c r="V299" s="23">
        <f t="shared" si="402"/>
        <v>0</v>
      </c>
      <c r="W299" s="23">
        <f t="shared" si="402"/>
        <v>0</v>
      </c>
      <c r="X299" s="23">
        <f t="shared" si="402"/>
        <v>0</v>
      </c>
      <c r="Y299" s="23">
        <f t="shared" si="402"/>
        <v>0</v>
      </c>
      <c r="Z299" s="23">
        <f t="shared" si="402"/>
        <v>0</v>
      </c>
      <c r="AA299" s="23">
        <f t="shared" si="402"/>
        <v>0</v>
      </c>
      <c r="AB299" s="23">
        <f t="shared" si="402"/>
        <v>0</v>
      </c>
      <c r="AC299" s="23">
        <f t="shared" si="402"/>
        <v>0</v>
      </c>
      <c r="AD299" s="23">
        <f t="shared" si="402"/>
        <v>0</v>
      </c>
      <c r="AE299" s="23">
        <f t="shared" si="402"/>
        <v>0</v>
      </c>
      <c r="AF299" s="23">
        <f t="shared" si="402"/>
        <v>0</v>
      </c>
      <c r="AG299" s="23">
        <f t="shared" si="402"/>
        <v>0</v>
      </c>
      <c r="AH299" s="23">
        <f t="shared" ref="AH299" si="406">+AH300+AH301</f>
        <v>0</v>
      </c>
      <c r="AI299" s="23">
        <f t="shared" si="402"/>
        <v>0</v>
      </c>
      <c r="AJ299" s="23">
        <f t="shared" si="402"/>
        <v>0</v>
      </c>
      <c r="AK299" s="23">
        <f t="shared" si="402"/>
        <v>0</v>
      </c>
      <c r="AL299" s="23">
        <f t="shared" si="402"/>
        <v>0</v>
      </c>
      <c r="AM299" s="23">
        <f t="shared" si="332"/>
        <v>0</v>
      </c>
      <c r="AO299" s="55"/>
    </row>
    <row r="300" spans="1:47" s="47" customFormat="1">
      <c r="A300" s="27">
        <v>1</v>
      </c>
      <c r="B300" s="3">
        <v>3</v>
      </c>
      <c r="C300" s="3">
        <v>3</v>
      </c>
      <c r="D300" s="3">
        <v>334</v>
      </c>
      <c r="E300" s="92">
        <v>1</v>
      </c>
      <c r="F300" s="92"/>
      <c r="G300" s="37" t="s">
        <v>253</v>
      </c>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v>0</v>
      </c>
      <c r="AL300" s="21"/>
      <c r="AM300" s="21">
        <f t="shared" si="332"/>
        <v>0</v>
      </c>
      <c r="AO300" s="55"/>
      <c r="AP300" s="54"/>
      <c r="AQ300" s="55"/>
      <c r="AR300" s="55"/>
      <c r="AS300" s="58"/>
      <c r="AU300" s="63"/>
    </row>
    <row r="301" spans="1:47">
      <c r="A301" s="27">
        <v>1</v>
      </c>
      <c r="B301" s="2">
        <v>3</v>
      </c>
      <c r="C301" s="2">
        <v>3</v>
      </c>
      <c r="D301" s="2">
        <v>334</v>
      </c>
      <c r="E301" s="1">
        <v>2</v>
      </c>
      <c r="G301" s="32" t="s">
        <v>254</v>
      </c>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f t="shared" si="332"/>
        <v>0</v>
      </c>
      <c r="AO301" s="55"/>
    </row>
    <row r="302" spans="1:47">
      <c r="A302" s="27">
        <v>1</v>
      </c>
      <c r="B302" s="2">
        <v>3</v>
      </c>
      <c r="C302" s="2">
        <v>3</v>
      </c>
      <c r="D302" s="2">
        <v>335</v>
      </c>
      <c r="E302" s="41"/>
      <c r="F302" s="41"/>
      <c r="G302" s="36" t="s">
        <v>255</v>
      </c>
      <c r="H302" s="23">
        <f>+H303</f>
        <v>0</v>
      </c>
      <c r="I302" s="23">
        <f t="shared" ref="I302:AL302" si="407">+I303</f>
        <v>0</v>
      </c>
      <c r="J302" s="23">
        <f t="shared" si="407"/>
        <v>0</v>
      </c>
      <c r="K302" s="23">
        <f t="shared" si="407"/>
        <v>0</v>
      </c>
      <c r="L302" s="23">
        <f t="shared" si="407"/>
        <v>0</v>
      </c>
      <c r="M302" s="23">
        <f t="shared" si="407"/>
        <v>0</v>
      </c>
      <c r="N302" s="23">
        <f t="shared" si="407"/>
        <v>0</v>
      </c>
      <c r="O302" s="23">
        <f t="shared" si="407"/>
        <v>0</v>
      </c>
      <c r="P302" s="23">
        <f t="shared" si="407"/>
        <v>0</v>
      </c>
      <c r="Q302" s="23">
        <f t="shared" si="407"/>
        <v>0</v>
      </c>
      <c r="R302" s="23">
        <f t="shared" si="407"/>
        <v>0</v>
      </c>
      <c r="S302" s="23">
        <f t="shared" si="407"/>
        <v>0</v>
      </c>
      <c r="T302" s="23">
        <f t="shared" si="407"/>
        <v>0</v>
      </c>
      <c r="U302" s="23">
        <f t="shared" si="407"/>
        <v>0</v>
      </c>
      <c r="V302" s="23">
        <f t="shared" si="407"/>
        <v>0</v>
      </c>
      <c r="W302" s="23">
        <f t="shared" si="407"/>
        <v>0</v>
      </c>
      <c r="X302" s="23">
        <f t="shared" si="407"/>
        <v>0</v>
      </c>
      <c r="Y302" s="23">
        <f t="shared" si="407"/>
        <v>0</v>
      </c>
      <c r="Z302" s="23">
        <f t="shared" si="407"/>
        <v>0</v>
      </c>
      <c r="AA302" s="23">
        <f t="shared" si="407"/>
        <v>0</v>
      </c>
      <c r="AB302" s="23">
        <f t="shared" si="407"/>
        <v>0</v>
      </c>
      <c r="AC302" s="23">
        <f t="shared" si="407"/>
        <v>0</v>
      </c>
      <c r="AD302" s="23">
        <f t="shared" si="407"/>
        <v>0</v>
      </c>
      <c r="AE302" s="23">
        <f t="shared" si="407"/>
        <v>0</v>
      </c>
      <c r="AF302" s="23">
        <f t="shared" si="407"/>
        <v>0</v>
      </c>
      <c r="AG302" s="23">
        <f t="shared" si="407"/>
        <v>0</v>
      </c>
      <c r="AH302" s="23">
        <f t="shared" si="407"/>
        <v>0</v>
      </c>
      <c r="AI302" s="23">
        <f t="shared" si="407"/>
        <v>0</v>
      </c>
      <c r="AJ302" s="23">
        <f t="shared" si="407"/>
        <v>0</v>
      </c>
      <c r="AK302" s="23">
        <f t="shared" si="407"/>
        <v>0</v>
      </c>
      <c r="AL302" s="23">
        <f t="shared" si="407"/>
        <v>0</v>
      </c>
      <c r="AM302" s="23">
        <f t="shared" si="332"/>
        <v>0</v>
      </c>
      <c r="AO302" s="55"/>
    </row>
    <row r="303" spans="1:47">
      <c r="A303" s="27">
        <v>1</v>
      </c>
      <c r="B303" s="2">
        <v>3</v>
      </c>
      <c r="C303" s="2">
        <v>3</v>
      </c>
      <c r="D303" s="2">
        <v>335</v>
      </c>
      <c r="E303" s="1">
        <v>1</v>
      </c>
      <c r="G303" s="32" t="s">
        <v>256</v>
      </c>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f t="shared" si="332"/>
        <v>0</v>
      </c>
      <c r="AO303" s="55"/>
    </row>
    <row r="304" spans="1:47">
      <c r="A304" s="27">
        <v>1</v>
      </c>
      <c r="B304" s="2">
        <v>3</v>
      </c>
      <c r="C304" s="2">
        <v>3</v>
      </c>
      <c r="D304" s="2">
        <v>336</v>
      </c>
      <c r="E304" s="41"/>
      <c r="F304" s="41"/>
      <c r="G304" s="36" t="s">
        <v>257</v>
      </c>
      <c r="H304" s="23">
        <f>SUM(H305:H307)</f>
        <v>0</v>
      </c>
      <c r="I304" s="23">
        <f t="shared" ref="I304:K304" si="408">SUM(I305:I307)</f>
        <v>0</v>
      </c>
      <c r="J304" s="23">
        <f t="shared" si="408"/>
        <v>0</v>
      </c>
      <c r="K304" s="23">
        <f t="shared" si="408"/>
        <v>0</v>
      </c>
      <c r="L304" s="23">
        <f t="shared" ref="L304:AL304" si="409">SUM(L305:L307)</f>
        <v>0</v>
      </c>
      <c r="M304" s="23">
        <f t="shared" si="409"/>
        <v>0</v>
      </c>
      <c r="N304" s="23">
        <f t="shared" ref="N304" si="410">SUM(N305:N307)</f>
        <v>0</v>
      </c>
      <c r="O304" s="23">
        <f t="shared" ref="O304:R304" si="411">SUM(O305:O307)</f>
        <v>0</v>
      </c>
      <c r="P304" s="23">
        <f t="shared" si="411"/>
        <v>0</v>
      </c>
      <c r="Q304" s="23">
        <f t="shared" si="411"/>
        <v>0</v>
      </c>
      <c r="R304" s="23">
        <f t="shared" si="411"/>
        <v>0</v>
      </c>
      <c r="S304" s="23">
        <f t="shared" si="409"/>
        <v>0</v>
      </c>
      <c r="T304" s="23">
        <f t="shared" si="409"/>
        <v>0</v>
      </c>
      <c r="U304" s="23">
        <f t="shared" ref="U304" si="412">SUM(U305:U307)</f>
        <v>0</v>
      </c>
      <c r="V304" s="23">
        <f t="shared" si="409"/>
        <v>0</v>
      </c>
      <c r="W304" s="23">
        <f t="shared" si="409"/>
        <v>0</v>
      </c>
      <c r="X304" s="23">
        <f t="shared" si="409"/>
        <v>0</v>
      </c>
      <c r="Y304" s="23">
        <f t="shared" si="409"/>
        <v>0</v>
      </c>
      <c r="Z304" s="23">
        <f t="shared" si="409"/>
        <v>0</v>
      </c>
      <c r="AA304" s="23">
        <f t="shared" si="409"/>
        <v>0</v>
      </c>
      <c r="AB304" s="23">
        <f t="shared" si="409"/>
        <v>0</v>
      </c>
      <c r="AC304" s="23">
        <f t="shared" si="409"/>
        <v>0</v>
      </c>
      <c r="AD304" s="23">
        <f t="shared" si="409"/>
        <v>0</v>
      </c>
      <c r="AE304" s="23">
        <f t="shared" si="409"/>
        <v>0</v>
      </c>
      <c r="AF304" s="23">
        <f t="shared" si="409"/>
        <v>0</v>
      </c>
      <c r="AG304" s="23">
        <f t="shared" si="409"/>
        <v>0</v>
      </c>
      <c r="AH304" s="23">
        <f t="shared" ref="AH304" si="413">SUM(AH305:AH307)</f>
        <v>0</v>
      </c>
      <c r="AI304" s="23">
        <f t="shared" si="409"/>
        <v>0</v>
      </c>
      <c r="AJ304" s="23">
        <f t="shared" si="409"/>
        <v>0</v>
      </c>
      <c r="AK304" s="23">
        <f t="shared" si="409"/>
        <v>0</v>
      </c>
      <c r="AL304" s="23">
        <f t="shared" si="409"/>
        <v>0</v>
      </c>
      <c r="AM304" s="23">
        <f t="shared" si="332"/>
        <v>0</v>
      </c>
      <c r="AO304" s="55"/>
    </row>
    <row r="305" spans="1:47" s="47" customFormat="1">
      <c r="A305" s="27">
        <v>1</v>
      </c>
      <c r="B305" s="3">
        <v>3</v>
      </c>
      <c r="C305" s="3">
        <v>3</v>
      </c>
      <c r="D305" s="3">
        <v>336</v>
      </c>
      <c r="E305" s="92">
        <v>1</v>
      </c>
      <c r="F305" s="92"/>
      <c r="G305" s="37" t="s">
        <v>257</v>
      </c>
      <c r="H305" s="40"/>
      <c r="I305" s="21"/>
      <c r="J305" s="21"/>
      <c r="K305" s="21">
        <v>0</v>
      </c>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f t="shared" si="332"/>
        <v>0</v>
      </c>
      <c r="AO305" s="55"/>
      <c r="AP305" s="54"/>
      <c r="AQ305" s="55"/>
      <c r="AR305" s="55"/>
      <c r="AS305" s="58"/>
      <c r="AU305" s="63"/>
    </row>
    <row r="306" spans="1:47" s="47" customFormat="1">
      <c r="A306" s="27">
        <v>1</v>
      </c>
      <c r="B306" s="3">
        <v>3</v>
      </c>
      <c r="C306" s="3">
        <v>3</v>
      </c>
      <c r="D306" s="3">
        <v>336</v>
      </c>
      <c r="E306" s="92">
        <v>2</v>
      </c>
      <c r="F306" s="92"/>
      <c r="G306" s="37" t="s">
        <v>258</v>
      </c>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f t="shared" si="332"/>
        <v>0</v>
      </c>
      <c r="AO306" s="55"/>
      <c r="AP306" s="54"/>
      <c r="AQ306" s="55"/>
      <c r="AR306" s="55"/>
      <c r="AS306" s="58"/>
      <c r="AU306" s="63"/>
    </row>
    <row r="307" spans="1:47">
      <c r="A307" s="27">
        <v>1</v>
      </c>
      <c r="B307" s="2">
        <v>3</v>
      </c>
      <c r="C307" s="2">
        <v>3</v>
      </c>
      <c r="D307" s="2">
        <v>336</v>
      </c>
      <c r="E307" s="1">
        <v>3</v>
      </c>
      <c r="G307" s="32" t="s">
        <v>259</v>
      </c>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f t="shared" si="332"/>
        <v>0</v>
      </c>
      <c r="AO307" s="55"/>
    </row>
    <row r="308" spans="1:47">
      <c r="A308" s="27">
        <v>1</v>
      </c>
      <c r="B308" s="2">
        <v>3</v>
      </c>
      <c r="C308" s="2">
        <v>3</v>
      </c>
      <c r="D308" s="2">
        <v>337</v>
      </c>
      <c r="E308" s="41"/>
      <c r="F308" s="41"/>
      <c r="G308" s="36" t="s">
        <v>260</v>
      </c>
      <c r="H308" s="23">
        <f>+H309</f>
        <v>0</v>
      </c>
      <c r="I308" s="23">
        <f t="shared" ref="I308:AL308" si="414">+I309</f>
        <v>0</v>
      </c>
      <c r="J308" s="23">
        <f t="shared" si="414"/>
        <v>0</v>
      </c>
      <c r="K308" s="23">
        <f t="shared" si="414"/>
        <v>0</v>
      </c>
      <c r="L308" s="23">
        <f t="shared" si="414"/>
        <v>0</v>
      </c>
      <c r="M308" s="23">
        <f t="shared" si="414"/>
        <v>0</v>
      </c>
      <c r="N308" s="23">
        <f t="shared" si="414"/>
        <v>0</v>
      </c>
      <c r="O308" s="23">
        <f t="shared" si="414"/>
        <v>0</v>
      </c>
      <c r="P308" s="23">
        <f t="shared" si="414"/>
        <v>0</v>
      </c>
      <c r="Q308" s="23">
        <f t="shared" si="414"/>
        <v>0</v>
      </c>
      <c r="R308" s="23">
        <f t="shared" si="414"/>
        <v>0</v>
      </c>
      <c r="S308" s="23">
        <f t="shared" si="414"/>
        <v>0</v>
      </c>
      <c r="T308" s="23">
        <f t="shared" si="414"/>
        <v>0</v>
      </c>
      <c r="U308" s="23">
        <f t="shared" si="414"/>
        <v>0</v>
      </c>
      <c r="V308" s="23">
        <f t="shared" si="414"/>
        <v>0</v>
      </c>
      <c r="W308" s="23">
        <f t="shared" si="414"/>
        <v>0</v>
      </c>
      <c r="X308" s="23">
        <f t="shared" si="414"/>
        <v>0</v>
      </c>
      <c r="Y308" s="23">
        <f t="shared" si="414"/>
        <v>0</v>
      </c>
      <c r="Z308" s="23">
        <f t="shared" si="414"/>
        <v>0</v>
      </c>
      <c r="AA308" s="23">
        <f t="shared" si="414"/>
        <v>0</v>
      </c>
      <c r="AB308" s="23">
        <f t="shared" si="414"/>
        <v>0</v>
      </c>
      <c r="AC308" s="23">
        <f t="shared" si="414"/>
        <v>0</v>
      </c>
      <c r="AD308" s="23">
        <f t="shared" si="414"/>
        <v>0</v>
      </c>
      <c r="AE308" s="23">
        <f t="shared" si="414"/>
        <v>0</v>
      </c>
      <c r="AF308" s="23">
        <f t="shared" si="414"/>
        <v>0</v>
      </c>
      <c r="AG308" s="23">
        <f t="shared" si="414"/>
        <v>0</v>
      </c>
      <c r="AH308" s="23">
        <f t="shared" si="414"/>
        <v>0</v>
      </c>
      <c r="AI308" s="23">
        <f t="shared" si="414"/>
        <v>0</v>
      </c>
      <c r="AJ308" s="23">
        <f t="shared" si="414"/>
        <v>0</v>
      </c>
      <c r="AK308" s="23">
        <f t="shared" si="414"/>
        <v>0</v>
      </c>
      <c r="AL308" s="23">
        <f t="shared" si="414"/>
        <v>0</v>
      </c>
      <c r="AM308" s="23">
        <f t="shared" si="332"/>
        <v>0</v>
      </c>
      <c r="AO308" s="55"/>
    </row>
    <row r="309" spans="1:47">
      <c r="A309" s="27">
        <v>1</v>
      </c>
      <c r="B309" s="2">
        <v>3</v>
      </c>
      <c r="C309" s="2">
        <v>3</v>
      </c>
      <c r="D309" s="2">
        <v>337</v>
      </c>
      <c r="E309" s="1">
        <v>1</v>
      </c>
      <c r="G309" s="32" t="s">
        <v>261</v>
      </c>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f t="shared" si="332"/>
        <v>0</v>
      </c>
      <c r="AO309" s="55"/>
    </row>
    <row r="310" spans="1:47">
      <c r="A310" s="27">
        <v>1</v>
      </c>
      <c r="B310" s="2">
        <v>3</v>
      </c>
      <c r="C310" s="2">
        <v>3</v>
      </c>
      <c r="D310" s="2">
        <v>338</v>
      </c>
      <c r="E310" s="41"/>
      <c r="F310" s="41"/>
      <c r="G310" s="36" t="s">
        <v>262</v>
      </c>
      <c r="H310" s="23">
        <f>+H311</f>
        <v>0</v>
      </c>
      <c r="I310" s="23">
        <f t="shared" ref="I310:AL310" si="415">+I311</f>
        <v>0</v>
      </c>
      <c r="J310" s="23">
        <f t="shared" si="415"/>
        <v>0</v>
      </c>
      <c r="K310" s="23">
        <f t="shared" si="415"/>
        <v>0</v>
      </c>
      <c r="L310" s="23">
        <f t="shared" si="415"/>
        <v>0</v>
      </c>
      <c r="M310" s="23">
        <f t="shared" si="415"/>
        <v>0</v>
      </c>
      <c r="N310" s="23">
        <f t="shared" si="415"/>
        <v>0</v>
      </c>
      <c r="O310" s="23">
        <f t="shared" si="415"/>
        <v>0</v>
      </c>
      <c r="P310" s="23">
        <f t="shared" si="415"/>
        <v>0</v>
      </c>
      <c r="Q310" s="23">
        <f t="shared" si="415"/>
        <v>0</v>
      </c>
      <c r="R310" s="23">
        <f t="shared" si="415"/>
        <v>0</v>
      </c>
      <c r="S310" s="23">
        <f t="shared" si="415"/>
        <v>0</v>
      </c>
      <c r="T310" s="23">
        <f t="shared" si="415"/>
        <v>0</v>
      </c>
      <c r="U310" s="23">
        <f t="shared" si="415"/>
        <v>0</v>
      </c>
      <c r="V310" s="23">
        <f t="shared" si="415"/>
        <v>0</v>
      </c>
      <c r="W310" s="23">
        <f t="shared" si="415"/>
        <v>0</v>
      </c>
      <c r="X310" s="23">
        <f t="shared" si="415"/>
        <v>0</v>
      </c>
      <c r="Y310" s="23">
        <f t="shared" si="415"/>
        <v>0</v>
      </c>
      <c r="Z310" s="23">
        <f t="shared" si="415"/>
        <v>0</v>
      </c>
      <c r="AA310" s="23">
        <f t="shared" si="415"/>
        <v>0</v>
      </c>
      <c r="AB310" s="23">
        <f t="shared" si="415"/>
        <v>0</v>
      </c>
      <c r="AC310" s="23">
        <f t="shared" si="415"/>
        <v>0</v>
      </c>
      <c r="AD310" s="23">
        <f t="shared" si="415"/>
        <v>0</v>
      </c>
      <c r="AE310" s="23">
        <f t="shared" si="415"/>
        <v>0</v>
      </c>
      <c r="AF310" s="23">
        <f t="shared" si="415"/>
        <v>0</v>
      </c>
      <c r="AG310" s="23">
        <f t="shared" si="415"/>
        <v>0</v>
      </c>
      <c r="AH310" s="23">
        <f t="shared" si="415"/>
        <v>0</v>
      </c>
      <c r="AI310" s="23">
        <f t="shared" si="415"/>
        <v>0</v>
      </c>
      <c r="AJ310" s="23">
        <f t="shared" si="415"/>
        <v>0</v>
      </c>
      <c r="AK310" s="23">
        <f t="shared" si="415"/>
        <v>0</v>
      </c>
      <c r="AL310" s="23">
        <f t="shared" si="415"/>
        <v>0</v>
      </c>
      <c r="AM310" s="23">
        <f t="shared" si="332"/>
        <v>0</v>
      </c>
      <c r="AO310" s="55"/>
    </row>
    <row r="311" spans="1:47">
      <c r="A311" s="27">
        <v>1</v>
      </c>
      <c r="B311" s="2">
        <v>3</v>
      </c>
      <c r="C311" s="2">
        <v>3</v>
      </c>
      <c r="D311" s="2">
        <v>338</v>
      </c>
      <c r="E311" s="1">
        <v>1</v>
      </c>
      <c r="G311" s="32" t="s">
        <v>263</v>
      </c>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f t="shared" si="332"/>
        <v>0</v>
      </c>
      <c r="AO311" s="55"/>
    </row>
    <row r="312" spans="1:47">
      <c r="A312" s="27">
        <v>1</v>
      </c>
      <c r="B312" s="2">
        <v>3</v>
      </c>
      <c r="C312" s="2">
        <v>3</v>
      </c>
      <c r="D312" s="2">
        <v>339</v>
      </c>
      <c r="E312" s="41"/>
      <c r="F312" s="41"/>
      <c r="G312" s="36" t="s">
        <v>264</v>
      </c>
      <c r="H312" s="23">
        <f t="shared" ref="H312:AL312" si="416">SUM(H313:H318)</f>
        <v>0</v>
      </c>
      <c r="I312" s="23">
        <f t="shared" si="416"/>
        <v>0</v>
      </c>
      <c r="J312" s="23">
        <f t="shared" si="416"/>
        <v>0</v>
      </c>
      <c r="K312" s="23">
        <f t="shared" si="416"/>
        <v>0</v>
      </c>
      <c r="L312" s="23">
        <f t="shared" si="416"/>
        <v>0</v>
      </c>
      <c r="M312" s="23">
        <f t="shared" si="416"/>
        <v>0</v>
      </c>
      <c r="N312" s="23">
        <f t="shared" ref="N312" si="417">SUM(N313:N318)</f>
        <v>0</v>
      </c>
      <c r="O312" s="23">
        <f t="shared" ref="O312:R312" si="418">SUM(O313:O318)</f>
        <v>0</v>
      </c>
      <c r="P312" s="23">
        <f t="shared" si="418"/>
        <v>0</v>
      </c>
      <c r="Q312" s="23">
        <f t="shared" si="418"/>
        <v>0</v>
      </c>
      <c r="R312" s="23">
        <f t="shared" si="418"/>
        <v>0</v>
      </c>
      <c r="S312" s="23">
        <f t="shared" si="416"/>
        <v>0</v>
      </c>
      <c r="T312" s="23">
        <f t="shared" si="416"/>
        <v>0</v>
      </c>
      <c r="U312" s="23">
        <f t="shared" ref="U312" si="419">SUM(U313:U318)</f>
        <v>0</v>
      </c>
      <c r="V312" s="23">
        <f>SUM(V313:V318)</f>
        <v>0</v>
      </c>
      <c r="W312" s="23">
        <f t="shared" si="416"/>
        <v>0</v>
      </c>
      <c r="X312" s="23">
        <f t="shared" si="416"/>
        <v>0</v>
      </c>
      <c r="Y312" s="23">
        <f t="shared" si="416"/>
        <v>0</v>
      </c>
      <c r="Z312" s="23">
        <f t="shared" si="416"/>
        <v>0</v>
      </c>
      <c r="AA312" s="23">
        <f t="shared" si="416"/>
        <v>0</v>
      </c>
      <c r="AB312" s="23">
        <f t="shared" si="416"/>
        <v>0</v>
      </c>
      <c r="AC312" s="23">
        <f t="shared" si="416"/>
        <v>0</v>
      </c>
      <c r="AD312" s="23">
        <f t="shared" si="416"/>
        <v>0</v>
      </c>
      <c r="AE312" s="23">
        <f t="shared" si="416"/>
        <v>0</v>
      </c>
      <c r="AF312" s="23">
        <f t="shared" si="416"/>
        <v>0</v>
      </c>
      <c r="AG312" s="23">
        <f t="shared" si="416"/>
        <v>0</v>
      </c>
      <c r="AH312" s="23">
        <f t="shared" ref="AH312" si="420">SUM(AH313:AH318)</f>
        <v>0</v>
      </c>
      <c r="AI312" s="23">
        <f t="shared" si="416"/>
        <v>0</v>
      </c>
      <c r="AJ312" s="23">
        <f t="shared" si="416"/>
        <v>0</v>
      </c>
      <c r="AK312" s="23">
        <f t="shared" si="416"/>
        <v>0</v>
      </c>
      <c r="AL312" s="23">
        <f t="shared" si="416"/>
        <v>0</v>
      </c>
      <c r="AM312" s="23">
        <f t="shared" si="332"/>
        <v>0</v>
      </c>
      <c r="AO312" s="55"/>
    </row>
    <row r="313" spans="1:47">
      <c r="A313" s="27">
        <v>1</v>
      </c>
      <c r="B313" s="2">
        <v>3</v>
      </c>
      <c r="C313" s="2">
        <v>3</v>
      </c>
      <c r="D313" s="2">
        <v>339</v>
      </c>
      <c r="E313" s="1">
        <v>1</v>
      </c>
      <c r="G313" s="32" t="s">
        <v>265</v>
      </c>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f t="shared" si="332"/>
        <v>0</v>
      </c>
      <c r="AO313" s="55"/>
    </row>
    <row r="314" spans="1:47">
      <c r="A314" s="27">
        <v>1</v>
      </c>
      <c r="B314" s="2">
        <v>3</v>
      </c>
      <c r="C314" s="2">
        <v>3</v>
      </c>
      <c r="D314" s="2">
        <v>339</v>
      </c>
      <c r="E314" s="1">
        <v>2</v>
      </c>
      <c r="G314" s="32" t="s">
        <v>266</v>
      </c>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f t="shared" si="332"/>
        <v>0</v>
      </c>
      <c r="AO314" s="55"/>
    </row>
    <row r="315" spans="1:47">
      <c r="A315" s="27">
        <v>1</v>
      </c>
      <c r="B315" s="2">
        <v>3</v>
      </c>
      <c r="C315" s="2">
        <v>3</v>
      </c>
      <c r="D315" s="2">
        <v>339</v>
      </c>
      <c r="E315" s="1">
        <v>3</v>
      </c>
      <c r="G315" s="32" t="s">
        <v>267</v>
      </c>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f t="shared" si="332"/>
        <v>0</v>
      </c>
      <c r="AO315" s="55"/>
    </row>
    <row r="316" spans="1:47" s="47" customFormat="1">
      <c r="A316" s="27">
        <v>1</v>
      </c>
      <c r="B316" s="3">
        <v>3</v>
      </c>
      <c r="C316" s="3">
        <v>3</v>
      </c>
      <c r="D316" s="3">
        <v>339</v>
      </c>
      <c r="E316" s="92">
        <v>4</v>
      </c>
      <c r="F316" s="92"/>
      <c r="G316" s="37" t="s">
        <v>268</v>
      </c>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f t="shared" si="332"/>
        <v>0</v>
      </c>
      <c r="AO316" s="55"/>
      <c r="AP316" s="54"/>
      <c r="AQ316" s="55"/>
      <c r="AR316" s="55"/>
      <c r="AS316" s="58"/>
      <c r="AU316" s="63"/>
    </row>
    <row r="317" spans="1:47">
      <c r="A317" s="27">
        <v>1</v>
      </c>
      <c r="B317" s="2">
        <v>3</v>
      </c>
      <c r="C317" s="2">
        <v>3</v>
      </c>
      <c r="D317" s="2">
        <v>339</v>
      </c>
      <c r="E317" s="1">
        <v>5</v>
      </c>
      <c r="G317" s="32" t="s">
        <v>269</v>
      </c>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f t="shared" si="332"/>
        <v>0</v>
      </c>
      <c r="AO317" s="55"/>
    </row>
    <row r="318" spans="1:47">
      <c r="A318" s="27">
        <v>1</v>
      </c>
      <c r="B318" s="2">
        <v>3</v>
      </c>
      <c r="C318" s="2">
        <v>3</v>
      </c>
      <c r="D318" s="2">
        <v>339</v>
      </c>
      <c r="E318" s="1">
        <v>6</v>
      </c>
      <c r="G318" s="32" t="s">
        <v>270</v>
      </c>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f t="shared" si="332"/>
        <v>0</v>
      </c>
      <c r="AO318" s="55"/>
    </row>
    <row r="319" spans="1:47">
      <c r="A319" s="27">
        <v>1</v>
      </c>
      <c r="B319" s="2">
        <v>3</v>
      </c>
      <c r="C319" s="2">
        <v>4</v>
      </c>
      <c r="D319" s="2"/>
      <c r="E319" s="41"/>
      <c r="F319" s="41"/>
      <c r="G319" s="36" t="s">
        <v>271</v>
      </c>
      <c r="H319" s="15">
        <f>+H320+H324+H326+H328+H330+H332+H334+H336+H338</f>
        <v>0</v>
      </c>
      <c r="I319" s="15">
        <f t="shared" ref="I319:AL319" si="421">+I320+I324+I326+I328+I330+I332+I334+I336+I338</f>
        <v>0</v>
      </c>
      <c r="J319" s="15">
        <f t="shared" si="421"/>
        <v>0</v>
      </c>
      <c r="K319" s="15">
        <f t="shared" si="421"/>
        <v>0</v>
      </c>
      <c r="L319" s="15">
        <f t="shared" si="421"/>
        <v>0</v>
      </c>
      <c r="M319" s="15">
        <f t="shared" si="421"/>
        <v>9560</v>
      </c>
      <c r="N319" s="15">
        <f>+N320+N324+N326+N328+N330+N332+N334+N336+N338</f>
        <v>0</v>
      </c>
      <c r="O319" s="15">
        <f>+O320+O324+O326+O328+O330+O332+O334+O336+O338</f>
        <v>0</v>
      </c>
      <c r="P319" s="15">
        <f t="shared" ref="P319:R319" si="422">+P320+P324+P326+P328+P330+P332+P334+P336+P338</f>
        <v>0</v>
      </c>
      <c r="Q319" s="15">
        <f t="shared" si="422"/>
        <v>0</v>
      </c>
      <c r="R319" s="15">
        <f t="shared" si="422"/>
        <v>0</v>
      </c>
      <c r="S319" s="15">
        <f t="shared" si="421"/>
        <v>0</v>
      </c>
      <c r="T319" s="15">
        <f t="shared" si="421"/>
        <v>0</v>
      </c>
      <c r="U319" s="15">
        <f t="shared" ref="U319" si="423">+U320+U324+U326+U328+U330+U332+U334+U336+U338</f>
        <v>0</v>
      </c>
      <c r="V319" s="15">
        <f t="shared" si="421"/>
        <v>0</v>
      </c>
      <c r="W319" s="15">
        <f t="shared" si="421"/>
        <v>0</v>
      </c>
      <c r="X319" s="15">
        <f t="shared" si="421"/>
        <v>0</v>
      </c>
      <c r="Y319" s="15">
        <f t="shared" si="421"/>
        <v>0</v>
      </c>
      <c r="Z319" s="15">
        <f t="shared" si="421"/>
        <v>0</v>
      </c>
      <c r="AA319" s="15">
        <f t="shared" si="421"/>
        <v>0</v>
      </c>
      <c r="AB319" s="15">
        <f t="shared" si="421"/>
        <v>0</v>
      </c>
      <c r="AC319" s="15">
        <f t="shared" si="421"/>
        <v>0</v>
      </c>
      <c r="AD319" s="15">
        <f t="shared" si="421"/>
        <v>0</v>
      </c>
      <c r="AE319" s="15">
        <f t="shared" si="421"/>
        <v>0</v>
      </c>
      <c r="AF319" s="15">
        <f t="shared" si="421"/>
        <v>0</v>
      </c>
      <c r="AG319" s="15">
        <f t="shared" si="421"/>
        <v>0</v>
      </c>
      <c r="AH319" s="15">
        <f t="shared" ref="AH319" si="424">+AH320+AH324+AH326+AH328+AH330+AH332+AH334+AH336+AH338</f>
        <v>0</v>
      </c>
      <c r="AI319" s="15">
        <f t="shared" si="421"/>
        <v>0</v>
      </c>
      <c r="AJ319" s="15">
        <f t="shared" si="421"/>
        <v>0</v>
      </c>
      <c r="AK319" s="15">
        <f t="shared" si="421"/>
        <v>0</v>
      </c>
      <c r="AL319" s="15">
        <f t="shared" si="421"/>
        <v>0</v>
      </c>
      <c r="AM319" s="15">
        <f t="shared" ref="AM319:AM382" si="425">SUM(H319:AL319)</f>
        <v>9560</v>
      </c>
      <c r="AO319" s="55"/>
    </row>
    <row r="320" spans="1:47">
      <c r="A320" s="27">
        <v>1</v>
      </c>
      <c r="B320" s="2">
        <v>3</v>
      </c>
      <c r="C320" s="2">
        <v>4</v>
      </c>
      <c r="D320" s="2">
        <v>341</v>
      </c>
      <c r="E320" s="41"/>
      <c r="F320" s="41"/>
      <c r="G320" s="36" t="s">
        <v>272</v>
      </c>
      <c r="H320" s="23">
        <f>+H321+H322+H323</f>
        <v>0</v>
      </c>
      <c r="I320" s="23">
        <f t="shared" ref="I320:AL320" si="426">+I321+I322+I323</f>
        <v>0</v>
      </c>
      <c r="J320" s="23">
        <f t="shared" si="426"/>
        <v>0</v>
      </c>
      <c r="K320" s="23">
        <f t="shared" si="426"/>
        <v>0</v>
      </c>
      <c r="L320" s="23">
        <f t="shared" si="426"/>
        <v>0</v>
      </c>
      <c r="M320" s="23">
        <f t="shared" si="426"/>
        <v>9560</v>
      </c>
      <c r="N320" s="23">
        <f t="shared" ref="N320" si="427">+N321+N322+N323</f>
        <v>0</v>
      </c>
      <c r="O320" s="23">
        <f t="shared" ref="O320:R320" si="428">+O321+O322+O323</f>
        <v>0</v>
      </c>
      <c r="P320" s="23">
        <f t="shared" si="428"/>
        <v>0</v>
      </c>
      <c r="Q320" s="23">
        <f t="shared" si="428"/>
        <v>0</v>
      </c>
      <c r="R320" s="23">
        <f t="shared" si="428"/>
        <v>0</v>
      </c>
      <c r="S320" s="23">
        <f t="shared" si="426"/>
        <v>0</v>
      </c>
      <c r="T320" s="23">
        <f t="shared" si="426"/>
        <v>0</v>
      </c>
      <c r="U320" s="23">
        <f t="shared" ref="U320" si="429">+U321+U322+U323</f>
        <v>0</v>
      </c>
      <c r="V320" s="23">
        <f t="shared" si="426"/>
        <v>0</v>
      </c>
      <c r="W320" s="23">
        <f t="shared" si="426"/>
        <v>0</v>
      </c>
      <c r="X320" s="23">
        <f t="shared" si="426"/>
        <v>0</v>
      </c>
      <c r="Y320" s="23">
        <f t="shared" si="426"/>
        <v>0</v>
      </c>
      <c r="Z320" s="23">
        <f t="shared" si="426"/>
        <v>0</v>
      </c>
      <c r="AA320" s="23">
        <f t="shared" si="426"/>
        <v>0</v>
      </c>
      <c r="AB320" s="23">
        <f t="shared" si="426"/>
        <v>0</v>
      </c>
      <c r="AC320" s="23">
        <f t="shared" si="426"/>
        <v>0</v>
      </c>
      <c r="AD320" s="23">
        <f t="shared" si="426"/>
        <v>0</v>
      </c>
      <c r="AE320" s="23">
        <f t="shared" si="426"/>
        <v>0</v>
      </c>
      <c r="AF320" s="23">
        <f t="shared" si="426"/>
        <v>0</v>
      </c>
      <c r="AG320" s="23">
        <f t="shared" si="426"/>
        <v>0</v>
      </c>
      <c r="AH320" s="23">
        <f t="shared" ref="AH320" si="430">+AH321+AH322+AH323</f>
        <v>0</v>
      </c>
      <c r="AI320" s="23">
        <f t="shared" si="426"/>
        <v>0</v>
      </c>
      <c r="AJ320" s="23">
        <f t="shared" si="426"/>
        <v>0</v>
      </c>
      <c r="AK320" s="23">
        <f t="shared" si="426"/>
        <v>0</v>
      </c>
      <c r="AL320" s="23">
        <f t="shared" si="426"/>
        <v>0</v>
      </c>
      <c r="AM320" s="23">
        <f t="shared" si="425"/>
        <v>9560</v>
      </c>
      <c r="AO320" s="55"/>
    </row>
    <row r="321" spans="1:47" s="47" customFormat="1">
      <c r="A321" s="27">
        <v>1</v>
      </c>
      <c r="B321" s="3">
        <v>3</v>
      </c>
      <c r="C321" s="3">
        <v>4</v>
      </c>
      <c r="D321" s="3">
        <v>341</v>
      </c>
      <c r="E321" s="92">
        <v>1</v>
      </c>
      <c r="F321" s="92"/>
      <c r="G321" s="37" t="s">
        <v>273</v>
      </c>
      <c r="H321" s="21"/>
      <c r="I321" s="21"/>
      <c r="J321" s="21"/>
      <c r="K321" s="21"/>
      <c r="L321" s="21"/>
      <c r="M321" s="21">
        <v>9560</v>
      </c>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f t="shared" si="425"/>
        <v>9560</v>
      </c>
      <c r="AO321" s="55"/>
      <c r="AP321" s="54"/>
      <c r="AQ321" s="55"/>
      <c r="AR321" s="55"/>
      <c r="AS321" s="58"/>
      <c r="AU321" s="63"/>
    </row>
    <row r="322" spans="1:47">
      <c r="A322" s="27">
        <v>1</v>
      </c>
      <c r="B322" s="2">
        <v>3</v>
      </c>
      <c r="C322" s="2">
        <v>4</v>
      </c>
      <c r="D322" s="2">
        <v>341</v>
      </c>
      <c r="E322" s="1">
        <v>2</v>
      </c>
      <c r="G322" s="32" t="s">
        <v>274</v>
      </c>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f t="shared" si="425"/>
        <v>0</v>
      </c>
      <c r="AO322" s="55"/>
    </row>
    <row r="323" spans="1:47">
      <c r="A323" s="27">
        <v>1</v>
      </c>
      <c r="B323" s="2">
        <v>3</v>
      </c>
      <c r="C323" s="2">
        <v>4</v>
      </c>
      <c r="D323" s="2">
        <v>341</v>
      </c>
      <c r="E323" s="1">
        <v>3</v>
      </c>
      <c r="G323" s="32" t="s">
        <v>275</v>
      </c>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f t="shared" si="425"/>
        <v>0</v>
      </c>
      <c r="AO323" s="55"/>
    </row>
    <row r="324" spans="1:47">
      <c r="A324" s="27">
        <v>1</v>
      </c>
      <c r="B324" s="2">
        <v>3</v>
      </c>
      <c r="C324" s="2">
        <v>4</v>
      </c>
      <c r="D324" s="2">
        <v>342</v>
      </c>
      <c r="G324" s="36" t="s">
        <v>276</v>
      </c>
      <c r="H324" s="23">
        <f>+H325</f>
        <v>0</v>
      </c>
      <c r="I324" s="23">
        <f t="shared" ref="I324:AL324" si="431">+I325</f>
        <v>0</v>
      </c>
      <c r="J324" s="23">
        <f t="shared" si="431"/>
        <v>0</v>
      </c>
      <c r="K324" s="23">
        <f t="shared" si="431"/>
        <v>0</v>
      </c>
      <c r="L324" s="23">
        <f t="shared" si="431"/>
        <v>0</v>
      </c>
      <c r="M324" s="23">
        <f t="shared" si="431"/>
        <v>0</v>
      </c>
      <c r="N324" s="23">
        <f>+N325</f>
        <v>0</v>
      </c>
      <c r="O324" s="23">
        <f>+O325</f>
        <v>0</v>
      </c>
      <c r="P324" s="23">
        <f t="shared" si="431"/>
        <v>0</v>
      </c>
      <c r="Q324" s="23">
        <f t="shared" si="431"/>
        <v>0</v>
      </c>
      <c r="R324" s="23">
        <f t="shared" si="431"/>
        <v>0</v>
      </c>
      <c r="S324" s="23">
        <f t="shared" si="431"/>
        <v>0</v>
      </c>
      <c r="T324" s="23">
        <f t="shared" si="431"/>
        <v>0</v>
      </c>
      <c r="U324" s="23">
        <f t="shared" si="431"/>
        <v>0</v>
      </c>
      <c r="V324" s="23">
        <f t="shared" si="431"/>
        <v>0</v>
      </c>
      <c r="W324" s="23">
        <f t="shared" si="431"/>
        <v>0</v>
      </c>
      <c r="X324" s="23">
        <f t="shared" si="431"/>
        <v>0</v>
      </c>
      <c r="Y324" s="23">
        <f t="shared" si="431"/>
        <v>0</v>
      </c>
      <c r="Z324" s="23">
        <f t="shared" si="431"/>
        <v>0</v>
      </c>
      <c r="AA324" s="23">
        <f t="shared" si="431"/>
        <v>0</v>
      </c>
      <c r="AB324" s="23">
        <f t="shared" si="431"/>
        <v>0</v>
      </c>
      <c r="AC324" s="23">
        <f t="shared" si="431"/>
        <v>0</v>
      </c>
      <c r="AD324" s="23">
        <f t="shared" si="431"/>
        <v>0</v>
      </c>
      <c r="AE324" s="23">
        <f t="shared" si="431"/>
        <v>0</v>
      </c>
      <c r="AF324" s="23">
        <f t="shared" si="431"/>
        <v>0</v>
      </c>
      <c r="AG324" s="23">
        <f t="shared" si="431"/>
        <v>0</v>
      </c>
      <c r="AH324" s="23">
        <f t="shared" si="431"/>
        <v>0</v>
      </c>
      <c r="AI324" s="23">
        <f t="shared" si="431"/>
        <v>0</v>
      </c>
      <c r="AJ324" s="23">
        <f t="shared" si="431"/>
        <v>0</v>
      </c>
      <c r="AK324" s="23">
        <f t="shared" si="431"/>
        <v>0</v>
      </c>
      <c r="AL324" s="23">
        <f t="shared" si="431"/>
        <v>0</v>
      </c>
      <c r="AM324" s="23">
        <f t="shared" si="425"/>
        <v>0</v>
      </c>
      <c r="AO324" s="55"/>
    </row>
    <row r="325" spans="1:47">
      <c r="A325" s="27">
        <v>1</v>
      </c>
      <c r="B325" s="2">
        <v>3</v>
      </c>
      <c r="C325" s="2">
        <v>4</v>
      </c>
      <c r="D325" s="2">
        <v>342</v>
      </c>
      <c r="E325" s="1">
        <v>1</v>
      </c>
      <c r="G325" s="32" t="s">
        <v>276</v>
      </c>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f t="shared" si="425"/>
        <v>0</v>
      </c>
      <c r="AO325" s="55"/>
    </row>
    <row r="326" spans="1:47">
      <c r="A326" s="27">
        <v>1</v>
      </c>
      <c r="B326" s="2">
        <v>3</v>
      </c>
      <c r="C326" s="2">
        <v>4</v>
      </c>
      <c r="D326" s="2">
        <v>343</v>
      </c>
      <c r="E326" s="41"/>
      <c r="F326" s="41"/>
      <c r="G326" s="36" t="s">
        <v>277</v>
      </c>
      <c r="H326" s="23">
        <f>+H327</f>
        <v>0</v>
      </c>
      <c r="I326" s="23">
        <f t="shared" ref="I326:AL326" si="432">+I327</f>
        <v>0</v>
      </c>
      <c r="J326" s="23">
        <f t="shared" si="432"/>
        <v>0</v>
      </c>
      <c r="K326" s="23">
        <f t="shared" si="432"/>
        <v>0</v>
      </c>
      <c r="L326" s="23">
        <f t="shared" si="432"/>
        <v>0</v>
      </c>
      <c r="M326" s="23">
        <f t="shared" si="432"/>
        <v>0</v>
      </c>
      <c r="N326" s="23">
        <f t="shared" si="432"/>
        <v>0</v>
      </c>
      <c r="O326" s="23">
        <f t="shared" si="432"/>
        <v>0</v>
      </c>
      <c r="P326" s="23">
        <f t="shared" si="432"/>
        <v>0</v>
      </c>
      <c r="Q326" s="23">
        <f t="shared" si="432"/>
        <v>0</v>
      </c>
      <c r="R326" s="23">
        <f t="shared" si="432"/>
        <v>0</v>
      </c>
      <c r="S326" s="23">
        <f t="shared" si="432"/>
        <v>0</v>
      </c>
      <c r="T326" s="23">
        <f t="shared" si="432"/>
        <v>0</v>
      </c>
      <c r="U326" s="23">
        <f t="shared" si="432"/>
        <v>0</v>
      </c>
      <c r="V326" s="23">
        <f t="shared" si="432"/>
        <v>0</v>
      </c>
      <c r="W326" s="23">
        <f t="shared" si="432"/>
        <v>0</v>
      </c>
      <c r="X326" s="23">
        <f t="shared" si="432"/>
        <v>0</v>
      </c>
      <c r="Y326" s="23">
        <f t="shared" si="432"/>
        <v>0</v>
      </c>
      <c r="Z326" s="23">
        <f t="shared" si="432"/>
        <v>0</v>
      </c>
      <c r="AA326" s="23">
        <f t="shared" si="432"/>
        <v>0</v>
      </c>
      <c r="AB326" s="23">
        <f t="shared" si="432"/>
        <v>0</v>
      </c>
      <c r="AC326" s="23">
        <f t="shared" si="432"/>
        <v>0</v>
      </c>
      <c r="AD326" s="23">
        <f t="shared" si="432"/>
        <v>0</v>
      </c>
      <c r="AE326" s="23">
        <f t="shared" si="432"/>
        <v>0</v>
      </c>
      <c r="AF326" s="23">
        <f t="shared" si="432"/>
        <v>0</v>
      </c>
      <c r="AG326" s="23">
        <f t="shared" si="432"/>
        <v>0</v>
      </c>
      <c r="AH326" s="23">
        <f t="shared" si="432"/>
        <v>0</v>
      </c>
      <c r="AI326" s="23">
        <f t="shared" si="432"/>
        <v>0</v>
      </c>
      <c r="AJ326" s="23">
        <f t="shared" si="432"/>
        <v>0</v>
      </c>
      <c r="AK326" s="23">
        <f t="shared" si="432"/>
        <v>0</v>
      </c>
      <c r="AL326" s="23">
        <f t="shared" si="432"/>
        <v>0</v>
      </c>
      <c r="AM326" s="23">
        <f t="shared" si="425"/>
        <v>0</v>
      </c>
      <c r="AO326" s="55"/>
    </row>
    <row r="327" spans="1:47">
      <c r="A327" s="27">
        <v>1</v>
      </c>
      <c r="B327" s="2">
        <v>3</v>
      </c>
      <c r="C327" s="2">
        <v>4</v>
      </c>
      <c r="D327" s="2">
        <v>343</v>
      </c>
      <c r="E327" s="1">
        <v>1</v>
      </c>
      <c r="G327" s="32" t="s">
        <v>277</v>
      </c>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f t="shared" si="425"/>
        <v>0</v>
      </c>
      <c r="AO327" s="55"/>
    </row>
    <row r="328" spans="1:47">
      <c r="A328" s="27">
        <v>1</v>
      </c>
      <c r="B328" s="2">
        <v>3</v>
      </c>
      <c r="C328" s="2">
        <v>4</v>
      </c>
      <c r="D328" s="2">
        <v>344</v>
      </c>
      <c r="E328" s="41"/>
      <c r="F328" s="41"/>
      <c r="G328" s="36" t="s">
        <v>278</v>
      </c>
      <c r="H328" s="23">
        <f>+H329</f>
        <v>0</v>
      </c>
      <c r="I328" s="23">
        <f t="shared" ref="I328:AL328" si="433">+I329</f>
        <v>0</v>
      </c>
      <c r="J328" s="23">
        <f t="shared" si="433"/>
        <v>0</v>
      </c>
      <c r="K328" s="23">
        <f t="shared" si="433"/>
        <v>0</v>
      </c>
      <c r="L328" s="23">
        <f t="shared" si="433"/>
        <v>0</v>
      </c>
      <c r="M328" s="23">
        <f t="shared" si="433"/>
        <v>0</v>
      </c>
      <c r="N328" s="23">
        <f t="shared" si="433"/>
        <v>0</v>
      </c>
      <c r="O328" s="23">
        <f t="shared" si="433"/>
        <v>0</v>
      </c>
      <c r="P328" s="23">
        <f t="shared" si="433"/>
        <v>0</v>
      </c>
      <c r="Q328" s="23">
        <f t="shared" si="433"/>
        <v>0</v>
      </c>
      <c r="R328" s="23">
        <f t="shared" si="433"/>
        <v>0</v>
      </c>
      <c r="S328" s="23">
        <f t="shared" si="433"/>
        <v>0</v>
      </c>
      <c r="T328" s="23">
        <f t="shared" si="433"/>
        <v>0</v>
      </c>
      <c r="U328" s="23">
        <f t="shared" si="433"/>
        <v>0</v>
      </c>
      <c r="V328" s="23">
        <f t="shared" si="433"/>
        <v>0</v>
      </c>
      <c r="W328" s="23">
        <f t="shared" si="433"/>
        <v>0</v>
      </c>
      <c r="X328" s="23">
        <f t="shared" si="433"/>
        <v>0</v>
      </c>
      <c r="Y328" s="23">
        <f t="shared" si="433"/>
        <v>0</v>
      </c>
      <c r="Z328" s="23">
        <f t="shared" si="433"/>
        <v>0</v>
      </c>
      <c r="AA328" s="23">
        <f t="shared" si="433"/>
        <v>0</v>
      </c>
      <c r="AB328" s="23">
        <f t="shared" si="433"/>
        <v>0</v>
      </c>
      <c r="AC328" s="23">
        <f t="shared" si="433"/>
        <v>0</v>
      </c>
      <c r="AD328" s="23">
        <f t="shared" si="433"/>
        <v>0</v>
      </c>
      <c r="AE328" s="23">
        <f t="shared" si="433"/>
        <v>0</v>
      </c>
      <c r="AF328" s="23">
        <f t="shared" si="433"/>
        <v>0</v>
      </c>
      <c r="AG328" s="23">
        <f t="shared" si="433"/>
        <v>0</v>
      </c>
      <c r="AH328" s="23">
        <f t="shared" si="433"/>
        <v>0</v>
      </c>
      <c r="AI328" s="23">
        <f t="shared" si="433"/>
        <v>0</v>
      </c>
      <c r="AJ328" s="23">
        <f t="shared" si="433"/>
        <v>0</v>
      </c>
      <c r="AK328" s="23">
        <f t="shared" si="433"/>
        <v>0</v>
      </c>
      <c r="AL328" s="23">
        <f t="shared" si="433"/>
        <v>0</v>
      </c>
      <c r="AM328" s="23">
        <f t="shared" si="425"/>
        <v>0</v>
      </c>
      <c r="AO328" s="55"/>
    </row>
    <row r="329" spans="1:47">
      <c r="A329" s="27">
        <v>1</v>
      </c>
      <c r="B329" s="2">
        <v>3</v>
      </c>
      <c r="C329" s="2">
        <v>4</v>
      </c>
      <c r="D329" s="2">
        <v>344</v>
      </c>
      <c r="E329" s="1">
        <v>1</v>
      </c>
      <c r="G329" s="32" t="s">
        <v>278</v>
      </c>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f t="shared" si="425"/>
        <v>0</v>
      </c>
      <c r="AO329" s="55"/>
    </row>
    <row r="330" spans="1:47">
      <c r="A330" s="27">
        <v>1</v>
      </c>
      <c r="B330" s="2">
        <v>3</v>
      </c>
      <c r="C330" s="2">
        <v>4</v>
      </c>
      <c r="D330" s="2">
        <v>345</v>
      </c>
      <c r="E330" s="41"/>
      <c r="F330" s="41"/>
      <c r="G330" s="36" t="s">
        <v>279</v>
      </c>
      <c r="H330" s="23">
        <f>+H331</f>
        <v>0</v>
      </c>
      <c r="I330" s="23">
        <f t="shared" ref="I330:AL330" si="434">+I331</f>
        <v>0</v>
      </c>
      <c r="J330" s="23">
        <f t="shared" si="434"/>
        <v>0</v>
      </c>
      <c r="K330" s="23">
        <f t="shared" si="434"/>
        <v>0</v>
      </c>
      <c r="L330" s="23">
        <f t="shared" si="434"/>
        <v>0</v>
      </c>
      <c r="M330" s="23">
        <f t="shared" si="434"/>
        <v>0</v>
      </c>
      <c r="N330" s="23">
        <f t="shared" si="434"/>
        <v>0</v>
      </c>
      <c r="O330" s="23">
        <f t="shared" si="434"/>
        <v>0</v>
      </c>
      <c r="P330" s="23">
        <f t="shared" si="434"/>
        <v>0</v>
      </c>
      <c r="Q330" s="23">
        <f t="shared" si="434"/>
        <v>0</v>
      </c>
      <c r="R330" s="23">
        <f t="shared" si="434"/>
        <v>0</v>
      </c>
      <c r="S330" s="23">
        <f t="shared" si="434"/>
        <v>0</v>
      </c>
      <c r="T330" s="23">
        <f t="shared" si="434"/>
        <v>0</v>
      </c>
      <c r="U330" s="23">
        <f t="shared" si="434"/>
        <v>0</v>
      </c>
      <c r="V330" s="23">
        <f t="shared" si="434"/>
        <v>0</v>
      </c>
      <c r="W330" s="23">
        <f t="shared" si="434"/>
        <v>0</v>
      </c>
      <c r="X330" s="23">
        <f t="shared" si="434"/>
        <v>0</v>
      </c>
      <c r="Y330" s="23">
        <f t="shared" si="434"/>
        <v>0</v>
      </c>
      <c r="Z330" s="23">
        <f t="shared" si="434"/>
        <v>0</v>
      </c>
      <c r="AA330" s="23">
        <f t="shared" si="434"/>
        <v>0</v>
      </c>
      <c r="AB330" s="23">
        <f t="shared" si="434"/>
        <v>0</v>
      </c>
      <c r="AC330" s="23">
        <f t="shared" si="434"/>
        <v>0</v>
      </c>
      <c r="AD330" s="23">
        <f t="shared" si="434"/>
        <v>0</v>
      </c>
      <c r="AE330" s="23">
        <f t="shared" si="434"/>
        <v>0</v>
      </c>
      <c r="AF330" s="23">
        <f t="shared" si="434"/>
        <v>0</v>
      </c>
      <c r="AG330" s="23">
        <f t="shared" si="434"/>
        <v>0</v>
      </c>
      <c r="AH330" s="23">
        <f t="shared" si="434"/>
        <v>0</v>
      </c>
      <c r="AI330" s="23">
        <f t="shared" si="434"/>
        <v>0</v>
      </c>
      <c r="AJ330" s="23">
        <f t="shared" si="434"/>
        <v>0</v>
      </c>
      <c r="AK330" s="23">
        <f t="shared" si="434"/>
        <v>0</v>
      </c>
      <c r="AL330" s="23">
        <f t="shared" si="434"/>
        <v>0</v>
      </c>
      <c r="AM330" s="23">
        <f t="shared" si="425"/>
        <v>0</v>
      </c>
      <c r="AO330" s="55"/>
    </row>
    <row r="331" spans="1:47">
      <c r="A331" s="27">
        <v>1</v>
      </c>
      <c r="B331" s="2">
        <v>3</v>
      </c>
      <c r="C331" s="2">
        <v>4</v>
      </c>
      <c r="D331" s="2">
        <v>345</v>
      </c>
      <c r="E331" s="1">
        <v>1</v>
      </c>
      <c r="G331" s="32" t="s">
        <v>279</v>
      </c>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f t="shared" si="425"/>
        <v>0</v>
      </c>
      <c r="AO331" s="55"/>
    </row>
    <row r="332" spans="1:47">
      <c r="A332" s="27">
        <v>1</v>
      </c>
      <c r="B332" s="2">
        <v>3</v>
      </c>
      <c r="C332" s="2">
        <v>4</v>
      </c>
      <c r="D332" s="2">
        <v>346</v>
      </c>
      <c r="E332" s="41"/>
      <c r="F332" s="41"/>
      <c r="G332" s="36" t="s">
        <v>280</v>
      </c>
      <c r="H332" s="23">
        <f>+H333</f>
        <v>0</v>
      </c>
      <c r="I332" s="23">
        <f t="shared" ref="I332:AL332" si="435">+I333</f>
        <v>0</v>
      </c>
      <c r="J332" s="23">
        <f t="shared" si="435"/>
        <v>0</v>
      </c>
      <c r="K332" s="23">
        <f t="shared" si="435"/>
        <v>0</v>
      </c>
      <c r="L332" s="23">
        <f t="shared" si="435"/>
        <v>0</v>
      </c>
      <c r="M332" s="23">
        <f t="shared" si="435"/>
        <v>0</v>
      </c>
      <c r="N332" s="23">
        <f t="shared" si="435"/>
        <v>0</v>
      </c>
      <c r="O332" s="23">
        <f t="shared" si="435"/>
        <v>0</v>
      </c>
      <c r="P332" s="23">
        <f t="shared" si="435"/>
        <v>0</v>
      </c>
      <c r="Q332" s="23">
        <f t="shared" si="435"/>
        <v>0</v>
      </c>
      <c r="R332" s="23">
        <f t="shared" si="435"/>
        <v>0</v>
      </c>
      <c r="S332" s="23">
        <f t="shared" si="435"/>
        <v>0</v>
      </c>
      <c r="T332" s="23">
        <f t="shared" si="435"/>
        <v>0</v>
      </c>
      <c r="U332" s="23">
        <f t="shared" si="435"/>
        <v>0</v>
      </c>
      <c r="V332" s="23">
        <f t="shared" si="435"/>
        <v>0</v>
      </c>
      <c r="W332" s="23">
        <f t="shared" si="435"/>
        <v>0</v>
      </c>
      <c r="X332" s="23">
        <f t="shared" si="435"/>
        <v>0</v>
      </c>
      <c r="Y332" s="23">
        <f t="shared" si="435"/>
        <v>0</v>
      </c>
      <c r="Z332" s="23">
        <f t="shared" si="435"/>
        <v>0</v>
      </c>
      <c r="AA332" s="23">
        <f t="shared" si="435"/>
        <v>0</v>
      </c>
      <c r="AB332" s="23">
        <f t="shared" si="435"/>
        <v>0</v>
      </c>
      <c r="AC332" s="23">
        <f t="shared" si="435"/>
        <v>0</v>
      </c>
      <c r="AD332" s="23">
        <f t="shared" si="435"/>
        <v>0</v>
      </c>
      <c r="AE332" s="23">
        <f t="shared" si="435"/>
        <v>0</v>
      </c>
      <c r="AF332" s="23">
        <f t="shared" si="435"/>
        <v>0</v>
      </c>
      <c r="AG332" s="23">
        <f t="shared" si="435"/>
        <v>0</v>
      </c>
      <c r="AH332" s="23">
        <f t="shared" si="435"/>
        <v>0</v>
      </c>
      <c r="AI332" s="23">
        <f t="shared" si="435"/>
        <v>0</v>
      </c>
      <c r="AJ332" s="23">
        <f t="shared" si="435"/>
        <v>0</v>
      </c>
      <c r="AK332" s="23">
        <f t="shared" si="435"/>
        <v>0</v>
      </c>
      <c r="AL332" s="23">
        <f t="shared" si="435"/>
        <v>0</v>
      </c>
      <c r="AM332" s="23">
        <f t="shared" si="425"/>
        <v>0</v>
      </c>
      <c r="AO332" s="55"/>
    </row>
    <row r="333" spans="1:47">
      <c r="A333" s="27">
        <v>1</v>
      </c>
      <c r="B333" s="2">
        <v>3</v>
      </c>
      <c r="C333" s="2">
        <v>4</v>
      </c>
      <c r="D333" s="2">
        <v>346</v>
      </c>
      <c r="E333" s="1">
        <v>1</v>
      </c>
      <c r="G333" s="32" t="s">
        <v>281</v>
      </c>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f t="shared" si="425"/>
        <v>0</v>
      </c>
      <c r="AO333" s="55"/>
    </row>
    <row r="334" spans="1:47">
      <c r="A334" s="27">
        <v>1</v>
      </c>
      <c r="B334" s="2">
        <v>3</v>
      </c>
      <c r="C334" s="2">
        <v>4</v>
      </c>
      <c r="D334" s="2">
        <v>347</v>
      </c>
      <c r="E334" s="41"/>
      <c r="F334" s="41"/>
      <c r="G334" s="36" t="s">
        <v>282</v>
      </c>
      <c r="H334" s="23">
        <f>+H335</f>
        <v>0</v>
      </c>
      <c r="I334" s="23">
        <f t="shared" ref="I334:AL334" si="436">+I335</f>
        <v>0</v>
      </c>
      <c r="J334" s="23">
        <f t="shared" si="436"/>
        <v>0</v>
      </c>
      <c r="K334" s="23">
        <f t="shared" si="436"/>
        <v>0</v>
      </c>
      <c r="L334" s="23">
        <f t="shared" si="436"/>
        <v>0</v>
      </c>
      <c r="M334" s="23">
        <f t="shared" si="436"/>
        <v>0</v>
      </c>
      <c r="N334" s="23">
        <f t="shared" si="436"/>
        <v>0</v>
      </c>
      <c r="O334" s="23">
        <f t="shared" si="436"/>
        <v>0</v>
      </c>
      <c r="P334" s="23">
        <f t="shared" si="436"/>
        <v>0</v>
      </c>
      <c r="Q334" s="23">
        <f t="shared" si="436"/>
        <v>0</v>
      </c>
      <c r="R334" s="23">
        <f t="shared" si="436"/>
        <v>0</v>
      </c>
      <c r="S334" s="23">
        <f t="shared" si="436"/>
        <v>0</v>
      </c>
      <c r="T334" s="23">
        <f t="shared" si="436"/>
        <v>0</v>
      </c>
      <c r="U334" s="23">
        <f t="shared" si="436"/>
        <v>0</v>
      </c>
      <c r="V334" s="23">
        <f t="shared" si="436"/>
        <v>0</v>
      </c>
      <c r="W334" s="23">
        <f t="shared" si="436"/>
        <v>0</v>
      </c>
      <c r="X334" s="23">
        <f t="shared" si="436"/>
        <v>0</v>
      </c>
      <c r="Y334" s="23">
        <f t="shared" si="436"/>
        <v>0</v>
      </c>
      <c r="Z334" s="23">
        <f t="shared" si="436"/>
        <v>0</v>
      </c>
      <c r="AA334" s="23">
        <f t="shared" si="436"/>
        <v>0</v>
      </c>
      <c r="AB334" s="23">
        <f t="shared" si="436"/>
        <v>0</v>
      </c>
      <c r="AC334" s="23">
        <f t="shared" si="436"/>
        <v>0</v>
      </c>
      <c r="AD334" s="23">
        <f t="shared" si="436"/>
        <v>0</v>
      </c>
      <c r="AE334" s="23">
        <f t="shared" si="436"/>
        <v>0</v>
      </c>
      <c r="AF334" s="23">
        <f t="shared" si="436"/>
        <v>0</v>
      </c>
      <c r="AG334" s="23">
        <f t="shared" si="436"/>
        <v>0</v>
      </c>
      <c r="AH334" s="23">
        <f t="shared" si="436"/>
        <v>0</v>
      </c>
      <c r="AI334" s="23">
        <f t="shared" si="436"/>
        <v>0</v>
      </c>
      <c r="AJ334" s="23">
        <f t="shared" si="436"/>
        <v>0</v>
      </c>
      <c r="AK334" s="23">
        <f t="shared" si="436"/>
        <v>0</v>
      </c>
      <c r="AL334" s="23">
        <f t="shared" si="436"/>
        <v>0</v>
      </c>
      <c r="AM334" s="23">
        <f t="shared" si="425"/>
        <v>0</v>
      </c>
      <c r="AO334" s="55"/>
    </row>
    <row r="335" spans="1:47">
      <c r="A335" s="27">
        <v>1</v>
      </c>
      <c r="B335" s="2">
        <v>3</v>
      </c>
      <c r="C335" s="2">
        <v>4</v>
      </c>
      <c r="D335" s="2">
        <v>347</v>
      </c>
      <c r="E335" s="1">
        <v>1</v>
      </c>
      <c r="G335" s="32" t="s">
        <v>282</v>
      </c>
      <c r="H335" s="40"/>
      <c r="I335" s="21"/>
      <c r="J335" s="21"/>
      <c r="K335" s="21"/>
      <c r="L335" s="21"/>
      <c r="M335" s="21"/>
      <c r="N335" s="21">
        <v>0</v>
      </c>
      <c r="O335" s="21"/>
      <c r="P335" s="21">
        <v>0</v>
      </c>
      <c r="Q335" s="21"/>
      <c r="R335" s="21">
        <v>0</v>
      </c>
      <c r="S335" s="21"/>
      <c r="T335" s="21"/>
      <c r="U335" s="21"/>
      <c r="V335" s="21"/>
      <c r="W335" s="21"/>
      <c r="X335" s="21"/>
      <c r="Y335" s="21"/>
      <c r="Z335" s="21"/>
      <c r="AA335" s="21"/>
      <c r="AB335" s="21"/>
      <c r="AC335" s="21"/>
      <c r="AD335" s="21"/>
      <c r="AE335" s="21"/>
      <c r="AF335" s="21"/>
      <c r="AG335" s="21"/>
      <c r="AH335" s="21"/>
      <c r="AI335" s="21"/>
      <c r="AJ335" s="21"/>
      <c r="AK335" s="21"/>
      <c r="AL335" s="21"/>
      <c r="AM335" s="21">
        <f t="shared" si="425"/>
        <v>0</v>
      </c>
      <c r="AO335" s="55"/>
    </row>
    <row r="336" spans="1:47">
      <c r="A336" s="27">
        <v>1</v>
      </c>
      <c r="B336" s="2">
        <v>3</v>
      </c>
      <c r="C336" s="2">
        <v>4</v>
      </c>
      <c r="D336" s="2">
        <v>348</v>
      </c>
      <c r="E336" s="41"/>
      <c r="F336" s="41"/>
      <c r="G336" s="36" t="s">
        <v>283</v>
      </c>
      <c r="H336" s="23">
        <f>+H337</f>
        <v>0</v>
      </c>
      <c r="I336" s="23">
        <f t="shared" ref="I336:AL336" si="437">+I337</f>
        <v>0</v>
      </c>
      <c r="J336" s="23">
        <f t="shared" si="437"/>
        <v>0</v>
      </c>
      <c r="K336" s="23">
        <f t="shared" si="437"/>
        <v>0</v>
      </c>
      <c r="L336" s="23">
        <f t="shared" si="437"/>
        <v>0</v>
      </c>
      <c r="M336" s="23">
        <f t="shared" si="437"/>
        <v>0</v>
      </c>
      <c r="N336" s="23">
        <f t="shared" si="437"/>
        <v>0</v>
      </c>
      <c r="O336" s="23">
        <f t="shared" si="437"/>
        <v>0</v>
      </c>
      <c r="P336" s="23">
        <f t="shared" si="437"/>
        <v>0</v>
      </c>
      <c r="Q336" s="23">
        <f t="shared" si="437"/>
        <v>0</v>
      </c>
      <c r="R336" s="23">
        <f t="shared" si="437"/>
        <v>0</v>
      </c>
      <c r="S336" s="23">
        <f t="shared" si="437"/>
        <v>0</v>
      </c>
      <c r="T336" s="23">
        <f t="shared" si="437"/>
        <v>0</v>
      </c>
      <c r="U336" s="23">
        <f t="shared" si="437"/>
        <v>0</v>
      </c>
      <c r="V336" s="23">
        <f t="shared" si="437"/>
        <v>0</v>
      </c>
      <c r="W336" s="23">
        <f t="shared" si="437"/>
        <v>0</v>
      </c>
      <c r="X336" s="23">
        <f t="shared" si="437"/>
        <v>0</v>
      </c>
      <c r="Y336" s="23">
        <f t="shared" si="437"/>
        <v>0</v>
      </c>
      <c r="Z336" s="23">
        <f t="shared" si="437"/>
        <v>0</v>
      </c>
      <c r="AA336" s="23">
        <f t="shared" si="437"/>
        <v>0</v>
      </c>
      <c r="AB336" s="23">
        <f t="shared" si="437"/>
        <v>0</v>
      </c>
      <c r="AC336" s="23">
        <f t="shared" si="437"/>
        <v>0</v>
      </c>
      <c r="AD336" s="23">
        <f t="shared" si="437"/>
        <v>0</v>
      </c>
      <c r="AE336" s="23">
        <f t="shared" si="437"/>
        <v>0</v>
      </c>
      <c r="AF336" s="23">
        <f t="shared" si="437"/>
        <v>0</v>
      </c>
      <c r="AG336" s="23">
        <f t="shared" si="437"/>
        <v>0</v>
      </c>
      <c r="AH336" s="23">
        <f t="shared" si="437"/>
        <v>0</v>
      </c>
      <c r="AI336" s="23">
        <f t="shared" si="437"/>
        <v>0</v>
      </c>
      <c r="AJ336" s="23">
        <f t="shared" si="437"/>
        <v>0</v>
      </c>
      <c r="AK336" s="23">
        <f t="shared" si="437"/>
        <v>0</v>
      </c>
      <c r="AL336" s="23">
        <f t="shared" si="437"/>
        <v>0</v>
      </c>
      <c r="AM336" s="23">
        <f t="shared" si="425"/>
        <v>0</v>
      </c>
      <c r="AO336" s="55"/>
    </row>
    <row r="337" spans="1:47">
      <c r="A337" s="27">
        <v>1</v>
      </c>
      <c r="B337" s="2">
        <v>3</v>
      </c>
      <c r="C337" s="2">
        <v>4</v>
      </c>
      <c r="D337" s="2">
        <v>348</v>
      </c>
      <c r="E337" s="1">
        <v>1</v>
      </c>
      <c r="G337" s="32" t="s">
        <v>283</v>
      </c>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f t="shared" si="425"/>
        <v>0</v>
      </c>
      <c r="AO337" s="55"/>
    </row>
    <row r="338" spans="1:47">
      <c r="A338" s="27">
        <v>1</v>
      </c>
      <c r="B338" s="2">
        <v>3</v>
      </c>
      <c r="C338" s="2">
        <v>4</v>
      </c>
      <c r="D338" s="2">
        <v>349</v>
      </c>
      <c r="G338" s="36" t="s">
        <v>284</v>
      </c>
      <c r="H338" s="23">
        <f>+H339</f>
        <v>0</v>
      </c>
      <c r="I338" s="23">
        <f t="shared" ref="I338:AL338" si="438">+I339</f>
        <v>0</v>
      </c>
      <c r="J338" s="23">
        <f t="shared" si="438"/>
        <v>0</v>
      </c>
      <c r="K338" s="23">
        <f t="shared" si="438"/>
        <v>0</v>
      </c>
      <c r="L338" s="23">
        <f t="shared" si="438"/>
        <v>0</v>
      </c>
      <c r="M338" s="23">
        <f t="shared" si="438"/>
        <v>0</v>
      </c>
      <c r="N338" s="23">
        <f t="shared" si="438"/>
        <v>0</v>
      </c>
      <c r="O338" s="23">
        <f t="shared" si="438"/>
        <v>0</v>
      </c>
      <c r="P338" s="23">
        <f t="shared" si="438"/>
        <v>0</v>
      </c>
      <c r="Q338" s="23">
        <f t="shared" si="438"/>
        <v>0</v>
      </c>
      <c r="R338" s="23">
        <f t="shared" si="438"/>
        <v>0</v>
      </c>
      <c r="S338" s="23">
        <f t="shared" si="438"/>
        <v>0</v>
      </c>
      <c r="T338" s="23">
        <f t="shared" si="438"/>
        <v>0</v>
      </c>
      <c r="U338" s="23">
        <f t="shared" si="438"/>
        <v>0</v>
      </c>
      <c r="V338" s="23">
        <f t="shared" si="438"/>
        <v>0</v>
      </c>
      <c r="W338" s="23">
        <f t="shared" si="438"/>
        <v>0</v>
      </c>
      <c r="X338" s="23">
        <f t="shared" si="438"/>
        <v>0</v>
      </c>
      <c r="Y338" s="23">
        <f t="shared" si="438"/>
        <v>0</v>
      </c>
      <c r="Z338" s="23">
        <f t="shared" si="438"/>
        <v>0</v>
      </c>
      <c r="AA338" s="23">
        <f t="shared" si="438"/>
        <v>0</v>
      </c>
      <c r="AB338" s="23">
        <f t="shared" si="438"/>
        <v>0</v>
      </c>
      <c r="AC338" s="23">
        <f t="shared" si="438"/>
        <v>0</v>
      </c>
      <c r="AD338" s="23">
        <f t="shared" si="438"/>
        <v>0</v>
      </c>
      <c r="AE338" s="23">
        <f t="shared" si="438"/>
        <v>0</v>
      </c>
      <c r="AF338" s="23">
        <f t="shared" si="438"/>
        <v>0</v>
      </c>
      <c r="AG338" s="23">
        <f t="shared" si="438"/>
        <v>0</v>
      </c>
      <c r="AH338" s="23">
        <f t="shared" si="438"/>
        <v>0</v>
      </c>
      <c r="AI338" s="23">
        <f t="shared" si="438"/>
        <v>0</v>
      </c>
      <c r="AJ338" s="23">
        <f t="shared" si="438"/>
        <v>0</v>
      </c>
      <c r="AK338" s="23">
        <f t="shared" si="438"/>
        <v>0</v>
      </c>
      <c r="AL338" s="23">
        <f t="shared" si="438"/>
        <v>0</v>
      </c>
      <c r="AM338" s="23">
        <f t="shared" si="425"/>
        <v>0</v>
      </c>
      <c r="AO338" s="55"/>
    </row>
    <row r="339" spans="1:47">
      <c r="A339" s="27">
        <v>1</v>
      </c>
      <c r="B339" s="2">
        <v>3</v>
      </c>
      <c r="C339" s="2">
        <v>4</v>
      </c>
      <c r="D339" s="2">
        <v>349</v>
      </c>
      <c r="E339" s="2">
        <v>1</v>
      </c>
      <c r="F339" s="2"/>
      <c r="G339" s="32" t="s">
        <v>284</v>
      </c>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f t="shared" si="425"/>
        <v>0</v>
      </c>
      <c r="AO339" s="55"/>
    </row>
    <row r="340" spans="1:47">
      <c r="A340" s="27">
        <v>1</v>
      </c>
      <c r="B340" s="2">
        <v>3</v>
      </c>
      <c r="C340" s="2">
        <v>5</v>
      </c>
      <c r="D340" s="2"/>
      <c r="E340" s="41"/>
      <c r="F340" s="41"/>
      <c r="G340" s="36" t="s">
        <v>285</v>
      </c>
      <c r="H340" s="15">
        <f>+H341+H343+H345+H348+H350+H352+H354+H365+H368</f>
        <v>0</v>
      </c>
      <c r="I340" s="15">
        <f t="shared" ref="I340:AL340" si="439">+I341+I343+I345+I348+I350+I352+I354+I365+I368</f>
        <v>0</v>
      </c>
      <c r="J340" s="15">
        <f t="shared" si="439"/>
        <v>0</v>
      </c>
      <c r="K340" s="15">
        <f t="shared" si="439"/>
        <v>0</v>
      </c>
      <c r="L340" s="15">
        <f t="shared" si="439"/>
        <v>153000</v>
      </c>
      <c r="M340" s="15">
        <f t="shared" si="439"/>
        <v>0</v>
      </c>
      <c r="N340" s="15">
        <f t="shared" ref="N340" si="440">+N341+N343+N345+N348+N350+N352+N354+N365+N368</f>
        <v>0</v>
      </c>
      <c r="O340" s="15">
        <f t="shared" ref="O340:R340" si="441">+O341+O343+O345+O348+O350+O352+O354+O365+O368</f>
        <v>0</v>
      </c>
      <c r="P340" s="15">
        <f t="shared" si="441"/>
        <v>0</v>
      </c>
      <c r="Q340" s="15">
        <f t="shared" si="441"/>
        <v>0</v>
      </c>
      <c r="R340" s="15">
        <f t="shared" si="441"/>
        <v>0</v>
      </c>
      <c r="S340" s="15">
        <f t="shared" si="439"/>
        <v>0</v>
      </c>
      <c r="T340" s="15">
        <f t="shared" si="439"/>
        <v>0</v>
      </c>
      <c r="U340" s="15">
        <f t="shared" ref="U340" si="442">+U341+U343+U345+U348+U350+U352+U354+U365+U368</f>
        <v>0</v>
      </c>
      <c r="V340" s="15">
        <f t="shared" si="439"/>
        <v>0</v>
      </c>
      <c r="W340" s="15">
        <f t="shared" si="439"/>
        <v>0</v>
      </c>
      <c r="X340" s="15">
        <f t="shared" si="439"/>
        <v>0</v>
      </c>
      <c r="Y340" s="15">
        <f t="shared" si="439"/>
        <v>0</v>
      </c>
      <c r="Z340" s="15">
        <f t="shared" si="439"/>
        <v>0</v>
      </c>
      <c r="AA340" s="15">
        <f t="shared" si="439"/>
        <v>0</v>
      </c>
      <c r="AB340" s="15">
        <f t="shared" si="439"/>
        <v>0</v>
      </c>
      <c r="AC340" s="15">
        <f t="shared" si="439"/>
        <v>0</v>
      </c>
      <c r="AD340" s="15">
        <f t="shared" si="439"/>
        <v>0</v>
      </c>
      <c r="AE340" s="15">
        <f t="shared" si="439"/>
        <v>0</v>
      </c>
      <c r="AF340" s="15">
        <f t="shared" si="439"/>
        <v>0</v>
      </c>
      <c r="AG340" s="15">
        <f t="shared" si="439"/>
        <v>0</v>
      </c>
      <c r="AH340" s="15">
        <f t="shared" ref="AH340" si="443">+AH341+AH343+AH345+AH348+AH350+AH352+AH354+AH365+AH368</f>
        <v>0</v>
      </c>
      <c r="AI340" s="15">
        <f t="shared" si="439"/>
        <v>0</v>
      </c>
      <c r="AJ340" s="15">
        <f t="shared" si="439"/>
        <v>0</v>
      </c>
      <c r="AK340" s="15">
        <f t="shared" si="439"/>
        <v>0</v>
      </c>
      <c r="AL340" s="15">
        <f t="shared" si="439"/>
        <v>0</v>
      </c>
      <c r="AM340" s="15">
        <f t="shared" si="425"/>
        <v>153000</v>
      </c>
      <c r="AO340" s="55"/>
    </row>
    <row r="341" spans="1:47">
      <c r="A341" s="27">
        <v>1</v>
      </c>
      <c r="B341" s="2">
        <v>3</v>
      </c>
      <c r="C341" s="2">
        <v>5</v>
      </c>
      <c r="D341" s="2">
        <v>351</v>
      </c>
      <c r="E341" s="41"/>
      <c r="F341" s="41"/>
      <c r="G341" s="36" t="s">
        <v>286</v>
      </c>
      <c r="H341" s="23">
        <f>+H342</f>
        <v>0</v>
      </c>
      <c r="I341" s="23">
        <f t="shared" ref="I341:AL341" si="444">+I342</f>
        <v>0</v>
      </c>
      <c r="J341" s="23">
        <f t="shared" si="444"/>
        <v>0</v>
      </c>
      <c r="K341" s="23">
        <f t="shared" si="444"/>
        <v>0</v>
      </c>
      <c r="L341" s="23">
        <f t="shared" si="444"/>
        <v>0</v>
      </c>
      <c r="M341" s="23">
        <f t="shared" si="444"/>
        <v>0</v>
      </c>
      <c r="N341" s="23">
        <f t="shared" si="444"/>
        <v>0</v>
      </c>
      <c r="O341" s="23">
        <f t="shared" si="444"/>
        <v>0</v>
      </c>
      <c r="P341" s="23">
        <f t="shared" si="444"/>
        <v>0</v>
      </c>
      <c r="Q341" s="23">
        <f t="shared" si="444"/>
        <v>0</v>
      </c>
      <c r="R341" s="23">
        <f t="shared" si="444"/>
        <v>0</v>
      </c>
      <c r="S341" s="23">
        <f t="shared" si="444"/>
        <v>0</v>
      </c>
      <c r="T341" s="23">
        <f t="shared" si="444"/>
        <v>0</v>
      </c>
      <c r="U341" s="23">
        <f t="shared" si="444"/>
        <v>0</v>
      </c>
      <c r="V341" s="23">
        <f t="shared" si="444"/>
        <v>0</v>
      </c>
      <c r="W341" s="23">
        <f t="shared" si="444"/>
        <v>0</v>
      </c>
      <c r="X341" s="23">
        <f t="shared" si="444"/>
        <v>0</v>
      </c>
      <c r="Y341" s="23">
        <f t="shared" si="444"/>
        <v>0</v>
      </c>
      <c r="Z341" s="23">
        <f t="shared" si="444"/>
        <v>0</v>
      </c>
      <c r="AA341" s="23">
        <f t="shared" si="444"/>
        <v>0</v>
      </c>
      <c r="AB341" s="23">
        <f t="shared" si="444"/>
        <v>0</v>
      </c>
      <c r="AC341" s="23">
        <f t="shared" si="444"/>
        <v>0</v>
      </c>
      <c r="AD341" s="23">
        <f t="shared" si="444"/>
        <v>0</v>
      </c>
      <c r="AE341" s="23">
        <f t="shared" si="444"/>
        <v>0</v>
      </c>
      <c r="AF341" s="23">
        <f t="shared" si="444"/>
        <v>0</v>
      </c>
      <c r="AG341" s="23">
        <f t="shared" si="444"/>
        <v>0</v>
      </c>
      <c r="AH341" s="23">
        <f t="shared" si="444"/>
        <v>0</v>
      </c>
      <c r="AI341" s="23">
        <f t="shared" si="444"/>
        <v>0</v>
      </c>
      <c r="AJ341" s="23">
        <f t="shared" si="444"/>
        <v>0</v>
      </c>
      <c r="AK341" s="23">
        <f t="shared" si="444"/>
        <v>0</v>
      </c>
      <c r="AL341" s="23">
        <f t="shared" si="444"/>
        <v>0</v>
      </c>
      <c r="AM341" s="23">
        <f t="shared" si="425"/>
        <v>0</v>
      </c>
      <c r="AO341" s="55"/>
    </row>
    <row r="342" spans="1:47" s="47" customFormat="1">
      <c r="A342" s="27">
        <v>1</v>
      </c>
      <c r="B342" s="3">
        <v>3</v>
      </c>
      <c r="C342" s="3">
        <v>5</v>
      </c>
      <c r="D342" s="3">
        <v>351</v>
      </c>
      <c r="E342" s="92">
        <v>1</v>
      </c>
      <c r="F342" s="92"/>
      <c r="G342" s="37" t="s">
        <v>286</v>
      </c>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v>0</v>
      </c>
      <c r="AK342" s="21"/>
      <c r="AL342" s="21"/>
      <c r="AM342" s="21">
        <f t="shared" si="425"/>
        <v>0</v>
      </c>
      <c r="AO342" s="55"/>
      <c r="AP342" s="54"/>
      <c r="AQ342" s="55"/>
      <c r="AR342" s="55"/>
      <c r="AS342" s="58"/>
      <c r="AU342" s="63"/>
    </row>
    <row r="343" spans="1:47">
      <c r="A343" s="27">
        <v>1</v>
      </c>
      <c r="B343" s="2">
        <v>3</v>
      </c>
      <c r="C343" s="2">
        <v>5</v>
      </c>
      <c r="D343" s="2">
        <v>352</v>
      </c>
      <c r="E343" s="41"/>
      <c r="F343" s="41"/>
      <c r="G343" s="36" t="s">
        <v>287</v>
      </c>
      <c r="H343" s="23">
        <f>+H344</f>
        <v>0</v>
      </c>
      <c r="I343" s="23">
        <f t="shared" ref="I343:AL343" si="445">+I344</f>
        <v>0</v>
      </c>
      <c r="J343" s="23">
        <f t="shared" si="445"/>
        <v>0</v>
      </c>
      <c r="K343" s="23">
        <f t="shared" si="445"/>
        <v>0</v>
      </c>
      <c r="L343" s="23">
        <f t="shared" si="445"/>
        <v>153000</v>
      </c>
      <c r="M343" s="23">
        <f t="shared" si="445"/>
        <v>0</v>
      </c>
      <c r="N343" s="23">
        <f t="shared" si="445"/>
        <v>0</v>
      </c>
      <c r="O343" s="23">
        <f t="shared" si="445"/>
        <v>0</v>
      </c>
      <c r="P343" s="23">
        <f t="shared" si="445"/>
        <v>0</v>
      </c>
      <c r="Q343" s="23">
        <f t="shared" si="445"/>
        <v>0</v>
      </c>
      <c r="R343" s="23">
        <f t="shared" si="445"/>
        <v>0</v>
      </c>
      <c r="S343" s="23">
        <f t="shared" si="445"/>
        <v>0</v>
      </c>
      <c r="T343" s="23">
        <f t="shared" si="445"/>
        <v>0</v>
      </c>
      <c r="U343" s="23">
        <f t="shared" si="445"/>
        <v>0</v>
      </c>
      <c r="V343" s="23">
        <f>+V344</f>
        <v>0</v>
      </c>
      <c r="W343" s="23">
        <f t="shared" ref="W343:AG343" si="446">+W344</f>
        <v>0</v>
      </c>
      <c r="X343" s="23">
        <f t="shared" si="446"/>
        <v>0</v>
      </c>
      <c r="Y343" s="23">
        <f t="shared" si="446"/>
        <v>0</v>
      </c>
      <c r="Z343" s="23">
        <f t="shared" si="446"/>
        <v>0</v>
      </c>
      <c r="AA343" s="23">
        <f t="shared" si="446"/>
        <v>0</v>
      </c>
      <c r="AB343" s="23">
        <f t="shared" si="446"/>
        <v>0</v>
      </c>
      <c r="AC343" s="23">
        <f t="shared" si="446"/>
        <v>0</v>
      </c>
      <c r="AD343" s="23">
        <f t="shared" si="446"/>
        <v>0</v>
      </c>
      <c r="AE343" s="23">
        <f t="shared" si="446"/>
        <v>0</v>
      </c>
      <c r="AF343" s="23">
        <f t="shared" si="446"/>
        <v>0</v>
      </c>
      <c r="AG343" s="23">
        <f t="shared" si="446"/>
        <v>0</v>
      </c>
      <c r="AH343" s="23">
        <f t="shared" si="445"/>
        <v>0</v>
      </c>
      <c r="AI343" s="23">
        <f t="shared" si="445"/>
        <v>0</v>
      </c>
      <c r="AJ343" s="23">
        <f t="shared" si="445"/>
        <v>0</v>
      </c>
      <c r="AK343" s="23">
        <f t="shared" si="445"/>
        <v>0</v>
      </c>
      <c r="AL343" s="23">
        <f t="shared" si="445"/>
        <v>0</v>
      </c>
      <c r="AM343" s="23">
        <f t="shared" si="425"/>
        <v>153000</v>
      </c>
      <c r="AO343" s="55"/>
    </row>
    <row r="344" spans="1:47" s="47" customFormat="1">
      <c r="A344" s="27">
        <v>1</v>
      </c>
      <c r="B344" s="3">
        <v>3</v>
      </c>
      <c r="C344" s="3">
        <v>5</v>
      </c>
      <c r="D344" s="3">
        <v>352</v>
      </c>
      <c r="E344" s="92">
        <v>1</v>
      </c>
      <c r="F344" s="92"/>
      <c r="G344" s="37" t="s">
        <v>288</v>
      </c>
      <c r="H344" s="40"/>
      <c r="I344" s="21"/>
      <c r="J344" s="21"/>
      <c r="K344" s="21"/>
      <c r="L344" s="21">
        <v>153000</v>
      </c>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f t="shared" si="425"/>
        <v>153000</v>
      </c>
      <c r="AO344" s="55"/>
      <c r="AP344" s="54"/>
      <c r="AQ344" s="55"/>
      <c r="AR344" s="55"/>
      <c r="AS344" s="58"/>
      <c r="AU344" s="63"/>
    </row>
    <row r="345" spans="1:47">
      <c r="A345" s="27">
        <v>1</v>
      </c>
      <c r="B345" s="2">
        <v>3</v>
      </c>
      <c r="C345" s="2">
        <v>5</v>
      </c>
      <c r="D345" s="2">
        <v>353</v>
      </c>
      <c r="E345" s="41"/>
      <c r="F345" s="41"/>
      <c r="G345" s="36" t="s">
        <v>289</v>
      </c>
      <c r="H345" s="23">
        <f t="shared" ref="H345:AL345" si="447">SUM(H346:H347)</f>
        <v>0</v>
      </c>
      <c r="I345" s="23">
        <f t="shared" si="447"/>
        <v>0</v>
      </c>
      <c r="J345" s="23">
        <f t="shared" si="447"/>
        <v>0</v>
      </c>
      <c r="K345" s="23">
        <f t="shared" si="447"/>
        <v>0</v>
      </c>
      <c r="L345" s="23">
        <f t="shared" si="447"/>
        <v>0</v>
      </c>
      <c r="M345" s="23">
        <f t="shared" ref="M345" si="448">SUM(M346:M347)</f>
        <v>0</v>
      </c>
      <c r="N345" s="23">
        <f t="shared" ref="N345" si="449">SUM(N346:N347)</f>
        <v>0</v>
      </c>
      <c r="O345" s="23">
        <f t="shared" ref="O345:R345" si="450">SUM(O346:O347)</f>
        <v>0</v>
      </c>
      <c r="P345" s="23">
        <f t="shared" si="450"/>
        <v>0</v>
      </c>
      <c r="Q345" s="23">
        <f t="shared" si="450"/>
        <v>0</v>
      </c>
      <c r="R345" s="23">
        <f t="shared" si="450"/>
        <v>0</v>
      </c>
      <c r="S345" s="23">
        <f t="shared" si="447"/>
        <v>0</v>
      </c>
      <c r="T345" s="23">
        <f t="shared" si="447"/>
        <v>0</v>
      </c>
      <c r="U345" s="23">
        <f t="shared" ref="U345" si="451">SUM(U346:U347)</f>
        <v>0</v>
      </c>
      <c r="V345" s="23">
        <f t="shared" si="447"/>
        <v>0</v>
      </c>
      <c r="W345" s="23">
        <f t="shared" si="447"/>
        <v>0</v>
      </c>
      <c r="X345" s="23">
        <f t="shared" si="447"/>
        <v>0</v>
      </c>
      <c r="Y345" s="23">
        <f t="shared" si="447"/>
        <v>0</v>
      </c>
      <c r="Z345" s="23">
        <f t="shared" si="447"/>
        <v>0</v>
      </c>
      <c r="AA345" s="23">
        <f t="shared" si="447"/>
        <v>0</v>
      </c>
      <c r="AB345" s="23">
        <f t="shared" si="447"/>
        <v>0</v>
      </c>
      <c r="AC345" s="23">
        <f t="shared" si="447"/>
        <v>0</v>
      </c>
      <c r="AD345" s="23">
        <f t="shared" si="447"/>
        <v>0</v>
      </c>
      <c r="AE345" s="23">
        <f t="shared" si="447"/>
        <v>0</v>
      </c>
      <c r="AF345" s="23">
        <f t="shared" si="447"/>
        <v>0</v>
      </c>
      <c r="AG345" s="23">
        <f t="shared" si="447"/>
        <v>0</v>
      </c>
      <c r="AH345" s="23">
        <f t="shared" ref="AH345" si="452">SUM(AH346:AH347)</f>
        <v>0</v>
      </c>
      <c r="AI345" s="23">
        <f t="shared" si="447"/>
        <v>0</v>
      </c>
      <c r="AJ345" s="23">
        <f t="shared" si="447"/>
        <v>0</v>
      </c>
      <c r="AK345" s="23">
        <f t="shared" si="447"/>
        <v>0</v>
      </c>
      <c r="AL345" s="23">
        <f t="shared" si="447"/>
        <v>0</v>
      </c>
      <c r="AM345" s="23">
        <f t="shared" si="425"/>
        <v>0</v>
      </c>
      <c r="AO345" s="55"/>
    </row>
    <row r="346" spans="1:47" s="47" customFormat="1">
      <c r="A346" s="27">
        <v>1</v>
      </c>
      <c r="B346" s="3">
        <v>3</v>
      </c>
      <c r="C346" s="3">
        <v>5</v>
      </c>
      <c r="D346" s="3">
        <v>353</v>
      </c>
      <c r="E346" s="92">
        <v>1</v>
      </c>
      <c r="F346" s="92"/>
      <c r="G346" s="37" t="s">
        <v>290</v>
      </c>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v>0</v>
      </c>
      <c r="AL346" s="21"/>
      <c r="AM346" s="21">
        <f t="shared" si="425"/>
        <v>0</v>
      </c>
      <c r="AO346" s="55"/>
      <c r="AP346" s="54"/>
      <c r="AQ346" s="55"/>
      <c r="AR346" s="55"/>
      <c r="AS346" s="58"/>
      <c r="AU346" s="63"/>
    </row>
    <row r="347" spans="1:47">
      <c r="A347" s="27">
        <v>1</v>
      </c>
      <c r="B347" s="2">
        <v>3</v>
      </c>
      <c r="C347" s="2">
        <v>5</v>
      </c>
      <c r="D347" s="2">
        <v>353</v>
      </c>
      <c r="E347" s="1">
        <v>2</v>
      </c>
      <c r="G347" s="32" t="s">
        <v>291</v>
      </c>
      <c r="H347" s="40"/>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v>0</v>
      </c>
      <c r="AK347" s="21"/>
      <c r="AL347" s="21"/>
      <c r="AM347" s="21">
        <f t="shared" si="425"/>
        <v>0</v>
      </c>
      <c r="AO347" s="55"/>
    </row>
    <row r="348" spans="1:47">
      <c r="A348" s="27">
        <v>1</v>
      </c>
      <c r="B348" s="2">
        <v>3</v>
      </c>
      <c r="C348" s="2">
        <v>5</v>
      </c>
      <c r="D348" s="2">
        <v>354</v>
      </c>
      <c r="E348" s="41"/>
      <c r="F348" s="41"/>
      <c r="G348" s="36" t="s">
        <v>292</v>
      </c>
      <c r="H348" s="23">
        <f>+H349</f>
        <v>0</v>
      </c>
      <c r="I348" s="23">
        <f t="shared" ref="I348:AL348" si="453">+I349</f>
        <v>0</v>
      </c>
      <c r="J348" s="23">
        <f t="shared" si="453"/>
        <v>0</v>
      </c>
      <c r="K348" s="23">
        <f t="shared" si="453"/>
        <v>0</v>
      </c>
      <c r="L348" s="23">
        <f t="shared" si="453"/>
        <v>0</v>
      </c>
      <c r="M348" s="23">
        <f t="shared" si="453"/>
        <v>0</v>
      </c>
      <c r="N348" s="23">
        <f t="shared" si="453"/>
        <v>0</v>
      </c>
      <c r="O348" s="23">
        <f t="shared" si="453"/>
        <v>0</v>
      </c>
      <c r="P348" s="23">
        <f t="shared" si="453"/>
        <v>0</v>
      </c>
      <c r="Q348" s="23">
        <f t="shared" si="453"/>
        <v>0</v>
      </c>
      <c r="R348" s="23">
        <f t="shared" si="453"/>
        <v>0</v>
      </c>
      <c r="S348" s="23">
        <f t="shared" si="453"/>
        <v>0</v>
      </c>
      <c r="T348" s="23">
        <f t="shared" si="453"/>
        <v>0</v>
      </c>
      <c r="U348" s="23">
        <f t="shared" si="453"/>
        <v>0</v>
      </c>
      <c r="V348" s="23">
        <f t="shared" si="453"/>
        <v>0</v>
      </c>
      <c r="W348" s="23">
        <f t="shared" si="453"/>
        <v>0</v>
      </c>
      <c r="X348" s="23">
        <f t="shared" si="453"/>
        <v>0</v>
      </c>
      <c r="Y348" s="23">
        <f t="shared" si="453"/>
        <v>0</v>
      </c>
      <c r="Z348" s="23">
        <f t="shared" si="453"/>
        <v>0</v>
      </c>
      <c r="AA348" s="23">
        <f t="shared" si="453"/>
        <v>0</v>
      </c>
      <c r="AB348" s="23">
        <f t="shared" si="453"/>
        <v>0</v>
      </c>
      <c r="AC348" s="23">
        <f t="shared" si="453"/>
        <v>0</v>
      </c>
      <c r="AD348" s="23">
        <f t="shared" si="453"/>
        <v>0</v>
      </c>
      <c r="AE348" s="23">
        <f t="shared" si="453"/>
        <v>0</v>
      </c>
      <c r="AF348" s="23">
        <f t="shared" si="453"/>
        <v>0</v>
      </c>
      <c r="AG348" s="23">
        <f t="shared" si="453"/>
        <v>0</v>
      </c>
      <c r="AH348" s="23">
        <f t="shared" si="453"/>
        <v>0</v>
      </c>
      <c r="AI348" s="23">
        <f t="shared" si="453"/>
        <v>0</v>
      </c>
      <c r="AJ348" s="23">
        <f t="shared" si="453"/>
        <v>0</v>
      </c>
      <c r="AK348" s="23">
        <f t="shared" si="453"/>
        <v>0</v>
      </c>
      <c r="AL348" s="23">
        <f t="shared" si="453"/>
        <v>0</v>
      </c>
      <c r="AM348" s="23">
        <f t="shared" si="425"/>
        <v>0</v>
      </c>
      <c r="AO348" s="55"/>
    </row>
    <row r="349" spans="1:47">
      <c r="A349" s="27">
        <v>1</v>
      </c>
      <c r="B349" s="2">
        <v>3</v>
      </c>
      <c r="C349" s="2">
        <v>5</v>
      </c>
      <c r="D349" s="2">
        <v>354</v>
      </c>
      <c r="E349" s="1">
        <v>1</v>
      </c>
      <c r="G349" s="32" t="s">
        <v>293</v>
      </c>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f t="shared" si="425"/>
        <v>0</v>
      </c>
      <c r="AO349" s="55"/>
    </row>
    <row r="350" spans="1:47">
      <c r="A350" s="27">
        <v>1</v>
      </c>
      <c r="B350" s="2">
        <v>3</v>
      </c>
      <c r="C350" s="2">
        <v>5</v>
      </c>
      <c r="D350" s="2">
        <v>355</v>
      </c>
      <c r="E350" s="41"/>
      <c r="F350" s="41"/>
      <c r="G350" s="36" t="s">
        <v>294</v>
      </c>
      <c r="H350" s="23">
        <f>+H351</f>
        <v>0</v>
      </c>
      <c r="I350" s="23">
        <f t="shared" ref="I350:AL350" si="454">+I351</f>
        <v>0</v>
      </c>
      <c r="J350" s="23">
        <f t="shared" si="454"/>
        <v>0</v>
      </c>
      <c r="K350" s="23">
        <f t="shared" si="454"/>
        <v>0</v>
      </c>
      <c r="L350" s="23">
        <f t="shared" si="454"/>
        <v>0</v>
      </c>
      <c r="M350" s="23">
        <f t="shared" si="454"/>
        <v>0</v>
      </c>
      <c r="N350" s="23">
        <f t="shared" si="454"/>
        <v>0</v>
      </c>
      <c r="O350" s="23">
        <f t="shared" si="454"/>
        <v>0</v>
      </c>
      <c r="P350" s="23">
        <f t="shared" si="454"/>
        <v>0</v>
      </c>
      <c r="Q350" s="23">
        <f t="shared" si="454"/>
        <v>0</v>
      </c>
      <c r="R350" s="23">
        <f t="shared" si="454"/>
        <v>0</v>
      </c>
      <c r="S350" s="23">
        <f t="shared" si="454"/>
        <v>0</v>
      </c>
      <c r="T350" s="23">
        <f t="shared" si="454"/>
        <v>0</v>
      </c>
      <c r="U350" s="23">
        <f t="shared" si="454"/>
        <v>0</v>
      </c>
      <c r="V350" s="23">
        <f t="shared" si="454"/>
        <v>0</v>
      </c>
      <c r="W350" s="23">
        <f t="shared" si="454"/>
        <v>0</v>
      </c>
      <c r="X350" s="23">
        <f t="shared" si="454"/>
        <v>0</v>
      </c>
      <c r="Y350" s="23">
        <f t="shared" si="454"/>
        <v>0</v>
      </c>
      <c r="Z350" s="23">
        <f t="shared" si="454"/>
        <v>0</v>
      </c>
      <c r="AA350" s="23">
        <f t="shared" si="454"/>
        <v>0</v>
      </c>
      <c r="AB350" s="23">
        <f t="shared" si="454"/>
        <v>0</v>
      </c>
      <c r="AC350" s="23">
        <f t="shared" si="454"/>
        <v>0</v>
      </c>
      <c r="AD350" s="23">
        <f t="shared" si="454"/>
        <v>0</v>
      </c>
      <c r="AE350" s="23">
        <f t="shared" si="454"/>
        <v>0</v>
      </c>
      <c r="AF350" s="23">
        <f t="shared" si="454"/>
        <v>0</v>
      </c>
      <c r="AG350" s="23">
        <f t="shared" si="454"/>
        <v>0</v>
      </c>
      <c r="AH350" s="23">
        <f t="shared" si="454"/>
        <v>0</v>
      </c>
      <c r="AI350" s="23">
        <f t="shared" si="454"/>
        <v>0</v>
      </c>
      <c r="AJ350" s="23">
        <f t="shared" si="454"/>
        <v>0</v>
      </c>
      <c r="AK350" s="23">
        <f t="shared" si="454"/>
        <v>0</v>
      </c>
      <c r="AL350" s="23">
        <f t="shared" si="454"/>
        <v>0</v>
      </c>
      <c r="AM350" s="23">
        <f t="shared" si="425"/>
        <v>0</v>
      </c>
      <c r="AO350" s="55"/>
    </row>
    <row r="351" spans="1:47" s="47" customFormat="1">
      <c r="A351" s="27">
        <v>1</v>
      </c>
      <c r="B351" s="3">
        <v>3</v>
      </c>
      <c r="C351" s="3">
        <v>5</v>
      </c>
      <c r="D351" s="3">
        <v>355</v>
      </c>
      <c r="E351" s="92">
        <v>1</v>
      </c>
      <c r="F351" s="92"/>
      <c r="G351" s="37" t="s">
        <v>294</v>
      </c>
      <c r="H351" s="40"/>
      <c r="I351" s="21"/>
      <c r="J351" s="21"/>
      <c r="K351" s="21"/>
      <c r="L351" s="21"/>
      <c r="M351" s="21">
        <v>0</v>
      </c>
      <c r="N351" s="21"/>
      <c r="O351" s="21"/>
      <c r="P351" s="21"/>
      <c r="Q351" s="21"/>
      <c r="R351" s="21"/>
      <c r="S351" s="21"/>
      <c r="T351" s="21"/>
      <c r="U351" s="21"/>
      <c r="V351" s="21"/>
      <c r="W351" s="21"/>
      <c r="X351" s="21"/>
      <c r="Y351" s="21"/>
      <c r="Z351" s="21"/>
      <c r="AA351" s="21"/>
      <c r="AB351" s="21"/>
      <c r="AC351" s="21"/>
      <c r="AD351" s="21"/>
      <c r="AE351" s="21"/>
      <c r="AF351" s="21"/>
      <c r="AG351" s="21"/>
      <c r="AH351" s="21"/>
      <c r="AI351" s="21">
        <v>0</v>
      </c>
      <c r="AJ351" s="21"/>
      <c r="AK351" s="21"/>
      <c r="AL351" s="21"/>
      <c r="AM351" s="21">
        <f t="shared" si="425"/>
        <v>0</v>
      </c>
      <c r="AO351" s="55"/>
      <c r="AP351" s="54"/>
      <c r="AQ351" s="55"/>
      <c r="AR351" s="55"/>
      <c r="AS351" s="58"/>
      <c r="AU351" s="63"/>
    </row>
    <row r="352" spans="1:47">
      <c r="A352" s="27">
        <v>1</v>
      </c>
      <c r="B352" s="2">
        <v>3</v>
      </c>
      <c r="C352" s="2">
        <v>5</v>
      </c>
      <c r="D352" s="2">
        <v>356</v>
      </c>
      <c r="E352" s="41"/>
      <c r="F352" s="41"/>
      <c r="G352" s="36" t="s">
        <v>295</v>
      </c>
      <c r="H352" s="23">
        <f>+H353</f>
        <v>0</v>
      </c>
      <c r="I352" s="23">
        <f t="shared" ref="I352:AL352" si="455">+I353</f>
        <v>0</v>
      </c>
      <c r="J352" s="23">
        <f t="shared" si="455"/>
        <v>0</v>
      </c>
      <c r="K352" s="23">
        <f t="shared" si="455"/>
        <v>0</v>
      </c>
      <c r="L352" s="23">
        <f t="shared" si="455"/>
        <v>0</v>
      </c>
      <c r="M352" s="23">
        <f t="shared" si="455"/>
        <v>0</v>
      </c>
      <c r="N352" s="23">
        <f t="shared" si="455"/>
        <v>0</v>
      </c>
      <c r="O352" s="23">
        <f t="shared" si="455"/>
        <v>0</v>
      </c>
      <c r="P352" s="23">
        <f t="shared" si="455"/>
        <v>0</v>
      </c>
      <c r="Q352" s="23">
        <f t="shared" si="455"/>
        <v>0</v>
      </c>
      <c r="R352" s="23">
        <f t="shared" si="455"/>
        <v>0</v>
      </c>
      <c r="S352" s="23">
        <f t="shared" si="455"/>
        <v>0</v>
      </c>
      <c r="T352" s="23">
        <f t="shared" si="455"/>
        <v>0</v>
      </c>
      <c r="U352" s="23">
        <f t="shared" si="455"/>
        <v>0</v>
      </c>
      <c r="V352" s="23">
        <f t="shared" si="455"/>
        <v>0</v>
      </c>
      <c r="W352" s="23">
        <f t="shared" si="455"/>
        <v>0</v>
      </c>
      <c r="X352" s="23">
        <f t="shared" si="455"/>
        <v>0</v>
      </c>
      <c r="Y352" s="23">
        <f t="shared" si="455"/>
        <v>0</v>
      </c>
      <c r="Z352" s="23">
        <f t="shared" si="455"/>
        <v>0</v>
      </c>
      <c r="AA352" s="23">
        <f t="shared" si="455"/>
        <v>0</v>
      </c>
      <c r="AB352" s="23">
        <f t="shared" si="455"/>
        <v>0</v>
      </c>
      <c r="AC352" s="23">
        <f t="shared" si="455"/>
        <v>0</v>
      </c>
      <c r="AD352" s="23">
        <f t="shared" si="455"/>
        <v>0</v>
      </c>
      <c r="AE352" s="23">
        <f t="shared" si="455"/>
        <v>0</v>
      </c>
      <c r="AF352" s="23">
        <f t="shared" si="455"/>
        <v>0</v>
      </c>
      <c r="AG352" s="23">
        <f t="shared" si="455"/>
        <v>0</v>
      </c>
      <c r="AH352" s="23">
        <f t="shared" si="455"/>
        <v>0</v>
      </c>
      <c r="AI352" s="23">
        <f t="shared" si="455"/>
        <v>0</v>
      </c>
      <c r="AJ352" s="23">
        <f t="shared" si="455"/>
        <v>0</v>
      </c>
      <c r="AK352" s="23">
        <f t="shared" si="455"/>
        <v>0</v>
      </c>
      <c r="AL352" s="23">
        <f t="shared" si="455"/>
        <v>0</v>
      </c>
      <c r="AM352" s="21">
        <f t="shared" si="425"/>
        <v>0</v>
      </c>
      <c r="AO352" s="55"/>
    </row>
    <row r="353" spans="1:47">
      <c r="A353" s="27">
        <v>1</v>
      </c>
      <c r="B353" s="2">
        <v>3</v>
      </c>
      <c r="C353" s="2">
        <v>5</v>
      </c>
      <c r="D353" s="2">
        <v>356</v>
      </c>
      <c r="E353" s="1">
        <v>1</v>
      </c>
      <c r="G353" s="32" t="s">
        <v>295</v>
      </c>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v>0</v>
      </c>
      <c r="AK353" s="21"/>
      <c r="AL353" s="21"/>
      <c r="AM353" s="23">
        <f t="shared" si="425"/>
        <v>0</v>
      </c>
      <c r="AO353" s="55"/>
    </row>
    <row r="354" spans="1:47">
      <c r="A354" s="27">
        <v>1</v>
      </c>
      <c r="B354" s="2">
        <v>3</v>
      </c>
      <c r="C354" s="2">
        <v>5</v>
      </c>
      <c r="D354" s="2">
        <v>357</v>
      </c>
      <c r="E354" s="41"/>
      <c r="F354" s="41"/>
      <c r="G354" s="36" t="s">
        <v>296</v>
      </c>
      <c r="H354" s="23">
        <f>SUM(H355:H364)</f>
        <v>0</v>
      </c>
      <c r="I354" s="23">
        <f t="shared" ref="I354:AL354" si="456">SUM(I355:I364)</f>
        <v>0</v>
      </c>
      <c r="J354" s="23">
        <f t="shared" si="456"/>
        <v>0</v>
      </c>
      <c r="K354" s="23">
        <f t="shared" si="456"/>
        <v>0</v>
      </c>
      <c r="L354" s="23">
        <f t="shared" si="456"/>
        <v>0</v>
      </c>
      <c r="M354" s="23">
        <f t="shared" si="456"/>
        <v>0</v>
      </c>
      <c r="N354" s="23">
        <f t="shared" ref="N354" si="457">SUM(N355:N364)</f>
        <v>0</v>
      </c>
      <c r="O354" s="23">
        <f t="shared" ref="O354:R354" si="458">SUM(O355:O364)</f>
        <v>0</v>
      </c>
      <c r="P354" s="23">
        <f t="shared" si="458"/>
        <v>0</v>
      </c>
      <c r="Q354" s="23">
        <f t="shared" si="458"/>
        <v>0</v>
      </c>
      <c r="R354" s="23">
        <f t="shared" si="458"/>
        <v>0</v>
      </c>
      <c r="S354" s="23">
        <f t="shared" si="456"/>
        <v>0</v>
      </c>
      <c r="T354" s="23">
        <f t="shared" si="456"/>
        <v>0</v>
      </c>
      <c r="U354" s="23">
        <f t="shared" ref="U354" si="459">SUM(U355:U364)</f>
        <v>0</v>
      </c>
      <c r="V354" s="23">
        <f t="shared" si="456"/>
        <v>0</v>
      </c>
      <c r="W354" s="23">
        <f t="shared" si="456"/>
        <v>0</v>
      </c>
      <c r="X354" s="23">
        <f t="shared" si="456"/>
        <v>0</v>
      </c>
      <c r="Y354" s="23">
        <f t="shared" si="456"/>
        <v>0</v>
      </c>
      <c r="Z354" s="23">
        <f t="shared" si="456"/>
        <v>0</v>
      </c>
      <c r="AA354" s="23">
        <f t="shared" si="456"/>
        <v>0</v>
      </c>
      <c r="AB354" s="23">
        <f t="shared" si="456"/>
        <v>0</v>
      </c>
      <c r="AC354" s="23">
        <f t="shared" si="456"/>
        <v>0</v>
      </c>
      <c r="AD354" s="23">
        <f t="shared" si="456"/>
        <v>0</v>
      </c>
      <c r="AE354" s="23">
        <f t="shared" si="456"/>
        <v>0</v>
      </c>
      <c r="AF354" s="23">
        <f t="shared" si="456"/>
        <v>0</v>
      </c>
      <c r="AG354" s="23">
        <f t="shared" si="456"/>
        <v>0</v>
      </c>
      <c r="AH354" s="23">
        <f t="shared" ref="AH354" si="460">SUM(AH355:AH364)</f>
        <v>0</v>
      </c>
      <c r="AI354" s="23">
        <f t="shared" si="456"/>
        <v>0</v>
      </c>
      <c r="AJ354" s="23">
        <f t="shared" si="456"/>
        <v>0</v>
      </c>
      <c r="AK354" s="23">
        <f t="shared" si="456"/>
        <v>0</v>
      </c>
      <c r="AL354" s="23">
        <f t="shared" si="456"/>
        <v>0</v>
      </c>
      <c r="AM354" s="23">
        <f t="shared" si="425"/>
        <v>0</v>
      </c>
      <c r="AO354" s="55"/>
    </row>
    <row r="355" spans="1:47">
      <c r="A355" s="27">
        <v>1</v>
      </c>
      <c r="B355" s="2">
        <v>3</v>
      </c>
      <c r="C355" s="2">
        <v>5</v>
      </c>
      <c r="D355" s="2">
        <v>357</v>
      </c>
      <c r="E355" s="2">
        <v>1</v>
      </c>
      <c r="F355" s="2"/>
      <c r="G355" s="32" t="s">
        <v>297</v>
      </c>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1">
        <f t="shared" si="425"/>
        <v>0</v>
      </c>
      <c r="AO355" s="55"/>
    </row>
    <row r="356" spans="1:47">
      <c r="A356" s="27">
        <v>1</v>
      </c>
      <c r="B356" s="2">
        <v>3</v>
      </c>
      <c r="C356" s="2">
        <v>5</v>
      </c>
      <c r="D356" s="2">
        <v>357</v>
      </c>
      <c r="E356" s="2">
        <v>2</v>
      </c>
      <c r="F356" s="2"/>
      <c r="G356" s="32" t="s">
        <v>298</v>
      </c>
      <c r="H356" s="21"/>
      <c r="I356" s="23"/>
      <c r="J356" s="23"/>
      <c r="K356" s="23"/>
      <c r="L356" s="23"/>
      <c r="M356" s="23"/>
      <c r="N356" s="23"/>
      <c r="O356" s="23"/>
      <c r="P356" s="23"/>
      <c r="Q356" s="23"/>
      <c r="R356" s="23"/>
      <c r="S356" s="23"/>
      <c r="T356" s="23"/>
      <c r="U356" s="21">
        <v>0</v>
      </c>
      <c r="V356" s="23"/>
      <c r="W356" s="23"/>
      <c r="X356" s="23"/>
      <c r="Y356" s="23"/>
      <c r="Z356" s="23"/>
      <c r="AA356" s="23"/>
      <c r="AB356" s="23"/>
      <c r="AC356" s="23"/>
      <c r="AD356" s="23"/>
      <c r="AE356" s="23"/>
      <c r="AF356" s="23"/>
      <c r="AG356" s="23"/>
      <c r="AH356" s="23"/>
      <c r="AI356" s="23"/>
      <c r="AJ356" s="23"/>
      <c r="AK356" s="23"/>
      <c r="AL356" s="23"/>
      <c r="AM356" s="21">
        <f t="shared" si="425"/>
        <v>0</v>
      </c>
      <c r="AO356" s="55"/>
    </row>
    <row r="357" spans="1:47" s="47" customFormat="1">
      <c r="A357" s="26">
        <v>1</v>
      </c>
      <c r="B357" s="3">
        <v>3</v>
      </c>
      <c r="C357" s="3">
        <v>5</v>
      </c>
      <c r="D357" s="3">
        <v>357</v>
      </c>
      <c r="E357" s="3">
        <v>3</v>
      </c>
      <c r="F357" s="3"/>
      <c r="G357" s="37" t="s">
        <v>299</v>
      </c>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1">
        <f t="shared" si="425"/>
        <v>0</v>
      </c>
      <c r="AO357" s="55"/>
      <c r="AP357" s="54"/>
      <c r="AQ357" s="55"/>
      <c r="AR357" s="55"/>
      <c r="AS357" s="58"/>
      <c r="AU357" s="63"/>
    </row>
    <row r="358" spans="1:47">
      <c r="A358" s="27">
        <v>1</v>
      </c>
      <c r="B358" s="2">
        <v>3</v>
      </c>
      <c r="C358" s="2">
        <v>5</v>
      </c>
      <c r="D358" s="2">
        <v>357</v>
      </c>
      <c r="E358" s="2">
        <v>4</v>
      </c>
      <c r="F358" s="2"/>
      <c r="G358" s="32" t="s">
        <v>300</v>
      </c>
      <c r="H358" s="23"/>
      <c r="I358" s="23"/>
      <c r="J358" s="23"/>
      <c r="K358" s="23"/>
      <c r="L358" s="23"/>
      <c r="M358" s="21"/>
      <c r="N358" s="23"/>
      <c r="O358" s="23"/>
      <c r="P358" s="23"/>
      <c r="Q358" s="23"/>
      <c r="R358" s="23"/>
      <c r="S358" s="23"/>
      <c r="T358" s="23"/>
      <c r="U358" s="21"/>
      <c r="V358" s="23"/>
      <c r="W358" s="23"/>
      <c r="X358" s="23"/>
      <c r="Y358" s="23"/>
      <c r="Z358" s="23"/>
      <c r="AA358" s="23"/>
      <c r="AB358" s="23"/>
      <c r="AC358" s="23"/>
      <c r="AD358" s="23"/>
      <c r="AE358" s="23"/>
      <c r="AF358" s="23"/>
      <c r="AG358" s="23"/>
      <c r="AH358" s="21"/>
      <c r="AI358" s="23"/>
      <c r="AJ358" s="23"/>
      <c r="AK358" s="23"/>
      <c r="AL358" s="23"/>
      <c r="AM358" s="21">
        <f t="shared" si="425"/>
        <v>0</v>
      </c>
      <c r="AO358" s="55"/>
    </row>
    <row r="359" spans="1:47">
      <c r="A359" s="27">
        <v>1</v>
      </c>
      <c r="B359" s="2">
        <v>3</v>
      </c>
      <c r="C359" s="2">
        <v>5</v>
      </c>
      <c r="D359" s="2">
        <v>357</v>
      </c>
      <c r="E359" s="2">
        <v>5</v>
      </c>
      <c r="F359" s="2"/>
      <c r="G359" s="32" t="s">
        <v>301</v>
      </c>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1">
        <f t="shared" si="425"/>
        <v>0</v>
      </c>
      <c r="AO359" s="55"/>
    </row>
    <row r="360" spans="1:47">
      <c r="A360" s="27">
        <v>1</v>
      </c>
      <c r="B360" s="2">
        <v>3</v>
      </c>
      <c r="C360" s="2">
        <v>5</v>
      </c>
      <c r="D360" s="2">
        <v>357</v>
      </c>
      <c r="E360" s="2">
        <v>6</v>
      </c>
      <c r="F360" s="2"/>
      <c r="G360" s="32" t="s">
        <v>302</v>
      </c>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f t="shared" si="425"/>
        <v>0</v>
      </c>
      <c r="AO360" s="55"/>
    </row>
    <row r="361" spans="1:47">
      <c r="A361" s="27">
        <v>1</v>
      </c>
      <c r="B361" s="2">
        <v>3</v>
      </c>
      <c r="C361" s="2">
        <v>5</v>
      </c>
      <c r="D361" s="2">
        <v>357</v>
      </c>
      <c r="E361" s="2">
        <v>7</v>
      </c>
      <c r="F361" s="2"/>
      <c r="G361" s="32" t="s">
        <v>303</v>
      </c>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f t="shared" si="425"/>
        <v>0</v>
      </c>
      <c r="AO361" s="55"/>
    </row>
    <row r="362" spans="1:47">
      <c r="A362" s="27">
        <v>1</v>
      </c>
      <c r="B362" s="2">
        <v>3</v>
      </c>
      <c r="C362" s="2">
        <v>5</v>
      </c>
      <c r="D362" s="2">
        <v>357</v>
      </c>
      <c r="E362" s="2">
        <v>8</v>
      </c>
      <c r="F362" s="2"/>
      <c r="G362" s="32" t="s">
        <v>304</v>
      </c>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f t="shared" si="425"/>
        <v>0</v>
      </c>
      <c r="AO362" s="55"/>
    </row>
    <row r="363" spans="1:47" s="47" customFormat="1">
      <c r="A363" s="27">
        <v>1</v>
      </c>
      <c r="B363" s="3">
        <v>3</v>
      </c>
      <c r="C363" s="3">
        <v>5</v>
      </c>
      <c r="D363" s="3">
        <v>357</v>
      </c>
      <c r="E363" s="3">
        <v>9</v>
      </c>
      <c r="F363" s="3"/>
      <c r="G363" s="37" t="s">
        <v>305</v>
      </c>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f t="shared" si="425"/>
        <v>0</v>
      </c>
      <c r="AO363" s="55"/>
      <c r="AP363" s="54"/>
      <c r="AQ363" s="55"/>
      <c r="AR363" s="55"/>
      <c r="AS363" s="58"/>
      <c r="AU363" s="63"/>
    </row>
    <row r="364" spans="1:47" s="47" customFormat="1">
      <c r="A364" s="27">
        <v>1</v>
      </c>
      <c r="B364" s="3">
        <v>3</v>
      </c>
      <c r="C364" s="3">
        <v>5</v>
      </c>
      <c r="D364" s="3">
        <v>357</v>
      </c>
      <c r="E364" s="3">
        <v>10</v>
      </c>
      <c r="F364" s="3"/>
      <c r="G364" s="37" t="s">
        <v>306</v>
      </c>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f t="shared" si="425"/>
        <v>0</v>
      </c>
      <c r="AO364" s="55"/>
      <c r="AP364" s="54"/>
      <c r="AQ364" s="55"/>
      <c r="AR364" s="55"/>
      <c r="AS364" s="58"/>
      <c r="AU364" s="63"/>
    </row>
    <row r="365" spans="1:47">
      <c r="A365" s="27">
        <v>1</v>
      </c>
      <c r="B365" s="2">
        <v>3</v>
      </c>
      <c r="C365" s="2">
        <v>5</v>
      </c>
      <c r="D365" s="2">
        <v>358</v>
      </c>
      <c r="E365" s="41"/>
      <c r="F365" s="41"/>
      <c r="G365" s="36" t="s">
        <v>307</v>
      </c>
      <c r="H365" s="23">
        <f>SUM(H366:H367)</f>
        <v>0</v>
      </c>
      <c r="I365" s="23">
        <f t="shared" ref="I365:AK365" si="461">SUM(I366:I367)</f>
        <v>0</v>
      </c>
      <c r="J365" s="23">
        <f t="shared" si="461"/>
        <v>0</v>
      </c>
      <c r="K365" s="23">
        <f t="shared" si="461"/>
        <v>0</v>
      </c>
      <c r="L365" s="23">
        <f t="shared" si="461"/>
        <v>0</v>
      </c>
      <c r="M365" s="23">
        <f t="shared" si="461"/>
        <v>0</v>
      </c>
      <c r="N365" s="23">
        <f t="shared" ref="N365" si="462">SUM(N366:N367)</f>
        <v>0</v>
      </c>
      <c r="O365" s="23">
        <f t="shared" ref="O365:R365" si="463">SUM(O366:O367)</f>
        <v>0</v>
      </c>
      <c r="P365" s="23">
        <f t="shared" si="463"/>
        <v>0</v>
      </c>
      <c r="Q365" s="23">
        <f t="shared" si="463"/>
        <v>0</v>
      </c>
      <c r="R365" s="23">
        <f t="shared" si="463"/>
        <v>0</v>
      </c>
      <c r="S365" s="23">
        <f t="shared" si="461"/>
        <v>0</v>
      </c>
      <c r="T365" s="23">
        <f t="shared" si="461"/>
        <v>0</v>
      </c>
      <c r="U365" s="23">
        <f t="shared" ref="U365" si="464">SUM(U366:U367)</f>
        <v>0</v>
      </c>
      <c r="V365" s="23">
        <f t="shared" si="461"/>
        <v>0</v>
      </c>
      <c r="W365" s="23">
        <f t="shared" si="461"/>
        <v>0</v>
      </c>
      <c r="X365" s="23">
        <f t="shared" si="461"/>
        <v>0</v>
      </c>
      <c r="Y365" s="23">
        <f t="shared" si="461"/>
        <v>0</v>
      </c>
      <c r="Z365" s="23">
        <f t="shared" si="461"/>
        <v>0</v>
      </c>
      <c r="AA365" s="23">
        <f t="shared" si="461"/>
        <v>0</v>
      </c>
      <c r="AB365" s="23">
        <f t="shared" si="461"/>
        <v>0</v>
      </c>
      <c r="AC365" s="23">
        <f t="shared" si="461"/>
        <v>0</v>
      </c>
      <c r="AD365" s="23">
        <f t="shared" si="461"/>
        <v>0</v>
      </c>
      <c r="AE365" s="23">
        <f t="shared" si="461"/>
        <v>0</v>
      </c>
      <c r="AF365" s="23">
        <f t="shared" si="461"/>
        <v>0</v>
      </c>
      <c r="AG365" s="23">
        <f t="shared" si="461"/>
        <v>0</v>
      </c>
      <c r="AH365" s="23">
        <f t="shared" ref="AH365" si="465">SUM(AH366:AH367)</f>
        <v>0</v>
      </c>
      <c r="AI365" s="23">
        <f t="shared" si="461"/>
        <v>0</v>
      </c>
      <c r="AJ365" s="23">
        <f t="shared" si="461"/>
        <v>0</v>
      </c>
      <c r="AK365" s="23">
        <f t="shared" si="461"/>
        <v>0</v>
      </c>
      <c r="AL365" s="23">
        <f>SUM(AL366:AL367)</f>
        <v>0</v>
      </c>
      <c r="AM365" s="23">
        <f t="shared" si="425"/>
        <v>0</v>
      </c>
      <c r="AO365" s="55"/>
    </row>
    <row r="366" spans="1:47">
      <c r="A366" s="27">
        <v>1</v>
      </c>
      <c r="B366" s="2">
        <v>3</v>
      </c>
      <c r="C366" s="2">
        <v>5</v>
      </c>
      <c r="D366" s="2">
        <v>358</v>
      </c>
      <c r="E366" s="1">
        <v>1</v>
      </c>
      <c r="G366" s="32" t="s">
        <v>308</v>
      </c>
      <c r="H366" s="21"/>
      <c r="I366" s="21"/>
      <c r="J366" s="21"/>
      <c r="K366" s="21"/>
      <c r="L366" s="21"/>
      <c r="M366" s="21"/>
      <c r="N366" s="21"/>
      <c r="O366" s="21"/>
      <c r="P366" s="21"/>
      <c r="Q366" s="21"/>
      <c r="R366" s="21"/>
      <c r="S366" s="21"/>
      <c r="T366" s="21"/>
      <c r="U366" s="21">
        <v>0</v>
      </c>
      <c r="V366" s="21"/>
      <c r="W366" s="21"/>
      <c r="X366" s="21"/>
      <c r="Y366" s="21"/>
      <c r="Z366" s="21"/>
      <c r="AA366" s="21"/>
      <c r="AB366" s="21"/>
      <c r="AC366" s="21"/>
      <c r="AD366" s="21"/>
      <c r="AE366" s="21"/>
      <c r="AF366" s="21"/>
      <c r="AG366" s="21"/>
      <c r="AH366" s="21"/>
      <c r="AI366" s="21"/>
      <c r="AJ366" s="21"/>
      <c r="AK366" s="21"/>
      <c r="AL366" s="21"/>
      <c r="AM366" s="21">
        <f t="shared" si="425"/>
        <v>0</v>
      </c>
      <c r="AO366" s="55"/>
    </row>
    <row r="367" spans="1:47" s="47" customFormat="1">
      <c r="A367" s="27">
        <v>1</v>
      </c>
      <c r="B367" s="3">
        <v>3</v>
      </c>
      <c r="C367" s="3">
        <v>5</v>
      </c>
      <c r="D367" s="3">
        <v>358</v>
      </c>
      <c r="E367" s="92">
        <v>2</v>
      </c>
      <c r="F367" s="92"/>
      <c r="G367" s="37" t="s">
        <v>309</v>
      </c>
      <c r="H367" s="21"/>
      <c r="I367" s="21"/>
      <c r="J367" s="21"/>
      <c r="K367" s="21"/>
      <c r="L367" s="21"/>
      <c r="M367" s="21">
        <v>0</v>
      </c>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f t="shared" si="425"/>
        <v>0</v>
      </c>
      <c r="AO367" s="55"/>
      <c r="AP367" s="54"/>
      <c r="AQ367" s="55"/>
      <c r="AR367" s="55"/>
      <c r="AS367" s="58"/>
      <c r="AU367" s="63"/>
    </row>
    <row r="368" spans="1:47">
      <c r="A368" s="27">
        <v>1</v>
      </c>
      <c r="B368" s="2">
        <v>3</v>
      </c>
      <c r="C368" s="2">
        <v>5</v>
      </c>
      <c r="D368" s="2">
        <v>359</v>
      </c>
      <c r="E368" s="41"/>
      <c r="F368" s="41"/>
      <c r="G368" s="36" t="s">
        <v>310</v>
      </c>
      <c r="H368" s="23">
        <f>+H369</f>
        <v>0</v>
      </c>
      <c r="I368" s="23">
        <f t="shared" ref="I368:AL368" si="466">+I369</f>
        <v>0</v>
      </c>
      <c r="J368" s="23">
        <f t="shared" si="466"/>
        <v>0</v>
      </c>
      <c r="K368" s="23">
        <f t="shared" si="466"/>
        <v>0</v>
      </c>
      <c r="L368" s="23">
        <f t="shared" si="466"/>
        <v>0</v>
      </c>
      <c r="M368" s="23">
        <f t="shared" si="466"/>
        <v>0</v>
      </c>
      <c r="N368" s="23">
        <f t="shared" si="466"/>
        <v>0</v>
      </c>
      <c r="O368" s="23">
        <f t="shared" si="466"/>
        <v>0</v>
      </c>
      <c r="P368" s="23">
        <f t="shared" si="466"/>
        <v>0</v>
      </c>
      <c r="Q368" s="23">
        <f t="shared" si="466"/>
        <v>0</v>
      </c>
      <c r="R368" s="23">
        <f t="shared" si="466"/>
        <v>0</v>
      </c>
      <c r="S368" s="23">
        <f t="shared" si="466"/>
        <v>0</v>
      </c>
      <c r="T368" s="23">
        <f t="shared" si="466"/>
        <v>0</v>
      </c>
      <c r="U368" s="23">
        <f t="shared" si="466"/>
        <v>0</v>
      </c>
      <c r="V368" s="23">
        <f t="shared" si="466"/>
        <v>0</v>
      </c>
      <c r="W368" s="23">
        <f t="shared" si="466"/>
        <v>0</v>
      </c>
      <c r="X368" s="23">
        <f t="shared" si="466"/>
        <v>0</v>
      </c>
      <c r="Y368" s="23">
        <f t="shared" si="466"/>
        <v>0</v>
      </c>
      <c r="Z368" s="23">
        <f t="shared" si="466"/>
        <v>0</v>
      </c>
      <c r="AA368" s="23">
        <f t="shared" si="466"/>
        <v>0</v>
      </c>
      <c r="AB368" s="23">
        <f t="shared" si="466"/>
        <v>0</v>
      </c>
      <c r="AC368" s="23">
        <f t="shared" si="466"/>
        <v>0</v>
      </c>
      <c r="AD368" s="23">
        <f t="shared" si="466"/>
        <v>0</v>
      </c>
      <c r="AE368" s="23">
        <f t="shared" si="466"/>
        <v>0</v>
      </c>
      <c r="AF368" s="23">
        <f t="shared" si="466"/>
        <v>0</v>
      </c>
      <c r="AG368" s="23">
        <f t="shared" si="466"/>
        <v>0</v>
      </c>
      <c r="AH368" s="23">
        <f t="shared" si="466"/>
        <v>0</v>
      </c>
      <c r="AI368" s="23">
        <f t="shared" si="466"/>
        <v>0</v>
      </c>
      <c r="AJ368" s="23">
        <f t="shared" si="466"/>
        <v>0</v>
      </c>
      <c r="AK368" s="23">
        <f t="shared" si="466"/>
        <v>0</v>
      </c>
      <c r="AL368" s="23">
        <f t="shared" si="466"/>
        <v>0</v>
      </c>
      <c r="AM368" s="23">
        <f t="shared" si="425"/>
        <v>0</v>
      </c>
      <c r="AO368" s="55"/>
    </row>
    <row r="369" spans="1:47">
      <c r="A369" s="27">
        <v>1</v>
      </c>
      <c r="B369" s="2">
        <v>3</v>
      </c>
      <c r="C369" s="2">
        <v>5</v>
      </c>
      <c r="D369" s="2">
        <v>359</v>
      </c>
      <c r="E369" s="1">
        <v>1</v>
      </c>
      <c r="G369" s="37" t="s">
        <v>310</v>
      </c>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f t="shared" si="425"/>
        <v>0</v>
      </c>
      <c r="AO369" s="55"/>
    </row>
    <row r="370" spans="1:47">
      <c r="A370" s="27">
        <v>1</v>
      </c>
      <c r="B370" s="2">
        <v>3</v>
      </c>
      <c r="C370" s="2">
        <v>6</v>
      </c>
      <c r="D370" s="2"/>
      <c r="E370" s="41"/>
      <c r="F370" s="41"/>
      <c r="G370" s="36" t="s">
        <v>311</v>
      </c>
      <c r="H370" s="15">
        <f t="shared" ref="H370" si="467">+H371+H376+H378+H380+H382+H384+H386</f>
        <v>0</v>
      </c>
      <c r="I370" s="15">
        <f t="shared" ref="I370:AL370" si="468">+I371+I376+I378+I380+I382+I384+I386</f>
        <v>0</v>
      </c>
      <c r="J370" s="15">
        <f t="shared" si="468"/>
        <v>0</v>
      </c>
      <c r="K370" s="15">
        <f t="shared" si="468"/>
        <v>0</v>
      </c>
      <c r="L370" s="15">
        <f t="shared" si="468"/>
        <v>0</v>
      </c>
      <c r="M370" s="15">
        <f t="shared" si="468"/>
        <v>0</v>
      </c>
      <c r="N370" s="15">
        <f t="shared" ref="N370" si="469">+N371+N376+N378+N380+N382+N384+N386</f>
        <v>0</v>
      </c>
      <c r="O370" s="15">
        <f t="shared" ref="O370:R370" si="470">+O371+O376+O378+O380+O382+O384+O386</f>
        <v>0</v>
      </c>
      <c r="P370" s="15">
        <f t="shared" si="470"/>
        <v>0</v>
      </c>
      <c r="Q370" s="15">
        <f t="shared" si="470"/>
        <v>0</v>
      </c>
      <c r="R370" s="15">
        <f t="shared" si="470"/>
        <v>0</v>
      </c>
      <c r="S370" s="15">
        <f t="shared" si="468"/>
        <v>0</v>
      </c>
      <c r="T370" s="15">
        <f t="shared" si="468"/>
        <v>0</v>
      </c>
      <c r="U370" s="15">
        <f t="shared" ref="U370" si="471">+U371+U376+U378+U380+U382+U384+U386</f>
        <v>0</v>
      </c>
      <c r="V370" s="15">
        <f t="shared" si="468"/>
        <v>0</v>
      </c>
      <c r="W370" s="15">
        <f t="shared" si="468"/>
        <v>0</v>
      </c>
      <c r="X370" s="15">
        <f t="shared" si="468"/>
        <v>0</v>
      </c>
      <c r="Y370" s="15">
        <f t="shared" si="468"/>
        <v>0</v>
      </c>
      <c r="Z370" s="15">
        <f t="shared" si="468"/>
        <v>0</v>
      </c>
      <c r="AA370" s="15">
        <f t="shared" si="468"/>
        <v>0</v>
      </c>
      <c r="AB370" s="15">
        <f t="shared" si="468"/>
        <v>0</v>
      </c>
      <c r="AC370" s="15">
        <f t="shared" si="468"/>
        <v>0</v>
      </c>
      <c r="AD370" s="15">
        <f t="shared" si="468"/>
        <v>0</v>
      </c>
      <c r="AE370" s="15">
        <f t="shared" si="468"/>
        <v>0</v>
      </c>
      <c r="AF370" s="15">
        <f t="shared" si="468"/>
        <v>0</v>
      </c>
      <c r="AG370" s="15">
        <f t="shared" si="468"/>
        <v>0</v>
      </c>
      <c r="AH370" s="15">
        <f t="shared" ref="AH370" si="472">+AH371+AH376+AH378+AH380+AH382+AH384+AH386</f>
        <v>0</v>
      </c>
      <c r="AI370" s="15">
        <f t="shared" si="468"/>
        <v>0</v>
      </c>
      <c r="AJ370" s="15">
        <f t="shared" si="468"/>
        <v>0</v>
      </c>
      <c r="AK370" s="15">
        <f t="shared" si="468"/>
        <v>0</v>
      </c>
      <c r="AL370" s="15">
        <f t="shared" si="468"/>
        <v>0</v>
      </c>
      <c r="AM370" s="15">
        <f t="shared" si="425"/>
        <v>0</v>
      </c>
      <c r="AO370" s="55"/>
    </row>
    <row r="371" spans="1:47">
      <c r="A371" s="27">
        <v>1</v>
      </c>
      <c r="B371" s="2">
        <v>3</v>
      </c>
      <c r="C371" s="2">
        <v>6</v>
      </c>
      <c r="D371" s="2">
        <v>361</v>
      </c>
      <c r="E371" s="41"/>
      <c r="F371" s="41"/>
      <c r="G371" s="36" t="s">
        <v>312</v>
      </c>
      <c r="H371" s="23">
        <f>SUM(H372:H375)</f>
        <v>0</v>
      </c>
      <c r="I371" s="23">
        <f t="shared" ref="I371:AL371" si="473">SUM(I372:I375)</f>
        <v>0</v>
      </c>
      <c r="J371" s="23">
        <f t="shared" si="473"/>
        <v>0</v>
      </c>
      <c r="K371" s="23">
        <f t="shared" si="473"/>
        <v>0</v>
      </c>
      <c r="L371" s="23">
        <f t="shared" si="473"/>
        <v>0</v>
      </c>
      <c r="M371" s="23">
        <f t="shared" si="473"/>
        <v>0</v>
      </c>
      <c r="N371" s="23">
        <f t="shared" ref="N371" si="474">SUM(N372:N375)</f>
        <v>0</v>
      </c>
      <c r="O371" s="23">
        <f t="shared" ref="O371:R371" si="475">SUM(O372:O375)</f>
        <v>0</v>
      </c>
      <c r="P371" s="23">
        <f t="shared" si="475"/>
        <v>0</v>
      </c>
      <c r="Q371" s="23">
        <f t="shared" si="475"/>
        <v>0</v>
      </c>
      <c r="R371" s="23">
        <f t="shared" si="475"/>
        <v>0</v>
      </c>
      <c r="S371" s="23">
        <f t="shared" si="473"/>
        <v>0</v>
      </c>
      <c r="T371" s="23">
        <f t="shared" si="473"/>
        <v>0</v>
      </c>
      <c r="U371" s="23">
        <f t="shared" ref="U371" si="476">SUM(U372:U375)</f>
        <v>0</v>
      </c>
      <c r="V371" s="23">
        <f t="shared" si="473"/>
        <v>0</v>
      </c>
      <c r="W371" s="23">
        <f t="shared" si="473"/>
        <v>0</v>
      </c>
      <c r="X371" s="23">
        <f t="shared" si="473"/>
        <v>0</v>
      </c>
      <c r="Y371" s="23">
        <f t="shared" si="473"/>
        <v>0</v>
      </c>
      <c r="Z371" s="23">
        <f t="shared" si="473"/>
        <v>0</v>
      </c>
      <c r="AA371" s="23">
        <f t="shared" si="473"/>
        <v>0</v>
      </c>
      <c r="AB371" s="23">
        <f t="shared" si="473"/>
        <v>0</v>
      </c>
      <c r="AC371" s="23">
        <f t="shared" si="473"/>
        <v>0</v>
      </c>
      <c r="AD371" s="23">
        <f t="shared" si="473"/>
        <v>0</v>
      </c>
      <c r="AE371" s="23">
        <f t="shared" si="473"/>
        <v>0</v>
      </c>
      <c r="AF371" s="23">
        <f t="shared" si="473"/>
        <v>0</v>
      </c>
      <c r="AG371" s="23">
        <f t="shared" si="473"/>
        <v>0</v>
      </c>
      <c r="AH371" s="23">
        <f t="shared" ref="AH371" si="477">SUM(AH372:AH375)</f>
        <v>0</v>
      </c>
      <c r="AI371" s="23">
        <f t="shared" si="473"/>
        <v>0</v>
      </c>
      <c r="AJ371" s="23">
        <f t="shared" si="473"/>
        <v>0</v>
      </c>
      <c r="AK371" s="23">
        <f t="shared" si="473"/>
        <v>0</v>
      </c>
      <c r="AL371" s="23">
        <f t="shared" si="473"/>
        <v>0</v>
      </c>
      <c r="AM371" s="23">
        <f t="shared" si="425"/>
        <v>0</v>
      </c>
      <c r="AO371" s="55"/>
    </row>
    <row r="372" spans="1:47">
      <c r="A372" s="27">
        <v>1</v>
      </c>
      <c r="B372" s="2">
        <v>3</v>
      </c>
      <c r="C372" s="2">
        <v>6</v>
      </c>
      <c r="D372" s="2">
        <v>361</v>
      </c>
      <c r="E372" s="1">
        <v>1</v>
      </c>
      <c r="G372" s="37" t="s">
        <v>313</v>
      </c>
      <c r="H372" s="40"/>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f t="shared" si="425"/>
        <v>0</v>
      </c>
      <c r="AO372" s="55"/>
    </row>
    <row r="373" spans="1:47" s="47" customFormat="1">
      <c r="A373" s="27">
        <v>1</v>
      </c>
      <c r="B373" s="3">
        <v>3</v>
      </c>
      <c r="C373" s="3">
        <v>6</v>
      </c>
      <c r="D373" s="3">
        <v>361</v>
      </c>
      <c r="E373" s="92">
        <v>2</v>
      </c>
      <c r="F373" s="92"/>
      <c r="G373" s="37" t="s">
        <v>314</v>
      </c>
      <c r="H373" s="40"/>
      <c r="I373" s="21"/>
      <c r="J373" s="21"/>
      <c r="K373" s="21"/>
      <c r="L373" s="21"/>
      <c r="M373" s="21"/>
      <c r="N373" s="21"/>
      <c r="O373" s="21"/>
      <c r="P373" s="21">
        <v>0</v>
      </c>
      <c r="Q373" s="21"/>
      <c r="R373" s="21"/>
      <c r="S373" s="21"/>
      <c r="T373" s="21"/>
      <c r="U373" s="21"/>
      <c r="V373" s="21"/>
      <c r="W373" s="21"/>
      <c r="X373" s="21"/>
      <c r="Y373" s="21"/>
      <c r="Z373" s="21"/>
      <c r="AA373" s="21"/>
      <c r="AB373" s="21"/>
      <c r="AC373" s="21"/>
      <c r="AD373" s="21"/>
      <c r="AE373" s="21"/>
      <c r="AF373" s="21"/>
      <c r="AG373" s="21"/>
      <c r="AH373" s="21"/>
      <c r="AI373" s="21"/>
      <c r="AJ373" s="21">
        <v>0</v>
      </c>
      <c r="AK373" s="21">
        <v>0</v>
      </c>
      <c r="AL373" s="21"/>
      <c r="AM373" s="21">
        <f t="shared" si="425"/>
        <v>0</v>
      </c>
      <c r="AO373" s="55"/>
      <c r="AP373" s="54"/>
      <c r="AQ373" s="55"/>
      <c r="AR373" s="55"/>
      <c r="AS373" s="58"/>
      <c r="AU373" s="63"/>
    </row>
    <row r="374" spans="1:47">
      <c r="A374" s="27">
        <v>1</v>
      </c>
      <c r="B374" s="2">
        <v>3</v>
      </c>
      <c r="C374" s="2">
        <v>6</v>
      </c>
      <c r="D374" s="2">
        <v>361</v>
      </c>
      <c r="E374" s="1">
        <v>3</v>
      </c>
      <c r="G374" s="32" t="s">
        <v>315</v>
      </c>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f t="shared" si="425"/>
        <v>0</v>
      </c>
      <c r="AO374" s="55"/>
    </row>
    <row r="375" spans="1:47" s="47" customFormat="1">
      <c r="A375" s="27">
        <v>1</v>
      </c>
      <c r="B375" s="3">
        <v>3</v>
      </c>
      <c r="C375" s="3">
        <v>6</v>
      </c>
      <c r="D375" s="3">
        <v>361</v>
      </c>
      <c r="E375" s="92">
        <v>4</v>
      </c>
      <c r="F375" s="92"/>
      <c r="G375" s="37" t="s">
        <v>316</v>
      </c>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f t="shared" si="425"/>
        <v>0</v>
      </c>
      <c r="AO375" s="55"/>
      <c r="AP375" s="54"/>
      <c r="AQ375" s="55"/>
      <c r="AR375" s="55"/>
      <c r="AS375" s="58"/>
      <c r="AU375" s="63"/>
    </row>
    <row r="376" spans="1:47">
      <c r="A376" s="27">
        <v>1</v>
      </c>
      <c r="B376" s="2">
        <v>3</v>
      </c>
      <c r="C376" s="2">
        <v>6</v>
      </c>
      <c r="D376" s="2">
        <v>362</v>
      </c>
      <c r="E376" s="41"/>
      <c r="F376" s="41"/>
      <c r="G376" s="36" t="s">
        <v>317</v>
      </c>
      <c r="H376" s="23">
        <f>+H377</f>
        <v>0</v>
      </c>
      <c r="I376" s="23">
        <f t="shared" ref="I376:AL376" si="478">+I377</f>
        <v>0</v>
      </c>
      <c r="J376" s="23">
        <f t="shared" si="478"/>
        <v>0</v>
      </c>
      <c r="K376" s="23">
        <f t="shared" si="478"/>
        <v>0</v>
      </c>
      <c r="L376" s="23">
        <f t="shared" si="478"/>
        <v>0</v>
      </c>
      <c r="M376" s="23">
        <f t="shared" si="478"/>
        <v>0</v>
      </c>
      <c r="N376" s="23">
        <f t="shared" si="478"/>
        <v>0</v>
      </c>
      <c r="O376" s="23">
        <f t="shared" si="478"/>
        <v>0</v>
      </c>
      <c r="P376" s="23">
        <f t="shared" si="478"/>
        <v>0</v>
      </c>
      <c r="Q376" s="23">
        <f t="shared" si="478"/>
        <v>0</v>
      </c>
      <c r="R376" s="23">
        <f t="shared" si="478"/>
        <v>0</v>
      </c>
      <c r="S376" s="23">
        <f t="shared" si="478"/>
        <v>0</v>
      </c>
      <c r="T376" s="23">
        <f t="shared" si="478"/>
        <v>0</v>
      </c>
      <c r="U376" s="23">
        <f t="shared" si="478"/>
        <v>0</v>
      </c>
      <c r="V376" s="23">
        <f t="shared" si="478"/>
        <v>0</v>
      </c>
      <c r="W376" s="23">
        <f t="shared" si="478"/>
        <v>0</v>
      </c>
      <c r="X376" s="23">
        <f t="shared" si="478"/>
        <v>0</v>
      </c>
      <c r="Y376" s="23">
        <f t="shared" si="478"/>
        <v>0</v>
      </c>
      <c r="Z376" s="23">
        <f t="shared" si="478"/>
        <v>0</v>
      </c>
      <c r="AA376" s="23">
        <f t="shared" si="478"/>
        <v>0</v>
      </c>
      <c r="AB376" s="23">
        <f t="shared" si="478"/>
        <v>0</v>
      </c>
      <c r="AC376" s="23">
        <f t="shared" si="478"/>
        <v>0</v>
      </c>
      <c r="AD376" s="23">
        <f t="shared" si="478"/>
        <v>0</v>
      </c>
      <c r="AE376" s="23">
        <f t="shared" si="478"/>
        <v>0</v>
      </c>
      <c r="AF376" s="23">
        <f t="shared" si="478"/>
        <v>0</v>
      </c>
      <c r="AG376" s="23">
        <f t="shared" si="478"/>
        <v>0</v>
      </c>
      <c r="AH376" s="23">
        <f t="shared" si="478"/>
        <v>0</v>
      </c>
      <c r="AI376" s="23">
        <f t="shared" si="478"/>
        <v>0</v>
      </c>
      <c r="AJ376" s="23">
        <f t="shared" si="478"/>
        <v>0</v>
      </c>
      <c r="AK376" s="23">
        <f t="shared" si="478"/>
        <v>0</v>
      </c>
      <c r="AL376" s="23">
        <f t="shared" si="478"/>
        <v>0</v>
      </c>
      <c r="AM376" s="23">
        <f t="shared" si="425"/>
        <v>0</v>
      </c>
      <c r="AO376" s="55"/>
    </row>
    <row r="377" spans="1:47" ht="29.25" customHeight="1">
      <c r="A377" s="27">
        <v>1</v>
      </c>
      <c r="B377" s="2">
        <v>3</v>
      </c>
      <c r="C377" s="2">
        <v>6</v>
      </c>
      <c r="D377" s="2">
        <v>362</v>
      </c>
      <c r="E377" s="1">
        <v>1</v>
      </c>
      <c r="G377" s="39" t="s">
        <v>318</v>
      </c>
      <c r="H377" s="21">
        <v>0</v>
      </c>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f t="shared" si="425"/>
        <v>0</v>
      </c>
      <c r="AO377" s="55"/>
    </row>
    <row r="378" spans="1:47">
      <c r="A378" s="27">
        <v>1</v>
      </c>
      <c r="B378" s="2">
        <v>3</v>
      </c>
      <c r="C378" s="2">
        <v>6</v>
      </c>
      <c r="D378" s="2">
        <v>363</v>
      </c>
      <c r="E378" s="41"/>
      <c r="F378" s="41"/>
      <c r="G378" s="36" t="s">
        <v>319</v>
      </c>
      <c r="H378" s="23">
        <f>+H379</f>
        <v>0</v>
      </c>
      <c r="I378" s="23">
        <f t="shared" ref="I378:AL378" si="479">+I379</f>
        <v>0</v>
      </c>
      <c r="J378" s="23">
        <f t="shared" si="479"/>
        <v>0</v>
      </c>
      <c r="K378" s="23">
        <f t="shared" si="479"/>
        <v>0</v>
      </c>
      <c r="L378" s="23">
        <f t="shared" si="479"/>
        <v>0</v>
      </c>
      <c r="M378" s="23">
        <f t="shared" si="479"/>
        <v>0</v>
      </c>
      <c r="N378" s="23">
        <f t="shared" si="479"/>
        <v>0</v>
      </c>
      <c r="O378" s="23">
        <f t="shared" si="479"/>
        <v>0</v>
      </c>
      <c r="P378" s="23">
        <f t="shared" si="479"/>
        <v>0</v>
      </c>
      <c r="Q378" s="23">
        <f t="shared" si="479"/>
        <v>0</v>
      </c>
      <c r="R378" s="23">
        <f t="shared" si="479"/>
        <v>0</v>
      </c>
      <c r="S378" s="23">
        <f t="shared" si="479"/>
        <v>0</v>
      </c>
      <c r="T378" s="23">
        <f t="shared" si="479"/>
        <v>0</v>
      </c>
      <c r="U378" s="23">
        <f t="shared" si="479"/>
        <v>0</v>
      </c>
      <c r="V378" s="23">
        <f t="shared" si="479"/>
        <v>0</v>
      </c>
      <c r="W378" s="23">
        <f t="shared" si="479"/>
        <v>0</v>
      </c>
      <c r="X378" s="23">
        <f t="shared" si="479"/>
        <v>0</v>
      </c>
      <c r="Y378" s="23">
        <f t="shared" si="479"/>
        <v>0</v>
      </c>
      <c r="Z378" s="23">
        <f t="shared" si="479"/>
        <v>0</v>
      </c>
      <c r="AA378" s="23">
        <f t="shared" si="479"/>
        <v>0</v>
      </c>
      <c r="AB378" s="23">
        <f t="shared" si="479"/>
        <v>0</v>
      </c>
      <c r="AC378" s="23">
        <f t="shared" si="479"/>
        <v>0</v>
      </c>
      <c r="AD378" s="23">
        <f t="shared" si="479"/>
        <v>0</v>
      </c>
      <c r="AE378" s="23">
        <f t="shared" si="479"/>
        <v>0</v>
      </c>
      <c r="AF378" s="23">
        <f t="shared" si="479"/>
        <v>0</v>
      </c>
      <c r="AG378" s="23">
        <f t="shared" si="479"/>
        <v>0</v>
      </c>
      <c r="AH378" s="23">
        <f t="shared" si="479"/>
        <v>0</v>
      </c>
      <c r="AI378" s="23">
        <f t="shared" si="479"/>
        <v>0</v>
      </c>
      <c r="AJ378" s="23">
        <f t="shared" si="479"/>
        <v>0</v>
      </c>
      <c r="AK378" s="23">
        <f t="shared" si="479"/>
        <v>0</v>
      </c>
      <c r="AL378" s="23">
        <f t="shared" si="479"/>
        <v>0</v>
      </c>
      <c r="AM378" s="23">
        <f t="shared" si="425"/>
        <v>0</v>
      </c>
      <c r="AO378" s="55"/>
    </row>
    <row r="379" spans="1:47">
      <c r="A379" s="27">
        <v>1</v>
      </c>
      <c r="B379" s="2">
        <v>3</v>
      </c>
      <c r="C379" s="2">
        <v>6</v>
      </c>
      <c r="D379" s="2">
        <v>363</v>
      </c>
      <c r="E379" s="1">
        <v>1</v>
      </c>
      <c r="G379" s="32" t="s">
        <v>319</v>
      </c>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f t="shared" si="425"/>
        <v>0</v>
      </c>
      <c r="AO379" s="55"/>
    </row>
    <row r="380" spans="1:47">
      <c r="A380" s="27">
        <v>1</v>
      </c>
      <c r="B380" s="2">
        <v>3</v>
      </c>
      <c r="C380" s="2">
        <v>6</v>
      </c>
      <c r="D380" s="2">
        <v>364</v>
      </c>
      <c r="E380" s="41"/>
      <c r="F380" s="41"/>
      <c r="G380" s="36" t="s">
        <v>320</v>
      </c>
      <c r="H380" s="23">
        <f>+H381</f>
        <v>0</v>
      </c>
      <c r="I380" s="23">
        <f t="shared" ref="I380:AL380" si="480">+I381</f>
        <v>0</v>
      </c>
      <c r="J380" s="23">
        <f t="shared" si="480"/>
        <v>0</v>
      </c>
      <c r="K380" s="23">
        <f t="shared" si="480"/>
        <v>0</v>
      </c>
      <c r="L380" s="23">
        <f t="shared" si="480"/>
        <v>0</v>
      </c>
      <c r="M380" s="23">
        <f t="shared" si="480"/>
        <v>0</v>
      </c>
      <c r="N380" s="23">
        <f t="shared" si="480"/>
        <v>0</v>
      </c>
      <c r="O380" s="23">
        <f t="shared" si="480"/>
        <v>0</v>
      </c>
      <c r="P380" s="23">
        <f t="shared" si="480"/>
        <v>0</v>
      </c>
      <c r="Q380" s="23">
        <f t="shared" si="480"/>
        <v>0</v>
      </c>
      <c r="R380" s="23">
        <f t="shared" si="480"/>
        <v>0</v>
      </c>
      <c r="S380" s="23">
        <f t="shared" si="480"/>
        <v>0</v>
      </c>
      <c r="T380" s="23">
        <f t="shared" si="480"/>
        <v>0</v>
      </c>
      <c r="U380" s="23">
        <f t="shared" si="480"/>
        <v>0</v>
      </c>
      <c r="V380" s="23">
        <f t="shared" si="480"/>
        <v>0</v>
      </c>
      <c r="W380" s="23">
        <f t="shared" si="480"/>
        <v>0</v>
      </c>
      <c r="X380" s="23">
        <f t="shared" si="480"/>
        <v>0</v>
      </c>
      <c r="Y380" s="23">
        <f t="shared" si="480"/>
        <v>0</v>
      </c>
      <c r="Z380" s="23">
        <f t="shared" si="480"/>
        <v>0</v>
      </c>
      <c r="AA380" s="23">
        <f t="shared" si="480"/>
        <v>0</v>
      </c>
      <c r="AB380" s="23">
        <f t="shared" si="480"/>
        <v>0</v>
      </c>
      <c r="AC380" s="23">
        <f t="shared" si="480"/>
        <v>0</v>
      </c>
      <c r="AD380" s="23">
        <f t="shared" si="480"/>
        <v>0</v>
      </c>
      <c r="AE380" s="23">
        <f t="shared" si="480"/>
        <v>0</v>
      </c>
      <c r="AF380" s="23">
        <f t="shared" si="480"/>
        <v>0</v>
      </c>
      <c r="AG380" s="23">
        <f t="shared" si="480"/>
        <v>0</v>
      </c>
      <c r="AH380" s="23">
        <f t="shared" si="480"/>
        <v>0</v>
      </c>
      <c r="AI380" s="23">
        <f t="shared" si="480"/>
        <v>0</v>
      </c>
      <c r="AJ380" s="23">
        <f t="shared" si="480"/>
        <v>0</v>
      </c>
      <c r="AK380" s="23">
        <f t="shared" si="480"/>
        <v>0</v>
      </c>
      <c r="AL380" s="23">
        <f t="shared" si="480"/>
        <v>0</v>
      </c>
      <c r="AM380" s="23">
        <f t="shared" si="425"/>
        <v>0</v>
      </c>
      <c r="AO380" s="55"/>
    </row>
    <row r="381" spans="1:47">
      <c r="A381" s="27">
        <v>1</v>
      </c>
      <c r="B381" s="2">
        <v>3</v>
      </c>
      <c r="C381" s="2">
        <v>6</v>
      </c>
      <c r="D381" s="2">
        <v>364</v>
      </c>
      <c r="E381" s="1">
        <v>1</v>
      </c>
      <c r="G381" s="32" t="s">
        <v>320</v>
      </c>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f t="shared" si="425"/>
        <v>0</v>
      </c>
      <c r="AO381" s="55"/>
    </row>
    <row r="382" spans="1:47">
      <c r="A382" s="27">
        <v>1</v>
      </c>
      <c r="B382" s="2">
        <v>3</v>
      </c>
      <c r="C382" s="2">
        <v>6</v>
      </c>
      <c r="D382" s="2">
        <v>365</v>
      </c>
      <c r="E382" s="41"/>
      <c r="F382" s="41"/>
      <c r="G382" s="36" t="s">
        <v>321</v>
      </c>
      <c r="H382" s="23">
        <f>+H383</f>
        <v>0</v>
      </c>
      <c r="I382" s="23">
        <f t="shared" ref="I382:AL382" si="481">+I383</f>
        <v>0</v>
      </c>
      <c r="J382" s="23">
        <f t="shared" si="481"/>
        <v>0</v>
      </c>
      <c r="K382" s="23">
        <f t="shared" si="481"/>
        <v>0</v>
      </c>
      <c r="L382" s="23">
        <f t="shared" si="481"/>
        <v>0</v>
      </c>
      <c r="M382" s="23">
        <f t="shared" si="481"/>
        <v>0</v>
      </c>
      <c r="N382" s="23">
        <f t="shared" si="481"/>
        <v>0</v>
      </c>
      <c r="O382" s="23">
        <f t="shared" si="481"/>
        <v>0</v>
      </c>
      <c r="P382" s="23">
        <f t="shared" si="481"/>
        <v>0</v>
      </c>
      <c r="Q382" s="23">
        <f t="shared" si="481"/>
        <v>0</v>
      </c>
      <c r="R382" s="23">
        <f t="shared" si="481"/>
        <v>0</v>
      </c>
      <c r="S382" s="23">
        <f t="shared" si="481"/>
        <v>0</v>
      </c>
      <c r="T382" s="23">
        <f t="shared" si="481"/>
        <v>0</v>
      </c>
      <c r="U382" s="23">
        <f t="shared" si="481"/>
        <v>0</v>
      </c>
      <c r="V382" s="23">
        <f t="shared" si="481"/>
        <v>0</v>
      </c>
      <c r="W382" s="23">
        <f t="shared" si="481"/>
        <v>0</v>
      </c>
      <c r="X382" s="23">
        <f t="shared" si="481"/>
        <v>0</v>
      </c>
      <c r="Y382" s="23">
        <f t="shared" si="481"/>
        <v>0</v>
      </c>
      <c r="Z382" s="23">
        <f t="shared" si="481"/>
        <v>0</v>
      </c>
      <c r="AA382" s="23">
        <f t="shared" si="481"/>
        <v>0</v>
      </c>
      <c r="AB382" s="23">
        <f t="shared" si="481"/>
        <v>0</v>
      </c>
      <c r="AC382" s="23">
        <f t="shared" si="481"/>
        <v>0</v>
      </c>
      <c r="AD382" s="23">
        <f t="shared" si="481"/>
        <v>0</v>
      </c>
      <c r="AE382" s="23">
        <f t="shared" si="481"/>
        <v>0</v>
      </c>
      <c r="AF382" s="23">
        <f t="shared" si="481"/>
        <v>0</v>
      </c>
      <c r="AG382" s="23">
        <f t="shared" si="481"/>
        <v>0</v>
      </c>
      <c r="AH382" s="23">
        <f t="shared" si="481"/>
        <v>0</v>
      </c>
      <c r="AI382" s="23">
        <f t="shared" si="481"/>
        <v>0</v>
      </c>
      <c r="AJ382" s="23">
        <f t="shared" si="481"/>
        <v>0</v>
      </c>
      <c r="AK382" s="23">
        <f t="shared" si="481"/>
        <v>0</v>
      </c>
      <c r="AL382" s="23">
        <f t="shared" si="481"/>
        <v>0</v>
      </c>
      <c r="AM382" s="23">
        <f t="shared" si="425"/>
        <v>0</v>
      </c>
      <c r="AO382" s="55"/>
    </row>
    <row r="383" spans="1:47">
      <c r="A383" s="27">
        <v>1</v>
      </c>
      <c r="B383" s="2">
        <v>3</v>
      </c>
      <c r="C383" s="2">
        <v>6</v>
      </c>
      <c r="D383" s="2">
        <v>365</v>
      </c>
      <c r="E383" s="1">
        <v>1</v>
      </c>
      <c r="G383" s="32" t="s">
        <v>321</v>
      </c>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f t="shared" ref="AM383:AM446" si="482">SUM(H383:AL383)</f>
        <v>0</v>
      </c>
      <c r="AO383" s="55"/>
    </row>
    <row r="384" spans="1:47">
      <c r="A384" s="27">
        <v>1</v>
      </c>
      <c r="B384" s="2">
        <v>3</v>
      </c>
      <c r="C384" s="2">
        <v>6</v>
      </c>
      <c r="D384" s="2">
        <v>366</v>
      </c>
      <c r="G384" s="36" t="s">
        <v>322</v>
      </c>
      <c r="H384" s="23">
        <f>+H385</f>
        <v>0</v>
      </c>
      <c r="I384" s="23">
        <f t="shared" ref="I384:AL384" si="483">+I385</f>
        <v>0</v>
      </c>
      <c r="J384" s="23">
        <f t="shared" si="483"/>
        <v>0</v>
      </c>
      <c r="K384" s="23">
        <f t="shared" si="483"/>
        <v>0</v>
      </c>
      <c r="L384" s="23">
        <f t="shared" si="483"/>
        <v>0</v>
      </c>
      <c r="M384" s="23">
        <f t="shared" si="483"/>
        <v>0</v>
      </c>
      <c r="N384" s="23">
        <f t="shared" si="483"/>
        <v>0</v>
      </c>
      <c r="O384" s="23">
        <f t="shared" si="483"/>
        <v>0</v>
      </c>
      <c r="P384" s="23">
        <f t="shared" si="483"/>
        <v>0</v>
      </c>
      <c r="Q384" s="23">
        <f t="shared" si="483"/>
        <v>0</v>
      </c>
      <c r="R384" s="23">
        <f t="shared" si="483"/>
        <v>0</v>
      </c>
      <c r="S384" s="23">
        <f t="shared" si="483"/>
        <v>0</v>
      </c>
      <c r="T384" s="23">
        <f t="shared" si="483"/>
        <v>0</v>
      </c>
      <c r="U384" s="23">
        <f t="shared" si="483"/>
        <v>0</v>
      </c>
      <c r="V384" s="23">
        <f t="shared" si="483"/>
        <v>0</v>
      </c>
      <c r="W384" s="23">
        <f t="shared" si="483"/>
        <v>0</v>
      </c>
      <c r="X384" s="23">
        <f t="shared" si="483"/>
        <v>0</v>
      </c>
      <c r="Y384" s="23">
        <f t="shared" si="483"/>
        <v>0</v>
      </c>
      <c r="Z384" s="23">
        <f t="shared" si="483"/>
        <v>0</v>
      </c>
      <c r="AA384" s="23">
        <f t="shared" si="483"/>
        <v>0</v>
      </c>
      <c r="AB384" s="23">
        <f t="shared" si="483"/>
        <v>0</v>
      </c>
      <c r="AC384" s="23">
        <f t="shared" si="483"/>
        <v>0</v>
      </c>
      <c r="AD384" s="23">
        <f t="shared" si="483"/>
        <v>0</v>
      </c>
      <c r="AE384" s="23">
        <f t="shared" si="483"/>
        <v>0</v>
      </c>
      <c r="AF384" s="23">
        <f t="shared" si="483"/>
        <v>0</v>
      </c>
      <c r="AG384" s="23">
        <f t="shared" si="483"/>
        <v>0</v>
      </c>
      <c r="AH384" s="23">
        <f t="shared" si="483"/>
        <v>0</v>
      </c>
      <c r="AI384" s="23">
        <f t="shared" si="483"/>
        <v>0</v>
      </c>
      <c r="AJ384" s="23">
        <f t="shared" si="483"/>
        <v>0</v>
      </c>
      <c r="AK384" s="23">
        <f t="shared" si="483"/>
        <v>0</v>
      </c>
      <c r="AL384" s="23">
        <f t="shared" si="483"/>
        <v>0</v>
      </c>
      <c r="AM384" s="23">
        <f t="shared" si="482"/>
        <v>0</v>
      </c>
      <c r="AO384" s="55"/>
    </row>
    <row r="385" spans="1:47">
      <c r="A385" s="27">
        <v>1</v>
      </c>
      <c r="B385" s="2">
        <v>3</v>
      </c>
      <c r="C385" s="2">
        <v>6</v>
      </c>
      <c r="D385" s="2">
        <v>366</v>
      </c>
      <c r="E385" s="1">
        <v>1</v>
      </c>
      <c r="G385" s="32" t="s">
        <v>322</v>
      </c>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f t="shared" si="482"/>
        <v>0</v>
      </c>
      <c r="AO385" s="55"/>
    </row>
    <row r="386" spans="1:47">
      <c r="A386" s="27">
        <v>1</v>
      </c>
      <c r="B386" s="2">
        <v>3</v>
      </c>
      <c r="C386" s="2">
        <v>6</v>
      </c>
      <c r="D386" s="2">
        <v>369</v>
      </c>
      <c r="G386" s="36" t="s">
        <v>323</v>
      </c>
      <c r="H386" s="23">
        <f>SUM(H387:H390)</f>
        <v>0</v>
      </c>
      <c r="I386" s="23">
        <f t="shared" ref="I386:AL386" si="484">SUM(I387:I390)</f>
        <v>0</v>
      </c>
      <c r="J386" s="23">
        <f t="shared" si="484"/>
        <v>0</v>
      </c>
      <c r="K386" s="23">
        <f t="shared" si="484"/>
        <v>0</v>
      </c>
      <c r="L386" s="23">
        <f t="shared" ref="L386:AI386" si="485">SUM(L387:L390)</f>
        <v>0</v>
      </c>
      <c r="M386" s="23">
        <f t="shared" ref="M386:N386" si="486">SUM(M387:M390)</f>
        <v>0</v>
      </c>
      <c r="N386" s="23">
        <f t="shared" si="486"/>
        <v>0</v>
      </c>
      <c r="O386" s="23">
        <f t="shared" ref="O386:R386" si="487">SUM(O387:O390)</f>
        <v>0</v>
      </c>
      <c r="P386" s="23">
        <f t="shared" si="487"/>
        <v>0</v>
      </c>
      <c r="Q386" s="23">
        <f t="shared" si="487"/>
        <v>0</v>
      </c>
      <c r="R386" s="23">
        <f t="shared" si="487"/>
        <v>0</v>
      </c>
      <c r="S386" s="23">
        <f t="shared" si="485"/>
        <v>0</v>
      </c>
      <c r="T386" s="23">
        <f t="shared" si="485"/>
        <v>0</v>
      </c>
      <c r="U386" s="23">
        <f t="shared" ref="U386" si="488">SUM(U387:U390)</f>
        <v>0</v>
      </c>
      <c r="V386" s="23">
        <f>SUM(V387:V390)</f>
        <v>0</v>
      </c>
      <c r="W386" s="23">
        <f t="shared" si="485"/>
        <v>0</v>
      </c>
      <c r="X386" s="23">
        <f t="shared" si="485"/>
        <v>0</v>
      </c>
      <c r="Y386" s="23">
        <f t="shared" si="485"/>
        <v>0</v>
      </c>
      <c r="Z386" s="23">
        <f t="shared" si="485"/>
        <v>0</v>
      </c>
      <c r="AA386" s="23">
        <f t="shared" si="485"/>
        <v>0</v>
      </c>
      <c r="AB386" s="23">
        <f t="shared" si="485"/>
        <v>0</v>
      </c>
      <c r="AC386" s="23">
        <f t="shared" si="485"/>
        <v>0</v>
      </c>
      <c r="AD386" s="23">
        <f t="shared" si="485"/>
        <v>0</v>
      </c>
      <c r="AE386" s="23">
        <f t="shared" si="485"/>
        <v>0</v>
      </c>
      <c r="AF386" s="23">
        <f t="shared" si="485"/>
        <v>0</v>
      </c>
      <c r="AG386" s="23">
        <f t="shared" si="485"/>
        <v>0</v>
      </c>
      <c r="AH386" s="23">
        <f t="shared" si="485"/>
        <v>0</v>
      </c>
      <c r="AI386" s="23">
        <f t="shared" si="485"/>
        <v>0</v>
      </c>
      <c r="AJ386" s="23">
        <f t="shared" ref="AJ386" si="489">SUM(AJ387:AJ390)</f>
        <v>0</v>
      </c>
      <c r="AK386" s="23">
        <f t="shared" si="484"/>
        <v>0</v>
      </c>
      <c r="AL386" s="23">
        <f t="shared" si="484"/>
        <v>0</v>
      </c>
      <c r="AM386" s="23">
        <f t="shared" si="482"/>
        <v>0</v>
      </c>
      <c r="AO386" s="55"/>
    </row>
    <row r="387" spans="1:47">
      <c r="A387" s="27">
        <v>1</v>
      </c>
      <c r="B387" s="2">
        <v>3</v>
      </c>
      <c r="C387" s="2">
        <v>6</v>
      </c>
      <c r="D387" s="2">
        <v>369</v>
      </c>
      <c r="E387" s="1">
        <v>1</v>
      </c>
      <c r="G387" s="32" t="s">
        <v>324</v>
      </c>
      <c r="H387" s="40"/>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f t="shared" si="482"/>
        <v>0</v>
      </c>
      <c r="AO387" s="55"/>
    </row>
    <row r="388" spans="1:47">
      <c r="A388" s="27">
        <v>1</v>
      </c>
      <c r="B388" s="2">
        <v>3</v>
      </c>
      <c r="C388" s="2">
        <v>6</v>
      </c>
      <c r="D388" s="2">
        <v>369</v>
      </c>
      <c r="E388" s="1">
        <v>2</v>
      </c>
      <c r="G388" s="32" t="s">
        <v>325</v>
      </c>
      <c r="H388" s="40"/>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v>0</v>
      </c>
      <c r="AL388" s="21"/>
      <c r="AM388" s="21">
        <f t="shared" si="482"/>
        <v>0</v>
      </c>
      <c r="AO388" s="55"/>
    </row>
    <row r="389" spans="1:47">
      <c r="A389" s="27">
        <v>1</v>
      </c>
      <c r="B389" s="2">
        <v>3</v>
      </c>
      <c r="C389" s="2">
        <v>6</v>
      </c>
      <c r="D389" s="2">
        <v>369</v>
      </c>
      <c r="E389" s="1">
        <v>3</v>
      </c>
      <c r="G389" s="32" t="s">
        <v>326</v>
      </c>
      <c r="H389" s="40"/>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f t="shared" si="482"/>
        <v>0</v>
      </c>
      <c r="AO389" s="55"/>
    </row>
    <row r="390" spans="1:47" s="47" customFormat="1">
      <c r="A390" s="27">
        <v>1</v>
      </c>
      <c r="B390" s="3">
        <v>3</v>
      </c>
      <c r="C390" s="3">
        <v>6</v>
      </c>
      <c r="D390" s="3">
        <v>369</v>
      </c>
      <c r="E390" s="92">
        <v>4</v>
      </c>
      <c r="F390" s="92"/>
      <c r="G390" s="37" t="s">
        <v>323</v>
      </c>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f t="shared" si="482"/>
        <v>0</v>
      </c>
      <c r="AO390" s="55"/>
      <c r="AP390" s="54"/>
      <c r="AQ390" s="55"/>
      <c r="AR390" s="55"/>
      <c r="AS390" s="58"/>
      <c r="AU390" s="63"/>
    </row>
    <row r="391" spans="1:47">
      <c r="A391" s="27">
        <v>1</v>
      </c>
      <c r="B391" s="2">
        <v>3</v>
      </c>
      <c r="C391" s="2">
        <v>7</v>
      </c>
      <c r="D391" s="2"/>
      <c r="E391" s="41"/>
      <c r="F391" s="41"/>
      <c r="G391" s="36" t="s">
        <v>327</v>
      </c>
      <c r="H391" s="15">
        <f>+H392+H395+H398+H401+H403+H405+H407+H409+H411</f>
        <v>530000</v>
      </c>
      <c r="I391" s="15">
        <f t="shared" ref="I391:AL391" si="490">+I392+I395+I398+I401+I403+I405+I407+I409+I411</f>
        <v>20000</v>
      </c>
      <c r="J391" s="15">
        <f t="shared" si="490"/>
        <v>20000</v>
      </c>
      <c r="K391" s="15">
        <f t="shared" si="490"/>
        <v>30000</v>
      </c>
      <c r="L391" s="15">
        <f t="shared" si="490"/>
        <v>5000</v>
      </c>
      <c r="M391" s="15">
        <f t="shared" si="490"/>
        <v>200000</v>
      </c>
      <c r="N391" s="15">
        <f t="shared" ref="N391" si="491">+N392+N395+N398+N401+N403+N405+N407+N409+N411</f>
        <v>5000</v>
      </c>
      <c r="O391" s="15">
        <f t="shared" ref="O391:R391" si="492">+O392+O395+O398+O401+O403+O405+O407+O409+O411</f>
        <v>25000</v>
      </c>
      <c r="P391" s="15">
        <f t="shared" si="492"/>
        <v>0</v>
      </c>
      <c r="Q391" s="15">
        <f t="shared" si="492"/>
        <v>0</v>
      </c>
      <c r="R391" s="15">
        <f t="shared" si="492"/>
        <v>0</v>
      </c>
      <c r="S391" s="15">
        <f t="shared" si="490"/>
        <v>0</v>
      </c>
      <c r="T391" s="15">
        <f t="shared" si="490"/>
        <v>20000</v>
      </c>
      <c r="U391" s="15">
        <f t="shared" ref="U391" si="493">+U392+U395+U398+U401+U403+U405+U407+U409+U411</f>
        <v>23000</v>
      </c>
      <c r="V391" s="15">
        <f t="shared" si="490"/>
        <v>0</v>
      </c>
      <c r="W391" s="15">
        <f t="shared" si="490"/>
        <v>0</v>
      </c>
      <c r="X391" s="15">
        <f t="shared" si="490"/>
        <v>0</v>
      </c>
      <c r="Y391" s="15">
        <f t="shared" si="490"/>
        <v>0</v>
      </c>
      <c r="Z391" s="15">
        <f t="shared" si="490"/>
        <v>0</v>
      </c>
      <c r="AA391" s="15">
        <f t="shared" si="490"/>
        <v>0</v>
      </c>
      <c r="AB391" s="15">
        <f t="shared" si="490"/>
        <v>10000</v>
      </c>
      <c r="AC391" s="15">
        <f t="shared" si="490"/>
        <v>0</v>
      </c>
      <c r="AD391" s="15">
        <f t="shared" si="490"/>
        <v>0</v>
      </c>
      <c r="AE391" s="15">
        <f t="shared" si="490"/>
        <v>0</v>
      </c>
      <c r="AF391" s="15">
        <f t="shared" si="490"/>
        <v>0</v>
      </c>
      <c r="AG391" s="15">
        <f t="shared" si="490"/>
        <v>0</v>
      </c>
      <c r="AH391" s="15">
        <f t="shared" ref="AH391" si="494">+AH392+AH395+AH398+AH401+AH403+AH405+AH407+AH409+AH411</f>
        <v>0</v>
      </c>
      <c r="AI391" s="15">
        <f t="shared" si="490"/>
        <v>0</v>
      </c>
      <c r="AJ391" s="15">
        <f t="shared" si="490"/>
        <v>0</v>
      </c>
      <c r="AK391" s="15">
        <f t="shared" si="490"/>
        <v>0</v>
      </c>
      <c r="AL391" s="15">
        <f t="shared" si="490"/>
        <v>0</v>
      </c>
      <c r="AM391" s="15">
        <f t="shared" si="482"/>
        <v>888000</v>
      </c>
      <c r="AO391" s="55"/>
    </row>
    <row r="392" spans="1:47">
      <c r="A392" s="27">
        <v>1</v>
      </c>
      <c r="B392" s="2">
        <v>3</v>
      </c>
      <c r="C392" s="2">
        <v>7</v>
      </c>
      <c r="D392" s="2">
        <v>371</v>
      </c>
      <c r="E392" s="41"/>
      <c r="F392" s="41"/>
      <c r="G392" s="36" t="s">
        <v>328</v>
      </c>
      <c r="H392" s="23">
        <f>+H393+H394</f>
        <v>0</v>
      </c>
      <c r="I392" s="23">
        <f t="shared" ref="I392:AL392" si="495">+I393+I394</f>
        <v>0</v>
      </c>
      <c r="J392" s="23">
        <f t="shared" si="495"/>
        <v>0</v>
      </c>
      <c r="K392" s="23">
        <f t="shared" si="495"/>
        <v>0</v>
      </c>
      <c r="L392" s="23">
        <f t="shared" si="495"/>
        <v>0</v>
      </c>
      <c r="M392" s="23">
        <f t="shared" si="495"/>
        <v>0</v>
      </c>
      <c r="N392" s="23">
        <f t="shared" ref="N392" si="496">+N393+N394</f>
        <v>0</v>
      </c>
      <c r="O392" s="23">
        <f t="shared" ref="O392:R392" si="497">+O393+O394</f>
        <v>0</v>
      </c>
      <c r="P392" s="23">
        <f t="shared" si="497"/>
        <v>0</v>
      </c>
      <c r="Q392" s="23">
        <f t="shared" si="497"/>
        <v>0</v>
      </c>
      <c r="R392" s="23">
        <f t="shared" si="497"/>
        <v>0</v>
      </c>
      <c r="S392" s="23">
        <f t="shared" si="495"/>
        <v>0</v>
      </c>
      <c r="T392" s="23">
        <f t="shared" si="495"/>
        <v>0</v>
      </c>
      <c r="U392" s="23">
        <f t="shared" ref="U392" si="498">+U393+U394</f>
        <v>0</v>
      </c>
      <c r="V392" s="23">
        <f t="shared" si="495"/>
        <v>0</v>
      </c>
      <c r="W392" s="23">
        <f t="shared" si="495"/>
        <v>0</v>
      </c>
      <c r="X392" s="23">
        <f t="shared" si="495"/>
        <v>0</v>
      </c>
      <c r="Y392" s="23">
        <f t="shared" si="495"/>
        <v>0</v>
      </c>
      <c r="Z392" s="23">
        <f t="shared" si="495"/>
        <v>0</v>
      </c>
      <c r="AA392" s="23">
        <f t="shared" si="495"/>
        <v>0</v>
      </c>
      <c r="AB392" s="23">
        <f t="shared" si="495"/>
        <v>0</v>
      </c>
      <c r="AC392" s="23">
        <f t="shared" si="495"/>
        <v>0</v>
      </c>
      <c r="AD392" s="23">
        <f t="shared" si="495"/>
        <v>0</v>
      </c>
      <c r="AE392" s="23">
        <f t="shared" si="495"/>
        <v>0</v>
      </c>
      <c r="AF392" s="23">
        <f t="shared" si="495"/>
        <v>0</v>
      </c>
      <c r="AG392" s="23">
        <f t="shared" si="495"/>
        <v>0</v>
      </c>
      <c r="AH392" s="23">
        <f t="shared" ref="AH392" si="499">+AH393+AH394</f>
        <v>0</v>
      </c>
      <c r="AI392" s="23">
        <f t="shared" si="495"/>
        <v>0</v>
      </c>
      <c r="AJ392" s="23">
        <f t="shared" si="495"/>
        <v>0</v>
      </c>
      <c r="AK392" s="23">
        <f t="shared" si="495"/>
        <v>0</v>
      </c>
      <c r="AL392" s="23">
        <f t="shared" si="495"/>
        <v>0</v>
      </c>
      <c r="AM392" s="23">
        <f t="shared" si="482"/>
        <v>0</v>
      </c>
      <c r="AO392" s="55"/>
    </row>
    <row r="393" spans="1:47">
      <c r="A393" s="27">
        <v>1</v>
      </c>
      <c r="B393" s="2">
        <v>3</v>
      </c>
      <c r="C393" s="2">
        <v>7</v>
      </c>
      <c r="D393" s="2">
        <v>371</v>
      </c>
      <c r="E393" s="1">
        <v>1</v>
      </c>
      <c r="G393" s="32" t="s">
        <v>329</v>
      </c>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f t="shared" si="482"/>
        <v>0</v>
      </c>
      <c r="AO393" s="55"/>
    </row>
    <row r="394" spans="1:47">
      <c r="A394" s="27">
        <v>1</v>
      </c>
      <c r="B394" s="2">
        <v>3</v>
      </c>
      <c r="C394" s="2">
        <v>7</v>
      </c>
      <c r="D394" s="2">
        <v>371</v>
      </c>
      <c r="E394" s="1">
        <v>2</v>
      </c>
      <c r="G394" s="32" t="s">
        <v>330</v>
      </c>
      <c r="H394" s="21">
        <v>0</v>
      </c>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f t="shared" si="482"/>
        <v>0</v>
      </c>
      <c r="AO394" s="55"/>
    </row>
    <row r="395" spans="1:47">
      <c r="A395" s="27">
        <v>1</v>
      </c>
      <c r="B395" s="2">
        <v>3</v>
      </c>
      <c r="C395" s="2">
        <v>7</v>
      </c>
      <c r="D395" s="2">
        <v>372</v>
      </c>
      <c r="G395" s="36" t="s">
        <v>331</v>
      </c>
      <c r="H395" s="23">
        <f>+H396+H397</f>
        <v>0</v>
      </c>
      <c r="I395" s="23">
        <f t="shared" ref="I395:AL395" si="500">+I396+I397</f>
        <v>0</v>
      </c>
      <c r="J395" s="23">
        <f t="shared" si="500"/>
        <v>0</v>
      </c>
      <c r="K395" s="23">
        <f t="shared" si="500"/>
        <v>0</v>
      </c>
      <c r="L395" s="23">
        <f t="shared" si="500"/>
        <v>0</v>
      </c>
      <c r="M395" s="23">
        <f t="shared" si="500"/>
        <v>0</v>
      </c>
      <c r="N395" s="23">
        <f t="shared" ref="N395" si="501">+N396+N397</f>
        <v>0</v>
      </c>
      <c r="O395" s="23">
        <f t="shared" ref="O395:R395" si="502">+O396+O397</f>
        <v>0</v>
      </c>
      <c r="P395" s="23">
        <f t="shared" si="502"/>
        <v>0</v>
      </c>
      <c r="Q395" s="23">
        <f t="shared" si="502"/>
        <v>0</v>
      </c>
      <c r="R395" s="23">
        <f t="shared" si="502"/>
        <v>0</v>
      </c>
      <c r="S395" s="23">
        <f t="shared" si="500"/>
        <v>0</v>
      </c>
      <c r="T395" s="23">
        <f t="shared" si="500"/>
        <v>0</v>
      </c>
      <c r="U395" s="23">
        <f t="shared" ref="U395" si="503">+U396+U397</f>
        <v>0</v>
      </c>
      <c r="V395" s="23">
        <f t="shared" si="500"/>
        <v>0</v>
      </c>
      <c r="W395" s="23">
        <f t="shared" si="500"/>
        <v>0</v>
      </c>
      <c r="X395" s="23">
        <f t="shared" si="500"/>
        <v>0</v>
      </c>
      <c r="Y395" s="23">
        <f t="shared" si="500"/>
        <v>0</v>
      </c>
      <c r="Z395" s="23">
        <f t="shared" si="500"/>
        <v>0</v>
      </c>
      <c r="AA395" s="23">
        <f t="shared" si="500"/>
        <v>0</v>
      </c>
      <c r="AB395" s="23">
        <f t="shared" si="500"/>
        <v>0</v>
      </c>
      <c r="AC395" s="23">
        <f t="shared" si="500"/>
        <v>0</v>
      </c>
      <c r="AD395" s="23">
        <f t="shared" si="500"/>
        <v>0</v>
      </c>
      <c r="AE395" s="23">
        <f t="shared" si="500"/>
        <v>0</v>
      </c>
      <c r="AF395" s="23">
        <f t="shared" si="500"/>
        <v>0</v>
      </c>
      <c r="AG395" s="23">
        <f t="shared" si="500"/>
        <v>0</v>
      </c>
      <c r="AH395" s="23">
        <f t="shared" ref="AH395" si="504">+AH396+AH397</f>
        <v>0</v>
      </c>
      <c r="AI395" s="23">
        <f>+AI396+AI397</f>
        <v>0</v>
      </c>
      <c r="AJ395" s="23">
        <f t="shared" si="500"/>
        <v>0</v>
      </c>
      <c r="AK395" s="23">
        <f t="shared" si="500"/>
        <v>0</v>
      </c>
      <c r="AL395" s="23">
        <f t="shared" si="500"/>
        <v>0</v>
      </c>
      <c r="AM395" s="23">
        <f t="shared" si="482"/>
        <v>0</v>
      </c>
      <c r="AO395" s="55"/>
    </row>
    <row r="396" spans="1:47" s="47" customFormat="1">
      <c r="A396" s="27">
        <v>1</v>
      </c>
      <c r="B396" s="3">
        <v>3</v>
      </c>
      <c r="C396" s="3">
        <v>7</v>
      </c>
      <c r="D396" s="3">
        <v>372</v>
      </c>
      <c r="E396" s="92">
        <v>1</v>
      </c>
      <c r="F396" s="92"/>
      <c r="G396" s="37" t="s">
        <v>332</v>
      </c>
      <c r="H396" s="40"/>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f t="shared" si="482"/>
        <v>0</v>
      </c>
      <c r="AO396" s="55"/>
      <c r="AP396" s="54"/>
      <c r="AQ396" s="55"/>
      <c r="AR396" s="55"/>
      <c r="AS396" s="58"/>
      <c r="AU396" s="63"/>
    </row>
    <row r="397" spans="1:47">
      <c r="A397" s="27">
        <v>1</v>
      </c>
      <c r="B397" s="2">
        <v>3</v>
      </c>
      <c r="C397" s="2">
        <v>7</v>
      </c>
      <c r="D397" s="2">
        <v>372</v>
      </c>
      <c r="E397" s="1">
        <v>2</v>
      </c>
      <c r="G397" s="32" t="s">
        <v>333</v>
      </c>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f t="shared" si="482"/>
        <v>0</v>
      </c>
      <c r="AO397" s="55"/>
    </row>
    <row r="398" spans="1:47">
      <c r="A398" s="27">
        <v>1</v>
      </c>
      <c r="B398" s="2">
        <v>3</v>
      </c>
      <c r="C398" s="2">
        <v>7</v>
      </c>
      <c r="D398" s="2">
        <v>373</v>
      </c>
      <c r="G398" s="36" t="s">
        <v>334</v>
      </c>
      <c r="H398" s="23">
        <f>+H399+H400</f>
        <v>0</v>
      </c>
      <c r="I398" s="23">
        <f t="shared" ref="I398:AL398" si="505">+I399+I400</f>
        <v>0</v>
      </c>
      <c r="J398" s="23">
        <f t="shared" si="505"/>
        <v>0</v>
      </c>
      <c r="K398" s="23">
        <f t="shared" si="505"/>
        <v>0</v>
      </c>
      <c r="L398" s="23">
        <v>0</v>
      </c>
      <c r="M398" s="23">
        <f t="shared" ref="M398:O398" si="506">+M399+M400</f>
        <v>0</v>
      </c>
      <c r="N398" s="23">
        <f t="shared" si="506"/>
        <v>0</v>
      </c>
      <c r="O398" s="23">
        <f t="shared" si="506"/>
        <v>0</v>
      </c>
      <c r="P398" s="23">
        <f t="shared" ref="P398:Q398" si="507">+P399+P400</f>
        <v>0</v>
      </c>
      <c r="Q398" s="23">
        <f t="shared" si="507"/>
        <v>0</v>
      </c>
      <c r="R398" s="23">
        <f t="shared" ref="R398:T398" si="508">+R399+R400</f>
        <v>0</v>
      </c>
      <c r="S398" s="23">
        <f t="shared" si="508"/>
        <v>0</v>
      </c>
      <c r="T398" s="23">
        <f t="shared" si="508"/>
        <v>0</v>
      </c>
      <c r="U398" s="23">
        <f t="shared" ref="U398" si="509">+U399+U400</f>
        <v>0</v>
      </c>
      <c r="V398" s="23">
        <f t="shared" ref="V398:AH398" si="510">+V399+V400</f>
        <v>0</v>
      </c>
      <c r="W398" s="23">
        <f t="shared" si="510"/>
        <v>0</v>
      </c>
      <c r="X398" s="23">
        <f t="shared" si="510"/>
        <v>0</v>
      </c>
      <c r="Y398" s="23">
        <f t="shared" si="510"/>
        <v>0</v>
      </c>
      <c r="Z398" s="23">
        <f t="shared" si="510"/>
        <v>0</v>
      </c>
      <c r="AA398" s="23">
        <f t="shared" si="510"/>
        <v>0</v>
      </c>
      <c r="AB398" s="23">
        <f t="shared" si="510"/>
        <v>0</v>
      </c>
      <c r="AC398" s="23">
        <f t="shared" si="510"/>
        <v>0</v>
      </c>
      <c r="AD398" s="23">
        <f t="shared" si="510"/>
        <v>0</v>
      </c>
      <c r="AE398" s="23">
        <f t="shared" si="510"/>
        <v>0</v>
      </c>
      <c r="AF398" s="23">
        <f t="shared" si="510"/>
        <v>0</v>
      </c>
      <c r="AG398" s="23">
        <f t="shared" si="510"/>
        <v>0</v>
      </c>
      <c r="AH398" s="23">
        <f t="shared" si="510"/>
        <v>0</v>
      </c>
      <c r="AI398" s="23">
        <f t="shared" ref="AI398:AJ398" si="511">+AI399+AI400</f>
        <v>0</v>
      </c>
      <c r="AJ398" s="23">
        <f t="shared" si="511"/>
        <v>0</v>
      </c>
      <c r="AK398" s="23">
        <f t="shared" si="505"/>
        <v>0</v>
      </c>
      <c r="AL398" s="23">
        <f t="shared" si="505"/>
        <v>0</v>
      </c>
      <c r="AM398" s="23">
        <f t="shared" si="482"/>
        <v>0</v>
      </c>
      <c r="AO398" s="55"/>
    </row>
    <row r="399" spans="1:47">
      <c r="A399" s="27">
        <v>1</v>
      </c>
      <c r="B399" s="2">
        <v>3</v>
      </c>
      <c r="C399" s="2">
        <v>7</v>
      </c>
      <c r="D399" s="2">
        <v>373</v>
      </c>
      <c r="E399" s="1">
        <v>1</v>
      </c>
      <c r="G399" s="32" t="s">
        <v>335</v>
      </c>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f t="shared" si="482"/>
        <v>0</v>
      </c>
      <c r="AO399" s="55"/>
    </row>
    <row r="400" spans="1:47">
      <c r="A400" s="27">
        <v>1</v>
      </c>
      <c r="B400" s="2">
        <v>3</v>
      </c>
      <c r="C400" s="2">
        <v>7</v>
      </c>
      <c r="D400" s="2">
        <v>373</v>
      </c>
      <c r="E400" s="1">
        <v>2</v>
      </c>
      <c r="G400" s="32" t="s">
        <v>336</v>
      </c>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f t="shared" si="482"/>
        <v>0</v>
      </c>
      <c r="AO400" s="55"/>
    </row>
    <row r="401" spans="1:47">
      <c r="A401" s="27">
        <v>1</v>
      </c>
      <c r="B401" s="2">
        <v>3</v>
      </c>
      <c r="C401" s="2">
        <v>7</v>
      </c>
      <c r="D401" s="2">
        <v>374</v>
      </c>
      <c r="G401" s="36" t="s">
        <v>337</v>
      </c>
      <c r="H401" s="23">
        <f>+H402</f>
        <v>0</v>
      </c>
      <c r="I401" s="23">
        <f t="shared" ref="I401:AL401" si="512">+I402</f>
        <v>0</v>
      </c>
      <c r="J401" s="23">
        <f t="shared" si="512"/>
        <v>0</v>
      </c>
      <c r="K401" s="23">
        <f t="shared" si="512"/>
        <v>0</v>
      </c>
      <c r="L401" s="23">
        <f t="shared" si="512"/>
        <v>0</v>
      </c>
      <c r="M401" s="23">
        <f t="shared" si="512"/>
        <v>0</v>
      </c>
      <c r="N401" s="23">
        <f t="shared" si="512"/>
        <v>0</v>
      </c>
      <c r="O401" s="23">
        <f t="shared" si="512"/>
        <v>0</v>
      </c>
      <c r="P401" s="23">
        <f t="shared" si="512"/>
        <v>0</v>
      </c>
      <c r="Q401" s="23">
        <f t="shared" si="512"/>
        <v>0</v>
      </c>
      <c r="R401" s="23">
        <f t="shared" si="512"/>
        <v>0</v>
      </c>
      <c r="S401" s="23">
        <f t="shared" si="512"/>
        <v>0</v>
      </c>
      <c r="T401" s="23">
        <f t="shared" si="512"/>
        <v>0</v>
      </c>
      <c r="U401" s="23">
        <f t="shared" si="512"/>
        <v>0</v>
      </c>
      <c r="V401" s="23">
        <f t="shared" si="512"/>
        <v>0</v>
      </c>
      <c r="W401" s="23">
        <f t="shared" si="512"/>
        <v>0</v>
      </c>
      <c r="X401" s="23">
        <f t="shared" si="512"/>
        <v>0</v>
      </c>
      <c r="Y401" s="23">
        <f t="shared" si="512"/>
        <v>0</v>
      </c>
      <c r="Z401" s="23">
        <f t="shared" si="512"/>
        <v>0</v>
      </c>
      <c r="AA401" s="23">
        <f t="shared" si="512"/>
        <v>0</v>
      </c>
      <c r="AB401" s="23">
        <f t="shared" si="512"/>
        <v>0</v>
      </c>
      <c r="AC401" s="23">
        <f t="shared" si="512"/>
        <v>0</v>
      </c>
      <c r="AD401" s="23">
        <f t="shared" si="512"/>
        <v>0</v>
      </c>
      <c r="AE401" s="23">
        <f t="shared" si="512"/>
        <v>0</v>
      </c>
      <c r="AF401" s="23">
        <f t="shared" si="512"/>
        <v>0</v>
      </c>
      <c r="AG401" s="23">
        <f t="shared" si="512"/>
        <v>0</v>
      </c>
      <c r="AH401" s="23">
        <f t="shared" si="512"/>
        <v>0</v>
      </c>
      <c r="AI401" s="23">
        <f t="shared" si="512"/>
        <v>0</v>
      </c>
      <c r="AJ401" s="23">
        <f t="shared" si="512"/>
        <v>0</v>
      </c>
      <c r="AK401" s="23">
        <f t="shared" si="512"/>
        <v>0</v>
      </c>
      <c r="AL401" s="23">
        <f t="shared" si="512"/>
        <v>0</v>
      </c>
      <c r="AM401" s="23">
        <f t="shared" si="482"/>
        <v>0</v>
      </c>
      <c r="AO401" s="55"/>
    </row>
    <row r="402" spans="1:47">
      <c r="A402" s="27">
        <v>1</v>
      </c>
      <c r="B402" s="2">
        <v>3</v>
      </c>
      <c r="C402" s="2">
        <v>7</v>
      </c>
      <c r="D402" s="2">
        <v>374</v>
      </c>
      <c r="E402" s="1">
        <v>1</v>
      </c>
      <c r="G402" s="32" t="s">
        <v>337</v>
      </c>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f t="shared" si="482"/>
        <v>0</v>
      </c>
      <c r="AO402" s="55"/>
    </row>
    <row r="403" spans="1:47">
      <c r="A403" s="27">
        <v>1</v>
      </c>
      <c r="B403" s="2">
        <v>3</v>
      </c>
      <c r="C403" s="2">
        <v>7</v>
      </c>
      <c r="D403" s="2">
        <v>375</v>
      </c>
      <c r="G403" s="36" t="s">
        <v>338</v>
      </c>
      <c r="H403" s="23">
        <f>+H404</f>
        <v>530000</v>
      </c>
      <c r="I403" s="23">
        <f t="shared" ref="I403:AL403" si="513">+I404</f>
        <v>20000</v>
      </c>
      <c r="J403" s="23">
        <f t="shared" si="513"/>
        <v>20000</v>
      </c>
      <c r="K403" s="23">
        <f t="shared" si="513"/>
        <v>30000</v>
      </c>
      <c r="L403" s="23">
        <f t="shared" si="513"/>
        <v>5000</v>
      </c>
      <c r="M403" s="23">
        <f t="shared" si="513"/>
        <v>200000</v>
      </c>
      <c r="N403" s="23">
        <f t="shared" si="513"/>
        <v>5000</v>
      </c>
      <c r="O403" s="23">
        <f t="shared" si="513"/>
        <v>25000</v>
      </c>
      <c r="P403" s="23">
        <f t="shared" si="513"/>
        <v>0</v>
      </c>
      <c r="Q403" s="23">
        <f t="shared" si="513"/>
        <v>0</v>
      </c>
      <c r="R403" s="23">
        <f t="shared" si="513"/>
        <v>0</v>
      </c>
      <c r="S403" s="23">
        <f t="shared" si="513"/>
        <v>0</v>
      </c>
      <c r="T403" s="23">
        <f t="shared" si="513"/>
        <v>20000</v>
      </c>
      <c r="U403" s="23">
        <f t="shared" si="513"/>
        <v>23000</v>
      </c>
      <c r="V403" s="23">
        <f t="shared" si="513"/>
        <v>0</v>
      </c>
      <c r="W403" s="23">
        <f t="shared" si="513"/>
        <v>0</v>
      </c>
      <c r="X403" s="23">
        <f t="shared" si="513"/>
        <v>0</v>
      </c>
      <c r="Y403" s="23">
        <f t="shared" si="513"/>
        <v>0</v>
      </c>
      <c r="Z403" s="23">
        <f t="shared" si="513"/>
        <v>0</v>
      </c>
      <c r="AA403" s="23">
        <f t="shared" si="513"/>
        <v>0</v>
      </c>
      <c r="AB403" s="23">
        <f t="shared" si="513"/>
        <v>10000</v>
      </c>
      <c r="AC403" s="23">
        <f t="shared" si="513"/>
        <v>0</v>
      </c>
      <c r="AD403" s="23">
        <f t="shared" si="513"/>
        <v>0</v>
      </c>
      <c r="AE403" s="23">
        <f t="shared" si="513"/>
        <v>0</v>
      </c>
      <c r="AF403" s="23">
        <f t="shared" si="513"/>
        <v>0</v>
      </c>
      <c r="AG403" s="23">
        <f t="shared" si="513"/>
        <v>0</v>
      </c>
      <c r="AH403" s="23">
        <f t="shared" si="513"/>
        <v>0</v>
      </c>
      <c r="AI403" s="23">
        <f t="shared" si="513"/>
        <v>0</v>
      </c>
      <c r="AJ403" s="23">
        <f t="shared" si="513"/>
        <v>0</v>
      </c>
      <c r="AK403" s="23">
        <f t="shared" si="513"/>
        <v>0</v>
      </c>
      <c r="AL403" s="23">
        <f t="shared" si="513"/>
        <v>0</v>
      </c>
      <c r="AM403" s="23">
        <f t="shared" si="482"/>
        <v>888000</v>
      </c>
      <c r="AO403" s="55"/>
    </row>
    <row r="404" spans="1:47" s="47" customFormat="1">
      <c r="A404" s="27">
        <v>1</v>
      </c>
      <c r="B404" s="3">
        <v>3</v>
      </c>
      <c r="C404" s="3">
        <v>7</v>
      </c>
      <c r="D404" s="3">
        <v>375</v>
      </c>
      <c r="E404" s="92">
        <v>1</v>
      </c>
      <c r="F404" s="92"/>
      <c r="G404" s="37" t="s">
        <v>339</v>
      </c>
      <c r="H404" s="40">
        <v>530000</v>
      </c>
      <c r="I404" s="21">
        <v>20000</v>
      </c>
      <c r="J404" s="21">
        <v>20000</v>
      </c>
      <c r="K404" s="21">
        <v>30000</v>
      </c>
      <c r="L404" s="21">
        <v>5000</v>
      </c>
      <c r="M404" s="21">
        <v>200000</v>
      </c>
      <c r="N404" s="21">
        <v>5000</v>
      </c>
      <c r="O404" s="21">
        <v>25000</v>
      </c>
      <c r="P404" s="21"/>
      <c r="Q404" s="21"/>
      <c r="R404" s="21">
        <v>0</v>
      </c>
      <c r="S404" s="21">
        <v>0</v>
      </c>
      <c r="T404" s="21">
        <v>20000</v>
      </c>
      <c r="U404" s="21">
        <v>23000</v>
      </c>
      <c r="V404" s="21"/>
      <c r="W404" s="21"/>
      <c r="X404" s="21"/>
      <c r="Y404" s="21"/>
      <c r="Z404" s="21"/>
      <c r="AA404" s="21"/>
      <c r="AB404" s="21">
        <v>10000</v>
      </c>
      <c r="AC404" s="21"/>
      <c r="AD404" s="21"/>
      <c r="AE404" s="21"/>
      <c r="AF404" s="21"/>
      <c r="AG404" s="21"/>
      <c r="AH404" s="21"/>
      <c r="AI404" s="21"/>
      <c r="AJ404" s="21"/>
      <c r="AK404" s="21"/>
      <c r="AL404" s="21"/>
      <c r="AM404" s="21">
        <f t="shared" si="482"/>
        <v>888000</v>
      </c>
      <c r="AO404" s="55"/>
      <c r="AP404" s="54"/>
      <c r="AQ404" s="55"/>
      <c r="AR404" s="55"/>
      <c r="AS404" s="58"/>
      <c r="AU404" s="63"/>
    </row>
    <row r="405" spans="1:47">
      <c r="A405" s="27">
        <v>1</v>
      </c>
      <c r="B405" s="2">
        <v>3</v>
      </c>
      <c r="C405" s="2">
        <v>7</v>
      </c>
      <c r="D405" s="2">
        <v>376</v>
      </c>
      <c r="G405" s="36" t="s">
        <v>340</v>
      </c>
      <c r="H405" s="23">
        <f>+H406</f>
        <v>0</v>
      </c>
      <c r="I405" s="23">
        <f t="shared" ref="I405:AL405" si="514">+I406</f>
        <v>0</v>
      </c>
      <c r="J405" s="23">
        <f t="shared" si="514"/>
        <v>0</v>
      </c>
      <c r="K405" s="23">
        <f t="shared" si="514"/>
        <v>0</v>
      </c>
      <c r="L405" s="23">
        <v>0</v>
      </c>
      <c r="M405" s="23">
        <f t="shared" si="514"/>
        <v>0</v>
      </c>
      <c r="N405" s="23">
        <f t="shared" si="514"/>
        <v>0</v>
      </c>
      <c r="O405" s="23">
        <f t="shared" si="514"/>
        <v>0</v>
      </c>
      <c r="P405" s="23">
        <f t="shared" si="514"/>
        <v>0</v>
      </c>
      <c r="Q405" s="23">
        <f t="shared" si="514"/>
        <v>0</v>
      </c>
      <c r="R405" s="23">
        <f t="shared" si="514"/>
        <v>0</v>
      </c>
      <c r="S405" s="23">
        <f t="shared" si="514"/>
        <v>0</v>
      </c>
      <c r="T405" s="23">
        <f t="shared" si="514"/>
        <v>0</v>
      </c>
      <c r="U405" s="23">
        <f t="shared" si="514"/>
        <v>0</v>
      </c>
      <c r="V405" s="23">
        <f t="shared" si="514"/>
        <v>0</v>
      </c>
      <c r="W405" s="23">
        <f t="shared" si="514"/>
        <v>0</v>
      </c>
      <c r="X405" s="23">
        <f t="shared" si="514"/>
        <v>0</v>
      </c>
      <c r="Y405" s="23">
        <f t="shared" si="514"/>
        <v>0</v>
      </c>
      <c r="Z405" s="23">
        <f t="shared" si="514"/>
        <v>0</v>
      </c>
      <c r="AA405" s="23">
        <f t="shared" si="514"/>
        <v>0</v>
      </c>
      <c r="AB405" s="23">
        <f t="shared" si="514"/>
        <v>0</v>
      </c>
      <c r="AC405" s="23">
        <f t="shared" si="514"/>
        <v>0</v>
      </c>
      <c r="AD405" s="23">
        <f t="shared" si="514"/>
        <v>0</v>
      </c>
      <c r="AE405" s="23">
        <f t="shared" si="514"/>
        <v>0</v>
      </c>
      <c r="AF405" s="23">
        <f t="shared" si="514"/>
        <v>0</v>
      </c>
      <c r="AG405" s="23">
        <f t="shared" si="514"/>
        <v>0</v>
      </c>
      <c r="AH405" s="23">
        <f t="shared" si="514"/>
        <v>0</v>
      </c>
      <c r="AI405" s="23">
        <f t="shared" si="514"/>
        <v>0</v>
      </c>
      <c r="AJ405" s="23">
        <f t="shared" si="514"/>
        <v>0</v>
      </c>
      <c r="AK405" s="23">
        <f t="shared" si="514"/>
        <v>0</v>
      </c>
      <c r="AL405" s="23">
        <f t="shared" si="514"/>
        <v>0</v>
      </c>
      <c r="AM405" s="23">
        <f t="shared" si="482"/>
        <v>0</v>
      </c>
      <c r="AO405" s="55"/>
    </row>
    <row r="406" spans="1:47">
      <c r="A406" s="27">
        <v>1</v>
      </c>
      <c r="B406" s="2">
        <v>3</v>
      </c>
      <c r="C406" s="2">
        <v>7</v>
      </c>
      <c r="D406" s="2">
        <v>376</v>
      </c>
      <c r="E406" s="1">
        <v>1</v>
      </c>
      <c r="G406" s="32" t="s">
        <v>340</v>
      </c>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f t="shared" si="482"/>
        <v>0</v>
      </c>
      <c r="AO406" s="55"/>
    </row>
    <row r="407" spans="1:47">
      <c r="A407" s="27">
        <v>1</v>
      </c>
      <c r="B407" s="2">
        <v>3</v>
      </c>
      <c r="C407" s="2">
        <v>7</v>
      </c>
      <c r="D407" s="2">
        <v>377</v>
      </c>
      <c r="G407" s="36" t="s">
        <v>341</v>
      </c>
      <c r="H407" s="23">
        <f>+H408</f>
        <v>0</v>
      </c>
      <c r="I407" s="23">
        <f t="shared" ref="I407:AL407" si="515">+I408</f>
        <v>0</v>
      </c>
      <c r="J407" s="23">
        <f t="shared" si="515"/>
        <v>0</v>
      </c>
      <c r="K407" s="23">
        <f t="shared" si="515"/>
        <v>0</v>
      </c>
      <c r="L407" s="23">
        <v>0</v>
      </c>
      <c r="M407" s="23">
        <f t="shared" si="515"/>
        <v>0</v>
      </c>
      <c r="N407" s="23">
        <f t="shared" si="515"/>
        <v>0</v>
      </c>
      <c r="O407" s="23">
        <f t="shared" si="515"/>
        <v>0</v>
      </c>
      <c r="P407" s="23">
        <f t="shared" si="515"/>
        <v>0</v>
      </c>
      <c r="Q407" s="23">
        <f t="shared" si="515"/>
        <v>0</v>
      </c>
      <c r="R407" s="23">
        <f t="shared" si="515"/>
        <v>0</v>
      </c>
      <c r="S407" s="23">
        <f t="shared" si="515"/>
        <v>0</v>
      </c>
      <c r="T407" s="23">
        <f t="shared" si="515"/>
        <v>0</v>
      </c>
      <c r="U407" s="23">
        <f t="shared" si="515"/>
        <v>0</v>
      </c>
      <c r="V407" s="23">
        <f t="shared" si="515"/>
        <v>0</v>
      </c>
      <c r="W407" s="23">
        <f t="shared" si="515"/>
        <v>0</v>
      </c>
      <c r="X407" s="23">
        <f t="shared" si="515"/>
        <v>0</v>
      </c>
      <c r="Y407" s="23">
        <f t="shared" si="515"/>
        <v>0</v>
      </c>
      <c r="Z407" s="23">
        <f t="shared" si="515"/>
        <v>0</v>
      </c>
      <c r="AA407" s="23">
        <f t="shared" si="515"/>
        <v>0</v>
      </c>
      <c r="AB407" s="23">
        <f t="shared" si="515"/>
        <v>0</v>
      </c>
      <c r="AC407" s="23">
        <f t="shared" si="515"/>
        <v>0</v>
      </c>
      <c r="AD407" s="23">
        <f t="shared" si="515"/>
        <v>0</v>
      </c>
      <c r="AE407" s="23">
        <f t="shared" si="515"/>
        <v>0</v>
      </c>
      <c r="AF407" s="23">
        <f t="shared" si="515"/>
        <v>0</v>
      </c>
      <c r="AG407" s="23">
        <f t="shared" si="515"/>
        <v>0</v>
      </c>
      <c r="AH407" s="23">
        <f t="shared" si="515"/>
        <v>0</v>
      </c>
      <c r="AI407" s="23">
        <f t="shared" si="515"/>
        <v>0</v>
      </c>
      <c r="AJ407" s="23">
        <f t="shared" si="515"/>
        <v>0</v>
      </c>
      <c r="AK407" s="23">
        <f t="shared" si="515"/>
        <v>0</v>
      </c>
      <c r="AL407" s="23">
        <f t="shared" si="515"/>
        <v>0</v>
      </c>
      <c r="AM407" s="23">
        <f t="shared" si="482"/>
        <v>0</v>
      </c>
      <c r="AO407" s="55"/>
    </row>
    <row r="408" spans="1:47">
      <c r="A408" s="27">
        <v>1</v>
      </c>
      <c r="B408" s="2">
        <v>3</v>
      </c>
      <c r="C408" s="2">
        <v>7</v>
      </c>
      <c r="D408" s="2">
        <v>377</v>
      </c>
      <c r="E408" s="1">
        <v>1</v>
      </c>
      <c r="G408" s="32" t="s">
        <v>341</v>
      </c>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f t="shared" si="482"/>
        <v>0</v>
      </c>
      <c r="AO408" s="55"/>
    </row>
    <row r="409" spans="1:47">
      <c r="A409" s="27">
        <v>1</v>
      </c>
      <c r="B409" s="2">
        <v>3</v>
      </c>
      <c r="C409" s="2">
        <v>7</v>
      </c>
      <c r="D409" s="2">
        <v>378</v>
      </c>
      <c r="G409" s="36" t="s">
        <v>342</v>
      </c>
      <c r="H409" s="23">
        <f>+H410</f>
        <v>0</v>
      </c>
      <c r="I409" s="23">
        <f t="shared" ref="I409:AL409" si="516">+I410</f>
        <v>0</v>
      </c>
      <c r="J409" s="23">
        <f t="shared" si="516"/>
        <v>0</v>
      </c>
      <c r="K409" s="23">
        <f t="shared" si="516"/>
        <v>0</v>
      </c>
      <c r="L409" s="23">
        <v>0</v>
      </c>
      <c r="M409" s="23">
        <f t="shared" si="516"/>
        <v>0</v>
      </c>
      <c r="N409" s="23">
        <f t="shared" si="516"/>
        <v>0</v>
      </c>
      <c r="O409" s="23">
        <f t="shared" si="516"/>
        <v>0</v>
      </c>
      <c r="P409" s="23">
        <f t="shared" si="516"/>
        <v>0</v>
      </c>
      <c r="Q409" s="23">
        <f t="shared" si="516"/>
        <v>0</v>
      </c>
      <c r="R409" s="23">
        <f t="shared" si="516"/>
        <v>0</v>
      </c>
      <c r="S409" s="23">
        <f t="shared" si="516"/>
        <v>0</v>
      </c>
      <c r="T409" s="23">
        <f t="shared" si="516"/>
        <v>0</v>
      </c>
      <c r="U409" s="23">
        <f t="shared" si="516"/>
        <v>0</v>
      </c>
      <c r="V409" s="23">
        <f t="shared" si="516"/>
        <v>0</v>
      </c>
      <c r="W409" s="23">
        <f t="shared" si="516"/>
        <v>0</v>
      </c>
      <c r="X409" s="23">
        <f t="shared" si="516"/>
        <v>0</v>
      </c>
      <c r="Y409" s="23">
        <f t="shared" si="516"/>
        <v>0</v>
      </c>
      <c r="Z409" s="23">
        <f t="shared" si="516"/>
        <v>0</v>
      </c>
      <c r="AA409" s="23">
        <f t="shared" si="516"/>
        <v>0</v>
      </c>
      <c r="AB409" s="23">
        <f t="shared" si="516"/>
        <v>0</v>
      </c>
      <c r="AC409" s="23">
        <f t="shared" si="516"/>
        <v>0</v>
      </c>
      <c r="AD409" s="23">
        <f t="shared" si="516"/>
        <v>0</v>
      </c>
      <c r="AE409" s="23">
        <f t="shared" si="516"/>
        <v>0</v>
      </c>
      <c r="AF409" s="23">
        <f t="shared" si="516"/>
        <v>0</v>
      </c>
      <c r="AG409" s="23">
        <f t="shared" si="516"/>
        <v>0</v>
      </c>
      <c r="AH409" s="23">
        <f t="shared" si="516"/>
        <v>0</v>
      </c>
      <c r="AI409" s="23">
        <f t="shared" si="516"/>
        <v>0</v>
      </c>
      <c r="AJ409" s="23">
        <f t="shared" si="516"/>
        <v>0</v>
      </c>
      <c r="AK409" s="23">
        <f t="shared" si="516"/>
        <v>0</v>
      </c>
      <c r="AL409" s="23">
        <f t="shared" si="516"/>
        <v>0</v>
      </c>
      <c r="AM409" s="23">
        <f t="shared" si="482"/>
        <v>0</v>
      </c>
      <c r="AO409" s="55"/>
    </row>
    <row r="410" spans="1:47">
      <c r="A410" s="27">
        <v>1</v>
      </c>
      <c r="B410" s="2">
        <v>3</v>
      </c>
      <c r="C410" s="2">
        <v>7</v>
      </c>
      <c r="D410" s="2">
        <v>378</v>
      </c>
      <c r="E410" s="1">
        <v>1</v>
      </c>
      <c r="G410" s="32" t="s">
        <v>342</v>
      </c>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f t="shared" si="482"/>
        <v>0</v>
      </c>
      <c r="AO410" s="55"/>
    </row>
    <row r="411" spans="1:47">
      <c r="A411" s="27">
        <v>1</v>
      </c>
      <c r="B411" s="2">
        <v>3</v>
      </c>
      <c r="C411" s="2">
        <v>7</v>
      </c>
      <c r="D411" s="2">
        <v>379</v>
      </c>
      <c r="G411" s="36" t="s">
        <v>343</v>
      </c>
      <c r="H411" s="23">
        <f>+H412+H413+H414</f>
        <v>0</v>
      </c>
      <c r="I411" s="23">
        <f t="shared" ref="I411:AL411" si="517">+I412+I413+I414</f>
        <v>0</v>
      </c>
      <c r="J411" s="23">
        <f t="shared" si="517"/>
        <v>0</v>
      </c>
      <c r="K411" s="23">
        <f t="shared" si="517"/>
        <v>0</v>
      </c>
      <c r="L411" s="23">
        <f t="shared" si="517"/>
        <v>0</v>
      </c>
      <c r="M411" s="23">
        <f t="shared" si="517"/>
        <v>0</v>
      </c>
      <c r="N411" s="23">
        <f t="shared" ref="N411" si="518">+N412+N413+N414</f>
        <v>0</v>
      </c>
      <c r="O411" s="23">
        <f t="shared" ref="O411:R411" si="519">+O412+O413+O414</f>
        <v>0</v>
      </c>
      <c r="P411" s="23">
        <f t="shared" si="519"/>
        <v>0</v>
      </c>
      <c r="Q411" s="23">
        <f t="shared" si="519"/>
        <v>0</v>
      </c>
      <c r="R411" s="23">
        <f t="shared" si="519"/>
        <v>0</v>
      </c>
      <c r="S411" s="23">
        <f t="shared" si="517"/>
        <v>0</v>
      </c>
      <c r="T411" s="23">
        <f t="shared" si="517"/>
        <v>0</v>
      </c>
      <c r="U411" s="23">
        <f t="shared" ref="U411" si="520">+U412+U413+U414</f>
        <v>0</v>
      </c>
      <c r="V411" s="23">
        <f t="shared" si="517"/>
        <v>0</v>
      </c>
      <c r="W411" s="23">
        <f t="shared" si="517"/>
        <v>0</v>
      </c>
      <c r="X411" s="23">
        <f t="shared" si="517"/>
        <v>0</v>
      </c>
      <c r="Y411" s="23">
        <f t="shared" si="517"/>
        <v>0</v>
      </c>
      <c r="Z411" s="23">
        <f t="shared" si="517"/>
        <v>0</v>
      </c>
      <c r="AA411" s="23">
        <f t="shared" si="517"/>
        <v>0</v>
      </c>
      <c r="AB411" s="23">
        <f t="shared" si="517"/>
        <v>0</v>
      </c>
      <c r="AC411" s="23">
        <f t="shared" si="517"/>
        <v>0</v>
      </c>
      <c r="AD411" s="23">
        <f t="shared" si="517"/>
        <v>0</v>
      </c>
      <c r="AE411" s="23">
        <f t="shared" si="517"/>
        <v>0</v>
      </c>
      <c r="AF411" s="23">
        <f t="shared" si="517"/>
        <v>0</v>
      </c>
      <c r="AG411" s="23">
        <f t="shared" si="517"/>
        <v>0</v>
      </c>
      <c r="AH411" s="23">
        <f t="shared" ref="AH411" si="521">+AH412+AH413+AH414</f>
        <v>0</v>
      </c>
      <c r="AI411" s="23">
        <f t="shared" si="517"/>
        <v>0</v>
      </c>
      <c r="AJ411" s="23">
        <f t="shared" si="517"/>
        <v>0</v>
      </c>
      <c r="AK411" s="23">
        <f t="shared" si="517"/>
        <v>0</v>
      </c>
      <c r="AL411" s="23">
        <f t="shared" si="517"/>
        <v>0</v>
      </c>
      <c r="AM411" s="23">
        <f t="shared" si="482"/>
        <v>0</v>
      </c>
      <c r="AO411" s="55"/>
    </row>
    <row r="412" spans="1:47" s="102" customFormat="1">
      <c r="A412" s="106">
        <v>1</v>
      </c>
      <c r="B412" s="100">
        <v>3</v>
      </c>
      <c r="C412" s="100">
        <v>7</v>
      </c>
      <c r="D412" s="100">
        <v>379</v>
      </c>
      <c r="E412" s="100">
        <v>1</v>
      </c>
      <c r="F412" s="100"/>
      <c r="G412" s="101" t="s">
        <v>344</v>
      </c>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f t="shared" si="482"/>
        <v>0</v>
      </c>
      <c r="AO412" s="55"/>
      <c r="AP412" s="54"/>
      <c r="AQ412" s="103"/>
      <c r="AR412" s="103"/>
      <c r="AS412" s="104"/>
      <c r="AU412" s="105"/>
    </row>
    <row r="413" spans="1:47" s="47" customFormat="1">
      <c r="A413" s="27">
        <v>1</v>
      </c>
      <c r="B413" s="3">
        <v>3</v>
      </c>
      <c r="C413" s="3">
        <v>7</v>
      </c>
      <c r="D413" s="3">
        <v>379</v>
      </c>
      <c r="E413" s="92">
        <v>2</v>
      </c>
      <c r="F413" s="92"/>
      <c r="G413" s="37" t="s">
        <v>345</v>
      </c>
      <c r="H413" s="21"/>
      <c r="I413" s="21">
        <v>0</v>
      </c>
      <c r="J413" s="21"/>
      <c r="K413" s="21"/>
      <c r="L413" s="21"/>
      <c r="M413" s="21">
        <v>0</v>
      </c>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f t="shared" si="482"/>
        <v>0</v>
      </c>
      <c r="AO413" s="55"/>
      <c r="AP413" s="54"/>
      <c r="AQ413" s="55"/>
      <c r="AR413" s="55"/>
      <c r="AS413" s="58"/>
      <c r="AU413" s="63"/>
    </row>
    <row r="414" spans="1:47">
      <c r="A414" s="27">
        <v>1</v>
      </c>
      <c r="B414" s="2">
        <v>3</v>
      </c>
      <c r="C414" s="2">
        <v>7</v>
      </c>
      <c r="D414" s="2">
        <v>379</v>
      </c>
      <c r="E414" s="1">
        <v>3</v>
      </c>
      <c r="G414" s="32" t="s">
        <v>346</v>
      </c>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f t="shared" si="482"/>
        <v>0</v>
      </c>
      <c r="AO414" s="55"/>
    </row>
    <row r="415" spans="1:47">
      <c r="A415" s="27">
        <v>1</v>
      </c>
      <c r="B415" s="2">
        <v>3</v>
      </c>
      <c r="C415" s="2">
        <v>7</v>
      </c>
      <c r="D415" s="2">
        <v>379</v>
      </c>
      <c r="E415" s="1">
        <v>4</v>
      </c>
      <c r="G415" s="32" t="s">
        <v>347</v>
      </c>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f t="shared" si="482"/>
        <v>0</v>
      </c>
      <c r="AO415" s="55"/>
    </row>
    <row r="416" spans="1:47">
      <c r="A416" s="27">
        <v>1</v>
      </c>
      <c r="B416" s="2">
        <v>3</v>
      </c>
      <c r="C416" s="2">
        <v>8</v>
      </c>
      <c r="D416" s="2"/>
      <c r="E416" s="41"/>
      <c r="F416" s="41"/>
      <c r="G416" s="87" t="s">
        <v>348</v>
      </c>
      <c r="H416" s="15">
        <f>+H417+H419+H424+H427+H429</f>
        <v>2956800</v>
      </c>
      <c r="I416" s="15">
        <f>+I417+I419+I424+I427+I429</f>
        <v>0</v>
      </c>
      <c r="J416" s="15">
        <f t="shared" ref="J416:AL416" si="522">+J417+J419+J424+J427+J429</f>
        <v>0</v>
      </c>
      <c r="K416" s="15">
        <f t="shared" si="522"/>
        <v>0</v>
      </c>
      <c r="L416" s="15">
        <f t="shared" si="522"/>
        <v>0</v>
      </c>
      <c r="M416" s="15">
        <f t="shared" si="522"/>
        <v>392418.70999999996</v>
      </c>
      <c r="N416" s="15">
        <f t="shared" ref="N416" si="523">+N417+N419+N424+N427+N429</f>
        <v>0</v>
      </c>
      <c r="O416" s="15">
        <f t="shared" ref="O416:R416" si="524">+O417+O419+O424+O427+O429</f>
        <v>0</v>
      </c>
      <c r="P416" s="15">
        <f t="shared" si="524"/>
        <v>0</v>
      </c>
      <c r="Q416" s="15">
        <f t="shared" si="524"/>
        <v>0</v>
      </c>
      <c r="R416" s="15">
        <f t="shared" si="524"/>
        <v>0</v>
      </c>
      <c r="S416" s="15">
        <f t="shared" si="522"/>
        <v>0</v>
      </c>
      <c r="T416" s="15">
        <f t="shared" si="522"/>
        <v>0</v>
      </c>
      <c r="U416" s="15">
        <f t="shared" ref="U416" si="525">+U417+U419+U424+U427+U429</f>
        <v>0</v>
      </c>
      <c r="V416" s="15">
        <f t="shared" si="522"/>
        <v>0</v>
      </c>
      <c r="W416" s="15">
        <f t="shared" si="522"/>
        <v>0</v>
      </c>
      <c r="X416" s="15">
        <f t="shared" si="522"/>
        <v>0</v>
      </c>
      <c r="Y416" s="15">
        <f t="shared" si="522"/>
        <v>0</v>
      </c>
      <c r="Z416" s="15">
        <f t="shared" si="522"/>
        <v>0</v>
      </c>
      <c r="AA416" s="15">
        <f t="shared" si="522"/>
        <v>0</v>
      </c>
      <c r="AB416" s="15">
        <f t="shared" si="522"/>
        <v>0</v>
      </c>
      <c r="AC416" s="15">
        <f t="shared" si="522"/>
        <v>0</v>
      </c>
      <c r="AD416" s="15">
        <f t="shared" si="522"/>
        <v>0</v>
      </c>
      <c r="AE416" s="15">
        <f t="shared" si="522"/>
        <v>0</v>
      </c>
      <c r="AF416" s="15">
        <f t="shared" si="522"/>
        <v>0</v>
      </c>
      <c r="AG416" s="15">
        <f t="shared" si="522"/>
        <v>0</v>
      </c>
      <c r="AH416" s="15">
        <f t="shared" ref="AH416" si="526">+AH417+AH419+AH424+AH427+AH429</f>
        <v>0</v>
      </c>
      <c r="AI416" s="15">
        <f t="shared" si="522"/>
        <v>0</v>
      </c>
      <c r="AJ416" s="15">
        <f t="shared" si="522"/>
        <v>0</v>
      </c>
      <c r="AK416" s="15">
        <f t="shared" si="522"/>
        <v>0</v>
      </c>
      <c r="AL416" s="15">
        <f t="shared" si="522"/>
        <v>0</v>
      </c>
      <c r="AM416" s="15">
        <f t="shared" si="482"/>
        <v>3349218.71</v>
      </c>
      <c r="AO416" s="55"/>
    </row>
    <row r="417" spans="1:47">
      <c r="A417" s="27">
        <v>1</v>
      </c>
      <c r="B417" s="2">
        <v>3</v>
      </c>
      <c r="C417" s="2">
        <v>8</v>
      </c>
      <c r="D417" s="2">
        <v>381</v>
      </c>
      <c r="E417" s="41"/>
      <c r="F417" s="41"/>
      <c r="G417" s="36" t="s">
        <v>349</v>
      </c>
      <c r="H417" s="23">
        <f>+H418</f>
        <v>0</v>
      </c>
      <c r="I417" s="23">
        <f t="shared" ref="I417:AL417" si="527">+I418</f>
        <v>0</v>
      </c>
      <c r="J417" s="23">
        <f t="shared" si="527"/>
        <v>0</v>
      </c>
      <c r="K417" s="23">
        <f t="shared" si="527"/>
        <v>0</v>
      </c>
      <c r="L417" s="23">
        <f t="shared" si="527"/>
        <v>0</v>
      </c>
      <c r="M417" s="23">
        <f t="shared" si="527"/>
        <v>0</v>
      </c>
      <c r="N417" s="23">
        <f t="shared" si="527"/>
        <v>0</v>
      </c>
      <c r="O417" s="23">
        <f t="shared" si="527"/>
        <v>0</v>
      </c>
      <c r="P417" s="23">
        <f t="shared" si="527"/>
        <v>0</v>
      </c>
      <c r="Q417" s="23">
        <f t="shared" si="527"/>
        <v>0</v>
      </c>
      <c r="R417" s="23">
        <f t="shared" si="527"/>
        <v>0</v>
      </c>
      <c r="S417" s="23">
        <f t="shared" si="527"/>
        <v>0</v>
      </c>
      <c r="T417" s="23">
        <f t="shared" si="527"/>
        <v>0</v>
      </c>
      <c r="U417" s="23">
        <f t="shared" si="527"/>
        <v>0</v>
      </c>
      <c r="V417" s="23">
        <f t="shared" si="527"/>
        <v>0</v>
      </c>
      <c r="W417" s="23">
        <f t="shared" si="527"/>
        <v>0</v>
      </c>
      <c r="X417" s="23">
        <f t="shared" si="527"/>
        <v>0</v>
      </c>
      <c r="Y417" s="23">
        <f t="shared" si="527"/>
        <v>0</v>
      </c>
      <c r="Z417" s="23">
        <f t="shared" si="527"/>
        <v>0</v>
      </c>
      <c r="AA417" s="23">
        <f t="shared" si="527"/>
        <v>0</v>
      </c>
      <c r="AB417" s="23">
        <f t="shared" si="527"/>
        <v>0</v>
      </c>
      <c r="AC417" s="23">
        <f t="shared" si="527"/>
        <v>0</v>
      </c>
      <c r="AD417" s="23">
        <f t="shared" si="527"/>
        <v>0</v>
      </c>
      <c r="AE417" s="23">
        <f t="shared" si="527"/>
        <v>0</v>
      </c>
      <c r="AF417" s="23">
        <f t="shared" si="527"/>
        <v>0</v>
      </c>
      <c r="AG417" s="23">
        <f t="shared" si="527"/>
        <v>0</v>
      </c>
      <c r="AH417" s="23">
        <f t="shared" si="527"/>
        <v>0</v>
      </c>
      <c r="AI417" s="23">
        <f t="shared" si="527"/>
        <v>0</v>
      </c>
      <c r="AJ417" s="23">
        <f t="shared" si="527"/>
        <v>0</v>
      </c>
      <c r="AK417" s="23">
        <f t="shared" si="527"/>
        <v>0</v>
      </c>
      <c r="AL417" s="23">
        <f t="shared" si="527"/>
        <v>0</v>
      </c>
      <c r="AM417" s="23">
        <f t="shared" si="482"/>
        <v>0</v>
      </c>
      <c r="AO417" s="55"/>
    </row>
    <row r="418" spans="1:47">
      <c r="A418" s="27">
        <v>1</v>
      </c>
      <c r="B418" s="2">
        <v>3</v>
      </c>
      <c r="C418" s="2">
        <v>8</v>
      </c>
      <c r="D418" s="2">
        <v>381</v>
      </c>
      <c r="E418" s="1">
        <v>1</v>
      </c>
      <c r="G418" s="32" t="s">
        <v>349</v>
      </c>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f t="shared" si="482"/>
        <v>0</v>
      </c>
      <c r="AO418" s="55"/>
    </row>
    <row r="419" spans="1:47">
      <c r="A419" s="27">
        <v>1</v>
      </c>
      <c r="B419" s="2">
        <v>3</v>
      </c>
      <c r="C419" s="2">
        <v>8</v>
      </c>
      <c r="D419" s="2">
        <v>382</v>
      </c>
      <c r="E419" s="41"/>
      <c r="F419" s="41"/>
      <c r="G419" s="36" t="s">
        <v>350</v>
      </c>
      <c r="H419" s="23">
        <f>SUM(H420:H423)</f>
        <v>2606800</v>
      </c>
      <c r="I419" s="23">
        <f t="shared" ref="I419:AH419" si="528">SUM(I420:I423)</f>
        <v>0</v>
      </c>
      <c r="J419" s="23">
        <f t="shared" si="528"/>
        <v>0</v>
      </c>
      <c r="K419" s="23">
        <f t="shared" si="528"/>
        <v>0</v>
      </c>
      <c r="L419" s="23">
        <f t="shared" si="528"/>
        <v>0</v>
      </c>
      <c r="M419" s="23">
        <f t="shared" ref="M419:N419" si="529">SUM(M420:M423)</f>
        <v>250000</v>
      </c>
      <c r="N419" s="23">
        <f t="shared" si="529"/>
        <v>0</v>
      </c>
      <c r="O419" s="23">
        <f t="shared" ref="O419:R419" si="530">SUM(O420:O423)</f>
        <v>0</v>
      </c>
      <c r="P419" s="23">
        <f t="shared" si="530"/>
        <v>0</v>
      </c>
      <c r="Q419" s="23">
        <f t="shared" si="530"/>
        <v>0</v>
      </c>
      <c r="R419" s="23">
        <f t="shared" si="530"/>
        <v>0</v>
      </c>
      <c r="S419" s="23">
        <f t="shared" si="528"/>
        <v>0</v>
      </c>
      <c r="T419" s="23">
        <f t="shared" si="528"/>
        <v>0</v>
      </c>
      <c r="U419" s="23">
        <f t="shared" ref="U419" si="531">SUM(U420:U423)</f>
        <v>0</v>
      </c>
      <c r="V419" s="23">
        <f t="shared" si="528"/>
        <v>0</v>
      </c>
      <c r="W419" s="23">
        <f t="shared" si="528"/>
        <v>0</v>
      </c>
      <c r="X419" s="23">
        <f t="shared" si="528"/>
        <v>0</v>
      </c>
      <c r="Y419" s="23">
        <f t="shared" si="528"/>
        <v>0</v>
      </c>
      <c r="Z419" s="23">
        <f t="shared" si="528"/>
        <v>0</v>
      </c>
      <c r="AA419" s="23">
        <f t="shared" si="528"/>
        <v>0</v>
      </c>
      <c r="AB419" s="23">
        <f t="shared" si="528"/>
        <v>0</v>
      </c>
      <c r="AC419" s="23">
        <f t="shared" si="528"/>
        <v>0</v>
      </c>
      <c r="AD419" s="23">
        <f t="shared" si="528"/>
        <v>0</v>
      </c>
      <c r="AE419" s="23">
        <f t="shared" si="528"/>
        <v>0</v>
      </c>
      <c r="AF419" s="23">
        <f t="shared" si="528"/>
        <v>0</v>
      </c>
      <c r="AG419" s="23">
        <f t="shared" si="528"/>
        <v>0</v>
      </c>
      <c r="AH419" s="23">
        <f t="shared" si="528"/>
        <v>0</v>
      </c>
      <c r="AI419" s="23">
        <f t="shared" ref="AI419:AJ419" si="532">SUM(AI420:AI423)</f>
        <v>0</v>
      </c>
      <c r="AJ419" s="23">
        <f t="shared" si="532"/>
        <v>0</v>
      </c>
      <c r="AK419" s="23">
        <f t="shared" ref="AK419:AL419" si="533">SUM(AK420:AK423)</f>
        <v>0</v>
      </c>
      <c r="AL419" s="23">
        <f t="shared" si="533"/>
        <v>0</v>
      </c>
      <c r="AM419" s="23">
        <f t="shared" si="482"/>
        <v>2856800</v>
      </c>
      <c r="AO419" s="55"/>
    </row>
    <row r="420" spans="1:47" s="47" customFormat="1">
      <c r="A420" s="27">
        <v>1</v>
      </c>
      <c r="B420" s="3">
        <v>3</v>
      </c>
      <c r="C420" s="3">
        <v>8</v>
      </c>
      <c r="D420" s="3">
        <v>382</v>
      </c>
      <c r="E420" s="92">
        <v>1</v>
      </c>
      <c r="F420" s="92"/>
      <c r="G420" s="37" t="s">
        <v>351</v>
      </c>
      <c r="H420" s="40">
        <v>1056800</v>
      </c>
      <c r="I420" s="21"/>
      <c r="J420" s="21"/>
      <c r="K420" s="21"/>
      <c r="L420" s="21"/>
      <c r="M420" s="21">
        <v>250000</v>
      </c>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f t="shared" si="482"/>
        <v>1306800</v>
      </c>
      <c r="AO420" s="55"/>
      <c r="AP420" s="54"/>
      <c r="AQ420" s="55"/>
      <c r="AR420" s="55"/>
      <c r="AS420" s="58"/>
      <c r="AU420" s="63"/>
    </row>
    <row r="421" spans="1:47" s="47" customFormat="1">
      <c r="A421" s="27">
        <v>1</v>
      </c>
      <c r="B421" s="3">
        <v>3</v>
      </c>
      <c r="C421" s="3">
        <v>8</v>
      </c>
      <c r="D421" s="3">
        <v>382</v>
      </c>
      <c r="E421" s="92">
        <v>2</v>
      </c>
      <c r="F421" s="92"/>
      <c r="G421" s="37" t="s">
        <v>352</v>
      </c>
      <c r="H421" s="40">
        <v>1550000</v>
      </c>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f t="shared" si="482"/>
        <v>1550000</v>
      </c>
      <c r="AO421" s="55"/>
      <c r="AP421" s="54"/>
      <c r="AQ421" s="55"/>
      <c r="AR421" s="55"/>
      <c r="AS421" s="58"/>
      <c r="AU421" s="63"/>
    </row>
    <row r="422" spans="1:47">
      <c r="A422" s="27">
        <v>1</v>
      </c>
      <c r="B422" s="2">
        <v>3</v>
      </c>
      <c r="C422" s="2">
        <v>8</v>
      </c>
      <c r="D422" s="2">
        <v>382</v>
      </c>
      <c r="E422" s="1">
        <v>3</v>
      </c>
      <c r="G422" s="32" t="s">
        <v>353</v>
      </c>
      <c r="H422" s="40"/>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f t="shared" si="482"/>
        <v>0</v>
      </c>
      <c r="AO422" s="55"/>
    </row>
    <row r="423" spans="1:47">
      <c r="A423" s="27">
        <v>1</v>
      </c>
      <c r="B423" s="2">
        <v>3</v>
      </c>
      <c r="C423" s="2">
        <v>8</v>
      </c>
      <c r="D423" s="2">
        <v>382</v>
      </c>
      <c r="E423" s="1">
        <v>4</v>
      </c>
      <c r="G423" s="32" t="s">
        <v>354</v>
      </c>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f t="shared" si="482"/>
        <v>0</v>
      </c>
      <c r="AO423" s="55"/>
    </row>
    <row r="424" spans="1:47">
      <c r="A424" s="27">
        <v>1</v>
      </c>
      <c r="B424" s="2">
        <v>3</v>
      </c>
      <c r="C424" s="2">
        <v>8</v>
      </c>
      <c r="D424" s="2">
        <v>383</v>
      </c>
      <c r="E424" s="41"/>
      <c r="F424" s="41"/>
      <c r="G424" s="36" t="s">
        <v>355</v>
      </c>
      <c r="H424" s="23">
        <f>+H425+H426</f>
        <v>0</v>
      </c>
      <c r="I424" s="23">
        <f t="shared" ref="I424:AL424" si="534">+I425+I426</f>
        <v>0</v>
      </c>
      <c r="J424" s="23">
        <f t="shared" si="534"/>
        <v>0</v>
      </c>
      <c r="K424" s="23">
        <f t="shared" si="534"/>
        <v>0</v>
      </c>
      <c r="L424" s="23">
        <f t="shared" ref="L424:O424" si="535">+L425+L426</f>
        <v>0</v>
      </c>
      <c r="M424" s="23">
        <f t="shared" si="535"/>
        <v>0</v>
      </c>
      <c r="N424" s="23">
        <f t="shared" si="535"/>
        <v>0</v>
      </c>
      <c r="O424" s="23">
        <f t="shared" si="535"/>
        <v>0</v>
      </c>
      <c r="P424" s="23">
        <f t="shared" ref="P424:Q424" si="536">+P425+P426</f>
        <v>0</v>
      </c>
      <c r="Q424" s="23">
        <f t="shared" si="536"/>
        <v>0</v>
      </c>
      <c r="R424" s="23">
        <f t="shared" ref="R424:T424" si="537">+R425+R426</f>
        <v>0</v>
      </c>
      <c r="S424" s="23">
        <f t="shared" si="537"/>
        <v>0</v>
      </c>
      <c r="T424" s="23">
        <f t="shared" si="537"/>
        <v>0</v>
      </c>
      <c r="U424" s="23">
        <f t="shared" ref="U424" si="538">+U425+U426</f>
        <v>0</v>
      </c>
      <c r="V424" s="23">
        <f t="shared" ref="V424:AH424" si="539">+V425+V426</f>
        <v>0</v>
      </c>
      <c r="W424" s="23">
        <f t="shared" si="539"/>
        <v>0</v>
      </c>
      <c r="X424" s="23">
        <f t="shared" si="539"/>
        <v>0</v>
      </c>
      <c r="Y424" s="23">
        <f t="shared" si="539"/>
        <v>0</v>
      </c>
      <c r="Z424" s="23">
        <f t="shared" si="539"/>
        <v>0</v>
      </c>
      <c r="AA424" s="23">
        <f t="shared" si="539"/>
        <v>0</v>
      </c>
      <c r="AB424" s="23">
        <f t="shared" si="539"/>
        <v>0</v>
      </c>
      <c r="AC424" s="23">
        <f t="shared" si="539"/>
        <v>0</v>
      </c>
      <c r="AD424" s="23">
        <f t="shared" si="539"/>
        <v>0</v>
      </c>
      <c r="AE424" s="23">
        <f t="shared" si="539"/>
        <v>0</v>
      </c>
      <c r="AF424" s="23">
        <f t="shared" si="539"/>
        <v>0</v>
      </c>
      <c r="AG424" s="23">
        <f t="shared" si="539"/>
        <v>0</v>
      </c>
      <c r="AH424" s="23">
        <f t="shared" si="539"/>
        <v>0</v>
      </c>
      <c r="AI424" s="23">
        <f t="shared" ref="AI424:AJ424" si="540">+AI425+AI426</f>
        <v>0</v>
      </c>
      <c r="AJ424" s="23">
        <f t="shared" si="540"/>
        <v>0</v>
      </c>
      <c r="AK424" s="23">
        <f t="shared" si="534"/>
        <v>0</v>
      </c>
      <c r="AL424" s="23">
        <f t="shared" si="534"/>
        <v>0</v>
      </c>
      <c r="AM424" s="23">
        <f t="shared" si="482"/>
        <v>0</v>
      </c>
      <c r="AO424" s="55"/>
    </row>
    <row r="425" spans="1:47">
      <c r="A425" s="27">
        <v>1</v>
      </c>
      <c r="B425" s="2">
        <v>3</v>
      </c>
      <c r="C425" s="2">
        <v>8</v>
      </c>
      <c r="D425" s="2">
        <v>383</v>
      </c>
      <c r="E425" s="1">
        <v>1</v>
      </c>
      <c r="G425" s="32" t="s">
        <v>355</v>
      </c>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f t="shared" si="482"/>
        <v>0</v>
      </c>
      <c r="AO425" s="55"/>
    </row>
    <row r="426" spans="1:47">
      <c r="A426" s="27">
        <v>1</v>
      </c>
      <c r="B426" s="2">
        <v>3</v>
      </c>
      <c r="C426" s="2">
        <v>8</v>
      </c>
      <c r="D426" s="2">
        <v>383</v>
      </c>
      <c r="E426" s="1">
        <v>2</v>
      </c>
      <c r="G426" s="32" t="s">
        <v>356</v>
      </c>
      <c r="H426" s="21"/>
      <c r="I426" s="21"/>
      <c r="J426" s="21"/>
      <c r="K426" s="21"/>
      <c r="L426" s="21"/>
      <c r="M426" s="21">
        <v>0</v>
      </c>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f t="shared" si="482"/>
        <v>0</v>
      </c>
      <c r="AO426" s="55"/>
    </row>
    <row r="427" spans="1:47">
      <c r="A427" s="27">
        <v>1</v>
      </c>
      <c r="B427" s="2">
        <v>3</v>
      </c>
      <c r="C427" s="2">
        <v>8</v>
      </c>
      <c r="D427" s="2">
        <v>384</v>
      </c>
      <c r="E427" s="41"/>
      <c r="F427" s="41"/>
      <c r="G427" s="36" t="s">
        <v>357</v>
      </c>
      <c r="H427" s="23">
        <f>+H428</f>
        <v>0</v>
      </c>
      <c r="I427" s="23">
        <f t="shared" ref="I427:AL427" si="541">+I428</f>
        <v>0</v>
      </c>
      <c r="J427" s="23">
        <f t="shared" si="541"/>
        <v>0</v>
      </c>
      <c r="K427" s="23">
        <f t="shared" si="541"/>
        <v>0</v>
      </c>
      <c r="L427" s="23">
        <f t="shared" si="541"/>
        <v>0</v>
      </c>
      <c r="M427" s="23">
        <f t="shared" si="541"/>
        <v>0</v>
      </c>
      <c r="N427" s="23">
        <f t="shared" si="541"/>
        <v>0</v>
      </c>
      <c r="O427" s="23">
        <f t="shared" si="541"/>
        <v>0</v>
      </c>
      <c r="P427" s="23">
        <f t="shared" si="541"/>
        <v>0</v>
      </c>
      <c r="Q427" s="23">
        <f t="shared" si="541"/>
        <v>0</v>
      </c>
      <c r="R427" s="23">
        <f t="shared" si="541"/>
        <v>0</v>
      </c>
      <c r="S427" s="23">
        <f t="shared" si="541"/>
        <v>0</v>
      </c>
      <c r="T427" s="23">
        <f t="shared" si="541"/>
        <v>0</v>
      </c>
      <c r="U427" s="23">
        <f t="shared" si="541"/>
        <v>0</v>
      </c>
      <c r="V427" s="23">
        <f t="shared" si="541"/>
        <v>0</v>
      </c>
      <c r="W427" s="23">
        <f t="shared" si="541"/>
        <v>0</v>
      </c>
      <c r="X427" s="23">
        <f t="shared" si="541"/>
        <v>0</v>
      </c>
      <c r="Y427" s="23">
        <f t="shared" si="541"/>
        <v>0</v>
      </c>
      <c r="Z427" s="23">
        <f t="shared" si="541"/>
        <v>0</v>
      </c>
      <c r="AA427" s="23">
        <f t="shared" si="541"/>
        <v>0</v>
      </c>
      <c r="AB427" s="23">
        <f t="shared" si="541"/>
        <v>0</v>
      </c>
      <c r="AC427" s="23">
        <f t="shared" si="541"/>
        <v>0</v>
      </c>
      <c r="AD427" s="23">
        <f t="shared" si="541"/>
        <v>0</v>
      </c>
      <c r="AE427" s="23">
        <f t="shared" si="541"/>
        <v>0</v>
      </c>
      <c r="AF427" s="23">
        <f t="shared" si="541"/>
        <v>0</v>
      </c>
      <c r="AG427" s="23">
        <f t="shared" si="541"/>
        <v>0</v>
      </c>
      <c r="AH427" s="23">
        <f t="shared" si="541"/>
        <v>0</v>
      </c>
      <c r="AI427" s="23">
        <f t="shared" si="541"/>
        <v>0</v>
      </c>
      <c r="AJ427" s="23">
        <f t="shared" si="541"/>
        <v>0</v>
      </c>
      <c r="AK427" s="23">
        <f t="shared" si="541"/>
        <v>0</v>
      </c>
      <c r="AL427" s="23">
        <f t="shared" si="541"/>
        <v>0</v>
      </c>
      <c r="AM427" s="23">
        <f t="shared" si="482"/>
        <v>0</v>
      </c>
      <c r="AO427" s="55"/>
    </row>
    <row r="428" spans="1:47">
      <c r="A428" s="27">
        <v>1</v>
      </c>
      <c r="B428" s="2">
        <v>3</v>
      </c>
      <c r="C428" s="2">
        <v>8</v>
      </c>
      <c r="D428" s="2">
        <v>384</v>
      </c>
      <c r="E428" s="1">
        <v>1</v>
      </c>
      <c r="G428" s="32" t="s">
        <v>357</v>
      </c>
      <c r="H428" s="40"/>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f t="shared" si="482"/>
        <v>0</v>
      </c>
      <c r="AO428" s="55"/>
    </row>
    <row r="429" spans="1:47">
      <c r="A429" s="27">
        <v>1</v>
      </c>
      <c r="B429" s="2">
        <v>3</v>
      </c>
      <c r="C429" s="2">
        <v>8</v>
      </c>
      <c r="D429" s="2">
        <v>385</v>
      </c>
      <c r="G429" s="36" t="s">
        <v>358</v>
      </c>
      <c r="H429" s="23">
        <f>+H430</f>
        <v>350000</v>
      </c>
      <c r="I429" s="23">
        <f t="shared" ref="I429:AG429" si="542">+I430</f>
        <v>0</v>
      </c>
      <c r="J429" s="23">
        <f t="shared" si="542"/>
        <v>0</v>
      </c>
      <c r="K429" s="23">
        <f t="shared" si="542"/>
        <v>0</v>
      </c>
      <c r="L429" s="23">
        <f t="shared" si="542"/>
        <v>0</v>
      </c>
      <c r="M429" s="23">
        <f t="shared" si="542"/>
        <v>142418.71</v>
      </c>
      <c r="N429" s="23">
        <f t="shared" si="542"/>
        <v>0</v>
      </c>
      <c r="O429" s="23">
        <f t="shared" si="542"/>
        <v>0</v>
      </c>
      <c r="P429" s="23">
        <f t="shared" si="542"/>
        <v>0</v>
      </c>
      <c r="Q429" s="23">
        <f t="shared" si="542"/>
        <v>0</v>
      </c>
      <c r="R429" s="23">
        <f t="shared" si="542"/>
        <v>0</v>
      </c>
      <c r="S429" s="23">
        <f t="shared" si="542"/>
        <v>0</v>
      </c>
      <c r="T429" s="23">
        <f t="shared" si="542"/>
        <v>0</v>
      </c>
      <c r="U429" s="23">
        <f t="shared" si="542"/>
        <v>0</v>
      </c>
      <c r="V429" s="23">
        <f t="shared" si="542"/>
        <v>0</v>
      </c>
      <c r="W429" s="23">
        <f t="shared" si="542"/>
        <v>0</v>
      </c>
      <c r="X429" s="23">
        <f t="shared" si="542"/>
        <v>0</v>
      </c>
      <c r="Y429" s="23">
        <f t="shared" si="542"/>
        <v>0</v>
      </c>
      <c r="Z429" s="23">
        <f t="shared" si="542"/>
        <v>0</v>
      </c>
      <c r="AA429" s="23">
        <f t="shared" si="542"/>
        <v>0</v>
      </c>
      <c r="AB429" s="23">
        <f t="shared" si="542"/>
        <v>0</v>
      </c>
      <c r="AC429" s="23">
        <f t="shared" si="542"/>
        <v>0</v>
      </c>
      <c r="AD429" s="23">
        <f t="shared" si="542"/>
        <v>0</v>
      </c>
      <c r="AE429" s="23">
        <f t="shared" si="542"/>
        <v>0</v>
      </c>
      <c r="AF429" s="23">
        <f t="shared" si="542"/>
        <v>0</v>
      </c>
      <c r="AG429" s="23">
        <f t="shared" si="542"/>
        <v>0</v>
      </c>
      <c r="AH429" s="23">
        <f t="shared" ref="AH429:AL429" si="543">+AH430</f>
        <v>0</v>
      </c>
      <c r="AI429" s="23">
        <f t="shared" si="543"/>
        <v>0</v>
      </c>
      <c r="AJ429" s="23">
        <f t="shared" si="543"/>
        <v>0</v>
      </c>
      <c r="AK429" s="23">
        <f t="shared" si="543"/>
        <v>0</v>
      </c>
      <c r="AL429" s="23">
        <f t="shared" si="543"/>
        <v>0</v>
      </c>
      <c r="AM429" s="23">
        <f t="shared" si="482"/>
        <v>492418.70999999996</v>
      </c>
      <c r="AO429" s="55"/>
    </row>
    <row r="430" spans="1:47" s="47" customFormat="1">
      <c r="A430" s="27">
        <v>1</v>
      </c>
      <c r="B430" s="3">
        <v>3</v>
      </c>
      <c r="C430" s="3">
        <v>8</v>
      </c>
      <c r="D430" s="3">
        <v>385</v>
      </c>
      <c r="E430" s="92">
        <v>1</v>
      </c>
      <c r="F430" s="92"/>
      <c r="G430" s="37" t="s">
        <v>358</v>
      </c>
      <c r="H430" s="40">
        <v>350000</v>
      </c>
      <c r="I430" s="21"/>
      <c r="J430" s="21"/>
      <c r="K430" s="21"/>
      <c r="L430" s="21"/>
      <c r="M430" s="21">
        <v>142418.71</v>
      </c>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f t="shared" si="482"/>
        <v>492418.70999999996</v>
      </c>
      <c r="AO430" s="55"/>
      <c r="AP430" s="54"/>
      <c r="AQ430" s="55"/>
      <c r="AR430" s="55"/>
      <c r="AS430" s="58"/>
      <c r="AU430" s="63"/>
    </row>
    <row r="431" spans="1:47">
      <c r="A431" s="27">
        <v>1</v>
      </c>
      <c r="B431" s="2">
        <v>3</v>
      </c>
      <c r="C431" s="2">
        <v>9</v>
      </c>
      <c r="D431" s="2"/>
      <c r="E431" s="41"/>
      <c r="F431" s="41"/>
      <c r="G431" s="36" t="s">
        <v>359</v>
      </c>
      <c r="H431" s="15">
        <f>+H432+H434+H441+H443+H446+H451+H455+H457+H459</f>
        <v>0</v>
      </c>
      <c r="I431" s="15">
        <f t="shared" ref="I431:AL431" si="544">+I432+I434+I441+I443+I446+I451+I455+I457+I459</f>
        <v>0</v>
      </c>
      <c r="J431" s="15">
        <f t="shared" si="544"/>
        <v>0</v>
      </c>
      <c r="K431" s="15">
        <f t="shared" si="544"/>
        <v>0</v>
      </c>
      <c r="L431" s="15">
        <f t="shared" si="544"/>
        <v>0</v>
      </c>
      <c r="M431" s="15">
        <f t="shared" si="544"/>
        <v>0</v>
      </c>
      <c r="N431" s="15">
        <f t="shared" ref="N431" si="545">+N432+N434+N441+N443+N446+N451+N455+N457+N459</f>
        <v>0</v>
      </c>
      <c r="O431" s="15">
        <f t="shared" ref="O431:R431" si="546">+O432+O434+O441+O443+O446+O451+O455+O457+O459</f>
        <v>0</v>
      </c>
      <c r="P431" s="15">
        <f t="shared" si="546"/>
        <v>0</v>
      </c>
      <c r="Q431" s="15">
        <f t="shared" si="546"/>
        <v>0</v>
      </c>
      <c r="R431" s="15">
        <f t="shared" si="546"/>
        <v>0</v>
      </c>
      <c r="S431" s="15">
        <f t="shared" si="544"/>
        <v>0</v>
      </c>
      <c r="T431" s="15">
        <f t="shared" si="544"/>
        <v>0</v>
      </c>
      <c r="U431" s="15">
        <f t="shared" ref="U431" si="547">+U432+U434+U441+U443+U446+U451+U455+U457+U459</f>
        <v>0</v>
      </c>
      <c r="V431" s="15">
        <f t="shared" si="544"/>
        <v>0</v>
      </c>
      <c r="W431" s="15">
        <f t="shared" si="544"/>
        <v>0</v>
      </c>
      <c r="X431" s="15">
        <f t="shared" si="544"/>
        <v>0</v>
      </c>
      <c r="Y431" s="15">
        <f t="shared" si="544"/>
        <v>0</v>
      </c>
      <c r="Z431" s="15">
        <f t="shared" si="544"/>
        <v>0</v>
      </c>
      <c r="AA431" s="15">
        <f t="shared" si="544"/>
        <v>0</v>
      </c>
      <c r="AB431" s="15">
        <f t="shared" si="544"/>
        <v>0</v>
      </c>
      <c r="AC431" s="15">
        <f t="shared" si="544"/>
        <v>0</v>
      </c>
      <c r="AD431" s="15">
        <f t="shared" si="544"/>
        <v>0</v>
      </c>
      <c r="AE431" s="15">
        <f t="shared" si="544"/>
        <v>0</v>
      </c>
      <c r="AF431" s="15">
        <f t="shared" si="544"/>
        <v>0</v>
      </c>
      <c r="AG431" s="15">
        <f t="shared" si="544"/>
        <v>0</v>
      </c>
      <c r="AH431" s="15">
        <f t="shared" ref="AH431" si="548">+AH432+AH434+AH441+AH443+AH446+AH451+AH455+AH457+AH459</f>
        <v>0</v>
      </c>
      <c r="AI431" s="15">
        <f t="shared" si="544"/>
        <v>0</v>
      </c>
      <c r="AJ431" s="15">
        <f t="shared" si="544"/>
        <v>0</v>
      </c>
      <c r="AK431" s="15">
        <f t="shared" si="544"/>
        <v>0</v>
      </c>
      <c r="AL431" s="15">
        <f t="shared" si="544"/>
        <v>0</v>
      </c>
      <c r="AM431" s="15">
        <f t="shared" si="482"/>
        <v>0</v>
      </c>
      <c r="AO431" s="55"/>
    </row>
    <row r="432" spans="1:47">
      <c r="A432" s="27">
        <v>1</v>
      </c>
      <c r="B432" s="2">
        <v>3</v>
      </c>
      <c r="C432" s="2">
        <v>9</v>
      </c>
      <c r="D432" s="2">
        <v>391</v>
      </c>
      <c r="E432" s="41"/>
      <c r="F432" s="41"/>
      <c r="G432" s="36" t="s">
        <v>360</v>
      </c>
      <c r="H432" s="23">
        <f>+H433</f>
        <v>0</v>
      </c>
      <c r="I432" s="23">
        <f t="shared" ref="I432:AL432" si="549">+I433</f>
        <v>0</v>
      </c>
      <c r="J432" s="23">
        <f t="shared" si="549"/>
        <v>0</v>
      </c>
      <c r="K432" s="23">
        <f t="shared" si="549"/>
        <v>0</v>
      </c>
      <c r="L432" s="23">
        <f t="shared" si="549"/>
        <v>0</v>
      </c>
      <c r="M432" s="23">
        <f t="shared" si="549"/>
        <v>0</v>
      </c>
      <c r="N432" s="23">
        <f t="shared" si="549"/>
        <v>0</v>
      </c>
      <c r="O432" s="23">
        <f t="shared" si="549"/>
        <v>0</v>
      </c>
      <c r="P432" s="23">
        <f t="shared" si="549"/>
        <v>0</v>
      </c>
      <c r="Q432" s="23">
        <f t="shared" si="549"/>
        <v>0</v>
      </c>
      <c r="R432" s="23">
        <f t="shared" si="549"/>
        <v>0</v>
      </c>
      <c r="S432" s="23">
        <f t="shared" si="549"/>
        <v>0</v>
      </c>
      <c r="T432" s="23">
        <f t="shared" si="549"/>
        <v>0</v>
      </c>
      <c r="U432" s="23">
        <f t="shared" si="549"/>
        <v>0</v>
      </c>
      <c r="V432" s="23">
        <f t="shared" si="549"/>
        <v>0</v>
      </c>
      <c r="W432" s="23">
        <f t="shared" si="549"/>
        <v>0</v>
      </c>
      <c r="X432" s="23">
        <f t="shared" si="549"/>
        <v>0</v>
      </c>
      <c r="Y432" s="23">
        <f t="shared" si="549"/>
        <v>0</v>
      </c>
      <c r="Z432" s="23">
        <f t="shared" si="549"/>
        <v>0</v>
      </c>
      <c r="AA432" s="23">
        <f t="shared" si="549"/>
        <v>0</v>
      </c>
      <c r="AB432" s="23">
        <f t="shared" si="549"/>
        <v>0</v>
      </c>
      <c r="AC432" s="23">
        <f t="shared" si="549"/>
        <v>0</v>
      </c>
      <c r="AD432" s="23">
        <f t="shared" si="549"/>
        <v>0</v>
      </c>
      <c r="AE432" s="23">
        <f t="shared" si="549"/>
        <v>0</v>
      </c>
      <c r="AF432" s="23">
        <f t="shared" si="549"/>
        <v>0</v>
      </c>
      <c r="AG432" s="23">
        <f t="shared" si="549"/>
        <v>0</v>
      </c>
      <c r="AH432" s="23">
        <f t="shared" si="549"/>
        <v>0</v>
      </c>
      <c r="AI432" s="23">
        <f t="shared" si="549"/>
        <v>0</v>
      </c>
      <c r="AJ432" s="23">
        <f t="shared" si="549"/>
        <v>0</v>
      </c>
      <c r="AK432" s="23">
        <f t="shared" si="549"/>
        <v>0</v>
      </c>
      <c r="AL432" s="23">
        <f t="shared" si="549"/>
        <v>0</v>
      </c>
      <c r="AM432" s="23">
        <f t="shared" si="482"/>
        <v>0</v>
      </c>
      <c r="AO432" s="55"/>
    </row>
    <row r="433" spans="1:47">
      <c r="A433" s="27">
        <v>1</v>
      </c>
      <c r="B433" s="2">
        <v>3</v>
      </c>
      <c r="C433" s="2">
        <v>9</v>
      </c>
      <c r="D433" s="2">
        <v>391</v>
      </c>
      <c r="E433" s="1">
        <v>1</v>
      </c>
      <c r="G433" s="32" t="s">
        <v>361</v>
      </c>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f t="shared" si="482"/>
        <v>0</v>
      </c>
      <c r="AO433" s="55"/>
    </row>
    <row r="434" spans="1:47">
      <c r="A434" s="27">
        <v>1</v>
      </c>
      <c r="B434" s="2">
        <v>3</v>
      </c>
      <c r="C434" s="2">
        <v>9</v>
      </c>
      <c r="D434" s="2">
        <v>392</v>
      </c>
      <c r="G434" s="36" t="s">
        <v>362</v>
      </c>
      <c r="H434" s="23">
        <f>SUM(H435:H440)</f>
        <v>0</v>
      </c>
      <c r="I434" s="23">
        <f>SUM(I435:I440)</f>
        <v>0</v>
      </c>
      <c r="J434" s="23">
        <f>SUM(J435:J440)</f>
        <v>0</v>
      </c>
      <c r="K434" s="23">
        <f>SUM(K435:K440)</f>
        <v>0</v>
      </c>
      <c r="L434" s="23">
        <f>SUM(L435:L440)</f>
        <v>0</v>
      </c>
      <c r="M434" s="23">
        <f t="shared" ref="M434:N434" si="550">SUM(M435:M440)</f>
        <v>0</v>
      </c>
      <c r="N434" s="23">
        <f t="shared" si="550"/>
        <v>0</v>
      </c>
      <c r="O434" s="23">
        <f t="shared" ref="O434:R434" si="551">SUM(O435:O440)</f>
        <v>0</v>
      </c>
      <c r="P434" s="23">
        <f t="shared" si="551"/>
        <v>0</v>
      </c>
      <c r="Q434" s="23">
        <f t="shared" si="551"/>
        <v>0</v>
      </c>
      <c r="R434" s="23">
        <f t="shared" si="551"/>
        <v>0</v>
      </c>
      <c r="S434" s="23">
        <f t="shared" ref="S434:AL434" si="552">SUM(S435:S440)</f>
        <v>0</v>
      </c>
      <c r="T434" s="23">
        <f t="shared" si="552"/>
        <v>0</v>
      </c>
      <c r="U434" s="23">
        <f t="shared" ref="U434" si="553">SUM(U435:U440)</f>
        <v>0</v>
      </c>
      <c r="V434" s="23">
        <f t="shared" si="552"/>
        <v>0</v>
      </c>
      <c r="W434" s="23">
        <f t="shared" si="552"/>
        <v>0</v>
      </c>
      <c r="X434" s="23">
        <f t="shared" si="552"/>
        <v>0</v>
      </c>
      <c r="Y434" s="23">
        <f t="shared" si="552"/>
        <v>0</v>
      </c>
      <c r="Z434" s="23">
        <f t="shared" si="552"/>
        <v>0</v>
      </c>
      <c r="AA434" s="23">
        <f t="shared" si="552"/>
        <v>0</v>
      </c>
      <c r="AB434" s="23">
        <f t="shared" si="552"/>
        <v>0</v>
      </c>
      <c r="AC434" s="23">
        <f t="shared" si="552"/>
        <v>0</v>
      </c>
      <c r="AD434" s="23">
        <f t="shared" si="552"/>
        <v>0</v>
      </c>
      <c r="AE434" s="23">
        <f t="shared" si="552"/>
        <v>0</v>
      </c>
      <c r="AF434" s="23">
        <f t="shared" si="552"/>
        <v>0</v>
      </c>
      <c r="AG434" s="23">
        <f t="shared" si="552"/>
        <v>0</v>
      </c>
      <c r="AH434" s="23">
        <f t="shared" ref="AH434" si="554">SUM(AH435:AH440)</f>
        <v>0</v>
      </c>
      <c r="AI434" s="23">
        <f t="shared" si="552"/>
        <v>0</v>
      </c>
      <c r="AJ434" s="23">
        <f t="shared" si="552"/>
        <v>0</v>
      </c>
      <c r="AK434" s="23">
        <f t="shared" si="552"/>
        <v>0</v>
      </c>
      <c r="AL434" s="23">
        <f t="shared" si="552"/>
        <v>0</v>
      </c>
      <c r="AM434" s="23">
        <f t="shared" si="482"/>
        <v>0</v>
      </c>
      <c r="AO434" s="55"/>
    </row>
    <row r="435" spans="1:47">
      <c r="A435" s="27">
        <v>1</v>
      </c>
      <c r="B435" s="2">
        <v>3</v>
      </c>
      <c r="C435" s="2">
        <v>9</v>
      </c>
      <c r="D435" s="2">
        <v>392</v>
      </c>
      <c r="E435" s="1">
        <v>1</v>
      </c>
      <c r="G435" s="32" t="s">
        <v>363</v>
      </c>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f t="shared" si="482"/>
        <v>0</v>
      </c>
      <c r="AO435" s="55"/>
    </row>
    <row r="436" spans="1:47">
      <c r="A436" s="27">
        <v>1</v>
      </c>
      <c r="B436" s="2">
        <v>3</v>
      </c>
      <c r="C436" s="2">
        <v>9</v>
      </c>
      <c r="D436" s="2">
        <v>392</v>
      </c>
      <c r="E436" s="1">
        <v>2</v>
      </c>
      <c r="G436" s="32" t="s">
        <v>364</v>
      </c>
      <c r="H436" s="40"/>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f t="shared" si="482"/>
        <v>0</v>
      </c>
      <c r="AO436" s="55"/>
    </row>
    <row r="437" spans="1:47" s="47" customFormat="1">
      <c r="A437" s="27">
        <v>1</v>
      </c>
      <c r="B437" s="3">
        <v>3</v>
      </c>
      <c r="C437" s="3">
        <v>9</v>
      </c>
      <c r="D437" s="3">
        <v>392</v>
      </c>
      <c r="E437" s="92">
        <v>3</v>
      </c>
      <c r="F437" s="92"/>
      <c r="G437" s="37" t="s">
        <v>365</v>
      </c>
      <c r="H437" s="40"/>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f t="shared" si="482"/>
        <v>0</v>
      </c>
      <c r="AO437" s="55"/>
      <c r="AP437" s="54"/>
      <c r="AQ437" s="55"/>
      <c r="AR437" s="55"/>
      <c r="AS437" s="58"/>
      <c r="AU437" s="63"/>
    </row>
    <row r="438" spans="1:47" s="47" customFormat="1">
      <c r="A438" s="27">
        <v>1</v>
      </c>
      <c r="B438" s="3">
        <v>3</v>
      </c>
      <c r="C438" s="3">
        <v>9</v>
      </c>
      <c r="D438" s="3">
        <v>392</v>
      </c>
      <c r="E438" s="92">
        <v>4</v>
      </c>
      <c r="F438" s="92"/>
      <c r="G438" s="37" t="s">
        <v>366</v>
      </c>
      <c r="H438" s="40"/>
      <c r="I438" s="21"/>
      <c r="J438" s="21"/>
      <c r="K438" s="21"/>
      <c r="L438" s="21"/>
      <c r="M438" s="21">
        <v>0</v>
      </c>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f t="shared" si="482"/>
        <v>0</v>
      </c>
      <c r="AO438" s="55"/>
      <c r="AP438" s="54"/>
      <c r="AQ438" s="55"/>
      <c r="AR438" s="55"/>
      <c r="AS438" s="58"/>
      <c r="AU438" s="63"/>
    </row>
    <row r="439" spans="1:47" s="47" customFormat="1">
      <c r="A439" s="27">
        <v>1</v>
      </c>
      <c r="B439" s="3">
        <v>3</v>
      </c>
      <c r="C439" s="3">
        <v>9</v>
      </c>
      <c r="D439" s="3">
        <v>392</v>
      </c>
      <c r="E439" s="92">
        <v>5</v>
      </c>
      <c r="F439" s="92"/>
      <c r="G439" s="37" t="s">
        <v>367</v>
      </c>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f t="shared" si="482"/>
        <v>0</v>
      </c>
      <c r="AO439" s="55"/>
      <c r="AP439" s="54"/>
      <c r="AQ439" s="55"/>
      <c r="AR439" s="55"/>
      <c r="AS439" s="58"/>
      <c r="AU439" s="63"/>
    </row>
    <row r="440" spans="1:47" s="47" customFormat="1">
      <c r="A440" s="27">
        <v>1</v>
      </c>
      <c r="B440" s="3">
        <v>3</v>
      </c>
      <c r="C440" s="3">
        <v>9</v>
      </c>
      <c r="D440" s="3">
        <v>392</v>
      </c>
      <c r="E440" s="92">
        <v>6</v>
      </c>
      <c r="F440" s="92"/>
      <c r="G440" s="37" t="s">
        <v>368</v>
      </c>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f t="shared" si="482"/>
        <v>0</v>
      </c>
      <c r="AO440" s="55"/>
      <c r="AP440" s="54"/>
      <c r="AQ440" s="55"/>
      <c r="AR440" s="55"/>
      <c r="AS440" s="58"/>
      <c r="AU440" s="63"/>
    </row>
    <row r="441" spans="1:47">
      <c r="A441" s="27">
        <v>1</v>
      </c>
      <c r="B441" s="2">
        <v>3</v>
      </c>
      <c r="C441" s="2">
        <v>9</v>
      </c>
      <c r="D441" s="2">
        <v>393</v>
      </c>
      <c r="G441" s="36" t="s">
        <v>369</v>
      </c>
      <c r="H441" s="23">
        <f>+H442</f>
        <v>0</v>
      </c>
      <c r="I441" s="23">
        <f t="shared" ref="I441:AL441" si="555">+I442</f>
        <v>0</v>
      </c>
      <c r="J441" s="23">
        <f t="shared" si="555"/>
        <v>0</v>
      </c>
      <c r="K441" s="23">
        <f t="shared" si="555"/>
        <v>0</v>
      </c>
      <c r="L441" s="23">
        <f t="shared" si="555"/>
        <v>0</v>
      </c>
      <c r="M441" s="23">
        <f t="shared" si="555"/>
        <v>0</v>
      </c>
      <c r="N441" s="23">
        <f t="shared" si="555"/>
        <v>0</v>
      </c>
      <c r="O441" s="23">
        <f t="shared" si="555"/>
        <v>0</v>
      </c>
      <c r="P441" s="23">
        <f t="shared" si="555"/>
        <v>0</v>
      </c>
      <c r="Q441" s="23">
        <f t="shared" si="555"/>
        <v>0</v>
      </c>
      <c r="R441" s="23">
        <f t="shared" si="555"/>
        <v>0</v>
      </c>
      <c r="S441" s="23">
        <f t="shared" si="555"/>
        <v>0</v>
      </c>
      <c r="T441" s="23">
        <f t="shared" si="555"/>
        <v>0</v>
      </c>
      <c r="U441" s="23">
        <f t="shared" si="555"/>
        <v>0</v>
      </c>
      <c r="V441" s="23">
        <f t="shared" si="555"/>
        <v>0</v>
      </c>
      <c r="W441" s="23">
        <f t="shared" si="555"/>
        <v>0</v>
      </c>
      <c r="X441" s="23">
        <f t="shared" si="555"/>
        <v>0</v>
      </c>
      <c r="Y441" s="23">
        <f t="shared" si="555"/>
        <v>0</v>
      </c>
      <c r="Z441" s="23">
        <f t="shared" si="555"/>
        <v>0</v>
      </c>
      <c r="AA441" s="23">
        <f t="shared" si="555"/>
        <v>0</v>
      </c>
      <c r="AB441" s="23">
        <f t="shared" si="555"/>
        <v>0</v>
      </c>
      <c r="AC441" s="23">
        <f t="shared" si="555"/>
        <v>0</v>
      </c>
      <c r="AD441" s="23">
        <f t="shared" si="555"/>
        <v>0</v>
      </c>
      <c r="AE441" s="23">
        <f t="shared" si="555"/>
        <v>0</v>
      </c>
      <c r="AF441" s="23">
        <f t="shared" si="555"/>
        <v>0</v>
      </c>
      <c r="AG441" s="23">
        <f t="shared" si="555"/>
        <v>0</v>
      </c>
      <c r="AH441" s="23">
        <f t="shared" si="555"/>
        <v>0</v>
      </c>
      <c r="AI441" s="23">
        <f t="shared" si="555"/>
        <v>0</v>
      </c>
      <c r="AJ441" s="23">
        <f t="shared" si="555"/>
        <v>0</v>
      </c>
      <c r="AK441" s="23">
        <f t="shared" si="555"/>
        <v>0</v>
      </c>
      <c r="AL441" s="23">
        <f t="shared" si="555"/>
        <v>0</v>
      </c>
      <c r="AM441" s="23">
        <f t="shared" si="482"/>
        <v>0</v>
      </c>
      <c r="AO441" s="55"/>
    </row>
    <row r="442" spans="1:47">
      <c r="A442" s="27">
        <v>1</v>
      </c>
      <c r="B442" s="2">
        <v>3</v>
      </c>
      <c r="C442" s="2">
        <v>9</v>
      </c>
      <c r="D442" s="2">
        <v>393</v>
      </c>
      <c r="E442" s="1">
        <v>1</v>
      </c>
      <c r="G442" s="32" t="s">
        <v>370</v>
      </c>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f t="shared" si="482"/>
        <v>0</v>
      </c>
      <c r="AO442" s="55"/>
    </row>
    <row r="443" spans="1:47">
      <c r="A443" s="27">
        <v>1</v>
      </c>
      <c r="B443" s="2">
        <v>3</v>
      </c>
      <c r="C443" s="2">
        <v>9</v>
      </c>
      <c r="D443" s="2">
        <v>394</v>
      </c>
      <c r="G443" s="36" t="s">
        <v>371</v>
      </c>
      <c r="H443" s="23">
        <f>+H444+H445</f>
        <v>0</v>
      </c>
      <c r="I443" s="23">
        <f t="shared" ref="I443:AL443" si="556">+I444+I445</f>
        <v>0</v>
      </c>
      <c r="J443" s="23">
        <f t="shared" si="556"/>
        <v>0</v>
      </c>
      <c r="K443" s="23">
        <f t="shared" si="556"/>
        <v>0</v>
      </c>
      <c r="L443" s="23">
        <f t="shared" ref="L443:O443" si="557">+L444+L445</f>
        <v>0</v>
      </c>
      <c r="M443" s="23">
        <f t="shared" si="557"/>
        <v>0</v>
      </c>
      <c r="N443" s="23">
        <f t="shared" si="557"/>
        <v>0</v>
      </c>
      <c r="O443" s="23">
        <f t="shared" si="557"/>
        <v>0</v>
      </c>
      <c r="P443" s="23">
        <f t="shared" ref="P443:Q443" si="558">+P444+P445</f>
        <v>0</v>
      </c>
      <c r="Q443" s="23">
        <f t="shared" si="558"/>
        <v>0</v>
      </c>
      <c r="R443" s="23">
        <f t="shared" ref="R443:T443" si="559">+R444+R445</f>
        <v>0</v>
      </c>
      <c r="S443" s="23">
        <f t="shared" si="559"/>
        <v>0</v>
      </c>
      <c r="T443" s="23">
        <f t="shared" si="559"/>
        <v>0</v>
      </c>
      <c r="U443" s="23">
        <f t="shared" ref="U443" si="560">+U444+U445</f>
        <v>0</v>
      </c>
      <c r="V443" s="23">
        <f t="shared" ref="V443:AH443" si="561">+V444+V445</f>
        <v>0</v>
      </c>
      <c r="W443" s="23">
        <f t="shared" si="561"/>
        <v>0</v>
      </c>
      <c r="X443" s="23">
        <f t="shared" si="561"/>
        <v>0</v>
      </c>
      <c r="Y443" s="23">
        <f t="shared" si="561"/>
        <v>0</v>
      </c>
      <c r="Z443" s="23">
        <f t="shared" si="561"/>
        <v>0</v>
      </c>
      <c r="AA443" s="23">
        <f t="shared" si="561"/>
        <v>0</v>
      </c>
      <c r="AB443" s="23">
        <f t="shared" si="561"/>
        <v>0</v>
      </c>
      <c r="AC443" s="23">
        <f t="shared" si="561"/>
        <v>0</v>
      </c>
      <c r="AD443" s="23">
        <f t="shared" si="561"/>
        <v>0</v>
      </c>
      <c r="AE443" s="23">
        <f t="shared" si="561"/>
        <v>0</v>
      </c>
      <c r="AF443" s="23">
        <f t="shared" si="561"/>
        <v>0</v>
      </c>
      <c r="AG443" s="23">
        <f t="shared" si="561"/>
        <v>0</v>
      </c>
      <c r="AH443" s="23">
        <f t="shared" si="561"/>
        <v>0</v>
      </c>
      <c r="AI443" s="23">
        <f t="shared" ref="AI443:AJ443" si="562">+AI444+AI445</f>
        <v>0</v>
      </c>
      <c r="AJ443" s="23">
        <f t="shared" si="562"/>
        <v>0</v>
      </c>
      <c r="AK443" s="23">
        <f t="shared" si="556"/>
        <v>0</v>
      </c>
      <c r="AL443" s="23">
        <f t="shared" si="556"/>
        <v>0</v>
      </c>
      <c r="AM443" s="23">
        <f t="shared" si="482"/>
        <v>0</v>
      </c>
      <c r="AO443" s="55"/>
    </row>
    <row r="444" spans="1:47">
      <c r="A444" s="27">
        <v>1</v>
      </c>
      <c r="B444" s="2">
        <v>3</v>
      </c>
      <c r="C444" s="2">
        <v>9</v>
      </c>
      <c r="D444" s="2">
        <v>394</v>
      </c>
      <c r="E444" s="1">
        <v>1</v>
      </c>
      <c r="G444" s="32" t="s">
        <v>372</v>
      </c>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f t="shared" si="482"/>
        <v>0</v>
      </c>
      <c r="AO444" s="55"/>
    </row>
    <row r="445" spans="1:47">
      <c r="A445" s="27">
        <v>1</v>
      </c>
      <c r="B445" s="2">
        <v>3</v>
      </c>
      <c r="C445" s="2">
        <v>9</v>
      </c>
      <c r="D445" s="2">
        <v>394</v>
      </c>
      <c r="E445" s="1">
        <v>2</v>
      </c>
      <c r="G445" s="32" t="s">
        <v>373</v>
      </c>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f t="shared" si="482"/>
        <v>0</v>
      </c>
      <c r="AO445" s="55"/>
    </row>
    <row r="446" spans="1:47">
      <c r="A446" s="27">
        <v>1</v>
      </c>
      <c r="B446" s="2">
        <v>3</v>
      </c>
      <c r="C446" s="2">
        <v>9</v>
      </c>
      <c r="D446" s="2">
        <v>395</v>
      </c>
      <c r="G446" s="36" t="s">
        <v>374</v>
      </c>
      <c r="H446" s="23">
        <f>SUM(H447:H450)</f>
        <v>0</v>
      </c>
      <c r="I446" s="23">
        <f t="shared" ref="I446:AL446" si="563">SUM(I447:I450)</f>
        <v>0</v>
      </c>
      <c r="J446" s="23">
        <f>SUM(J447:J450)</f>
        <v>0</v>
      </c>
      <c r="K446" s="23">
        <f>SUM(K447:K450)</f>
        <v>0</v>
      </c>
      <c r="L446" s="23">
        <f>SUM(L447:L450)</f>
        <v>0</v>
      </c>
      <c r="M446" s="23">
        <f t="shared" ref="M446:O446" si="564">SUM(M447:M450)</f>
        <v>0</v>
      </c>
      <c r="N446" s="23">
        <f t="shared" si="564"/>
        <v>0</v>
      </c>
      <c r="O446" s="23">
        <f t="shared" si="564"/>
        <v>0</v>
      </c>
      <c r="P446" s="23">
        <f t="shared" ref="P446:Q446" si="565">SUM(P447:P450)</f>
        <v>0</v>
      </c>
      <c r="Q446" s="23">
        <f t="shared" si="565"/>
        <v>0</v>
      </c>
      <c r="R446" s="23">
        <f t="shared" ref="R446:T446" si="566">SUM(R447:R450)</f>
        <v>0</v>
      </c>
      <c r="S446" s="23">
        <f t="shared" si="566"/>
        <v>0</v>
      </c>
      <c r="T446" s="23">
        <f t="shared" si="566"/>
        <v>0</v>
      </c>
      <c r="U446" s="23">
        <f t="shared" ref="U446" si="567">SUM(U447:U450)</f>
        <v>0</v>
      </c>
      <c r="V446" s="23">
        <f t="shared" ref="V446:AH446" si="568">SUM(V447:V450)</f>
        <v>0</v>
      </c>
      <c r="W446" s="23">
        <f t="shared" si="568"/>
        <v>0</v>
      </c>
      <c r="X446" s="23">
        <f t="shared" si="568"/>
        <v>0</v>
      </c>
      <c r="Y446" s="23">
        <f t="shared" si="568"/>
        <v>0</v>
      </c>
      <c r="Z446" s="23">
        <f t="shared" si="568"/>
        <v>0</v>
      </c>
      <c r="AA446" s="23">
        <f t="shared" si="568"/>
        <v>0</v>
      </c>
      <c r="AB446" s="23">
        <f t="shared" si="568"/>
        <v>0</v>
      </c>
      <c r="AC446" s="23">
        <f t="shared" si="568"/>
        <v>0</v>
      </c>
      <c r="AD446" s="23">
        <f t="shared" si="568"/>
        <v>0</v>
      </c>
      <c r="AE446" s="23">
        <f t="shared" si="568"/>
        <v>0</v>
      </c>
      <c r="AF446" s="23">
        <f t="shared" si="568"/>
        <v>0</v>
      </c>
      <c r="AG446" s="23">
        <f t="shared" si="568"/>
        <v>0</v>
      </c>
      <c r="AH446" s="23">
        <f t="shared" si="568"/>
        <v>0</v>
      </c>
      <c r="AI446" s="23">
        <f t="shared" ref="AI446:AJ446" si="569">SUM(AI447:AI450)</f>
        <v>0</v>
      </c>
      <c r="AJ446" s="23">
        <f t="shared" si="569"/>
        <v>0</v>
      </c>
      <c r="AK446" s="23">
        <f t="shared" si="563"/>
        <v>0</v>
      </c>
      <c r="AL446" s="23">
        <f t="shared" si="563"/>
        <v>0</v>
      </c>
      <c r="AM446" s="23">
        <f t="shared" si="482"/>
        <v>0</v>
      </c>
      <c r="AO446" s="55"/>
    </row>
    <row r="447" spans="1:47">
      <c r="A447" s="27">
        <v>1</v>
      </c>
      <c r="B447" s="2">
        <v>3</v>
      </c>
      <c r="C447" s="2">
        <v>9</v>
      </c>
      <c r="D447" s="2">
        <v>395</v>
      </c>
      <c r="E447" s="1">
        <v>1</v>
      </c>
      <c r="G447" s="32" t="s">
        <v>375</v>
      </c>
      <c r="H447" s="21"/>
      <c r="I447" s="21"/>
      <c r="J447" s="21"/>
      <c r="K447" s="21"/>
      <c r="L447" s="21"/>
      <c r="M447" s="21"/>
      <c r="N447" s="21">
        <v>0</v>
      </c>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f t="shared" ref="AM447:AM508" si="570">SUM(H447:AL447)</f>
        <v>0</v>
      </c>
      <c r="AO447" s="55"/>
    </row>
    <row r="448" spans="1:47" s="47" customFormat="1">
      <c r="A448" s="27">
        <v>1</v>
      </c>
      <c r="B448" s="3">
        <v>3</v>
      </c>
      <c r="C448" s="3">
        <v>9</v>
      </c>
      <c r="D448" s="3">
        <v>395</v>
      </c>
      <c r="E448" s="92">
        <v>2</v>
      </c>
      <c r="F448" s="92"/>
      <c r="G448" s="37" t="s">
        <v>376</v>
      </c>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f t="shared" si="570"/>
        <v>0</v>
      </c>
      <c r="AO448" s="55"/>
      <c r="AP448" s="54"/>
      <c r="AQ448" s="55"/>
      <c r="AR448" s="55"/>
      <c r="AS448" s="58"/>
      <c r="AU448" s="63"/>
    </row>
    <row r="449" spans="1:47" s="47" customFormat="1">
      <c r="A449" s="27">
        <v>1</v>
      </c>
      <c r="B449" s="3">
        <v>3</v>
      </c>
      <c r="C449" s="3">
        <v>9</v>
      </c>
      <c r="D449" s="3">
        <v>395</v>
      </c>
      <c r="E449" s="92">
        <v>3</v>
      </c>
      <c r="F449" s="92"/>
      <c r="G449" s="37" t="s">
        <v>377</v>
      </c>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f t="shared" si="570"/>
        <v>0</v>
      </c>
      <c r="AO449" s="55"/>
      <c r="AP449" s="54"/>
      <c r="AQ449" s="55"/>
      <c r="AR449" s="55"/>
      <c r="AS449" s="58"/>
      <c r="AU449" s="63"/>
    </row>
    <row r="450" spans="1:47">
      <c r="A450" s="27">
        <v>1</v>
      </c>
      <c r="B450" s="2">
        <v>3</v>
      </c>
      <c r="C450" s="2">
        <v>9</v>
      </c>
      <c r="D450" s="2">
        <v>395</v>
      </c>
      <c r="E450" s="1">
        <v>4</v>
      </c>
      <c r="G450" s="32" t="s">
        <v>378</v>
      </c>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1">
        <f t="shared" si="570"/>
        <v>0</v>
      </c>
      <c r="AO450" s="55"/>
    </row>
    <row r="451" spans="1:47">
      <c r="A451" s="27">
        <v>1</v>
      </c>
      <c r="B451" s="2">
        <v>3</v>
      </c>
      <c r="C451" s="2">
        <v>9</v>
      </c>
      <c r="D451" s="2">
        <v>396</v>
      </c>
      <c r="G451" s="36" t="s">
        <v>379</v>
      </c>
      <c r="H451" s="23">
        <f>+H452+H453+H454</f>
        <v>0</v>
      </c>
      <c r="I451" s="23">
        <f t="shared" ref="I451:AL451" si="571">+I452+I453+I454</f>
        <v>0</v>
      </c>
      <c r="J451" s="23">
        <f t="shared" si="571"/>
        <v>0</v>
      </c>
      <c r="K451" s="23">
        <f t="shared" si="571"/>
        <v>0</v>
      </c>
      <c r="L451" s="23">
        <v>0</v>
      </c>
      <c r="M451" s="23">
        <f t="shared" ref="M451:O451" si="572">+M452+M453+M454</f>
        <v>0</v>
      </c>
      <c r="N451" s="23">
        <f t="shared" si="572"/>
        <v>0</v>
      </c>
      <c r="O451" s="23">
        <f t="shared" si="572"/>
        <v>0</v>
      </c>
      <c r="P451" s="23">
        <f t="shared" ref="P451:Q451" si="573">+P452+P453+P454</f>
        <v>0</v>
      </c>
      <c r="Q451" s="23">
        <f t="shared" si="573"/>
        <v>0</v>
      </c>
      <c r="R451" s="23">
        <f t="shared" ref="R451:T451" si="574">+R452+R453+R454</f>
        <v>0</v>
      </c>
      <c r="S451" s="23">
        <f t="shared" si="574"/>
        <v>0</v>
      </c>
      <c r="T451" s="23">
        <f t="shared" si="574"/>
        <v>0</v>
      </c>
      <c r="U451" s="23">
        <f t="shared" ref="U451" si="575">+U452+U453+U454</f>
        <v>0</v>
      </c>
      <c r="V451" s="23">
        <f t="shared" ref="V451:AH451" si="576">+V452+V453+V454</f>
        <v>0</v>
      </c>
      <c r="W451" s="23">
        <f t="shared" si="576"/>
        <v>0</v>
      </c>
      <c r="X451" s="23">
        <f t="shared" si="576"/>
        <v>0</v>
      </c>
      <c r="Y451" s="23">
        <f t="shared" si="576"/>
        <v>0</v>
      </c>
      <c r="Z451" s="23">
        <f t="shared" si="576"/>
        <v>0</v>
      </c>
      <c r="AA451" s="23">
        <f t="shared" si="576"/>
        <v>0</v>
      </c>
      <c r="AB451" s="23">
        <f t="shared" si="576"/>
        <v>0</v>
      </c>
      <c r="AC451" s="23">
        <f t="shared" si="576"/>
        <v>0</v>
      </c>
      <c r="AD451" s="23">
        <f t="shared" si="576"/>
        <v>0</v>
      </c>
      <c r="AE451" s="23">
        <f t="shared" si="576"/>
        <v>0</v>
      </c>
      <c r="AF451" s="23">
        <f t="shared" si="576"/>
        <v>0</v>
      </c>
      <c r="AG451" s="23">
        <f t="shared" si="576"/>
        <v>0</v>
      </c>
      <c r="AH451" s="23">
        <f t="shared" si="576"/>
        <v>0</v>
      </c>
      <c r="AI451" s="23">
        <f t="shared" ref="AI451:AJ451" si="577">+AI452+AI453+AI454</f>
        <v>0</v>
      </c>
      <c r="AJ451" s="23">
        <f t="shared" si="577"/>
        <v>0</v>
      </c>
      <c r="AK451" s="23">
        <f t="shared" si="571"/>
        <v>0</v>
      </c>
      <c r="AL451" s="23">
        <f t="shared" si="571"/>
        <v>0</v>
      </c>
      <c r="AM451" s="23">
        <f t="shared" si="570"/>
        <v>0</v>
      </c>
      <c r="AO451" s="55"/>
    </row>
    <row r="452" spans="1:47">
      <c r="A452" s="27">
        <v>1</v>
      </c>
      <c r="B452" s="2">
        <v>3</v>
      </c>
      <c r="C452" s="2">
        <v>9</v>
      </c>
      <c r="D452" s="2">
        <v>396</v>
      </c>
      <c r="E452" s="1">
        <v>1</v>
      </c>
      <c r="G452" s="32" t="s">
        <v>379</v>
      </c>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f t="shared" si="570"/>
        <v>0</v>
      </c>
      <c r="AO452" s="55"/>
    </row>
    <row r="453" spans="1:47">
      <c r="A453" s="27">
        <v>1</v>
      </c>
      <c r="B453" s="2">
        <v>3</v>
      </c>
      <c r="C453" s="2">
        <v>9</v>
      </c>
      <c r="D453" s="2">
        <v>396</v>
      </c>
      <c r="E453" s="1">
        <v>2</v>
      </c>
      <c r="G453" s="32" t="s">
        <v>380</v>
      </c>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f t="shared" si="570"/>
        <v>0</v>
      </c>
      <c r="AO453" s="55"/>
    </row>
    <row r="454" spans="1:47">
      <c r="A454" s="27">
        <v>1</v>
      </c>
      <c r="B454" s="2">
        <v>3</v>
      </c>
      <c r="C454" s="2">
        <v>9</v>
      </c>
      <c r="D454" s="2">
        <v>396</v>
      </c>
      <c r="E454" s="1">
        <v>3</v>
      </c>
      <c r="G454" s="32" t="s">
        <v>381</v>
      </c>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f t="shared" si="570"/>
        <v>0</v>
      </c>
      <c r="AO454" s="55"/>
    </row>
    <row r="455" spans="1:47">
      <c r="A455" s="27">
        <v>1</v>
      </c>
      <c r="B455" s="2">
        <v>3</v>
      </c>
      <c r="C455" s="2">
        <v>9</v>
      </c>
      <c r="D455" s="2">
        <v>397</v>
      </c>
      <c r="G455" s="36" t="s">
        <v>382</v>
      </c>
      <c r="H455" s="23">
        <f>+H456</f>
        <v>0</v>
      </c>
      <c r="I455" s="23">
        <f t="shared" ref="I455:AL455" si="578">+I456</f>
        <v>0</v>
      </c>
      <c r="J455" s="23">
        <f t="shared" si="578"/>
        <v>0</v>
      </c>
      <c r="K455" s="23">
        <f t="shared" si="578"/>
        <v>0</v>
      </c>
      <c r="L455" s="23">
        <f t="shared" si="578"/>
        <v>0</v>
      </c>
      <c r="M455" s="23">
        <f t="shared" si="578"/>
        <v>0</v>
      </c>
      <c r="N455" s="23">
        <f t="shared" si="578"/>
        <v>0</v>
      </c>
      <c r="O455" s="23">
        <f t="shared" si="578"/>
        <v>0</v>
      </c>
      <c r="P455" s="23">
        <f t="shared" si="578"/>
        <v>0</v>
      </c>
      <c r="Q455" s="23">
        <f t="shared" si="578"/>
        <v>0</v>
      </c>
      <c r="R455" s="23">
        <f t="shared" si="578"/>
        <v>0</v>
      </c>
      <c r="S455" s="23">
        <f t="shared" si="578"/>
        <v>0</v>
      </c>
      <c r="T455" s="23">
        <f t="shared" si="578"/>
        <v>0</v>
      </c>
      <c r="U455" s="23">
        <f t="shared" si="578"/>
        <v>0</v>
      </c>
      <c r="V455" s="23">
        <f t="shared" si="578"/>
        <v>0</v>
      </c>
      <c r="W455" s="23">
        <f t="shared" si="578"/>
        <v>0</v>
      </c>
      <c r="X455" s="23">
        <f t="shared" si="578"/>
        <v>0</v>
      </c>
      <c r="Y455" s="23">
        <f t="shared" si="578"/>
        <v>0</v>
      </c>
      <c r="Z455" s="23">
        <f t="shared" si="578"/>
        <v>0</v>
      </c>
      <c r="AA455" s="23">
        <f t="shared" si="578"/>
        <v>0</v>
      </c>
      <c r="AB455" s="23">
        <f t="shared" si="578"/>
        <v>0</v>
      </c>
      <c r="AC455" s="23">
        <f t="shared" si="578"/>
        <v>0</v>
      </c>
      <c r="AD455" s="23">
        <f t="shared" si="578"/>
        <v>0</v>
      </c>
      <c r="AE455" s="23">
        <f t="shared" si="578"/>
        <v>0</v>
      </c>
      <c r="AF455" s="23">
        <f t="shared" si="578"/>
        <v>0</v>
      </c>
      <c r="AG455" s="23">
        <f t="shared" si="578"/>
        <v>0</v>
      </c>
      <c r="AH455" s="23">
        <f t="shared" si="578"/>
        <v>0</v>
      </c>
      <c r="AI455" s="23">
        <f t="shared" si="578"/>
        <v>0</v>
      </c>
      <c r="AJ455" s="23">
        <f t="shared" si="578"/>
        <v>0</v>
      </c>
      <c r="AK455" s="23">
        <f t="shared" si="578"/>
        <v>0</v>
      </c>
      <c r="AL455" s="23">
        <f t="shared" si="578"/>
        <v>0</v>
      </c>
      <c r="AM455" s="23">
        <f t="shared" si="570"/>
        <v>0</v>
      </c>
      <c r="AO455" s="55"/>
    </row>
    <row r="456" spans="1:47">
      <c r="A456" s="27">
        <v>1</v>
      </c>
      <c r="B456" s="2">
        <v>3</v>
      </c>
      <c r="C456" s="2">
        <v>9</v>
      </c>
      <c r="D456" s="2">
        <v>397</v>
      </c>
      <c r="E456" s="1">
        <v>1</v>
      </c>
      <c r="G456" s="32" t="s">
        <v>383</v>
      </c>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f t="shared" si="570"/>
        <v>0</v>
      </c>
      <c r="AO456" s="55"/>
    </row>
    <row r="457" spans="1:47">
      <c r="A457" s="27">
        <v>1</v>
      </c>
      <c r="B457" s="2">
        <v>3</v>
      </c>
      <c r="C457" s="2">
        <v>9</v>
      </c>
      <c r="D457" s="2">
        <v>398</v>
      </c>
      <c r="G457" s="36" t="s">
        <v>384</v>
      </c>
      <c r="H457" s="23">
        <f>+H458</f>
        <v>0</v>
      </c>
      <c r="I457" s="23">
        <f t="shared" ref="I457:AL457" si="579">+I458</f>
        <v>0</v>
      </c>
      <c r="J457" s="23">
        <f t="shared" si="579"/>
        <v>0</v>
      </c>
      <c r="K457" s="23">
        <f t="shared" si="579"/>
        <v>0</v>
      </c>
      <c r="L457" s="23">
        <f t="shared" si="579"/>
        <v>0</v>
      </c>
      <c r="M457" s="23">
        <f t="shared" si="579"/>
        <v>0</v>
      </c>
      <c r="N457" s="23">
        <f t="shared" si="579"/>
        <v>0</v>
      </c>
      <c r="O457" s="23">
        <f t="shared" si="579"/>
        <v>0</v>
      </c>
      <c r="P457" s="23">
        <f t="shared" si="579"/>
        <v>0</v>
      </c>
      <c r="Q457" s="23">
        <f t="shared" si="579"/>
        <v>0</v>
      </c>
      <c r="R457" s="23">
        <f t="shared" si="579"/>
        <v>0</v>
      </c>
      <c r="S457" s="23">
        <f t="shared" si="579"/>
        <v>0</v>
      </c>
      <c r="T457" s="23">
        <f t="shared" si="579"/>
        <v>0</v>
      </c>
      <c r="U457" s="23">
        <f t="shared" si="579"/>
        <v>0</v>
      </c>
      <c r="V457" s="23">
        <f t="shared" si="579"/>
        <v>0</v>
      </c>
      <c r="W457" s="23">
        <f t="shared" si="579"/>
        <v>0</v>
      </c>
      <c r="X457" s="23">
        <f t="shared" si="579"/>
        <v>0</v>
      </c>
      <c r="Y457" s="23">
        <f t="shared" si="579"/>
        <v>0</v>
      </c>
      <c r="Z457" s="23">
        <f t="shared" si="579"/>
        <v>0</v>
      </c>
      <c r="AA457" s="23">
        <f t="shared" si="579"/>
        <v>0</v>
      </c>
      <c r="AB457" s="23">
        <f t="shared" si="579"/>
        <v>0</v>
      </c>
      <c r="AC457" s="23">
        <f t="shared" si="579"/>
        <v>0</v>
      </c>
      <c r="AD457" s="23">
        <f t="shared" si="579"/>
        <v>0</v>
      </c>
      <c r="AE457" s="23">
        <f t="shared" si="579"/>
        <v>0</v>
      </c>
      <c r="AF457" s="23">
        <f t="shared" si="579"/>
        <v>0</v>
      </c>
      <c r="AG457" s="23">
        <f t="shared" si="579"/>
        <v>0</v>
      </c>
      <c r="AH457" s="23">
        <f t="shared" si="579"/>
        <v>0</v>
      </c>
      <c r="AI457" s="23">
        <f t="shared" si="579"/>
        <v>0</v>
      </c>
      <c r="AJ457" s="23">
        <f t="shared" si="579"/>
        <v>0</v>
      </c>
      <c r="AK457" s="23">
        <f t="shared" si="579"/>
        <v>0</v>
      </c>
      <c r="AL457" s="23">
        <f t="shared" si="579"/>
        <v>0</v>
      </c>
      <c r="AM457" s="23">
        <f t="shared" si="570"/>
        <v>0</v>
      </c>
      <c r="AO457" s="55"/>
    </row>
    <row r="458" spans="1:47">
      <c r="A458" s="27">
        <v>1</v>
      </c>
      <c r="B458" s="2">
        <v>3</v>
      </c>
      <c r="C458" s="2">
        <v>9</v>
      </c>
      <c r="D458" s="2">
        <v>398</v>
      </c>
      <c r="E458" s="1">
        <v>1</v>
      </c>
      <c r="G458" s="32" t="s">
        <v>384</v>
      </c>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f t="shared" si="570"/>
        <v>0</v>
      </c>
      <c r="AO458" s="55"/>
    </row>
    <row r="459" spans="1:47">
      <c r="A459" s="27">
        <v>1</v>
      </c>
      <c r="B459" s="2">
        <v>3</v>
      </c>
      <c r="C459" s="2">
        <v>9</v>
      </c>
      <c r="D459" s="2">
        <v>399</v>
      </c>
      <c r="G459" s="36" t="s">
        <v>359</v>
      </c>
      <c r="H459" s="23">
        <f>SUM(H460:H466)</f>
        <v>0</v>
      </c>
      <c r="I459" s="23">
        <f t="shared" ref="I459:AL459" si="580">SUM(I460:I466)</f>
        <v>0</v>
      </c>
      <c r="J459" s="23">
        <f t="shared" si="580"/>
        <v>0</v>
      </c>
      <c r="K459" s="23">
        <f t="shared" si="580"/>
        <v>0</v>
      </c>
      <c r="L459" s="23">
        <f t="shared" si="580"/>
        <v>0</v>
      </c>
      <c r="M459" s="23">
        <f t="shared" si="580"/>
        <v>0</v>
      </c>
      <c r="N459" s="23">
        <f t="shared" ref="N459" si="581">SUM(N460:N466)</f>
        <v>0</v>
      </c>
      <c r="O459" s="23">
        <f t="shared" ref="O459:R459" si="582">SUM(O460:O466)</f>
        <v>0</v>
      </c>
      <c r="P459" s="23">
        <f t="shared" si="582"/>
        <v>0</v>
      </c>
      <c r="Q459" s="23">
        <f t="shared" si="582"/>
        <v>0</v>
      </c>
      <c r="R459" s="23">
        <f t="shared" si="582"/>
        <v>0</v>
      </c>
      <c r="S459" s="23">
        <f t="shared" si="580"/>
        <v>0</v>
      </c>
      <c r="T459" s="23">
        <f t="shared" si="580"/>
        <v>0</v>
      </c>
      <c r="U459" s="23">
        <f t="shared" ref="U459" si="583">SUM(U460:U466)</f>
        <v>0</v>
      </c>
      <c r="V459" s="23">
        <f t="shared" si="580"/>
        <v>0</v>
      </c>
      <c r="W459" s="23">
        <f t="shared" si="580"/>
        <v>0</v>
      </c>
      <c r="X459" s="23">
        <f t="shared" si="580"/>
        <v>0</v>
      </c>
      <c r="Y459" s="23">
        <f t="shared" si="580"/>
        <v>0</v>
      </c>
      <c r="Z459" s="23">
        <f t="shared" si="580"/>
        <v>0</v>
      </c>
      <c r="AA459" s="23">
        <f t="shared" si="580"/>
        <v>0</v>
      </c>
      <c r="AB459" s="23">
        <f t="shared" si="580"/>
        <v>0</v>
      </c>
      <c r="AC459" s="23">
        <f t="shared" si="580"/>
        <v>0</v>
      </c>
      <c r="AD459" s="23">
        <f t="shared" si="580"/>
        <v>0</v>
      </c>
      <c r="AE459" s="23">
        <f t="shared" si="580"/>
        <v>0</v>
      </c>
      <c r="AF459" s="23">
        <f t="shared" si="580"/>
        <v>0</v>
      </c>
      <c r="AG459" s="23">
        <f t="shared" si="580"/>
        <v>0</v>
      </c>
      <c r="AH459" s="23">
        <f t="shared" ref="AH459" si="584">SUM(AH460:AH466)</f>
        <v>0</v>
      </c>
      <c r="AI459" s="23">
        <f t="shared" si="580"/>
        <v>0</v>
      </c>
      <c r="AJ459" s="23">
        <f t="shared" si="580"/>
        <v>0</v>
      </c>
      <c r="AK459" s="23">
        <f t="shared" si="580"/>
        <v>0</v>
      </c>
      <c r="AL459" s="23">
        <f t="shared" si="580"/>
        <v>0</v>
      </c>
      <c r="AM459" s="23">
        <f t="shared" si="570"/>
        <v>0</v>
      </c>
      <c r="AO459" s="55"/>
    </row>
    <row r="460" spans="1:47">
      <c r="A460" s="27">
        <v>1</v>
      </c>
      <c r="B460" s="2">
        <v>3</v>
      </c>
      <c r="C460" s="2">
        <v>9</v>
      </c>
      <c r="D460" s="2">
        <v>399</v>
      </c>
      <c r="E460" s="1">
        <v>1</v>
      </c>
      <c r="G460" s="32" t="s">
        <v>385</v>
      </c>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f t="shared" si="570"/>
        <v>0</v>
      </c>
      <c r="AO460" s="55"/>
    </row>
    <row r="461" spans="1:47">
      <c r="A461" s="27">
        <v>1</v>
      </c>
      <c r="B461" s="2">
        <v>3</v>
      </c>
      <c r="C461" s="2">
        <v>9</v>
      </c>
      <c r="D461" s="2">
        <v>399</v>
      </c>
      <c r="E461" s="1">
        <v>2</v>
      </c>
      <c r="G461" s="32" t="s">
        <v>386</v>
      </c>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f t="shared" si="570"/>
        <v>0</v>
      </c>
      <c r="AO461" s="55"/>
    </row>
    <row r="462" spans="1:47" s="47" customFormat="1">
      <c r="A462" s="27">
        <v>1</v>
      </c>
      <c r="B462" s="3">
        <v>3</v>
      </c>
      <c r="C462" s="3">
        <v>9</v>
      </c>
      <c r="D462" s="3">
        <v>399</v>
      </c>
      <c r="E462" s="92">
        <v>3</v>
      </c>
      <c r="F462" s="92"/>
      <c r="G462" s="37" t="s">
        <v>387</v>
      </c>
      <c r="H462" s="21"/>
      <c r="I462" s="21"/>
      <c r="J462" s="21"/>
      <c r="K462" s="21"/>
      <c r="L462" s="21">
        <v>0</v>
      </c>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f t="shared" si="570"/>
        <v>0</v>
      </c>
      <c r="AO462" s="55"/>
      <c r="AP462" s="54"/>
      <c r="AQ462" s="55"/>
      <c r="AR462" s="55"/>
      <c r="AS462" s="58"/>
      <c r="AU462" s="63"/>
    </row>
    <row r="463" spans="1:47">
      <c r="A463" s="27">
        <v>1</v>
      </c>
      <c r="B463" s="2">
        <v>3</v>
      </c>
      <c r="C463" s="2">
        <v>9</v>
      </c>
      <c r="D463" s="2">
        <v>399</v>
      </c>
      <c r="E463" s="1">
        <v>4</v>
      </c>
      <c r="G463" s="32" t="s">
        <v>388</v>
      </c>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f t="shared" si="570"/>
        <v>0</v>
      </c>
      <c r="AO463" s="55"/>
    </row>
    <row r="464" spans="1:47">
      <c r="A464" s="27">
        <v>1</v>
      </c>
      <c r="B464" s="2">
        <v>3</v>
      </c>
      <c r="C464" s="2">
        <v>9</v>
      </c>
      <c r="D464" s="2">
        <v>399</v>
      </c>
      <c r="E464" s="1">
        <v>5</v>
      </c>
      <c r="G464" s="32" t="s">
        <v>389</v>
      </c>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v>0</v>
      </c>
      <c r="AL464" s="21"/>
      <c r="AM464" s="21">
        <f t="shared" si="570"/>
        <v>0</v>
      </c>
      <c r="AO464" s="55"/>
    </row>
    <row r="465" spans="1:47">
      <c r="A465" s="27">
        <v>1</v>
      </c>
      <c r="B465" s="2">
        <v>3</v>
      </c>
      <c r="C465" s="2">
        <v>9</v>
      </c>
      <c r="D465" s="2">
        <v>399</v>
      </c>
      <c r="E465" s="1">
        <v>6</v>
      </c>
      <c r="G465" s="32" t="s">
        <v>390</v>
      </c>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v>0</v>
      </c>
      <c r="AL465" s="21"/>
      <c r="AM465" s="21">
        <f t="shared" si="570"/>
        <v>0</v>
      </c>
      <c r="AO465" s="55"/>
    </row>
    <row r="466" spans="1:47">
      <c r="A466" s="27">
        <v>1</v>
      </c>
      <c r="B466" s="2">
        <v>3</v>
      </c>
      <c r="C466" s="2">
        <v>9</v>
      </c>
      <c r="D466" s="2">
        <v>399</v>
      </c>
      <c r="E466" s="1">
        <v>7</v>
      </c>
      <c r="G466" s="32" t="s">
        <v>391</v>
      </c>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v>0</v>
      </c>
      <c r="AL466" s="21"/>
      <c r="AM466" s="21">
        <f t="shared" si="570"/>
        <v>0</v>
      </c>
      <c r="AO466" s="55"/>
    </row>
    <row r="467" spans="1:47" s="47" customFormat="1">
      <c r="A467" s="27">
        <v>1</v>
      </c>
      <c r="B467" s="22">
        <v>4</v>
      </c>
      <c r="C467" s="17"/>
      <c r="D467" s="20"/>
      <c r="E467" s="17"/>
      <c r="F467" s="17"/>
      <c r="G467" s="35" t="s">
        <v>392</v>
      </c>
      <c r="H467" s="18">
        <f>+H468+H480+H488+H500+H521+H528+H537+H540+H551</f>
        <v>255000</v>
      </c>
      <c r="I467" s="18">
        <f t="shared" ref="I467:AL467" si="585">+I468+I480+I488+I500+I521+I528+I537+I540+I551</f>
        <v>0</v>
      </c>
      <c r="J467" s="18">
        <f t="shared" si="585"/>
        <v>0</v>
      </c>
      <c r="K467" s="18">
        <f t="shared" si="585"/>
        <v>0</v>
      </c>
      <c r="L467" s="18">
        <f t="shared" si="585"/>
        <v>0</v>
      </c>
      <c r="M467" s="18">
        <f t="shared" si="585"/>
        <v>150000</v>
      </c>
      <c r="N467" s="18">
        <f t="shared" ref="N467" si="586">+N468+N480+N488+N500+N521+N528+N537+N540+N551</f>
        <v>0</v>
      </c>
      <c r="O467" s="18">
        <f t="shared" ref="O467:R467" si="587">+O468+O480+O488+O500+O521+O528+O537+O540+O551</f>
        <v>0</v>
      </c>
      <c r="P467" s="18">
        <f t="shared" si="587"/>
        <v>0</v>
      </c>
      <c r="Q467" s="18">
        <f t="shared" si="587"/>
        <v>0</v>
      </c>
      <c r="R467" s="18">
        <f t="shared" si="587"/>
        <v>0</v>
      </c>
      <c r="S467" s="18">
        <f t="shared" si="585"/>
        <v>0</v>
      </c>
      <c r="T467" s="18">
        <f t="shared" si="585"/>
        <v>0</v>
      </c>
      <c r="U467" s="18">
        <f t="shared" ref="U467" si="588">+U468+U480+U488+U500+U521+U528+U537+U540+U551</f>
        <v>0</v>
      </c>
      <c r="V467" s="18">
        <f t="shared" si="585"/>
        <v>0</v>
      </c>
      <c r="W467" s="18">
        <f t="shared" si="585"/>
        <v>0</v>
      </c>
      <c r="X467" s="18">
        <f t="shared" si="585"/>
        <v>0</v>
      </c>
      <c r="Y467" s="18">
        <f t="shared" si="585"/>
        <v>0</v>
      </c>
      <c r="Z467" s="18">
        <f t="shared" si="585"/>
        <v>0</v>
      </c>
      <c r="AA467" s="18">
        <f t="shared" si="585"/>
        <v>0</v>
      </c>
      <c r="AB467" s="18">
        <f t="shared" si="585"/>
        <v>0</v>
      </c>
      <c r="AC467" s="18">
        <f t="shared" si="585"/>
        <v>0</v>
      </c>
      <c r="AD467" s="18">
        <f t="shared" si="585"/>
        <v>0</v>
      </c>
      <c r="AE467" s="18">
        <f t="shared" si="585"/>
        <v>0</v>
      </c>
      <c r="AF467" s="18">
        <f t="shared" si="585"/>
        <v>0</v>
      </c>
      <c r="AG467" s="18">
        <f t="shared" si="585"/>
        <v>0</v>
      </c>
      <c r="AH467" s="18">
        <f t="shared" ref="AH467" si="589">+AH468+AH480+AH488+AH500+AH521+AH528+AH537+AH540+AH551</f>
        <v>0</v>
      </c>
      <c r="AI467" s="18">
        <f t="shared" si="585"/>
        <v>0</v>
      </c>
      <c r="AJ467" s="18">
        <f t="shared" si="585"/>
        <v>0</v>
      </c>
      <c r="AK467" s="18">
        <f t="shared" ref="AK467" si="590">+AK468+AK480+AK488+AK500+AK521+AK528+AK537+AK540+AK551</f>
        <v>0</v>
      </c>
      <c r="AL467" s="18">
        <f t="shared" si="585"/>
        <v>0</v>
      </c>
      <c r="AM467" s="18">
        <f t="shared" si="570"/>
        <v>405000</v>
      </c>
      <c r="AO467" s="55"/>
      <c r="AP467" s="54"/>
      <c r="AQ467" s="55"/>
      <c r="AR467" s="55"/>
      <c r="AS467" s="58"/>
      <c r="AU467" s="63"/>
    </row>
    <row r="468" spans="1:47">
      <c r="A468" s="27">
        <v>1</v>
      </c>
      <c r="B468" s="2">
        <v>4</v>
      </c>
      <c r="C468" s="2">
        <v>1</v>
      </c>
      <c r="D468" s="2"/>
      <c r="E468" s="41"/>
      <c r="F468" s="41"/>
      <c r="G468" s="36" t="s">
        <v>393</v>
      </c>
      <c r="H468" s="15">
        <f>+H469+H474</f>
        <v>0</v>
      </c>
      <c r="I468" s="15">
        <f t="shared" ref="I468:AL468" si="591">+I469+I474</f>
        <v>0</v>
      </c>
      <c r="J468" s="15">
        <f t="shared" si="591"/>
        <v>0</v>
      </c>
      <c r="K468" s="15">
        <f t="shared" si="591"/>
        <v>0</v>
      </c>
      <c r="L468" s="15">
        <f t="shared" si="591"/>
        <v>0</v>
      </c>
      <c r="M468" s="15">
        <f t="shared" si="591"/>
        <v>0</v>
      </c>
      <c r="N468" s="15">
        <f t="shared" ref="N468" si="592">+N469+N474</f>
        <v>0</v>
      </c>
      <c r="O468" s="15">
        <f t="shared" ref="O468:R468" si="593">+O469+O474</f>
        <v>0</v>
      </c>
      <c r="P468" s="15">
        <f t="shared" si="593"/>
        <v>0</v>
      </c>
      <c r="Q468" s="15">
        <f t="shared" si="593"/>
        <v>0</v>
      </c>
      <c r="R468" s="15">
        <f t="shared" si="593"/>
        <v>0</v>
      </c>
      <c r="S468" s="15">
        <f t="shared" si="591"/>
        <v>0</v>
      </c>
      <c r="T468" s="15">
        <f t="shared" si="591"/>
        <v>0</v>
      </c>
      <c r="U468" s="15">
        <f t="shared" ref="U468" si="594">+U469+U474</f>
        <v>0</v>
      </c>
      <c r="V468" s="15">
        <f t="shared" si="591"/>
        <v>0</v>
      </c>
      <c r="W468" s="15">
        <f t="shared" si="591"/>
        <v>0</v>
      </c>
      <c r="X468" s="15">
        <f t="shared" si="591"/>
        <v>0</v>
      </c>
      <c r="Y468" s="15">
        <f t="shared" si="591"/>
        <v>0</v>
      </c>
      <c r="Z468" s="15">
        <f t="shared" si="591"/>
        <v>0</v>
      </c>
      <c r="AA468" s="15">
        <f t="shared" si="591"/>
        <v>0</v>
      </c>
      <c r="AB468" s="15">
        <f t="shared" si="591"/>
        <v>0</v>
      </c>
      <c r="AC468" s="15">
        <f t="shared" si="591"/>
        <v>0</v>
      </c>
      <c r="AD468" s="15">
        <f t="shared" si="591"/>
        <v>0</v>
      </c>
      <c r="AE468" s="15">
        <f t="shared" si="591"/>
        <v>0</v>
      </c>
      <c r="AF468" s="15">
        <f t="shared" si="591"/>
        <v>0</v>
      </c>
      <c r="AG468" s="15">
        <f t="shared" si="591"/>
        <v>0</v>
      </c>
      <c r="AH468" s="15">
        <f t="shared" ref="AH468" si="595">+AH469+AH474</f>
        <v>0</v>
      </c>
      <c r="AI468" s="15">
        <f t="shared" si="591"/>
        <v>0</v>
      </c>
      <c r="AJ468" s="15">
        <f t="shared" si="591"/>
        <v>0</v>
      </c>
      <c r="AK468" s="15">
        <f t="shared" ref="AK468" si="596">+AK469+AK474</f>
        <v>0</v>
      </c>
      <c r="AL468" s="15">
        <f t="shared" si="591"/>
        <v>0</v>
      </c>
      <c r="AM468" s="15">
        <f t="shared" si="570"/>
        <v>0</v>
      </c>
      <c r="AO468" s="55"/>
    </row>
    <row r="469" spans="1:47">
      <c r="A469" s="27">
        <v>1</v>
      </c>
      <c r="B469" s="2">
        <v>4</v>
      </c>
      <c r="C469" s="2">
        <v>1</v>
      </c>
      <c r="D469" s="2">
        <v>411</v>
      </c>
      <c r="E469" s="41"/>
      <c r="F469" s="41"/>
      <c r="G469" s="36" t="s">
        <v>394</v>
      </c>
      <c r="H469" s="23">
        <f>SUM(H470:H473)</f>
        <v>0</v>
      </c>
      <c r="I469" s="23">
        <f t="shared" ref="I469:AL469" si="597">SUM(I470:I473)</f>
        <v>0</v>
      </c>
      <c r="J469" s="23">
        <f t="shared" si="597"/>
        <v>0</v>
      </c>
      <c r="K469" s="23">
        <f t="shared" si="597"/>
        <v>0</v>
      </c>
      <c r="L469" s="23">
        <f t="shared" si="597"/>
        <v>0</v>
      </c>
      <c r="M469" s="23">
        <f t="shared" ref="M469:O469" si="598">SUM(M470:M473)</f>
        <v>0</v>
      </c>
      <c r="N469" s="23">
        <f t="shared" si="598"/>
        <v>0</v>
      </c>
      <c r="O469" s="23">
        <f t="shared" si="598"/>
        <v>0</v>
      </c>
      <c r="P469" s="23">
        <f t="shared" ref="P469:Q469" si="599">SUM(P470:P473)</f>
        <v>0</v>
      </c>
      <c r="Q469" s="23">
        <f t="shared" si="599"/>
        <v>0</v>
      </c>
      <c r="R469" s="23">
        <f t="shared" ref="R469:T469" si="600">SUM(R470:R473)</f>
        <v>0</v>
      </c>
      <c r="S469" s="23">
        <f t="shared" si="600"/>
        <v>0</v>
      </c>
      <c r="T469" s="23">
        <f t="shared" si="600"/>
        <v>0</v>
      </c>
      <c r="U469" s="23">
        <f t="shared" ref="U469" si="601">SUM(U470:U473)</f>
        <v>0</v>
      </c>
      <c r="V469" s="23">
        <f t="shared" ref="V469:AH469" si="602">SUM(V470:V473)</f>
        <v>0</v>
      </c>
      <c r="W469" s="23">
        <f t="shared" si="602"/>
        <v>0</v>
      </c>
      <c r="X469" s="23">
        <f t="shared" si="602"/>
        <v>0</v>
      </c>
      <c r="Y469" s="23">
        <f t="shared" si="602"/>
        <v>0</v>
      </c>
      <c r="Z469" s="23">
        <f t="shared" si="602"/>
        <v>0</v>
      </c>
      <c r="AA469" s="23">
        <f t="shared" si="602"/>
        <v>0</v>
      </c>
      <c r="AB469" s="23">
        <f t="shared" si="602"/>
        <v>0</v>
      </c>
      <c r="AC469" s="23">
        <f t="shared" si="602"/>
        <v>0</v>
      </c>
      <c r="AD469" s="23">
        <f t="shared" si="602"/>
        <v>0</v>
      </c>
      <c r="AE469" s="23">
        <f t="shared" si="602"/>
        <v>0</v>
      </c>
      <c r="AF469" s="23">
        <f t="shared" si="602"/>
        <v>0</v>
      </c>
      <c r="AG469" s="23">
        <f t="shared" si="602"/>
        <v>0</v>
      </c>
      <c r="AH469" s="23">
        <f t="shared" si="602"/>
        <v>0</v>
      </c>
      <c r="AI469" s="23">
        <f t="shared" ref="AI469:AK469" si="603">SUM(AI470:AI473)</f>
        <v>0</v>
      </c>
      <c r="AJ469" s="23">
        <f t="shared" si="603"/>
        <v>0</v>
      </c>
      <c r="AK469" s="23">
        <f t="shared" si="603"/>
        <v>0</v>
      </c>
      <c r="AL469" s="23">
        <f t="shared" si="597"/>
        <v>0</v>
      </c>
      <c r="AM469" s="23">
        <f t="shared" si="570"/>
        <v>0</v>
      </c>
      <c r="AO469" s="55"/>
    </row>
    <row r="470" spans="1:47">
      <c r="A470" s="27">
        <v>1</v>
      </c>
      <c r="B470" s="2">
        <v>4</v>
      </c>
      <c r="C470" s="2">
        <v>1</v>
      </c>
      <c r="D470" s="2">
        <v>411</v>
      </c>
      <c r="E470" s="2">
        <v>1</v>
      </c>
      <c r="F470" s="2"/>
      <c r="G470" s="32" t="s">
        <v>395</v>
      </c>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f t="shared" si="570"/>
        <v>0</v>
      </c>
      <c r="AO470" s="55"/>
    </row>
    <row r="471" spans="1:47">
      <c r="A471" s="27">
        <v>1</v>
      </c>
      <c r="B471" s="2">
        <v>4</v>
      </c>
      <c r="C471" s="2">
        <v>1</v>
      </c>
      <c r="D471" s="2">
        <v>411</v>
      </c>
      <c r="E471" s="2">
        <v>2</v>
      </c>
      <c r="F471" s="2"/>
      <c r="G471" s="32" t="s">
        <v>396</v>
      </c>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f t="shared" si="570"/>
        <v>0</v>
      </c>
      <c r="AO471" s="55"/>
    </row>
    <row r="472" spans="1:47">
      <c r="A472" s="27">
        <v>1</v>
      </c>
      <c r="B472" s="2">
        <v>4</v>
      </c>
      <c r="C472" s="2">
        <v>1</v>
      </c>
      <c r="D472" s="2">
        <v>411</v>
      </c>
      <c r="E472" s="2">
        <v>3</v>
      </c>
      <c r="F472" s="2"/>
      <c r="G472" s="32" t="s">
        <v>397</v>
      </c>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f t="shared" si="570"/>
        <v>0</v>
      </c>
      <c r="AO472" s="55"/>
    </row>
    <row r="473" spans="1:47">
      <c r="A473" s="27">
        <v>1</v>
      </c>
      <c r="B473" s="2">
        <v>4</v>
      </c>
      <c r="C473" s="2">
        <v>1</v>
      </c>
      <c r="D473" s="2">
        <v>411</v>
      </c>
      <c r="E473" s="2">
        <v>4</v>
      </c>
      <c r="F473" s="2"/>
      <c r="G473" s="32" t="s">
        <v>398</v>
      </c>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f t="shared" si="570"/>
        <v>0</v>
      </c>
      <c r="AO473" s="55"/>
    </row>
    <row r="474" spans="1:47">
      <c r="A474" s="27">
        <v>1</v>
      </c>
      <c r="B474" s="2">
        <v>4</v>
      </c>
      <c r="C474" s="2">
        <v>1</v>
      </c>
      <c r="D474" s="2">
        <v>412</v>
      </c>
      <c r="E474" s="41"/>
      <c r="F474" s="41"/>
      <c r="G474" s="36" t="s">
        <v>399</v>
      </c>
      <c r="H474" s="23">
        <f>SUM(H475:H479)</f>
        <v>0</v>
      </c>
      <c r="I474" s="23">
        <f t="shared" ref="I474:AL474" si="604">SUM(I475:I479)</f>
        <v>0</v>
      </c>
      <c r="J474" s="23">
        <f t="shared" si="604"/>
        <v>0</v>
      </c>
      <c r="K474" s="23">
        <f t="shared" si="604"/>
        <v>0</v>
      </c>
      <c r="L474" s="23">
        <f t="shared" si="604"/>
        <v>0</v>
      </c>
      <c r="M474" s="23">
        <f t="shared" ref="M474:O474" si="605">SUM(M475:M479)</f>
        <v>0</v>
      </c>
      <c r="N474" s="23">
        <f t="shared" si="605"/>
        <v>0</v>
      </c>
      <c r="O474" s="23">
        <f t="shared" si="605"/>
        <v>0</v>
      </c>
      <c r="P474" s="23">
        <f t="shared" ref="P474:Q474" si="606">SUM(P475:P479)</f>
        <v>0</v>
      </c>
      <c r="Q474" s="23">
        <f t="shared" si="606"/>
        <v>0</v>
      </c>
      <c r="R474" s="23">
        <f t="shared" ref="R474:T474" si="607">SUM(R475:R479)</f>
        <v>0</v>
      </c>
      <c r="S474" s="23">
        <f t="shared" si="607"/>
        <v>0</v>
      </c>
      <c r="T474" s="23">
        <f t="shared" si="607"/>
        <v>0</v>
      </c>
      <c r="U474" s="23">
        <f t="shared" ref="U474" si="608">SUM(U475:U479)</f>
        <v>0</v>
      </c>
      <c r="V474" s="23">
        <f t="shared" ref="V474:AH474" si="609">SUM(V475:V479)</f>
        <v>0</v>
      </c>
      <c r="W474" s="23">
        <f t="shared" si="609"/>
        <v>0</v>
      </c>
      <c r="X474" s="23">
        <f t="shared" si="609"/>
        <v>0</v>
      </c>
      <c r="Y474" s="23">
        <f t="shared" si="609"/>
        <v>0</v>
      </c>
      <c r="Z474" s="23">
        <f t="shared" si="609"/>
        <v>0</v>
      </c>
      <c r="AA474" s="23">
        <f t="shared" si="609"/>
        <v>0</v>
      </c>
      <c r="AB474" s="23">
        <f t="shared" si="609"/>
        <v>0</v>
      </c>
      <c r="AC474" s="23">
        <f t="shared" si="609"/>
        <v>0</v>
      </c>
      <c r="AD474" s="23">
        <f t="shared" si="609"/>
        <v>0</v>
      </c>
      <c r="AE474" s="23">
        <f t="shared" si="609"/>
        <v>0</v>
      </c>
      <c r="AF474" s="23">
        <f t="shared" si="609"/>
        <v>0</v>
      </c>
      <c r="AG474" s="23">
        <f t="shared" si="609"/>
        <v>0</v>
      </c>
      <c r="AH474" s="23">
        <f t="shared" si="609"/>
        <v>0</v>
      </c>
      <c r="AI474" s="23">
        <f t="shared" ref="AI474:AK474" si="610">SUM(AI475:AI479)</f>
        <v>0</v>
      </c>
      <c r="AJ474" s="23">
        <f t="shared" si="610"/>
        <v>0</v>
      </c>
      <c r="AK474" s="23">
        <f t="shared" si="610"/>
        <v>0</v>
      </c>
      <c r="AL474" s="23">
        <f t="shared" si="604"/>
        <v>0</v>
      </c>
      <c r="AM474" s="23">
        <f t="shared" si="570"/>
        <v>0</v>
      </c>
      <c r="AO474" s="55"/>
    </row>
    <row r="475" spans="1:47">
      <c r="A475" s="27">
        <v>1</v>
      </c>
      <c r="B475" s="2">
        <v>4</v>
      </c>
      <c r="C475" s="2">
        <v>1</v>
      </c>
      <c r="D475" s="2">
        <v>412</v>
      </c>
      <c r="E475" s="2">
        <v>5</v>
      </c>
      <c r="F475" s="2"/>
      <c r="G475" s="32" t="s">
        <v>400</v>
      </c>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f t="shared" si="570"/>
        <v>0</v>
      </c>
      <c r="AO475" s="55"/>
    </row>
    <row r="476" spans="1:47">
      <c r="A476" s="27">
        <v>1</v>
      </c>
      <c r="B476" s="2">
        <v>4</v>
      </c>
      <c r="C476" s="2">
        <v>1</v>
      </c>
      <c r="D476" s="2">
        <v>412</v>
      </c>
      <c r="E476" s="2">
        <v>6</v>
      </c>
      <c r="F476" s="2"/>
      <c r="G476" s="32" t="s">
        <v>401</v>
      </c>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f t="shared" si="570"/>
        <v>0</v>
      </c>
      <c r="AO476" s="55"/>
    </row>
    <row r="477" spans="1:47">
      <c r="A477" s="27">
        <v>1</v>
      </c>
      <c r="B477" s="2">
        <v>4</v>
      </c>
      <c r="C477" s="2">
        <v>1</v>
      </c>
      <c r="D477" s="2">
        <v>412</v>
      </c>
      <c r="E477" s="2">
        <v>7</v>
      </c>
      <c r="F477" s="2"/>
      <c r="G477" s="32" t="s">
        <v>402</v>
      </c>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f t="shared" si="570"/>
        <v>0</v>
      </c>
      <c r="AO477" s="55"/>
    </row>
    <row r="478" spans="1:47">
      <c r="A478" s="27">
        <v>1</v>
      </c>
      <c r="B478" s="2">
        <v>4</v>
      </c>
      <c r="C478" s="2">
        <v>1</v>
      </c>
      <c r="D478" s="2">
        <v>412</v>
      </c>
      <c r="E478" s="2">
        <v>8</v>
      </c>
      <c r="F478" s="2"/>
      <c r="G478" s="32" t="s">
        <v>403</v>
      </c>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f t="shared" si="570"/>
        <v>0</v>
      </c>
      <c r="AO478" s="55"/>
    </row>
    <row r="479" spans="1:47">
      <c r="A479" s="27">
        <v>1</v>
      </c>
      <c r="B479" s="2">
        <v>4</v>
      </c>
      <c r="C479" s="2">
        <v>1</v>
      </c>
      <c r="D479" s="2">
        <v>412</v>
      </c>
      <c r="E479" s="2">
        <v>9</v>
      </c>
      <c r="F479" s="2"/>
      <c r="G479" s="32" t="s">
        <v>404</v>
      </c>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f t="shared" si="570"/>
        <v>0</v>
      </c>
      <c r="AO479" s="55"/>
    </row>
    <row r="480" spans="1:47">
      <c r="A480" s="27">
        <v>1</v>
      </c>
      <c r="B480" s="2">
        <v>4</v>
      </c>
      <c r="C480" s="1">
        <v>2</v>
      </c>
      <c r="D480" s="2"/>
      <c r="G480" s="36" t="s">
        <v>405</v>
      </c>
      <c r="H480" s="15">
        <f>+H481+H485</f>
        <v>0</v>
      </c>
      <c r="I480" s="15">
        <f t="shared" ref="I480:AL480" si="611">+I481+I485</f>
        <v>0</v>
      </c>
      <c r="J480" s="15">
        <f t="shared" si="611"/>
        <v>0</v>
      </c>
      <c r="K480" s="15">
        <f t="shared" si="611"/>
        <v>0</v>
      </c>
      <c r="L480" s="15">
        <f t="shared" si="611"/>
        <v>0</v>
      </c>
      <c r="M480" s="15">
        <f t="shared" si="611"/>
        <v>0</v>
      </c>
      <c r="N480" s="15">
        <f t="shared" ref="N480" si="612">+N481+N485</f>
        <v>0</v>
      </c>
      <c r="O480" s="15">
        <f t="shared" ref="O480:R480" si="613">+O481+O485</f>
        <v>0</v>
      </c>
      <c r="P480" s="15">
        <f t="shared" si="613"/>
        <v>0</v>
      </c>
      <c r="Q480" s="15">
        <f t="shared" si="613"/>
        <v>0</v>
      </c>
      <c r="R480" s="15">
        <f t="shared" si="613"/>
        <v>0</v>
      </c>
      <c r="S480" s="15">
        <f t="shared" si="611"/>
        <v>0</v>
      </c>
      <c r="T480" s="15">
        <f t="shared" si="611"/>
        <v>0</v>
      </c>
      <c r="U480" s="15">
        <f t="shared" ref="U480" si="614">+U481+U485</f>
        <v>0</v>
      </c>
      <c r="V480" s="15">
        <f t="shared" si="611"/>
        <v>0</v>
      </c>
      <c r="W480" s="15">
        <f t="shared" si="611"/>
        <v>0</v>
      </c>
      <c r="X480" s="15">
        <f t="shared" si="611"/>
        <v>0</v>
      </c>
      <c r="Y480" s="15">
        <f t="shared" si="611"/>
        <v>0</v>
      </c>
      <c r="Z480" s="15">
        <f t="shared" si="611"/>
        <v>0</v>
      </c>
      <c r="AA480" s="15">
        <f t="shared" si="611"/>
        <v>0</v>
      </c>
      <c r="AB480" s="15">
        <f t="shared" si="611"/>
        <v>0</v>
      </c>
      <c r="AC480" s="15">
        <f t="shared" si="611"/>
        <v>0</v>
      </c>
      <c r="AD480" s="15">
        <f t="shared" si="611"/>
        <v>0</v>
      </c>
      <c r="AE480" s="15">
        <f t="shared" si="611"/>
        <v>0</v>
      </c>
      <c r="AF480" s="15">
        <f t="shared" si="611"/>
        <v>0</v>
      </c>
      <c r="AG480" s="15">
        <f t="shared" si="611"/>
        <v>0</v>
      </c>
      <c r="AH480" s="15">
        <f t="shared" ref="AH480" si="615">+AH481+AH485</f>
        <v>0</v>
      </c>
      <c r="AI480" s="15">
        <f t="shared" si="611"/>
        <v>0</v>
      </c>
      <c r="AJ480" s="15">
        <f t="shared" si="611"/>
        <v>0</v>
      </c>
      <c r="AK480" s="15">
        <f t="shared" si="611"/>
        <v>0</v>
      </c>
      <c r="AL480" s="15">
        <f t="shared" si="611"/>
        <v>0</v>
      </c>
      <c r="AM480" s="15">
        <f t="shared" si="570"/>
        <v>0</v>
      </c>
      <c r="AO480" s="55"/>
    </row>
    <row r="481" spans="1:41">
      <c r="A481" s="27">
        <v>1</v>
      </c>
      <c r="B481" s="2">
        <v>4</v>
      </c>
      <c r="C481" s="1">
        <v>2</v>
      </c>
      <c r="D481" s="2">
        <v>421</v>
      </c>
      <c r="G481" s="36" t="s">
        <v>406</v>
      </c>
      <c r="H481" s="23">
        <f>SUM(H482:H484)</f>
        <v>0</v>
      </c>
      <c r="I481" s="23">
        <f t="shared" ref="I481:AL481" si="616">SUM(I482:I484)</f>
        <v>0</v>
      </c>
      <c r="J481" s="23">
        <f t="shared" si="616"/>
        <v>0</v>
      </c>
      <c r="K481" s="23">
        <f t="shared" si="616"/>
        <v>0</v>
      </c>
      <c r="L481" s="23">
        <f t="shared" si="616"/>
        <v>0</v>
      </c>
      <c r="M481" s="23">
        <f t="shared" si="616"/>
        <v>0</v>
      </c>
      <c r="N481" s="23">
        <f t="shared" ref="N481" si="617">SUM(N482:N484)</f>
        <v>0</v>
      </c>
      <c r="O481" s="23">
        <f t="shared" ref="O481:R481" si="618">SUM(O482:O484)</f>
        <v>0</v>
      </c>
      <c r="P481" s="23">
        <f t="shared" si="618"/>
        <v>0</v>
      </c>
      <c r="Q481" s="23">
        <f t="shared" si="618"/>
        <v>0</v>
      </c>
      <c r="R481" s="23">
        <f t="shared" si="618"/>
        <v>0</v>
      </c>
      <c r="S481" s="23">
        <f t="shared" si="616"/>
        <v>0</v>
      </c>
      <c r="T481" s="23">
        <f t="shared" si="616"/>
        <v>0</v>
      </c>
      <c r="U481" s="23">
        <f t="shared" ref="U481" si="619">SUM(U482:U484)</f>
        <v>0</v>
      </c>
      <c r="V481" s="23">
        <f t="shared" si="616"/>
        <v>0</v>
      </c>
      <c r="W481" s="23">
        <f t="shared" si="616"/>
        <v>0</v>
      </c>
      <c r="X481" s="23">
        <f t="shared" si="616"/>
        <v>0</v>
      </c>
      <c r="Y481" s="23">
        <f t="shared" si="616"/>
        <v>0</v>
      </c>
      <c r="Z481" s="23">
        <f t="shared" si="616"/>
        <v>0</v>
      </c>
      <c r="AA481" s="23">
        <f t="shared" si="616"/>
        <v>0</v>
      </c>
      <c r="AB481" s="23">
        <f t="shared" si="616"/>
        <v>0</v>
      </c>
      <c r="AC481" s="23">
        <f t="shared" si="616"/>
        <v>0</v>
      </c>
      <c r="AD481" s="23">
        <f t="shared" si="616"/>
        <v>0</v>
      </c>
      <c r="AE481" s="23">
        <f t="shared" si="616"/>
        <v>0</v>
      </c>
      <c r="AF481" s="23">
        <f t="shared" si="616"/>
        <v>0</v>
      </c>
      <c r="AG481" s="23">
        <f t="shared" si="616"/>
        <v>0</v>
      </c>
      <c r="AH481" s="23">
        <f t="shared" ref="AH481" si="620">SUM(AH482:AH484)</f>
        <v>0</v>
      </c>
      <c r="AI481" s="23">
        <f t="shared" si="616"/>
        <v>0</v>
      </c>
      <c r="AJ481" s="23">
        <f t="shared" si="616"/>
        <v>0</v>
      </c>
      <c r="AK481" s="23">
        <f t="shared" si="616"/>
        <v>0</v>
      </c>
      <c r="AL481" s="23">
        <f t="shared" si="616"/>
        <v>0</v>
      </c>
      <c r="AM481" s="23">
        <f t="shared" si="570"/>
        <v>0</v>
      </c>
      <c r="AO481" s="55"/>
    </row>
    <row r="482" spans="1:41">
      <c r="A482" s="27">
        <v>1</v>
      </c>
      <c r="B482" s="2">
        <v>4</v>
      </c>
      <c r="C482" s="1">
        <v>2</v>
      </c>
      <c r="D482" s="2">
        <v>421</v>
      </c>
      <c r="E482" s="2">
        <v>1</v>
      </c>
      <c r="F482" s="2"/>
      <c r="G482" s="32" t="s">
        <v>407</v>
      </c>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f t="shared" si="570"/>
        <v>0</v>
      </c>
      <c r="AO482" s="55"/>
    </row>
    <row r="483" spans="1:41">
      <c r="A483" s="27">
        <v>1</v>
      </c>
      <c r="B483" s="2">
        <v>4</v>
      </c>
      <c r="C483" s="1">
        <v>2</v>
      </c>
      <c r="D483" s="2">
        <v>421</v>
      </c>
      <c r="E483" s="2">
        <v>2</v>
      </c>
      <c r="F483" s="2"/>
      <c r="G483" s="32" t="s">
        <v>408</v>
      </c>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f t="shared" si="570"/>
        <v>0</v>
      </c>
      <c r="AO483" s="55"/>
    </row>
    <row r="484" spans="1:41">
      <c r="A484" s="27">
        <v>1</v>
      </c>
      <c r="B484" s="2">
        <v>4</v>
      </c>
      <c r="C484" s="1">
        <v>2</v>
      </c>
      <c r="D484" s="2">
        <v>421</v>
      </c>
      <c r="E484" s="2">
        <v>3</v>
      </c>
      <c r="F484" s="2"/>
      <c r="G484" s="32" t="s">
        <v>409</v>
      </c>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f t="shared" si="570"/>
        <v>0</v>
      </c>
      <c r="AO484" s="55"/>
    </row>
    <row r="485" spans="1:41">
      <c r="A485" s="27">
        <v>1</v>
      </c>
      <c r="B485" s="2">
        <v>4</v>
      </c>
      <c r="C485" s="1">
        <v>2</v>
      </c>
      <c r="D485" s="2">
        <v>422</v>
      </c>
      <c r="E485" s="2"/>
      <c r="F485" s="2"/>
      <c r="G485" s="36" t="s">
        <v>410</v>
      </c>
      <c r="H485" s="23">
        <f>+H486+H487</f>
        <v>0</v>
      </c>
      <c r="I485" s="23">
        <f t="shared" ref="I485:AL485" si="621">+I486+I487</f>
        <v>0</v>
      </c>
      <c r="J485" s="23">
        <f t="shared" si="621"/>
        <v>0</v>
      </c>
      <c r="K485" s="23">
        <f t="shared" si="621"/>
        <v>0</v>
      </c>
      <c r="L485" s="23">
        <f t="shared" si="621"/>
        <v>0</v>
      </c>
      <c r="M485" s="23">
        <f t="shared" ref="M485:O485" si="622">+M486+M487</f>
        <v>0</v>
      </c>
      <c r="N485" s="23">
        <f t="shared" si="622"/>
        <v>0</v>
      </c>
      <c r="O485" s="23">
        <f t="shared" si="622"/>
        <v>0</v>
      </c>
      <c r="P485" s="23">
        <f t="shared" ref="P485:Q485" si="623">+P486+P487</f>
        <v>0</v>
      </c>
      <c r="Q485" s="23">
        <f t="shared" si="623"/>
        <v>0</v>
      </c>
      <c r="R485" s="23">
        <f t="shared" ref="R485:T485" si="624">+R486+R487</f>
        <v>0</v>
      </c>
      <c r="S485" s="23">
        <f t="shared" si="624"/>
        <v>0</v>
      </c>
      <c r="T485" s="23">
        <f t="shared" si="624"/>
        <v>0</v>
      </c>
      <c r="U485" s="23">
        <f t="shared" ref="U485" si="625">+U486+U487</f>
        <v>0</v>
      </c>
      <c r="V485" s="23">
        <f t="shared" ref="V485:AH485" si="626">+V486+V487</f>
        <v>0</v>
      </c>
      <c r="W485" s="23">
        <f t="shared" si="626"/>
        <v>0</v>
      </c>
      <c r="X485" s="23">
        <f t="shared" si="626"/>
        <v>0</v>
      </c>
      <c r="Y485" s="23">
        <f t="shared" si="626"/>
        <v>0</v>
      </c>
      <c r="Z485" s="23">
        <f t="shared" si="626"/>
        <v>0</v>
      </c>
      <c r="AA485" s="23">
        <f t="shared" si="626"/>
        <v>0</v>
      </c>
      <c r="AB485" s="23">
        <f t="shared" si="626"/>
        <v>0</v>
      </c>
      <c r="AC485" s="23">
        <f t="shared" si="626"/>
        <v>0</v>
      </c>
      <c r="AD485" s="23">
        <f t="shared" si="626"/>
        <v>0</v>
      </c>
      <c r="AE485" s="23">
        <f t="shared" si="626"/>
        <v>0</v>
      </c>
      <c r="AF485" s="23">
        <f t="shared" si="626"/>
        <v>0</v>
      </c>
      <c r="AG485" s="23">
        <f t="shared" si="626"/>
        <v>0</v>
      </c>
      <c r="AH485" s="23">
        <f t="shared" si="626"/>
        <v>0</v>
      </c>
      <c r="AI485" s="23">
        <f t="shared" ref="AI485:AJ485" si="627">+AI486+AI487</f>
        <v>0</v>
      </c>
      <c r="AJ485" s="23">
        <f t="shared" si="627"/>
        <v>0</v>
      </c>
      <c r="AK485" s="23">
        <f t="shared" si="621"/>
        <v>0</v>
      </c>
      <c r="AL485" s="23">
        <f t="shared" si="621"/>
        <v>0</v>
      </c>
      <c r="AM485" s="23">
        <f t="shared" si="570"/>
        <v>0</v>
      </c>
      <c r="AO485" s="55"/>
    </row>
    <row r="486" spans="1:41">
      <c r="A486" s="27">
        <v>1</v>
      </c>
      <c r="B486" s="2">
        <v>4</v>
      </c>
      <c r="C486" s="1">
        <v>2</v>
      </c>
      <c r="D486" s="2">
        <v>422</v>
      </c>
      <c r="E486" s="2">
        <v>4</v>
      </c>
      <c r="F486" s="2"/>
      <c r="G486" s="32" t="s">
        <v>411</v>
      </c>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f t="shared" si="570"/>
        <v>0</v>
      </c>
      <c r="AO486" s="55"/>
    </row>
    <row r="487" spans="1:41">
      <c r="A487" s="27">
        <v>1</v>
      </c>
      <c r="B487" s="2">
        <v>4</v>
      </c>
      <c r="C487" s="1">
        <v>2</v>
      </c>
      <c r="D487" s="2">
        <v>422</v>
      </c>
      <c r="E487" s="2">
        <v>5</v>
      </c>
      <c r="F487" s="2"/>
      <c r="G487" s="32" t="s">
        <v>412</v>
      </c>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f t="shared" si="570"/>
        <v>0</v>
      </c>
      <c r="AO487" s="55"/>
    </row>
    <row r="488" spans="1:41">
      <c r="A488" s="27">
        <v>1</v>
      </c>
      <c r="B488" s="2">
        <v>4</v>
      </c>
      <c r="C488" s="2">
        <v>3</v>
      </c>
      <c r="D488" s="2"/>
      <c r="E488" s="41"/>
      <c r="F488" s="41"/>
      <c r="G488" s="36" t="s">
        <v>413</v>
      </c>
      <c r="H488" s="15">
        <f>+H489+H498</f>
        <v>0</v>
      </c>
      <c r="I488" s="15">
        <f t="shared" ref="I488:AL488" si="628">+I489+I498</f>
        <v>0</v>
      </c>
      <c r="J488" s="15">
        <f t="shared" si="628"/>
        <v>0</v>
      </c>
      <c r="K488" s="15">
        <f t="shared" si="628"/>
        <v>0</v>
      </c>
      <c r="L488" s="15">
        <f t="shared" si="628"/>
        <v>0</v>
      </c>
      <c r="M488" s="15">
        <f t="shared" si="628"/>
        <v>0</v>
      </c>
      <c r="N488" s="15">
        <f t="shared" ref="N488" si="629">+N489+N498</f>
        <v>0</v>
      </c>
      <c r="O488" s="15">
        <f t="shared" ref="O488:R488" si="630">+O489+O498</f>
        <v>0</v>
      </c>
      <c r="P488" s="15">
        <f t="shared" si="630"/>
        <v>0</v>
      </c>
      <c r="Q488" s="15">
        <f t="shared" si="630"/>
        <v>0</v>
      </c>
      <c r="R488" s="15">
        <f t="shared" si="630"/>
        <v>0</v>
      </c>
      <c r="S488" s="15">
        <f t="shared" si="628"/>
        <v>0</v>
      </c>
      <c r="T488" s="15">
        <f t="shared" si="628"/>
        <v>0</v>
      </c>
      <c r="U488" s="15">
        <f t="shared" ref="U488" si="631">+U489+U498</f>
        <v>0</v>
      </c>
      <c r="V488" s="15">
        <f t="shared" si="628"/>
        <v>0</v>
      </c>
      <c r="W488" s="15">
        <f t="shared" si="628"/>
        <v>0</v>
      </c>
      <c r="X488" s="15">
        <f t="shared" si="628"/>
        <v>0</v>
      </c>
      <c r="Y488" s="15">
        <f t="shared" si="628"/>
        <v>0</v>
      </c>
      <c r="Z488" s="15">
        <f t="shared" si="628"/>
        <v>0</v>
      </c>
      <c r="AA488" s="15">
        <f t="shared" si="628"/>
        <v>0</v>
      </c>
      <c r="AB488" s="15">
        <f t="shared" si="628"/>
        <v>0</v>
      </c>
      <c r="AC488" s="15">
        <f t="shared" si="628"/>
        <v>0</v>
      </c>
      <c r="AD488" s="15">
        <f t="shared" si="628"/>
        <v>0</v>
      </c>
      <c r="AE488" s="15">
        <f t="shared" si="628"/>
        <v>0</v>
      </c>
      <c r="AF488" s="15">
        <f t="shared" si="628"/>
        <v>0</v>
      </c>
      <c r="AG488" s="15">
        <f t="shared" si="628"/>
        <v>0</v>
      </c>
      <c r="AH488" s="15">
        <f t="shared" ref="AH488" si="632">+AH489+AH498</f>
        <v>0</v>
      </c>
      <c r="AI488" s="15">
        <f t="shared" si="628"/>
        <v>0</v>
      </c>
      <c r="AJ488" s="15">
        <f t="shared" si="628"/>
        <v>0</v>
      </c>
      <c r="AK488" s="15">
        <f t="shared" si="628"/>
        <v>0</v>
      </c>
      <c r="AL488" s="15">
        <f t="shared" si="628"/>
        <v>0</v>
      </c>
      <c r="AM488" s="15">
        <f t="shared" si="570"/>
        <v>0</v>
      </c>
      <c r="AO488" s="55"/>
    </row>
    <row r="489" spans="1:41">
      <c r="A489" s="27">
        <v>1</v>
      </c>
      <c r="B489" s="2">
        <v>4</v>
      </c>
      <c r="C489" s="2">
        <v>3</v>
      </c>
      <c r="D489" s="2">
        <v>431</v>
      </c>
      <c r="E489" s="41"/>
      <c r="F489" s="41"/>
      <c r="G489" s="36" t="s">
        <v>414</v>
      </c>
      <c r="H489" s="23">
        <f>SUM(H490:H497)</f>
        <v>0</v>
      </c>
      <c r="I489" s="23">
        <f t="shared" ref="I489:AL489" si="633">SUM(I490:I497)</f>
        <v>0</v>
      </c>
      <c r="J489" s="23">
        <f t="shared" si="633"/>
        <v>0</v>
      </c>
      <c r="K489" s="23">
        <f t="shared" si="633"/>
        <v>0</v>
      </c>
      <c r="L489" s="23">
        <f t="shared" si="633"/>
        <v>0</v>
      </c>
      <c r="M489" s="23">
        <f t="shared" si="633"/>
        <v>0</v>
      </c>
      <c r="N489" s="23">
        <f t="shared" ref="N489" si="634">SUM(N490:N497)</f>
        <v>0</v>
      </c>
      <c r="O489" s="23">
        <f t="shared" ref="O489:R489" si="635">SUM(O490:O497)</f>
        <v>0</v>
      </c>
      <c r="P489" s="23">
        <f t="shared" si="635"/>
        <v>0</v>
      </c>
      <c r="Q489" s="23">
        <f t="shared" si="635"/>
        <v>0</v>
      </c>
      <c r="R489" s="23">
        <f t="shared" si="635"/>
        <v>0</v>
      </c>
      <c r="S489" s="23">
        <f t="shared" si="633"/>
        <v>0</v>
      </c>
      <c r="T489" s="23">
        <f t="shared" si="633"/>
        <v>0</v>
      </c>
      <c r="U489" s="23">
        <f t="shared" ref="U489" si="636">SUM(U490:U497)</f>
        <v>0</v>
      </c>
      <c r="V489" s="23">
        <f t="shared" si="633"/>
        <v>0</v>
      </c>
      <c r="W489" s="23">
        <f t="shared" si="633"/>
        <v>0</v>
      </c>
      <c r="X489" s="23">
        <f t="shared" si="633"/>
        <v>0</v>
      </c>
      <c r="Y489" s="23">
        <f t="shared" si="633"/>
        <v>0</v>
      </c>
      <c r="Z489" s="23">
        <f t="shared" si="633"/>
        <v>0</v>
      </c>
      <c r="AA489" s="23">
        <f t="shared" si="633"/>
        <v>0</v>
      </c>
      <c r="AB489" s="23">
        <f t="shared" si="633"/>
        <v>0</v>
      </c>
      <c r="AC489" s="23">
        <f t="shared" si="633"/>
        <v>0</v>
      </c>
      <c r="AD489" s="23">
        <f t="shared" si="633"/>
        <v>0</v>
      </c>
      <c r="AE489" s="23">
        <f t="shared" si="633"/>
        <v>0</v>
      </c>
      <c r="AF489" s="23">
        <f t="shared" si="633"/>
        <v>0</v>
      </c>
      <c r="AG489" s="23">
        <f t="shared" si="633"/>
        <v>0</v>
      </c>
      <c r="AH489" s="23">
        <f t="shared" ref="AH489" si="637">SUM(AH490:AH497)</f>
        <v>0</v>
      </c>
      <c r="AI489" s="23">
        <f t="shared" si="633"/>
        <v>0</v>
      </c>
      <c r="AJ489" s="23">
        <f t="shared" si="633"/>
        <v>0</v>
      </c>
      <c r="AK489" s="23">
        <f t="shared" si="633"/>
        <v>0</v>
      </c>
      <c r="AL489" s="23">
        <f t="shared" si="633"/>
        <v>0</v>
      </c>
      <c r="AM489" s="23">
        <f t="shared" si="570"/>
        <v>0</v>
      </c>
      <c r="AO489" s="55"/>
    </row>
    <row r="490" spans="1:41">
      <c r="A490" s="27">
        <v>1</v>
      </c>
      <c r="B490" s="2">
        <v>4</v>
      </c>
      <c r="C490" s="2">
        <v>3</v>
      </c>
      <c r="D490" s="2">
        <v>431</v>
      </c>
      <c r="E490" s="2">
        <v>1</v>
      </c>
      <c r="F490" s="2"/>
      <c r="G490" s="32" t="s">
        <v>415</v>
      </c>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f t="shared" si="570"/>
        <v>0</v>
      </c>
      <c r="AO490" s="55"/>
    </row>
    <row r="491" spans="1:41">
      <c r="A491" s="27">
        <v>1</v>
      </c>
      <c r="B491" s="2">
        <v>4</v>
      </c>
      <c r="C491" s="2">
        <v>3</v>
      </c>
      <c r="D491" s="2">
        <v>431</v>
      </c>
      <c r="E491" s="2">
        <v>2</v>
      </c>
      <c r="F491" s="2"/>
      <c r="G491" s="32" t="s">
        <v>416</v>
      </c>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f t="shared" si="570"/>
        <v>0</v>
      </c>
      <c r="AO491" s="55"/>
    </row>
    <row r="492" spans="1:41">
      <c r="A492" s="27">
        <v>1</v>
      </c>
      <c r="B492" s="2">
        <v>4</v>
      </c>
      <c r="C492" s="2">
        <v>3</v>
      </c>
      <c r="D492" s="2">
        <v>431</v>
      </c>
      <c r="E492" s="2">
        <v>3</v>
      </c>
      <c r="F492" s="2"/>
      <c r="G492" s="32" t="s">
        <v>417</v>
      </c>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f t="shared" si="570"/>
        <v>0</v>
      </c>
      <c r="AO492" s="55"/>
    </row>
    <row r="493" spans="1:41">
      <c r="A493" s="27">
        <v>1</v>
      </c>
      <c r="B493" s="2">
        <v>4</v>
      </c>
      <c r="C493" s="2">
        <v>3</v>
      </c>
      <c r="D493" s="2">
        <v>431</v>
      </c>
      <c r="E493" s="2">
        <v>4</v>
      </c>
      <c r="F493" s="2"/>
      <c r="G493" s="32" t="s">
        <v>418</v>
      </c>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f t="shared" si="570"/>
        <v>0</v>
      </c>
      <c r="AO493" s="55"/>
    </row>
    <row r="494" spans="1:41">
      <c r="A494" s="27">
        <v>1</v>
      </c>
      <c r="B494" s="2">
        <v>4</v>
      </c>
      <c r="C494" s="2">
        <v>3</v>
      </c>
      <c r="D494" s="2">
        <v>431</v>
      </c>
      <c r="E494" s="2">
        <v>5</v>
      </c>
      <c r="F494" s="2"/>
      <c r="G494" s="32" t="s">
        <v>419</v>
      </c>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f t="shared" si="570"/>
        <v>0</v>
      </c>
      <c r="AO494" s="55"/>
    </row>
    <row r="495" spans="1:41">
      <c r="A495" s="27">
        <v>1</v>
      </c>
      <c r="B495" s="2">
        <v>4</v>
      </c>
      <c r="C495" s="2">
        <v>3</v>
      </c>
      <c r="D495" s="2">
        <v>431</v>
      </c>
      <c r="E495" s="2">
        <v>6</v>
      </c>
      <c r="F495" s="2"/>
      <c r="G495" s="32" t="s">
        <v>420</v>
      </c>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f t="shared" si="570"/>
        <v>0</v>
      </c>
      <c r="AO495" s="55"/>
    </row>
    <row r="496" spans="1:41">
      <c r="A496" s="27">
        <v>1</v>
      </c>
      <c r="B496" s="2">
        <v>4</v>
      </c>
      <c r="C496" s="2">
        <v>3</v>
      </c>
      <c r="D496" s="2">
        <v>431</v>
      </c>
      <c r="E496" s="2">
        <v>8</v>
      </c>
      <c r="F496" s="2"/>
      <c r="G496" s="32" t="s">
        <v>421</v>
      </c>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f t="shared" si="570"/>
        <v>0</v>
      </c>
      <c r="AO496" s="55"/>
    </row>
    <row r="497" spans="1:47">
      <c r="A497" s="27">
        <v>1</v>
      </c>
      <c r="B497" s="2">
        <v>4</v>
      </c>
      <c r="C497" s="2">
        <v>3</v>
      </c>
      <c r="D497" s="2">
        <v>431</v>
      </c>
      <c r="E497" s="2">
        <v>9</v>
      </c>
      <c r="F497" s="2"/>
      <c r="G497" s="32" t="s">
        <v>422</v>
      </c>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f t="shared" si="570"/>
        <v>0</v>
      </c>
      <c r="AO497" s="55"/>
    </row>
    <row r="498" spans="1:47">
      <c r="A498" s="27">
        <v>1</v>
      </c>
      <c r="B498" s="2">
        <v>4</v>
      </c>
      <c r="C498" s="2">
        <v>3</v>
      </c>
      <c r="D498" s="2">
        <v>432</v>
      </c>
      <c r="G498" s="36" t="s">
        <v>423</v>
      </c>
      <c r="H498" s="23">
        <f>+H499</f>
        <v>0</v>
      </c>
      <c r="I498" s="23">
        <f t="shared" ref="I498:AL498" si="638">+I499</f>
        <v>0</v>
      </c>
      <c r="J498" s="23">
        <f t="shared" si="638"/>
        <v>0</v>
      </c>
      <c r="K498" s="23">
        <f t="shared" si="638"/>
        <v>0</v>
      </c>
      <c r="L498" s="23">
        <f t="shared" si="638"/>
        <v>0</v>
      </c>
      <c r="M498" s="23">
        <f t="shared" si="638"/>
        <v>0</v>
      </c>
      <c r="N498" s="23">
        <f t="shared" si="638"/>
        <v>0</v>
      </c>
      <c r="O498" s="23">
        <f t="shared" si="638"/>
        <v>0</v>
      </c>
      <c r="P498" s="23">
        <f t="shared" si="638"/>
        <v>0</v>
      </c>
      <c r="Q498" s="23">
        <f t="shared" si="638"/>
        <v>0</v>
      </c>
      <c r="R498" s="23">
        <f t="shared" si="638"/>
        <v>0</v>
      </c>
      <c r="S498" s="23">
        <f t="shared" si="638"/>
        <v>0</v>
      </c>
      <c r="T498" s="23">
        <f t="shared" si="638"/>
        <v>0</v>
      </c>
      <c r="U498" s="23">
        <f t="shared" si="638"/>
        <v>0</v>
      </c>
      <c r="V498" s="23">
        <f t="shared" si="638"/>
        <v>0</v>
      </c>
      <c r="W498" s="23">
        <f t="shared" si="638"/>
        <v>0</v>
      </c>
      <c r="X498" s="23">
        <f t="shared" si="638"/>
        <v>0</v>
      </c>
      <c r="Y498" s="23">
        <f t="shared" si="638"/>
        <v>0</v>
      </c>
      <c r="Z498" s="23">
        <f t="shared" si="638"/>
        <v>0</v>
      </c>
      <c r="AA498" s="23">
        <f t="shared" si="638"/>
        <v>0</v>
      </c>
      <c r="AB498" s="23">
        <f t="shared" si="638"/>
        <v>0</v>
      </c>
      <c r="AC498" s="23">
        <f t="shared" si="638"/>
        <v>0</v>
      </c>
      <c r="AD498" s="23">
        <f t="shared" si="638"/>
        <v>0</v>
      </c>
      <c r="AE498" s="23">
        <f t="shared" si="638"/>
        <v>0</v>
      </c>
      <c r="AF498" s="23">
        <f t="shared" si="638"/>
        <v>0</v>
      </c>
      <c r="AG498" s="23">
        <f t="shared" si="638"/>
        <v>0</v>
      </c>
      <c r="AH498" s="23">
        <f t="shared" si="638"/>
        <v>0</v>
      </c>
      <c r="AI498" s="23">
        <f t="shared" si="638"/>
        <v>0</v>
      </c>
      <c r="AJ498" s="23">
        <f t="shared" si="638"/>
        <v>0</v>
      </c>
      <c r="AK498" s="23">
        <f t="shared" si="638"/>
        <v>0</v>
      </c>
      <c r="AL498" s="23">
        <f t="shared" si="638"/>
        <v>0</v>
      </c>
      <c r="AM498" s="23">
        <f t="shared" si="570"/>
        <v>0</v>
      </c>
      <c r="AO498" s="55"/>
    </row>
    <row r="499" spans="1:47">
      <c r="A499" s="27">
        <v>1</v>
      </c>
      <c r="B499" s="2">
        <v>4</v>
      </c>
      <c r="C499" s="2">
        <v>3</v>
      </c>
      <c r="D499" s="2">
        <v>432</v>
      </c>
      <c r="E499" s="1">
        <v>1</v>
      </c>
      <c r="G499" s="32" t="s">
        <v>424</v>
      </c>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f t="shared" si="570"/>
        <v>0</v>
      </c>
      <c r="AO499" s="55"/>
    </row>
    <row r="500" spans="1:47">
      <c r="A500" s="27">
        <v>1</v>
      </c>
      <c r="B500" s="2">
        <v>4</v>
      </c>
      <c r="C500" s="1">
        <v>4</v>
      </c>
      <c r="D500" s="2"/>
      <c r="G500" s="36" t="s">
        <v>425</v>
      </c>
      <c r="H500" s="15">
        <f t="shared" ref="H500" si="639">+H501+H511+H513+H519</f>
        <v>255000</v>
      </c>
      <c r="I500" s="15">
        <f t="shared" ref="I500:AL500" si="640">+I501+I511+I513+I519</f>
        <v>0</v>
      </c>
      <c r="J500" s="15">
        <f t="shared" si="640"/>
        <v>0</v>
      </c>
      <c r="K500" s="15">
        <f t="shared" si="640"/>
        <v>0</v>
      </c>
      <c r="L500" s="15">
        <f t="shared" si="640"/>
        <v>0</v>
      </c>
      <c r="M500" s="15">
        <f t="shared" si="640"/>
        <v>150000</v>
      </c>
      <c r="N500" s="15">
        <f t="shared" ref="N500" si="641">+N501+N511+N513+N519</f>
        <v>0</v>
      </c>
      <c r="O500" s="15">
        <f t="shared" ref="O500:R500" si="642">+O501+O511+O513+O519</f>
        <v>0</v>
      </c>
      <c r="P500" s="15">
        <f t="shared" si="642"/>
        <v>0</v>
      </c>
      <c r="Q500" s="15">
        <f t="shared" si="642"/>
        <v>0</v>
      </c>
      <c r="R500" s="15">
        <f t="shared" si="642"/>
        <v>0</v>
      </c>
      <c r="S500" s="15">
        <f t="shared" si="640"/>
        <v>0</v>
      </c>
      <c r="T500" s="15">
        <f t="shared" si="640"/>
        <v>0</v>
      </c>
      <c r="U500" s="15">
        <f t="shared" ref="U500" si="643">+U501+U511+U513+U519</f>
        <v>0</v>
      </c>
      <c r="V500" s="15">
        <f t="shared" si="640"/>
        <v>0</v>
      </c>
      <c r="W500" s="15">
        <f t="shared" si="640"/>
        <v>0</v>
      </c>
      <c r="X500" s="15">
        <f t="shared" si="640"/>
        <v>0</v>
      </c>
      <c r="Y500" s="15">
        <f t="shared" si="640"/>
        <v>0</v>
      </c>
      <c r="Z500" s="15">
        <f t="shared" si="640"/>
        <v>0</v>
      </c>
      <c r="AA500" s="15">
        <f t="shared" si="640"/>
        <v>0</v>
      </c>
      <c r="AB500" s="15">
        <f t="shared" si="640"/>
        <v>0</v>
      </c>
      <c r="AC500" s="15">
        <f t="shared" si="640"/>
        <v>0</v>
      </c>
      <c r="AD500" s="15">
        <f t="shared" si="640"/>
        <v>0</v>
      </c>
      <c r="AE500" s="15">
        <f t="shared" si="640"/>
        <v>0</v>
      </c>
      <c r="AF500" s="15">
        <f t="shared" si="640"/>
        <v>0</v>
      </c>
      <c r="AG500" s="15">
        <f t="shared" si="640"/>
        <v>0</v>
      </c>
      <c r="AH500" s="15">
        <f t="shared" ref="AH500" si="644">+AH501+AH511+AH513+AH519</f>
        <v>0</v>
      </c>
      <c r="AI500" s="15">
        <f t="shared" si="640"/>
        <v>0</v>
      </c>
      <c r="AJ500" s="15">
        <f t="shared" si="640"/>
        <v>0</v>
      </c>
      <c r="AK500" s="15">
        <f t="shared" si="640"/>
        <v>0</v>
      </c>
      <c r="AL500" s="15">
        <f t="shared" si="640"/>
        <v>0</v>
      </c>
      <c r="AM500" s="15">
        <f t="shared" si="570"/>
        <v>405000</v>
      </c>
      <c r="AO500" s="55"/>
    </row>
    <row r="501" spans="1:47">
      <c r="A501" s="27">
        <v>1</v>
      </c>
      <c r="B501" s="2">
        <v>4</v>
      </c>
      <c r="C501" s="1">
        <v>4</v>
      </c>
      <c r="D501" s="2">
        <v>441</v>
      </c>
      <c r="G501" s="36" t="s">
        <v>426</v>
      </c>
      <c r="H501" s="23">
        <f t="shared" ref="H501" si="645">SUM(H502:H510)</f>
        <v>255000</v>
      </c>
      <c r="I501" s="23">
        <f t="shared" ref="I501:AL501" si="646">SUM(I502:I510)</f>
        <v>0</v>
      </c>
      <c r="J501" s="23">
        <f t="shared" si="646"/>
        <v>0</v>
      </c>
      <c r="K501" s="23">
        <f t="shared" si="646"/>
        <v>0</v>
      </c>
      <c r="L501" s="23">
        <f t="shared" si="646"/>
        <v>0</v>
      </c>
      <c r="M501" s="23">
        <f t="shared" si="646"/>
        <v>150000</v>
      </c>
      <c r="N501" s="23">
        <f t="shared" ref="N501" si="647">SUM(N502:N510)</f>
        <v>0</v>
      </c>
      <c r="O501" s="23">
        <f t="shared" ref="O501:R501" si="648">SUM(O502:O510)</f>
        <v>0</v>
      </c>
      <c r="P501" s="23">
        <f t="shared" si="648"/>
        <v>0</v>
      </c>
      <c r="Q501" s="23">
        <f t="shared" si="648"/>
        <v>0</v>
      </c>
      <c r="R501" s="23">
        <f t="shared" si="648"/>
        <v>0</v>
      </c>
      <c r="S501" s="23">
        <f t="shared" si="646"/>
        <v>0</v>
      </c>
      <c r="T501" s="23">
        <f t="shared" si="646"/>
        <v>0</v>
      </c>
      <c r="U501" s="23">
        <f t="shared" ref="U501" si="649">SUM(U502:U510)</f>
        <v>0</v>
      </c>
      <c r="V501" s="23">
        <f t="shared" si="646"/>
        <v>0</v>
      </c>
      <c r="W501" s="23">
        <f t="shared" si="646"/>
        <v>0</v>
      </c>
      <c r="X501" s="23">
        <f t="shared" si="646"/>
        <v>0</v>
      </c>
      <c r="Y501" s="23">
        <f t="shared" si="646"/>
        <v>0</v>
      </c>
      <c r="Z501" s="23">
        <f t="shared" si="646"/>
        <v>0</v>
      </c>
      <c r="AA501" s="23">
        <f t="shared" si="646"/>
        <v>0</v>
      </c>
      <c r="AB501" s="23">
        <f t="shared" si="646"/>
        <v>0</v>
      </c>
      <c r="AC501" s="23">
        <f t="shared" si="646"/>
        <v>0</v>
      </c>
      <c r="AD501" s="23">
        <f t="shared" si="646"/>
        <v>0</v>
      </c>
      <c r="AE501" s="23">
        <f t="shared" si="646"/>
        <v>0</v>
      </c>
      <c r="AF501" s="23">
        <f t="shared" si="646"/>
        <v>0</v>
      </c>
      <c r="AG501" s="23">
        <f t="shared" si="646"/>
        <v>0</v>
      </c>
      <c r="AH501" s="23">
        <f t="shared" ref="AH501" si="650">SUM(AH502:AH510)</f>
        <v>0</v>
      </c>
      <c r="AI501" s="23">
        <f t="shared" si="646"/>
        <v>0</v>
      </c>
      <c r="AJ501" s="23">
        <f t="shared" si="646"/>
        <v>0</v>
      </c>
      <c r="AK501" s="23">
        <f t="shared" si="646"/>
        <v>0</v>
      </c>
      <c r="AL501" s="23">
        <f t="shared" si="646"/>
        <v>0</v>
      </c>
      <c r="AM501" s="23">
        <f t="shared" si="570"/>
        <v>405000</v>
      </c>
      <c r="AO501" s="55"/>
    </row>
    <row r="502" spans="1:47" s="47" customFormat="1">
      <c r="A502" s="27">
        <v>1</v>
      </c>
      <c r="B502" s="3">
        <v>4</v>
      </c>
      <c r="C502" s="92">
        <v>4</v>
      </c>
      <c r="D502" s="3">
        <v>441</v>
      </c>
      <c r="E502" s="3">
        <v>1</v>
      </c>
      <c r="F502" s="3"/>
      <c r="G502" s="37" t="s">
        <v>427</v>
      </c>
      <c r="H502" s="40"/>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v>0</v>
      </c>
      <c r="AM502" s="21">
        <f t="shared" si="570"/>
        <v>0</v>
      </c>
      <c r="AO502" s="55"/>
      <c r="AP502" s="54"/>
      <c r="AQ502" s="55"/>
      <c r="AR502" s="55"/>
      <c r="AS502" s="58"/>
      <c r="AU502" s="63"/>
    </row>
    <row r="503" spans="1:47" s="47" customFormat="1">
      <c r="A503" s="27">
        <v>1</v>
      </c>
      <c r="B503" s="3">
        <v>4</v>
      </c>
      <c r="C503" s="92">
        <v>4</v>
      </c>
      <c r="D503" s="3">
        <v>441</v>
      </c>
      <c r="E503" s="3">
        <v>2</v>
      </c>
      <c r="F503" s="3"/>
      <c r="G503" s="37" t="s">
        <v>428</v>
      </c>
      <c r="H503" s="40"/>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f t="shared" si="570"/>
        <v>0</v>
      </c>
      <c r="AO503" s="55"/>
      <c r="AP503" s="54"/>
      <c r="AQ503" s="55"/>
      <c r="AR503" s="55"/>
      <c r="AS503" s="58"/>
      <c r="AU503" s="63"/>
    </row>
    <row r="504" spans="1:47">
      <c r="A504" s="27">
        <v>1</v>
      </c>
      <c r="B504" s="2">
        <v>4</v>
      </c>
      <c r="C504" s="1">
        <v>4</v>
      </c>
      <c r="D504" s="2">
        <v>441</v>
      </c>
      <c r="E504" s="2">
        <v>3</v>
      </c>
      <c r="F504" s="2"/>
      <c r="G504" s="32" t="s">
        <v>429</v>
      </c>
      <c r="H504" s="40"/>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f t="shared" si="570"/>
        <v>0</v>
      </c>
      <c r="AO504" s="55"/>
    </row>
    <row r="505" spans="1:47">
      <c r="A505" s="27">
        <v>1</v>
      </c>
      <c r="B505" s="2">
        <v>4</v>
      </c>
      <c r="C505" s="1">
        <v>4</v>
      </c>
      <c r="D505" s="2">
        <v>441</v>
      </c>
      <c r="E505" s="2">
        <v>4</v>
      </c>
      <c r="F505" s="2"/>
      <c r="G505" s="32" t="s">
        <v>430</v>
      </c>
      <c r="H505" s="40"/>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f t="shared" si="570"/>
        <v>0</v>
      </c>
      <c r="AO505" s="55"/>
    </row>
    <row r="506" spans="1:47">
      <c r="A506" s="27">
        <v>1</v>
      </c>
      <c r="B506" s="2">
        <v>4</v>
      </c>
      <c r="C506" s="1">
        <v>4</v>
      </c>
      <c r="D506" s="2">
        <v>441</v>
      </c>
      <c r="E506" s="2">
        <v>5</v>
      </c>
      <c r="F506" s="2"/>
      <c r="G506" s="32" t="s">
        <v>431</v>
      </c>
      <c r="H506" s="40"/>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f t="shared" si="570"/>
        <v>0</v>
      </c>
      <c r="AO506" s="55"/>
    </row>
    <row r="507" spans="1:47" s="47" customFormat="1">
      <c r="A507" s="27">
        <v>1</v>
      </c>
      <c r="B507" s="3">
        <v>4</v>
      </c>
      <c r="C507" s="92">
        <v>4</v>
      </c>
      <c r="D507" s="3">
        <v>441</v>
      </c>
      <c r="E507" s="3">
        <v>6</v>
      </c>
      <c r="F507" s="3"/>
      <c r="G507" s="37" t="s">
        <v>432</v>
      </c>
      <c r="H507" s="40"/>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f t="shared" si="570"/>
        <v>0</v>
      </c>
      <c r="AO507" s="55"/>
      <c r="AP507" s="54"/>
      <c r="AQ507" s="55"/>
      <c r="AR507" s="55"/>
      <c r="AS507" s="58"/>
      <c r="AU507" s="63"/>
    </row>
    <row r="508" spans="1:47" s="47" customFormat="1">
      <c r="A508" s="27">
        <v>1</v>
      </c>
      <c r="B508" s="3">
        <v>4</v>
      </c>
      <c r="C508" s="92">
        <v>4</v>
      </c>
      <c r="D508" s="3">
        <v>441</v>
      </c>
      <c r="E508" s="3">
        <v>7</v>
      </c>
      <c r="F508" s="3"/>
      <c r="G508" s="37" t="s">
        <v>433</v>
      </c>
      <c r="H508" s="40">
        <v>255000</v>
      </c>
      <c r="I508" s="21"/>
      <c r="J508" s="21"/>
      <c r="K508" s="21"/>
      <c r="L508" s="21"/>
      <c r="M508" s="21">
        <v>150000</v>
      </c>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96">
        <f t="shared" si="570"/>
        <v>405000</v>
      </c>
      <c r="AO508" s="55"/>
      <c r="AP508" s="54"/>
      <c r="AQ508" s="55"/>
      <c r="AR508" s="55"/>
      <c r="AS508" s="58"/>
      <c r="AU508" s="63"/>
    </row>
    <row r="509" spans="1:47" s="47" customFormat="1">
      <c r="A509" s="27">
        <v>1</v>
      </c>
      <c r="B509" s="3">
        <v>4</v>
      </c>
      <c r="C509" s="92">
        <v>4</v>
      </c>
      <c r="D509" s="3">
        <v>441</v>
      </c>
      <c r="E509" s="3">
        <v>8</v>
      </c>
      <c r="F509" s="3"/>
      <c r="G509" s="37" t="s">
        <v>434</v>
      </c>
      <c r="H509" s="40"/>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96"/>
      <c r="AO509" s="55"/>
      <c r="AP509" s="54"/>
      <c r="AQ509" s="55"/>
      <c r="AR509" s="55"/>
      <c r="AS509" s="58"/>
      <c r="AU509" s="63"/>
    </row>
    <row r="510" spans="1:47" s="47" customFormat="1">
      <c r="A510" s="27">
        <v>1</v>
      </c>
      <c r="B510" s="3">
        <v>4</v>
      </c>
      <c r="C510" s="92">
        <v>4</v>
      </c>
      <c r="D510" s="3">
        <v>441</v>
      </c>
      <c r="E510" s="3">
        <v>9</v>
      </c>
      <c r="F510" s="3"/>
      <c r="G510" s="37" t="s">
        <v>110</v>
      </c>
      <c r="H510" s="107"/>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O510" s="55"/>
      <c r="AP510" s="54"/>
      <c r="AQ510" s="55"/>
      <c r="AR510" s="55"/>
      <c r="AS510" s="58"/>
      <c r="AU510" s="63"/>
    </row>
    <row r="511" spans="1:47">
      <c r="A511" s="27">
        <v>1</v>
      </c>
      <c r="B511" s="2">
        <v>4</v>
      </c>
      <c r="C511" s="1">
        <v>4</v>
      </c>
      <c r="D511" s="2">
        <v>442</v>
      </c>
      <c r="E511" s="2"/>
      <c r="F511" s="2"/>
      <c r="G511" s="38" t="s">
        <v>435</v>
      </c>
      <c r="H511" s="23">
        <f>+H512</f>
        <v>0</v>
      </c>
      <c r="I511" s="23">
        <f t="shared" ref="I511:AL511" si="651">+I512</f>
        <v>0</v>
      </c>
      <c r="J511" s="23">
        <f t="shared" si="651"/>
        <v>0</v>
      </c>
      <c r="K511" s="23">
        <f t="shared" si="651"/>
        <v>0</v>
      </c>
      <c r="L511" s="23">
        <f t="shared" si="651"/>
        <v>0</v>
      </c>
      <c r="M511" s="23">
        <f t="shared" si="651"/>
        <v>0</v>
      </c>
      <c r="N511" s="23">
        <f t="shared" si="651"/>
        <v>0</v>
      </c>
      <c r="O511" s="23">
        <f t="shared" si="651"/>
        <v>0</v>
      </c>
      <c r="P511" s="23">
        <f t="shared" si="651"/>
        <v>0</v>
      </c>
      <c r="Q511" s="23">
        <f t="shared" si="651"/>
        <v>0</v>
      </c>
      <c r="R511" s="23">
        <f t="shared" si="651"/>
        <v>0</v>
      </c>
      <c r="S511" s="23">
        <f t="shared" si="651"/>
        <v>0</v>
      </c>
      <c r="T511" s="23">
        <f t="shared" si="651"/>
        <v>0</v>
      </c>
      <c r="U511" s="23">
        <f t="shared" si="651"/>
        <v>0</v>
      </c>
      <c r="V511" s="23">
        <f t="shared" si="651"/>
        <v>0</v>
      </c>
      <c r="W511" s="23">
        <f t="shared" si="651"/>
        <v>0</v>
      </c>
      <c r="X511" s="23">
        <f t="shared" si="651"/>
        <v>0</v>
      </c>
      <c r="Y511" s="23">
        <f t="shared" si="651"/>
        <v>0</v>
      </c>
      <c r="Z511" s="23">
        <f t="shared" si="651"/>
        <v>0</v>
      </c>
      <c r="AA511" s="23">
        <f t="shared" si="651"/>
        <v>0</v>
      </c>
      <c r="AB511" s="23">
        <f t="shared" si="651"/>
        <v>0</v>
      </c>
      <c r="AC511" s="23">
        <f t="shared" si="651"/>
        <v>0</v>
      </c>
      <c r="AD511" s="23">
        <f t="shared" si="651"/>
        <v>0</v>
      </c>
      <c r="AE511" s="23">
        <f t="shared" si="651"/>
        <v>0</v>
      </c>
      <c r="AF511" s="23">
        <f t="shared" si="651"/>
        <v>0</v>
      </c>
      <c r="AG511" s="23">
        <f t="shared" si="651"/>
        <v>0</v>
      </c>
      <c r="AH511" s="23">
        <f t="shared" si="651"/>
        <v>0</v>
      </c>
      <c r="AI511" s="23">
        <f t="shared" si="651"/>
        <v>0</v>
      </c>
      <c r="AJ511" s="23">
        <f t="shared" si="651"/>
        <v>0</v>
      </c>
      <c r="AK511" s="23">
        <f t="shared" si="651"/>
        <v>0</v>
      </c>
      <c r="AL511" s="23">
        <f t="shared" si="651"/>
        <v>0</v>
      </c>
      <c r="AM511" s="23">
        <f t="shared" ref="AM511:AM556" si="652">SUM(H511:AL511)</f>
        <v>0</v>
      </c>
      <c r="AO511" s="55"/>
    </row>
    <row r="512" spans="1:47">
      <c r="A512" s="27">
        <v>1</v>
      </c>
      <c r="B512" s="2">
        <v>4</v>
      </c>
      <c r="C512" s="1">
        <v>4</v>
      </c>
      <c r="D512" s="2">
        <v>442</v>
      </c>
      <c r="E512" s="2">
        <v>1</v>
      </c>
      <c r="F512" s="2"/>
      <c r="G512" s="32" t="s">
        <v>436</v>
      </c>
      <c r="H512" s="40"/>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f t="shared" si="652"/>
        <v>0</v>
      </c>
      <c r="AO512" s="55"/>
    </row>
    <row r="513" spans="1:47">
      <c r="A513" s="27">
        <v>1</v>
      </c>
      <c r="B513" s="2">
        <v>4</v>
      </c>
      <c r="C513" s="1">
        <v>4</v>
      </c>
      <c r="D513" s="2">
        <v>443</v>
      </c>
      <c r="E513" s="2"/>
      <c r="F513" s="2"/>
      <c r="G513" s="36" t="s">
        <v>437</v>
      </c>
      <c r="H513" s="23">
        <f>SUM(H514:H520)</f>
        <v>0</v>
      </c>
      <c r="I513" s="23">
        <f>SUM(I514:I518)</f>
        <v>0</v>
      </c>
      <c r="J513" s="23">
        <f t="shared" ref="J513:AL513" si="653">SUM(J514:J518)</f>
        <v>0</v>
      </c>
      <c r="K513" s="23">
        <f t="shared" si="653"/>
        <v>0</v>
      </c>
      <c r="L513" s="23">
        <f t="shared" si="653"/>
        <v>0</v>
      </c>
      <c r="M513" s="23">
        <f t="shared" ref="M513:O513" si="654">SUM(M514:M518)</f>
        <v>0</v>
      </c>
      <c r="N513" s="23">
        <f>SUM(N514:N518)</f>
        <v>0</v>
      </c>
      <c r="O513" s="23">
        <f t="shared" si="654"/>
        <v>0</v>
      </c>
      <c r="P513" s="23">
        <f t="shared" ref="P513:Q513" si="655">SUM(P514:P518)</f>
        <v>0</v>
      </c>
      <c r="Q513" s="23">
        <f t="shared" si="655"/>
        <v>0</v>
      </c>
      <c r="R513" s="23">
        <f t="shared" ref="R513:T513" si="656">SUM(R514:R518)</f>
        <v>0</v>
      </c>
      <c r="S513" s="23">
        <f t="shared" si="656"/>
        <v>0</v>
      </c>
      <c r="T513" s="23">
        <f t="shared" si="656"/>
        <v>0</v>
      </c>
      <c r="U513" s="23">
        <f t="shared" ref="U513" si="657">SUM(U514:U518)</f>
        <v>0</v>
      </c>
      <c r="V513" s="23">
        <f t="shared" ref="V513:AH513" si="658">SUM(V514:V518)</f>
        <v>0</v>
      </c>
      <c r="W513" s="23">
        <f t="shared" si="658"/>
        <v>0</v>
      </c>
      <c r="X513" s="23">
        <f t="shared" si="658"/>
        <v>0</v>
      </c>
      <c r="Y513" s="23">
        <f t="shared" si="658"/>
        <v>0</v>
      </c>
      <c r="Z513" s="23">
        <f t="shared" si="658"/>
        <v>0</v>
      </c>
      <c r="AA513" s="23">
        <f t="shared" si="658"/>
        <v>0</v>
      </c>
      <c r="AB513" s="23">
        <f t="shared" si="658"/>
        <v>0</v>
      </c>
      <c r="AC513" s="23">
        <f t="shared" si="658"/>
        <v>0</v>
      </c>
      <c r="AD513" s="23">
        <f t="shared" si="658"/>
        <v>0</v>
      </c>
      <c r="AE513" s="23">
        <f t="shared" si="658"/>
        <v>0</v>
      </c>
      <c r="AF513" s="23">
        <f t="shared" si="658"/>
        <v>0</v>
      </c>
      <c r="AG513" s="23">
        <f t="shared" si="658"/>
        <v>0</v>
      </c>
      <c r="AH513" s="23">
        <f t="shared" si="658"/>
        <v>0</v>
      </c>
      <c r="AI513" s="23">
        <f t="shared" ref="AI513:AJ513" si="659">SUM(AI514:AI518)</f>
        <v>0</v>
      </c>
      <c r="AJ513" s="23">
        <f t="shared" si="659"/>
        <v>0</v>
      </c>
      <c r="AK513" s="23">
        <f t="shared" si="653"/>
        <v>0</v>
      </c>
      <c r="AL513" s="23">
        <f t="shared" si="653"/>
        <v>0</v>
      </c>
      <c r="AM513" s="23">
        <f t="shared" si="652"/>
        <v>0</v>
      </c>
      <c r="AO513" s="55"/>
    </row>
    <row r="514" spans="1:47" s="47" customFormat="1">
      <c r="A514" s="27">
        <v>1</v>
      </c>
      <c r="B514" s="3">
        <v>4</v>
      </c>
      <c r="C514" s="92">
        <v>4</v>
      </c>
      <c r="D514" s="3">
        <v>443</v>
      </c>
      <c r="E514" s="3">
        <v>1</v>
      </c>
      <c r="F514" s="3"/>
      <c r="G514" s="37" t="s">
        <v>438</v>
      </c>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f t="shared" si="652"/>
        <v>0</v>
      </c>
      <c r="AO514" s="55"/>
      <c r="AP514" s="54"/>
      <c r="AQ514" s="55"/>
      <c r="AR514" s="55"/>
      <c r="AS514" s="58"/>
      <c r="AU514" s="63"/>
    </row>
    <row r="515" spans="1:47">
      <c r="A515" s="27">
        <v>1</v>
      </c>
      <c r="B515" s="2">
        <v>4</v>
      </c>
      <c r="C515" s="1">
        <v>4</v>
      </c>
      <c r="D515" s="2">
        <v>443</v>
      </c>
      <c r="E515" s="2">
        <v>2</v>
      </c>
      <c r="F515" s="2"/>
      <c r="G515" s="36" t="s">
        <v>439</v>
      </c>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f t="shared" si="652"/>
        <v>0</v>
      </c>
      <c r="AO515" s="55"/>
    </row>
    <row r="516" spans="1:47" s="47" customFormat="1">
      <c r="A516" s="27">
        <v>1</v>
      </c>
      <c r="B516" s="3">
        <v>4</v>
      </c>
      <c r="C516" s="92">
        <v>4</v>
      </c>
      <c r="D516" s="3">
        <v>443</v>
      </c>
      <c r="E516" s="3">
        <v>3</v>
      </c>
      <c r="F516" s="3"/>
      <c r="G516" s="37" t="s">
        <v>440</v>
      </c>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f t="shared" si="652"/>
        <v>0</v>
      </c>
      <c r="AO516" s="55"/>
      <c r="AP516" s="54"/>
      <c r="AQ516" s="55"/>
      <c r="AR516" s="55"/>
      <c r="AS516" s="58"/>
      <c r="AU516" s="63"/>
    </row>
    <row r="517" spans="1:47">
      <c r="A517" s="27">
        <v>1</v>
      </c>
      <c r="B517" s="2">
        <v>4</v>
      </c>
      <c r="C517" s="1">
        <v>4</v>
      </c>
      <c r="D517" s="2">
        <v>443</v>
      </c>
      <c r="E517" s="2">
        <v>4</v>
      </c>
      <c r="F517" s="2"/>
      <c r="G517" s="32" t="s">
        <v>441</v>
      </c>
      <c r="H517" s="21"/>
      <c r="I517" s="21"/>
      <c r="J517" s="21"/>
      <c r="K517" s="21"/>
      <c r="L517" s="21"/>
      <c r="M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f t="shared" si="652"/>
        <v>0</v>
      </c>
      <c r="AO517" s="55"/>
    </row>
    <row r="518" spans="1:47">
      <c r="A518" s="27">
        <v>1</v>
      </c>
      <c r="B518" s="2">
        <v>4</v>
      </c>
      <c r="C518" s="1">
        <v>4</v>
      </c>
      <c r="D518" s="2">
        <v>443</v>
      </c>
      <c r="E518" s="2">
        <v>5</v>
      </c>
      <c r="F518" s="2"/>
      <c r="G518" s="32" t="s">
        <v>442</v>
      </c>
      <c r="H518" s="21">
        <v>0</v>
      </c>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f t="shared" si="652"/>
        <v>0</v>
      </c>
      <c r="AO518" s="55"/>
    </row>
    <row r="519" spans="1:47">
      <c r="A519" s="27">
        <v>1</v>
      </c>
      <c r="B519" s="2">
        <v>4</v>
      </c>
      <c r="C519" s="1">
        <v>4</v>
      </c>
      <c r="D519" s="2">
        <v>444</v>
      </c>
      <c r="E519" s="2"/>
      <c r="F519" s="2"/>
      <c r="G519" s="36" t="s">
        <v>443</v>
      </c>
      <c r="H519" s="23">
        <f>+H520</f>
        <v>0</v>
      </c>
      <c r="I519" s="23">
        <f t="shared" ref="I519:AL519" si="660">+I520</f>
        <v>0</v>
      </c>
      <c r="J519" s="23">
        <f t="shared" si="660"/>
        <v>0</v>
      </c>
      <c r="K519" s="23">
        <f t="shared" si="660"/>
        <v>0</v>
      </c>
      <c r="L519" s="23">
        <f t="shared" si="660"/>
        <v>0</v>
      </c>
      <c r="M519" s="23">
        <f t="shared" si="660"/>
        <v>0</v>
      </c>
      <c r="N519" s="23">
        <f t="shared" si="660"/>
        <v>0</v>
      </c>
      <c r="O519" s="23">
        <f t="shared" si="660"/>
        <v>0</v>
      </c>
      <c r="P519" s="23">
        <f t="shared" si="660"/>
        <v>0</v>
      </c>
      <c r="Q519" s="23">
        <f t="shared" si="660"/>
        <v>0</v>
      </c>
      <c r="R519" s="23">
        <f t="shared" si="660"/>
        <v>0</v>
      </c>
      <c r="S519" s="23">
        <f t="shared" si="660"/>
        <v>0</v>
      </c>
      <c r="T519" s="23">
        <f t="shared" si="660"/>
        <v>0</v>
      </c>
      <c r="U519" s="23">
        <f t="shared" si="660"/>
        <v>0</v>
      </c>
      <c r="V519" s="23">
        <f t="shared" si="660"/>
        <v>0</v>
      </c>
      <c r="W519" s="23">
        <f t="shared" si="660"/>
        <v>0</v>
      </c>
      <c r="X519" s="23">
        <f t="shared" si="660"/>
        <v>0</v>
      </c>
      <c r="Y519" s="23">
        <f t="shared" si="660"/>
        <v>0</v>
      </c>
      <c r="Z519" s="23">
        <f t="shared" si="660"/>
        <v>0</v>
      </c>
      <c r="AA519" s="23">
        <f t="shared" si="660"/>
        <v>0</v>
      </c>
      <c r="AB519" s="23">
        <f t="shared" si="660"/>
        <v>0</v>
      </c>
      <c r="AC519" s="23">
        <f t="shared" si="660"/>
        <v>0</v>
      </c>
      <c r="AD519" s="23">
        <f t="shared" si="660"/>
        <v>0</v>
      </c>
      <c r="AE519" s="23">
        <f t="shared" si="660"/>
        <v>0</v>
      </c>
      <c r="AF519" s="23">
        <f t="shared" si="660"/>
        <v>0</v>
      </c>
      <c r="AG519" s="23">
        <f t="shared" si="660"/>
        <v>0</v>
      </c>
      <c r="AH519" s="23">
        <f t="shared" si="660"/>
        <v>0</v>
      </c>
      <c r="AI519" s="23">
        <f t="shared" si="660"/>
        <v>0</v>
      </c>
      <c r="AJ519" s="23">
        <f t="shared" si="660"/>
        <v>0</v>
      </c>
      <c r="AK519" s="23">
        <f t="shared" si="660"/>
        <v>0</v>
      </c>
      <c r="AL519" s="23">
        <f t="shared" si="660"/>
        <v>0</v>
      </c>
      <c r="AM519" s="23">
        <f t="shared" si="652"/>
        <v>0</v>
      </c>
      <c r="AO519" s="55"/>
    </row>
    <row r="520" spans="1:47">
      <c r="A520" s="27">
        <v>1</v>
      </c>
      <c r="B520" s="2">
        <v>4</v>
      </c>
      <c r="C520" s="1">
        <v>4</v>
      </c>
      <c r="D520" s="2">
        <v>444</v>
      </c>
      <c r="E520" s="2">
        <v>1</v>
      </c>
      <c r="F520" s="2"/>
      <c r="G520" s="32" t="s">
        <v>444</v>
      </c>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f t="shared" si="652"/>
        <v>0</v>
      </c>
      <c r="AO520" s="55"/>
    </row>
    <row r="521" spans="1:47">
      <c r="A521" s="27">
        <v>1</v>
      </c>
      <c r="B521" s="2">
        <v>4</v>
      </c>
      <c r="C521" s="2">
        <v>5</v>
      </c>
      <c r="D521" s="2"/>
      <c r="E521" s="2"/>
      <c r="F521" s="2"/>
      <c r="G521" s="36" t="s">
        <v>445</v>
      </c>
      <c r="H521" s="15">
        <f>+H522+H524+H526</f>
        <v>0</v>
      </c>
      <c r="I521" s="15">
        <f t="shared" ref="I521:AL521" si="661">+I522+I524+I526</f>
        <v>0</v>
      </c>
      <c r="J521" s="15">
        <f t="shared" si="661"/>
        <v>0</v>
      </c>
      <c r="K521" s="15">
        <f t="shared" si="661"/>
        <v>0</v>
      </c>
      <c r="L521" s="15">
        <f t="shared" si="661"/>
        <v>0</v>
      </c>
      <c r="M521" s="15">
        <f t="shared" ref="M521:O521" si="662">+M522+M524+M526</f>
        <v>0</v>
      </c>
      <c r="N521" s="15">
        <f t="shared" si="662"/>
        <v>0</v>
      </c>
      <c r="O521" s="15">
        <f t="shared" si="662"/>
        <v>0</v>
      </c>
      <c r="P521" s="15">
        <f t="shared" ref="P521:Q521" si="663">+P522+P524+P526</f>
        <v>0</v>
      </c>
      <c r="Q521" s="15">
        <f t="shared" si="663"/>
        <v>0</v>
      </c>
      <c r="R521" s="15">
        <f t="shared" ref="R521:T521" si="664">+R522+R524+R526</f>
        <v>0</v>
      </c>
      <c r="S521" s="15">
        <f t="shared" si="664"/>
        <v>0</v>
      </c>
      <c r="T521" s="15">
        <f t="shared" si="664"/>
        <v>0</v>
      </c>
      <c r="U521" s="15">
        <f t="shared" ref="U521" si="665">+U522+U524+U526</f>
        <v>0</v>
      </c>
      <c r="V521" s="15">
        <f t="shared" ref="V521:AH521" si="666">+V522+V524+V526</f>
        <v>0</v>
      </c>
      <c r="W521" s="15">
        <f t="shared" si="666"/>
        <v>0</v>
      </c>
      <c r="X521" s="15">
        <f t="shared" si="666"/>
        <v>0</v>
      </c>
      <c r="Y521" s="15">
        <f t="shared" si="666"/>
        <v>0</v>
      </c>
      <c r="Z521" s="15">
        <f t="shared" si="666"/>
        <v>0</v>
      </c>
      <c r="AA521" s="15">
        <f t="shared" si="666"/>
        <v>0</v>
      </c>
      <c r="AB521" s="15">
        <f t="shared" si="666"/>
        <v>0</v>
      </c>
      <c r="AC521" s="15">
        <f t="shared" si="666"/>
        <v>0</v>
      </c>
      <c r="AD521" s="15">
        <f t="shared" si="666"/>
        <v>0</v>
      </c>
      <c r="AE521" s="15">
        <f t="shared" si="666"/>
        <v>0</v>
      </c>
      <c r="AF521" s="15">
        <f t="shared" si="666"/>
        <v>0</v>
      </c>
      <c r="AG521" s="15">
        <f t="shared" si="666"/>
        <v>0</v>
      </c>
      <c r="AH521" s="15">
        <f t="shared" si="666"/>
        <v>0</v>
      </c>
      <c r="AI521" s="15">
        <f t="shared" ref="AI521:AJ521" si="667">+AI522+AI524+AI526</f>
        <v>0</v>
      </c>
      <c r="AJ521" s="15">
        <f t="shared" si="667"/>
        <v>0</v>
      </c>
      <c r="AK521" s="15">
        <f t="shared" si="661"/>
        <v>0</v>
      </c>
      <c r="AL521" s="15">
        <f t="shared" si="661"/>
        <v>0</v>
      </c>
      <c r="AM521" s="15">
        <f t="shared" si="652"/>
        <v>0</v>
      </c>
      <c r="AO521" s="55"/>
    </row>
    <row r="522" spans="1:47">
      <c r="A522" s="27">
        <v>1</v>
      </c>
      <c r="B522" s="2">
        <v>4</v>
      </c>
      <c r="C522" s="2">
        <v>5</v>
      </c>
      <c r="D522" s="2">
        <v>451</v>
      </c>
      <c r="E522" s="2"/>
      <c r="F522" s="2"/>
      <c r="G522" s="36" t="s">
        <v>446</v>
      </c>
      <c r="H522" s="23">
        <f>+H523</f>
        <v>0</v>
      </c>
      <c r="I522" s="23">
        <f t="shared" ref="I522:AL522" si="668">+I523</f>
        <v>0</v>
      </c>
      <c r="J522" s="23">
        <f t="shared" si="668"/>
        <v>0</v>
      </c>
      <c r="K522" s="23">
        <f t="shared" si="668"/>
        <v>0</v>
      </c>
      <c r="L522" s="23">
        <f t="shared" si="668"/>
        <v>0</v>
      </c>
      <c r="M522" s="23">
        <f t="shared" si="668"/>
        <v>0</v>
      </c>
      <c r="N522" s="23">
        <f t="shared" si="668"/>
        <v>0</v>
      </c>
      <c r="O522" s="23">
        <f t="shared" si="668"/>
        <v>0</v>
      </c>
      <c r="P522" s="23">
        <f t="shared" si="668"/>
        <v>0</v>
      </c>
      <c r="Q522" s="23">
        <f t="shared" si="668"/>
        <v>0</v>
      </c>
      <c r="R522" s="23">
        <f t="shared" si="668"/>
        <v>0</v>
      </c>
      <c r="S522" s="23">
        <f t="shared" si="668"/>
        <v>0</v>
      </c>
      <c r="T522" s="23">
        <f t="shared" si="668"/>
        <v>0</v>
      </c>
      <c r="U522" s="23">
        <f t="shared" si="668"/>
        <v>0</v>
      </c>
      <c r="V522" s="23">
        <f t="shared" si="668"/>
        <v>0</v>
      </c>
      <c r="W522" s="23">
        <f t="shared" si="668"/>
        <v>0</v>
      </c>
      <c r="X522" s="23">
        <f t="shared" si="668"/>
        <v>0</v>
      </c>
      <c r="Y522" s="23">
        <f t="shared" si="668"/>
        <v>0</v>
      </c>
      <c r="Z522" s="23">
        <f t="shared" si="668"/>
        <v>0</v>
      </c>
      <c r="AA522" s="23">
        <f t="shared" si="668"/>
        <v>0</v>
      </c>
      <c r="AB522" s="23">
        <f t="shared" si="668"/>
        <v>0</v>
      </c>
      <c r="AC522" s="23">
        <f t="shared" si="668"/>
        <v>0</v>
      </c>
      <c r="AD522" s="23">
        <f t="shared" si="668"/>
        <v>0</v>
      </c>
      <c r="AE522" s="23">
        <f t="shared" si="668"/>
        <v>0</v>
      </c>
      <c r="AF522" s="23">
        <f t="shared" si="668"/>
        <v>0</v>
      </c>
      <c r="AG522" s="23">
        <f t="shared" si="668"/>
        <v>0</v>
      </c>
      <c r="AH522" s="23">
        <f t="shared" si="668"/>
        <v>0</v>
      </c>
      <c r="AI522" s="23">
        <f t="shared" si="668"/>
        <v>0</v>
      </c>
      <c r="AJ522" s="23">
        <f t="shared" si="668"/>
        <v>0</v>
      </c>
      <c r="AK522" s="23">
        <f t="shared" si="668"/>
        <v>0</v>
      </c>
      <c r="AL522" s="23">
        <f t="shared" si="668"/>
        <v>0</v>
      </c>
      <c r="AM522" s="23">
        <f t="shared" si="652"/>
        <v>0</v>
      </c>
      <c r="AO522" s="55"/>
    </row>
    <row r="523" spans="1:47">
      <c r="A523" s="27">
        <v>1</v>
      </c>
      <c r="B523" s="2">
        <v>4</v>
      </c>
      <c r="C523" s="2">
        <v>5</v>
      </c>
      <c r="D523" s="2">
        <v>451</v>
      </c>
      <c r="E523" s="2">
        <v>1</v>
      </c>
      <c r="F523" s="2"/>
      <c r="G523" s="32" t="s">
        <v>446</v>
      </c>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f t="shared" si="652"/>
        <v>0</v>
      </c>
      <c r="AO523" s="55"/>
    </row>
    <row r="524" spans="1:47">
      <c r="A524" s="27">
        <v>1</v>
      </c>
      <c r="B524" s="2">
        <v>4</v>
      </c>
      <c r="C524" s="2">
        <v>5</v>
      </c>
      <c r="D524" s="2">
        <v>452</v>
      </c>
      <c r="E524" s="2"/>
      <c r="F524" s="2"/>
      <c r="G524" s="36" t="s">
        <v>447</v>
      </c>
      <c r="H524" s="23">
        <f>+H525</f>
        <v>0</v>
      </c>
      <c r="I524" s="23">
        <f t="shared" ref="I524:AL524" si="669">+I525</f>
        <v>0</v>
      </c>
      <c r="J524" s="23">
        <f t="shared" si="669"/>
        <v>0</v>
      </c>
      <c r="K524" s="23">
        <f t="shared" si="669"/>
        <v>0</v>
      </c>
      <c r="L524" s="23">
        <f t="shared" si="669"/>
        <v>0</v>
      </c>
      <c r="M524" s="23">
        <f t="shared" si="669"/>
        <v>0</v>
      </c>
      <c r="N524" s="23">
        <f t="shared" si="669"/>
        <v>0</v>
      </c>
      <c r="O524" s="23">
        <f t="shared" si="669"/>
        <v>0</v>
      </c>
      <c r="P524" s="23">
        <f t="shared" si="669"/>
        <v>0</v>
      </c>
      <c r="Q524" s="23">
        <f t="shared" si="669"/>
        <v>0</v>
      </c>
      <c r="R524" s="23">
        <f t="shared" si="669"/>
        <v>0</v>
      </c>
      <c r="S524" s="23">
        <f t="shared" si="669"/>
        <v>0</v>
      </c>
      <c r="T524" s="23">
        <f t="shared" si="669"/>
        <v>0</v>
      </c>
      <c r="U524" s="23">
        <f t="shared" si="669"/>
        <v>0</v>
      </c>
      <c r="V524" s="23">
        <f t="shared" si="669"/>
        <v>0</v>
      </c>
      <c r="W524" s="23">
        <f t="shared" si="669"/>
        <v>0</v>
      </c>
      <c r="X524" s="23">
        <f t="shared" si="669"/>
        <v>0</v>
      </c>
      <c r="Y524" s="23">
        <f t="shared" si="669"/>
        <v>0</v>
      </c>
      <c r="Z524" s="23">
        <f t="shared" si="669"/>
        <v>0</v>
      </c>
      <c r="AA524" s="23">
        <f t="shared" si="669"/>
        <v>0</v>
      </c>
      <c r="AB524" s="23">
        <f t="shared" si="669"/>
        <v>0</v>
      </c>
      <c r="AC524" s="23">
        <f t="shared" si="669"/>
        <v>0</v>
      </c>
      <c r="AD524" s="23">
        <f t="shared" si="669"/>
        <v>0</v>
      </c>
      <c r="AE524" s="23">
        <f t="shared" si="669"/>
        <v>0</v>
      </c>
      <c r="AF524" s="23">
        <f t="shared" si="669"/>
        <v>0</v>
      </c>
      <c r="AG524" s="23">
        <f t="shared" si="669"/>
        <v>0</v>
      </c>
      <c r="AH524" s="23">
        <f t="shared" si="669"/>
        <v>0</v>
      </c>
      <c r="AI524" s="23">
        <f t="shared" si="669"/>
        <v>0</v>
      </c>
      <c r="AJ524" s="23">
        <f t="shared" si="669"/>
        <v>0</v>
      </c>
      <c r="AK524" s="23">
        <f t="shared" si="669"/>
        <v>0</v>
      </c>
      <c r="AL524" s="23">
        <f t="shared" si="669"/>
        <v>0</v>
      </c>
      <c r="AM524" s="23">
        <f t="shared" si="652"/>
        <v>0</v>
      </c>
      <c r="AO524" s="55"/>
    </row>
    <row r="525" spans="1:47">
      <c r="A525" s="27">
        <v>1</v>
      </c>
      <c r="B525" s="2">
        <v>4</v>
      </c>
      <c r="C525" s="2">
        <v>5</v>
      </c>
      <c r="D525" s="2">
        <v>452</v>
      </c>
      <c r="E525" s="2">
        <v>2</v>
      </c>
      <c r="F525" s="2"/>
      <c r="G525" s="32" t="s">
        <v>447</v>
      </c>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f t="shared" si="652"/>
        <v>0</v>
      </c>
      <c r="AO525" s="55"/>
    </row>
    <row r="526" spans="1:47">
      <c r="A526" s="27">
        <v>1</v>
      </c>
      <c r="B526" s="2">
        <v>4</v>
      </c>
      <c r="C526" s="2">
        <v>5</v>
      </c>
      <c r="D526" s="2">
        <v>459</v>
      </c>
      <c r="E526" s="2"/>
      <c r="F526" s="2"/>
      <c r="G526" s="36" t="s">
        <v>448</v>
      </c>
      <c r="H526" s="23">
        <f>+H527</f>
        <v>0</v>
      </c>
      <c r="I526" s="23">
        <f t="shared" ref="I526:AL526" si="670">+I527</f>
        <v>0</v>
      </c>
      <c r="J526" s="23">
        <f t="shared" si="670"/>
        <v>0</v>
      </c>
      <c r="K526" s="23">
        <f t="shared" si="670"/>
        <v>0</v>
      </c>
      <c r="L526" s="23">
        <f t="shared" si="670"/>
        <v>0</v>
      </c>
      <c r="M526" s="23">
        <f t="shared" si="670"/>
        <v>0</v>
      </c>
      <c r="N526" s="23">
        <f t="shared" si="670"/>
        <v>0</v>
      </c>
      <c r="O526" s="23">
        <f t="shared" si="670"/>
        <v>0</v>
      </c>
      <c r="P526" s="23">
        <f t="shared" si="670"/>
        <v>0</v>
      </c>
      <c r="Q526" s="23">
        <f t="shared" si="670"/>
        <v>0</v>
      </c>
      <c r="R526" s="23">
        <f t="shared" si="670"/>
        <v>0</v>
      </c>
      <c r="S526" s="23">
        <f t="shared" si="670"/>
        <v>0</v>
      </c>
      <c r="T526" s="23">
        <f t="shared" si="670"/>
        <v>0</v>
      </c>
      <c r="U526" s="23">
        <f t="shared" si="670"/>
        <v>0</v>
      </c>
      <c r="V526" s="23">
        <f t="shared" si="670"/>
        <v>0</v>
      </c>
      <c r="W526" s="23">
        <f t="shared" si="670"/>
        <v>0</v>
      </c>
      <c r="X526" s="23">
        <f t="shared" si="670"/>
        <v>0</v>
      </c>
      <c r="Y526" s="23">
        <f t="shared" si="670"/>
        <v>0</v>
      </c>
      <c r="Z526" s="23">
        <f t="shared" si="670"/>
        <v>0</v>
      </c>
      <c r="AA526" s="23">
        <f t="shared" si="670"/>
        <v>0</v>
      </c>
      <c r="AB526" s="23">
        <f t="shared" si="670"/>
        <v>0</v>
      </c>
      <c r="AC526" s="23">
        <f t="shared" si="670"/>
        <v>0</v>
      </c>
      <c r="AD526" s="23">
        <f t="shared" si="670"/>
        <v>0</v>
      </c>
      <c r="AE526" s="23">
        <f t="shared" si="670"/>
        <v>0</v>
      </c>
      <c r="AF526" s="23">
        <f t="shared" si="670"/>
        <v>0</v>
      </c>
      <c r="AG526" s="23">
        <f t="shared" si="670"/>
        <v>0</v>
      </c>
      <c r="AH526" s="23">
        <f t="shared" si="670"/>
        <v>0</v>
      </c>
      <c r="AI526" s="23">
        <f t="shared" si="670"/>
        <v>0</v>
      </c>
      <c r="AJ526" s="23">
        <f t="shared" si="670"/>
        <v>0</v>
      </c>
      <c r="AK526" s="23">
        <f t="shared" si="670"/>
        <v>0</v>
      </c>
      <c r="AL526" s="23">
        <f t="shared" si="670"/>
        <v>0</v>
      </c>
      <c r="AM526" s="23">
        <f t="shared" si="652"/>
        <v>0</v>
      </c>
      <c r="AO526" s="55"/>
    </row>
    <row r="527" spans="1:47">
      <c r="A527" s="27">
        <v>1</v>
      </c>
      <c r="B527" s="2">
        <v>4</v>
      </c>
      <c r="C527" s="2">
        <v>5</v>
      </c>
      <c r="D527" s="2">
        <v>459</v>
      </c>
      <c r="E527" s="2">
        <v>1</v>
      </c>
      <c r="F527" s="2"/>
      <c r="G527" s="32" t="s">
        <v>448</v>
      </c>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f t="shared" si="652"/>
        <v>0</v>
      </c>
      <c r="AO527" s="55"/>
    </row>
    <row r="528" spans="1:47">
      <c r="A528" s="27">
        <v>1</v>
      </c>
      <c r="B528" s="2">
        <v>4</v>
      </c>
      <c r="C528" s="2">
        <v>6</v>
      </c>
      <c r="D528" s="2"/>
      <c r="E528" s="2"/>
      <c r="F528" s="2"/>
      <c r="G528" s="36" t="s">
        <v>449</v>
      </c>
      <c r="H528" s="15">
        <f>+H529+H533</f>
        <v>0</v>
      </c>
      <c r="I528" s="15">
        <f t="shared" ref="I528:AL528" si="671">+I529+I533</f>
        <v>0</v>
      </c>
      <c r="J528" s="15">
        <f t="shared" si="671"/>
        <v>0</v>
      </c>
      <c r="K528" s="15">
        <f t="shared" si="671"/>
        <v>0</v>
      </c>
      <c r="L528" s="15">
        <f t="shared" si="671"/>
        <v>0</v>
      </c>
      <c r="M528" s="15">
        <f t="shared" ref="M528:O528" si="672">+M529+M533</f>
        <v>0</v>
      </c>
      <c r="N528" s="15">
        <f t="shared" si="672"/>
        <v>0</v>
      </c>
      <c r="O528" s="15">
        <f t="shared" si="672"/>
        <v>0</v>
      </c>
      <c r="P528" s="15">
        <f t="shared" ref="P528:Q528" si="673">+P529+P533</f>
        <v>0</v>
      </c>
      <c r="Q528" s="15">
        <f t="shared" si="673"/>
        <v>0</v>
      </c>
      <c r="R528" s="15">
        <f t="shared" ref="R528:T528" si="674">+R529+R533</f>
        <v>0</v>
      </c>
      <c r="S528" s="15">
        <f t="shared" si="674"/>
        <v>0</v>
      </c>
      <c r="T528" s="15">
        <f t="shared" si="674"/>
        <v>0</v>
      </c>
      <c r="U528" s="15">
        <f t="shared" ref="U528" si="675">+U529+U533</f>
        <v>0</v>
      </c>
      <c r="V528" s="15">
        <f t="shared" ref="V528:AH528" si="676">+V529+V533</f>
        <v>0</v>
      </c>
      <c r="W528" s="15">
        <f t="shared" si="676"/>
        <v>0</v>
      </c>
      <c r="X528" s="15">
        <f t="shared" si="676"/>
        <v>0</v>
      </c>
      <c r="Y528" s="15">
        <f t="shared" si="676"/>
        <v>0</v>
      </c>
      <c r="Z528" s="15">
        <f t="shared" si="676"/>
        <v>0</v>
      </c>
      <c r="AA528" s="15">
        <f t="shared" si="676"/>
        <v>0</v>
      </c>
      <c r="AB528" s="15">
        <f t="shared" si="676"/>
        <v>0</v>
      </c>
      <c r="AC528" s="15">
        <f t="shared" si="676"/>
        <v>0</v>
      </c>
      <c r="AD528" s="15">
        <f t="shared" si="676"/>
        <v>0</v>
      </c>
      <c r="AE528" s="15">
        <f t="shared" si="676"/>
        <v>0</v>
      </c>
      <c r="AF528" s="15">
        <f t="shared" si="676"/>
        <v>0</v>
      </c>
      <c r="AG528" s="15">
        <f t="shared" si="676"/>
        <v>0</v>
      </c>
      <c r="AH528" s="15">
        <f t="shared" si="676"/>
        <v>0</v>
      </c>
      <c r="AI528" s="15">
        <f t="shared" ref="AI528:AJ528" si="677">+AI529+AI533</f>
        <v>0</v>
      </c>
      <c r="AJ528" s="15">
        <f t="shared" si="677"/>
        <v>0</v>
      </c>
      <c r="AK528" s="15">
        <f t="shared" si="671"/>
        <v>0</v>
      </c>
      <c r="AL528" s="15">
        <f t="shared" si="671"/>
        <v>0</v>
      </c>
      <c r="AM528" s="15">
        <f t="shared" si="652"/>
        <v>0</v>
      </c>
      <c r="AO528" s="55"/>
    </row>
    <row r="529" spans="1:41">
      <c r="A529" s="27">
        <v>1</v>
      </c>
      <c r="B529" s="2">
        <v>4</v>
      </c>
      <c r="C529" s="2">
        <v>6</v>
      </c>
      <c r="D529" s="2">
        <v>461</v>
      </c>
      <c r="E529" s="2"/>
      <c r="F529" s="2"/>
      <c r="G529" s="36" t="s">
        <v>450</v>
      </c>
      <c r="H529" s="23">
        <f>SUM(H530:H532)</f>
        <v>0</v>
      </c>
      <c r="I529" s="23">
        <f t="shared" ref="I529:AL529" si="678">SUM(I530:I532)</f>
        <v>0</v>
      </c>
      <c r="J529" s="23">
        <f t="shared" si="678"/>
        <v>0</v>
      </c>
      <c r="K529" s="23">
        <f t="shared" si="678"/>
        <v>0</v>
      </c>
      <c r="L529" s="23">
        <f t="shared" si="678"/>
        <v>0</v>
      </c>
      <c r="M529" s="23">
        <f t="shared" ref="M529:O529" si="679">SUM(M530:M532)</f>
        <v>0</v>
      </c>
      <c r="N529" s="23">
        <f t="shared" si="679"/>
        <v>0</v>
      </c>
      <c r="O529" s="23">
        <f t="shared" si="679"/>
        <v>0</v>
      </c>
      <c r="P529" s="23">
        <f t="shared" ref="P529:Q529" si="680">SUM(P530:P532)</f>
        <v>0</v>
      </c>
      <c r="Q529" s="23">
        <f t="shared" si="680"/>
        <v>0</v>
      </c>
      <c r="R529" s="23">
        <f t="shared" ref="R529:T529" si="681">SUM(R530:R532)</f>
        <v>0</v>
      </c>
      <c r="S529" s="23">
        <f t="shared" si="681"/>
        <v>0</v>
      </c>
      <c r="T529" s="23">
        <f t="shared" si="681"/>
        <v>0</v>
      </c>
      <c r="U529" s="23">
        <f t="shared" ref="U529" si="682">SUM(U530:U532)</f>
        <v>0</v>
      </c>
      <c r="V529" s="23">
        <f t="shared" ref="V529:AH529" si="683">SUM(V530:V532)</f>
        <v>0</v>
      </c>
      <c r="W529" s="23">
        <f t="shared" si="683"/>
        <v>0</v>
      </c>
      <c r="X529" s="23">
        <f t="shared" si="683"/>
        <v>0</v>
      </c>
      <c r="Y529" s="23">
        <f t="shared" si="683"/>
        <v>0</v>
      </c>
      <c r="Z529" s="23">
        <f t="shared" si="683"/>
        <v>0</v>
      </c>
      <c r="AA529" s="23">
        <f t="shared" si="683"/>
        <v>0</v>
      </c>
      <c r="AB529" s="23">
        <f t="shared" si="683"/>
        <v>0</v>
      </c>
      <c r="AC529" s="23">
        <f t="shared" si="683"/>
        <v>0</v>
      </c>
      <c r="AD529" s="23">
        <f t="shared" si="683"/>
        <v>0</v>
      </c>
      <c r="AE529" s="23">
        <f t="shared" si="683"/>
        <v>0</v>
      </c>
      <c r="AF529" s="23">
        <f t="shared" si="683"/>
        <v>0</v>
      </c>
      <c r="AG529" s="23">
        <f t="shared" si="683"/>
        <v>0</v>
      </c>
      <c r="AH529" s="23">
        <f t="shared" si="683"/>
        <v>0</v>
      </c>
      <c r="AI529" s="23">
        <f t="shared" ref="AI529:AJ529" si="684">SUM(AI530:AI532)</f>
        <v>0</v>
      </c>
      <c r="AJ529" s="23">
        <f t="shared" si="684"/>
        <v>0</v>
      </c>
      <c r="AK529" s="23">
        <f t="shared" si="678"/>
        <v>0</v>
      </c>
      <c r="AL529" s="23">
        <f t="shared" si="678"/>
        <v>0</v>
      </c>
      <c r="AM529" s="23">
        <f t="shared" si="652"/>
        <v>0</v>
      </c>
      <c r="AO529" s="55"/>
    </row>
    <row r="530" spans="1:41">
      <c r="A530" s="27">
        <v>1</v>
      </c>
      <c r="B530" s="2">
        <v>4</v>
      </c>
      <c r="C530" s="2">
        <v>6</v>
      </c>
      <c r="D530" s="2">
        <v>461</v>
      </c>
      <c r="E530" s="2">
        <v>1</v>
      </c>
      <c r="F530" s="2"/>
      <c r="G530" s="32" t="s">
        <v>451</v>
      </c>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f t="shared" si="652"/>
        <v>0</v>
      </c>
      <c r="AO530" s="55"/>
    </row>
    <row r="531" spans="1:41">
      <c r="A531" s="27">
        <v>1</v>
      </c>
      <c r="B531" s="2">
        <v>4</v>
      </c>
      <c r="C531" s="2">
        <v>6</v>
      </c>
      <c r="D531" s="2">
        <v>461</v>
      </c>
      <c r="E531" s="2">
        <v>2</v>
      </c>
      <c r="F531" s="2"/>
      <c r="G531" s="32" t="s">
        <v>452</v>
      </c>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f t="shared" si="652"/>
        <v>0</v>
      </c>
      <c r="AO531" s="55"/>
    </row>
    <row r="532" spans="1:41">
      <c r="A532" s="27">
        <v>1</v>
      </c>
      <c r="B532" s="2">
        <v>4</v>
      </c>
      <c r="C532" s="2">
        <v>6</v>
      </c>
      <c r="D532" s="2">
        <v>461</v>
      </c>
      <c r="E532" s="2">
        <v>3</v>
      </c>
      <c r="F532" s="2"/>
      <c r="G532" s="32" t="s">
        <v>453</v>
      </c>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f t="shared" si="652"/>
        <v>0</v>
      </c>
      <c r="AO532" s="55"/>
    </row>
    <row r="533" spans="1:41">
      <c r="A533" s="27">
        <v>1</v>
      </c>
      <c r="B533" s="2">
        <v>4</v>
      </c>
      <c r="C533" s="2">
        <v>6</v>
      </c>
      <c r="D533" s="2">
        <v>462</v>
      </c>
      <c r="E533" s="2"/>
      <c r="F533" s="2"/>
      <c r="G533" s="36" t="s">
        <v>454</v>
      </c>
      <c r="H533" s="23">
        <f>SUM(H534:H536)</f>
        <v>0</v>
      </c>
      <c r="I533" s="23">
        <f t="shared" ref="I533:AL533" si="685">SUM(I534:I536)</f>
        <v>0</v>
      </c>
      <c r="J533" s="23">
        <f t="shared" si="685"/>
        <v>0</v>
      </c>
      <c r="K533" s="23">
        <f t="shared" si="685"/>
        <v>0</v>
      </c>
      <c r="L533" s="23">
        <f t="shared" si="685"/>
        <v>0</v>
      </c>
      <c r="M533" s="23">
        <f t="shared" ref="M533:O533" si="686">SUM(M534:M536)</f>
        <v>0</v>
      </c>
      <c r="N533" s="23">
        <f t="shared" si="686"/>
        <v>0</v>
      </c>
      <c r="O533" s="23">
        <f t="shared" si="686"/>
        <v>0</v>
      </c>
      <c r="P533" s="23">
        <f t="shared" ref="P533:Q533" si="687">SUM(P534:P536)</f>
        <v>0</v>
      </c>
      <c r="Q533" s="23">
        <f t="shared" si="687"/>
        <v>0</v>
      </c>
      <c r="R533" s="23">
        <f t="shared" ref="R533:T533" si="688">SUM(R534:R536)</f>
        <v>0</v>
      </c>
      <c r="S533" s="23">
        <f t="shared" si="688"/>
        <v>0</v>
      </c>
      <c r="T533" s="23">
        <f t="shared" si="688"/>
        <v>0</v>
      </c>
      <c r="U533" s="23">
        <f t="shared" ref="U533" si="689">SUM(U534:U536)</f>
        <v>0</v>
      </c>
      <c r="V533" s="23">
        <f t="shared" ref="V533:AH533" si="690">SUM(V534:V536)</f>
        <v>0</v>
      </c>
      <c r="W533" s="23">
        <f t="shared" si="690"/>
        <v>0</v>
      </c>
      <c r="X533" s="23">
        <f t="shared" si="690"/>
        <v>0</v>
      </c>
      <c r="Y533" s="23">
        <f t="shared" si="690"/>
        <v>0</v>
      </c>
      <c r="Z533" s="23">
        <f t="shared" si="690"/>
        <v>0</v>
      </c>
      <c r="AA533" s="23">
        <f t="shared" si="690"/>
        <v>0</v>
      </c>
      <c r="AB533" s="23">
        <f t="shared" si="690"/>
        <v>0</v>
      </c>
      <c r="AC533" s="23">
        <f t="shared" si="690"/>
        <v>0</v>
      </c>
      <c r="AD533" s="23">
        <f t="shared" si="690"/>
        <v>0</v>
      </c>
      <c r="AE533" s="23">
        <f t="shared" si="690"/>
        <v>0</v>
      </c>
      <c r="AF533" s="23">
        <f t="shared" si="690"/>
        <v>0</v>
      </c>
      <c r="AG533" s="23">
        <f t="shared" si="690"/>
        <v>0</v>
      </c>
      <c r="AH533" s="23">
        <f t="shared" si="690"/>
        <v>0</v>
      </c>
      <c r="AI533" s="23">
        <f t="shared" ref="AI533:AJ533" si="691">SUM(AI534:AI536)</f>
        <v>0</v>
      </c>
      <c r="AJ533" s="23">
        <f t="shared" si="691"/>
        <v>0</v>
      </c>
      <c r="AK533" s="23">
        <f t="shared" si="685"/>
        <v>0</v>
      </c>
      <c r="AL533" s="23">
        <f t="shared" si="685"/>
        <v>0</v>
      </c>
      <c r="AM533" s="23">
        <f t="shared" si="652"/>
        <v>0</v>
      </c>
      <c r="AO533" s="55"/>
    </row>
    <row r="534" spans="1:41">
      <c r="A534" s="27">
        <v>1</v>
      </c>
      <c r="B534" s="2">
        <v>4</v>
      </c>
      <c r="C534" s="2">
        <v>6</v>
      </c>
      <c r="D534" s="2">
        <v>462</v>
      </c>
      <c r="E534" s="2">
        <v>1</v>
      </c>
      <c r="F534" s="2"/>
      <c r="G534" s="32" t="s">
        <v>455</v>
      </c>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f t="shared" si="652"/>
        <v>0</v>
      </c>
      <c r="AO534" s="55"/>
    </row>
    <row r="535" spans="1:41">
      <c r="A535" s="27">
        <v>1</v>
      </c>
      <c r="B535" s="2">
        <v>4</v>
      </c>
      <c r="C535" s="2">
        <v>6</v>
      </c>
      <c r="D535" s="2">
        <v>462</v>
      </c>
      <c r="E535" s="2">
        <v>2</v>
      </c>
      <c r="F535" s="2"/>
      <c r="G535" s="32" t="s">
        <v>456</v>
      </c>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f t="shared" si="652"/>
        <v>0</v>
      </c>
      <c r="AO535" s="55"/>
    </row>
    <row r="536" spans="1:41">
      <c r="A536" s="27">
        <v>1</v>
      </c>
      <c r="B536" s="2">
        <v>4</v>
      </c>
      <c r="C536" s="2">
        <v>6</v>
      </c>
      <c r="D536" s="2">
        <v>462</v>
      </c>
      <c r="E536" s="2">
        <v>3</v>
      </c>
      <c r="F536" s="2"/>
      <c r="G536" s="32" t="s">
        <v>457</v>
      </c>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f t="shared" si="652"/>
        <v>0</v>
      </c>
      <c r="AO536" s="55"/>
    </row>
    <row r="537" spans="1:41">
      <c r="A537" s="27">
        <v>1</v>
      </c>
      <c r="B537" s="2">
        <v>4</v>
      </c>
      <c r="C537" s="2">
        <v>7</v>
      </c>
      <c r="D537" s="2"/>
      <c r="E537" s="2"/>
      <c r="F537" s="2"/>
      <c r="G537" s="36" t="s">
        <v>458</v>
      </c>
      <c r="H537" s="15">
        <f>+H538</f>
        <v>0</v>
      </c>
      <c r="I537" s="15">
        <f t="shared" ref="I537:AL538" si="692">+I538</f>
        <v>0</v>
      </c>
      <c r="J537" s="15">
        <f t="shared" si="692"/>
        <v>0</v>
      </c>
      <c r="K537" s="15">
        <f t="shared" si="692"/>
        <v>0</v>
      </c>
      <c r="L537" s="15">
        <f t="shared" si="692"/>
        <v>0</v>
      </c>
      <c r="M537" s="15">
        <f t="shared" si="692"/>
        <v>0</v>
      </c>
      <c r="N537" s="15">
        <f t="shared" si="692"/>
        <v>0</v>
      </c>
      <c r="O537" s="15">
        <f t="shared" si="692"/>
        <v>0</v>
      </c>
      <c r="P537" s="15">
        <f>+P538</f>
        <v>0</v>
      </c>
      <c r="Q537" s="15">
        <f>+Q538</f>
        <v>0</v>
      </c>
      <c r="R537" s="15">
        <f t="shared" si="692"/>
        <v>0</v>
      </c>
      <c r="S537" s="15">
        <f t="shared" si="692"/>
        <v>0</v>
      </c>
      <c r="T537" s="15">
        <f t="shared" si="692"/>
        <v>0</v>
      </c>
      <c r="U537" s="15">
        <f t="shared" si="692"/>
        <v>0</v>
      </c>
      <c r="V537" s="15">
        <f>+V538</f>
        <v>0</v>
      </c>
      <c r="W537" s="15">
        <f>+W538</f>
        <v>0</v>
      </c>
      <c r="X537" s="15">
        <f t="shared" si="692"/>
        <v>0</v>
      </c>
      <c r="Y537" s="15">
        <f t="shared" si="692"/>
        <v>0</v>
      </c>
      <c r="Z537" s="15">
        <f t="shared" si="692"/>
        <v>0</v>
      </c>
      <c r="AA537" s="15">
        <f t="shared" si="692"/>
        <v>0</v>
      </c>
      <c r="AB537" s="15">
        <f t="shared" si="692"/>
        <v>0</v>
      </c>
      <c r="AC537" s="15">
        <f t="shared" si="692"/>
        <v>0</v>
      </c>
      <c r="AD537" s="15">
        <f t="shared" si="692"/>
        <v>0</v>
      </c>
      <c r="AE537" s="15">
        <f t="shared" si="692"/>
        <v>0</v>
      </c>
      <c r="AF537" s="15">
        <f t="shared" si="692"/>
        <v>0</v>
      </c>
      <c r="AG537" s="15">
        <f t="shared" si="692"/>
        <v>0</v>
      </c>
      <c r="AH537" s="15">
        <f t="shared" si="692"/>
        <v>0</v>
      </c>
      <c r="AI537" s="15">
        <f t="shared" si="692"/>
        <v>0</v>
      </c>
      <c r="AJ537" s="15">
        <f t="shared" si="692"/>
        <v>0</v>
      </c>
      <c r="AK537" s="15">
        <f t="shared" si="692"/>
        <v>0</v>
      </c>
      <c r="AL537" s="15">
        <f t="shared" si="692"/>
        <v>0</v>
      </c>
      <c r="AM537" s="15">
        <f t="shared" si="652"/>
        <v>0</v>
      </c>
      <c r="AO537" s="55"/>
    </row>
    <row r="538" spans="1:41">
      <c r="A538" s="27">
        <v>1</v>
      </c>
      <c r="B538" s="2">
        <v>4</v>
      </c>
      <c r="C538" s="2">
        <v>7</v>
      </c>
      <c r="D538" s="2">
        <v>471</v>
      </c>
      <c r="E538" s="2"/>
      <c r="F538" s="2"/>
      <c r="G538" s="36" t="s">
        <v>459</v>
      </c>
      <c r="H538" s="21">
        <f>+H539</f>
        <v>0</v>
      </c>
      <c r="I538" s="21">
        <f t="shared" si="692"/>
        <v>0</v>
      </c>
      <c r="J538" s="21">
        <f t="shared" si="692"/>
        <v>0</v>
      </c>
      <c r="K538" s="21">
        <f t="shared" si="692"/>
        <v>0</v>
      </c>
      <c r="L538" s="21">
        <f t="shared" si="692"/>
        <v>0</v>
      </c>
      <c r="M538" s="21">
        <f t="shared" si="692"/>
        <v>0</v>
      </c>
      <c r="N538" s="21">
        <f t="shared" si="692"/>
        <v>0</v>
      </c>
      <c r="O538" s="21"/>
      <c r="P538" s="21">
        <f t="shared" si="692"/>
        <v>0</v>
      </c>
      <c r="Q538" s="21"/>
      <c r="R538" s="21">
        <f t="shared" si="692"/>
        <v>0</v>
      </c>
      <c r="S538" s="21"/>
      <c r="T538" s="21"/>
      <c r="U538" s="21">
        <f t="shared" si="692"/>
        <v>0</v>
      </c>
      <c r="V538" s="21">
        <f t="shared" si="692"/>
        <v>0</v>
      </c>
      <c r="W538" s="21"/>
      <c r="X538" s="21"/>
      <c r="Y538" s="21"/>
      <c r="Z538" s="21"/>
      <c r="AA538" s="21"/>
      <c r="AB538" s="21"/>
      <c r="AC538" s="21"/>
      <c r="AD538" s="21"/>
      <c r="AE538" s="21"/>
      <c r="AF538" s="21"/>
      <c r="AG538" s="21"/>
      <c r="AH538" s="21">
        <f t="shared" si="692"/>
        <v>0</v>
      </c>
      <c r="AI538" s="21">
        <f t="shared" si="692"/>
        <v>0</v>
      </c>
      <c r="AJ538" s="21">
        <f t="shared" si="692"/>
        <v>0</v>
      </c>
      <c r="AK538" s="21">
        <f t="shared" si="692"/>
        <v>0</v>
      </c>
      <c r="AL538" s="21">
        <f t="shared" si="692"/>
        <v>0</v>
      </c>
      <c r="AM538" s="21">
        <f t="shared" si="652"/>
        <v>0</v>
      </c>
      <c r="AO538" s="55"/>
    </row>
    <row r="539" spans="1:41">
      <c r="A539" s="27">
        <v>1</v>
      </c>
      <c r="B539" s="2">
        <v>4</v>
      </c>
      <c r="C539" s="2">
        <v>7</v>
      </c>
      <c r="D539" s="2">
        <v>471</v>
      </c>
      <c r="E539" s="2">
        <v>1</v>
      </c>
      <c r="F539" s="2"/>
      <c r="G539" s="32" t="s">
        <v>459</v>
      </c>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f t="shared" si="652"/>
        <v>0</v>
      </c>
      <c r="AO539" s="55"/>
    </row>
    <row r="540" spans="1:41">
      <c r="A540" s="27">
        <v>1</v>
      </c>
      <c r="B540" s="2">
        <v>4</v>
      </c>
      <c r="C540" s="2">
        <v>8</v>
      </c>
      <c r="D540" s="2"/>
      <c r="E540" s="2"/>
      <c r="F540" s="2"/>
      <c r="G540" s="36" t="s">
        <v>460</v>
      </c>
      <c r="H540" s="15">
        <f>+H541+H543+H545+H547+H549</f>
        <v>0</v>
      </c>
      <c r="I540" s="15">
        <f t="shared" ref="I540:AL540" si="693">+I541+I543+I545+I547+I549</f>
        <v>0</v>
      </c>
      <c r="J540" s="15">
        <f t="shared" si="693"/>
        <v>0</v>
      </c>
      <c r="K540" s="15">
        <f t="shared" si="693"/>
        <v>0</v>
      </c>
      <c r="L540" s="15">
        <f t="shared" si="693"/>
        <v>0</v>
      </c>
      <c r="M540" s="15">
        <f t="shared" ref="M540:O540" si="694">+M541+M543+M545+M547+M549</f>
        <v>0</v>
      </c>
      <c r="N540" s="15">
        <f t="shared" si="694"/>
        <v>0</v>
      </c>
      <c r="O540" s="15">
        <f t="shared" si="694"/>
        <v>0</v>
      </c>
      <c r="P540" s="15">
        <f t="shared" ref="P540:Q540" si="695">+P541+P543+P545+P547+P549</f>
        <v>0</v>
      </c>
      <c r="Q540" s="15">
        <f t="shared" si="695"/>
        <v>0</v>
      </c>
      <c r="R540" s="15">
        <f t="shared" ref="R540:T540" si="696">+R541+R543+R545+R547+R549</f>
        <v>0</v>
      </c>
      <c r="S540" s="15">
        <f t="shared" si="696"/>
        <v>0</v>
      </c>
      <c r="T540" s="15">
        <f t="shared" si="696"/>
        <v>0</v>
      </c>
      <c r="U540" s="15">
        <f t="shared" ref="U540" si="697">+U541+U543+U545+U547+U549</f>
        <v>0</v>
      </c>
      <c r="V540" s="15">
        <f t="shared" ref="V540:AH540" si="698">+V541+V543+V545+V547+V549</f>
        <v>0</v>
      </c>
      <c r="W540" s="15">
        <f t="shared" si="698"/>
        <v>0</v>
      </c>
      <c r="X540" s="15">
        <f t="shared" si="698"/>
        <v>0</v>
      </c>
      <c r="Y540" s="15">
        <f t="shared" si="698"/>
        <v>0</v>
      </c>
      <c r="Z540" s="15">
        <f t="shared" si="698"/>
        <v>0</v>
      </c>
      <c r="AA540" s="15">
        <f t="shared" si="698"/>
        <v>0</v>
      </c>
      <c r="AB540" s="15">
        <f t="shared" si="698"/>
        <v>0</v>
      </c>
      <c r="AC540" s="15">
        <f t="shared" si="698"/>
        <v>0</v>
      </c>
      <c r="AD540" s="15">
        <f t="shared" si="698"/>
        <v>0</v>
      </c>
      <c r="AE540" s="15">
        <f t="shared" si="698"/>
        <v>0</v>
      </c>
      <c r="AF540" s="15">
        <f t="shared" si="698"/>
        <v>0</v>
      </c>
      <c r="AG540" s="15">
        <f t="shared" si="698"/>
        <v>0</v>
      </c>
      <c r="AH540" s="15">
        <f t="shared" si="698"/>
        <v>0</v>
      </c>
      <c r="AI540" s="15">
        <f t="shared" ref="AI540:AJ540" si="699">+AI541+AI543+AI545+AI547+AI549</f>
        <v>0</v>
      </c>
      <c r="AJ540" s="15">
        <f t="shared" si="699"/>
        <v>0</v>
      </c>
      <c r="AK540" s="15">
        <f t="shared" si="693"/>
        <v>0</v>
      </c>
      <c r="AL540" s="15">
        <f t="shared" si="693"/>
        <v>0</v>
      </c>
      <c r="AM540" s="15">
        <f t="shared" si="652"/>
        <v>0</v>
      </c>
      <c r="AO540" s="55"/>
    </row>
    <row r="541" spans="1:41">
      <c r="A541" s="27">
        <v>1</v>
      </c>
      <c r="B541" s="2">
        <v>4</v>
      </c>
      <c r="C541" s="2">
        <v>8</v>
      </c>
      <c r="D541" s="2">
        <v>481</v>
      </c>
      <c r="E541" s="2"/>
      <c r="F541" s="2"/>
      <c r="G541" s="36" t="s">
        <v>461</v>
      </c>
      <c r="H541" s="23">
        <f>+H542</f>
        <v>0</v>
      </c>
      <c r="I541" s="23">
        <f t="shared" ref="I541:AL541" si="700">+I542</f>
        <v>0</v>
      </c>
      <c r="J541" s="23">
        <f t="shared" si="700"/>
        <v>0</v>
      </c>
      <c r="K541" s="23">
        <f t="shared" si="700"/>
        <v>0</v>
      </c>
      <c r="L541" s="23">
        <f t="shared" si="700"/>
        <v>0</v>
      </c>
      <c r="M541" s="23">
        <f t="shared" si="700"/>
        <v>0</v>
      </c>
      <c r="N541" s="23">
        <f t="shared" si="700"/>
        <v>0</v>
      </c>
      <c r="O541" s="23">
        <f t="shared" si="700"/>
        <v>0</v>
      </c>
      <c r="P541" s="23">
        <f t="shared" si="700"/>
        <v>0</v>
      </c>
      <c r="Q541" s="23">
        <f t="shared" si="700"/>
        <v>0</v>
      </c>
      <c r="R541" s="23">
        <f t="shared" si="700"/>
        <v>0</v>
      </c>
      <c r="S541" s="23">
        <f t="shared" si="700"/>
        <v>0</v>
      </c>
      <c r="T541" s="23">
        <f t="shared" si="700"/>
        <v>0</v>
      </c>
      <c r="U541" s="23">
        <f t="shared" si="700"/>
        <v>0</v>
      </c>
      <c r="V541" s="23">
        <f t="shared" si="700"/>
        <v>0</v>
      </c>
      <c r="W541" s="23">
        <f t="shared" si="700"/>
        <v>0</v>
      </c>
      <c r="X541" s="23">
        <f t="shared" si="700"/>
        <v>0</v>
      </c>
      <c r="Y541" s="23">
        <f t="shared" si="700"/>
        <v>0</v>
      </c>
      <c r="Z541" s="23">
        <f t="shared" si="700"/>
        <v>0</v>
      </c>
      <c r="AA541" s="23">
        <f t="shared" si="700"/>
        <v>0</v>
      </c>
      <c r="AB541" s="23">
        <f t="shared" si="700"/>
        <v>0</v>
      </c>
      <c r="AC541" s="23">
        <f t="shared" si="700"/>
        <v>0</v>
      </c>
      <c r="AD541" s="23">
        <f t="shared" si="700"/>
        <v>0</v>
      </c>
      <c r="AE541" s="23">
        <f t="shared" si="700"/>
        <v>0</v>
      </c>
      <c r="AF541" s="23">
        <f t="shared" si="700"/>
        <v>0</v>
      </c>
      <c r="AG541" s="23">
        <f t="shared" si="700"/>
        <v>0</v>
      </c>
      <c r="AH541" s="23">
        <f t="shared" si="700"/>
        <v>0</v>
      </c>
      <c r="AI541" s="23">
        <f t="shared" si="700"/>
        <v>0</v>
      </c>
      <c r="AJ541" s="23">
        <f t="shared" si="700"/>
        <v>0</v>
      </c>
      <c r="AK541" s="23">
        <f t="shared" si="700"/>
        <v>0</v>
      </c>
      <c r="AL541" s="23">
        <f t="shared" si="700"/>
        <v>0</v>
      </c>
      <c r="AM541" s="23">
        <f t="shared" si="652"/>
        <v>0</v>
      </c>
      <c r="AO541" s="55"/>
    </row>
    <row r="542" spans="1:41">
      <c r="A542" s="27">
        <v>1</v>
      </c>
      <c r="B542" s="2">
        <v>4</v>
      </c>
      <c r="C542" s="2">
        <v>8</v>
      </c>
      <c r="D542" s="2">
        <v>481</v>
      </c>
      <c r="E542" s="2">
        <v>1</v>
      </c>
      <c r="F542" s="2"/>
      <c r="G542" s="32" t="s">
        <v>461</v>
      </c>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f t="shared" si="652"/>
        <v>0</v>
      </c>
      <c r="AO542" s="55"/>
    </row>
    <row r="543" spans="1:41">
      <c r="A543" s="27">
        <v>1</v>
      </c>
      <c r="B543" s="2">
        <v>4</v>
      </c>
      <c r="C543" s="2">
        <v>8</v>
      </c>
      <c r="D543" s="2">
        <v>482</v>
      </c>
      <c r="E543" s="2"/>
      <c r="F543" s="2"/>
      <c r="G543" s="36" t="s">
        <v>462</v>
      </c>
      <c r="H543" s="23">
        <f>+H544</f>
        <v>0</v>
      </c>
      <c r="I543" s="23">
        <f t="shared" ref="I543:AL543" si="701">+I544</f>
        <v>0</v>
      </c>
      <c r="J543" s="23">
        <f t="shared" si="701"/>
        <v>0</v>
      </c>
      <c r="K543" s="23">
        <f t="shared" si="701"/>
        <v>0</v>
      </c>
      <c r="L543" s="23">
        <f t="shared" si="701"/>
        <v>0</v>
      </c>
      <c r="M543" s="23">
        <f t="shared" si="701"/>
        <v>0</v>
      </c>
      <c r="N543" s="23">
        <f t="shared" si="701"/>
        <v>0</v>
      </c>
      <c r="O543" s="23">
        <f t="shared" si="701"/>
        <v>0</v>
      </c>
      <c r="P543" s="23">
        <f t="shared" si="701"/>
        <v>0</v>
      </c>
      <c r="Q543" s="23">
        <f t="shared" si="701"/>
        <v>0</v>
      </c>
      <c r="R543" s="23">
        <f t="shared" si="701"/>
        <v>0</v>
      </c>
      <c r="S543" s="23">
        <f t="shared" si="701"/>
        <v>0</v>
      </c>
      <c r="T543" s="23">
        <f t="shared" si="701"/>
        <v>0</v>
      </c>
      <c r="U543" s="23">
        <f t="shared" si="701"/>
        <v>0</v>
      </c>
      <c r="V543" s="23">
        <f t="shared" si="701"/>
        <v>0</v>
      </c>
      <c r="W543" s="23">
        <f t="shared" si="701"/>
        <v>0</v>
      </c>
      <c r="X543" s="23">
        <f t="shared" si="701"/>
        <v>0</v>
      </c>
      <c r="Y543" s="23">
        <f t="shared" si="701"/>
        <v>0</v>
      </c>
      <c r="Z543" s="23">
        <f t="shared" si="701"/>
        <v>0</v>
      </c>
      <c r="AA543" s="23">
        <f t="shared" si="701"/>
        <v>0</v>
      </c>
      <c r="AB543" s="23">
        <f t="shared" si="701"/>
        <v>0</v>
      </c>
      <c r="AC543" s="23">
        <f t="shared" si="701"/>
        <v>0</v>
      </c>
      <c r="AD543" s="23">
        <f t="shared" si="701"/>
        <v>0</v>
      </c>
      <c r="AE543" s="23">
        <f t="shared" si="701"/>
        <v>0</v>
      </c>
      <c r="AF543" s="23">
        <f t="shared" si="701"/>
        <v>0</v>
      </c>
      <c r="AG543" s="23">
        <f t="shared" si="701"/>
        <v>0</v>
      </c>
      <c r="AH543" s="23">
        <f t="shared" si="701"/>
        <v>0</v>
      </c>
      <c r="AI543" s="23">
        <f t="shared" si="701"/>
        <v>0</v>
      </c>
      <c r="AJ543" s="23">
        <f t="shared" si="701"/>
        <v>0</v>
      </c>
      <c r="AK543" s="23">
        <f t="shared" si="701"/>
        <v>0</v>
      </c>
      <c r="AL543" s="23">
        <f t="shared" si="701"/>
        <v>0</v>
      </c>
      <c r="AM543" s="23">
        <f t="shared" si="652"/>
        <v>0</v>
      </c>
      <c r="AO543" s="55"/>
    </row>
    <row r="544" spans="1:41">
      <c r="A544" s="27">
        <v>1</v>
      </c>
      <c r="B544" s="2">
        <v>4</v>
      </c>
      <c r="C544" s="2">
        <v>8</v>
      </c>
      <c r="D544" s="2">
        <v>482</v>
      </c>
      <c r="E544" s="2">
        <v>2</v>
      </c>
      <c r="F544" s="2"/>
      <c r="G544" s="32" t="s">
        <v>463</v>
      </c>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f t="shared" si="652"/>
        <v>0</v>
      </c>
      <c r="AO544" s="55"/>
    </row>
    <row r="545" spans="1:41">
      <c r="A545" s="27">
        <v>1</v>
      </c>
      <c r="B545" s="2">
        <v>4</v>
      </c>
      <c r="C545" s="2">
        <v>8</v>
      </c>
      <c r="D545" s="2">
        <v>483</v>
      </c>
      <c r="E545" s="2"/>
      <c r="F545" s="2"/>
      <c r="G545" s="36" t="s">
        <v>464</v>
      </c>
      <c r="H545" s="23">
        <f>+H546</f>
        <v>0</v>
      </c>
      <c r="I545" s="23">
        <f t="shared" ref="I545:AL545" si="702">+I546</f>
        <v>0</v>
      </c>
      <c r="J545" s="23">
        <f t="shared" si="702"/>
        <v>0</v>
      </c>
      <c r="K545" s="23">
        <f t="shared" si="702"/>
        <v>0</v>
      </c>
      <c r="L545" s="23">
        <f t="shared" si="702"/>
        <v>0</v>
      </c>
      <c r="M545" s="23">
        <f t="shared" si="702"/>
        <v>0</v>
      </c>
      <c r="N545" s="23">
        <f t="shared" si="702"/>
        <v>0</v>
      </c>
      <c r="O545" s="23">
        <f t="shared" si="702"/>
        <v>0</v>
      </c>
      <c r="P545" s="23">
        <f t="shared" si="702"/>
        <v>0</v>
      </c>
      <c r="Q545" s="23">
        <f t="shared" si="702"/>
        <v>0</v>
      </c>
      <c r="R545" s="23">
        <f t="shared" si="702"/>
        <v>0</v>
      </c>
      <c r="S545" s="23">
        <f t="shared" si="702"/>
        <v>0</v>
      </c>
      <c r="T545" s="23">
        <f t="shared" si="702"/>
        <v>0</v>
      </c>
      <c r="U545" s="23">
        <f t="shared" si="702"/>
        <v>0</v>
      </c>
      <c r="V545" s="23">
        <f t="shared" si="702"/>
        <v>0</v>
      </c>
      <c r="W545" s="23">
        <f t="shared" si="702"/>
        <v>0</v>
      </c>
      <c r="X545" s="23">
        <f t="shared" si="702"/>
        <v>0</v>
      </c>
      <c r="Y545" s="23">
        <f t="shared" si="702"/>
        <v>0</v>
      </c>
      <c r="Z545" s="23">
        <f t="shared" si="702"/>
        <v>0</v>
      </c>
      <c r="AA545" s="23">
        <f t="shared" si="702"/>
        <v>0</v>
      </c>
      <c r="AB545" s="23">
        <f t="shared" si="702"/>
        <v>0</v>
      </c>
      <c r="AC545" s="23">
        <f t="shared" si="702"/>
        <v>0</v>
      </c>
      <c r="AD545" s="23">
        <f t="shared" si="702"/>
        <v>0</v>
      </c>
      <c r="AE545" s="23">
        <f t="shared" si="702"/>
        <v>0</v>
      </c>
      <c r="AF545" s="23">
        <f t="shared" si="702"/>
        <v>0</v>
      </c>
      <c r="AG545" s="23">
        <f t="shared" si="702"/>
        <v>0</v>
      </c>
      <c r="AH545" s="23">
        <f t="shared" si="702"/>
        <v>0</v>
      </c>
      <c r="AI545" s="23">
        <f t="shared" si="702"/>
        <v>0</v>
      </c>
      <c r="AJ545" s="23">
        <f t="shared" si="702"/>
        <v>0</v>
      </c>
      <c r="AK545" s="23">
        <f t="shared" si="702"/>
        <v>0</v>
      </c>
      <c r="AL545" s="23">
        <f t="shared" si="702"/>
        <v>0</v>
      </c>
      <c r="AM545" s="23">
        <f t="shared" si="652"/>
        <v>0</v>
      </c>
      <c r="AO545" s="55"/>
    </row>
    <row r="546" spans="1:41">
      <c r="A546" s="27">
        <v>1</v>
      </c>
      <c r="B546" s="2">
        <v>4</v>
      </c>
      <c r="C546" s="2">
        <v>8</v>
      </c>
      <c r="D546" s="2">
        <v>483</v>
      </c>
      <c r="E546" s="2">
        <v>3</v>
      </c>
      <c r="F546" s="2"/>
      <c r="G546" s="32" t="s">
        <v>465</v>
      </c>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f t="shared" si="652"/>
        <v>0</v>
      </c>
      <c r="AO546" s="55"/>
    </row>
    <row r="547" spans="1:41">
      <c r="A547" s="27">
        <v>1</v>
      </c>
      <c r="B547" s="2">
        <v>4</v>
      </c>
      <c r="C547" s="2">
        <v>8</v>
      </c>
      <c r="D547" s="2">
        <v>484</v>
      </c>
      <c r="E547" s="2"/>
      <c r="F547" s="2"/>
      <c r="G547" s="36" t="s">
        <v>466</v>
      </c>
      <c r="H547" s="23">
        <f>+H548</f>
        <v>0</v>
      </c>
      <c r="I547" s="23">
        <f t="shared" ref="I547:AL547" si="703">+I548</f>
        <v>0</v>
      </c>
      <c r="J547" s="23">
        <f t="shared" si="703"/>
        <v>0</v>
      </c>
      <c r="K547" s="23">
        <f t="shared" si="703"/>
        <v>0</v>
      </c>
      <c r="L547" s="23">
        <f t="shared" si="703"/>
        <v>0</v>
      </c>
      <c r="M547" s="23">
        <f t="shared" si="703"/>
        <v>0</v>
      </c>
      <c r="N547" s="23">
        <f t="shared" si="703"/>
        <v>0</v>
      </c>
      <c r="O547" s="23">
        <f t="shared" si="703"/>
        <v>0</v>
      </c>
      <c r="P547" s="23">
        <f t="shared" si="703"/>
        <v>0</v>
      </c>
      <c r="Q547" s="23">
        <f t="shared" si="703"/>
        <v>0</v>
      </c>
      <c r="R547" s="23">
        <f t="shared" si="703"/>
        <v>0</v>
      </c>
      <c r="S547" s="23">
        <f t="shared" si="703"/>
        <v>0</v>
      </c>
      <c r="T547" s="23">
        <f t="shared" si="703"/>
        <v>0</v>
      </c>
      <c r="U547" s="23">
        <f t="shared" si="703"/>
        <v>0</v>
      </c>
      <c r="V547" s="23">
        <f t="shared" si="703"/>
        <v>0</v>
      </c>
      <c r="W547" s="23">
        <f t="shared" si="703"/>
        <v>0</v>
      </c>
      <c r="X547" s="23">
        <f t="shared" si="703"/>
        <v>0</v>
      </c>
      <c r="Y547" s="23">
        <f t="shared" si="703"/>
        <v>0</v>
      </c>
      <c r="Z547" s="23">
        <f t="shared" si="703"/>
        <v>0</v>
      </c>
      <c r="AA547" s="23">
        <f t="shared" si="703"/>
        <v>0</v>
      </c>
      <c r="AB547" s="23">
        <f t="shared" si="703"/>
        <v>0</v>
      </c>
      <c r="AC547" s="23">
        <f t="shared" si="703"/>
        <v>0</v>
      </c>
      <c r="AD547" s="23">
        <f t="shared" si="703"/>
        <v>0</v>
      </c>
      <c r="AE547" s="23">
        <f t="shared" si="703"/>
        <v>0</v>
      </c>
      <c r="AF547" s="23">
        <f t="shared" si="703"/>
        <v>0</v>
      </c>
      <c r="AG547" s="23">
        <f t="shared" si="703"/>
        <v>0</v>
      </c>
      <c r="AH547" s="23">
        <f t="shared" si="703"/>
        <v>0</v>
      </c>
      <c r="AI547" s="23">
        <f t="shared" si="703"/>
        <v>0</v>
      </c>
      <c r="AJ547" s="23">
        <f t="shared" si="703"/>
        <v>0</v>
      </c>
      <c r="AK547" s="23">
        <f t="shared" si="703"/>
        <v>0</v>
      </c>
      <c r="AL547" s="23">
        <f t="shared" si="703"/>
        <v>0</v>
      </c>
      <c r="AM547" s="23">
        <f t="shared" si="652"/>
        <v>0</v>
      </c>
      <c r="AO547" s="55"/>
    </row>
    <row r="548" spans="1:41">
      <c r="A548" s="27">
        <v>1</v>
      </c>
      <c r="B548" s="2">
        <v>4</v>
      </c>
      <c r="C548" s="2">
        <v>8</v>
      </c>
      <c r="D548" s="2">
        <v>484</v>
      </c>
      <c r="E548" s="2">
        <v>4</v>
      </c>
      <c r="F548" s="2"/>
      <c r="G548" s="32" t="s">
        <v>467</v>
      </c>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f t="shared" si="652"/>
        <v>0</v>
      </c>
      <c r="AO548" s="55"/>
    </row>
    <row r="549" spans="1:41">
      <c r="A549" s="27">
        <v>1</v>
      </c>
      <c r="B549" s="2">
        <v>4</v>
      </c>
      <c r="C549" s="2">
        <v>8</v>
      </c>
      <c r="D549" s="2">
        <v>485</v>
      </c>
      <c r="E549" s="2"/>
      <c r="F549" s="2"/>
      <c r="G549" s="36" t="s">
        <v>468</v>
      </c>
      <c r="H549" s="23">
        <f>+H550</f>
        <v>0</v>
      </c>
      <c r="I549" s="23">
        <f t="shared" ref="I549:AL549" si="704">+I550</f>
        <v>0</v>
      </c>
      <c r="J549" s="23">
        <f t="shared" si="704"/>
        <v>0</v>
      </c>
      <c r="K549" s="23">
        <f t="shared" si="704"/>
        <v>0</v>
      </c>
      <c r="L549" s="23">
        <f t="shared" si="704"/>
        <v>0</v>
      </c>
      <c r="M549" s="23">
        <f t="shared" si="704"/>
        <v>0</v>
      </c>
      <c r="N549" s="23">
        <f t="shared" si="704"/>
        <v>0</v>
      </c>
      <c r="O549" s="23">
        <f t="shared" si="704"/>
        <v>0</v>
      </c>
      <c r="P549" s="23">
        <f t="shared" si="704"/>
        <v>0</v>
      </c>
      <c r="Q549" s="23">
        <f t="shared" si="704"/>
        <v>0</v>
      </c>
      <c r="R549" s="23">
        <f t="shared" si="704"/>
        <v>0</v>
      </c>
      <c r="S549" s="23">
        <f t="shared" si="704"/>
        <v>0</v>
      </c>
      <c r="T549" s="23">
        <f t="shared" si="704"/>
        <v>0</v>
      </c>
      <c r="U549" s="23">
        <f t="shared" si="704"/>
        <v>0</v>
      </c>
      <c r="V549" s="23">
        <f t="shared" si="704"/>
        <v>0</v>
      </c>
      <c r="W549" s="23">
        <f t="shared" si="704"/>
        <v>0</v>
      </c>
      <c r="X549" s="23">
        <f t="shared" si="704"/>
        <v>0</v>
      </c>
      <c r="Y549" s="23">
        <f t="shared" si="704"/>
        <v>0</v>
      </c>
      <c r="Z549" s="23">
        <f t="shared" si="704"/>
        <v>0</v>
      </c>
      <c r="AA549" s="23">
        <f t="shared" si="704"/>
        <v>0</v>
      </c>
      <c r="AB549" s="23">
        <f t="shared" si="704"/>
        <v>0</v>
      </c>
      <c r="AC549" s="23">
        <f t="shared" si="704"/>
        <v>0</v>
      </c>
      <c r="AD549" s="23">
        <f t="shared" si="704"/>
        <v>0</v>
      </c>
      <c r="AE549" s="23">
        <f t="shared" si="704"/>
        <v>0</v>
      </c>
      <c r="AF549" s="23">
        <f t="shared" si="704"/>
        <v>0</v>
      </c>
      <c r="AG549" s="23">
        <f t="shared" si="704"/>
        <v>0</v>
      </c>
      <c r="AH549" s="23">
        <f t="shared" si="704"/>
        <v>0</v>
      </c>
      <c r="AI549" s="23">
        <f t="shared" si="704"/>
        <v>0</v>
      </c>
      <c r="AJ549" s="23">
        <f t="shared" si="704"/>
        <v>0</v>
      </c>
      <c r="AK549" s="23">
        <f t="shared" si="704"/>
        <v>0</v>
      </c>
      <c r="AL549" s="23">
        <f t="shared" si="704"/>
        <v>0</v>
      </c>
      <c r="AM549" s="23">
        <f t="shared" si="652"/>
        <v>0</v>
      </c>
      <c r="AO549" s="55"/>
    </row>
    <row r="550" spans="1:41">
      <c r="A550" s="27">
        <v>1</v>
      </c>
      <c r="B550" s="2">
        <v>4</v>
      </c>
      <c r="C550" s="2">
        <v>8</v>
      </c>
      <c r="D550" s="2">
        <v>485</v>
      </c>
      <c r="E550" s="2">
        <v>5</v>
      </c>
      <c r="F550" s="2"/>
      <c r="G550" s="32" t="s">
        <v>468</v>
      </c>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f t="shared" si="652"/>
        <v>0</v>
      </c>
      <c r="AO550" s="55"/>
    </row>
    <row r="551" spans="1:41">
      <c r="A551" s="27">
        <v>1</v>
      </c>
      <c r="B551" s="2">
        <v>4</v>
      </c>
      <c r="C551" s="2">
        <v>9</v>
      </c>
      <c r="D551" s="2"/>
      <c r="E551" s="2"/>
      <c r="F551" s="2"/>
      <c r="G551" s="36" t="s">
        <v>469</v>
      </c>
      <c r="H551" s="15">
        <f>+H552+H555</f>
        <v>0</v>
      </c>
      <c r="I551" s="15">
        <f t="shared" ref="I551:AL551" si="705">+I552+I555</f>
        <v>0</v>
      </c>
      <c r="J551" s="15">
        <f t="shared" si="705"/>
        <v>0</v>
      </c>
      <c r="K551" s="15">
        <f t="shared" si="705"/>
        <v>0</v>
      </c>
      <c r="L551" s="15">
        <f t="shared" si="705"/>
        <v>0</v>
      </c>
      <c r="M551" s="15">
        <f t="shared" ref="M551:O551" si="706">+M552+M555</f>
        <v>0</v>
      </c>
      <c r="N551" s="15">
        <f t="shared" si="706"/>
        <v>0</v>
      </c>
      <c r="O551" s="15">
        <f t="shared" si="706"/>
        <v>0</v>
      </c>
      <c r="P551" s="15">
        <f t="shared" ref="P551:Q551" si="707">+P552+P555</f>
        <v>0</v>
      </c>
      <c r="Q551" s="15">
        <f t="shared" si="707"/>
        <v>0</v>
      </c>
      <c r="R551" s="15">
        <f t="shared" ref="R551:T551" si="708">+R552+R555</f>
        <v>0</v>
      </c>
      <c r="S551" s="15">
        <f t="shared" si="708"/>
        <v>0</v>
      </c>
      <c r="T551" s="15">
        <f t="shared" si="708"/>
        <v>0</v>
      </c>
      <c r="U551" s="15">
        <f t="shared" ref="U551" si="709">+U552+U555</f>
        <v>0</v>
      </c>
      <c r="V551" s="15">
        <f t="shared" ref="V551:AH551" si="710">+V552+V555</f>
        <v>0</v>
      </c>
      <c r="W551" s="15">
        <f t="shared" si="710"/>
        <v>0</v>
      </c>
      <c r="X551" s="15">
        <f t="shared" si="710"/>
        <v>0</v>
      </c>
      <c r="Y551" s="15">
        <f t="shared" si="710"/>
        <v>0</v>
      </c>
      <c r="Z551" s="15">
        <f t="shared" si="710"/>
        <v>0</v>
      </c>
      <c r="AA551" s="15">
        <f t="shared" si="710"/>
        <v>0</v>
      </c>
      <c r="AB551" s="15">
        <f t="shared" si="710"/>
        <v>0</v>
      </c>
      <c r="AC551" s="15">
        <f t="shared" si="710"/>
        <v>0</v>
      </c>
      <c r="AD551" s="15">
        <f t="shared" si="710"/>
        <v>0</v>
      </c>
      <c r="AE551" s="15">
        <f t="shared" si="710"/>
        <v>0</v>
      </c>
      <c r="AF551" s="15">
        <f t="shared" si="710"/>
        <v>0</v>
      </c>
      <c r="AG551" s="15">
        <f t="shared" si="710"/>
        <v>0</v>
      </c>
      <c r="AH551" s="15">
        <f t="shared" si="710"/>
        <v>0</v>
      </c>
      <c r="AI551" s="15">
        <f t="shared" ref="AI551:AJ551" si="711">+AI552+AI555</f>
        <v>0</v>
      </c>
      <c r="AJ551" s="15">
        <f t="shared" si="711"/>
        <v>0</v>
      </c>
      <c r="AK551" s="15">
        <f t="shared" si="705"/>
        <v>0</v>
      </c>
      <c r="AL551" s="15">
        <f t="shared" si="705"/>
        <v>0</v>
      </c>
      <c r="AM551" s="15">
        <f t="shared" si="652"/>
        <v>0</v>
      </c>
      <c r="AO551" s="55"/>
    </row>
    <row r="552" spans="1:41">
      <c r="A552" s="27">
        <v>1</v>
      </c>
      <c r="B552" s="2">
        <v>4</v>
      </c>
      <c r="C552" s="2">
        <v>9</v>
      </c>
      <c r="D552" s="2">
        <v>491</v>
      </c>
      <c r="E552" s="2"/>
      <c r="F552" s="2"/>
      <c r="G552" s="36" t="s">
        <v>469</v>
      </c>
      <c r="H552" s="23">
        <f>+H553+H554</f>
        <v>0</v>
      </c>
      <c r="I552" s="23">
        <f t="shared" ref="I552:AL552" si="712">+I553+I554</f>
        <v>0</v>
      </c>
      <c r="J552" s="23">
        <f t="shared" si="712"/>
        <v>0</v>
      </c>
      <c r="K552" s="23">
        <f t="shared" si="712"/>
        <v>0</v>
      </c>
      <c r="L552" s="23">
        <f t="shared" si="712"/>
        <v>0</v>
      </c>
      <c r="M552" s="23">
        <f t="shared" ref="M552:O552" si="713">+M553+M554</f>
        <v>0</v>
      </c>
      <c r="N552" s="23">
        <f t="shared" si="713"/>
        <v>0</v>
      </c>
      <c r="O552" s="23">
        <f t="shared" si="713"/>
        <v>0</v>
      </c>
      <c r="P552" s="23">
        <f t="shared" ref="P552:Q552" si="714">+P553+P554</f>
        <v>0</v>
      </c>
      <c r="Q552" s="23">
        <f t="shared" si="714"/>
        <v>0</v>
      </c>
      <c r="R552" s="23">
        <f t="shared" ref="R552:T552" si="715">+R553+R554</f>
        <v>0</v>
      </c>
      <c r="S552" s="23">
        <f t="shared" si="715"/>
        <v>0</v>
      </c>
      <c r="T552" s="23">
        <f t="shared" si="715"/>
        <v>0</v>
      </c>
      <c r="U552" s="23">
        <f t="shared" ref="U552" si="716">+U553+U554</f>
        <v>0</v>
      </c>
      <c r="V552" s="23">
        <f t="shared" ref="V552:AH552" si="717">+V553+V554</f>
        <v>0</v>
      </c>
      <c r="W552" s="23">
        <f t="shared" si="717"/>
        <v>0</v>
      </c>
      <c r="X552" s="23">
        <f t="shared" si="717"/>
        <v>0</v>
      </c>
      <c r="Y552" s="23">
        <f t="shared" si="717"/>
        <v>0</v>
      </c>
      <c r="Z552" s="23">
        <f t="shared" si="717"/>
        <v>0</v>
      </c>
      <c r="AA552" s="23">
        <f t="shared" si="717"/>
        <v>0</v>
      </c>
      <c r="AB552" s="23">
        <f t="shared" si="717"/>
        <v>0</v>
      </c>
      <c r="AC552" s="23">
        <f t="shared" si="717"/>
        <v>0</v>
      </c>
      <c r="AD552" s="23">
        <f t="shared" si="717"/>
        <v>0</v>
      </c>
      <c r="AE552" s="23">
        <f t="shared" si="717"/>
        <v>0</v>
      </c>
      <c r="AF552" s="23">
        <f t="shared" si="717"/>
        <v>0</v>
      </c>
      <c r="AG552" s="23">
        <f t="shared" si="717"/>
        <v>0</v>
      </c>
      <c r="AH552" s="23">
        <f t="shared" si="717"/>
        <v>0</v>
      </c>
      <c r="AI552" s="23">
        <f t="shared" ref="AI552:AJ552" si="718">+AI553+AI554</f>
        <v>0</v>
      </c>
      <c r="AJ552" s="23">
        <f t="shared" si="718"/>
        <v>0</v>
      </c>
      <c r="AK552" s="23">
        <f t="shared" si="712"/>
        <v>0</v>
      </c>
      <c r="AL552" s="23">
        <f t="shared" si="712"/>
        <v>0</v>
      </c>
      <c r="AM552" s="23">
        <f t="shared" si="652"/>
        <v>0</v>
      </c>
      <c r="AO552" s="55"/>
    </row>
    <row r="553" spans="1:41">
      <c r="A553" s="27">
        <v>1</v>
      </c>
      <c r="B553" s="2">
        <v>4</v>
      </c>
      <c r="C553" s="2">
        <v>9</v>
      </c>
      <c r="D553" s="2">
        <v>491</v>
      </c>
      <c r="E553" s="2">
        <v>1</v>
      </c>
      <c r="F553" s="2"/>
      <c r="G553" s="32" t="s">
        <v>470</v>
      </c>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f t="shared" si="652"/>
        <v>0</v>
      </c>
      <c r="AO553" s="55"/>
    </row>
    <row r="554" spans="1:41">
      <c r="A554" s="27">
        <v>1</v>
      </c>
      <c r="B554" s="2">
        <v>4</v>
      </c>
      <c r="C554" s="2">
        <v>9</v>
      </c>
      <c r="D554" s="2">
        <v>491</v>
      </c>
      <c r="E554" s="2">
        <v>2</v>
      </c>
      <c r="F554" s="2"/>
      <c r="G554" s="32" t="s">
        <v>471</v>
      </c>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f t="shared" si="652"/>
        <v>0</v>
      </c>
      <c r="AO554" s="55"/>
    </row>
    <row r="555" spans="1:41">
      <c r="A555" s="27">
        <v>1</v>
      </c>
      <c r="B555" s="2">
        <v>4</v>
      </c>
      <c r="C555" s="2">
        <v>9</v>
      </c>
      <c r="D555" s="2">
        <v>492</v>
      </c>
      <c r="E555" s="2"/>
      <c r="F555" s="2"/>
      <c r="G555" s="36" t="s">
        <v>472</v>
      </c>
      <c r="H555" s="23">
        <f>+H556</f>
        <v>0</v>
      </c>
      <c r="I555" s="23">
        <f t="shared" ref="I555:AL555" si="719">+I556</f>
        <v>0</v>
      </c>
      <c r="J555" s="23">
        <f t="shared" si="719"/>
        <v>0</v>
      </c>
      <c r="K555" s="23">
        <f t="shared" si="719"/>
        <v>0</v>
      </c>
      <c r="L555" s="23">
        <f t="shared" si="719"/>
        <v>0</v>
      </c>
      <c r="M555" s="23">
        <f t="shared" si="719"/>
        <v>0</v>
      </c>
      <c r="N555" s="23">
        <f t="shared" si="719"/>
        <v>0</v>
      </c>
      <c r="O555" s="23">
        <f t="shared" si="719"/>
        <v>0</v>
      </c>
      <c r="P555" s="23">
        <f t="shared" si="719"/>
        <v>0</v>
      </c>
      <c r="Q555" s="23">
        <f t="shared" si="719"/>
        <v>0</v>
      </c>
      <c r="R555" s="23">
        <f t="shared" si="719"/>
        <v>0</v>
      </c>
      <c r="S555" s="23">
        <f t="shared" si="719"/>
        <v>0</v>
      </c>
      <c r="T555" s="23">
        <f t="shared" si="719"/>
        <v>0</v>
      </c>
      <c r="U555" s="23">
        <f t="shared" si="719"/>
        <v>0</v>
      </c>
      <c r="V555" s="23">
        <f t="shared" si="719"/>
        <v>0</v>
      </c>
      <c r="W555" s="23">
        <f t="shared" si="719"/>
        <v>0</v>
      </c>
      <c r="X555" s="23">
        <f t="shared" si="719"/>
        <v>0</v>
      </c>
      <c r="Y555" s="23">
        <f t="shared" si="719"/>
        <v>0</v>
      </c>
      <c r="Z555" s="23">
        <f t="shared" si="719"/>
        <v>0</v>
      </c>
      <c r="AA555" s="23">
        <f t="shared" si="719"/>
        <v>0</v>
      </c>
      <c r="AB555" s="23">
        <f t="shared" si="719"/>
        <v>0</v>
      </c>
      <c r="AC555" s="23">
        <f t="shared" si="719"/>
        <v>0</v>
      </c>
      <c r="AD555" s="23">
        <f t="shared" si="719"/>
        <v>0</v>
      </c>
      <c r="AE555" s="23">
        <f t="shared" si="719"/>
        <v>0</v>
      </c>
      <c r="AF555" s="23">
        <f t="shared" si="719"/>
        <v>0</v>
      </c>
      <c r="AG555" s="23">
        <f t="shared" si="719"/>
        <v>0</v>
      </c>
      <c r="AH555" s="23">
        <f t="shared" si="719"/>
        <v>0</v>
      </c>
      <c r="AI555" s="23">
        <f t="shared" si="719"/>
        <v>0</v>
      </c>
      <c r="AJ555" s="23">
        <f t="shared" si="719"/>
        <v>0</v>
      </c>
      <c r="AK555" s="23">
        <f t="shared" si="719"/>
        <v>0</v>
      </c>
      <c r="AL555" s="23">
        <f t="shared" si="719"/>
        <v>0</v>
      </c>
      <c r="AM555" s="23">
        <f t="shared" si="652"/>
        <v>0</v>
      </c>
      <c r="AO555" s="55"/>
    </row>
    <row r="556" spans="1:41">
      <c r="A556" s="27">
        <v>1</v>
      </c>
      <c r="B556" s="2">
        <v>4</v>
      </c>
      <c r="C556" s="2">
        <v>9</v>
      </c>
      <c r="D556" s="2">
        <v>492</v>
      </c>
      <c r="E556" s="2">
        <v>1</v>
      </c>
      <c r="F556" s="2"/>
      <c r="G556" s="32" t="s">
        <v>472</v>
      </c>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f t="shared" si="652"/>
        <v>0</v>
      </c>
      <c r="AO556" s="55"/>
    </row>
    <row r="557" spans="1:41">
      <c r="A557" s="27"/>
      <c r="B557" s="26"/>
      <c r="C557" s="26"/>
      <c r="D557" s="26"/>
      <c r="E557" s="26"/>
      <c r="F557" s="26"/>
      <c r="G557" s="42"/>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O557" s="55"/>
    </row>
    <row r="558" spans="1:41">
      <c r="A558" s="27">
        <v>2</v>
      </c>
      <c r="B558" s="25">
        <v>5</v>
      </c>
      <c r="C558" s="20"/>
      <c r="D558" s="20"/>
      <c r="E558" s="20"/>
      <c r="F558" s="20"/>
      <c r="G558" s="35" t="s">
        <v>473</v>
      </c>
      <c r="H558" s="18">
        <f t="shared" ref="H558:AM558" si="720">+H559+H569+H578+H583+H597+H601+H623+H646+H665</f>
        <v>0</v>
      </c>
      <c r="I558" s="18">
        <f t="shared" si="720"/>
        <v>0</v>
      </c>
      <c r="J558" s="18">
        <f t="shared" si="720"/>
        <v>0</v>
      </c>
      <c r="K558" s="18">
        <f t="shared" si="720"/>
        <v>0</v>
      </c>
      <c r="L558" s="18">
        <f t="shared" si="720"/>
        <v>0</v>
      </c>
      <c r="M558" s="18">
        <f t="shared" ref="M558:N558" si="721">+M559+M569+M578+M583+M597+M601+M623+M646+M665</f>
        <v>440000</v>
      </c>
      <c r="N558" s="18">
        <f t="shared" si="721"/>
        <v>0</v>
      </c>
      <c r="O558" s="18">
        <f t="shared" si="720"/>
        <v>0</v>
      </c>
      <c r="P558" s="18">
        <f t="shared" ref="P558:Q558" si="722">+P559+P569+P578+P583+P597+P601+P623+P646+P665</f>
        <v>0</v>
      </c>
      <c r="Q558" s="18">
        <f t="shared" si="722"/>
        <v>0</v>
      </c>
      <c r="R558" s="18">
        <f t="shared" si="720"/>
        <v>0</v>
      </c>
      <c r="S558" s="18">
        <f t="shared" si="720"/>
        <v>0</v>
      </c>
      <c r="T558" s="18">
        <f t="shared" si="720"/>
        <v>0</v>
      </c>
      <c r="U558" s="18">
        <f t="shared" si="720"/>
        <v>0</v>
      </c>
      <c r="V558" s="18">
        <f t="shared" si="720"/>
        <v>0</v>
      </c>
      <c r="W558" s="18">
        <f t="shared" si="720"/>
        <v>0</v>
      </c>
      <c r="X558" s="18">
        <f t="shared" si="720"/>
        <v>0</v>
      </c>
      <c r="Y558" s="18">
        <f t="shared" si="720"/>
        <v>0</v>
      </c>
      <c r="Z558" s="18">
        <f t="shared" si="720"/>
        <v>0</v>
      </c>
      <c r="AA558" s="18">
        <f t="shared" si="720"/>
        <v>0</v>
      </c>
      <c r="AB558" s="18">
        <f t="shared" si="720"/>
        <v>0</v>
      </c>
      <c r="AC558" s="18">
        <f t="shared" si="720"/>
        <v>0</v>
      </c>
      <c r="AD558" s="18">
        <f t="shared" si="720"/>
        <v>0</v>
      </c>
      <c r="AE558" s="18">
        <f t="shared" si="720"/>
        <v>0</v>
      </c>
      <c r="AF558" s="18">
        <f t="shared" si="720"/>
        <v>0</v>
      </c>
      <c r="AG558" s="18">
        <f t="shared" si="720"/>
        <v>0</v>
      </c>
      <c r="AH558" s="18">
        <f t="shared" si="720"/>
        <v>0</v>
      </c>
      <c r="AI558" s="18">
        <f t="shared" si="720"/>
        <v>0</v>
      </c>
      <c r="AJ558" s="18">
        <f t="shared" si="720"/>
        <v>0</v>
      </c>
      <c r="AK558" s="18">
        <f t="shared" si="720"/>
        <v>0</v>
      </c>
      <c r="AL558" s="18">
        <f t="shared" si="720"/>
        <v>0</v>
      </c>
      <c r="AM558" s="18">
        <f t="shared" si="720"/>
        <v>440000</v>
      </c>
      <c r="AO558" s="55"/>
    </row>
    <row r="559" spans="1:41">
      <c r="A559" s="27">
        <v>2</v>
      </c>
      <c r="B559" s="2">
        <v>5</v>
      </c>
      <c r="C559" s="2">
        <v>1</v>
      </c>
      <c r="D559" s="2"/>
      <c r="E559" s="2"/>
      <c r="F559" s="2"/>
      <c r="G559" s="36" t="s">
        <v>474</v>
      </c>
      <c r="H559" s="15">
        <f t="shared" ref="H559:AM559" si="723">+H560+H562+H564+H566</f>
        <v>0</v>
      </c>
      <c r="I559" s="15">
        <f t="shared" si="723"/>
        <v>0</v>
      </c>
      <c r="J559" s="15">
        <f t="shared" si="723"/>
        <v>0</v>
      </c>
      <c r="K559" s="15">
        <f t="shared" si="723"/>
        <v>0</v>
      </c>
      <c r="L559" s="15">
        <f t="shared" si="723"/>
        <v>0</v>
      </c>
      <c r="M559" s="15">
        <f t="shared" ref="M559:N559" si="724">+M560+M562+M564+M566</f>
        <v>440000</v>
      </c>
      <c r="N559" s="15">
        <f t="shared" si="724"/>
        <v>0</v>
      </c>
      <c r="O559" s="15">
        <f t="shared" si="723"/>
        <v>0</v>
      </c>
      <c r="P559" s="15">
        <f t="shared" ref="P559:Q559" si="725">+P560+P562+P564+P566</f>
        <v>0</v>
      </c>
      <c r="Q559" s="15">
        <f t="shared" si="725"/>
        <v>0</v>
      </c>
      <c r="R559" s="15">
        <f t="shared" si="723"/>
        <v>0</v>
      </c>
      <c r="S559" s="15">
        <f t="shared" si="723"/>
        <v>0</v>
      </c>
      <c r="T559" s="15">
        <f t="shared" si="723"/>
        <v>0</v>
      </c>
      <c r="U559" s="15">
        <f t="shared" si="723"/>
        <v>0</v>
      </c>
      <c r="V559" s="15">
        <f t="shared" si="723"/>
        <v>0</v>
      </c>
      <c r="W559" s="15">
        <f t="shared" si="723"/>
        <v>0</v>
      </c>
      <c r="X559" s="15">
        <f t="shared" si="723"/>
        <v>0</v>
      </c>
      <c r="Y559" s="15">
        <f t="shared" si="723"/>
        <v>0</v>
      </c>
      <c r="Z559" s="15">
        <f t="shared" si="723"/>
        <v>0</v>
      </c>
      <c r="AA559" s="15">
        <f t="shared" si="723"/>
        <v>0</v>
      </c>
      <c r="AB559" s="15">
        <f t="shared" si="723"/>
        <v>0</v>
      </c>
      <c r="AC559" s="15">
        <f t="shared" si="723"/>
        <v>0</v>
      </c>
      <c r="AD559" s="15">
        <f t="shared" si="723"/>
        <v>0</v>
      </c>
      <c r="AE559" s="15">
        <f t="shared" si="723"/>
        <v>0</v>
      </c>
      <c r="AF559" s="15">
        <f t="shared" si="723"/>
        <v>0</v>
      </c>
      <c r="AG559" s="15">
        <f t="shared" si="723"/>
        <v>0</v>
      </c>
      <c r="AH559" s="15">
        <f t="shared" si="723"/>
        <v>0</v>
      </c>
      <c r="AI559" s="15">
        <f t="shared" si="723"/>
        <v>0</v>
      </c>
      <c r="AJ559" s="15">
        <f t="shared" si="723"/>
        <v>0</v>
      </c>
      <c r="AK559" s="15">
        <f t="shared" si="723"/>
        <v>0</v>
      </c>
      <c r="AL559" s="15">
        <f t="shared" si="723"/>
        <v>0</v>
      </c>
      <c r="AM559" s="15">
        <f t="shared" si="723"/>
        <v>440000</v>
      </c>
      <c r="AO559" s="55"/>
    </row>
    <row r="560" spans="1:41">
      <c r="A560" s="27">
        <v>2</v>
      </c>
      <c r="B560" s="2">
        <v>5</v>
      </c>
      <c r="C560" s="2">
        <v>1</v>
      </c>
      <c r="D560" s="2">
        <v>511</v>
      </c>
      <c r="E560" s="2"/>
      <c r="F560" s="2"/>
      <c r="G560" s="36" t="s">
        <v>475</v>
      </c>
      <c r="H560" s="23">
        <f>+H561</f>
        <v>0</v>
      </c>
      <c r="I560" s="23">
        <f t="shared" ref="I560:AL560" si="726">+I561</f>
        <v>0</v>
      </c>
      <c r="J560" s="23">
        <f t="shared" si="726"/>
        <v>0</v>
      </c>
      <c r="K560" s="23">
        <f t="shared" si="726"/>
        <v>0</v>
      </c>
      <c r="L560" s="23">
        <f t="shared" si="726"/>
        <v>0</v>
      </c>
      <c r="M560" s="23">
        <f t="shared" si="726"/>
        <v>100000</v>
      </c>
      <c r="N560" s="23">
        <f t="shared" si="726"/>
        <v>0</v>
      </c>
      <c r="O560" s="23">
        <f t="shared" si="726"/>
        <v>0</v>
      </c>
      <c r="P560" s="23">
        <f t="shared" si="726"/>
        <v>0</v>
      </c>
      <c r="Q560" s="23">
        <f t="shared" si="726"/>
        <v>0</v>
      </c>
      <c r="R560" s="23">
        <f t="shared" si="726"/>
        <v>0</v>
      </c>
      <c r="S560" s="23">
        <f t="shared" si="726"/>
        <v>0</v>
      </c>
      <c r="T560" s="23">
        <f t="shared" si="726"/>
        <v>0</v>
      </c>
      <c r="U560" s="23">
        <f t="shared" si="726"/>
        <v>0</v>
      </c>
      <c r="V560" s="23">
        <f t="shared" si="726"/>
        <v>0</v>
      </c>
      <c r="W560" s="23">
        <f t="shared" si="726"/>
        <v>0</v>
      </c>
      <c r="X560" s="23">
        <f t="shared" si="726"/>
        <v>0</v>
      </c>
      <c r="Y560" s="23">
        <f t="shared" si="726"/>
        <v>0</v>
      </c>
      <c r="Z560" s="23">
        <f t="shared" si="726"/>
        <v>0</v>
      </c>
      <c r="AA560" s="23">
        <f t="shared" si="726"/>
        <v>0</v>
      </c>
      <c r="AB560" s="23">
        <f t="shared" si="726"/>
        <v>0</v>
      </c>
      <c r="AC560" s="23">
        <f t="shared" si="726"/>
        <v>0</v>
      </c>
      <c r="AD560" s="23">
        <f t="shared" si="726"/>
        <v>0</v>
      </c>
      <c r="AE560" s="23">
        <f t="shared" si="726"/>
        <v>0</v>
      </c>
      <c r="AF560" s="23">
        <f t="shared" si="726"/>
        <v>0</v>
      </c>
      <c r="AG560" s="23">
        <f t="shared" si="726"/>
        <v>0</v>
      </c>
      <c r="AH560" s="23">
        <f t="shared" si="726"/>
        <v>0</v>
      </c>
      <c r="AI560" s="23">
        <f t="shared" si="726"/>
        <v>0</v>
      </c>
      <c r="AJ560" s="23">
        <f t="shared" si="726"/>
        <v>0</v>
      </c>
      <c r="AK560" s="23">
        <f t="shared" si="726"/>
        <v>0</v>
      </c>
      <c r="AL560" s="23">
        <f t="shared" si="726"/>
        <v>0</v>
      </c>
      <c r="AM560" s="12">
        <f t="shared" ref="AM560:AM591" si="727">SUM(H560:AL560)</f>
        <v>100000</v>
      </c>
      <c r="AO560" s="55"/>
    </row>
    <row r="561" spans="1:51">
      <c r="A561" s="27">
        <v>2</v>
      </c>
      <c r="B561" s="2">
        <v>5</v>
      </c>
      <c r="C561" s="2">
        <v>1</v>
      </c>
      <c r="D561" s="2">
        <v>511</v>
      </c>
      <c r="E561" s="2">
        <v>1</v>
      </c>
      <c r="F561" s="2"/>
      <c r="G561" s="32" t="s">
        <v>476</v>
      </c>
      <c r="H561" s="21"/>
      <c r="I561" s="21"/>
      <c r="J561" s="21"/>
      <c r="K561" s="21"/>
      <c r="L561" s="21"/>
      <c r="M561" s="21">
        <v>100000</v>
      </c>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16">
        <f t="shared" si="727"/>
        <v>100000</v>
      </c>
      <c r="AO561" s="55"/>
    </row>
    <row r="562" spans="1:51">
      <c r="A562" s="27">
        <v>2</v>
      </c>
      <c r="B562" s="2">
        <v>5</v>
      </c>
      <c r="C562" s="2">
        <v>1</v>
      </c>
      <c r="D562" s="2">
        <v>512</v>
      </c>
      <c r="E562" s="2"/>
      <c r="F562" s="2"/>
      <c r="G562" s="36" t="s">
        <v>477</v>
      </c>
      <c r="H562" s="23">
        <f>+H563</f>
        <v>0</v>
      </c>
      <c r="I562" s="23">
        <f t="shared" ref="I562:AL562" si="728">+I563</f>
        <v>0</v>
      </c>
      <c r="J562" s="23">
        <f t="shared" si="728"/>
        <v>0</v>
      </c>
      <c r="K562" s="23">
        <f t="shared" si="728"/>
        <v>0</v>
      </c>
      <c r="L562" s="23">
        <f t="shared" si="728"/>
        <v>0</v>
      </c>
      <c r="M562" s="23">
        <f t="shared" si="728"/>
        <v>0</v>
      </c>
      <c r="N562" s="23">
        <f t="shared" si="728"/>
        <v>0</v>
      </c>
      <c r="O562" s="23">
        <f t="shared" si="728"/>
        <v>0</v>
      </c>
      <c r="P562" s="23">
        <f t="shared" si="728"/>
        <v>0</v>
      </c>
      <c r="Q562" s="23">
        <f t="shared" si="728"/>
        <v>0</v>
      </c>
      <c r="R562" s="23">
        <f t="shared" si="728"/>
        <v>0</v>
      </c>
      <c r="S562" s="23">
        <f t="shared" si="728"/>
        <v>0</v>
      </c>
      <c r="T562" s="23">
        <f t="shared" si="728"/>
        <v>0</v>
      </c>
      <c r="U562" s="23">
        <f t="shared" si="728"/>
        <v>0</v>
      </c>
      <c r="V562" s="23">
        <f t="shared" si="728"/>
        <v>0</v>
      </c>
      <c r="W562" s="23">
        <f t="shared" si="728"/>
        <v>0</v>
      </c>
      <c r="X562" s="23">
        <f t="shared" si="728"/>
        <v>0</v>
      </c>
      <c r="Y562" s="23">
        <f t="shared" si="728"/>
        <v>0</v>
      </c>
      <c r="Z562" s="23">
        <f t="shared" si="728"/>
        <v>0</v>
      </c>
      <c r="AA562" s="23">
        <f t="shared" si="728"/>
        <v>0</v>
      </c>
      <c r="AB562" s="23">
        <f t="shared" si="728"/>
        <v>0</v>
      </c>
      <c r="AC562" s="23">
        <f t="shared" si="728"/>
        <v>0</v>
      </c>
      <c r="AD562" s="23">
        <f t="shared" si="728"/>
        <v>0</v>
      </c>
      <c r="AE562" s="23">
        <f t="shared" si="728"/>
        <v>0</v>
      </c>
      <c r="AF562" s="23">
        <f t="shared" si="728"/>
        <v>0</v>
      </c>
      <c r="AG562" s="23">
        <f t="shared" si="728"/>
        <v>0</v>
      </c>
      <c r="AH562" s="23">
        <f t="shared" si="728"/>
        <v>0</v>
      </c>
      <c r="AI562" s="23">
        <f t="shared" si="728"/>
        <v>0</v>
      </c>
      <c r="AJ562" s="23">
        <f t="shared" si="728"/>
        <v>0</v>
      </c>
      <c r="AK562" s="23">
        <f t="shared" si="728"/>
        <v>0</v>
      </c>
      <c r="AL562" s="23">
        <f t="shared" si="728"/>
        <v>0</v>
      </c>
      <c r="AM562" s="12">
        <f t="shared" si="727"/>
        <v>0</v>
      </c>
      <c r="AO562" s="55"/>
    </row>
    <row r="563" spans="1:51">
      <c r="A563" s="27">
        <v>2</v>
      </c>
      <c r="B563" s="2">
        <v>5</v>
      </c>
      <c r="C563" s="2">
        <v>1</v>
      </c>
      <c r="D563" s="2">
        <v>512</v>
      </c>
      <c r="E563" s="2">
        <v>1</v>
      </c>
      <c r="F563" s="2"/>
      <c r="G563" s="32" t="s">
        <v>477</v>
      </c>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16">
        <f t="shared" si="727"/>
        <v>0</v>
      </c>
      <c r="AO563" s="55"/>
    </row>
    <row r="564" spans="1:51">
      <c r="A564" s="27">
        <v>2</v>
      </c>
      <c r="B564" s="2">
        <v>5</v>
      </c>
      <c r="C564" s="2">
        <v>1</v>
      </c>
      <c r="D564" s="2">
        <v>515</v>
      </c>
      <c r="E564" s="2"/>
      <c r="F564" s="2"/>
      <c r="G564" s="36" t="s">
        <v>478</v>
      </c>
      <c r="H564" s="23">
        <f>+H565</f>
        <v>0</v>
      </c>
      <c r="I564" s="23">
        <f t="shared" ref="I564:AL564" si="729">+I565</f>
        <v>0</v>
      </c>
      <c r="J564" s="23">
        <f t="shared" si="729"/>
        <v>0</v>
      </c>
      <c r="K564" s="23">
        <f t="shared" si="729"/>
        <v>0</v>
      </c>
      <c r="L564" s="23">
        <f t="shared" si="729"/>
        <v>0</v>
      </c>
      <c r="M564" s="23">
        <f t="shared" si="729"/>
        <v>340000</v>
      </c>
      <c r="N564" s="23">
        <f t="shared" si="729"/>
        <v>0</v>
      </c>
      <c r="O564" s="23">
        <f t="shared" si="729"/>
        <v>0</v>
      </c>
      <c r="P564" s="23">
        <f t="shared" si="729"/>
        <v>0</v>
      </c>
      <c r="Q564" s="23">
        <f t="shared" si="729"/>
        <v>0</v>
      </c>
      <c r="R564" s="23">
        <f t="shared" si="729"/>
        <v>0</v>
      </c>
      <c r="S564" s="23">
        <f t="shared" si="729"/>
        <v>0</v>
      </c>
      <c r="T564" s="23">
        <f t="shared" si="729"/>
        <v>0</v>
      </c>
      <c r="U564" s="23">
        <f t="shared" si="729"/>
        <v>0</v>
      </c>
      <c r="V564" s="23">
        <f t="shared" si="729"/>
        <v>0</v>
      </c>
      <c r="W564" s="23">
        <f t="shared" si="729"/>
        <v>0</v>
      </c>
      <c r="X564" s="23">
        <f t="shared" si="729"/>
        <v>0</v>
      </c>
      <c r="Y564" s="23">
        <f t="shared" si="729"/>
        <v>0</v>
      </c>
      <c r="Z564" s="23">
        <f t="shared" si="729"/>
        <v>0</v>
      </c>
      <c r="AA564" s="23">
        <f t="shared" si="729"/>
        <v>0</v>
      </c>
      <c r="AB564" s="23">
        <f t="shared" si="729"/>
        <v>0</v>
      </c>
      <c r="AC564" s="23">
        <f t="shared" si="729"/>
        <v>0</v>
      </c>
      <c r="AD564" s="23">
        <f t="shared" si="729"/>
        <v>0</v>
      </c>
      <c r="AE564" s="23">
        <f t="shared" si="729"/>
        <v>0</v>
      </c>
      <c r="AF564" s="23">
        <f t="shared" si="729"/>
        <v>0</v>
      </c>
      <c r="AG564" s="23">
        <f t="shared" si="729"/>
        <v>0</v>
      </c>
      <c r="AH564" s="23">
        <f t="shared" si="729"/>
        <v>0</v>
      </c>
      <c r="AI564" s="23">
        <f t="shared" si="729"/>
        <v>0</v>
      </c>
      <c r="AJ564" s="23">
        <f t="shared" si="729"/>
        <v>0</v>
      </c>
      <c r="AK564" s="23">
        <f t="shared" si="729"/>
        <v>0</v>
      </c>
      <c r="AL564" s="23">
        <f t="shared" si="729"/>
        <v>0</v>
      </c>
      <c r="AM564" s="12">
        <f t="shared" si="727"/>
        <v>340000</v>
      </c>
      <c r="AO564" s="55"/>
    </row>
    <row r="565" spans="1:51">
      <c r="A565" s="27">
        <v>2</v>
      </c>
      <c r="B565" s="2">
        <v>5</v>
      </c>
      <c r="C565" s="2">
        <v>1</v>
      </c>
      <c r="D565" s="2">
        <v>515</v>
      </c>
      <c r="E565" s="2">
        <v>1</v>
      </c>
      <c r="F565" s="2"/>
      <c r="G565" s="32" t="s">
        <v>479</v>
      </c>
      <c r="H565" s="21">
        <v>0</v>
      </c>
      <c r="I565" s="21"/>
      <c r="J565" s="21"/>
      <c r="K565" s="21"/>
      <c r="L565" s="21"/>
      <c r="M565" s="21">
        <v>340000</v>
      </c>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v>0</v>
      </c>
      <c r="AL565" s="21"/>
      <c r="AM565" s="16">
        <f t="shared" si="727"/>
        <v>340000</v>
      </c>
      <c r="AO565" s="55"/>
      <c r="AY565">
        <v>636960</v>
      </c>
    </row>
    <row r="566" spans="1:51">
      <c r="A566" s="27">
        <v>2</v>
      </c>
      <c r="B566" s="2">
        <v>5</v>
      </c>
      <c r="C566" s="2">
        <v>1</v>
      </c>
      <c r="D566" s="2">
        <v>519</v>
      </c>
      <c r="E566" s="2"/>
      <c r="F566" s="2"/>
      <c r="G566" s="36" t="s">
        <v>480</v>
      </c>
      <c r="H566" s="23">
        <f>+H567+H568</f>
        <v>0</v>
      </c>
      <c r="I566" s="23">
        <f t="shared" ref="I566:AL566" si="730">+I567+I568</f>
        <v>0</v>
      </c>
      <c r="J566" s="23">
        <f t="shared" si="730"/>
        <v>0</v>
      </c>
      <c r="K566" s="23">
        <f t="shared" si="730"/>
        <v>0</v>
      </c>
      <c r="L566" s="23"/>
      <c r="M566" s="23">
        <f t="shared" ref="M566:O566" si="731">+M567+M568</f>
        <v>0</v>
      </c>
      <c r="N566" s="23">
        <f t="shared" si="731"/>
        <v>0</v>
      </c>
      <c r="O566" s="23">
        <f t="shared" si="731"/>
        <v>0</v>
      </c>
      <c r="P566" s="23">
        <f t="shared" ref="P566:Q566" si="732">+P567+P568</f>
        <v>0</v>
      </c>
      <c r="Q566" s="23">
        <f t="shared" si="732"/>
        <v>0</v>
      </c>
      <c r="R566" s="23">
        <f t="shared" ref="R566:T566" si="733">+R567+R568</f>
        <v>0</v>
      </c>
      <c r="S566" s="23">
        <f t="shared" si="733"/>
        <v>0</v>
      </c>
      <c r="T566" s="23">
        <f t="shared" si="733"/>
        <v>0</v>
      </c>
      <c r="U566" s="23">
        <f t="shared" ref="U566" si="734">+U567+U568</f>
        <v>0</v>
      </c>
      <c r="V566" s="23">
        <f t="shared" ref="V566:AH566" si="735">+V567+V568</f>
        <v>0</v>
      </c>
      <c r="W566" s="23">
        <f t="shared" si="735"/>
        <v>0</v>
      </c>
      <c r="X566" s="23">
        <f t="shared" si="735"/>
        <v>0</v>
      </c>
      <c r="Y566" s="23">
        <f t="shared" si="735"/>
        <v>0</v>
      </c>
      <c r="Z566" s="23">
        <f t="shared" si="735"/>
        <v>0</v>
      </c>
      <c r="AA566" s="23">
        <f t="shared" si="735"/>
        <v>0</v>
      </c>
      <c r="AB566" s="23">
        <f t="shared" si="735"/>
        <v>0</v>
      </c>
      <c r="AC566" s="23">
        <f t="shared" si="735"/>
        <v>0</v>
      </c>
      <c r="AD566" s="23">
        <f t="shared" si="735"/>
        <v>0</v>
      </c>
      <c r="AE566" s="23">
        <f t="shared" si="735"/>
        <v>0</v>
      </c>
      <c r="AF566" s="23">
        <f t="shared" si="735"/>
        <v>0</v>
      </c>
      <c r="AG566" s="23">
        <f t="shared" si="735"/>
        <v>0</v>
      </c>
      <c r="AH566" s="23">
        <f t="shared" si="735"/>
        <v>0</v>
      </c>
      <c r="AI566" s="23">
        <f t="shared" ref="AI566:AJ566" si="736">+AI567+AI568</f>
        <v>0</v>
      </c>
      <c r="AJ566" s="23">
        <f t="shared" si="736"/>
        <v>0</v>
      </c>
      <c r="AK566" s="23">
        <f t="shared" si="730"/>
        <v>0</v>
      </c>
      <c r="AL566" s="23">
        <f t="shared" si="730"/>
        <v>0</v>
      </c>
      <c r="AM566" s="12">
        <f t="shared" si="727"/>
        <v>0</v>
      </c>
      <c r="AO566" s="55"/>
      <c r="AY566">
        <v>7650</v>
      </c>
    </row>
    <row r="567" spans="1:51">
      <c r="A567" s="27">
        <v>2</v>
      </c>
      <c r="B567" s="2">
        <v>5</v>
      </c>
      <c r="C567" s="2">
        <v>1</v>
      </c>
      <c r="D567" s="2">
        <v>519</v>
      </c>
      <c r="E567" s="2">
        <v>1</v>
      </c>
      <c r="F567" s="2"/>
      <c r="G567" s="32" t="s">
        <v>481</v>
      </c>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16">
        <f t="shared" si="727"/>
        <v>0</v>
      </c>
      <c r="AO567" s="55"/>
      <c r="AY567">
        <f>+AY565-AY566</f>
        <v>629310</v>
      </c>
    </row>
    <row r="568" spans="1:51">
      <c r="A568" s="27">
        <v>2</v>
      </c>
      <c r="B568" s="2">
        <v>5</v>
      </c>
      <c r="C568" s="2">
        <v>1</v>
      </c>
      <c r="D568" s="2">
        <v>519</v>
      </c>
      <c r="E568" s="2">
        <v>1</v>
      </c>
      <c r="F568" s="2"/>
      <c r="G568" s="32" t="s">
        <v>482</v>
      </c>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16">
        <f t="shared" si="727"/>
        <v>0</v>
      </c>
      <c r="AO568" s="55"/>
    </row>
    <row r="569" spans="1:51">
      <c r="A569" s="27">
        <v>2</v>
      </c>
      <c r="B569" s="2">
        <v>5</v>
      </c>
      <c r="C569" s="2">
        <v>2</v>
      </c>
      <c r="D569" s="2"/>
      <c r="E569" s="2"/>
      <c r="F569" s="2"/>
      <c r="G569" s="36" t="s">
        <v>483</v>
      </c>
      <c r="H569" s="15">
        <f>+H570+H572+H574+H576</f>
        <v>0</v>
      </c>
      <c r="I569" s="15">
        <f t="shared" ref="I569:AL569" si="737">+I570+I572+I574+I576</f>
        <v>0</v>
      </c>
      <c r="J569" s="15">
        <f t="shared" si="737"/>
        <v>0</v>
      </c>
      <c r="K569" s="15">
        <f t="shared" si="737"/>
        <v>0</v>
      </c>
      <c r="L569" s="15"/>
      <c r="M569" s="15">
        <f t="shared" ref="M569:O569" si="738">+M570+M572+M574+M576</f>
        <v>0</v>
      </c>
      <c r="N569" s="15">
        <f t="shared" si="738"/>
        <v>0</v>
      </c>
      <c r="O569" s="15">
        <f t="shared" si="738"/>
        <v>0</v>
      </c>
      <c r="P569" s="15">
        <f t="shared" ref="P569:Q569" si="739">+P570+P572+P574+P576</f>
        <v>0</v>
      </c>
      <c r="Q569" s="15">
        <f t="shared" si="739"/>
        <v>0</v>
      </c>
      <c r="R569" s="15">
        <f t="shared" ref="R569:T569" si="740">+R570+R572+R574+R576</f>
        <v>0</v>
      </c>
      <c r="S569" s="15">
        <f t="shared" si="740"/>
        <v>0</v>
      </c>
      <c r="T569" s="15">
        <f t="shared" si="740"/>
        <v>0</v>
      </c>
      <c r="U569" s="15">
        <f t="shared" ref="U569" si="741">+U570+U572+U574+U576</f>
        <v>0</v>
      </c>
      <c r="V569" s="15">
        <f t="shared" ref="V569:AH569" si="742">+V570+V572+V574+V576</f>
        <v>0</v>
      </c>
      <c r="W569" s="15">
        <f>+W570+W572+W574+W576</f>
        <v>0</v>
      </c>
      <c r="X569" s="15">
        <f t="shared" ref="X569:AG569" si="743">+X570+X572+X574+X576</f>
        <v>0</v>
      </c>
      <c r="Y569" s="15">
        <f t="shared" si="743"/>
        <v>0</v>
      </c>
      <c r="Z569" s="15">
        <f t="shared" si="743"/>
        <v>0</v>
      </c>
      <c r="AA569" s="15">
        <f t="shared" si="743"/>
        <v>0</v>
      </c>
      <c r="AB569" s="15">
        <f t="shared" si="743"/>
        <v>0</v>
      </c>
      <c r="AC569" s="15">
        <f t="shared" si="743"/>
        <v>0</v>
      </c>
      <c r="AD569" s="15">
        <f t="shared" si="743"/>
        <v>0</v>
      </c>
      <c r="AE569" s="15">
        <f t="shared" si="743"/>
        <v>0</v>
      </c>
      <c r="AF569" s="15">
        <f t="shared" si="743"/>
        <v>0</v>
      </c>
      <c r="AG569" s="15">
        <f t="shared" si="743"/>
        <v>0</v>
      </c>
      <c r="AH569" s="15">
        <f t="shared" si="742"/>
        <v>0</v>
      </c>
      <c r="AI569" s="15">
        <f t="shared" ref="AI569:AJ569" si="744">+AI570+AI572+AI574+AI576</f>
        <v>0</v>
      </c>
      <c r="AJ569" s="15">
        <f t="shared" si="744"/>
        <v>0</v>
      </c>
      <c r="AK569" s="15">
        <f t="shared" si="737"/>
        <v>0</v>
      </c>
      <c r="AL569" s="15">
        <f t="shared" si="737"/>
        <v>0</v>
      </c>
      <c r="AM569" s="14">
        <f t="shared" si="727"/>
        <v>0</v>
      </c>
      <c r="AO569" s="55"/>
    </row>
    <row r="570" spans="1:51">
      <c r="A570" s="27">
        <v>2</v>
      </c>
      <c r="B570" s="2">
        <v>5</v>
      </c>
      <c r="C570" s="2">
        <v>2</v>
      </c>
      <c r="D570" s="2">
        <v>520</v>
      </c>
      <c r="E570" s="2"/>
      <c r="F570" s="2"/>
      <c r="G570" s="36" t="s">
        <v>484</v>
      </c>
      <c r="H570" s="23">
        <f>+H571</f>
        <v>0</v>
      </c>
      <c r="I570" s="23">
        <f t="shared" ref="I570:AL570" si="745">+I571</f>
        <v>0</v>
      </c>
      <c r="J570" s="23">
        <f t="shared" si="745"/>
        <v>0</v>
      </c>
      <c r="K570" s="23">
        <f t="shared" si="745"/>
        <v>0</v>
      </c>
      <c r="L570" s="23"/>
      <c r="M570" s="23">
        <f t="shared" si="745"/>
        <v>0</v>
      </c>
      <c r="N570" s="23">
        <f t="shared" si="745"/>
        <v>0</v>
      </c>
      <c r="O570" s="23">
        <f t="shared" si="745"/>
        <v>0</v>
      </c>
      <c r="P570" s="23">
        <f t="shared" si="745"/>
        <v>0</v>
      </c>
      <c r="Q570" s="23">
        <f t="shared" si="745"/>
        <v>0</v>
      </c>
      <c r="R570" s="23">
        <f t="shared" si="745"/>
        <v>0</v>
      </c>
      <c r="S570" s="23">
        <f t="shared" si="745"/>
        <v>0</v>
      </c>
      <c r="T570" s="23">
        <f t="shared" si="745"/>
        <v>0</v>
      </c>
      <c r="U570" s="23">
        <f t="shared" si="745"/>
        <v>0</v>
      </c>
      <c r="V570" s="23">
        <f t="shared" si="745"/>
        <v>0</v>
      </c>
      <c r="W570" s="23">
        <f t="shared" si="745"/>
        <v>0</v>
      </c>
      <c r="X570" s="23">
        <f t="shared" si="745"/>
        <v>0</v>
      </c>
      <c r="Y570" s="23">
        <f t="shared" si="745"/>
        <v>0</v>
      </c>
      <c r="Z570" s="23">
        <f t="shared" si="745"/>
        <v>0</v>
      </c>
      <c r="AA570" s="23">
        <f t="shared" si="745"/>
        <v>0</v>
      </c>
      <c r="AB570" s="23">
        <f t="shared" si="745"/>
        <v>0</v>
      </c>
      <c r="AC570" s="23">
        <f t="shared" si="745"/>
        <v>0</v>
      </c>
      <c r="AD570" s="23">
        <f t="shared" si="745"/>
        <v>0</v>
      </c>
      <c r="AE570" s="23">
        <f t="shared" si="745"/>
        <v>0</v>
      </c>
      <c r="AF570" s="23">
        <f t="shared" si="745"/>
        <v>0</v>
      </c>
      <c r="AG570" s="23">
        <f t="shared" si="745"/>
        <v>0</v>
      </c>
      <c r="AH570" s="23">
        <f t="shared" si="745"/>
        <v>0</v>
      </c>
      <c r="AI570" s="23">
        <f t="shared" si="745"/>
        <v>0</v>
      </c>
      <c r="AJ570" s="23">
        <f t="shared" si="745"/>
        <v>0</v>
      </c>
      <c r="AK570" s="23">
        <f t="shared" si="745"/>
        <v>0</v>
      </c>
      <c r="AL570" s="23">
        <f t="shared" si="745"/>
        <v>0</v>
      </c>
      <c r="AM570" s="12">
        <f t="shared" si="727"/>
        <v>0</v>
      </c>
      <c r="AO570" s="55"/>
    </row>
    <row r="571" spans="1:51">
      <c r="A571" s="27">
        <v>2</v>
      </c>
      <c r="B571" s="2">
        <v>5</v>
      </c>
      <c r="C571" s="2">
        <v>2</v>
      </c>
      <c r="D571" s="2">
        <v>520</v>
      </c>
      <c r="E571" s="2">
        <v>1</v>
      </c>
      <c r="F571" s="2"/>
      <c r="G571" s="32" t="s">
        <v>484</v>
      </c>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16">
        <f t="shared" si="727"/>
        <v>0</v>
      </c>
      <c r="AO571" s="55"/>
    </row>
    <row r="572" spans="1:51">
      <c r="A572" s="27">
        <v>2</v>
      </c>
      <c r="B572" s="2">
        <v>5</v>
      </c>
      <c r="C572" s="2">
        <v>2</v>
      </c>
      <c r="D572" s="2">
        <v>520</v>
      </c>
      <c r="E572" s="2"/>
      <c r="F572" s="2"/>
      <c r="G572" s="36" t="s">
        <v>485</v>
      </c>
      <c r="H572" s="23">
        <f>+H573</f>
        <v>0</v>
      </c>
      <c r="I572" s="23">
        <f t="shared" ref="I572:AL572" si="746">+I573</f>
        <v>0</v>
      </c>
      <c r="J572" s="23">
        <f t="shared" si="746"/>
        <v>0</v>
      </c>
      <c r="K572" s="23">
        <f t="shared" si="746"/>
        <v>0</v>
      </c>
      <c r="L572" s="23"/>
      <c r="M572" s="23">
        <f t="shared" si="746"/>
        <v>0</v>
      </c>
      <c r="N572" s="23">
        <f t="shared" si="746"/>
        <v>0</v>
      </c>
      <c r="O572" s="23">
        <f t="shared" si="746"/>
        <v>0</v>
      </c>
      <c r="P572" s="23">
        <f t="shared" si="746"/>
        <v>0</v>
      </c>
      <c r="Q572" s="23">
        <f t="shared" si="746"/>
        <v>0</v>
      </c>
      <c r="R572" s="23">
        <f t="shared" si="746"/>
        <v>0</v>
      </c>
      <c r="S572" s="23">
        <f t="shared" si="746"/>
        <v>0</v>
      </c>
      <c r="T572" s="23">
        <f t="shared" si="746"/>
        <v>0</v>
      </c>
      <c r="U572" s="23">
        <f t="shared" si="746"/>
        <v>0</v>
      </c>
      <c r="V572" s="23">
        <f t="shared" si="746"/>
        <v>0</v>
      </c>
      <c r="W572" s="23">
        <f t="shared" si="746"/>
        <v>0</v>
      </c>
      <c r="X572" s="23">
        <f t="shared" si="746"/>
        <v>0</v>
      </c>
      <c r="Y572" s="23">
        <f t="shared" si="746"/>
        <v>0</v>
      </c>
      <c r="Z572" s="23">
        <f t="shared" si="746"/>
        <v>0</v>
      </c>
      <c r="AA572" s="23">
        <f t="shared" si="746"/>
        <v>0</v>
      </c>
      <c r="AB572" s="23">
        <f t="shared" si="746"/>
        <v>0</v>
      </c>
      <c r="AC572" s="23">
        <f t="shared" si="746"/>
        <v>0</v>
      </c>
      <c r="AD572" s="23">
        <f t="shared" si="746"/>
        <v>0</v>
      </c>
      <c r="AE572" s="23">
        <f t="shared" si="746"/>
        <v>0</v>
      </c>
      <c r="AF572" s="23">
        <f t="shared" si="746"/>
        <v>0</v>
      </c>
      <c r="AG572" s="23">
        <f t="shared" si="746"/>
        <v>0</v>
      </c>
      <c r="AH572" s="23">
        <f t="shared" si="746"/>
        <v>0</v>
      </c>
      <c r="AI572" s="23">
        <f t="shared" si="746"/>
        <v>0</v>
      </c>
      <c r="AJ572" s="23">
        <f t="shared" si="746"/>
        <v>0</v>
      </c>
      <c r="AK572" s="23">
        <f t="shared" si="746"/>
        <v>0</v>
      </c>
      <c r="AL572" s="23">
        <f t="shared" si="746"/>
        <v>0</v>
      </c>
      <c r="AM572" s="12">
        <f t="shared" si="727"/>
        <v>0</v>
      </c>
      <c r="AO572" s="55"/>
    </row>
    <row r="573" spans="1:51">
      <c r="A573" s="27">
        <v>2</v>
      </c>
      <c r="B573" s="2">
        <v>5</v>
      </c>
      <c r="C573" s="2">
        <v>2</v>
      </c>
      <c r="D573" s="2">
        <v>520</v>
      </c>
      <c r="E573" s="2">
        <v>1</v>
      </c>
      <c r="F573" s="2"/>
      <c r="G573" s="32" t="s">
        <v>485</v>
      </c>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16">
        <f t="shared" si="727"/>
        <v>0</v>
      </c>
      <c r="AO573" s="55"/>
    </row>
    <row r="574" spans="1:51">
      <c r="A574" s="27">
        <v>2</v>
      </c>
      <c r="B574" s="2">
        <v>5</v>
      </c>
      <c r="C574" s="2">
        <v>2</v>
      </c>
      <c r="D574" s="2">
        <v>523</v>
      </c>
      <c r="E574" s="2"/>
      <c r="F574" s="2"/>
      <c r="G574" s="36" t="s">
        <v>486</v>
      </c>
      <c r="H574" s="23">
        <f>+H575</f>
        <v>0</v>
      </c>
      <c r="I574" s="23">
        <f t="shared" ref="I574:AL574" si="747">+I575</f>
        <v>0</v>
      </c>
      <c r="J574" s="23">
        <f t="shared" si="747"/>
        <v>0</v>
      </c>
      <c r="K574" s="23">
        <f t="shared" si="747"/>
        <v>0</v>
      </c>
      <c r="L574" s="23"/>
      <c r="M574" s="23">
        <f t="shared" si="747"/>
        <v>0</v>
      </c>
      <c r="N574" s="23">
        <f t="shared" si="747"/>
        <v>0</v>
      </c>
      <c r="O574" s="23">
        <f t="shared" si="747"/>
        <v>0</v>
      </c>
      <c r="P574" s="23">
        <f t="shared" si="747"/>
        <v>0</v>
      </c>
      <c r="Q574" s="23">
        <f t="shared" si="747"/>
        <v>0</v>
      </c>
      <c r="R574" s="23">
        <f t="shared" si="747"/>
        <v>0</v>
      </c>
      <c r="S574" s="23">
        <f t="shared" si="747"/>
        <v>0</v>
      </c>
      <c r="T574" s="23">
        <f t="shared" si="747"/>
        <v>0</v>
      </c>
      <c r="U574" s="23">
        <f t="shared" si="747"/>
        <v>0</v>
      </c>
      <c r="V574" s="23">
        <f t="shared" si="747"/>
        <v>0</v>
      </c>
      <c r="W574" s="23">
        <f t="shared" si="747"/>
        <v>0</v>
      </c>
      <c r="X574" s="23">
        <f t="shared" si="747"/>
        <v>0</v>
      </c>
      <c r="Y574" s="23">
        <f t="shared" si="747"/>
        <v>0</v>
      </c>
      <c r="Z574" s="23">
        <f t="shared" si="747"/>
        <v>0</v>
      </c>
      <c r="AA574" s="23">
        <f t="shared" si="747"/>
        <v>0</v>
      </c>
      <c r="AB574" s="23">
        <f t="shared" si="747"/>
        <v>0</v>
      </c>
      <c r="AC574" s="23">
        <f t="shared" si="747"/>
        <v>0</v>
      </c>
      <c r="AD574" s="23">
        <f t="shared" si="747"/>
        <v>0</v>
      </c>
      <c r="AE574" s="23">
        <f t="shared" si="747"/>
        <v>0</v>
      </c>
      <c r="AF574" s="23">
        <f t="shared" si="747"/>
        <v>0</v>
      </c>
      <c r="AG574" s="23">
        <f t="shared" si="747"/>
        <v>0</v>
      </c>
      <c r="AH574" s="23">
        <f t="shared" si="747"/>
        <v>0</v>
      </c>
      <c r="AI574" s="23">
        <f t="shared" si="747"/>
        <v>0</v>
      </c>
      <c r="AJ574" s="23">
        <f t="shared" si="747"/>
        <v>0</v>
      </c>
      <c r="AK574" s="23">
        <f t="shared" si="747"/>
        <v>0</v>
      </c>
      <c r="AL574" s="23">
        <f t="shared" si="747"/>
        <v>0</v>
      </c>
      <c r="AM574" s="12">
        <f t="shared" si="727"/>
        <v>0</v>
      </c>
      <c r="AO574" s="55"/>
    </row>
    <row r="575" spans="1:51">
      <c r="A575" s="27">
        <v>2</v>
      </c>
      <c r="B575" s="2">
        <v>5</v>
      </c>
      <c r="C575" s="2">
        <v>2</v>
      </c>
      <c r="D575" s="2">
        <v>523</v>
      </c>
      <c r="E575" s="2">
        <v>1</v>
      </c>
      <c r="F575" s="2"/>
      <c r="G575" s="32" t="s">
        <v>486</v>
      </c>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16">
        <f t="shared" si="727"/>
        <v>0</v>
      </c>
      <c r="AO575" s="55"/>
    </row>
    <row r="576" spans="1:51">
      <c r="A576" s="27">
        <v>2</v>
      </c>
      <c r="B576" s="2">
        <v>5</v>
      </c>
      <c r="C576" s="2">
        <v>2</v>
      </c>
      <c r="D576" s="2">
        <v>529</v>
      </c>
      <c r="E576" s="2"/>
      <c r="F576" s="2"/>
      <c r="G576" s="36" t="s">
        <v>487</v>
      </c>
      <c r="H576" s="23">
        <f>+H577</f>
        <v>0</v>
      </c>
      <c r="I576" s="23">
        <f t="shared" ref="I576:AL576" si="748">+I577</f>
        <v>0</v>
      </c>
      <c r="J576" s="23">
        <f t="shared" si="748"/>
        <v>0</v>
      </c>
      <c r="K576" s="23">
        <f t="shared" si="748"/>
        <v>0</v>
      </c>
      <c r="L576" s="23"/>
      <c r="M576" s="23">
        <f t="shared" si="748"/>
        <v>0</v>
      </c>
      <c r="N576" s="23">
        <f t="shared" si="748"/>
        <v>0</v>
      </c>
      <c r="O576" s="23">
        <f t="shared" si="748"/>
        <v>0</v>
      </c>
      <c r="P576" s="23">
        <f t="shared" si="748"/>
        <v>0</v>
      </c>
      <c r="Q576" s="23">
        <f t="shared" si="748"/>
        <v>0</v>
      </c>
      <c r="R576" s="23">
        <f t="shared" si="748"/>
        <v>0</v>
      </c>
      <c r="S576" s="23">
        <f t="shared" si="748"/>
        <v>0</v>
      </c>
      <c r="T576" s="23">
        <f t="shared" si="748"/>
        <v>0</v>
      </c>
      <c r="U576" s="23">
        <f t="shared" si="748"/>
        <v>0</v>
      </c>
      <c r="V576" s="23">
        <f t="shared" si="748"/>
        <v>0</v>
      </c>
      <c r="W576" s="23">
        <f t="shared" si="748"/>
        <v>0</v>
      </c>
      <c r="X576" s="23">
        <f t="shared" si="748"/>
        <v>0</v>
      </c>
      <c r="Y576" s="23">
        <f t="shared" si="748"/>
        <v>0</v>
      </c>
      <c r="Z576" s="23">
        <f t="shared" si="748"/>
        <v>0</v>
      </c>
      <c r="AA576" s="23">
        <f t="shared" si="748"/>
        <v>0</v>
      </c>
      <c r="AB576" s="23">
        <f t="shared" si="748"/>
        <v>0</v>
      </c>
      <c r="AC576" s="23">
        <f t="shared" si="748"/>
        <v>0</v>
      </c>
      <c r="AD576" s="23">
        <f t="shared" si="748"/>
        <v>0</v>
      </c>
      <c r="AE576" s="23">
        <f t="shared" si="748"/>
        <v>0</v>
      </c>
      <c r="AF576" s="23">
        <f t="shared" si="748"/>
        <v>0</v>
      </c>
      <c r="AG576" s="23">
        <f t="shared" si="748"/>
        <v>0</v>
      </c>
      <c r="AH576" s="23">
        <f t="shared" si="748"/>
        <v>0</v>
      </c>
      <c r="AI576" s="23">
        <f t="shared" si="748"/>
        <v>0</v>
      </c>
      <c r="AJ576" s="23">
        <f t="shared" si="748"/>
        <v>0</v>
      </c>
      <c r="AK576" s="23">
        <f t="shared" si="748"/>
        <v>0</v>
      </c>
      <c r="AL576" s="23">
        <f t="shared" si="748"/>
        <v>0</v>
      </c>
      <c r="AM576" s="12">
        <f t="shared" si="727"/>
        <v>0</v>
      </c>
      <c r="AO576" s="55"/>
    </row>
    <row r="577" spans="1:41">
      <c r="A577" s="27">
        <v>2</v>
      </c>
      <c r="B577" s="2">
        <v>5</v>
      </c>
      <c r="C577" s="2">
        <v>2</v>
      </c>
      <c r="D577" s="2">
        <v>529</v>
      </c>
      <c r="E577" s="2">
        <v>1</v>
      </c>
      <c r="F577" s="2"/>
      <c r="G577" s="32" t="s">
        <v>488</v>
      </c>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16">
        <f t="shared" si="727"/>
        <v>0</v>
      </c>
      <c r="AO577" s="55"/>
    </row>
    <row r="578" spans="1:41">
      <c r="A578" s="27">
        <v>2</v>
      </c>
      <c r="B578" s="2">
        <v>5</v>
      </c>
      <c r="C578" s="2">
        <v>3</v>
      </c>
      <c r="D578" s="2"/>
      <c r="E578" s="2"/>
      <c r="F578" s="2"/>
      <c r="G578" s="36" t="s">
        <v>489</v>
      </c>
      <c r="H578" s="15">
        <f>+H579+H581</f>
        <v>0</v>
      </c>
      <c r="I578" s="15">
        <f t="shared" ref="I578:AL578" si="749">+I579+I581</f>
        <v>0</v>
      </c>
      <c r="J578" s="15">
        <f t="shared" si="749"/>
        <v>0</v>
      </c>
      <c r="K578" s="15">
        <f t="shared" si="749"/>
        <v>0</v>
      </c>
      <c r="L578" s="15"/>
      <c r="M578" s="15">
        <f t="shared" ref="M578:O578" si="750">+M579+M581</f>
        <v>0</v>
      </c>
      <c r="N578" s="15">
        <f t="shared" si="750"/>
        <v>0</v>
      </c>
      <c r="O578" s="15">
        <f t="shared" si="750"/>
        <v>0</v>
      </c>
      <c r="P578" s="15">
        <f t="shared" ref="P578:Q578" si="751">+P579+P581</f>
        <v>0</v>
      </c>
      <c r="Q578" s="15">
        <f t="shared" si="751"/>
        <v>0</v>
      </c>
      <c r="R578" s="15">
        <f t="shared" ref="R578:T578" si="752">+R579+R581</f>
        <v>0</v>
      </c>
      <c r="S578" s="15">
        <f t="shared" si="752"/>
        <v>0</v>
      </c>
      <c r="T578" s="15">
        <f t="shared" si="752"/>
        <v>0</v>
      </c>
      <c r="U578" s="15">
        <f t="shared" ref="U578" si="753">+U579+U581</f>
        <v>0</v>
      </c>
      <c r="V578" s="15">
        <f t="shared" ref="V578:AH578" si="754">+V579+V581</f>
        <v>0</v>
      </c>
      <c r="W578" s="15">
        <f t="shared" si="754"/>
        <v>0</v>
      </c>
      <c r="X578" s="15">
        <f t="shared" si="754"/>
        <v>0</v>
      </c>
      <c r="Y578" s="15">
        <f t="shared" si="754"/>
        <v>0</v>
      </c>
      <c r="Z578" s="15">
        <f t="shared" si="754"/>
        <v>0</v>
      </c>
      <c r="AA578" s="15">
        <f t="shared" si="754"/>
        <v>0</v>
      </c>
      <c r="AB578" s="15">
        <f t="shared" si="754"/>
        <v>0</v>
      </c>
      <c r="AC578" s="15">
        <f t="shared" si="754"/>
        <v>0</v>
      </c>
      <c r="AD578" s="15">
        <f t="shared" si="754"/>
        <v>0</v>
      </c>
      <c r="AE578" s="15">
        <f t="shared" si="754"/>
        <v>0</v>
      </c>
      <c r="AF578" s="15">
        <f t="shared" si="754"/>
        <v>0</v>
      </c>
      <c r="AG578" s="15">
        <f t="shared" si="754"/>
        <v>0</v>
      </c>
      <c r="AH578" s="15">
        <f t="shared" si="754"/>
        <v>0</v>
      </c>
      <c r="AI578" s="15">
        <f t="shared" ref="AI578:AJ578" si="755">+AI579+AI581</f>
        <v>0</v>
      </c>
      <c r="AJ578" s="15">
        <f t="shared" si="755"/>
        <v>0</v>
      </c>
      <c r="AK578" s="15">
        <f t="shared" si="749"/>
        <v>0</v>
      </c>
      <c r="AL578" s="15">
        <f t="shared" si="749"/>
        <v>0</v>
      </c>
      <c r="AM578" s="14">
        <f t="shared" si="727"/>
        <v>0</v>
      </c>
      <c r="AO578" s="55"/>
    </row>
    <row r="579" spans="1:41">
      <c r="A579" s="27">
        <v>2</v>
      </c>
      <c r="B579" s="2">
        <v>5</v>
      </c>
      <c r="C579" s="2">
        <v>3</v>
      </c>
      <c r="D579" s="2">
        <v>530</v>
      </c>
      <c r="E579" s="2"/>
      <c r="F579" s="2"/>
      <c r="G579" s="36" t="s">
        <v>490</v>
      </c>
      <c r="H579" s="23">
        <f>+H580</f>
        <v>0</v>
      </c>
      <c r="I579" s="23">
        <f t="shared" ref="I579:AL579" si="756">+I580</f>
        <v>0</v>
      </c>
      <c r="J579" s="23">
        <f t="shared" si="756"/>
        <v>0</v>
      </c>
      <c r="K579" s="23">
        <f t="shared" si="756"/>
        <v>0</v>
      </c>
      <c r="L579" s="23"/>
      <c r="M579" s="23">
        <f t="shared" si="756"/>
        <v>0</v>
      </c>
      <c r="N579" s="23">
        <f t="shared" si="756"/>
        <v>0</v>
      </c>
      <c r="O579" s="23">
        <f t="shared" si="756"/>
        <v>0</v>
      </c>
      <c r="P579" s="23">
        <f t="shared" si="756"/>
        <v>0</v>
      </c>
      <c r="Q579" s="23">
        <f t="shared" si="756"/>
        <v>0</v>
      </c>
      <c r="R579" s="23">
        <f t="shared" si="756"/>
        <v>0</v>
      </c>
      <c r="S579" s="23">
        <f t="shared" si="756"/>
        <v>0</v>
      </c>
      <c r="T579" s="23">
        <f t="shared" si="756"/>
        <v>0</v>
      </c>
      <c r="U579" s="23">
        <f t="shared" si="756"/>
        <v>0</v>
      </c>
      <c r="V579" s="23">
        <f t="shared" si="756"/>
        <v>0</v>
      </c>
      <c r="W579" s="23">
        <f t="shared" si="756"/>
        <v>0</v>
      </c>
      <c r="X579" s="23">
        <f t="shared" si="756"/>
        <v>0</v>
      </c>
      <c r="Y579" s="23">
        <f t="shared" si="756"/>
        <v>0</v>
      </c>
      <c r="Z579" s="23">
        <f t="shared" si="756"/>
        <v>0</v>
      </c>
      <c r="AA579" s="23">
        <f t="shared" si="756"/>
        <v>0</v>
      </c>
      <c r="AB579" s="23">
        <f t="shared" si="756"/>
        <v>0</v>
      </c>
      <c r="AC579" s="23">
        <f t="shared" si="756"/>
        <v>0</v>
      </c>
      <c r="AD579" s="23">
        <f t="shared" si="756"/>
        <v>0</v>
      </c>
      <c r="AE579" s="23">
        <f t="shared" si="756"/>
        <v>0</v>
      </c>
      <c r="AF579" s="23">
        <f t="shared" si="756"/>
        <v>0</v>
      </c>
      <c r="AG579" s="23">
        <f t="shared" si="756"/>
        <v>0</v>
      </c>
      <c r="AH579" s="23">
        <f t="shared" si="756"/>
        <v>0</v>
      </c>
      <c r="AI579" s="23">
        <f t="shared" si="756"/>
        <v>0</v>
      </c>
      <c r="AJ579" s="23">
        <f t="shared" si="756"/>
        <v>0</v>
      </c>
      <c r="AK579" s="23">
        <f t="shared" si="756"/>
        <v>0</v>
      </c>
      <c r="AL579" s="23">
        <f t="shared" si="756"/>
        <v>0</v>
      </c>
      <c r="AM579" s="12">
        <f t="shared" si="727"/>
        <v>0</v>
      </c>
      <c r="AO579" s="55"/>
    </row>
    <row r="580" spans="1:41">
      <c r="A580" s="27">
        <v>2</v>
      </c>
      <c r="B580" s="2">
        <v>5</v>
      </c>
      <c r="C580" s="2">
        <v>3</v>
      </c>
      <c r="D580" s="2">
        <v>530</v>
      </c>
      <c r="E580" s="2">
        <v>1</v>
      </c>
      <c r="F580" s="2"/>
      <c r="G580" s="32" t="s">
        <v>490</v>
      </c>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16">
        <f t="shared" si="727"/>
        <v>0</v>
      </c>
      <c r="AO580" s="55"/>
    </row>
    <row r="581" spans="1:41">
      <c r="A581" s="27">
        <v>2</v>
      </c>
      <c r="B581" s="2">
        <v>5</v>
      </c>
      <c r="C581" s="2">
        <v>3</v>
      </c>
      <c r="D581" s="2">
        <v>532</v>
      </c>
      <c r="E581" s="2"/>
      <c r="F581" s="2"/>
      <c r="G581" s="36" t="s">
        <v>491</v>
      </c>
      <c r="H581" s="23">
        <f>+H582</f>
        <v>0</v>
      </c>
      <c r="I581" s="23">
        <f t="shared" ref="I581:AL581" si="757">+I582</f>
        <v>0</v>
      </c>
      <c r="J581" s="23">
        <f t="shared" si="757"/>
        <v>0</v>
      </c>
      <c r="K581" s="23">
        <f t="shared" si="757"/>
        <v>0</v>
      </c>
      <c r="L581" s="23"/>
      <c r="M581" s="23">
        <f t="shared" si="757"/>
        <v>0</v>
      </c>
      <c r="N581" s="23">
        <f t="shared" si="757"/>
        <v>0</v>
      </c>
      <c r="O581" s="23">
        <f t="shared" si="757"/>
        <v>0</v>
      </c>
      <c r="P581" s="23">
        <f t="shared" si="757"/>
        <v>0</v>
      </c>
      <c r="Q581" s="23">
        <f t="shared" si="757"/>
        <v>0</v>
      </c>
      <c r="R581" s="23">
        <f t="shared" si="757"/>
        <v>0</v>
      </c>
      <c r="S581" s="23">
        <f t="shared" si="757"/>
        <v>0</v>
      </c>
      <c r="T581" s="23">
        <f t="shared" si="757"/>
        <v>0</v>
      </c>
      <c r="U581" s="23">
        <f t="shared" si="757"/>
        <v>0</v>
      </c>
      <c r="V581" s="23">
        <f t="shared" si="757"/>
        <v>0</v>
      </c>
      <c r="W581" s="23">
        <f t="shared" si="757"/>
        <v>0</v>
      </c>
      <c r="X581" s="23">
        <f t="shared" si="757"/>
        <v>0</v>
      </c>
      <c r="Y581" s="23">
        <f t="shared" si="757"/>
        <v>0</v>
      </c>
      <c r="Z581" s="23">
        <f t="shared" si="757"/>
        <v>0</v>
      </c>
      <c r="AA581" s="23">
        <f t="shared" si="757"/>
        <v>0</v>
      </c>
      <c r="AB581" s="23">
        <f t="shared" si="757"/>
        <v>0</v>
      </c>
      <c r="AC581" s="23">
        <f t="shared" si="757"/>
        <v>0</v>
      </c>
      <c r="AD581" s="23">
        <f t="shared" si="757"/>
        <v>0</v>
      </c>
      <c r="AE581" s="23">
        <f t="shared" si="757"/>
        <v>0</v>
      </c>
      <c r="AF581" s="23">
        <f t="shared" si="757"/>
        <v>0</v>
      </c>
      <c r="AG581" s="23">
        <f t="shared" si="757"/>
        <v>0</v>
      </c>
      <c r="AH581" s="23">
        <f t="shared" si="757"/>
        <v>0</v>
      </c>
      <c r="AI581" s="23">
        <f t="shared" si="757"/>
        <v>0</v>
      </c>
      <c r="AJ581" s="23">
        <f t="shared" si="757"/>
        <v>0</v>
      </c>
      <c r="AK581" s="23">
        <f t="shared" si="757"/>
        <v>0</v>
      </c>
      <c r="AL581" s="23">
        <f t="shared" si="757"/>
        <v>0</v>
      </c>
      <c r="AM581" s="12">
        <f t="shared" si="727"/>
        <v>0</v>
      </c>
      <c r="AO581" s="55"/>
    </row>
    <row r="582" spans="1:41">
      <c r="A582" s="27">
        <v>2</v>
      </c>
      <c r="B582" s="2">
        <v>5</v>
      </c>
      <c r="C582" s="2">
        <v>3</v>
      </c>
      <c r="D582" s="2">
        <v>532</v>
      </c>
      <c r="E582" s="2">
        <v>1</v>
      </c>
      <c r="F582" s="2"/>
      <c r="G582" s="32" t="s">
        <v>491</v>
      </c>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16">
        <f t="shared" si="727"/>
        <v>0</v>
      </c>
      <c r="AO582" s="55"/>
    </row>
    <row r="583" spans="1:41">
      <c r="A583" s="27">
        <v>2</v>
      </c>
      <c r="B583" s="2">
        <v>5</v>
      </c>
      <c r="C583" s="2">
        <v>4</v>
      </c>
      <c r="D583" s="2"/>
      <c r="E583" s="2"/>
      <c r="F583" s="2"/>
      <c r="G583" s="36" t="s">
        <v>492</v>
      </c>
      <c r="H583" s="15">
        <f>+H584+H586+H588+H590+H592+H594</f>
        <v>0</v>
      </c>
      <c r="I583" s="15">
        <f t="shared" ref="I583:AL583" si="758">+I584+I586+I588+I590+I592+I594</f>
        <v>0</v>
      </c>
      <c r="J583" s="15">
        <f t="shared" si="758"/>
        <v>0</v>
      </c>
      <c r="K583" s="15">
        <f t="shared" si="758"/>
        <v>0</v>
      </c>
      <c r="L583" s="15"/>
      <c r="M583" s="15">
        <f t="shared" ref="M583:O583" si="759">+M584+M586+M588+M590+M592+M594</f>
        <v>0</v>
      </c>
      <c r="N583" s="15">
        <f t="shared" si="759"/>
        <v>0</v>
      </c>
      <c r="O583" s="15">
        <f t="shared" si="759"/>
        <v>0</v>
      </c>
      <c r="P583" s="15">
        <f t="shared" ref="P583:Q583" si="760">+P584+P586+P588+P590+P592+P594</f>
        <v>0</v>
      </c>
      <c r="Q583" s="15">
        <f t="shared" si="760"/>
        <v>0</v>
      </c>
      <c r="R583" s="15">
        <f t="shared" ref="R583:T583" si="761">+R584+R586+R588+R590+R592+R594</f>
        <v>0</v>
      </c>
      <c r="S583" s="15">
        <f t="shared" si="761"/>
        <v>0</v>
      </c>
      <c r="T583" s="15">
        <f t="shared" si="761"/>
        <v>0</v>
      </c>
      <c r="U583" s="15">
        <f t="shared" ref="U583" si="762">+U584+U586+U588+U590+U592+U594</f>
        <v>0</v>
      </c>
      <c r="V583" s="15">
        <f t="shared" ref="V583:AH583" si="763">+V584+V586+V588+V590+V592+V594</f>
        <v>0</v>
      </c>
      <c r="W583" s="15">
        <f t="shared" si="763"/>
        <v>0</v>
      </c>
      <c r="X583" s="15">
        <f t="shared" si="763"/>
        <v>0</v>
      </c>
      <c r="Y583" s="15">
        <f t="shared" si="763"/>
        <v>0</v>
      </c>
      <c r="Z583" s="15">
        <f t="shared" si="763"/>
        <v>0</v>
      </c>
      <c r="AA583" s="15">
        <f t="shared" si="763"/>
        <v>0</v>
      </c>
      <c r="AB583" s="15">
        <f t="shared" si="763"/>
        <v>0</v>
      </c>
      <c r="AC583" s="15">
        <f t="shared" si="763"/>
        <v>0</v>
      </c>
      <c r="AD583" s="15">
        <f t="shared" si="763"/>
        <v>0</v>
      </c>
      <c r="AE583" s="15">
        <f t="shared" si="763"/>
        <v>0</v>
      </c>
      <c r="AF583" s="15">
        <f t="shared" si="763"/>
        <v>0</v>
      </c>
      <c r="AG583" s="15">
        <f t="shared" si="763"/>
        <v>0</v>
      </c>
      <c r="AH583" s="15">
        <f t="shared" si="763"/>
        <v>0</v>
      </c>
      <c r="AI583" s="15">
        <f t="shared" ref="AI583:AJ583" si="764">+AI584+AI586+AI588+AI590+AI592+AI594</f>
        <v>0</v>
      </c>
      <c r="AJ583" s="15">
        <f t="shared" si="764"/>
        <v>0</v>
      </c>
      <c r="AK583" s="15">
        <f t="shared" si="758"/>
        <v>0</v>
      </c>
      <c r="AL583" s="15">
        <f t="shared" si="758"/>
        <v>0</v>
      </c>
      <c r="AM583" s="14">
        <f t="shared" si="727"/>
        <v>0</v>
      </c>
      <c r="AO583" s="55"/>
    </row>
    <row r="584" spans="1:41">
      <c r="A584" s="27">
        <v>2</v>
      </c>
      <c r="B584" s="2">
        <v>5</v>
      </c>
      <c r="C584" s="2">
        <v>4</v>
      </c>
      <c r="D584" s="2">
        <v>541</v>
      </c>
      <c r="E584" s="2"/>
      <c r="F584" s="2"/>
      <c r="G584" s="36" t="s">
        <v>493</v>
      </c>
      <c r="H584" s="23">
        <f>+H585</f>
        <v>0</v>
      </c>
      <c r="I584" s="23">
        <f t="shared" ref="I584:AL584" si="765">+I585</f>
        <v>0</v>
      </c>
      <c r="J584" s="23">
        <f t="shared" si="765"/>
        <v>0</v>
      </c>
      <c r="K584" s="23">
        <f t="shared" si="765"/>
        <v>0</v>
      </c>
      <c r="L584" s="23"/>
      <c r="M584" s="23">
        <f t="shared" si="765"/>
        <v>0</v>
      </c>
      <c r="N584" s="23">
        <f t="shared" si="765"/>
        <v>0</v>
      </c>
      <c r="O584" s="23">
        <f t="shared" si="765"/>
        <v>0</v>
      </c>
      <c r="P584" s="23">
        <f t="shared" si="765"/>
        <v>0</v>
      </c>
      <c r="Q584" s="23">
        <f t="shared" si="765"/>
        <v>0</v>
      </c>
      <c r="R584" s="23">
        <f t="shared" si="765"/>
        <v>0</v>
      </c>
      <c r="S584" s="23">
        <f t="shared" si="765"/>
        <v>0</v>
      </c>
      <c r="T584" s="23">
        <f t="shared" si="765"/>
        <v>0</v>
      </c>
      <c r="U584" s="23">
        <f t="shared" si="765"/>
        <v>0</v>
      </c>
      <c r="V584" s="23">
        <f t="shared" si="765"/>
        <v>0</v>
      </c>
      <c r="W584" s="23">
        <f t="shared" si="765"/>
        <v>0</v>
      </c>
      <c r="X584" s="23">
        <f t="shared" si="765"/>
        <v>0</v>
      </c>
      <c r="Y584" s="23">
        <f t="shared" si="765"/>
        <v>0</v>
      </c>
      <c r="Z584" s="23">
        <f t="shared" si="765"/>
        <v>0</v>
      </c>
      <c r="AA584" s="23">
        <f t="shared" si="765"/>
        <v>0</v>
      </c>
      <c r="AB584" s="23">
        <f t="shared" si="765"/>
        <v>0</v>
      </c>
      <c r="AC584" s="23">
        <f t="shared" si="765"/>
        <v>0</v>
      </c>
      <c r="AD584" s="23">
        <f t="shared" si="765"/>
        <v>0</v>
      </c>
      <c r="AE584" s="23">
        <f t="shared" si="765"/>
        <v>0</v>
      </c>
      <c r="AF584" s="23">
        <f t="shared" si="765"/>
        <v>0</v>
      </c>
      <c r="AG584" s="23">
        <f t="shared" si="765"/>
        <v>0</v>
      </c>
      <c r="AH584" s="23">
        <f t="shared" si="765"/>
        <v>0</v>
      </c>
      <c r="AI584" s="23">
        <f t="shared" si="765"/>
        <v>0</v>
      </c>
      <c r="AJ584" s="23">
        <f t="shared" si="765"/>
        <v>0</v>
      </c>
      <c r="AK584" s="23">
        <f t="shared" si="765"/>
        <v>0</v>
      </c>
      <c r="AL584" s="23">
        <f t="shared" si="765"/>
        <v>0</v>
      </c>
      <c r="AM584" s="12">
        <f t="shared" si="727"/>
        <v>0</v>
      </c>
      <c r="AO584" s="55"/>
    </row>
    <row r="585" spans="1:41">
      <c r="A585" s="27">
        <v>2</v>
      </c>
      <c r="B585" s="2">
        <v>5</v>
      </c>
      <c r="C585" s="2">
        <v>4</v>
      </c>
      <c r="D585" s="2">
        <v>541</v>
      </c>
      <c r="E585" s="2">
        <v>1</v>
      </c>
      <c r="F585" s="2"/>
      <c r="G585" s="32" t="s">
        <v>494</v>
      </c>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v>0</v>
      </c>
      <c r="AK585" s="21">
        <v>0</v>
      </c>
      <c r="AL585" s="21"/>
      <c r="AM585" s="16">
        <f t="shared" si="727"/>
        <v>0</v>
      </c>
      <c r="AO585" s="55"/>
    </row>
    <row r="586" spans="1:41">
      <c r="A586" s="27">
        <v>2</v>
      </c>
      <c r="B586" s="2">
        <v>5</v>
      </c>
      <c r="C586" s="2">
        <v>4</v>
      </c>
      <c r="D586" s="2">
        <v>542</v>
      </c>
      <c r="E586" s="2"/>
      <c r="F586" s="2"/>
      <c r="G586" s="36" t="s">
        <v>495</v>
      </c>
      <c r="H586" s="23">
        <f>+H587</f>
        <v>0</v>
      </c>
      <c r="I586" s="23">
        <f t="shared" ref="I586:AL586" si="766">+I587</f>
        <v>0</v>
      </c>
      <c r="J586" s="23">
        <f t="shared" si="766"/>
        <v>0</v>
      </c>
      <c r="K586" s="23">
        <f t="shared" si="766"/>
        <v>0</v>
      </c>
      <c r="L586" s="23"/>
      <c r="M586" s="23">
        <f t="shared" si="766"/>
        <v>0</v>
      </c>
      <c r="N586" s="23">
        <f t="shared" si="766"/>
        <v>0</v>
      </c>
      <c r="O586" s="23">
        <f t="shared" si="766"/>
        <v>0</v>
      </c>
      <c r="P586" s="23">
        <f t="shared" si="766"/>
        <v>0</v>
      </c>
      <c r="Q586" s="23">
        <f t="shared" si="766"/>
        <v>0</v>
      </c>
      <c r="R586" s="23">
        <f t="shared" si="766"/>
        <v>0</v>
      </c>
      <c r="S586" s="23">
        <f t="shared" si="766"/>
        <v>0</v>
      </c>
      <c r="T586" s="23">
        <f t="shared" si="766"/>
        <v>0</v>
      </c>
      <c r="U586" s="23">
        <f t="shared" si="766"/>
        <v>0</v>
      </c>
      <c r="V586" s="23">
        <f t="shared" si="766"/>
        <v>0</v>
      </c>
      <c r="W586" s="23">
        <f t="shared" si="766"/>
        <v>0</v>
      </c>
      <c r="X586" s="23">
        <f t="shared" si="766"/>
        <v>0</v>
      </c>
      <c r="Y586" s="23">
        <f t="shared" si="766"/>
        <v>0</v>
      </c>
      <c r="Z586" s="23">
        <f t="shared" si="766"/>
        <v>0</v>
      </c>
      <c r="AA586" s="23">
        <f t="shared" si="766"/>
        <v>0</v>
      </c>
      <c r="AB586" s="23">
        <f t="shared" si="766"/>
        <v>0</v>
      </c>
      <c r="AC586" s="23">
        <f t="shared" si="766"/>
        <v>0</v>
      </c>
      <c r="AD586" s="23">
        <f t="shared" si="766"/>
        <v>0</v>
      </c>
      <c r="AE586" s="23">
        <f t="shared" si="766"/>
        <v>0</v>
      </c>
      <c r="AF586" s="23">
        <f t="shared" si="766"/>
        <v>0</v>
      </c>
      <c r="AG586" s="23">
        <f t="shared" si="766"/>
        <v>0</v>
      </c>
      <c r="AH586" s="23">
        <f t="shared" si="766"/>
        <v>0</v>
      </c>
      <c r="AI586" s="23">
        <f t="shared" si="766"/>
        <v>0</v>
      </c>
      <c r="AJ586" s="23">
        <f t="shared" si="766"/>
        <v>0</v>
      </c>
      <c r="AK586" s="23">
        <f t="shared" si="766"/>
        <v>0</v>
      </c>
      <c r="AL586" s="23">
        <f t="shared" si="766"/>
        <v>0</v>
      </c>
      <c r="AM586" s="12">
        <f t="shared" si="727"/>
        <v>0</v>
      </c>
      <c r="AO586" s="55"/>
    </row>
    <row r="587" spans="1:41">
      <c r="A587" s="27">
        <v>2</v>
      </c>
      <c r="B587" s="2">
        <v>5</v>
      </c>
      <c r="C587" s="2">
        <v>4</v>
      </c>
      <c r="D587" s="2">
        <v>542</v>
      </c>
      <c r="E587" s="2">
        <v>1</v>
      </c>
      <c r="F587" s="2"/>
      <c r="G587" s="32" t="s">
        <v>495</v>
      </c>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16">
        <f t="shared" si="727"/>
        <v>0</v>
      </c>
      <c r="AO587" s="55"/>
    </row>
    <row r="588" spans="1:41">
      <c r="A588" s="27">
        <v>2</v>
      </c>
      <c r="B588" s="2">
        <v>5</v>
      </c>
      <c r="C588" s="2">
        <v>4</v>
      </c>
      <c r="D588" s="2">
        <v>543</v>
      </c>
      <c r="E588" s="2"/>
      <c r="F588" s="2"/>
      <c r="G588" s="36" t="s">
        <v>496</v>
      </c>
      <c r="H588" s="23">
        <f>+H589</f>
        <v>0</v>
      </c>
      <c r="I588" s="23">
        <f t="shared" ref="I588:AL588" si="767">+I589</f>
        <v>0</v>
      </c>
      <c r="J588" s="23">
        <f t="shared" si="767"/>
        <v>0</v>
      </c>
      <c r="K588" s="23">
        <f t="shared" si="767"/>
        <v>0</v>
      </c>
      <c r="L588" s="23"/>
      <c r="M588" s="23">
        <f t="shared" si="767"/>
        <v>0</v>
      </c>
      <c r="N588" s="23">
        <f t="shared" si="767"/>
        <v>0</v>
      </c>
      <c r="O588" s="23">
        <f t="shared" si="767"/>
        <v>0</v>
      </c>
      <c r="P588" s="23">
        <f t="shared" si="767"/>
        <v>0</v>
      </c>
      <c r="Q588" s="23">
        <f t="shared" si="767"/>
        <v>0</v>
      </c>
      <c r="R588" s="23">
        <f t="shared" si="767"/>
        <v>0</v>
      </c>
      <c r="S588" s="23">
        <f t="shared" si="767"/>
        <v>0</v>
      </c>
      <c r="T588" s="23">
        <f t="shared" si="767"/>
        <v>0</v>
      </c>
      <c r="U588" s="23">
        <f t="shared" si="767"/>
        <v>0</v>
      </c>
      <c r="V588" s="23">
        <f t="shared" si="767"/>
        <v>0</v>
      </c>
      <c r="W588" s="23">
        <f t="shared" si="767"/>
        <v>0</v>
      </c>
      <c r="X588" s="23">
        <f t="shared" si="767"/>
        <v>0</v>
      </c>
      <c r="Y588" s="23">
        <f t="shared" si="767"/>
        <v>0</v>
      </c>
      <c r="Z588" s="23">
        <f t="shared" si="767"/>
        <v>0</v>
      </c>
      <c r="AA588" s="23">
        <f t="shared" si="767"/>
        <v>0</v>
      </c>
      <c r="AB588" s="23">
        <f t="shared" si="767"/>
        <v>0</v>
      </c>
      <c r="AC588" s="23">
        <f t="shared" si="767"/>
        <v>0</v>
      </c>
      <c r="AD588" s="23">
        <f t="shared" si="767"/>
        <v>0</v>
      </c>
      <c r="AE588" s="23">
        <f t="shared" si="767"/>
        <v>0</v>
      </c>
      <c r="AF588" s="23">
        <f t="shared" si="767"/>
        <v>0</v>
      </c>
      <c r="AG588" s="23">
        <f t="shared" si="767"/>
        <v>0</v>
      </c>
      <c r="AH588" s="23">
        <f t="shared" si="767"/>
        <v>0</v>
      </c>
      <c r="AI588" s="23">
        <f t="shared" si="767"/>
        <v>0</v>
      </c>
      <c r="AJ588" s="23">
        <f t="shared" si="767"/>
        <v>0</v>
      </c>
      <c r="AK588" s="23">
        <f t="shared" si="767"/>
        <v>0</v>
      </c>
      <c r="AL588" s="23">
        <f t="shared" si="767"/>
        <v>0</v>
      </c>
      <c r="AM588" s="12">
        <f t="shared" si="727"/>
        <v>0</v>
      </c>
      <c r="AO588" s="55"/>
    </row>
    <row r="589" spans="1:41">
      <c r="A589" s="27">
        <v>2</v>
      </c>
      <c r="B589" s="2">
        <v>5</v>
      </c>
      <c r="C589" s="2">
        <v>4</v>
      </c>
      <c r="D589" s="2">
        <v>543</v>
      </c>
      <c r="E589" s="2">
        <v>1</v>
      </c>
      <c r="F589" s="2"/>
      <c r="G589" s="32" t="s">
        <v>497</v>
      </c>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16">
        <f t="shared" si="727"/>
        <v>0</v>
      </c>
      <c r="AO589" s="55"/>
    </row>
    <row r="590" spans="1:41">
      <c r="A590" s="27">
        <v>2</v>
      </c>
      <c r="B590" s="2">
        <v>5</v>
      </c>
      <c r="C590" s="2">
        <v>4</v>
      </c>
      <c r="D590" s="2">
        <v>544</v>
      </c>
      <c r="E590" s="2"/>
      <c r="F590" s="2"/>
      <c r="G590" s="36" t="s">
        <v>498</v>
      </c>
      <c r="H590" s="23">
        <f>+H591</f>
        <v>0</v>
      </c>
      <c r="I590" s="23">
        <f t="shared" ref="I590:AL590" si="768">+I591</f>
        <v>0</v>
      </c>
      <c r="J590" s="23">
        <f t="shared" si="768"/>
        <v>0</v>
      </c>
      <c r="K590" s="23">
        <f t="shared" si="768"/>
        <v>0</v>
      </c>
      <c r="L590" s="23"/>
      <c r="M590" s="23">
        <f t="shared" si="768"/>
        <v>0</v>
      </c>
      <c r="N590" s="23">
        <f t="shared" si="768"/>
        <v>0</v>
      </c>
      <c r="O590" s="23">
        <f t="shared" si="768"/>
        <v>0</v>
      </c>
      <c r="P590" s="23">
        <f t="shared" si="768"/>
        <v>0</v>
      </c>
      <c r="Q590" s="23">
        <f t="shared" si="768"/>
        <v>0</v>
      </c>
      <c r="R590" s="23">
        <f t="shared" si="768"/>
        <v>0</v>
      </c>
      <c r="S590" s="23">
        <f t="shared" si="768"/>
        <v>0</v>
      </c>
      <c r="T590" s="23">
        <f t="shared" si="768"/>
        <v>0</v>
      </c>
      <c r="U590" s="23">
        <f t="shared" si="768"/>
        <v>0</v>
      </c>
      <c r="V590" s="23">
        <f t="shared" si="768"/>
        <v>0</v>
      </c>
      <c r="W590" s="23">
        <f t="shared" si="768"/>
        <v>0</v>
      </c>
      <c r="X590" s="23">
        <f t="shared" si="768"/>
        <v>0</v>
      </c>
      <c r="Y590" s="23">
        <f t="shared" si="768"/>
        <v>0</v>
      </c>
      <c r="Z590" s="23">
        <f t="shared" si="768"/>
        <v>0</v>
      </c>
      <c r="AA590" s="23">
        <f t="shared" si="768"/>
        <v>0</v>
      </c>
      <c r="AB590" s="23">
        <f t="shared" si="768"/>
        <v>0</v>
      </c>
      <c r="AC590" s="23">
        <f t="shared" si="768"/>
        <v>0</v>
      </c>
      <c r="AD590" s="23">
        <f t="shared" si="768"/>
        <v>0</v>
      </c>
      <c r="AE590" s="23">
        <f t="shared" si="768"/>
        <v>0</v>
      </c>
      <c r="AF590" s="23">
        <f t="shared" si="768"/>
        <v>0</v>
      </c>
      <c r="AG590" s="23">
        <f t="shared" si="768"/>
        <v>0</v>
      </c>
      <c r="AH590" s="23">
        <f t="shared" si="768"/>
        <v>0</v>
      </c>
      <c r="AI590" s="23">
        <f t="shared" si="768"/>
        <v>0</v>
      </c>
      <c r="AJ590" s="23">
        <f t="shared" si="768"/>
        <v>0</v>
      </c>
      <c r="AK590" s="23">
        <f t="shared" si="768"/>
        <v>0</v>
      </c>
      <c r="AL590" s="23">
        <f t="shared" si="768"/>
        <v>0</v>
      </c>
      <c r="AM590" s="12">
        <f t="shared" si="727"/>
        <v>0</v>
      </c>
      <c r="AO590" s="55"/>
    </row>
    <row r="591" spans="1:41">
      <c r="A591" s="27">
        <v>2</v>
      </c>
      <c r="B591" s="2">
        <v>5</v>
      </c>
      <c r="C591" s="2">
        <v>4</v>
      </c>
      <c r="D591" s="2">
        <v>544</v>
      </c>
      <c r="E591" s="2">
        <v>1</v>
      </c>
      <c r="F591" s="2"/>
      <c r="G591" s="32" t="s">
        <v>498</v>
      </c>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16">
        <f t="shared" si="727"/>
        <v>0</v>
      </c>
      <c r="AO591" s="55"/>
    </row>
    <row r="592" spans="1:41">
      <c r="A592" s="27">
        <v>2</v>
      </c>
      <c r="B592" s="2">
        <v>5</v>
      </c>
      <c r="C592" s="2">
        <v>4</v>
      </c>
      <c r="D592" s="2">
        <v>545</v>
      </c>
      <c r="E592" s="2"/>
      <c r="F592" s="2"/>
      <c r="G592" s="36" t="s">
        <v>499</v>
      </c>
      <c r="H592" s="23">
        <f>+H593</f>
        <v>0</v>
      </c>
      <c r="I592" s="23">
        <f t="shared" ref="I592:AL592" si="769">+I593</f>
        <v>0</v>
      </c>
      <c r="J592" s="23">
        <f t="shared" si="769"/>
        <v>0</v>
      </c>
      <c r="K592" s="23">
        <f t="shared" si="769"/>
        <v>0</v>
      </c>
      <c r="L592" s="23"/>
      <c r="M592" s="23">
        <f t="shared" si="769"/>
        <v>0</v>
      </c>
      <c r="N592" s="23">
        <f t="shared" si="769"/>
        <v>0</v>
      </c>
      <c r="O592" s="23">
        <f t="shared" si="769"/>
        <v>0</v>
      </c>
      <c r="P592" s="23">
        <f t="shared" si="769"/>
        <v>0</v>
      </c>
      <c r="Q592" s="23">
        <f t="shared" si="769"/>
        <v>0</v>
      </c>
      <c r="R592" s="23">
        <f t="shared" si="769"/>
        <v>0</v>
      </c>
      <c r="S592" s="23">
        <f t="shared" si="769"/>
        <v>0</v>
      </c>
      <c r="T592" s="23">
        <f t="shared" si="769"/>
        <v>0</v>
      </c>
      <c r="U592" s="23">
        <f t="shared" si="769"/>
        <v>0</v>
      </c>
      <c r="V592" s="23">
        <f t="shared" si="769"/>
        <v>0</v>
      </c>
      <c r="W592" s="23">
        <f t="shared" si="769"/>
        <v>0</v>
      </c>
      <c r="X592" s="23">
        <f t="shared" si="769"/>
        <v>0</v>
      </c>
      <c r="Y592" s="23">
        <f t="shared" si="769"/>
        <v>0</v>
      </c>
      <c r="Z592" s="23">
        <f t="shared" si="769"/>
        <v>0</v>
      </c>
      <c r="AA592" s="23">
        <f t="shared" si="769"/>
        <v>0</v>
      </c>
      <c r="AB592" s="23">
        <f t="shared" si="769"/>
        <v>0</v>
      </c>
      <c r="AC592" s="23">
        <f t="shared" si="769"/>
        <v>0</v>
      </c>
      <c r="AD592" s="23">
        <f t="shared" si="769"/>
        <v>0</v>
      </c>
      <c r="AE592" s="23">
        <f t="shared" si="769"/>
        <v>0</v>
      </c>
      <c r="AF592" s="23">
        <f t="shared" si="769"/>
        <v>0</v>
      </c>
      <c r="AG592" s="23">
        <f t="shared" si="769"/>
        <v>0</v>
      </c>
      <c r="AH592" s="23">
        <f t="shared" si="769"/>
        <v>0</v>
      </c>
      <c r="AI592" s="23">
        <f t="shared" si="769"/>
        <v>0</v>
      </c>
      <c r="AJ592" s="23">
        <f t="shared" si="769"/>
        <v>0</v>
      </c>
      <c r="AK592" s="23">
        <f t="shared" si="769"/>
        <v>0</v>
      </c>
      <c r="AL592" s="23">
        <f t="shared" si="769"/>
        <v>0</v>
      </c>
      <c r="AM592" s="12">
        <f t="shared" ref="AM592:AM623" si="770">SUM(H592:AL592)</f>
        <v>0</v>
      </c>
      <c r="AO592" s="55"/>
    </row>
    <row r="593" spans="1:41">
      <c r="A593" s="27">
        <v>2</v>
      </c>
      <c r="B593" s="2">
        <v>5</v>
      </c>
      <c r="C593" s="2">
        <v>4</v>
      </c>
      <c r="D593" s="2">
        <v>545</v>
      </c>
      <c r="E593" s="2">
        <v>1</v>
      </c>
      <c r="F593" s="2"/>
      <c r="G593" s="32" t="s">
        <v>500</v>
      </c>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16">
        <f t="shared" si="770"/>
        <v>0</v>
      </c>
      <c r="AO593" s="55"/>
    </row>
    <row r="594" spans="1:41">
      <c r="A594" s="27">
        <v>2</v>
      </c>
      <c r="B594" s="2">
        <v>5</v>
      </c>
      <c r="C594" s="2">
        <v>4</v>
      </c>
      <c r="D594" s="2">
        <v>549</v>
      </c>
      <c r="E594" s="2"/>
      <c r="F594" s="2"/>
      <c r="G594" s="36" t="s">
        <v>501</v>
      </c>
      <c r="H594" s="23">
        <f>+H595+H596</f>
        <v>0</v>
      </c>
      <c r="I594" s="23">
        <f t="shared" ref="I594:AL594" si="771">+I595+I596</f>
        <v>0</v>
      </c>
      <c r="J594" s="23">
        <f t="shared" si="771"/>
        <v>0</v>
      </c>
      <c r="K594" s="23">
        <f t="shared" si="771"/>
        <v>0</v>
      </c>
      <c r="L594" s="23"/>
      <c r="M594" s="23">
        <f t="shared" ref="M594:O594" si="772">+M595+M596</f>
        <v>0</v>
      </c>
      <c r="N594" s="23">
        <f t="shared" si="772"/>
        <v>0</v>
      </c>
      <c r="O594" s="23">
        <f t="shared" si="772"/>
        <v>0</v>
      </c>
      <c r="P594" s="23">
        <f t="shared" ref="P594:Q594" si="773">+P595+P596</f>
        <v>0</v>
      </c>
      <c r="Q594" s="23">
        <f t="shared" si="773"/>
        <v>0</v>
      </c>
      <c r="R594" s="23">
        <f t="shared" ref="R594:T594" si="774">+R595+R596</f>
        <v>0</v>
      </c>
      <c r="S594" s="23">
        <f t="shared" si="774"/>
        <v>0</v>
      </c>
      <c r="T594" s="23">
        <f t="shared" si="774"/>
        <v>0</v>
      </c>
      <c r="U594" s="23">
        <f t="shared" ref="U594" si="775">+U595+U596</f>
        <v>0</v>
      </c>
      <c r="V594" s="23">
        <f t="shared" ref="V594:AH594" si="776">+V595+V596</f>
        <v>0</v>
      </c>
      <c r="W594" s="23">
        <f t="shared" si="776"/>
        <v>0</v>
      </c>
      <c r="X594" s="23">
        <f t="shared" si="776"/>
        <v>0</v>
      </c>
      <c r="Y594" s="23">
        <f t="shared" si="776"/>
        <v>0</v>
      </c>
      <c r="Z594" s="23">
        <f t="shared" si="776"/>
        <v>0</v>
      </c>
      <c r="AA594" s="23">
        <f t="shared" si="776"/>
        <v>0</v>
      </c>
      <c r="AB594" s="23">
        <f t="shared" si="776"/>
        <v>0</v>
      </c>
      <c r="AC594" s="23">
        <f t="shared" si="776"/>
        <v>0</v>
      </c>
      <c r="AD594" s="23">
        <f t="shared" si="776"/>
        <v>0</v>
      </c>
      <c r="AE594" s="23">
        <f t="shared" si="776"/>
        <v>0</v>
      </c>
      <c r="AF594" s="23">
        <f t="shared" si="776"/>
        <v>0</v>
      </c>
      <c r="AG594" s="23">
        <f t="shared" si="776"/>
        <v>0</v>
      </c>
      <c r="AH594" s="23">
        <f t="shared" si="776"/>
        <v>0</v>
      </c>
      <c r="AI594" s="23">
        <f t="shared" ref="AI594:AJ594" si="777">+AI595+AI596</f>
        <v>0</v>
      </c>
      <c r="AJ594" s="23">
        <f t="shared" si="777"/>
        <v>0</v>
      </c>
      <c r="AK594" s="23">
        <f t="shared" si="771"/>
        <v>0</v>
      </c>
      <c r="AL594" s="23">
        <f t="shared" si="771"/>
        <v>0</v>
      </c>
      <c r="AM594" s="12">
        <f t="shared" si="770"/>
        <v>0</v>
      </c>
      <c r="AO594" s="55"/>
    </row>
    <row r="595" spans="1:41">
      <c r="A595" s="27">
        <v>2</v>
      </c>
      <c r="B595" s="2">
        <v>5</v>
      </c>
      <c r="C595" s="2">
        <v>4</v>
      </c>
      <c r="D595" s="2">
        <v>549</v>
      </c>
      <c r="E595" s="2">
        <v>1</v>
      </c>
      <c r="F595" s="2"/>
      <c r="G595" s="32" t="s">
        <v>501</v>
      </c>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16">
        <f t="shared" si="770"/>
        <v>0</v>
      </c>
      <c r="AO595" s="55"/>
    </row>
    <row r="596" spans="1:41">
      <c r="A596" s="27">
        <v>2</v>
      </c>
      <c r="B596" s="2">
        <v>5</v>
      </c>
      <c r="C596" s="2">
        <v>4</v>
      </c>
      <c r="D596" s="2">
        <v>549</v>
      </c>
      <c r="E596" s="2">
        <v>2</v>
      </c>
      <c r="F596" s="2"/>
      <c r="G596" s="32" t="s">
        <v>502</v>
      </c>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16">
        <f t="shared" si="770"/>
        <v>0</v>
      </c>
      <c r="AO596" s="55"/>
    </row>
    <row r="597" spans="1:41">
      <c r="A597" s="27">
        <v>2</v>
      </c>
      <c r="B597" s="2">
        <v>5</v>
      </c>
      <c r="C597" s="2">
        <v>5</v>
      </c>
      <c r="E597" s="2"/>
      <c r="F597" s="2"/>
      <c r="G597" s="36" t="s">
        <v>503</v>
      </c>
      <c r="H597" s="15">
        <f>+H598</f>
        <v>0</v>
      </c>
      <c r="I597" s="15">
        <f t="shared" ref="I597:AL597" si="778">+I598</f>
        <v>0</v>
      </c>
      <c r="J597" s="15">
        <f t="shared" si="778"/>
        <v>0</v>
      </c>
      <c r="K597" s="15">
        <f t="shared" si="778"/>
        <v>0</v>
      </c>
      <c r="L597" s="15"/>
      <c r="M597" s="15">
        <f t="shared" si="778"/>
        <v>0</v>
      </c>
      <c r="N597" s="15">
        <f t="shared" si="778"/>
        <v>0</v>
      </c>
      <c r="O597" s="15">
        <f t="shared" si="778"/>
        <v>0</v>
      </c>
      <c r="P597" s="15">
        <f t="shared" si="778"/>
        <v>0</v>
      </c>
      <c r="Q597" s="15">
        <f t="shared" si="778"/>
        <v>0</v>
      </c>
      <c r="R597" s="15">
        <f t="shared" si="778"/>
        <v>0</v>
      </c>
      <c r="S597" s="15">
        <f t="shared" si="778"/>
        <v>0</v>
      </c>
      <c r="T597" s="15">
        <f t="shared" si="778"/>
        <v>0</v>
      </c>
      <c r="U597" s="15">
        <f t="shared" si="778"/>
        <v>0</v>
      </c>
      <c r="V597" s="15">
        <f t="shared" si="778"/>
        <v>0</v>
      </c>
      <c r="W597" s="15">
        <f t="shared" si="778"/>
        <v>0</v>
      </c>
      <c r="X597" s="15">
        <f t="shared" si="778"/>
        <v>0</v>
      </c>
      <c r="Y597" s="15">
        <f t="shared" si="778"/>
        <v>0</v>
      </c>
      <c r="Z597" s="15">
        <f t="shared" si="778"/>
        <v>0</v>
      </c>
      <c r="AA597" s="15">
        <f t="shared" si="778"/>
        <v>0</v>
      </c>
      <c r="AB597" s="15">
        <f t="shared" si="778"/>
        <v>0</v>
      </c>
      <c r="AC597" s="15">
        <f t="shared" si="778"/>
        <v>0</v>
      </c>
      <c r="AD597" s="15">
        <f t="shared" si="778"/>
        <v>0</v>
      </c>
      <c r="AE597" s="15">
        <f t="shared" si="778"/>
        <v>0</v>
      </c>
      <c r="AF597" s="15">
        <f t="shared" si="778"/>
        <v>0</v>
      </c>
      <c r="AG597" s="15">
        <f t="shared" si="778"/>
        <v>0</v>
      </c>
      <c r="AH597" s="15">
        <f t="shared" si="778"/>
        <v>0</v>
      </c>
      <c r="AI597" s="15">
        <f t="shared" si="778"/>
        <v>0</v>
      </c>
      <c r="AJ597" s="15">
        <f t="shared" si="778"/>
        <v>0</v>
      </c>
      <c r="AK597" s="15">
        <f t="shared" si="778"/>
        <v>0</v>
      </c>
      <c r="AL597" s="15">
        <f t="shared" si="778"/>
        <v>0</v>
      </c>
      <c r="AM597" s="14">
        <f t="shared" si="770"/>
        <v>0</v>
      </c>
      <c r="AO597" s="55"/>
    </row>
    <row r="598" spans="1:41">
      <c r="A598" s="27">
        <v>2</v>
      </c>
      <c r="B598" s="2">
        <v>5</v>
      </c>
      <c r="C598" s="2">
        <v>5</v>
      </c>
      <c r="D598" s="2">
        <v>551</v>
      </c>
      <c r="E598" s="2"/>
      <c r="F598" s="2"/>
      <c r="G598" s="36" t="s">
        <v>503</v>
      </c>
      <c r="H598" s="23">
        <f>+H599+H600</f>
        <v>0</v>
      </c>
      <c r="I598" s="23">
        <f t="shared" ref="I598:AL598" si="779">+I599+I600</f>
        <v>0</v>
      </c>
      <c r="J598" s="23">
        <f t="shared" si="779"/>
        <v>0</v>
      </c>
      <c r="K598" s="23">
        <f t="shared" si="779"/>
        <v>0</v>
      </c>
      <c r="L598" s="23"/>
      <c r="M598" s="23">
        <f t="shared" ref="M598:O598" si="780">+M599+M600</f>
        <v>0</v>
      </c>
      <c r="N598" s="23">
        <f t="shared" si="780"/>
        <v>0</v>
      </c>
      <c r="O598" s="23">
        <f t="shared" si="780"/>
        <v>0</v>
      </c>
      <c r="P598" s="23">
        <f t="shared" ref="P598:Q598" si="781">+P599+P600</f>
        <v>0</v>
      </c>
      <c r="Q598" s="23">
        <f t="shared" si="781"/>
        <v>0</v>
      </c>
      <c r="R598" s="23">
        <f t="shared" ref="R598:T598" si="782">+R599+R600</f>
        <v>0</v>
      </c>
      <c r="S598" s="23">
        <f t="shared" si="782"/>
        <v>0</v>
      </c>
      <c r="T598" s="23">
        <f t="shared" si="782"/>
        <v>0</v>
      </c>
      <c r="U598" s="23">
        <f t="shared" ref="U598" si="783">+U599+U600</f>
        <v>0</v>
      </c>
      <c r="V598" s="23">
        <f t="shared" ref="V598:AH598" si="784">+V599+V600</f>
        <v>0</v>
      </c>
      <c r="W598" s="23">
        <f t="shared" si="784"/>
        <v>0</v>
      </c>
      <c r="X598" s="23">
        <f t="shared" si="784"/>
        <v>0</v>
      </c>
      <c r="Y598" s="23">
        <f t="shared" si="784"/>
        <v>0</v>
      </c>
      <c r="Z598" s="23">
        <f t="shared" si="784"/>
        <v>0</v>
      </c>
      <c r="AA598" s="23">
        <f t="shared" si="784"/>
        <v>0</v>
      </c>
      <c r="AB598" s="23">
        <f t="shared" si="784"/>
        <v>0</v>
      </c>
      <c r="AC598" s="23">
        <f t="shared" si="784"/>
        <v>0</v>
      </c>
      <c r="AD598" s="23">
        <f t="shared" si="784"/>
        <v>0</v>
      </c>
      <c r="AE598" s="23">
        <f t="shared" si="784"/>
        <v>0</v>
      </c>
      <c r="AF598" s="23">
        <f t="shared" si="784"/>
        <v>0</v>
      </c>
      <c r="AG598" s="23">
        <f t="shared" si="784"/>
        <v>0</v>
      </c>
      <c r="AH598" s="23">
        <f t="shared" si="784"/>
        <v>0</v>
      </c>
      <c r="AI598" s="23">
        <f t="shared" ref="AI598:AJ598" si="785">+AI599+AI600</f>
        <v>0</v>
      </c>
      <c r="AJ598" s="23">
        <f t="shared" si="785"/>
        <v>0</v>
      </c>
      <c r="AK598" s="23">
        <f t="shared" si="779"/>
        <v>0</v>
      </c>
      <c r="AL598" s="23">
        <f t="shared" si="779"/>
        <v>0</v>
      </c>
      <c r="AM598" s="12">
        <f t="shared" si="770"/>
        <v>0</v>
      </c>
      <c r="AO598" s="55"/>
    </row>
    <row r="599" spans="1:41">
      <c r="A599" s="27">
        <v>2</v>
      </c>
      <c r="B599" s="2">
        <v>5</v>
      </c>
      <c r="C599" s="2">
        <v>5</v>
      </c>
      <c r="D599" s="2">
        <v>551</v>
      </c>
      <c r="E599" s="2">
        <v>1</v>
      </c>
      <c r="F599" s="2"/>
      <c r="G599" s="32" t="s">
        <v>504</v>
      </c>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16">
        <f t="shared" si="770"/>
        <v>0</v>
      </c>
      <c r="AO599" s="55"/>
    </row>
    <row r="600" spans="1:41">
      <c r="A600" s="27">
        <v>2</v>
      </c>
      <c r="B600" s="2">
        <v>5</v>
      </c>
      <c r="C600" s="2">
        <v>5</v>
      </c>
      <c r="D600" s="2">
        <v>552</v>
      </c>
      <c r="E600" s="2">
        <v>2</v>
      </c>
      <c r="F600" s="2"/>
      <c r="G600" s="32" t="s">
        <v>505</v>
      </c>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16">
        <f t="shared" si="770"/>
        <v>0</v>
      </c>
      <c r="AO600" s="55"/>
    </row>
    <row r="601" spans="1:41">
      <c r="A601" s="27">
        <v>2</v>
      </c>
      <c r="B601" s="2">
        <v>5</v>
      </c>
      <c r="C601" s="2">
        <v>6</v>
      </c>
      <c r="D601" s="2"/>
      <c r="E601" s="2"/>
      <c r="F601" s="2"/>
      <c r="G601" s="36" t="s">
        <v>506</v>
      </c>
      <c r="H601" s="15">
        <f>+H602+H604+H606+H608+H610+H612+H615+H618+H620</f>
        <v>0</v>
      </c>
      <c r="I601" s="15">
        <f t="shared" ref="I601:AL601" si="786">+I602+I604+I606+I608+I610+I612+I615+I618+I620</f>
        <v>0</v>
      </c>
      <c r="J601" s="15">
        <f t="shared" si="786"/>
        <v>0</v>
      </c>
      <c r="K601" s="15">
        <f t="shared" si="786"/>
        <v>0</v>
      </c>
      <c r="L601" s="15"/>
      <c r="M601" s="15">
        <f t="shared" ref="M601:O601" si="787">+M602+M604+M606+M608+M610+M612+M615+M618+M620</f>
        <v>0</v>
      </c>
      <c r="N601" s="15">
        <f t="shared" si="787"/>
        <v>0</v>
      </c>
      <c r="O601" s="15">
        <f t="shared" si="787"/>
        <v>0</v>
      </c>
      <c r="P601" s="15">
        <f t="shared" ref="P601:Q601" si="788">+P602+P604+P606+P608+P610+P612+P615+P618+P620</f>
        <v>0</v>
      </c>
      <c r="Q601" s="15">
        <f t="shared" si="788"/>
        <v>0</v>
      </c>
      <c r="R601" s="15">
        <f t="shared" ref="R601:T601" si="789">+R602+R604+R606+R608+R610+R612+R615+R618+R620</f>
        <v>0</v>
      </c>
      <c r="S601" s="15">
        <f t="shared" si="789"/>
        <v>0</v>
      </c>
      <c r="T601" s="15">
        <f t="shared" si="789"/>
        <v>0</v>
      </c>
      <c r="U601" s="15">
        <f t="shared" ref="U601" si="790">+U602+U604+U606+U608+U610+U612+U615+U618+U620</f>
        <v>0</v>
      </c>
      <c r="V601" s="15">
        <f t="shared" ref="V601:AH601" si="791">+V602+V604+V606+V608+V610+V612+V615+V618+V620</f>
        <v>0</v>
      </c>
      <c r="W601" s="15">
        <f t="shared" si="791"/>
        <v>0</v>
      </c>
      <c r="X601" s="15">
        <f t="shared" si="791"/>
        <v>0</v>
      </c>
      <c r="Y601" s="15">
        <f t="shared" si="791"/>
        <v>0</v>
      </c>
      <c r="Z601" s="15">
        <f t="shared" si="791"/>
        <v>0</v>
      </c>
      <c r="AA601" s="15">
        <f t="shared" si="791"/>
        <v>0</v>
      </c>
      <c r="AB601" s="15">
        <f t="shared" si="791"/>
        <v>0</v>
      </c>
      <c r="AC601" s="15">
        <f t="shared" si="791"/>
        <v>0</v>
      </c>
      <c r="AD601" s="15">
        <f t="shared" si="791"/>
        <v>0</v>
      </c>
      <c r="AE601" s="15">
        <f t="shared" si="791"/>
        <v>0</v>
      </c>
      <c r="AF601" s="15">
        <f t="shared" si="791"/>
        <v>0</v>
      </c>
      <c r="AG601" s="15">
        <f t="shared" si="791"/>
        <v>0</v>
      </c>
      <c r="AH601" s="15">
        <f t="shared" si="791"/>
        <v>0</v>
      </c>
      <c r="AI601" s="15">
        <f t="shared" ref="AI601:AJ601" si="792">+AI602+AI604+AI606+AI608+AI610+AI612+AI615+AI618+AI620</f>
        <v>0</v>
      </c>
      <c r="AJ601" s="15">
        <f t="shared" si="792"/>
        <v>0</v>
      </c>
      <c r="AK601" s="15">
        <f t="shared" si="786"/>
        <v>0</v>
      </c>
      <c r="AL601" s="15">
        <f t="shared" si="786"/>
        <v>0</v>
      </c>
      <c r="AM601" s="14">
        <f t="shared" si="770"/>
        <v>0</v>
      </c>
      <c r="AO601" s="55"/>
    </row>
    <row r="602" spans="1:41">
      <c r="A602" s="27">
        <v>2</v>
      </c>
      <c r="B602" s="2">
        <v>5</v>
      </c>
      <c r="C602" s="2">
        <v>6</v>
      </c>
      <c r="D602" s="2">
        <v>561</v>
      </c>
      <c r="E602" s="2"/>
      <c r="F602" s="2"/>
      <c r="G602" s="36" t="s">
        <v>507</v>
      </c>
      <c r="H602" s="23">
        <f>+H603</f>
        <v>0</v>
      </c>
      <c r="I602" s="23">
        <f t="shared" ref="I602:AL602" si="793">+I603</f>
        <v>0</v>
      </c>
      <c r="J602" s="23">
        <f t="shared" si="793"/>
        <v>0</v>
      </c>
      <c r="K602" s="23">
        <f t="shared" si="793"/>
        <v>0</v>
      </c>
      <c r="L602" s="23"/>
      <c r="M602" s="23">
        <f t="shared" si="793"/>
        <v>0</v>
      </c>
      <c r="N602" s="23">
        <f t="shared" si="793"/>
        <v>0</v>
      </c>
      <c r="O602" s="23">
        <f t="shared" si="793"/>
        <v>0</v>
      </c>
      <c r="P602" s="23">
        <f t="shared" si="793"/>
        <v>0</v>
      </c>
      <c r="Q602" s="23">
        <f t="shared" si="793"/>
        <v>0</v>
      </c>
      <c r="R602" s="23">
        <f t="shared" si="793"/>
        <v>0</v>
      </c>
      <c r="S602" s="23">
        <f t="shared" si="793"/>
        <v>0</v>
      </c>
      <c r="T602" s="23">
        <f t="shared" si="793"/>
        <v>0</v>
      </c>
      <c r="U602" s="23">
        <f t="shared" si="793"/>
        <v>0</v>
      </c>
      <c r="V602" s="23">
        <f t="shared" si="793"/>
        <v>0</v>
      </c>
      <c r="W602" s="23">
        <f t="shared" si="793"/>
        <v>0</v>
      </c>
      <c r="X602" s="23">
        <f t="shared" si="793"/>
        <v>0</v>
      </c>
      <c r="Y602" s="23">
        <f t="shared" si="793"/>
        <v>0</v>
      </c>
      <c r="Z602" s="23">
        <f t="shared" si="793"/>
        <v>0</v>
      </c>
      <c r="AA602" s="23">
        <f t="shared" si="793"/>
        <v>0</v>
      </c>
      <c r="AB602" s="23">
        <f t="shared" si="793"/>
        <v>0</v>
      </c>
      <c r="AC602" s="23">
        <f t="shared" si="793"/>
        <v>0</v>
      </c>
      <c r="AD602" s="23">
        <f t="shared" si="793"/>
        <v>0</v>
      </c>
      <c r="AE602" s="23">
        <f t="shared" si="793"/>
        <v>0</v>
      </c>
      <c r="AF602" s="23">
        <f t="shared" si="793"/>
        <v>0</v>
      </c>
      <c r="AG602" s="23">
        <f t="shared" si="793"/>
        <v>0</v>
      </c>
      <c r="AH602" s="23">
        <f t="shared" si="793"/>
        <v>0</v>
      </c>
      <c r="AI602" s="23">
        <f t="shared" si="793"/>
        <v>0</v>
      </c>
      <c r="AJ602" s="23">
        <f t="shared" si="793"/>
        <v>0</v>
      </c>
      <c r="AK602" s="23">
        <f t="shared" si="793"/>
        <v>0</v>
      </c>
      <c r="AL602" s="23">
        <f t="shared" si="793"/>
        <v>0</v>
      </c>
      <c r="AM602" s="12">
        <f t="shared" si="770"/>
        <v>0</v>
      </c>
      <c r="AO602" s="55"/>
    </row>
    <row r="603" spans="1:41">
      <c r="A603" s="27">
        <v>2</v>
      </c>
      <c r="B603" s="2">
        <v>5</v>
      </c>
      <c r="C603" s="2">
        <v>6</v>
      </c>
      <c r="D603" s="2">
        <v>561</v>
      </c>
      <c r="E603" s="2">
        <v>1</v>
      </c>
      <c r="F603" s="2"/>
      <c r="G603" s="32" t="s">
        <v>507</v>
      </c>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16">
        <f t="shared" si="770"/>
        <v>0</v>
      </c>
      <c r="AO603" s="55"/>
    </row>
    <row r="604" spans="1:41">
      <c r="A604" s="27">
        <v>2</v>
      </c>
      <c r="B604" s="2">
        <v>5</v>
      </c>
      <c r="C604" s="2">
        <v>6</v>
      </c>
      <c r="D604" s="2">
        <v>562</v>
      </c>
      <c r="E604" s="2"/>
      <c r="F604" s="2"/>
      <c r="G604" s="36" t="s">
        <v>508</v>
      </c>
      <c r="H604" s="23">
        <f>+H605</f>
        <v>0</v>
      </c>
      <c r="I604" s="23">
        <f t="shared" ref="I604:AL604" si="794">+I605</f>
        <v>0</v>
      </c>
      <c r="J604" s="23">
        <f t="shared" si="794"/>
        <v>0</v>
      </c>
      <c r="K604" s="23">
        <f t="shared" si="794"/>
        <v>0</v>
      </c>
      <c r="L604" s="23"/>
      <c r="M604" s="23">
        <f t="shared" si="794"/>
        <v>0</v>
      </c>
      <c r="N604" s="23">
        <f t="shared" si="794"/>
        <v>0</v>
      </c>
      <c r="O604" s="23">
        <f t="shared" si="794"/>
        <v>0</v>
      </c>
      <c r="P604" s="23">
        <f t="shared" si="794"/>
        <v>0</v>
      </c>
      <c r="Q604" s="23">
        <f t="shared" si="794"/>
        <v>0</v>
      </c>
      <c r="R604" s="23">
        <f t="shared" si="794"/>
        <v>0</v>
      </c>
      <c r="S604" s="23">
        <f t="shared" si="794"/>
        <v>0</v>
      </c>
      <c r="T604" s="23">
        <f t="shared" si="794"/>
        <v>0</v>
      </c>
      <c r="U604" s="23">
        <f t="shared" si="794"/>
        <v>0</v>
      </c>
      <c r="V604" s="23">
        <f t="shared" si="794"/>
        <v>0</v>
      </c>
      <c r="W604" s="23">
        <f t="shared" si="794"/>
        <v>0</v>
      </c>
      <c r="X604" s="23">
        <f t="shared" si="794"/>
        <v>0</v>
      </c>
      <c r="Y604" s="23">
        <f t="shared" si="794"/>
        <v>0</v>
      </c>
      <c r="Z604" s="23">
        <f t="shared" si="794"/>
        <v>0</v>
      </c>
      <c r="AA604" s="23">
        <f t="shared" si="794"/>
        <v>0</v>
      </c>
      <c r="AB604" s="23">
        <f t="shared" si="794"/>
        <v>0</v>
      </c>
      <c r="AC604" s="23">
        <f t="shared" si="794"/>
        <v>0</v>
      </c>
      <c r="AD604" s="23">
        <f t="shared" si="794"/>
        <v>0</v>
      </c>
      <c r="AE604" s="23">
        <f t="shared" si="794"/>
        <v>0</v>
      </c>
      <c r="AF604" s="23">
        <f t="shared" si="794"/>
        <v>0</v>
      </c>
      <c r="AG604" s="23">
        <f t="shared" si="794"/>
        <v>0</v>
      </c>
      <c r="AH604" s="23">
        <f t="shared" si="794"/>
        <v>0</v>
      </c>
      <c r="AI604" s="23">
        <f t="shared" si="794"/>
        <v>0</v>
      </c>
      <c r="AJ604" s="23">
        <f t="shared" si="794"/>
        <v>0</v>
      </c>
      <c r="AK604" s="23">
        <f t="shared" si="794"/>
        <v>0</v>
      </c>
      <c r="AL604" s="23">
        <f t="shared" si="794"/>
        <v>0</v>
      </c>
      <c r="AM604" s="12">
        <f t="shared" si="770"/>
        <v>0</v>
      </c>
      <c r="AO604" s="55"/>
    </row>
    <row r="605" spans="1:41">
      <c r="A605" s="27">
        <v>2</v>
      </c>
      <c r="B605" s="2">
        <v>5</v>
      </c>
      <c r="C605" s="2">
        <v>6</v>
      </c>
      <c r="D605" s="2">
        <v>562</v>
      </c>
      <c r="E605" s="2">
        <v>1</v>
      </c>
      <c r="F605" s="2"/>
      <c r="G605" s="32" t="s">
        <v>508</v>
      </c>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16">
        <f t="shared" si="770"/>
        <v>0</v>
      </c>
      <c r="AO605" s="55"/>
    </row>
    <row r="606" spans="1:41">
      <c r="A606" s="27">
        <v>2</v>
      </c>
      <c r="B606" s="2">
        <v>5</v>
      </c>
      <c r="C606" s="2">
        <v>6</v>
      </c>
      <c r="D606" s="2">
        <v>563</v>
      </c>
      <c r="E606" s="2"/>
      <c r="F606" s="2"/>
      <c r="G606" s="36" t="s">
        <v>298</v>
      </c>
      <c r="H606" s="23">
        <f>+H607</f>
        <v>0</v>
      </c>
      <c r="I606" s="23">
        <f t="shared" ref="I606:AL606" si="795">+I607</f>
        <v>0</v>
      </c>
      <c r="J606" s="23">
        <f t="shared" si="795"/>
        <v>0</v>
      </c>
      <c r="K606" s="23">
        <f t="shared" si="795"/>
        <v>0</v>
      </c>
      <c r="L606" s="23"/>
      <c r="M606" s="23">
        <f t="shared" si="795"/>
        <v>0</v>
      </c>
      <c r="N606" s="23">
        <f t="shared" si="795"/>
        <v>0</v>
      </c>
      <c r="O606" s="23">
        <f t="shared" si="795"/>
        <v>0</v>
      </c>
      <c r="P606" s="23">
        <f t="shared" si="795"/>
        <v>0</v>
      </c>
      <c r="Q606" s="23">
        <f t="shared" si="795"/>
        <v>0</v>
      </c>
      <c r="R606" s="23">
        <f t="shared" si="795"/>
        <v>0</v>
      </c>
      <c r="S606" s="23">
        <f t="shared" si="795"/>
        <v>0</v>
      </c>
      <c r="T606" s="23">
        <f t="shared" si="795"/>
        <v>0</v>
      </c>
      <c r="U606" s="23">
        <f t="shared" si="795"/>
        <v>0</v>
      </c>
      <c r="V606" s="23">
        <f t="shared" si="795"/>
        <v>0</v>
      </c>
      <c r="W606" s="23">
        <f t="shared" si="795"/>
        <v>0</v>
      </c>
      <c r="X606" s="23">
        <f t="shared" si="795"/>
        <v>0</v>
      </c>
      <c r="Y606" s="23">
        <f t="shared" si="795"/>
        <v>0</v>
      </c>
      <c r="Z606" s="23">
        <f t="shared" si="795"/>
        <v>0</v>
      </c>
      <c r="AA606" s="23">
        <f t="shared" si="795"/>
        <v>0</v>
      </c>
      <c r="AB606" s="23">
        <f t="shared" si="795"/>
        <v>0</v>
      </c>
      <c r="AC606" s="23">
        <f t="shared" si="795"/>
        <v>0</v>
      </c>
      <c r="AD606" s="23">
        <f t="shared" si="795"/>
        <v>0</v>
      </c>
      <c r="AE606" s="23">
        <f t="shared" si="795"/>
        <v>0</v>
      </c>
      <c r="AF606" s="23">
        <f t="shared" si="795"/>
        <v>0</v>
      </c>
      <c r="AG606" s="23">
        <f t="shared" si="795"/>
        <v>0</v>
      </c>
      <c r="AH606" s="23">
        <f t="shared" si="795"/>
        <v>0</v>
      </c>
      <c r="AI606" s="23">
        <f t="shared" si="795"/>
        <v>0</v>
      </c>
      <c r="AJ606" s="23">
        <f t="shared" si="795"/>
        <v>0</v>
      </c>
      <c r="AK606" s="23">
        <f t="shared" si="795"/>
        <v>0</v>
      </c>
      <c r="AL606" s="23">
        <f t="shared" si="795"/>
        <v>0</v>
      </c>
      <c r="AM606" s="12">
        <f t="shared" si="770"/>
        <v>0</v>
      </c>
      <c r="AO606" s="55"/>
    </row>
    <row r="607" spans="1:41">
      <c r="A607" s="27">
        <v>2</v>
      </c>
      <c r="B607" s="2">
        <v>5</v>
      </c>
      <c r="C607" s="2">
        <v>6</v>
      </c>
      <c r="D607" s="2">
        <v>563</v>
      </c>
      <c r="E607" s="2">
        <v>1</v>
      </c>
      <c r="F607" s="2"/>
      <c r="G607" s="32" t="s">
        <v>298</v>
      </c>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16">
        <f t="shared" si="770"/>
        <v>0</v>
      </c>
      <c r="AO607" s="55"/>
    </row>
    <row r="608" spans="1:41">
      <c r="A608" s="27">
        <v>2</v>
      </c>
      <c r="B608" s="2">
        <v>5</v>
      </c>
      <c r="C608" s="2">
        <v>6</v>
      </c>
      <c r="D608" s="2">
        <v>564</v>
      </c>
      <c r="E608" s="2"/>
      <c r="F608" s="2"/>
      <c r="G608" s="36" t="s">
        <v>509</v>
      </c>
      <c r="H608" s="23">
        <f>+H609</f>
        <v>0</v>
      </c>
      <c r="I608" s="23">
        <f t="shared" ref="I608:AL608" si="796">+I609</f>
        <v>0</v>
      </c>
      <c r="J608" s="23">
        <f t="shared" si="796"/>
        <v>0</v>
      </c>
      <c r="K608" s="23">
        <f t="shared" si="796"/>
        <v>0</v>
      </c>
      <c r="L608" s="23"/>
      <c r="M608" s="23">
        <f t="shared" si="796"/>
        <v>0</v>
      </c>
      <c r="N608" s="23">
        <f t="shared" si="796"/>
        <v>0</v>
      </c>
      <c r="O608" s="23">
        <f t="shared" si="796"/>
        <v>0</v>
      </c>
      <c r="P608" s="23">
        <f t="shared" si="796"/>
        <v>0</v>
      </c>
      <c r="Q608" s="23">
        <f t="shared" si="796"/>
        <v>0</v>
      </c>
      <c r="R608" s="23">
        <f t="shared" si="796"/>
        <v>0</v>
      </c>
      <c r="S608" s="23">
        <f t="shared" si="796"/>
        <v>0</v>
      </c>
      <c r="T608" s="23">
        <f t="shared" si="796"/>
        <v>0</v>
      </c>
      <c r="U608" s="23">
        <f t="shared" si="796"/>
        <v>0</v>
      </c>
      <c r="V608" s="23">
        <f t="shared" si="796"/>
        <v>0</v>
      </c>
      <c r="W608" s="23">
        <f t="shared" si="796"/>
        <v>0</v>
      </c>
      <c r="X608" s="23">
        <f t="shared" si="796"/>
        <v>0</v>
      </c>
      <c r="Y608" s="23">
        <f t="shared" si="796"/>
        <v>0</v>
      </c>
      <c r="Z608" s="23">
        <f t="shared" si="796"/>
        <v>0</v>
      </c>
      <c r="AA608" s="23">
        <f t="shared" si="796"/>
        <v>0</v>
      </c>
      <c r="AB608" s="23">
        <f t="shared" si="796"/>
        <v>0</v>
      </c>
      <c r="AC608" s="23">
        <f t="shared" si="796"/>
        <v>0</v>
      </c>
      <c r="AD608" s="23">
        <f t="shared" si="796"/>
        <v>0</v>
      </c>
      <c r="AE608" s="23">
        <f t="shared" si="796"/>
        <v>0</v>
      </c>
      <c r="AF608" s="23">
        <f t="shared" si="796"/>
        <v>0</v>
      </c>
      <c r="AG608" s="23">
        <f t="shared" si="796"/>
        <v>0</v>
      </c>
      <c r="AH608" s="23">
        <f t="shared" si="796"/>
        <v>0</v>
      </c>
      <c r="AI608" s="23">
        <f t="shared" si="796"/>
        <v>0</v>
      </c>
      <c r="AJ608" s="23">
        <f t="shared" si="796"/>
        <v>0</v>
      </c>
      <c r="AK608" s="23">
        <f t="shared" si="796"/>
        <v>0</v>
      </c>
      <c r="AL608" s="23">
        <f t="shared" si="796"/>
        <v>0</v>
      </c>
      <c r="AM608" s="12">
        <f t="shared" si="770"/>
        <v>0</v>
      </c>
      <c r="AO608" s="55"/>
    </row>
    <row r="609" spans="1:41">
      <c r="A609" s="27">
        <v>2</v>
      </c>
      <c r="B609" s="2">
        <v>5</v>
      </c>
      <c r="C609" s="2">
        <v>6</v>
      </c>
      <c r="D609" s="2">
        <v>564</v>
      </c>
      <c r="E609" s="2">
        <v>1</v>
      </c>
      <c r="F609" s="2"/>
      <c r="G609" s="32" t="s">
        <v>509</v>
      </c>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16">
        <f t="shared" si="770"/>
        <v>0</v>
      </c>
      <c r="AO609" s="55"/>
    </row>
    <row r="610" spans="1:41">
      <c r="A610" s="27">
        <v>2</v>
      </c>
      <c r="B610" s="2">
        <v>5</v>
      </c>
      <c r="C610" s="2">
        <v>6</v>
      </c>
      <c r="D610" s="2">
        <v>565</v>
      </c>
      <c r="E610" s="2"/>
      <c r="F610" s="2"/>
      <c r="G610" s="36" t="s">
        <v>510</v>
      </c>
      <c r="H610" s="23">
        <f>+H611</f>
        <v>0</v>
      </c>
      <c r="I610" s="23">
        <f t="shared" ref="I610:AL610" si="797">+I611</f>
        <v>0</v>
      </c>
      <c r="J610" s="23">
        <f t="shared" si="797"/>
        <v>0</v>
      </c>
      <c r="K610" s="23">
        <f t="shared" si="797"/>
        <v>0</v>
      </c>
      <c r="L610" s="23"/>
      <c r="M610" s="23">
        <f t="shared" si="797"/>
        <v>0</v>
      </c>
      <c r="N610" s="23">
        <f t="shared" si="797"/>
        <v>0</v>
      </c>
      <c r="O610" s="23">
        <f t="shared" si="797"/>
        <v>0</v>
      </c>
      <c r="P610" s="23">
        <f t="shared" si="797"/>
        <v>0</v>
      </c>
      <c r="Q610" s="23">
        <f t="shared" si="797"/>
        <v>0</v>
      </c>
      <c r="R610" s="23">
        <f t="shared" si="797"/>
        <v>0</v>
      </c>
      <c r="S610" s="23">
        <f t="shared" si="797"/>
        <v>0</v>
      </c>
      <c r="T610" s="23">
        <f t="shared" si="797"/>
        <v>0</v>
      </c>
      <c r="U610" s="23">
        <f t="shared" si="797"/>
        <v>0</v>
      </c>
      <c r="V610" s="23">
        <f t="shared" si="797"/>
        <v>0</v>
      </c>
      <c r="W610" s="23">
        <f t="shared" si="797"/>
        <v>0</v>
      </c>
      <c r="X610" s="23">
        <f t="shared" si="797"/>
        <v>0</v>
      </c>
      <c r="Y610" s="23">
        <f t="shared" si="797"/>
        <v>0</v>
      </c>
      <c r="Z610" s="23">
        <f t="shared" si="797"/>
        <v>0</v>
      </c>
      <c r="AA610" s="23">
        <f t="shared" si="797"/>
        <v>0</v>
      </c>
      <c r="AB610" s="23">
        <f t="shared" si="797"/>
        <v>0</v>
      </c>
      <c r="AC610" s="23">
        <f t="shared" si="797"/>
        <v>0</v>
      </c>
      <c r="AD610" s="23">
        <f t="shared" si="797"/>
        <v>0</v>
      </c>
      <c r="AE610" s="23">
        <f t="shared" si="797"/>
        <v>0</v>
      </c>
      <c r="AF610" s="23">
        <f t="shared" si="797"/>
        <v>0</v>
      </c>
      <c r="AG610" s="23">
        <f t="shared" si="797"/>
        <v>0</v>
      </c>
      <c r="AH610" s="23">
        <f t="shared" si="797"/>
        <v>0</v>
      </c>
      <c r="AI610" s="23">
        <f t="shared" si="797"/>
        <v>0</v>
      </c>
      <c r="AJ610" s="23">
        <f t="shared" si="797"/>
        <v>0</v>
      </c>
      <c r="AK610" s="23">
        <f t="shared" si="797"/>
        <v>0</v>
      </c>
      <c r="AL610" s="23">
        <f t="shared" si="797"/>
        <v>0</v>
      </c>
      <c r="AM610" s="12">
        <f t="shared" si="770"/>
        <v>0</v>
      </c>
      <c r="AO610" s="55"/>
    </row>
    <row r="611" spans="1:41">
      <c r="A611" s="27">
        <v>2</v>
      </c>
      <c r="B611" s="2">
        <v>5</v>
      </c>
      <c r="C611" s="2">
        <v>6</v>
      </c>
      <c r="D611" s="2">
        <v>565</v>
      </c>
      <c r="E611" s="2">
        <v>1</v>
      </c>
      <c r="F611" s="2"/>
      <c r="G611" s="32" t="s">
        <v>511</v>
      </c>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16">
        <f t="shared" si="770"/>
        <v>0</v>
      </c>
      <c r="AO611" s="55"/>
    </row>
    <row r="612" spans="1:41">
      <c r="A612" s="27">
        <v>2</v>
      </c>
      <c r="B612" s="2">
        <v>5</v>
      </c>
      <c r="C612" s="2">
        <v>6</v>
      </c>
      <c r="D612" s="2">
        <v>566</v>
      </c>
      <c r="E612" s="2"/>
      <c r="F612" s="2"/>
      <c r="G612" s="36" t="s">
        <v>512</v>
      </c>
      <c r="H612" s="23">
        <f>+H613+H614</f>
        <v>0</v>
      </c>
      <c r="I612" s="23">
        <f t="shared" ref="I612:AL612" si="798">+I613+I614</f>
        <v>0</v>
      </c>
      <c r="J612" s="23">
        <f t="shared" si="798"/>
        <v>0</v>
      </c>
      <c r="K612" s="23">
        <f t="shared" si="798"/>
        <v>0</v>
      </c>
      <c r="L612" s="23"/>
      <c r="M612" s="23">
        <f t="shared" ref="M612:O612" si="799">+M613+M614</f>
        <v>0</v>
      </c>
      <c r="N612" s="23">
        <f t="shared" si="799"/>
        <v>0</v>
      </c>
      <c r="O612" s="23">
        <f t="shared" si="799"/>
        <v>0</v>
      </c>
      <c r="P612" s="23">
        <f t="shared" ref="P612:Q612" si="800">+P613+P614</f>
        <v>0</v>
      </c>
      <c r="Q612" s="23">
        <f t="shared" si="800"/>
        <v>0</v>
      </c>
      <c r="R612" s="23">
        <f t="shared" ref="R612:T612" si="801">+R613+R614</f>
        <v>0</v>
      </c>
      <c r="S612" s="23">
        <f t="shared" si="801"/>
        <v>0</v>
      </c>
      <c r="T612" s="23">
        <f t="shared" si="801"/>
        <v>0</v>
      </c>
      <c r="U612" s="23">
        <f t="shared" ref="U612" si="802">+U613+U614</f>
        <v>0</v>
      </c>
      <c r="V612" s="23">
        <f t="shared" ref="V612:AH612" si="803">+V613+V614</f>
        <v>0</v>
      </c>
      <c r="W612" s="23">
        <f t="shared" si="803"/>
        <v>0</v>
      </c>
      <c r="X612" s="23">
        <f t="shared" si="803"/>
        <v>0</v>
      </c>
      <c r="Y612" s="23">
        <f t="shared" si="803"/>
        <v>0</v>
      </c>
      <c r="Z612" s="23">
        <f t="shared" si="803"/>
        <v>0</v>
      </c>
      <c r="AA612" s="23">
        <f t="shared" si="803"/>
        <v>0</v>
      </c>
      <c r="AB612" s="23">
        <f t="shared" si="803"/>
        <v>0</v>
      </c>
      <c r="AC612" s="23">
        <f t="shared" si="803"/>
        <v>0</v>
      </c>
      <c r="AD612" s="23">
        <f t="shared" si="803"/>
        <v>0</v>
      </c>
      <c r="AE612" s="23">
        <f t="shared" si="803"/>
        <v>0</v>
      </c>
      <c r="AF612" s="23">
        <f t="shared" si="803"/>
        <v>0</v>
      </c>
      <c r="AG612" s="23">
        <f t="shared" si="803"/>
        <v>0</v>
      </c>
      <c r="AH612" s="23">
        <f t="shared" si="803"/>
        <v>0</v>
      </c>
      <c r="AI612" s="23">
        <f t="shared" ref="AI612:AJ612" si="804">+AI613+AI614</f>
        <v>0</v>
      </c>
      <c r="AJ612" s="23">
        <f t="shared" si="804"/>
        <v>0</v>
      </c>
      <c r="AK612" s="23">
        <f t="shared" si="798"/>
        <v>0</v>
      </c>
      <c r="AL612" s="23">
        <f t="shared" si="798"/>
        <v>0</v>
      </c>
      <c r="AM612" s="12">
        <f t="shared" si="770"/>
        <v>0</v>
      </c>
      <c r="AO612" s="55"/>
    </row>
    <row r="613" spans="1:41">
      <c r="A613" s="27">
        <v>2</v>
      </c>
      <c r="B613" s="2">
        <v>5</v>
      </c>
      <c r="C613" s="2">
        <v>6</v>
      </c>
      <c r="D613" s="2">
        <v>566</v>
      </c>
      <c r="E613" s="2">
        <v>1</v>
      </c>
      <c r="F613" s="2"/>
      <c r="G613" s="32" t="s">
        <v>513</v>
      </c>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16">
        <f t="shared" si="770"/>
        <v>0</v>
      </c>
      <c r="AO613" s="55"/>
    </row>
    <row r="614" spans="1:41">
      <c r="A614" s="27">
        <v>2</v>
      </c>
      <c r="B614" s="2">
        <v>5</v>
      </c>
      <c r="C614" s="2">
        <v>6</v>
      </c>
      <c r="D614" s="2">
        <v>566</v>
      </c>
      <c r="E614" s="2">
        <v>2</v>
      </c>
      <c r="F614" s="2"/>
      <c r="G614" s="32" t="s">
        <v>514</v>
      </c>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16">
        <f t="shared" si="770"/>
        <v>0</v>
      </c>
      <c r="AO614" s="55"/>
    </row>
    <row r="615" spans="1:41">
      <c r="A615" s="27">
        <v>2</v>
      </c>
      <c r="B615" s="2">
        <v>5</v>
      </c>
      <c r="C615" s="2">
        <v>6</v>
      </c>
      <c r="D615" s="2">
        <v>567</v>
      </c>
      <c r="E615" s="2"/>
      <c r="F615" s="2"/>
      <c r="G615" s="36" t="s">
        <v>515</v>
      </c>
      <c r="H615" s="23">
        <f>+H616+H617</f>
        <v>0</v>
      </c>
      <c r="I615" s="23">
        <f t="shared" ref="I615:AL615" si="805">+I616+I617</f>
        <v>0</v>
      </c>
      <c r="J615" s="23">
        <f t="shared" si="805"/>
        <v>0</v>
      </c>
      <c r="K615" s="23">
        <f t="shared" si="805"/>
        <v>0</v>
      </c>
      <c r="L615" s="23"/>
      <c r="M615" s="23">
        <f t="shared" ref="M615:O615" si="806">+M616+M617</f>
        <v>0</v>
      </c>
      <c r="N615" s="23">
        <f t="shared" si="806"/>
        <v>0</v>
      </c>
      <c r="O615" s="23">
        <f t="shared" si="806"/>
        <v>0</v>
      </c>
      <c r="P615" s="23">
        <f t="shared" ref="P615:Q615" si="807">+P616+P617</f>
        <v>0</v>
      </c>
      <c r="Q615" s="23">
        <f t="shared" si="807"/>
        <v>0</v>
      </c>
      <c r="R615" s="23">
        <f t="shared" ref="R615:T615" si="808">+R616+R617</f>
        <v>0</v>
      </c>
      <c r="S615" s="23">
        <f t="shared" si="808"/>
        <v>0</v>
      </c>
      <c r="T615" s="23">
        <f t="shared" si="808"/>
        <v>0</v>
      </c>
      <c r="U615" s="23">
        <f t="shared" ref="U615" si="809">+U616+U617</f>
        <v>0</v>
      </c>
      <c r="V615" s="23">
        <f t="shared" ref="V615:AH615" si="810">+V616+V617</f>
        <v>0</v>
      </c>
      <c r="W615" s="23">
        <f t="shared" si="810"/>
        <v>0</v>
      </c>
      <c r="X615" s="23">
        <f t="shared" si="810"/>
        <v>0</v>
      </c>
      <c r="Y615" s="23">
        <f t="shared" si="810"/>
        <v>0</v>
      </c>
      <c r="Z615" s="23">
        <f t="shared" si="810"/>
        <v>0</v>
      </c>
      <c r="AA615" s="23">
        <f t="shared" si="810"/>
        <v>0</v>
      </c>
      <c r="AB615" s="23">
        <f t="shared" si="810"/>
        <v>0</v>
      </c>
      <c r="AC615" s="23">
        <f t="shared" si="810"/>
        <v>0</v>
      </c>
      <c r="AD615" s="23">
        <f t="shared" si="810"/>
        <v>0</v>
      </c>
      <c r="AE615" s="23">
        <f t="shared" si="810"/>
        <v>0</v>
      </c>
      <c r="AF615" s="23">
        <f t="shared" si="810"/>
        <v>0</v>
      </c>
      <c r="AG615" s="23">
        <f t="shared" si="810"/>
        <v>0</v>
      </c>
      <c r="AH615" s="23">
        <f t="shared" si="810"/>
        <v>0</v>
      </c>
      <c r="AI615" s="23">
        <f t="shared" ref="AI615:AJ615" si="811">+AI616+AI617</f>
        <v>0</v>
      </c>
      <c r="AJ615" s="23">
        <f t="shared" si="811"/>
        <v>0</v>
      </c>
      <c r="AK615" s="23">
        <f t="shared" si="805"/>
        <v>0</v>
      </c>
      <c r="AL615" s="23">
        <f t="shared" si="805"/>
        <v>0</v>
      </c>
      <c r="AM615" s="12">
        <f t="shared" si="770"/>
        <v>0</v>
      </c>
      <c r="AO615" s="55"/>
    </row>
    <row r="616" spans="1:41">
      <c r="A616" s="27">
        <v>2</v>
      </c>
      <c r="B616" s="2">
        <v>5</v>
      </c>
      <c r="C616" s="2">
        <v>6</v>
      </c>
      <c r="D616" s="2">
        <v>567</v>
      </c>
      <c r="E616" s="2">
        <v>1</v>
      </c>
      <c r="F616" s="2"/>
      <c r="G616" s="32" t="s">
        <v>515</v>
      </c>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16">
        <f t="shared" si="770"/>
        <v>0</v>
      </c>
      <c r="AO616" s="55"/>
    </row>
    <row r="617" spans="1:41">
      <c r="A617" s="27">
        <v>2</v>
      </c>
      <c r="B617" s="2">
        <v>5</v>
      </c>
      <c r="C617" s="2">
        <v>6</v>
      </c>
      <c r="D617" s="2">
        <v>567</v>
      </c>
      <c r="E617" s="2">
        <v>2</v>
      </c>
      <c r="F617" s="2"/>
      <c r="G617" s="32" t="s">
        <v>516</v>
      </c>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16">
        <f t="shared" si="770"/>
        <v>0</v>
      </c>
      <c r="AO617" s="55"/>
    </row>
    <row r="618" spans="1:41">
      <c r="A618" s="27">
        <v>2</v>
      </c>
      <c r="B618" s="2">
        <v>5</v>
      </c>
      <c r="C618" s="2">
        <v>6</v>
      </c>
      <c r="D618" s="2">
        <v>569</v>
      </c>
      <c r="E618" s="2"/>
      <c r="F618" s="2"/>
      <c r="G618" s="36" t="s">
        <v>517</v>
      </c>
      <c r="H618" s="23">
        <f>+H619</f>
        <v>0</v>
      </c>
      <c r="I618" s="23">
        <f t="shared" ref="I618:AL618" si="812">+I619</f>
        <v>0</v>
      </c>
      <c r="J618" s="23">
        <f t="shared" si="812"/>
        <v>0</v>
      </c>
      <c r="K618" s="23">
        <f t="shared" si="812"/>
        <v>0</v>
      </c>
      <c r="L618" s="23"/>
      <c r="M618" s="23">
        <f t="shared" si="812"/>
        <v>0</v>
      </c>
      <c r="N618" s="23">
        <f t="shared" si="812"/>
        <v>0</v>
      </c>
      <c r="O618" s="23">
        <f t="shared" si="812"/>
        <v>0</v>
      </c>
      <c r="P618" s="23">
        <f t="shared" si="812"/>
        <v>0</v>
      </c>
      <c r="Q618" s="23">
        <f t="shared" si="812"/>
        <v>0</v>
      </c>
      <c r="R618" s="23">
        <f t="shared" si="812"/>
        <v>0</v>
      </c>
      <c r="S618" s="23">
        <f t="shared" si="812"/>
        <v>0</v>
      </c>
      <c r="T618" s="23">
        <f t="shared" si="812"/>
        <v>0</v>
      </c>
      <c r="U618" s="23">
        <f t="shared" si="812"/>
        <v>0</v>
      </c>
      <c r="V618" s="23">
        <f t="shared" si="812"/>
        <v>0</v>
      </c>
      <c r="W618" s="23">
        <f t="shared" si="812"/>
        <v>0</v>
      </c>
      <c r="X618" s="23">
        <f t="shared" si="812"/>
        <v>0</v>
      </c>
      <c r="Y618" s="23">
        <f t="shared" si="812"/>
        <v>0</v>
      </c>
      <c r="Z618" s="23">
        <f t="shared" si="812"/>
        <v>0</v>
      </c>
      <c r="AA618" s="23">
        <f t="shared" si="812"/>
        <v>0</v>
      </c>
      <c r="AB618" s="23">
        <f t="shared" si="812"/>
        <v>0</v>
      </c>
      <c r="AC618" s="23">
        <f t="shared" si="812"/>
        <v>0</v>
      </c>
      <c r="AD618" s="23">
        <f t="shared" si="812"/>
        <v>0</v>
      </c>
      <c r="AE618" s="23">
        <f t="shared" si="812"/>
        <v>0</v>
      </c>
      <c r="AF618" s="23">
        <f t="shared" si="812"/>
        <v>0</v>
      </c>
      <c r="AG618" s="23">
        <f t="shared" si="812"/>
        <v>0</v>
      </c>
      <c r="AH618" s="23">
        <f t="shared" si="812"/>
        <v>0</v>
      </c>
      <c r="AI618" s="23">
        <f t="shared" si="812"/>
        <v>0</v>
      </c>
      <c r="AJ618" s="23">
        <f t="shared" si="812"/>
        <v>0</v>
      </c>
      <c r="AK618" s="23">
        <f t="shared" si="812"/>
        <v>0</v>
      </c>
      <c r="AL618" s="23">
        <f t="shared" si="812"/>
        <v>0</v>
      </c>
      <c r="AM618" s="12">
        <f t="shared" si="770"/>
        <v>0</v>
      </c>
      <c r="AO618" s="55"/>
    </row>
    <row r="619" spans="1:41">
      <c r="A619" s="27">
        <v>2</v>
      </c>
      <c r="B619" s="2">
        <v>5</v>
      </c>
      <c r="C619" s="2">
        <v>6</v>
      </c>
      <c r="D619" s="2">
        <v>569</v>
      </c>
      <c r="E619" s="2">
        <v>1</v>
      </c>
      <c r="F619" s="2"/>
      <c r="G619" s="32" t="s">
        <v>518</v>
      </c>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16">
        <f t="shared" si="770"/>
        <v>0</v>
      </c>
      <c r="AO619" s="55"/>
    </row>
    <row r="620" spans="1:41">
      <c r="A620" s="27">
        <v>2</v>
      </c>
      <c r="B620" s="2">
        <v>5</v>
      </c>
      <c r="C620" s="2">
        <v>6</v>
      </c>
      <c r="D620" s="2">
        <v>568</v>
      </c>
      <c r="E620" s="2"/>
      <c r="F620" s="2"/>
      <c r="G620" s="38" t="s">
        <v>519</v>
      </c>
      <c r="H620" s="23">
        <f>+H621+H622</f>
        <v>0</v>
      </c>
      <c r="I620" s="23">
        <f t="shared" ref="I620:AL620" si="813">+I621+I622</f>
        <v>0</v>
      </c>
      <c r="J620" s="23">
        <f t="shared" si="813"/>
        <v>0</v>
      </c>
      <c r="K620" s="23">
        <f t="shared" si="813"/>
        <v>0</v>
      </c>
      <c r="L620" s="23"/>
      <c r="M620" s="23">
        <f t="shared" ref="M620:O620" si="814">+M621+M622</f>
        <v>0</v>
      </c>
      <c r="N620" s="23">
        <f t="shared" si="814"/>
        <v>0</v>
      </c>
      <c r="O620" s="23">
        <f t="shared" si="814"/>
        <v>0</v>
      </c>
      <c r="P620" s="23">
        <f t="shared" ref="P620:Q620" si="815">+P621+P622</f>
        <v>0</v>
      </c>
      <c r="Q620" s="23">
        <f t="shared" si="815"/>
        <v>0</v>
      </c>
      <c r="R620" s="23">
        <f t="shared" ref="R620:T620" si="816">+R621+R622</f>
        <v>0</v>
      </c>
      <c r="S620" s="23">
        <f t="shared" si="816"/>
        <v>0</v>
      </c>
      <c r="T620" s="23">
        <f t="shared" si="816"/>
        <v>0</v>
      </c>
      <c r="U620" s="23">
        <f t="shared" ref="U620" si="817">+U621+U622</f>
        <v>0</v>
      </c>
      <c r="V620" s="23">
        <f t="shared" ref="V620:AH620" si="818">+V621+V622</f>
        <v>0</v>
      </c>
      <c r="W620" s="23">
        <f t="shared" si="818"/>
        <v>0</v>
      </c>
      <c r="X620" s="23">
        <f t="shared" si="818"/>
        <v>0</v>
      </c>
      <c r="Y620" s="23">
        <f t="shared" si="818"/>
        <v>0</v>
      </c>
      <c r="Z620" s="23">
        <f t="shared" si="818"/>
        <v>0</v>
      </c>
      <c r="AA620" s="23">
        <f t="shared" si="818"/>
        <v>0</v>
      </c>
      <c r="AB620" s="23">
        <f t="shared" si="818"/>
        <v>0</v>
      </c>
      <c r="AC620" s="23">
        <f t="shared" si="818"/>
        <v>0</v>
      </c>
      <c r="AD620" s="23">
        <f t="shared" si="818"/>
        <v>0</v>
      </c>
      <c r="AE620" s="23">
        <f t="shared" si="818"/>
        <v>0</v>
      </c>
      <c r="AF620" s="23">
        <f t="shared" si="818"/>
        <v>0</v>
      </c>
      <c r="AG620" s="23">
        <f t="shared" si="818"/>
        <v>0</v>
      </c>
      <c r="AH620" s="23">
        <f t="shared" si="818"/>
        <v>0</v>
      </c>
      <c r="AI620" s="23">
        <f t="shared" ref="AI620:AJ620" si="819">+AI621+AI622</f>
        <v>0</v>
      </c>
      <c r="AJ620" s="23">
        <f t="shared" si="819"/>
        <v>0</v>
      </c>
      <c r="AK620" s="23">
        <f t="shared" si="813"/>
        <v>0</v>
      </c>
      <c r="AL620" s="23">
        <f t="shared" si="813"/>
        <v>0</v>
      </c>
      <c r="AM620" s="12">
        <f t="shared" si="770"/>
        <v>0</v>
      </c>
      <c r="AO620" s="55"/>
    </row>
    <row r="621" spans="1:41">
      <c r="A621" s="27">
        <v>2</v>
      </c>
      <c r="B621" s="2">
        <v>5</v>
      </c>
      <c r="C621" s="2">
        <v>6</v>
      </c>
      <c r="D621" s="2">
        <v>568</v>
      </c>
      <c r="E621" s="2">
        <v>1</v>
      </c>
      <c r="F621" s="2"/>
      <c r="G621" s="37" t="s">
        <v>520</v>
      </c>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16">
        <f t="shared" si="770"/>
        <v>0</v>
      </c>
      <c r="AO621" s="55"/>
    </row>
    <row r="622" spans="1:41">
      <c r="A622" s="27">
        <v>2</v>
      </c>
      <c r="B622" s="2">
        <v>5</v>
      </c>
      <c r="C622" s="2">
        <v>6</v>
      </c>
      <c r="D622" s="2">
        <v>568</v>
      </c>
      <c r="E622" s="2">
        <v>2</v>
      </c>
      <c r="F622" s="2"/>
      <c r="G622" s="37" t="s">
        <v>521</v>
      </c>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16">
        <f t="shared" si="770"/>
        <v>0</v>
      </c>
      <c r="AO622" s="55"/>
    </row>
    <row r="623" spans="1:41">
      <c r="A623" s="27">
        <v>2</v>
      </c>
      <c r="B623" s="2">
        <v>5</v>
      </c>
      <c r="C623" s="2">
        <v>7</v>
      </c>
      <c r="D623" s="2"/>
      <c r="E623" s="2"/>
      <c r="F623" s="2"/>
      <c r="G623" s="36" t="s">
        <v>522</v>
      </c>
      <c r="H623" s="15">
        <f>+H624+H627+H629+H631+H634+H636+H639+H642+H644</f>
        <v>0</v>
      </c>
      <c r="I623" s="15">
        <f t="shared" ref="I623:AL623" si="820">+I624+I627+I629+I631+I634+I636+I639+I642+I644</f>
        <v>0</v>
      </c>
      <c r="J623" s="15">
        <f t="shared" si="820"/>
        <v>0</v>
      </c>
      <c r="K623" s="15">
        <f t="shared" si="820"/>
        <v>0</v>
      </c>
      <c r="L623" s="15"/>
      <c r="M623" s="15">
        <f t="shared" ref="M623:O623" si="821">+M624+M627+M629+M631+M634+M636+M639+M642+M644</f>
        <v>0</v>
      </c>
      <c r="N623" s="15">
        <f t="shared" si="821"/>
        <v>0</v>
      </c>
      <c r="O623" s="15">
        <f t="shared" si="821"/>
        <v>0</v>
      </c>
      <c r="P623" s="15">
        <f t="shared" ref="P623:Q623" si="822">+P624+P627+P629+P631+P634+P636+P639+P642+P644</f>
        <v>0</v>
      </c>
      <c r="Q623" s="15">
        <f t="shared" si="822"/>
        <v>0</v>
      </c>
      <c r="R623" s="15">
        <f t="shared" ref="R623:T623" si="823">+R624+R627+R629+R631+R634+R636+R639+R642+R644</f>
        <v>0</v>
      </c>
      <c r="S623" s="15">
        <f t="shared" si="823"/>
        <v>0</v>
      </c>
      <c r="T623" s="15">
        <f t="shared" si="823"/>
        <v>0</v>
      </c>
      <c r="U623" s="15">
        <f t="shared" ref="U623" si="824">+U624+U627+U629+U631+U634+U636+U639+U642+U644</f>
        <v>0</v>
      </c>
      <c r="V623" s="15">
        <f t="shared" ref="V623:AH623" si="825">+V624+V627+V629+V631+V634+V636+V639+V642+V644</f>
        <v>0</v>
      </c>
      <c r="W623" s="15">
        <f t="shared" si="825"/>
        <v>0</v>
      </c>
      <c r="X623" s="15">
        <f t="shared" si="825"/>
        <v>0</v>
      </c>
      <c r="Y623" s="15">
        <f t="shared" si="825"/>
        <v>0</v>
      </c>
      <c r="Z623" s="15">
        <f t="shared" si="825"/>
        <v>0</v>
      </c>
      <c r="AA623" s="15">
        <f t="shared" si="825"/>
        <v>0</v>
      </c>
      <c r="AB623" s="15">
        <f t="shared" si="825"/>
        <v>0</v>
      </c>
      <c r="AC623" s="15">
        <f t="shared" si="825"/>
        <v>0</v>
      </c>
      <c r="AD623" s="15">
        <f t="shared" si="825"/>
        <v>0</v>
      </c>
      <c r="AE623" s="15">
        <f t="shared" si="825"/>
        <v>0</v>
      </c>
      <c r="AF623" s="15">
        <f t="shared" si="825"/>
        <v>0</v>
      </c>
      <c r="AG623" s="15">
        <f t="shared" si="825"/>
        <v>0</v>
      </c>
      <c r="AH623" s="15">
        <f t="shared" si="825"/>
        <v>0</v>
      </c>
      <c r="AI623" s="15">
        <f t="shared" ref="AI623:AJ623" si="826">+AI624+AI627+AI629+AI631+AI634+AI636+AI639+AI642+AI644</f>
        <v>0</v>
      </c>
      <c r="AJ623" s="15">
        <f t="shared" si="826"/>
        <v>0</v>
      </c>
      <c r="AK623" s="15">
        <f t="shared" si="820"/>
        <v>0</v>
      </c>
      <c r="AL623" s="15">
        <f t="shared" si="820"/>
        <v>0</v>
      </c>
      <c r="AM623" s="14">
        <f t="shared" si="770"/>
        <v>0</v>
      </c>
      <c r="AO623" s="55"/>
    </row>
    <row r="624" spans="1:41">
      <c r="A624" s="27">
        <v>2</v>
      </c>
      <c r="B624" s="2">
        <v>5</v>
      </c>
      <c r="C624" s="2">
        <v>7</v>
      </c>
      <c r="D624" s="2">
        <v>571</v>
      </c>
      <c r="E624" s="2"/>
      <c r="F624" s="2"/>
      <c r="G624" s="36" t="s">
        <v>523</v>
      </c>
      <c r="H624" s="23">
        <f>+H625+H626</f>
        <v>0</v>
      </c>
      <c r="I624" s="23">
        <f t="shared" ref="I624:AL624" si="827">+I625+I626</f>
        <v>0</v>
      </c>
      <c r="J624" s="23">
        <f t="shared" si="827"/>
        <v>0</v>
      </c>
      <c r="K624" s="23">
        <f t="shared" si="827"/>
        <v>0</v>
      </c>
      <c r="L624" s="23"/>
      <c r="M624" s="23">
        <f t="shared" ref="M624:O624" si="828">+M625+M626</f>
        <v>0</v>
      </c>
      <c r="N624" s="23">
        <f t="shared" si="828"/>
        <v>0</v>
      </c>
      <c r="O624" s="23">
        <f t="shared" si="828"/>
        <v>0</v>
      </c>
      <c r="P624" s="23">
        <f t="shared" ref="P624:Q624" si="829">+P625+P626</f>
        <v>0</v>
      </c>
      <c r="Q624" s="23">
        <f t="shared" si="829"/>
        <v>0</v>
      </c>
      <c r="R624" s="23">
        <f t="shared" ref="R624:T624" si="830">+R625+R626</f>
        <v>0</v>
      </c>
      <c r="S624" s="23">
        <f t="shared" si="830"/>
        <v>0</v>
      </c>
      <c r="T624" s="23">
        <f t="shared" si="830"/>
        <v>0</v>
      </c>
      <c r="U624" s="23">
        <f t="shared" ref="U624" si="831">+U625+U626</f>
        <v>0</v>
      </c>
      <c r="V624" s="23">
        <f t="shared" ref="V624:AH624" si="832">+V625+V626</f>
        <v>0</v>
      </c>
      <c r="W624" s="23">
        <f t="shared" si="832"/>
        <v>0</v>
      </c>
      <c r="X624" s="23">
        <f t="shared" si="832"/>
        <v>0</v>
      </c>
      <c r="Y624" s="23">
        <f t="shared" si="832"/>
        <v>0</v>
      </c>
      <c r="Z624" s="23">
        <f t="shared" si="832"/>
        <v>0</v>
      </c>
      <c r="AA624" s="23">
        <f t="shared" si="832"/>
        <v>0</v>
      </c>
      <c r="AB624" s="23">
        <f t="shared" si="832"/>
        <v>0</v>
      </c>
      <c r="AC624" s="23">
        <f t="shared" si="832"/>
        <v>0</v>
      </c>
      <c r="AD624" s="23">
        <f t="shared" si="832"/>
        <v>0</v>
      </c>
      <c r="AE624" s="23">
        <f t="shared" si="832"/>
        <v>0</v>
      </c>
      <c r="AF624" s="23">
        <f t="shared" si="832"/>
        <v>0</v>
      </c>
      <c r="AG624" s="23">
        <f t="shared" si="832"/>
        <v>0</v>
      </c>
      <c r="AH624" s="23">
        <f t="shared" si="832"/>
        <v>0</v>
      </c>
      <c r="AI624" s="23">
        <f t="shared" ref="AI624:AJ624" si="833">+AI625+AI626</f>
        <v>0</v>
      </c>
      <c r="AJ624" s="23">
        <f t="shared" si="833"/>
        <v>0</v>
      </c>
      <c r="AK624" s="23">
        <f t="shared" si="827"/>
        <v>0</v>
      </c>
      <c r="AL624" s="23">
        <f t="shared" si="827"/>
        <v>0</v>
      </c>
      <c r="AM624" s="12">
        <f t="shared" ref="AM624:AM655" si="834">SUM(H624:AL624)</f>
        <v>0</v>
      </c>
      <c r="AO624" s="55"/>
    </row>
    <row r="625" spans="1:41">
      <c r="A625" s="27">
        <v>2</v>
      </c>
      <c r="B625" s="2">
        <v>5</v>
      </c>
      <c r="C625" s="2">
        <v>7</v>
      </c>
      <c r="D625" s="2"/>
      <c r="E625" s="2"/>
      <c r="F625" s="2"/>
      <c r="G625" s="32" t="s">
        <v>524</v>
      </c>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16">
        <f t="shared" si="834"/>
        <v>0</v>
      </c>
      <c r="AO625" s="55"/>
    </row>
    <row r="626" spans="1:41">
      <c r="A626" s="27">
        <v>2</v>
      </c>
      <c r="B626" s="2">
        <v>5</v>
      </c>
      <c r="C626" s="2">
        <v>7</v>
      </c>
      <c r="D626" s="2"/>
      <c r="E626" s="2"/>
      <c r="F626" s="2"/>
      <c r="G626" s="32" t="s">
        <v>525</v>
      </c>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16">
        <f t="shared" si="834"/>
        <v>0</v>
      </c>
      <c r="AO626" s="55"/>
    </row>
    <row r="627" spans="1:41">
      <c r="A627" s="27">
        <v>2</v>
      </c>
      <c r="B627" s="2">
        <v>5</v>
      </c>
      <c r="C627" s="2">
        <v>7</v>
      </c>
      <c r="D627" s="2">
        <v>572</v>
      </c>
      <c r="E627" s="2"/>
      <c r="F627" s="2"/>
      <c r="G627" s="36" t="s">
        <v>526</v>
      </c>
      <c r="H627" s="23">
        <f>+H628</f>
        <v>0</v>
      </c>
      <c r="I627" s="23">
        <f t="shared" ref="I627:AL627" si="835">+I628</f>
        <v>0</v>
      </c>
      <c r="J627" s="23">
        <f t="shared" si="835"/>
        <v>0</v>
      </c>
      <c r="K627" s="23">
        <f t="shared" si="835"/>
        <v>0</v>
      </c>
      <c r="L627" s="23"/>
      <c r="M627" s="23">
        <f t="shared" si="835"/>
        <v>0</v>
      </c>
      <c r="N627" s="23">
        <f t="shared" si="835"/>
        <v>0</v>
      </c>
      <c r="O627" s="23">
        <f t="shared" si="835"/>
        <v>0</v>
      </c>
      <c r="P627" s="23">
        <f t="shared" si="835"/>
        <v>0</v>
      </c>
      <c r="Q627" s="23">
        <f t="shared" si="835"/>
        <v>0</v>
      </c>
      <c r="R627" s="23">
        <f t="shared" si="835"/>
        <v>0</v>
      </c>
      <c r="S627" s="23">
        <f t="shared" si="835"/>
        <v>0</v>
      </c>
      <c r="T627" s="23">
        <f t="shared" si="835"/>
        <v>0</v>
      </c>
      <c r="U627" s="23">
        <f t="shared" si="835"/>
        <v>0</v>
      </c>
      <c r="V627" s="23">
        <f t="shared" si="835"/>
        <v>0</v>
      </c>
      <c r="W627" s="23">
        <f t="shared" si="835"/>
        <v>0</v>
      </c>
      <c r="X627" s="23">
        <f t="shared" si="835"/>
        <v>0</v>
      </c>
      <c r="Y627" s="23">
        <f t="shared" si="835"/>
        <v>0</v>
      </c>
      <c r="Z627" s="23">
        <f t="shared" si="835"/>
        <v>0</v>
      </c>
      <c r="AA627" s="23">
        <f t="shared" si="835"/>
        <v>0</v>
      </c>
      <c r="AB627" s="23">
        <f t="shared" si="835"/>
        <v>0</v>
      </c>
      <c r="AC627" s="23">
        <f t="shared" si="835"/>
        <v>0</v>
      </c>
      <c r="AD627" s="23">
        <f t="shared" si="835"/>
        <v>0</v>
      </c>
      <c r="AE627" s="23">
        <f t="shared" si="835"/>
        <v>0</v>
      </c>
      <c r="AF627" s="23">
        <f t="shared" si="835"/>
        <v>0</v>
      </c>
      <c r="AG627" s="23">
        <f t="shared" si="835"/>
        <v>0</v>
      </c>
      <c r="AH627" s="23">
        <f t="shared" si="835"/>
        <v>0</v>
      </c>
      <c r="AI627" s="23">
        <f t="shared" si="835"/>
        <v>0</v>
      </c>
      <c r="AJ627" s="23">
        <f t="shared" si="835"/>
        <v>0</v>
      </c>
      <c r="AK627" s="23">
        <f t="shared" si="835"/>
        <v>0</v>
      </c>
      <c r="AL627" s="23">
        <f t="shared" si="835"/>
        <v>0</v>
      </c>
      <c r="AM627" s="12">
        <f t="shared" si="834"/>
        <v>0</v>
      </c>
      <c r="AO627" s="55"/>
    </row>
    <row r="628" spans="1:41">
      <c r="A628" s="27">
        <v>2</v>
      </c>
      <c r="B628" s="2">
        <v>5</v>
      </c>
      <c r="C628" s="2">
        <v>7</v>
      </c>
      <c r="D628" s="2"/>
      <c r="E628" s="2"/>
      <c r="F628" s="2"/>
      <c r="G628" s="32" t="s">
        <v>524</v>
      </c>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16">
        <f t="shared" si="834"/>
        <v>0</v>
      </c>
      <c r="AO628" s="55"/>
    </row>
    <row r="629" spans="1:41">
      <c r="A629" s="27">
        <v>2</v>
      </c>
      <c r="B629" s="2">
        <v>5</v>
      </c>
      <c r="C629" s="2">
        <v>7</v>
      </c>
      <c r="D629" s="2">
        <v>573</v>
      </c>
      <c r="E629" s="2"/>
      <c r="F629" s="2"/>
      <c r="G629" s="36" t="s">
        <v>527</v>
      </c>
      <c r="H629" s="23">
        <f>+H630</f>
        <v>0</v>
      </c>
      <c r="I629" s="23">
        <f t="shared" ref="I629:AL629" si="836">+I630</f>
        <v>0</v>
      </c>
      <c r="J629" s="23">
        <f t="shared" si="836"/>
        <v>0</v>
      </c>
      <c r="K629" s="23">
        <f t="shared" si="836"/>
        <v>0</v>
      </c>
      <c r="L629" s="23"/>
      <c r="M629" s="23">
        <f t="shared" si="836"/>
        <v>0</v>
      </c>
      <c r="N629" s="23">
        <f t="shared" si="836"/>
        <v>0</v>
      </c>
      <c r="O629" s="23">
        <f t="shared" si="836"/>
        <v>0</v>
      </c>
      <c r="P629" s="23">
        <f t="shared" si="836"/>
        <v>0</v>
      </c>
      <c r="Q629" s="23">
        <f t="shared" si="836"/>
        <v>0</v>
      </c>
      <c r="R629" s="23">
        <f t="shared" si="836"/>
        <v>0</v>
      </c>
      <c r="S629" s="23">
        <f t="shared" si="836"/>
        <v>0</v>
      </c>
      <c r="T629" s="23">
        <f t="shared" si="836"/>
        <v>0</v>
      </c>
      <c r="U629" s="23">
        <f t="shared" si="836"/>
        <v>0</v>
      </c>
      <c r="V629" s="23">
        <f t="shared" si="836"/>
        <v>0</v>
      </c>
      <c r="W629" s="23">
        <f t="shared" si="836"/>
        <v>0</v>
      </c>
      <c r="X629" s="23">
        <f t="shared" si="836"/>
        <v>0</v>
      </c>
      <c r="Y629" s="23">
        <f t="shared" si="836"/>
        <v>0</v>
      </c>
      <c r="Z629" s="23">
        <f t="shared" si="836"/>
        <v>0</v>
      </c>
      <c r="AA629" s="23">
        <f t="shared" si="836"/>
        <v>0</v>
      </c>
      <c r="AB629" s="23">
        <f t="shared" si="836"/>
        <v>0</v>
      </c>
      <c r="AC629" s="23">
        <f t="shared" si="836"/>
        <v>0</v>
      </c>
      <c r="AD629" s="23">
        <f t="shared" si="836"/>
        <v>0</v>
      </c>
      <c r="AE629" s="23">
        <f t="shared" si="836"/>
        <v>0</v>
      </c>
      <c r="AF629" s="23">
        <f t="shared" si="836"/>
        <v>0</v>
      </c>
      <c r="AG629" s="23">
        <f t="shared" si="836"/>
        <v>0</v>
      </c>
      <c r="AH629" s="23">
        <f t="shared" si="836"/>
        <v>0</v>
      </c>
      <c r="AI629" s="23">
        <f t="shared" si="836"/>
        <v>0</v>
      </c>
      <c r="AJ629" s="23">
        <f t="shared" si="836"/>
        <v>0</v>
      </c>
      <c r="AK629" s="23">
        <f t="shared" si="836"/>
        <v>0</v>
      </c>
      <c r="AL629" s="23">
        <f t="shared" si="836"/>
        <v>0</v>
      </c>
      <c r="AM629" s="12">
        <f t="shared" si="834"/>
        <v>0</v>
      </c>
      <c r="AO629" s="55"/>
    </row>
    <row r="630" spans="1:41">
      <c r="A630" s="27">
        <v>2</v>
      </c>
      <c r="B630" s="2">
        <v>5</v>
      </c>
      <c r="C630" s="2">
        <v>7</v>
      </c>
      <c r="D630" s="2">
        <v>573</v>
      </c>
      <c r="E630" s="2">
        <v>1</v>
      </c>
      <c r="F630" s="2"/>
      <c r="G630" s="32" t="s">
        <v>524</v>
      </c>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16">
        <f t="shared" si="834"/>
        <v>0</v>
      </c>
      <c r="AO630" s="55"/>
    </row>
    <row r="631" spans="1:41">
      <c r="A631" s="27">
        <v>2</v>
      </c>
      <c r="B631" s="2">
        <v>5</v>
      </c>
      <c r="C631" s="2">
        <v>7</v>
      </c>
      <c r="D631" s="2">
        <v>574</v>
      </c>
      <c r="E631" s="2"/>
      <c r="F631" s="2"/>
      <c r="G631" s="36" t="s">
        <v>528</v>
      </c>
      <c r="H631" s="23">
        <f>+H632+H633</f>
        <v>0</v>
      </c>
      <c r="I631" s="23">
        <f t="shared" ref="I631:AL631" si="837">+I632+I633</f>
        <v>0</v>
      </c>
      <c r="J631" s="23">
        <f t="shared" si="837"/>
        <v>0</v>
      </c>
      <c r="K631" s="23">
        <f t="shared" si="837"/>
        <v>0</v>
      </c>
      <c r="L631" s="23"/>
      <c r="M631" s="23">
        <f t="shared" ref="M631:O631" si="838">+M632+M633</f>
        <v>0</v>
      </c>
      <c r="N631" s="23">
        <f t="shared" si="838"/>
        <v>0</v>
      </c>
      <c r="O631" s="23">
        <f t="shared" si="838"/>
        <v>0</v>
      </c>
      <c r="P631" s="23">
        <f t="shared" ref="P631:Q631" si="839">+P632+P633</f>
        <v>0</v>
      </c>
      <c r="Q631" s="23">
        <f t="shared" si="839"/>
        <v>0</v>
      </c>
      <c r="R631" s="23">
        <f t="shared" ref="R631:T631" si="840">+R632+R633</f>
        <v>0</v>
      </c>
      <c r="S631" s="23">
        <f t="shared" si="840"/>
        <v>0</v>
      </c>
      <c r="T631" s="23">
        <f t="shared" si="840"/>
        <v>0</v>
      </c>
      <c r="U631" s="23">
        <f t="shared" ref="U631" si="841">+U632+U633</f>
        <v>0</v>
      </c>
      <c r="V631" s="23">
        <f t="shared" ref="V631:AH631" si="842">+V632+V633</f>
        <v>0</v>
      </c>
      <c r="W631" s="23">
        <f t="shared" si="842"/>
        <v>0</v>
      </c>
      <c r="X631" s="23">
        <f t="shared" si="842"/>
        <v>0</v>
      </c>
      <c r="Y631" s="23">
        <f t="shared" si="842"/>
        <v>0</v>
      </c>
      <c r="Z631" s="23">
        <f t="shared" si="842"/>
        <v>0</v>
      </c>
      <c r="AA631" s="23">
        <f t="shared" si="842"/>
        <v>0</v>
      </c>
      <c r="AB631" s="23">
        <f t="shared" si="842"/>
        <v>0</v>
      </c>
      <c r="AC631" s="23">
        <f t="shared" si="842"/>
        <v>0</v>
      </c>
      <c r="AD631" s="23">
        <f t="shared" si="842"/>
        <v>0</v>
      </c>
      <c r="AE631" s="23">
        <f t="shared" si="842"/>
        <v>0</v>
      </c>
      <c r="AF631" s="23">
        <f t="shared" si="842"/>
        <v>0</v>
      </c>
      <c r="AG631" s="23">
        <f t="shared" si="842"/>
        <v>0</v>
      </c>
      <c r="AH631" s="23">
        <f t="shared" si="842"/>
        <v>0</v>
      </c>
      <c r="AI631" s="23">
        <f t="shared" ref="AI631:AJ631" si="843">+AI632+AI633</f>
        <v>0</v>
      </c>
      <c r="AJ631" s="23">
        <f t="shared" si="843"/>
        <v>0</v>
      </c>
      <c r="AK631" s="23">
        <f t="shared" si="837"/>
        <v>0</v>
      </c>
      <c r="AL631" s="23">
        <f t="shared" si="837"/>
        <v>0</v>
      </c>
      <c r="AM631" s="12">
        <f t="shared" si="834"/>
        <v>0</v>
      </c>
      <c r="AO631" s="55"/>
    </row>
    <row r="632" spans="1:41">
      <c r="A632" s="27">
        <v>2</v>
      </c>
      <c r="B632" s="2">
        <v>5</v>
      </c>
      <c r="C632" s="2">
        <v>7</v>
      </c>
      <c r="D632" s="2">
        <v>574</v>
      </c>
      <c r="E632" s="2">
        <v>1</v>
      </c>
      <c r="F632" s="2"/>
      <c r="G632" s="32" t="s">
        <v>524</v>
      </c>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16">
        <f t="shared" si="834"/>
        <v>0</v>
      </c>
      <c r="AO632" s="55"/>
    </row>
    <row r="633" spans="1:41">
      <c r="A633" s="27">
        <v>2</v>
      </c>
      <c r="B633" s="2">
        <v>5</v>
      </c>
      <c r="C633" s="2">
        <v>7</v>
      </c>
      <c r="D633" s="2">
        <v>574</v>
      </c>
      <c r="E633" s="2">
        <v>2</v>
      </c>
      <c r="F633" s="2"/>
      <c r="G633" s="32" t="s">
        <v>525</v>
      </c>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16">
        <f t="shared" si="834"/>
        <v>0</v>
      </c>
      <c r="AO633" s="55"/>
    </row>
    <row r="634" spans="1:41">
      <c r="A634" s="27">
        <v>2</v>
      </c>
      <c r="B634" s="2">
        <v>5</v>
      </c>
      <c r="C634" s="2">
        <v>7</v>
      </c>
      <c r="D634" s="2">
        <v>575</v>
      </c>
      <c r="E634" s="2"/>
      <c r="F634" s="2"/>
      <c r="G634" s="36" t="s">
        <v>529</v>
      </c>
      <c r="H634" s="23">
        <f>+H635</f>
        <v>0</v>
      </c>
      <c r="I634" s="23">
        <f t="shared" ref="I634:AL634" si="844">+I635</f>
        <v>0</v>
      </c>
      <c r="J634" s="23">
        <f t="shared" si="844"/>
        <v>0</v>
      </c>
      <c r="K634" s="23">
        <f t="shared" si="844"/>
        <v>0</v>
      </c>
      <c r="L634" s="23"/>
      <c r="M634" s="23">
        <f t="shared" si="844"/>
        <v>0</v>
      </c>
      <c r="N634" s="23">
        <f t="shared" si="844"/>
        <v>0</v>
      </c>
      <c r="O634" s="23">
        <f t="shared" si="844"/>
        <v>0</v>
      </c>
      <c r="P634" s="23">
        <f t="shared" si="844"/>
        <v>0</v>
      </c>
      <c r="Q634" s="23">
        <f t="shared" si="844"/>
        <v>0</v>
      </c>
      <c r="R634" s="23">
        <f t="shared" si="844"/>
        <v>0</v>
      </c>
      <c r="S634" s="23">
        <f t="shared" si="844"/>
        <v>0</v>
      </c>
      <c r="T634" s="23">
        <f t="shared" si="844"/>
        <v>0</v>
      </c>
      <c r="U634" s="23">
        <f t="shared" si="844"/>
        <v>0</v>
      </c>
      <c r="V634" s="23">
        <f t="shared" si="844"/>
        <v>0</v>
      </c>
      <c r="W634" s="23">
        <f t="shared" si="844"/>
        <v>0</v>
      </c>
      <c r="X634" s="23">
        <f t="shared" si="844"/>
        <v>0</v>
      </c>
      <c r="Y634" s="23">
        <f t="shared" si="844"/>
        <v>0</v>
      </c>
      <c r="Z634" s="23">
        <f t="shared" si="844"/>
        <v>0</v>
      </c>
      <c r="AA634" s="23">
        <f t="shared" si="844"/>
        <v>0</v>
      </c>
      <c r="AB634" s="23">
        <f t="shared" si="844"/>
        <v>0</v>
      </c>
      <c r="AC634" s="23">
        <f t="shared" si="844"/>
        <v>0</v>
      </c>
      <c r="AD634" s="23">
        <f t="shared" si="844"/>
        <v>0</v>
      </c>
      <c r="AE634" s="23">
        <f t="shared" si="844"/>
        <v>0</v>
      </c>
      <c r="AF634" s="23">
        <f t="shared" si="844"/>
        <v>0</v>
      </c>
      <c r="AG634" s="23">
        <f t="shared" si="844"/>
        <v>0</v>
      </c>
      <c r="AH634" s="23">
        <f t="shared" si="844"/>
        <v>0</v>
      </c>
      <c r="AI634" s="23">
        <f t="shared" si="844"/>
        <v>0</v>
      </c>
      <c r="AJ634" s="23">
        <f t="shared" si="844"/>
        <v>0</v>
      </c>
      <c r="AK634" s="23">
        <f t="shared" si="844"/>
        <v>0</v>
      </c>
      <c r="AL634" s="23">
        <f t="shared" si="844"/>
        <v>0</v>
      </c>
      <c r="AM634" s="12">
        <f t="shared" si="834"/>
        <v>0</v>
      </c>
      <c r="AO634" s="55"/>
    </row>
    <row r="635" spans="1:41">
      <c r="A635" s="27">
        <v>2</v>
      </c>
      <c r="B635" s="2">
        <v>5</v>
      </c>
      <c r="C635" s="2">
        <v>7</v>
      </c>
      <c r="D635" s="2">
        <v>575</v>
      </c>
      <c r="E635" s="2">
        <v>1</v>
      </c>
      <c r="F635" s="2"/>
      <c r="G635" s="32" t="s">
        <v>524</v>
      </c>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16">
        <f t="shared" si="834"/>
        <v>0</v>
      </c>
      <c r="AO635" s="55"/>
    </row>
    <row r="636" spans="1:41">
      <c r="A636" s="27">
        <v>2</v>
      </c>
      <c r="B636" s="2">
        <v>5</v>
      </c>
      <c r="C636" s="2">
        <v>7</v>
      </c>
      <c r="D636" s="2">
        <v>576</v>
      </c>
      <c r="E636" s="2"/>
      <c r="F636" s="2"/>
      <c r="G636" s="36" t="s">
        <v>530</v>
      </c>
      <c r="H636" s="23">
        <f>+H637+H638</f>
        <v>0</v>
      </c>
      <c r="I636" s="23">
        <f t="shared" ref="I636:AL636" si="845">+I637+I638</f>
        <v>0</v>
      </c>
      <c r="J636" s="23">
        <f t="shared" si="845"/>
        <v>0</v>
      </c>
      <c r="K636" s="23">
        <f t="shared" si="845"/>
        <v>0</v>
      </c>
      <c r="L636" s="23"/>
      <c r="M636" s="23">
        <f t="shared" ref="M636:O636" si="846">+M637+M638</f>
        <v>0</v>
      </c>
      <c r="N636" s="23">
        <f t="shared" si="846"/>
        <v>0</v>
      </c>
      <c r="O636" s="23">
        <f t="shared" si="846"/>
        <v>0</v>
      </c>
      <c r="P636" s="23">
        <f t="shared" ref="P636:Q636" si="847">+P637+P638</f>
        <v>0</v>
      </c>
      <c r="Q636" s="23">
        <f t="shared" si="847"/>
        <v>0</v>
      </c>
      <c r="R636" s="23">
        <f t="shared" ref="R636:T636" si="848">+R637+R638</f>
        <v>0</v>
      </c>
      <c r="S636" s="23">
        <f t="shared" si="848"/>
        <v>0</v>
      </c>
      <c r="T636" s="23">
        <f t="shared" si="848"/>
        <v>0</v>
      </c>
      <c r="U636" s="23">
        <f t="shared" ref="U636" si="849">+U637+U638</f>
        <v>0</v>
      </c>
      <c r="V636" s="23">
        <f t="shared" ref="V636:AH636" si="850">+V637+V638</f>
        <v>0</v>
      </c>
      <c r="W636" s="23">
        <f t="shared" si="850"/>
        <v>0</v>
      </c>
      <c r="X636" s="23">
        <f t="shared" si="850"/>
        <v>0</v>
      </c>
      <c r="Y636" s="23">
        <f t="shared" si="850"/>
        <v>0</v>
      </c>
      <c r="Z636" s="23">
        <f t="shared" si="850"/>
        <v>0</v>
      </c>
      <c r="AA636" s="23">
        <f t="shared" si="850"/>
        <v>0</v>
      </c>
      <c r="AB636" s="23">
        <f t="shared" si="850"/>
        <v>0</v>
      </c>
      <c r="AC636" s="23">
        <f t="shared" si="850"/>
        <v>0</v>
      </c>
      <c r="AD636" s="23">
        <f t="shared" si="850"/>
        <v>0</v>
      </c>
      <c r="AE636" s="23">
        <f t="shared" si="850"/>
        <v>0</v>
      </c>
      <c r="AF636" s="23">
        <f t="shared" si="850"/>
        <v>0</v>
      </c>
      <c r="AG636" s="23">
        <f t="shared" si="850"/>
        <v>0</v>
      </c>
      <c r="AH636" s="23">
        <f t="shared" si="850"/>
        <v>0</v>
      </c>
      <c r="AI636" s="23">
        <f t="shared" ref="AI636:AJ636" si="851">+AI637+AI638</f>
        <v>0</v>
      </c>
      <c r="AJ636" s="23">
        <f t="shared" si="851"/>
        <v>0</v>
      </c>
      <c r="AK636" s="23">
        <f t="shared" si="845"/>
        <v>0</v>
      </c>
      <c r="AL636" s="23">
        <f t="shared" si="845"/>
        <v>0</v>
      </c>
      <c r="AM636" s="12">
        <f t="shared" si="834"/>
        <v>0</v>
      </c>
      <c r="AO636" s="55"/>
    </row>
    <row r="637" spans="1:41">
      <c r="A637" s="27">
        <v>2</v>
      </c>
      <c r="B637" s="2">
        <v>5</v>
      </c>
      <c r="C637" s="2">
        <v>7</v>
      </c>
      <c r="D637" s="2">
        <v>576</v>
      </c>
      <c r="E637" s="2">
        <v>1</v>
      </c>
      <c r="F637" s="2"/>
      <c r="G637" s="32" t="s">
        <v>525</v>
      </c>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16">
        <f t="shared" si="834"/>
        <v>0</v>
      </c>
      <c r="AO637" s="55"/>
    </row>
    <row r="638" spans="1:41">
      <c r="A638" s="27">
        <v>2</v>
      </c>
      <c r="B638" s="2">
        <v>5</v>
      </c>
      <c r="C638" s="2">
        <v>7</v>
      </c>
      <c r="D638" s="2">
        <v>576</v>
      </c>
      <c r="E638" s="2">
        <v>2</v>
      </c>
      <c r="F638" s="2"/>
      <c r="G638" s="32" t="s">
        <v>524</v>
      </c>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16">
        <f t="shared" si="834"/>
        <v>0</v>
      </c>
      <c r="AO638" s="55"/>
    </row>
    <row r="639" spans="1:41">
      <c r="A639" s="27">
        <v>2</v>
      </c>
      <c r="B639" s="2">
        <v>5</v>
      </c>
      <c r="C639" s="2">
        <v>7</v>
      </c>
      <c r="D639" s="2">
        <v>577</v>
      </c>
      <c r="E639" s="2"/>
      <c r="F639" s="2"/>
      <c r="G639" s="36" t="s">
        <v>531</v>
      </c>
      <c r="H639" s="23">
        <f>+H640+H641</f>
        <v>0</v>
      </c>
      <c r="I639" s="23">
        <f t="shared" ref="I639:AL639" si="852">+I640+I641</f>
        <v>0</v>
      </c>
      <c r="J639" s="23">
        <f t="shared" si="852"/>
        <v>0</v>
      </c>
      <c r="K639" s="23">
        <f t="shared" si="852"/>
        <v>0</v>
      </c>
      <c r="L639" s="23"/>
      <c r="M639" s="23">
        <f t="shared" ref="M639:O639" si="853">+M640+M641</f>
        <v>0</v>
      </c>
      <c r="N639" s="23">
        <f t="shared" si="853"/>
        <v>0</v>
      </c>
      <c r="O639" s="23">
        <f t="shared" si="853"/>
        <v>0</v>
      </c>
      <c r="P639" s="23">
        <f t="shared" ref="P639:Q639" si="854">+P640+P641</f>
        <v>0</v>
      </c>
      <c r="Q639" s="23">
        <f t="shared" si="854"/>
        <v>0</v>
      </c>
      <c r="R639" s="23">
        <f t="shared" ref="R639:T639" si="855">+R640+R641</f>
        <v>0</v>
      </c>
      <c r="S639" s="23">
        <f t="shared" si="855"/>
        <v>0</v>
      </c>
      <c r="T639" s="23">
        <f t="shared" si="855"/>
        <v>0</v>
      </c>
      <c r="U639" s="23">
        <f t="shared" ref="U639" si="856">+U640+U641</f>
        <v>0</v>
      </c>
      <c r="V639" s="23">
        <f t="shared" ref="V639:AH639" si="857">+V640+V641</f>
        <v>0</v>
      </c>
      <c r="W639" s="23">
        <f t="shared" si="857"/>
        <v>0</v>
      </c>
      <c r="X639" s="23">
        <f t="shared" si="857"/>
        <v>0</v>
      </c>
      <c r="Y639" s="23">
        <f t="shared" si="857"/>
        <v>0</v>
      </c>
      <c r="Z639" s="23">
        <f t="shared" si="857"/>
        <v>0</v>
      </c>
      <c r="AA639" s="23">
        <f t="shared" si="857"/>
        <v>0</v>
      </c>
      <c r="AB639" s="23">
        <f t="shared" si="857"/>
        <v>0</v>
      </c>
      <c r="AC639" s="23">
        <f t="shared" si="857"/>
        <v>0</v>
      </c>
      <c r="AD639" s="23">
        <f t="shared" si="857"/>
        <v>0</v>
      </c>
      <c r="AE639" s="23">
        <f t="shared" si="857"/>
        <v>0</v>
      </c>
      <c r="AF639" s="23">
        <f t="shared" si="857"/>
        <v>0</v>
      </c>
      <c r="AG639" s="23">
        <f t="shared" si="857"/>
        <v>0</v>
      </c>
      <c r="AH639" s="23">
        <f t="shared" si="857"/>
        <v>0</v>
      </c>
      <c r="AI639" s="23">
        <f t="shared" ref="AI639:AJ639" si="858">+AI640+AI641</f>
        <v>0</v>
      </c>
      <c r="AJ639" s="23">
        <f t="shared" si="858"/>
        <v>0</v>
      </c>
      <c r="AK639" s="23">
        <f t="shared" si="852"/>
        <v>0</v>
      </c>
      <c r="AL639" s="23">
        <f t="shared" si="852"/>
        <v>0</v>
      </c>
      <c r="AM639" s="12">
        <f t="shared" si="834"/>
        <v>0</v>
      </c>
      <c r="AO639" s="55"/>
    </row>
    <row r="640" spans="1:41">
      <c r="A640" s="27">
        <v>2</v>
      </c>
      <c r="B640" s="2">
        <v>5</v>
      </c>
      <c r="C640" s="2">
        <v>7</v>
      </c>
      <c r="D640" s="2">
        <v>577</v>
      </c>
      <c r="E640" s="2">
        <v>1</v>
      </c>
      <c r="F640" s="2"/>
      <c r="G640" s="32" t="s">
        <v>532</v>
      </c>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16">
        <f t="shared" si="834"/>
        <v>0</v>
      </c>
      <c r="AO640" s="55"/>
    </row>
    <row r="641" spans="1:41">
      <c r="A641" s="27">
        <v>2</v>
      </c>
      <c r="B641" s="2">
        <v>5</v>
      </c>
      <c r="C641" s="2">
        <v>7</v>
      </c>
      <c r="D641" s="2">
        <v>577</v>
      </c>
      <c r="E641" s="2">
        <v>2</v>
      </c>
      <c r="F641" s="2"/>
      <c r="G641" s="32" t="s">
        <v>531</v>
      </c>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16">
        <f t="shared" si="834"/>
        <v>0</v>
      </c>
      <c r="AO641" s="55"/>
    </row>
    <row r="642" spans="1:41">
      <c r="A642" s="27">
        <v>2</v>
      </c>
      <c r="B642" s="2">
        <v>5</v>
      </c>
      <c r="C642" s="2">
        <v>7</v>
      </c>
      <c r="D642" s="2">
        <v>578</v>
      </c>
      <c r="E642" s="2"/>
      <c r="F642" s="2"/>
      <c r="G642" s="36" t="s">
        <v>533</v>
      </c>
      <c r="H642" s="23">
        <f>+H643</f>
        <v>0</v>
      </c>
      <c r="I642" s="23">
        <f t="shared" ref="I642:AL642" si="859">+I643</f>
        <v>0</v>
      </c>
      <c r="J642" s="23">
        <f t="shared" si="859"/>
        <v>0</v>
      </c>
      <c r="K642" s="23">
        <f t="shared" si="859"/>
        <v>0</v>
      </c>
      <c r="L642" s="23"/>
      <c r="M642" s="23">
        <f t="shared" si="859"/>
        <v>0</v>
      </c>
      <c r="N642" s="23">
        <f t="shared" si="859"/>
        <v>0</v>
      </c>
      <c r="O642" s="23">
        <f t="shared" si="859"/>
        <v>0</v>
      </c>
      <c r="P642" s="23">
        <f t="shared" si="859"/>
        <v>0</v>
      </c>
      <c r="Q642" s="23">
        <f t="shared" si="859"/>
        <v>0</v>
      </c>
      <c r="R642" s="23">
        <f t="shared" si="859"/>
        <v>0</v>
      </c>
      <c r="S642" s="23">
        <f t="shared" si="859"/>
        <v>0</v>
      </c>
      <c r="T642" s="23">
        <f t="shared" si="859"/>
        <v>0</v>
      </c>
      <c r="U642" s="23">
        <f t="shared" si="859"/>
        <v>0</v>
      </c>
      <c r="V642" s="23">
        <f t="shared" si="859"/>
        <v>0</v>
      </c>
      <c r="W642" s="23">
        <f t="shared" si="859"/>
        <v>0</v>
      </c>
      <c r="X642" s="23">
        <f t="shared" si="859"/>
        <v>0</v>
      </c>
      <c r="Y642" s="23">
        <f t="shared" si="859"/>
        <v>0</v>
      </c>
      <c r="Z642" s="23">
        <f t="shared" si="859"/>
        <v>0</v>
      </c>
      <c r="AA642" s="23">
        <f t="shared" si="859"/>
        <v>0</v>
      </c>
      <c r="AB642" s="23">
        <f t="shared" si="859"/>
        <v>0</v>
      </c>
      <c r="AC642" s="23">
        <f t="shared" si="859"/>
        <v>0</v>
      </c>
      <c r="AD642" s="23">
        <f t="shared" si="859"/>
        <v>0</v>
      </c>
      <c r="AE642" s="23">
        <f t="shared" si="859"/>
        <v>0</v>
      </c>
      <c r="AF642" s="23">
        <f t="shared" si="859"/>
        <v>0</v>
      </c>
      <c r="AG642" s="23">
        <f t="shared" si="859"/>
        <v>0</v>
      </c>
      <c r="AH642" s="23">
        <f t="shared" si="859"/>
        <v>0</v>
      </c>
      <c r="AI642" s="23">
        <f t="shared" si="859"/>
        <v>0</v>
      </c>
      <c r="AJ642" s="23">
        <f t="shared" si="859"/>
        <v>0</v>
      </c>
      <c r="AK642" s="23">
        <f t="shared" si="859"/>
        <v>0</v>
      </c>
      <c r="AL642" s="23">
        <f t="shared" si="859"/>
        <v>0</v>
      </c>
      <c r="AM642" s="12">
        <f t="shared" si="834"/>
        <v>0</v>
      </c>
      <c r="AO642" s="55"/>
    </row>
    <row r="643" spans="1:41">
      <c r="A643" s="27">
        <v>2</v>
      </c>
      <c r="B643" s="2">
        <v>5</v>
      </c>
      <c r="C643" s="2">
        <v>7</v>
      </c>
      <c r="D643" s="2">
        <v>578</v>
      </c>
      <c r="E643" s="2">
        <v>1</v>
      </c>
      <c r="F643" s="2"/>
      <c r="G643" s="32" t="s">
        <v>533</v>
      </c>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16">
        <f t="shared" si="834"/>
        <v>0</v>
      </c>
      <c r="AO643" s="55"/>
    </row>
    <row r="644" spans="1:41">
      <c r="A644" s="27">
        <v>2</v>
      </c>
      <c r="B644" s="2">
        <v>5</v>
      </c>
      <c r="C644" s="2">
        <v>7</v>
      </c>
      <c r="D644" s="2">
        <v>579</v>
      </c>
      <c r="E644" s="2"/>
      <c r="F644" s="2"/>
      <c r="G644" s="36" t="s">
        <v>534</v>
      </c>
      <c r="H644" s="23">
        <f>+H645</f>
        <v>0</v>
      </c>
      <c r="I644" s="23">
        <f t="shared" ref="I644:AL644" si="860">+I645</f>
        <v>0</v>
      </c>
      <c r="J644" s="23">
        <f t="shared" si="860"/>
        <v>0</v>
      </c>
      <c r="K644" s="23">
        <f t="shared" si="860"/>
        <v>0</v>
      </c>
      <c r="L644" s="23"/>
      <c r="M644" s="23">
        <f t="shared" si="860"/>
        <v>0</v>
      </c>
      <c r="N644" s="23">
        <f t="shared" si="860"/>
        <v>0</v>
      </c>
      <c r="O644" s="23">
        <f t="shared" si="860"/>
        <v>0</v>
      </c>
      <c r="P644" s="23">
        <f t="shared" si="860"/>
        <v>0</v>
      </c>
      <c r="Q644" s="23">
        <f t="shared" si="860"/>
        <v>0</v>
      </c>
      <c r="R644" s="23">
        <f t="shared" si="860"/>
        <v>0</v>
      </c>
      <c r="S644" s="23">
        <f t="shared" si="860"/>
        <v>0</v>
      </c>
      <c r="T644" s="23">
        <f t="shared" si="860"/>
        <v>0</v>
      </c>
      <c r="U644" s="23">
        <f t="shared" si="860"/>
        <v>0</v>
      </c>
      <c r="V644" s="23">
        <f t="shared" si="860"/>
        <v>0</v>
      </c>
      <c r="W644" s="23">
        <f t="shared" si="860"/>
        <v>0</v>
      </c>
      <c r="X644" s="23">
        <f t="shared" si="860"/>
        <v>0</v>
      </c>
      <c r="Y644" s="23">
        <f t="shared" si="860"/>
        <v>0</v>
      </c>
      <c r="Z644" s="23">
        <f t="shared" si="860"/>
        <v>0</v>
      </c>
      <c r="AA644" s="23">
        <f t="shared" si="860"/>
        <v>0</v>
      </c>
      <c r="AB644" s="23">
        <f t="shared" si="860"/>
        <v>0</v>
      </c>
      <c r="AC644" s="23">
        <f t="shared" si="860"/>
        <v>0</v>
      </c>
      <c r="AD644" s="23">
        <f t="shared" si="860"/>
        <v>0</v>
      </c>
      <c r="AE644" s="23">
        <f t="shared" si="860"/>
        <v>0</v>
      </c>
      <c r="AF644" s="23">
        <f t="shared" si="860"/>
        <v>0</v>
      </c>
      <c r="AG644" s="23">
        <f t="shared" si="860"/>
        <v>0</v>
      </c>
      <c r="AH644" s="23">
        <f t="shared" si="860"/>
        <v>0</v>
      </c>
      <c r="AI644" s="23">
        <f t="shared" si="860"/>
        <v>0</v>
      </c>
      <c r="AJ644" s="23">
        <f t="shared" si="860"/>
        <v>0</v>
      </c>
      <c r="AK644" s="23">
        <f t="shared" si="860"/>
        <v>0</v>
      </c>
      <c r="AL644" s="23">
        <f t="shared" si="860"/>
        <v>0</v>
      </c>
      <c r="AM644" s="12">
        <f t="shared" si="834"/>
        <v>0</v>
      </c>
      <c r="AO644" s="55"/>
    </row>
    <row r="645" spans="1:41">
      <c r="A645" s="27">
        <v>2</v>
      </c>
      <c r="B645" s="2">
        <v>5</v>
      </c>
      <c r="C645" s="2">
        <v>7</v>
      </c>
      <c r="D645" s="2">
        <v>579</v>
      </c>
      <c r="E645" s="2">
        <v>1</v>
      </c>
      <c r="F645" s="2"/>
      <c r="G645" s="32" t="s">
        <v>534</v>
      </c>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16">
        <f t="shared" si="834"/>
        <v>0</v>
      </c>
      <c r="AO645" s="55"/>
    </row>
    <row r="646" spans="1:41">
      <c r="A646" s="27">
        <v>2</v>
      </c>
      <c r="B646" s="2">
        <v>5</v>
      </c>
      <c r="C646" s="2">
        <v>8</v>
      </c>
      <c r="D646" s="2"/>
      <c r="E646" s="2"/>
      <c r="F646" s="2"/>
      <c r="G646" s="36" t="s">
        <v>535</v>
      </c>
      <c r="H646" s="15">
        <f>+H647+H649+H651+H653+H663</f>
        <v>0</v>
      </c>
      <c r="I646" s="15">
        <f t="shared" ref="I646:AL646" si="861">+I647+I649+I651+I653+I663</f>
        <v>0</v>
      </c>
      <c r="J646" s="15">
        <f t="shared" si="861"/>
        <v>0</v>
      </c>
      <c r="K646" s="15">
        <f t="shared" si="861"/>
        <v>0</v>
      </c>
      <c r="L646" s="15"/>
      <c r="M646" s="15">
        <f t="shared" ref="M646:O646" si="862">+M647+M649+M651+M653+M663</f>
        <v>0</v>
      </c>
      <c r="N646" s="15">
        <f t="shared" si="862"/>
        <v>0</v>
      </c>
      <c r="O646" s="15">
        <f t="shared" si="862"/>
        <v>0</v>
      </c>
      <c r="P646" s="15">
        <f t="shared" ref="P646:Q646" si="863">+P647+P649+P651+P653+P663</f>
        <v>0</v>
      </c>
      <c r="Q646" s="15">
        <f t="shared" si="863"/>
        <v>0</v>
      </c>
      <c r="R646" s="15">
        <f t="shared" ref="R646:T646" si="864">+R647+R649+R651+R653+R663</f>
        <v>0</v>
      </c>
      <c r="S646" s="15">
        <f t="shared" si="864"/>
        <v>0</v>
      </c>
      <c r="T646" s="15">
        <f t="shared" si="864"/>
        <v>0</v>
      </c>
      <c r="U646" s="15">
        <f t="shared" ref="U646" si="865">+U647+U649+U651+U653+U663</f>
        <v>0</v>
      </c>
      <c r="V646" s="15">
        <f t="shared" ref="V646:AH646" si="866">+V647+V649+V651+V653+V663</f>
        <v>0</v>
      </c>
      <c r="W646" s="15">
        <f t="shared" si="866"/>
        <v>0</v>
      </c>
      <c r="X646" s="15">
        <f t="shared" si="866"/>
        <v>0</v>
      </c>
      <c r="Y646" s="15">
        <f t="shared" si="866"/>
        <v>0</v>
      </c>
      <c r="Z646" s="15">
        <f t="shared" si="866"/>
        <v>0</v>
      </c>
      <c r="AA646" s="15">
        <f t="shared" si="866"/>
        <v>0</v>
      </c>
      <c r="AB646" s="15">
        <f t="shared" si="866"/>
        <v>0</v>
      </c>
      <c r="AC646" s="15">
        <f t="shared" si="866"/>
        <v>0</v>
      </c>
      <c r="AD646" s="15">
        <f t="shared" si="866"/>
        <v>0</v>
      </c>
      <c r="AE646" s="15">
        <f t="shared" si="866"/>
        <v>0</v>
      </c>
      <c r="AF646" s="15">
        <f t="shared" si="866"/>
        <v>0</v>
      </c>
      <c r="AG646" s="15">
        <f t="shared" si="866"/>
        <v>0</v>
      </c>
      <c r="AH646" s="15">
        <f t="shared" si="866"/>
        <v>0</v>
      </c>
      <c r="AI646" s="15">
        <f t="shared" ref="AI646:AJ646" si="867">+AI647+AI649+AI651+AI653+AI663</f>
        <v>0</v>
      </c>
      <c r="AJ646" s="15">
        <f t="shared" si="867"/>
        <v>0</v>
      </c>
      <c r="AK646" s="15">
        <f t="shared" si="861"/>
        <v>0</v>
      </c>
      <c r="AL646" s="15">
        <f t="shared" si="861"/>
        <v>0</v>
      </c>
      <c r="AM646" s="14">
        <f t="shared" si="834"/>
        <v>0</v>
      </c>
      <c r="AO646" s="55"/>
    </row>
    <row r="647" spans="1:41">
      <c r="A647" s="27">
        <v>2</v>
      </c>
      <c r="B647" s="2">
        <v>5</v>
      </c>
      <c r="C647" s="2">
        <v>8</v>
      </c>
      <c r="D647" s="2">
        <v>581</v>
      </c>
      <c r="E647" s="2"/>
      <c r="F647" s="2"/>
      <c r="G647" s="36" t="s">
        <v>536</v>
      </c>
      <c r="H647" s="23">
        <f>+H648</f>
        <v>0</v>
      </c>
      <c r="I647" s="23">
        <f t="shared" ref="I647:AL647" si="868">+I648</f>
        <v>0</v>
      </c>
      <c r="J647" s="23">
        <f t="shared" si="868"/>
        <v>0</v>
      </c>
      <c r="K647" s="23">
        <f t="shared" si="868"/>
        <v>0</v>
      </c>
      <c r="L647" s="23"/>
      <c r="M647" s="23">
        <f t="shared" si="868"/>
        <v>0</v>
      </c>
      <c r="N647" s="23">
        <f t="shared" si="868"/>
        <v>0</v>
      </c>
      <c r="O647" s="23">
        <f t="shared" si="868"/>
        <v>0</v>
      </c>
      <c r="P647" s="23">
        <f t="shared" si="868"/>
        <v>0</v>
      </c>
      <c r="Q647" s="23">
        <f t="shared" si="868"/>
        <v>0</v>
      </c>
      <c r="R647" s="23">
        <f t="shared" si="868"/>
        <v>0</v>
      </c>
      <c r="S647" s="23">
        <f t="shared" si="868"/>
        <v>0</v>
      </c>
      <c r="T647" s="23">
        <f t="shared" si="868"/>
        <v>0</v>
      </c>
      <c r="U647" s="23">
        <f t="shared" si="868"/>
        <v>0</v>
      </c>
      <c r="V647" s="23">
        <f t="shared" si="868"/>
        <v>0</v>
      </c>
      <c r="W647" s="23">
        <f t="shared" si="868"/>
        <v>0</v>
      </c>
      <c r="X647" s="23">
        <f t="shared" si="868"/>
        <v>0</v>
      </c>
      <c r="Y647" s="23">
        <f t="shared" si="868"/>
        <v>0</v>
      </c>
      <c r="Z647" s="23">
        <f t="shared" si="868"/>
        <v>0</v>
      </c>
      <c r="AA647" s="23">
        <f t="shared" si="868"/>
        <v>0</v>
      </c>
      <c r="AB647" s="23">
        <f t="shared" si="868"/>
        <v>0</v>
      </c>
      <c r="AC647" s="23">
        <f t="shared" si="868"/>
        <v>0</v>
      </c>
      <c r="AD647" s="23">
        <f t="shared" si="868"/>
        <v>0</v>
      </c>
      <c r="AE647" s="23">
        <f t="shared" si="868"/>
        <v>0</v>
      </c>
      <c r="AF647" s="23">
        <f t="shared" si="868"/>
        <v>0</v>
      </c>
      <c r="AG647" s="23">
        <f t="shared" si="868"/>
        <v>0</v>
      </c>
      <c r="AH647" s="23">
        <f t="shared" si="868"/>
        <v>0</v>
      </c>
      <c r="AI647" s="23">
        <f t="shared" si="868"/>
        <v>0</v>
      </c>
      <c r="AJ647" s="23">
        <f t="shared" si="868"/>
        <v>0</v>
      </c>
      <c r="AK647" s="23">
        <f t="shared" si="868"/>
        <v>0</v>
      </c>
      <c r="AL647" s="23">
        <f t="shared" si="868"/>
        <v>0</v>
      </c>
      <c r="AM647" s="12">
        <f t="shared" si="834"/>
        <v>0</v>
      </c>
      <c r="AO647" s="55"/>
    </row>
    <row r="648" spans="1:41">
      <c r="A648" s="27">
        <v>2</v>
      </c>
      <c r="B648" s="2">
        <v>5</v>
      </c>
      <c r="C648" s="2">
        <v>8</v>
      </c>
      <c r="D648" s="2">
        <v>581</v>
      </c>
      <c r="E648" s="2">
        <v>1</v>
      </c>
      <c r="F648" s="2"/>
      <c r="G648" s="32" t="s">
        <v>536</v>
      </c>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16">
        <f t="shared" si="834"/>
        <v>0</v>
      </c>
      <c r="AO648" s="55"/>
    </row>
    <row r="649" spans="1:41">
      <c r="A649" s="27">
        <v>2</v>
      </c>
      <c r="B649" s="2">
        <v>5</v>
      </c>
      <c r="C649" s="2">
        <v>8</v>
      </c>
      <c r="D649" s="2">
        <v>582</v>
      </c>
      <c r="E649" s="2"/>
      <c r="F649" s="2"/>
      <c r="G649" s="36" t="s">
        <v>537</v>
      </c>
      <c r="H649" s="23">
        <f>+H650</f>
        <v>0</v>
      </c>
      <c r="I649" s="23">
        <f t="shared" ref="I649:AL649" si="869">+I650</f>
        <v>0</v>
      </c>
      <c r="J649" s="23">
        <f t="shared" si="869"/>
        <v>0</v>
      </c>
      <c r="K649" s="23">
        <f t="shared" si="869"/>
        <v>0</v>
      </c>
      <c r="L649" s="23"/>
      <c r="M649" s="23">
        <f t="shared" si="869"/>
        <v>0</v>
      </c>
      <c r="N649" s="23">
        <f t="shared" si="869"/>
        <v>0</v>
      </c>
      <c r="O649" s="23">
        <f t="shared" si="869"/>
        <v>0</v>
      </c>
      <c r="P649" s="23">
        <f t="shared" si="869"/>
        <v>0</v>
      </c>
      <c r="Q649" s="23">
        <f t="shared" si="869"/>
        <v>0</v>
      </c>
      <c r="R649" s="23">
        <f t="shared" si="869"/>
        <v>0</v>
      </c>
      <c r="S649" s="23">
        <f t="shared" si="869"/>
        <v>0</v>
      </c>
      <c r="T649" s="23">
        <f t="shared" si="869"/>
        <v>0</v>
      </c>
      <c r="U649" s="23">
        <f t="shared" si="869"/>
        <v>0</v>
      </c>
      <c r="V649" s="23">
        <f t="shared" si="869"/>
        <v>0</v>
      </c>
      <c r="W649" s="23">
        <f t="shared" si="869"/>
        <v>0</v>
      </c>
      <c r="X649" s="23">
        <f t="shared" si="869"/>
        <v>0</v>
      </c>
      <c r="Y649" s="23">
        <f t="shared" si="869"/>
        <v>0</v>
      </c>
      <c r="Z649" s="23">
        <f t="shared" si="869"/>
        <v>0</v>
      </c>
      <c r="AA649" s="23">
        <f t="shared" si="869"/>
        <v>0</v>
      </c>
      <c r="AB649" s="23">
        <f t="shared" si="869"/>
        <v>0</v>
      </c>
      <c r="AC649" s="23">
        <f t="shared" si="869"/>
        <v>0</v>
      </c>
      <c r="AD649" s="23">
        <f t="shared" si="869"/>
        <v>0</v>
      </c>
      <c r="AE649" s="23">
        <f t="shared" si="869"/>
        <v>0</v>
      </c>
      <c r="AF649" s="23">
        <f t="shared" si="869"/>
        <v>0</v>
      </c>
      <c r="AG649" s="23">
        <f t="shared" si="869"/>
        <v>0</v>
      </c>
      <c r="AH649" s="23">
        <f t="shared" si="869"/>
        <v>0</v>
      </c>
      <c r="AI649" s="23">
        <f t="shared" si="869"/>
        <v>0</v>
      </c>
      <c r="AJ649" s="23">
        <f t="shared" si="869"/>
        <v>0</v>
      </c>
      <c r="AK649" s="23">
        <f t="shared" si="869"/>
        <v>0</v>
      </c>
      <c r="AL649" s="23">
        <f t="shared" si="869"/>
        <v>0</v>
      </c>
      <c r="AM649" s="12">
        <f t="shared" si="834"/>
        <v>0</v>
      </c>
      <c r="AO649" s="55"/>
    </row>
    <row r="650" spans="1:41">
      <c r="A650" s="27">
        <v>2</v>
      </c>
      <c r="B650" s="2">
        <v>5</v>
      </c>
      <c r="C650" s="2">
        <v>8</v>
      </c>
      <c r="D650" s="2">
        <v>582</v>
      </c>
      <c r="E650" s="2">
        <v>1</v>
      </c>
      <c r="F650" s="2"/>
      <c r="G650" s="32" t="s">
        <v>537</v>
      </c>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16">
        <f t="shared" si="834"/>
        <v>0</v>
      </c>
      <c r="AO650" s="55"/>
    </row>
    <row r="651" spans="1:41">
      <c r="A651" s="27">
        <v>2</v>
      </c>
      <c r="B651" s="2">
        <v>5</v>
      </c>
      <c r="C651" s="2">
        <v>8</v>
      </c>
      <c r="D651" s="2">
        <v>583</v>
      </c>
      <c r="E651" s="2"/>
      <c r="F651" s="2"/>
      <c r="G651" s="36" t="s">
        <v>538</v>
      </c>
      <c r="H651" s="23">
        <f>+H652</f>
        <v>0</v>
      </c>
      <c r="I651" s="23">
        <f t="shared" ref="I651:AL651" si="870">+I652</f>
        <v>0</v>
      </c>
      <c r="J651" s="23">
        <f t="shared" si="870"/>
        <v>0</v>
      </c>
      <c r="K651" s="23">
        <f t="shared" si="870"/>
        <v>0</v>
      </c>
      <c r="L651" s="23"/>
      <c r="M651" s="23">
        <f t="shared" si="870"/>
        <v>0</v>
      </c>
      <c r="N651" s="23">
        <f t="shared" si="870"/>
        <v>0</v>
      </c>
      <c r="O651" s="23">
        <f t="shared" si="870"/>
        <v>0</v>
      </c>
      <c r="P651" s="23">
        <f t="shared" si="870"/>
        <v>0</v>
      </c>
      <c r="Q651" s="23">
        <f t="shared" si="870"/>
        <v>0</v>
      </c>
      <c r="R651" s="23">
        <f t="shared" si="870"/>
        <v>0</v>
      </c>
      <c r="S651" s="23">
        <f t="shared" si="870"/>
        <v>0</v>
      </c>
      <c r="T651" s="23">
        <f t="shared" si="870"/>
        <v>0</v>
      </c>
      <c r="U651" s="23">
        <f t="shared" si="870"/>
        <v>0</v>
      </c>
      <c r="V651" s="23">
        <f t="shared" si="870"/>
        <v>0</v>
      </c>
      <c r="W651" s="23">
        <f t="shared" si="870"/>
        <v>0</v>
      </c>
      <c r="X651" s="23">
        <f t="shared" si="870"/>
        <v>0</v>
      </c>
      <c r="Y651" s="23">
        <f t="shared" si="870"/>
        <v>0</v>
      </c>
      <c r="Z651" s="23">
        <f t="shared" si="870"/>
        <v>0</v>
      </c>
      <c r="AA651" s="23">
        <f t="shared" si="870"/>
        <v>0</v>
      </c>
      <c r="AB651" s="23">
        <f t="shared" si="870"/>
        <v>0</v>
      </c>
      <c r="AC651" s="23">
        <f t="shared" si="870"/>
        <v>0</v>
      </c>
      <c r="AD651" s="23">
        <f t="shared" si="870"/>
        <v>0</v>
      </c>
      <c r="AE651" s="23">
        <f t="shared" si="870"/>
        <v>0</v>
      </c>
      <c r="AF651" s="23">
        <f t="shared" si="870"/>
        <v>0</v>
      </c>
      <c r="AG651" s="23">
        <f t="shared" si="870"/>
        <v>0</v>
      </c>
      <c r="AH651" s="23">
        <f t="shared" si="870"/>
        <v>0</v>
      </c>
      <c r="AI651" s="23">
        <f t="shared" si="870"/>
        <v>0</v>
      </c>
      <c r="AJ651" s="23">
        <f t="shared" si="870"/>
        <v>0</v>
      </c>
      <c r="AK651" s="23">
        <f t="shared" si="870"/>
        <v>0</v>
      </c>
      <c r="AL651" s="23">
        <f t="shared" si="870"/>
        <v>0</v>
      </c>
      <c r="AM651" s="12">
        <f t="shared" si="834"/>
        <v>0</v>
      </c>
      <c r="AO651" s="55"/>
    </row>
    <row r="652" spans="1:41">
      <c r="A652" s="27">
        <v>2</v>
      </c>
      <c r="B652" s="2">
        <v>5</v>
      </c>
      <c r="C652" s="2">
        <v>8</v>
      </c>
      <c r="D652" s="2">
        <v>583</v>
      </c>
      <c r="E652" s="2">
        <v>1</v>
      </c>
      <c r="F652" s="2"/>
      <c r="G652" s="32" t="s">
        <v>539</v>
      </c>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16">
        <f t="shared" si="834"/>
        <v>0</v>
      </c>
      <c r="AO652" s="55"/>
    </row>
    <row r="653" spans="1:41">
      <c r="A653" s="27">
        <v>2</v>
      </c>
      <c r="B653" s="2">
        <v>5</v>
      </c>
      <c r="C653" s="2">
        <v>8</v>
      </c>
      <c r="D653" s="2">
        <v>584</v>
      </c>
      <c r="E653" s="2"/>
      <c r="F653" s="2"/>
      <c r="G653" s="38" t="s">
        <v>540</v>
      </c>
      <c r="H653" s="23">
        <f>SUM(H654:H662)</f>
        <v>0</v>
      </c>
      <c r="I653" s="23">
        <f t="shared" ref="I653:AL653" si="871">SUM(I654:I662)</f>
        <v>0</v>
      </c>
      <c r="J653" s="23">
        <f t="shared" si="871"/>
        <v>0</v>
      </c>
      <c r="K653" s="23">
        <f t="shared" si="871"/>
        <v>0</v>
      </c>
      <c r="L653" s="23"/>
      <c r="M653" s="23">
        <f t="shared" ref="M653:N653" si="872">SUM(M654:M662)</f>
        <v>0</v>
      </c>
      <c r="N653" s="23">
        <f t="shared" si="872"/>
        <v>0</v>
      </c>
      <c r="O653" s="23">
        <f>SUM(O654:O662)</f>
        <v>0</v>
      </c>
      <c r="P653" s="23">
        <f t="shared" ref="P653:Q653" si="873">SUM(P654:P662)</f>
        <v>0</v>
      </c>
      <c r="Q653" s="23">
        <f t="shared" si="873"/>
        <v>0</v>
      </c>
      <c r="R653" s="23">
        <f t="shared" ref="R653:T653" si="874">SUM(R654:R662)</f>
        <v>0</v>
      </c>
      <c r="S653" s="23">
        <f t="shared" si="874"/>
        <v>0</v>
      </c>
      <c r="T653" s="23">
        <f t="shared" si="874"/>
        <v>0</v>
      </c>
      <c r="U653" s="23">
        <f t="shared" ref="U653" si="875">SUM(U654:U662)</f>
        <v>0</v>
      </c>
      <c r="V653" s="23">
        <f t="shared" ref="V653:AH653" si="876">SUM(V654:V662)</f>
        <v>0</v>
      </c>
      <c r="W653" s="23">
        <f t="shared" si="876"/>
        <v>0</v>
      </c>
      <c r="X653" s="23">
        <f t="shared" si="876"/>
        <v>0</v>
      </c>
      <c r="Y653" s="23">
        <f t="shared" si="876"/>
        <v>0</v>
      </c>
      <c r="Z653" s="23">
        <f t="shared" si="876"/>
        <v>0</v>
      </c>
      <c r="AA653" s="23">
        <f t="shared" si="876"/>
        <v>0</v>
      </c>
      <c r="AB653" s="23">
        <f t="shared" si="876"/>
        <v>0</v>
      </c>
      <c r="AC653" s="23">
        <f t="shared" si="876"/>
        <v>0</v>
      </c>
      <c r="AD653" s="23">
        <f t="shared" si="876"/>
        <v>0</v>
      </c>
      <c r="AE653" s="23">
        <f t="shared" si="876"/>
        <v>0</v>
      </c>
      <c r="AF653" s="23">
        <f t="shared" si="876"/>
        <v>0</v>
      </c>
      <c r="AG653" s="23">
        <f t="shared" si="876"/>
        <v>0</v>
      </c>
      <c r="AH653" s="23">
        <f t="shared" si="876"/>
        <v>0</v>
      </c>
      <c r="AI653" s="23">
        <f t="shared" ref="AI653:AJ653" si="877">SUM(AI654:AI662)</f>
        <v>0</v>
      </c>
      <c r="AJ653" s="23">
        <f t="shared" si="877"/>
        <v>0</v>
      </c>
      <c r="AK653" s="23">
        <f t="shared" si="871"/>
        <v>0</v>
      </c>
      <c r="AL653" s="23">
        <f t="shared" si="871"/>
        <v>0</v>
      </c>
      <c r="AM653" s="12">
        <f t="shared" si="834"/>
        <v>0</v>
      </c>
      <c r="AO653" s="55"/>
    </row>
    <row r="654" spans="1:41">
      <c r="A654" s="27">
        <v>2</v>
      </c>
      <c r="B654" s="2">
        <v>5</v>
      </c>
      <c r="C654" s="2">
        <v>8</v>
      </c>
      <c r="D654" s="2">
        <v>584</v>
      </c>
      <c r="E654" s="2">
        <v>1</v>
      </c>
      <c r="F654" s="2"/>
      <c r="G654" s="37" t="s">
        <v>541</v>
      </c>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16">
        <f t="shared" si="834"/>
        <v>0</v>
      </c>
      <c r="AO654" s="55"/>
    </row>
    <row r="655" spans="1:41">
      <c r="A655" s="27">
        <v>2</v>
      </c>
      <c r="B655" s="2">
        <v>5</v>
      </c>
      <c r="C655" s="2">
        <v>8</v>
      </c>
      <c r="D655" s="2">
        <v>584</v>
      </c>
      <c r="E655" s="2">
        <v>2</v>
      </c>
      <c r="F655" s="2"/>
      <c r="G655" s="37" t="s">
        <v>542</v>
      </c>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16">
        <f t="shared" si="834"/>
        <v>0</v>
      </c>
      <c r="AO655" s="55"/>
    </row>
    <row r="656" spans="1:41">
      <c r="A656" s="27">
        <v>2</v>
      </c>
      <c r="B656" s="2">
        <v>5</v>
      </c>
      <c r="C656" s="2">
        <v>8</v>
      </c>
      <c r="D656" s="2">
        <v>584</v>
      </c>
      <c r="E656" s="2">
        <v>3</v>
      </c>
      <c r="F656" s="2"/>
      <c r="G656" s="37" t="s">
        <v>543</v>
      </c>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16">
        <f t="shared" ref="AM656:AM687" si="878">SUM(H656:AL656)</f>
        <v>0</v>
      </c>
      <c r="AO656" s="55"/>
    </row>
    <row r="657" spans="1:41">
      <c r="A657" s="27">
        <v>2</v>
      </c>
      <c r="B657" s="2">
        <v>5</v>
      </c>
      <c r="C657" s="2">
        <v>8</v>
      </c>
      <c r="D657" s="2">
        <v>584</v>
      </c>
      <c r="E657" s="2">
        <v>4</v>
      </c>
      <c r="F657" s="2"/>
      <c r="G657" s="37" t="s">
        <v>544</v>
      </c>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16">
        <f t="shared" si="878"/>
        <v>0</v>
      </c>
      <c r="AO657" s="55"/>
    </row>
    <row r="658" spans="1:41">
      <c r="A658" s="27">
        <v>2</v>
      </c>
      <c r="B658" s="2">
        <v>5</v>
      </c>
      <c r="C658" s="2">
        <v>8</v>
      </c>
      <c r="D658" s="2">
        <v>584</v>
      </c>
      <c r="E658" s="2">
        <v>5</v>
      </c>
      <c r="F658" s="2"/>
      <c r="G658" s="37" t="s">
        <v>545</v>
      </c>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16">
        <f t="shared" si="878"/>
        <v>0</v>
      </c>
      <c r="AO658" s="55"/>
    </row>
    <row r="659" spans="1:41">
      <c r="A659" s="27">
        <v>2</v>
      </c>
      <c r="B659" s="2">
        <v>5</v>
      </c>
      <c r="C659" s="2">
        <v>8</v>
      </c>
      <c r="D659" s="2">
        <v>584</v>
      </c>
      <c r="E659" s="2">
        <v>6</v>
      </c>
      <c r="F659" s="2"/>
      <c r="G659" s="37" t="s">
        <v>546</v>
      </c>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16">
        <f t="shared" si="878"/>
        <v>0</v>
      </c>
      <c r="AO659" s="55"/>
    </row>
    <row r="660" spans="1:41">
      <c r="A660" s="27">
        <v>2</v>
      </c>
      <c r="B660" s="2">
        <v>5</v>
      </c>
      <c r="C660" s="2">
        <v>8</v>
      </c>
      <c r="D660" s="2">
        <v>584</v>
      </c>
      <c r="E660" s="2">
        <v>7</v>
      </c>
      <c r="F660" s="2"/>
      <c r="G660" s="37" t="s">
        <v>547</v>
      </c>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16">
        <f t="shared" si="878"/>
        <v>0</v>
      </c>
      <c r="AO660" s="55"/>
    </row>
    <row r="661" spans="1:41">
      <c r="A661" s="27">
        <v>2</v>
      </c>
      <c r="B661" s="2">
        <v>5</v>
      </c>
      <c r="C661" s="2">
        <v>8</v>
      </c>
      <c r="D661" s="2">
        <v>584</v>
      </c>
      <c r="E661" s="2">
        <v>8</v>
      </c>
      <c r="F661" s="2"/>
      <c r="G661" s="37" t="s">
        <v>548</v>
      </c>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16">
        <f t="shared" si="878"/>
        <v>0</v>
      </c>
      <c r="AO661" s="55"/>
    </row>
    <row r="662" spans="1:41">
      <c r="A662" s="27">
        <v>2</v>
      </c>
      <c r="B662" s="2">
        <v>5</v>
      </c>
      <c r="C662" s="2">
        <v>8</v>
      </c>
      <c r="D662" s="2">
        <v>584</v>
      </c>
      <c r="E662" s="2">
        <v>9</v>
      </c>
      <c r="F662" s="2"/>
      <c r="G662" s="37" t="s">
        <v>549</v>
      </c>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16">
        <f t="shared" si="878"/>
        <v>0</v>
      </c>
      <c r="AO662" s="55"/>
    </row>
    <row r="663" spans="1:41">
      <c r="A663" s="27">
        <v>2</v>
      </c>
      <c r="B663" s="2">
        <v>5</v>
      </c>
      <c r="C663" s="2">
        <v>8</v>
      </c>
      <c r="D663" s="2">
        <v>589</v>
      </c>
      <c r="E663" s="2"/>
      <c r="F663" s="2"/>
      <c r="G663" s="36" t="s">
        <v>550</v>
      </c>
      <c r="H663" s="23">
        <f>+H664</f>
        <v>0</v>
      </c>
      <c r="I663" s="23">
        <f t="shared" ref="I663:AL663" si="879">+I664</f>
        <v>0</v>
      </c>
      <c r="J663" s="23">
        <f t="shared" si="879"/>
        <v>0</v>
      </c>
      <c r="K663" s="23">
        <f t="shared" si="879"/>
        <v>0</v>
      </c>
      <c r="L663" s="23"/>
      <c r="M663" s="23">
        <f t="shared" si="879"/>
        <v>0</v>
      </c>
      <c r="N663" s="23">
        <f t="shared" si="879"/>
        <v>0</v>
      </c>
      <c r="O663" s="23">
        <f t="shared" si="879"/>
        <v>0</v>
      </c>
      <c r="P663" s="23">
        <f t="shared" si="879"/>
        <v>0</v>
      </c>
      <c r="Q663" s="23">
        <f t="shared" si="879"/>
        <v>0</v>
      </c>
      <c r="R663" s="23">
        <f t="shared" si="879"/>
        <v>0</v>
      </c>
      <c r="S663" s="23">
        <f t="shared" si="879"/>
        <v>0</v>
      </c>
      <c r="T663" s="23">
        <f t="shared" si="879"/>
        <v>0</v>
      </c>
      <c r="U663" s="23">
        <f t="shared" si="879"/>
        <v>0</v>
      </c>
      <c r="V663" s="23">
        <f t="shared" si="879"/>
        <v>0</v>
      </c>
      <c r="W663" s="23">
        <f t="shared" si="879"/>
        <v>0</v>
      </c>
      <c r="X663" s="23">
        <f t="shared" si="879"/>
        <v>0</v>
      </c>
      <c r="Y663" s="23">
        <f t="shared" si="879"/>
        <v>0</v>
      </c>
      <c r="Z663" s="23">
        <f t="shared" si="879"/>
        <v>0</v>
      </c>
      <c r="AA663" s="23">
        <f t="shared" si="879"/>
        <v>0</v>
      </c>
      <c r="AB663" s="23">
        <f t="shared" si="879"/>
        <v>0</v>
      </c>
      <c r="AC663" s="23">
        <f t="shared" si="879"/>
        <v>0</v>
      </c>
      <c r="AD663" s="23">
        <f t="shared" si="879"/>
        <v>0</v>
      </c>
      <c r="AE663" s="23">
        <f t="shared" si="879"/>
        <v>0</v>
      </c>
      <c r="AF663" s="23">
        <f t="shared" si="879"/>
        <v>0</v>
      </c>
      <c r="AG663" s="23">
        <f t="shared" si="879"/>
        <v>0</v>
      </c>
      <c r="AH663" s="23">
        <f t="shared" si="879"/>
        <v>0</v>
      </c>
      <c r="AI663" s="23">
        <f t="shared" si="879"/>
        <v>0</v>
      </c>
      <c r="AJ663" s="23">
        <f t="shared" si="879"/>
        <v>0</v>
      </c>
      <c r="AK663" s="23">
        <f t="shared" si="879"/>
        <v>0</v>
      </c>
      <c r="AL663" s="23">
        <f t="shared" si="879"/>
        <v>0</v>
      </c>
      <c r="AM663" s="12">
        <f t="shared" si="878"/>
        <v>0</v>
      </c>
      <c r="AO663" s="55"/>
    </row>
    <row r="664" spans="1:41">
      <c r="A664" s="27">
        <v>2</v>
      </c>
      <c r="B664" s="2">
        <v>5</v>
      </c>
      <c r="C664" s="2">
        <v>8</v>
      </c>
      <c r="D664" s="2">
        <v>589</v>
      </c>
      <c r="E664" s="2">
        <v>1</v>
      </c>
      <c r="F664" s="2"/>
      <c r="G664" s="32" t="s">
        <v>550</v>
      </c>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16">
        <f t="shared" si="878"/>
        <v>0</v>
      </c>
      <c r="AO664" s="55"/>
    </row>
    <row r="665" spans="1:41">
      <c r="A665" s="27">
        <v>2</v>
      </c>
      <c r="B665" s="2">
        <v>5</v>
      </c>
      <c r="C665" s="2">
        <v>9</v>
      </c>
      <c r="D665" s="2"/>
      <c r="E665" s="2"/>
      <c r="F665" s="2"/>
      <c r="G665" s="36" t="s">
        <v>551</v>
      </c>
      <c r="H665" s="15">
        <f>+H666+H668+H670+H672+H674</f>
        <v>0</v>
      </c>
      <c r="I665" s="15">
        <f t="shared" ref="I665:AL665" si="880">+I666+I668+I670+I672+I674</f>
        <v>0</v>
      </c>
      <c r="J665" s="15">
        <f t="shared" si="880"/>
        <v>0</v>
      </c>
      <c r="K665" s="15">
        <f t="shared" si="880"/>
        <v>0</v>
      </c>
      <c r="L665" s="15"/>
      <c r="M665" s="15">
        <f t="shared" ref="M665:O665" si="881">+M666+M668+M670+M672+M674</f>
        <v>0</v>
      </c>
      <c r="N665" s="15">
        <f t="shared" si="881"/>
        <v>0</v>
      </c>
      <c r="O665" s="15">
        <f t="shared" si="881"/>
        <v>0</v>
      </c>
      <c r="P665" s="15">
        <f t="shared" ref="P665:Q665" si="882">+P666+P668+P670+P672+P674</f>
        <v>0</v>
      </c>
      <c r="Q665" s="15">
        <f t="shared" si="882"/>
        <v>0</v>
      </c>
      <c r="R665" s="15">
        <f t="shared" ref="R665:T665" si="883">+R666+R668+R670+R672+R674</f>
        <v>0</v>
      </c>
      <c r="S665" s="15">
        <f t="shared" si="883"/>
        <v>0</v>
      </c>
      <c r="T665" s="15">
        <f t="shared" si="883"/>
        <v>0</v>
      </c>
      <c r="U665" s="15">
        <f t="shared" ref="U665" si="884">+U666+U668+U670+U672+U674</f>
        <v>0</v>
      </c>
      <c r="V665" s="15">
        <f t="shared" ref="V665:AH665" si="885">+V666+V668+V670+V672+V674</f>
        <v>0</v>
      </c>
      <c r="W665" s="15">
        <f t="shared" si="885"/>
        <v>0</v>
      </c>
      <c r="X665" s="15">
        <f t="shared" si="885"/>
        <v>0</v>
      </c>
      <c r="Y665" s="15">
        <f t="shared" si="885"/>
        <v>0</v>
      </c>
      <c r="Z665" s="15">
        <f t="shared" si="885"/>
        <v>0</v>
      </c>
      <c r="AA665" s="15">
        <f t="shared" si="885"/>
        <v>0</v>
      </c>
      <c r="AB665" s="15">
        <f t="shared" si="885"/>
        <v>0</v>
      </c>
      <c r="AC665" s="15">
        <f t="shared" si="885"/>
        <v>0</v>
      </c>
      <c r="AD665" s="15">
        <f t="shared" si="885"/>
        <v>0</v>
      </c>
      <c r="AE665" s="15">
        <f t="shared" si="885"/>
        <v>0</v>
      </c>
      <c r="AF665" s="15">
        <f t="shared" si="885"/>
        <v>0</v>
      </c>
      <c r="AG665" s="15">
        <f t="shared" si="885"/>
        <v>0</v>
      </c>
      <c r="AH665" s="15">
        <f t="shared" si="885"/>
        <v>0</v>
      </c>
      <c r="AI665" s="15">
        <f t="shared" ref="AI665:AJ665" si="886">+AI666+AI668+AI670+AI672+AI674</f>
        <v>0</v>
      </c>
      <c r="AJ665" s="15">
        <f t="shared" si="886"/>
        <v>0</v>
      </c>
      <c r="AK665" s="15">
        <f t="shared" si="880"/>
        <v>0</v>
      </c>
      <c r="AL665" s="15">
        <f t="shared" si="880"/>
        <v>0</v>
      </c>
      <c r="AM665" s="14">
        <f t="shared" si="878"/>
        <v>0</v>
      </c>
      <c r="AO665" s="55"/>
    </row>
    <row r="666" spans="1:41">
      <c r="A666" s="27">
        <v>2</v>
      </c>
      <c r="B666" s="2">
        <v>5</v>
      </c>
      <c r="C666" s="2">
        <v>9</v>
      </c>
      <c r="D666" s="2">
        <v>591</v>
      </c>
      <c r="E666" s="2"/>
      <c r="F666" s="2"/>
      <c r="G666" s="36" t="s">
        <v>552</v>
      </c>
      <c r="H666" s="23">
        <f>+H667</f>
        <v>0</v>
      </c>
      <c r="I666" s="23">
        <f t="shared" ref="I666:AL666" si="887">+I667</f>
        <v>0</v>
      </c>
      <c r="J666" s="23">
        <f t="shared" si="887"/>
        <v>0</v>
      </c>
      <c r="K666" s="23">
        <f t="shared" si="887"/>
        <v>0</v>
      </c>
      <c r="L666" s="23"/>
      <c r="M666" s="23">
        <f t="shared" si="887"/>
        <v>0</v>
      </c>
      <c r="N666" s="23">
        <f t="shared" si="887"/>
        <v>0</v>
      </c>
      <c r="O666" s="23">
        <f t="shared" si="887"/>
        <v>0</v>
      </c>
      <c r="P666" s="23">
        <f t="shared" si="887"/>
        <v>0</v>
      </c>
      <c r="Q666" s="23">
        <f t="shared" si="887"/>
        <v>0</v>
      </c>
      <c r="R666" s="23">
        <f t="shared" si="887"/>
        <v>0</v>
      </c>
      <c r="S666" s="23">
        <f t="shared" si="887"/>
        <v>0</v>
      </c>
      <c r="T666" s="23">
        <f t="shared" si="887"/>
        <v>0</v>
      </c>
      <c r="U666" s="23">
        <f t="shared" si="887"/>
        <v>0</v>
      </c>
      <c r="V666" s="23">
        <f t="shared" si="887"/>
        <v>0</v>
      </c>
      <c r="W666" s="23">
        <f t="shared" si="887"/>
        <v>0</v>
      </c>
      <c r="X666" s="23">
        <f t="shared" si="887"/>
        <v>0</v>
      </c>
      <c r="Y666" s="23">
        <f t="shared" si="887"/>
        <v>0</v>
      </c>
      <c r="Z666" s="23">
        <f t="shared" si="887"/>
        <v>0</v>
      </c>
      <c r="AA666" s="23">
        <f t="shared" si="887"/>
        <v>0</v>
      </c>
      <c r="AB666" s="23">
        <f t="shared" si="887"/>
        <v>0</v>
      </c>
      <c r="AC666" s="23">
        <f t="shared" si="887"/>
        <v>0</v>
      </c>
      <c r="AD666" s="23">
        <f t="shared" si="887"/>
        <v>0</v>
      </c>
      <c r="AE666" s="23">
        <f t="shared" si="887"/>
        <v>0</v>
      </c>
      <c r="AF666" s="23">
        <f t="shared" si="887"/>
        <v>0</v>
      </c>
      <c r="AG666" s="23">
        <f t="shared" si="887"/>
        <v>0</v>
      </c>
      <c r="AH666" s="23">
        <f t="shared" si="887"/>
        <v>0</v>
      </c>
      <c r="AI666" s="23">
        <f t="shared" si="887"/>
        <v>0</v>
      </c>
      <c r="AJ666" s="23">
        <f t="shared" si="887"/>
        <v>0</v>
      </c>
      <c r="AK666" s="23">
        <f t="shared" si="887"/>
        <v>0</v>
      </c>
      <c r="AL666" s="23">
        <f t="shared" si="887"/>
        <v>0</v>
      </c>
      <c r="AM666" s="12">
        <f t="shared" si="878"/>
        <v>0</v>
      </c>
      <c r="AO666" s="55"/>
    </row>
    <row r="667" spans="1:41">
      <c r="A667" s="27">
        <v>2</v>
      </c>
      <c r="B667" s="2">
        <v>5</v>
      </c>
      <c r="C667" s="2">
        <v>9</v>
      </c>
      <c r="D667" s="2">
        <v>591</v>
      </c>
      <c r="E667" s="2">
        <v>1</v>
      </c>
      <c r="F667" s="2"/>
      <c r="G667" s="32" t="s">
        <v>552</v>
      </c>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16">
        <f t="shared" si="878"/>
        <v>0</v>
      </c>
      <c r="AO667" s="55"/>
    </row>
    <row r="668" spans="1:41">
      <c r="A668" s="27">
        <v>2</v>
      </c>
      <c r="B668" s="2">
        <v>5</v>
      </c>
      <c r="C668" s="2">
        <v>9</v>
      </c>
      <c r="D668" s="2">
        <v>592</v>
      </c>
      <c r="E668" s="2"/>
      <c r="F668" s="2"/>
      <c r="G668" s="36" t="s">
        <v>553</v>
      </c>
      <c r="H668" s="23">
        <f>+H669</f>
        <v>0</v>
      </c>
      <c r="I668" s="23">
        <f t="shared" ref="I668:AL668" si="888">+I669</f>
        <v>0</v>
      </c>
      <c r="J668" s="23">
        <f t="shared" si="888"/>
        <v>0</v>
      </c>
      <c r="K668" s="23">
        <f t="shared" si="888"/>
        <v>0</v>
      </c>
      <c r="L668" s="23"/>
      <c r="M668" s="23">
        <f t="shared" si="888"/>
        <v>0</v>
      </c>
      <c r="N668" s="23">
        <f t="shared" si="888"/>
        <v>0</v>
      </c>
      <c r="O668" s="23">
        <f t="shared" si="888"/>
        <v>0</v>
      </c>
      <c r="P668" s="23">
        <f t="shared" si="888"/>
        <v>0</v>
      </c>
      <c r="Q668" s="23">
        <f t="shared" si="888"/>
        <v>0</v>
      </c>
      <c r="R668" s="23">
        <f t="shared" si="888"/>
        <v>0</v>
      </c>
      <c r="S668" s="23">
        <f t="shared" si="888"/>
        <v>0</v>
      </c>
      <c r="T668" s="23">
        <f t="shared" si="888"/>
        <v>0</v>
      </c>
      <c r="U668" s="23">
        <f t="shared" si="888"/>
        <v>0</v>
      </c>
      <c r="V668" s="23">
        <f t="shared" si="888"/>
        <v>0</v>
      </c>
      <c r="W668" s="23">
        <f t="shared" si="888"/>
        <v>0</v>
      </c>
      <c r="X668" s="23">
        <f t="shared" si="888"/>
        <v>0</v>
      </c>
      <c r="Y668" s="23">
        <f t="shared" si="888"/>
        <v>0</v>
      </c>
      <c r="Z668" s="23">
        <f t="shared" si="888"/>
        <v>0</v>
      </c>
      <c r="AA668" s="23">
        <f t="shared" si="888"/>
        <v>0</v>
      </c>
      <c r="AB668" s="23">
        <f t="shared" si="888"/>
        <v>0</v>
      </c>
      <c r="AC668" s="23">
        <f t="shared" si="888"/>
        <v>0</v>
      </c>
      <c r="AD668" s="23">
        <f t="shared" si="888"/>
        <v>0</v>
      </c>
      <c r="AE668" s="23">
        <f t="shared" si="888"/>
        <v>0</v>
      </c>
      <c r="AF668" s="23">
        <f t="shared" si="888"/>
        <v>0</v>
      </c>
      <c r="AG668" s="23">
        <f t="shared" si="888"/>
        <v>0</v>
      </c>
      <c r="AH668" s="23">
        <f t="shared" si="888"/>
        <v>0</v>
      </c>
      <c r="AI668" s="23">
        <f t="shared" si="888"/>
        <v>0</v>
      </c>
      <c r="AJ668" s="23">
        <f t="shared" si="888"/>
        <v>0</v>
      </c>
      <c r="AK668" s="23">
        <f t="shared" si="888"/>
        <v>0</v>
      </c>
      <c r="AL668" s="23">
        <f t="shared" si="888"/>
        <v>0</v>
      </c>
      <c r="AM668" s="12">
        <f t="shared" si="878"/>
        <v>0</v>
      </c>
      <c r="AO668" s="55"/>
    </row>
    <row r="669" spans="1:41">
      <c r="A669" s="27">
        <v>2</v>
      </c>
      <c r="B669" s="2">
        <v>5</v>
      </c>
      <c r="C669" s="2">
        <v>9</v>
      </c>
      <c r="D669" s="2">
        <v>592</v>
      </c>
      <c r="E669" s="2">
        <v>1</v>
      </c>
      <c r="F669" s="2"/>
      <c r="G669" s="32" t="s">
        <v>553</v>
      </c>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16">
        <f t="shared" si="878"/>
        <v>0</v>
      </c>
      <c r="AO669" s="55"/>
    </row>
    <row r="670" spans="1:41">
      <c r="A670" s="27">
        <v>2</v>
      </c>
      <c r="B670" s="2">
        <v>5</v>
      </c>
      <c r="C670" s="2">
        <v>9</v>
      </c>
      <c r="D670" s="2">
        <v>593</v>
      </c>
      <c r="E670" s="2"/>
      <c r="F670" s="2"/>
      <c r="G670" s="36" t="s">
        <v>554</v>
      </c>
      <c r="H670" s="23">
        <f>+H671</f>
        <v>0</v>
      </c>
      <c r="I670" s="23">
        <f t="shared" ref="I670:AL670" si="889">+I671</f>
        <v>0</v>
      </c>
      <c r="J670" s="23">
        <f t="shared" si="889"/>
        <v>0</v>
      </c>
      <c r="K670" s="23">
        <f t="shared" si="889"/>
        <v>0</v>
      </c>
      <c r="L670" s="23"/>
      <c r="M670" s="23">
        <f t="shared" si="889"/>
        <v>0</v>
      </c>
      <c r="N670" s="23">
        <f t="shared" si="889"/>
        <v>0</v>
      </c>
      <c r="O670" s="23">
        <f t="shared" si="889"/>
        <v>0</v>
      </c>
      <c r="P670" s="23">
        <f t="shared" si="889"/>
        <v>0</v>
      </c>
      <c r="Q670" s="23">
        <f t="shared" si="889"/>
        <v>0</v>
      </c>
      <c r="R670" s="23">
        <f t="shared" si="889"/>
        <v>0</v>
      </c>
      <c r="S670" s="23">
        <f t="shared" si="889"/>
        <v>0</v>
      </c>
      <c r="T670" s="23">
        <f t="shared" si="889"/>
        <v>0</v>
      </c>
      <c r="U670" s="23">
        <f t="shared" si="889"/>
        <v>0</v>
      </c>
      <c r="V670" s="23">
        <f t="shared" si="889"/>
        <v>0</v>
      </c>
      <c r="W670" s="23">
        <f t="shared" si="889"/>
        <v>0</v>
      </c>
      <c r="X670" s="23">
        <f t="shared" si="889"/>
        <v>0</v>
      </c>
      <c r="Y670" s="23">
        <f t="shared" si="889"/>
        <v>0</v>
      </c>
      <c r="Z670" s="23">
        <f t="shared" si="889"/>
        <v>0</v>
      </c>
      <c r="AA670" s="23">
        <f t="shared" si="889"/>
        <v>0</v>
      </c>
      <c r="AB670" s="23">
        <f t="shared" si="889"/>
        <v>0</v>
      </c>
      <c r="AC670" s="23">
        <f t="shared" si="889"/>
        <v>0</v>
      </c>
      <c r="AD670" s="23">
        <f t="shared" si="889"/>
        <v>0</v>
      </c>
      <c r="AE670" s="23">
        <f t="shared" si="889"/>
        <v>0</v>
      </c>
      <c r="AF670" s="23">
        <f t="shared" si="889"/>
        <v>0</v>
      </c>
      <c r="AG670" s="23">
        <f t="shared" si="889"/>
        <v>0</v>
      </c>
      <c r="AH670" s="23">
        <f t="shared" si="889"/>
        <v>0</v>
      </c>
      <c r="AI670" s="23">
        <f t="shared" si="889"/>
        <v>0</v>
      </c>
      <c r="AJ670" s="23">
        <f t="shared" si="889"/>
        <v>0</v>
      </c>
      <c r="AK670" s="23">
        <f t="shared" si="889"/>
        <v>0</v>
      </c>
      <c r="AL670" s="23">
        <f t="shared" si="889"/>
        <v>0</v>
      </c>
      <c r="AM670" s="12">
        <f t="shared" si="878"/>
        <v>0</v>
      </c>
      <c r="AO670" s="55"/>
    </row>
    <row r="671" spans="1:41">
      <c r="A671" s="27">
        <v>2</v>
      </c>
      <c r="B671" s="2">
        <v>5</v>
      </c>
      <c r="C671" s="2">
        <v>9</v>
      </c>
      <c r="D671" s="2">
        <v>593</v>
      </c>
      <c r="E671" s="2">
        <v>1</v>
      </c>
      <c r="F671" s="2"/>
      <c r="G671" s="32" t="s">
        <v>554</v>
      </c>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16">
        <f t="shared" si="878"/>
        <v>0</v>
      </c>
      <c r="AO671" s="55"/>
    </row>
    <row r="672" spans="1:41">
      <c r="A672" s="27">
        <v>2</v>
      </c>
      <c r="B672" s="2">
        <v>5</v>
      </c>
      <c r="C672" s="2">
        <v>9</v>
      </c>
      <c r="D672" s="2">
        <v>597</v>
      </c>
      <c r="E672" s="2"/>
      <c r="F672" s="2"/>
      <c r="G672" s="36" t="s">
        <v>555</v>
      </c>
      <c r="H672" s="23">
        <f>+H673</f>
        <v>0</v>
      </c>
      <c r="I672" s="23">
        <f t="shared" ref="I672:AL672" si="890">+I673</f>
        <v>0</v>
      </c>
      <c r="J672" s="23">
        <f t="shared" si="890"/>
        <v>0</v>
      </c>
      <c r="K672" s="23">
        <f t="shared" si="890"/>
        <v>0</v>
      </c>
      <c r="L672" s="23"/>
      <c r="M672" s="23">
        <f t="shared" si="890"/>
        <v>0</v>
      </c>
      <c r="N672" s="23">
        <f t="shared" si="890"/>
        <v>0</v>
      </c>
      <c r="O672" s="23">
        <f t="shared" si="890"/>
        <v>0</v>
      </c>
      <c r="P672" s="23">
        <f t="shared" si="890"/>
        <v>0</v>
      </c>
      <c r="Q672" s="23">
        <f t="shared" si="890"/>
        <v>0</v>
      </c>
      <c r="R672" s="23">
        <f t="shared" si="890"/>
        <v>0</v>
      </c>
      <c r="S672" s="23">
        <f t="shared" si="890"/>
        <v>0</v>
      </c>
      <c r="T672" s="23">
        <f t="shared" si="890"/>
        <v>0</v>
      </c>
      <c r="U672" s="23">
        <f t="shared" si="890"/>
        <v>0</v>
      </c>
      <c r="V672" s="23">
        <f t="shared" si="890"/>
        <v>0</v>
      </c>
      <c r="W672" s="23">
        <f t="shared" si="890"/>
        <v>0</v>
      </c>
      <c r="X672" s="23">
        <f t="shared" si="890"/>
        <v>0</v>
      </c>
      <c r="Y672" s="23">
        <f t="shared" si="890"/>
        <v>0</v>
      </c>
      <c r="Z672" s="23">
        <f t="shared" si="890"/>
        <v>0</v>
      </c>
      <c r="AA672" s="23">
        <f t="shared" si="890"/>
        <v>0</v>
      </c>
      <c r="AB672" s="23">
        <f t="shared" si="890"/>
        <v>0</v>
      </c>
      <c r="AC672" s="23">
        <f t="shared" si="890"/>
        <v>0</v>
      </c>
      <c r="AD672" s="23">
        <f t="shared" si="890"/>
        <v>0</v>
      </c>
      <c r="AE672" s="23">
        <f t="shared" si="890"/>
        <v>0</v>
      </c>
      <c r="AF672" s="23">
        <f t="shared" si="890"/>
        <v>0</v>
      </c>
      <c r="AG672" s="23">
        <f t="shared" si="890"/>
        <v>0</v>
      </c>
      <c r="AH672" s="23">
        <f t="shared" si="890"/>
        <v>0</v>
      </c>
      <c r="AI672" s="23">
        <f t="shared" si="890"/>
        <v>0</v>
      </c>
      <c r="AJ672" s="23">
        <f t="shared" si="890"/>
        <v>0</v>
      </c>
      <c r="AK672" s="23">
        <f t="shared" si="890"/>
        <v>0</v>
      </c>
      <c r="AL672" s="23">
        <f t="shared" si="890"/>
        <v>0</v>
      </c>
      <c r="AM672" s="12">
        <f t="shared" si="878"/>
        <v>0</v>
      </c>
      <c r="AO672" s="55"/>
    </row>
    <row r="673" spans="1:43">
      <c r="A673" s="27">
        <v>2</v>
      </c>
      <c r="B673" s="2">
        <v>5</v>
      </c>
      <c r="C673" s="2">
        <v>9</v>
      </c>
      <c r="D673" s="2">
        <v>597</v>
      </c>
      <c r="E673" s="2">
        <v>1</v>
      </c>
      <c r="F673" s="2"/>
      <c r="G673" s="32" t="s">
        <v>555</v>
      </c>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16">
        <f t="shared" si="878"/>
        <v>0</v>
      </c>
      <c r="AO673" s="55"/>
    </row>
    <row r="674" spans="1:43">
      <c r="A674" s="27">
        <v>2</v>
      </c>
      <c r="B674" s="2">
        <v>5</v>
      </c>
      <c r="C674" s="2">
        <v>9</v>
      </c>
      <c r="D674" s="2">
        <v>599</v>
      </c>
      <c r="E674" s="2"/>
      <c r="F674" s="2"/>
      <c r="G674" s="36" t="s">
        <v>556</v>
      </c>
      <c r="H674" s="23">
        <f>+H675</f>
        <v>0</v>
      </c>
      <c r="I674" s="23">
        <f t="shared" ref="I674:AL674" si="891">+I675</f>
        <v>0</v>
      </c>
      <c r="J674" s="23">
        <f t="shared" si="891"/>
        <v>0</v>
      </c>
      <c r="K674" s="23">
        <f t="shared" si="891"/>
        <v>0</v>
      </c>
      <c r="L674" s="23"/>
      <c r="M674" s="23">
        <f t="shared" si="891"/>
        <v>0</v>
      </c>
      <c r="N674" s="23">
        <f t="shared" si="891"/>
        <v>0</v>
      </c>
      <c r="O674" s="23">
        <f t="shared" si="891"/>
        <v>0</v>
      </c>
      <c r="P674" s="23">
        <f t="shared" si="891"/>
        <v>0</v>
      </c>
      <c r="Q674" s="23">
        <f t="shared" si="891"/>
        <v>0</v>
      </c>
      <c r="R674" s="23">
        <f t="shared" si="891"/>
        <v>0</v>
      </c>
      <c r="S674" s="23">
        <f t="shared" si="891"/>
        <v>0</v>
      </c>
      <c r="T674" s="23">
        <f t="shared" si="891"/>
        <v>0</v>
      </c>
      <c r="U674" s="23">
        <f t="shared" si="891"/>
        <v>0</v>
      </c>
      <c r="V674" s="23">
        <f t="shared" si="891"/>
        <v>0</v>
      </c>
      <c r="W674" s="23">
        <f t="shared" si="891"/>
        <v>0</v>
      </c>
      <c r="X674" s="23">
        <f t="shared" si="891"/>
        <v>0</v>
      </c>
      <c r="Y674" s="23">
        <f t="shared" si="891"/>
        <v>0</v>
      </c>
      <c r="Z674" s="23">
        <f t="shared" si="891"/>
        <v>0</v>
      </c>
      <c r="AA674" s="23">
        <f t="shared" si="891"/>
        <v>0</v>
      </c>
      <c r="AB674" s="23">
        <f t="shared" si="891"/>
        <v>0</v>
      </c>
      <c r="AC674" s="23">
        <f t="shared" si="891"/>
        <v>0</v>
      </c>
      <c r="AD674" s="23">
        <f t="shared" si="891"/>
        <v>0</v>
      </c>
      <c r="AE674" s="23">
        <f t="shared" si="891"/>
        <v>0</v>
      </c>
      <c r="AF674" s="23">
        <f t="shared" si="891"/>
        <v>0</v>
      </c>
      <c r="AG674" s="23">
        <f t="shared" si="891"/>
        <v>0</v>
      </c>
      <c r="AH674" s="23">
        <f t="shared" si="891"/>
        <v>0</v>
      </c>
      <c r="AI674" s="23">
        <f t="shared" si="891"/>
        <v>0</v>
      </c>
      <c r="AJ674" s="23">
        <f t="shared" si="891"/>
        <v>0</v>
      </c>
      <c r="AK674" s="23">
        <f t="shared" si="891"/>
        <v>0</v>
      </c>
      <c r="AL674" s="23">
        <f t="shared" si="891"/>
        <v>0</v>
      </c>
      <c r="AM674" s="12">
        <f t="shared" si="878"/>
        <v>0</v>
      </c>
      <c r="AO674" s="55"/>
    </row>
    <row r="675" spans="1:43">
      <c r="A675" s="27">
        <v>2</v>
      </c>
      <c r="B675" s="2">
        <v>5</v>
      </c>
      <c r="C675" s="2">
        <v>9</v>
      </c>
      <c r="D675" s="2">
        <v>599</v>
      </c>
      <c r="E675" s="2">
        <v>1</v>
      </c>
      <c r="F675" s="2"/>
      <c r="G675" s="32" t="s">
        <v>556</v>
      </c>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16">
        <f t="shared" si="878"/>
        <v>0</v>
      </c>
      <c r="AO675" s="55"/>
    </row>
    <row r="676" spans="1:43">
      <c r="A676" s="27">
        <v>2</v>
      </c>
      <c r="B676" s="25">
        <v>6</v>
      </c>
      <c r="C676" s="20"/>
      <c r="D676" s="20"/>
      <c r="E676" s="20"/>
      <c r="F676" s="20"/>
      <c r="G676" s="35" t="s">
        <v>557</v>
      </c>
      <c r="H676" s="18">
        <f t="shared" ref="H676:AL676" si="892">+H677+H694+H702</f>
        <v>0</v>
      </c>
      <c r="I676" s="18">
        <f t="shared" si="892"/>
        <v>0</v>
      </c>
      <c r="J676" s="18">
        <f t="shared" si="892"/>
        <v>0</v>
      </c>
      <c r="K676" s="18">
        <f t="shared" si="892"/>
        <v>0</v>
      </c>
      <c r="L676" s="18"/>
      <c r="M676" s="18">
        <f t="shared" ref="M676:O676" si="893">+M677+M694+M702</f>
        <v>0</v>
      </c>
      <c r="N676" s="18">
        <f t="shared" si="893"/>
        <v>0</v>
      </c>
      <c r="O676" s="18">
        <f t="shared" si="893"/>
        <v>25857904.600000001</v>
      </c>
      <c r="P676" s="18">
        <f t="shared" ref="P676:Q676" si="894">+P677+P694+P702</f>
        <v>0</v>
      </c>
      <c r="Q676" s="18">
        <f t="shared" si="894"/>
        <v>0</v>
      </c>
      <c r="R676" s="18">
        <f t="shared" ref="R676:T676" si="895">+R677+R694+R702</f>
        <v>0</v>
      </c>
      <c r="S676" s="18">
        <f t="shared" si="895"/>
        <v>0</v>
      </c>
      <c r="T676" s="18">
        <f t="shared" si="895"/>
        <v>0</v>
      </c>
      <c r="U676" s="18">
        <f t="shared" ref="U676" si="896">+U677+U694+U702</f>
        <v>0</v>
      </c>
      <c r="V676" s="18">
        <f t="shared" ref="V676:AH676" si="897">+V677+V694+V702</f>
        <v>0</v>
      </c>
      <c r="W676" s="18">
        <f t="shared" si="897"/>
        <v>0</v>
      </c>
      <c r="X676" s="18">
        <f t="shared" si="897"/>
        <v>0</v>
      </c>
      <c r="Y676" s="18">
        <f t="shared" si="897"/>
        <v>0</v>
      </c>
      <c r="Z676" s="18">
        <f t="shared" si="897"/>
        <v>0</v>
      </c>
      <c r="AA676" s="18">
        <f t="shared" si="897"/>
        <v>0</v>
      </c>
      <c r="AB676" s="18">
        <f t="shared" si="897"/>
        <v>0</v>
      </c>
      <c r="AC676" s="18">
        <f t="shared" si="897"/>
        <v>0</v>
      </c>
      <c r="AD676" s="18">
        <f t="shared" si="897"/>
        <v>0</v>
      </c>
      <c r="AE676" s="18">
        <f t="shared" si="897"/>
        <v>0</v>
      </c>
      <c r="AF676" s="18">
        <f t="shared" si="897"/>
        <v>0</v>
      </c>
      <c r="AG676" s="18">
        <f t="shared" si="897"/>
        <v>0</v>
      </c>
      <c r="AH676" s="18">
        <f t="shared" si="897"/>
        <v>0</v>
      </c>
      <c r="AI676" s="18">
        <f t="shared" ref="AI676:AJ676" si="898">+AI677+AI694+AI702</f>
        <v>0</v>
      </c>
      <c r="AJ676" s="18">
        <f t="shared" si="898"/>
        <v>0</v>
      </c>
      <c r="AK676" s="18">
        <f>+AK677+AK694+AK702</f>
        <v>0</v>
      </c>
      <c r="AL676" s="18">
        <f t="shared" si="892"/>
        <v>0</v>
      </c>
      <c r="AM676" s="13">
        <f t="shared" si="878"/>
        <v>25857904.600000001</v>
      </c>
      <c r="AO676" s="55"/>
    </row>
    <row r="677" spans="1:43">
      <c r="A677" s="27">
        <v>2</v>
      </c>
      <c r="B677" s="3">
        <v>6</v>
      </c>
      <c r="C677" s="3">
        <v>1</v>
      </c>
      <c r="D677" s="3"/>
      <c r="E677" s="3"/>
      <c r="F677" s="3"/>
      <c r="G677" s="38" t="s">
        <v>558</v>
      </c>
      <c r="H677" s="14">
        <f>+H678+H679+H683+H686+H689+H691+H692+H693</f>
        <v>0</v>
      </c>
      <c r="I677" s="14">
        <f>+I678+I679+I683+I686+I689+I691+I692+I693</f>
        <v>0</v>
      </c>
      <c r="J677" s="14">
        <f>+J678+J679+J683+J686+J689+J691+J692+J693</f>
        <v>0</v>
      </c>
      <c r="K677" s="14">
        <f>+K678+K679+K683+K686+K689+K691+K692+K693</f>
        <v>0</v>
      </c>
      <c r="L677" s="14"/>
      <c r="M677" s="14">
        <f t="shared" ref="M677" si="899">+M678+M679+M683+M686+M689+M691+M692+M693</f>
        <v>0</v>
      </c>
      <c r="N677" s="14">
        <f>+N678+N679+N683+N686+N689+N691+N692+N693</f>
        <v>0</v>
      </c>
      <c r="O677" s="14">
        <f>+O678+O679+O683+O686+O689+O691+O692+O693</f>
        <v>25857904.600000001</v>
      </c>
      <c r="P677" s="14">
        <f t="shared" ref="P677:Q677" si="900">+P678+P679+P683+P686+P689+P691+P692+P693</f>
        <v>0</v>
      </c>
      <c r="Q677" s="14">
        <f t="shared" si="900"/>
        <v>0</v>
      </c>
      <c r="R677" s="14">
        <f t="shared" ref="R677:T677" si="901">+R678+R679+R683+R686+R689+R691+R692+R693</f>
        <v>0</v>
      </c>
      <c r="S677" s="14">
        <f t="shared" si="901"/>
        <v>0</v>
      </c>
      <c r="T677" s="14">
        <f t="shared" si="901"/>
        <v>0</v>
      </c>
      <c r="U677" s="14">
        <f t="shared" ref="U677" si="902">+U678+U679+U683+U686+U689+U691+U692+U693</f>
        <v>0</v>
      </c>
      <c r="V677" s="14">
        <f t="shared" ref="V677:AH677" si="903">+V678+V679+V683+V686+V689+V691+V692+V693</f>
        <v>0</v>
      </c>
      <c r="W677" s="14">
        <f>+W678+W679+W683+W686+W689+W691+W692+W693</f>
        <v>0</v>
      </c>
      <c r="X677" s="14">
        <f t="shared" si="903"/>
        <v>0</v>
      </c>
      <c r="Y677" s="14">
        <f t="shared" si="903"/>
        <v>0</v>
      </c>
      <c r="Z677" s="14">
        <f t="shared" si="903"/>
        <v>0</v>
      </c>
      <c r="AA677" s="14">
        <f t="shared" si="903"/>
        <v>0</v>
      </c>
      <c r="AB677" s="14">
        <f t="shared" si="903"/>
        <v>0</v>
      </c>
      <c r="AC677" s="14">
        <f t="shared" si="903"/>
        <v>0</v>
      </c>
      <c r="AD677" s="14">
        <f t="shared" si="903"/>
        <v>0</v>
      </c>
      <c r="AE677" s="14">
        <f t="shared" si="903"/>
        <v>0</v>
      </c>
      <c r="AF677" s="14">
        <f t="shared" si="903"/>
        <v>0</v>
      </c>
      <c r="AG677" s="14">
        <f t="shared" si="903"/>
        <v>0</v>
      </c>
      <c r="AH677" s="14">
        <f t="shared" si="903"/>
        <v>0</v>
      </c>
      <c r="AI677" s="14">
        <f t="shared" ref="AI677:AJ677" si="904">+AI678+AI679+AI683+AI686+AI689+AI691+AI692+AI693</f>
        <v>0</v>
      </c>
      <c r="AJ677" s="14">
        <f t="shared" si="904"/>
        <v>0</v>
      </c>
      <c r="AK677" s="14">
        <f>+AK678+AK679+AK683+AK686+AK689+AK691+AK692+AK693</f>
        <v>0</v>
      </c>
      <c r="AL677" s="14">
        <f>+AL678+AL679+AL683+AL686+AL689+AL691+AL692+AL693</f>
        <v>0</v>
      </c>
      <c r="AM677" s="14">
        <f t="shared" si="878"/>
        <v>25857904.600000001</v>
      </c>
      <c r="AO677" s="55"/>
    </row>
    <row r="678" spans="1:43">
      <c r="A678" s="27">
        <v>2</v>
      </c>
      <c r="B678" s="3">
        <v>6</v>
      </c>
      <c r="C678" s="3">
        <v>1</v>
      </c>
      <c r="D678" s="3">
        <v>611</v>
      </c>
      <c r="E678" s="3"/>
      <c r="F678" s="3"/>
      <c r="G678" s="38" t="s">
        <v>559</v>
      </c>
      <c r="H678" s="23">
        <v>0</v>
      </c>
      <c r="I678" s="23">
        <v>0</v>
      </c>
      <c r="J678" s="23">
        <v>0</v>
      </c>
      <c r="K678" s="23">
        <v>0</v>
      </c>
      <c r="L678" s="23"/>
      <c r="M678" s="23">
        <v>0</v>
      </c>
      <c r="N678" s="23">
        <v>0</v>
      </c>
      <c r="O678" s="23">
        <v>0</v>
      </c>
      <c r="P678" s="23">
        <v>0</v>
      </c>
      <c r="Q678" s="23">
        <v>0</v>
      </c>
      <c r="R678" s="23">
        <v>0</v>
      </c>
      <c r="S678" s="23">
        <v>0</v>
      </c>
      <c r="T678" s="23">
        <v>0</v>
      </c>
      <c r="U678" s="23">
        <v>0</v>
      </c>
      <c r="V678" s="23">
        <v>0</v>
      </c>
      <c r="W678" s="23">
        <v>0</v>
      </c>
      <c r="X678" s="23">
        <v>0</v>
      </c>
      <c r="Y678" s="23">
        <v>0</v>
      </c>
      <c r="Z678" s="23">
        <v>0</v>
      </c>
      <c r="AA678" s="23">
        <v>0</v>
      </c>
      <c r="AB678" s="23">
        <v>0</v>
      </c>
      <c r="AC678" s="23">
        <v>0</v>
      </c>
      <c r="AD678" s="23">
        <v>0</v>
      </c>
      <c r="AE678" s="23">
        <v>0</v>
      </c>
      <c r="AF678" s="23">
        <v>0</v>
      </c>
      <c r="AG678" s="23">
        <v>0</v>
      </c>
      <c r="AH678" s="23">
        <v>0</v>
      </c>
      <c r="AI678" s="23">
        <v>0</v>
      </c>
      <c r="AJ678" s="23">
        <v>0</v>
      </c>
      <c r="AK678" s="23">
        <v>0</v>
      </c>
      <c r="AL678" s="23">
        <v>0</v>
      </c>
      <c r="AM678" s="12">
        <f t="shared" si="878"/>
        <v>0</v>
      </c>
      <c r="AO678" s="55"/>
    </row>
    <row r="679" spans="1:43">
      <c r="A679" s="27">
        <v>2</v>
      </c>
      <c r="B679" s="3">
        <v>6</v>
      </c>
      <c r="C679" s="3">
        <v>1</v>
      </c>
      <c r="D679" s="3">
        <v>612</v>
      </c>
      <c r="E679" s="3"/>
      <c r="F679" s="3"/>
      <c r="G679" s="38" t="s">
        <v>560</v>
      </c>
      <c r="H679" s="23">
        <f>SUM(H680:H682)</f>
        <v>0</v>
      </c>
      <c r="I679" s="23">
        <f t="shared" ref="I679:AL679" si="905">SUM(I680:I683)</f>
        <v>0</v>
      </c>
      <c r="J679" s="23">
        <f t="shared" si="905"/>
        <v>0</v>
      </c>
      <c r="K679" s="23">
        <f t="shared" si="905"/>
        <v>0</v>
      </c>
      <c r="L679" s="23"/>
      <c r="M679" s="23">
        <f t="shared" ref="M679:O679" si="906">SUM(M680:M683)</f>
        <v>0</v>
      </c>
      <c r="N679" s="23">
        <f t="shared" si="906"/>
        <v>0</v>
      </c>
      <c r="O679" s="23">
        <f t="shared" si="906"/>
        <v>0</v>
      </c>
      <c r="P679" s="23">
        <f t="shared" ref="P679:Q679" si="907">SUM(P680:P683)</f>
        <v>0</v>
      </c>
      <c r="Q679" s="23">
        <f t="shared" si="907"/>
        <v>0</v>
      </c>
      <c r="R679" s="23">
        <f t="shared" ref="R679:T679" si="908">SUM(R680:R683)</f>
        <v>0</v>
      </c>
      <c r="S679" s="23">
        <f t="shared" si="908"/>
        <v>0</v>
      </c>
      <c r="T679" s="23">
        <f t="shared" si="908"/>
        <v>0</v>
      </c>
      <c r="U679" s="23">
        <f t="shared" ref="U679" si="909">SUM(U680:U683)</f>
        <v>0</v>
      </c>
      <c r="V679" s="23">
        <f t="shared" ref="V679:AH679" si="910">SUM(V680:V683)</f>
        <v>0</v>
      </c>
      <c r="W679" s="23">
        <f t="shared" si="910"/>
        <v>0</v>
      </c>
      <c r="X679" s="23">
        <f t="shared" si="910"/>
        <v>0</v>
      </c>
      <c r="Y679" s="23">
        <f t="shared" si="910"/>
        <v>0</v>
      </c>
      <c r="Z679" s="23">
        <f t="shared" si="910"/>
        <v>0</v>
      </c>
      <c r="AA679" s="23">
        <f t="shared" si="910"/>
        <v>0</v>
      </c>
      <c r="AB679" s="23">
        <f t="shared" si="910"/>
        <v>0</v>
      </c>
      <c r="AC679" s="23">
        <f t="shared" si="910"/>
        <v>0</v>
      </c>
      <c r="AD679" s="23">
        <f t="shared" si="910"/>
        <v>0</v>
      </c>
      <c r="AE679" s="23">
        <f t="shared" si="910"/>
        <v>0</v>
      </c>
      <c r="AF679" s="23">
        <f t="shared" si="910"/>
        <v>0</v>
      </c>
      <c r="AG679" s="23">
        <f t="shared" si="910"/>
        <v>0</v>
      </c>
      <c r="AH679" s="23">
        <f t="shared" si="910"/>
        <v>0</v>
      </c>
      <c r="AI679" s="23">
        <f t="shared" ref="AI679" si="911">SUM(AI680:AI683)</f>
        <v>0</v>
      </c>
      <c r="AJ679" s="23">
        <f>SUM(AJ680:AJ682)</f>
        <v>0</v>
      </c>
      <c r="AK679" s="23">
        <f>SUM(AK680:AK682)</f>
        <v>0</v>
      </c>
      <c r="AL679" s="23">
        <f t="shared" si="905"/>
        <v>0</v>
      </c>
      <c r="AM679" s="12">
        <f t="shared" si="878"/>
        <v>0</v>
      </c>
      <c r="AO679" s="55"/>
    </row>
    <row r="680" spans="1:43">
      <c r="A680" s="27">
        <v>2</v>
      </c>
      <c r="B680" s="3">
        <v>6</v>
      </c>
      <c r="C680" s="3">
        <v>1</v>
      </c>
      <c r="D680" s="3">
        <v>612</v>
      </c>
      <c r="E680" s="3">
        <v>1</v>
      </c>
      <c r="F680" s="3"/>
      <c r="G680" s="37" t="s">
        <v>561</v>
      </c>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16">
        <f t="shared" si="878"/>
        <v>0</v>
      </c>
      <c r="AO680" s="55"/>
    </row>
    <row r="681" spans="1:43">
      <c r="A681" s="27">
        <v>2</v>
      </c>
      <c r="B681" s="3">
        <v>6</v>
      </c>
      <c r="C681" s="3">
        <v>1</v>
      </c>
      <c r="D681" s="3">
        <v>612</v>
      </c>
      <c r="E681" s="3">
        <v>2</v>
      </c>
      <c r="F681" s="3"/>
      <c r="G681" s="37" t="s">
        <v>562</v>
      </c>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v>0</v>
      </c>
      <c r="AL681" s="21"/>
      <c r="AM681" s="16">
        <f t="shared" si="878"/>
        <v>0</v>
      </c>
      <c r="AO681" s="55"/>
    </row>
    <row r="682" spans="1:43">
      <c r="A682" s="27">
        <v>2</v>
      </c>
      <c r="B682" s="3">
        <v>6</v>
      </c>
      <c r="C682" s="3">
        <v>1</v>
      </c>
      <c r="D682" s="3">
        <v>612</v>
      </c>
      <c r="E682" s="3">
        <v>3</v>
      </c>
      <c r="F682" s="3"/>
      <c r="G682" s="37" t="s">
        <v>563</v>
      </c>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v>0</v>
      </c>
      <c r="AL682" s="21"/>
      <c r="AM682" s="16">
        <f t="shared" si="878"/>
        <v>0</v>
      </c>
      <c r="AO682" s="55"/>
    </row>
    <row r="683" spans="1:43">
      <c r="A683" s="27">
        <v>2</v>
      </c>
      <c r="B683" s="3">
        <v>6</v>
      </c>
      <c r="C683" s="3">
        <v>1</v>
      </c>
      <c r="D683" s="3">
        <v>613</v>
      </c>
      <c r="E683" s="3"/>
      <c r="F683" s="3"/>
      <c r="G683" s="38" t="s">
        <v>564</v>
      </c>
      <c r="H683" s="23">
        <f>SUM(H684:H685)</f>
        <v>0</v>
      </c>
      <c r="I683" s="23">
        <f t="shared" ref="I683:AL683" si="912">SUM(I684:I685)</f>
        <v>0</v>
      </c>
      <c r="J683" s="23">
        <f t="shared" si="912"/>
        <v>0</v>
      </c>
      <c r="K683" s="23">
        <f t="shared" si="912"/>
        <v>0</v>
      </c>
      <c r="L683" s="23"/>
      <c r="M683" s="23">
        <f t="shared" ref="M683:O683" si="913">SUM(M684:M685)</f>
        <v>0</v>
      </c>
      <c r="N683" s="23">
        <f t="shared" si="913"/>
        <v>0</v>
      </c>
      <c r="O683" s="23">
        <f t="shared" si="913"/>
        <v>0</v>
      </c>
      <c r="P683" s="23">
        <f t="shared" ref="P683:Q683" si="914">SUM(P684:P685)</f>
        <v>0</v>
      </c>
      <c r="Q683" s="23">
        <f t="shared" si="914"/>
        <v>0</v>
      </c>
      <c r="R683" s="23">
        <f t="shared" ref="R683:T683" si="915">SUM(R684:R685)</f>
        <v>0</v>
      </c>
      <c r="S683" s="23">
        <f t="shared" si="915"/>
        <v>0</v>
      </c>
      <c r="T683" s="23">
        <f t="shared" si="915"/>
        <v>0</v>
      </c>
      <c r="U683" s="23">
        <f t="shared" ref="U683" si="916">SUM(U684:U685)</f>
        <v>0</v>
      </c>
      <c r="V683" s="23">
        <f t="shared" ref="V683:AH683" si="917">SUM(V684:V685)</f>
        <v>0</v>
      </c>
      <c r="W683" s="23">
        <f t="shared" si="917"/>
        <v>0</v>
      </c>
      <c r="X683" s="23">
        <f t="shared" si="917"/>
        <v>0</v>
      </c>
      <c r="Y683" s="23">
        <f t="shared" si="917"/>
        <v>0</v>
      </c>
      <c r="Z683" s="23">
        <f t="shared" si="917"/>
        <v>0</v>
      </c>
      <c r="AA683" s="23">
        <f t="shared" si="917"/>
        <v>0</v>
      </c>
      <c r="AB683" s="23">
        <f t="shared" si="917"/>
        <v>0</v>
      </c>
      <c r="AC683" s="23">
        <f t="shared" si="917"/>
        <v>0</v>
      </c>
      <c r="AD683" s="23">
        <f t="shared" si="917"/>
        <v>0</v>
      </c>
      <c r="AE683" s="23">
        <f t="shared" si="917"/>
        <v>0</v>
      </c>
      <c r="AF683" s="23">
        <f t="shared" si="917"/>
        <v>0</v>
      </c>
      <c r="AG683" s="23">
        <f t="shared" si="917"/>
        <v>0</v>
      </c>
      <c r="AH683" s="23">
        <f t="shared" si="917"/>
        <v>0</v>
      </c>
      <c r="AI683" s="23">
        <f t="shared" ref="AI683" si="918">SUM(AI684:AI685)</f>
        <v>0</v>
      </c>
      <c r="AJ683" s="23">
        <f>SUM(AJ684:AJ685)</f>
        <v>0</v>
      </c>
      <c r="AK683" s="23">
        <f t="shared" si="912"/>
        <v>0</v>
      </c>
      <c r="AL683" s="23">
        <f t="shared" si="912"/>
        <v>0</v>
      </c>
      <c r="AM683" s="12">
        <f t="shared" si="878"/>
        <v>0</v>
      </c>
      <c r="AO683" s="55"/>
    </row>
    <row r="684" spans="1:43">
      <c r="A684" s="27">
        <v>2</v>
      </c>
      <c r="B684" s="3">
        <v>6</v>
      </c>
      <c r="C684" s="3">
        <v>1</v>
      </c>
      <c r="D684" s="3">
        <v>613</v>
      </c>
      <c r="E684" s="3">
        <v>1</v>
      </c>
      <c r="F684" s="3"/>
      <c r="G684" s="37" t="s">
        <v>565</v>
      </c>
      <c r="H684" s="21"/>
      <c r="I684" s="24"/>
      <c r="J684" s="24"/>
      <c r="K684" s="24"/>
      <c r="L684" s="24"/>
      <c r="M684" s="24"/>
      <c r="N684" s="24"/>
      <c r="O684" s="68"/>
      <c r="P684" s="24"/>
      <c r="Q684" s="24"/>
      <c r="R684" s="24"/>
      <c r="S684" s="24"/>
      <c r="T684" s="24"/>
      <c r="U684" s="24"/>
      <c r="V684" s="24"/>
      <c r="W684" s="24"/>
      <c r="X684" s="24"/>
      <c r="Y684" s="24"/>
      <c r="Z684" s="24"/>
      <c r="AA684" s="24"/>
      <c r="AB684" s="24"/>
      <c r="AC684" s="24"/>
      <c r="AD684" s="24"/>
      <c r="AE684" s="24"/>
      <c r="AF684" s="24"/>
      <c r="AG684" s="24"/>
      <c r="AH684" s="24"/>
      <c r="AI684" s="24"/>
      <c r="AJ684" s="21"/>
      <c r="AK684" s="68"/>
      <c r="AL684" s="24"/>
      <c r="AM684" s="16">
        <f t="shared" si="878"/>
        <v>0</v>
      </c>
      <c r="AO684" s="55"/>
    </row>
    <row r="685" spans="1:43">
      <c r="A685" s="27">
        <v>2</v>
      </c>
      <c r="B685" s="3">
        <v>6</v>
      </c>
      <c r="C685" s="3">
        <v>1</v>
      </c>
      <c r="D685" s="3">
        <v>613</v>
      </c>
      <c r="E685" s="3">
        <v>2</v>
      </c>
      <c r="F685" s="3"/>
      <c r="G685" s="37" t="s">
        <v>566</v>
      </c>
      <c r="H685" s="21"/>
      <c r="I685" s="24"/>
      <c r="J685" s="24"/>
      <c r="K685" s="24"/>
      <c r="L685" s="24"/>
      <c r="M685" s="24"/>
      <c r="N685" s="24"/>
      <c r="O685" s="68"/>
      <c r="P685" s="24"/>
      <c r="Q685" s="24"/>
      <c r="R685" s="24"/>
      <c r="S685" s="24"/>
      <c r="T685" s="24"/>
      <c r="U685" s="24"/>
      <c r="V685" s="24"/>
      <c r="W685" s="24"/>
      <c r="X685" s="24"/>
      <c r="Y685" s="24"/>
      <c r="Z685" s="24"/>
      <c r="AA685" s="24"/>
      <c r="AB685" s="24"/>
      <c r="AC685" s="24"/>
      <c r="AD685" s="24"/>
      <c r="AE685" s="24"/>
      <c r="AF685" s="24"/>
      <c r="AG685" s="24"/>
      <c r="AH685" s="24"/>
      <c r="AI685" s="24"/>
      <c r="AJ685" s="21"/>
      <c r="AK685" s="68">
        <v>0</v>
      </c>
      <c r="AL685" s="24"/>
      <c r="AM685" s="16">
        <f t="shared" si="878"/>
        <v>0</v>
      </c>
      <c r="AO685" s="55"/>
    </row>
    <row r="686" spans="1:43">
      <c r="A686" s="27">
        <v>2</v>
      </c>
      <c r="B686" s="3">
        <v>6</v>
      </c>
      <c r="C686" s="3">
        <v>1</v>
      </c>
      <c r="D686" s="3">
        <v>614</v>
      </c>
      <c r="E686" s="3"/>
      <c r="F686" s="3"/>
      <c r="G686" s="38" t="s">
        <v>567</v>
      </c>
      <c r="H686" s="23">
        <f t="shared" ref="H686:AL686" si="919">SUM(H687:H688)</f>
        <v>0</v>
      </c>
      <c r="I686" s="23">
        <f t="shared" si="919"/>
        <v>0</v>
      </c>
      <c r="J686" s="23">
        <f t="shared" si="919"/>
        <v>0</v>
      </c>
      <c r="K686" s="23">
        <f t="shared" si="919"/>
        <v>0</v>
      </c>
      <c r="L686" s="23"/>
      <c r="M686" s="23">
        <f t="shared" ref="M686:O686" si="920">SUM(M687:M688)</f>
        <v>0</v>
      </c>
      <c r="N686" s="23">
        <f t="shared" si="920"/>
        <v>0</v>
      </c>
      <c r="O686" s="23">
        <f t="shared" si="920"/>
        <v>25857904.600000001</v>
      </c>
      <c r="P686" s="23">
        <f t="shared" ref="P686:Q686" si="921">SUM(P687:P688)</f>
        <v>0</v>
      </c>
      <c r="Q686" s="23">
        <f t="shared" si="921"/>
        <v>0</v>
      </c>
      <c r="R686" s="23">
        <f t="shared" ref="R686:T686" si="922">SUM(R687:R688)</f>
        <v>0</v>
      </c>
      <c r="S686" s="23">
        <f t="shared" si="922"/>
        <v>0</v>
      </c>
      <c r="T686" s="23">
        <f t="shared" si="922"/>
        <v>0</v>
      </c>
      <c r="U686" s="23">
        <f t="shared" ref="U686" si="923">SUM(U687:U688)</f>
        <v>0</v>
      </c>
      <c r="V686" s="23">
        <f t="shared" ref="V686:AH686" si="924">SUM(V687:V688)</f>
        <v>0</v>
      </c>
      <c r="W686" s="23">
        <f t="shared" si="924"/>
        <v>0</v>
      </c>
      <c r="X686" s="23">
        <f t="shared" si="924"/>
        <v>0</v>
      </c>
      <c r="Y686" s="23">
        <f t="shared" si="924"/>
        <v>0</v>
      </c>
      <c r="Z686" s="23">
        <f t="shared" si="924"/>
        <v>0</v>
      </c>
      <c r="AA686" s="23">
        <f t="shared" si="924"/>
        <v>0</v>
      </c>
      <c r="AB686" s="23">
        <f t="shared" si="924"/>
        <v>0</v>
      </c>
      <c r="AC686" s="23">
        <f t="shared" si="924"/>
        <v>0</v>
      </c>
      <c r="AD686" s="23">
        <f t="shared" si="924"/>
        <v>0</v>
      </c>
      <c r="AE686" s="23">
        <f t="shared" si="924"/>
        <v>0</v>
      </c>
      <c r="AF686" s="23">
        <f t="shared" si="924"/>
        <v>0</v>
      </c>
      <c r="AG686" s="23">
        <f t="shared" si="924"/>
        <v>0</v>
      </c>
      <c r="AH686" s="23">
        <f t="shared" si="924"/>
        <v>0</v>
      </c>
      <c r="AI686" s="23">
        <f t="shared" ref="AI686:AJ686" si="925">SUM(AI687:AI688)</f>
        <v>0</v>
      </c>
      <c r="AJ686" s="23">
        <f t="shared" si="925"/>
        <v>0</v>
      </c>
      <c r="AK686" s="23">
        <f>SUM(AK687:AK688)</f>
        <v>0</v>
      </c>
      <c r="AL686" s="23">
        <f t="shared" si="919"/>
        <v>0</v>
      </c>
      <c r="AM686" s="12">
        <f t="shared" si="878"/>
        <v>25857904.600000001</v>
      </c>
      <c r="AQ686" s="55"/>
    </row>
    <row r="687" spans="1:43">
      <c r="A687" s="27">
        <v>2</v>
      </c>
      <c r="B687" s="3">
        <v>6</v>
      </c>
      <c r="C687" s="3">
        <v>1</v>
      </c>
      <c r="D687" s="3">
        <v>614</v>
      </c>
      <c r="E687" s="3">
        <v>1</v>
      </c>
      <c r="F687" s="3"/>
      <c r="G687" s="37" t="s">
        <v>568</v>
      </c>
      <c r="H687" s="21"/>
      <c r="I687" s="21"/>
      <c r="J687" s="21"/>
      <c r="K687" s="21"/>
      <c r="L687" s="21"/>
      <c r="M687" s="21"/>
      <c r="N687" s="21"/>
      <c r="O687" s="456">
        <v>25857904.600000001</v>
      </c>
      <c r="P687" s="21"/>
      <c r="Q687" s="21"/>
      <c r="R687" s="21"/>
      <c r="S687" s="21"/>
      <c r="T687" s="21"/>
      <c r="U687" s="21"/>
      <c r="V687" s="21"/>
      <c r="W687" s="21"/>
      <c r="X687" s="21"/>
      <c r="Y687" s="21"/>
      <c r="Z687" s="21"/>
      <c r="AA687" s="21"/>
      <c r="AB687" s="21"/>
      <c r="AC687" s="21"/>
      <c r="AD687" s="21"/>
      <c r="AE687" s="21"/>
      <c r="AF687" s="21"/>
      <c r="AG687" s="21"/>
      <c r="AH687" s="21"/>
      <c r="AI687" s="21"/>
      <c r="AJ687" s="21"/>
      <c r="AK687" s="68"/>
      <c r="AL687" s="21"/>
      <c r="AM687" s="16">
        <f t="shared" si="878"/>
        <v>25857904.600000001</v>
      </c>
      <c r="AQ687" s="55"/>
    </row>
    <row r="688" spans="1:43">
      <c r="A688" s="27">
        <v>2</v>
      </c>
      <c r="B688" s="3">
        <v>6</v>
      </c>
      <c r="C688" s="3">
        <v>1</v>
      </c>
      <c r="D688" s="3">
        <v>614</v>
      </c>
      <c r="E688" s="3">
        <v>2</v>
      </c>
      <c r="F688" s="3"/>
      <c r="G688" s="37" t="s">
        <v>569</v>
      </c>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68"/>
      <c r="AL688" s="21"/>
      <c r="AM688" s="16">
        <f t="shared" ref="AM688:AM702" si="926">SUM(H688:AL688)</f>
        <v>0</v>
      </c>
      <c r="AO688" s="55"/>
    </row>
    <row r="689" spans="1:47">
      <c r="A689" s="27">
        <v>2</v>
      </c>
      <c r="B689" s="3">
        <v>6</v>
      </c>
      <c r="C689" s="3">
        <v>1</v>
      </c>
      <c r="D689" s="3">
        <v>615</v>
      </c>
      <c r="E689" s="3"/>
      <c r="F689" s="3"/>
      <c r="G689" s="38" t="s">
        <v>570</v>
      </c>
      <c r="H689" s="23">
        <f t="shared" ref="H689:AJ689" si="927">+H690</f>
        <v>0</v>
      </c>
      <c r="I689" s="23">
        <f t="shared" si="927"/>
        <v>0</v>
      </c>
      <c r="J689" s="23">
        <f t="shared" si="927"/>
        <v>0</v>
      </c>
      <c r="K689" s="23">
        <f t="shared" si="927"/>
        <v>0</v>
      </c>
      <c r="L689" s="23">
        <f t="shared" si="927"/>
        <v>0</v>
      </c>
      <c r="M689" s="23">
        <f t="shared" si="927"/>
        <v>0</v>
      </c>
      <c r="N689" s="23">
        <f t="shared" si="927"/>
        <v>0</v>
      </c>
      <c r="O689" s="23">
        <f t="shared" si="927"/>
        <v>0</v>
      </c>
      <c r="P689" s="23">
        <f t="shared" si="927"/>
        <v>0</v>
      </c>
      <c r="Q689" s="23">
        <f t="shared" si="927"/>
        <v>0</v>
      </c>
      <c r="R689" s="23">
        <f t="shared" si="927"/>
        <v>0</v>
      </c>
      <c r="S689" s="23">
        <f t="shared" si="927"/>
        <v>0</v>
      </c>
      <c r="T689" s="23">
        <f t="shared" si="927"/>
        <v>0</v>
      </c>
      <c r="U689" s="23">
        <f t="shared" si="927"/>
        <v>0</v>
      </c>
      <c r="V689" s="23">
        <f t="shared" si="927"/>
        <v>0</v>
      </c>
      <c r="W689" s="23">
        <f t="shared" si="927"/>
        <v>0</v>
      </c>
      <c r="X689" s="23">
        <f t="shared" si="927"/>
        <v>0</v>
      </c>
      <c r="Y689" s="23">
        <f t="shared" si="927"/>
        <v>0</v>
      </c>
      <c r="Z689" s="23">
        <f t="shared" si="927"/>
        <v>0</v>
      </c>
      <c r="AA689" s="23">
        <f t="shared" si="927"/>
        <v>0</v>
      </c>
      <c r="AB689" s="23">
        <f t="shared" si="927"/>
        <v>0</v>
      </c>
      <c r="AC689" s="23">
        <f t="shared" si="927"/>
        <v>0</v>
      </c>
      <c r="AD689" s="23">
        <f t="shared" si="927"/>
        <v>0</v>
      </c>
      <c r="AE689" s="23">
        <f t="shared" si="927"/>
        <v>0</v>
      </c>
      <c r="AF689" s="23">
        <f t="shared" si="927"/>
        <v>0</v>
      </c>
      <c r="AG689" s="23">
        <f t="shared" si="927"/>
        <v>0</v>
      </c>
      <c r="AH689" s="23">
        <f t="shared" si="927"/>
        <v>0</v>
      </c>
      <c r="AI689" s="23">
        <f t="shared" si="927"/>
        <v>0</v>
      </c>
      <c r="AJ689" s="23">
        <f t="shared" si="927"/>
        <v>0</v>
      </c>
      <c r="AK689" s="23">
        <f>+AK690</f>
        <v>0</v>
      </c>
      <c r="AL689" s="23">
        <f t="shared" ref="AL689" si="928">+AL690</f>
        <v>0</v>
      </c>
      <c r="AM689" s="12">
        <f t="shared" si="926"/>
        <v>0</v>
      </c>
      <c r="AO689" s="55"/>
    </row>
    <row r="690" spans="1:47" s="49" customFormat="1">
      <c r="A690" s="26">
        <v>2</v>
      </c>
      <c r="B690" s="3">
        <v>6</v>
      </c>
      <c r="C690" s="3">
        <v>1</v>
      </c>
      <c r="D690" s="3">
        <v>615</v>
      </c>
      <c r="E690" s="3">
        <v>1</v>
      </c>
      <c r="F690" s="3"/>
      <c r="G690" s="37" t="s">
        <v>571</v>
      </c>
      <c r="H690" s="21">
        <v>0</v>
      </c>
      <c r="I690" s="21">
        <v>0</v>
      </c>
      <c r="J690" s="21">
        <v>0</v>
      </c>
      <c r="K690" s="21">
        <v>0</v>
      </c>
      <c r="L690" s="21"/>
      <c r="M690" s="21">
        <v>0</v>
      </c>
      <c r="N690" s="21">
        <v>0</v>
      </c>
      <c r="O690" s="21"/>
      <c r="P690" s="21">
        <v>0</v>
      </c>
      <c r="Q690" s="21"/>
      <c r="R690" s="21">
        <v>0</v>
      </c>
      <c r="S690" s="21"/>
      <c r="T690" s="21"/>
      <c r="U690" s="21">
        <v>0</v>
      </c>
      <c r="V690" s="21">
        <v>0</v>
      </c>
      <c r="W690" s="21"/>
      <c r="X690" s="21"/>
      <c r="Y690" s="21"/>
      <c r="Z690" s="21"/>
      <c r="AA690" s="21"/>
      <c r="AB690" s="21"/>
      <c r="AC690" s="21"/>
      <c r="AD690" s="21"/>
      <c r="AE690" s="21"/>
      <c r="AF690" s="21"/>
      <c r="AG690" s="21"/>
      <c r="AH690" s="21">
        <v>0</v>
      </c>
      <c r="AI690" s="21">
        <v>0</v>
      </c>
      <c r="AJ690" s="21">
        <v>0</v>
      </c>
      <c r="AK690" s="21"/>
      <c r="AL690" s="21">
        <v>0</v>
      </c>
      <c r="AM690" s="16">
        <f t="shared" si="926"/>
        <v>0</v>
      </c>
      <c r="AO690" s="55"/>
      <c r="AP690" s="54"/>
      <c r="AQ690" s="54"/>
      <c r="AR690" s="54"/>
      <c r="AS690" s="56"/>
      <c r="AU690" s="62"/>
    </row>
    <row r="691" spans="1:47">
      <c r="A691" s="27">
        <v>2</v>
      </c>
      <c r="B691" s="3">
        <v>6</v>
      </c>
      <c r="C691" s="3">
        <v>1</v>
      </c>
      <c r="D691" s="3">
        <v>616</v>
      </c>
      <c r="E691" s="3"/>
      <c r="F691" s="3"/>
      <c r="G691" s="38" t="s">
        <v>572</v>
      </c>
      <c r="H691" s="23">
        <v>0</v>
      </c>
      <c r="I691" s="23">
        <v>0</v>
      </c>
      <c r="J691" s="23">
        <v>0</v>
      </c>
      <c r="K691" s="23">
        <v>0</v>
      </c>
      <c r="L691" s="23"/>
      <c r="M691" s="23">
        <v>0</v>
      </c>
      <c r="N691" s="23">
        <v>0</v>
      </c>
      <c r="O691" s="23">
        <v>0</v>
      </c>
      <c r="P691" s="23">
        <v>0</v>
      </c>
      <c r="Q691" s="23">
        <v>0</v>
      </c>
      <c r="R691" s="23">
        <v>0</v>
      </c>
      <c r="S691" s="23">
        <v>0</v>
      </c>
      <c r="T691" s="23">
        <v>0</v>
      </c>
      <c r="U691" s="23">
        <v>0</v>
      </c>
      <c r="V691" s="23">
        <v>0</v>
      </c>
      <c r="W691" s="23">
        <v>0</v>
      </c>
      <c r="X691" s="23">
        <v>0</v>
      </c>
      <c r="Y691" s="23">
        <v>0</v>
      </c>
      <c r="Z691" s="23">
        <v>0</v>
      </c>
      <c r="AA691" s="23">
        <v>0</v>
      </c>
      <c r="AB691" s="23">
        <v>0</v>
      </c>
      <c r="AC691" s="23">
        <v>0</v>
      </c>
      <c r="AD691" s="23">
        <v>0</v>
      </c>
      <c r="AE691" s="23">
        <v>0</v>
      </c>
      <c r="AF691" s="23">
        <v>0</v>
      </c>
      <c r="AG691" s="23">
        <v>0</v>
      </c>
      <c r="AH691" s="23">
        <v>0</v>
      </c>
      <c r="AI691" s="23">
        <v>0</v>
      </c>
      <c r="AJ691" s="23">
        <v>0</v>
      </c>
      <c r="AK691" s="23">
        <v>0</v>
      </c>
      <c r="AL691" s="23">
        <v>0</v>
      </c>
      <c r="AM691" s="12">
        <f t="shared" si="926"/>
        <v>0</v>
      </c>
      <c r="AO691" s="55"/>
    </row>
    <row r="692" spans="1:47">
      <c r="A692" s="27">
        <v>2</v>
      </c>
      <c r="B692" s="3">
        <v>6</v>
      </c>
      <c r="C692" s="3">
        <v>1</v>
      </c>
      <c r="D692" s="3">
        <v>617</v>
      </c>
      <c r="E692" s="3"/>
      <c r="F692" s="3"/>
      <c r="G692" s="38" t="s">
        <v>573</v>
      </c>
      <c r="H692" s="23">
        <v>0</v>
      </c>
      <c r="I692" s="23">
        <v>0</v>
      </c>
      <c r="J692" s="23">
        <v>0</v>
      </c>
      <c r="K692" s="23">
        <v>0</v>
      </c>
      <c r="L692" s="23"/>
      <c r="M692" s="23">
        <v>0</v>
      </c>
      <c r="N692" s="23">
        <v>0</v>
      </c>
      <c r="O692" s="23">
        <v>0</v>
      </c>
      <c r="P692" s="23">
        <v>0</v>
      </c>
      <c r="Q692" s="23">
        <v>0</v>
      </c>
      <c r="R692" s="23">
        <v>0</v>
      </c>
      <c r="S692" s="23">
        <v>0</v>
      </c>
      <c r="T692" s="23">
        <v>0</v>
      </c>
      <c r="U692" s="23">
        <v>0</v>
      </c>
      <c r="V692" s="23">
        <v>0</v>
      </c>
      <c r="W692" s="23">
        <v>0</v>
      </c>
      <c r="X692" s="23">
        <v>0</v>
      </c>
      <c r="Y692" s="23">
        <v>0</v>
      </c>
      <c r="Z692" s="23">
        <v>0</v>
      </c>
      <c r="AA692" s="23">
        <v>0</v>
      </c>
      <c r="AB692" s="23">
        <v>0</v>
      </c>
      <c r="AC692" s="23">
        <v>0</v>
      </c>
      <c r="AD692" s="23">
        <v>0</v>
      </c>
      <c r="AE692" s="23">
        <v>0</v>
      </c>
      <c r="AF692" s="23">
        <v>0</v>
      </c>
      <c r="AG692" s="23">
        <v>0</v>
      </c>
      <c r="AH692" s="23">
        <v>0</v>
      </c>
      <c r="AI692" s="23">
        <v>0</v>
      </c>
      <c r="AJ692" s="23">
        <v>0</v>
      </c>
      <c r="AK692" s="23">
        <v>0</v>
      </c>
      <c r="AL692" s="23">
        <v>0</v>
      </c>
      <c r="AM692" s="12">
        <f t="shared" si="926"/>
        <v>0</v>
      </c>
      <c r="AO692" s="55"/>
    </row>
    <row r="693" spans="1:47">
      <c r="A693" s="27">
        <v>2</v>
      </c>
      <c r="B693" s="3">
        <v>6</v>
      </c>
      <c r="C693" s="3">
        <v>1</v>
      </c>
      <c r="D693" s="3">
        <v>619</v>
      </c>
      <c r="E693" s="3"/>
      <c r="F693" s="3"/>
      <c r="G693" s="38" t="s">
        <v>574</v>
      </c>
      <c r="H693" s="23">
        <v>0</v>
      </c>
      <c r="I693" s="23">
        <f t="shared" ref="I693:AL693" si="929">SUM(I694:I694)</f>
        <v>0</v>
      </c>
      <c r="J693" s="23">
        <f t="shared" si="929"/>
        <v>0</v>
      </c>
      <c r="K693" s="23">
        <f t="shared" si="929"/>
        <v>0</v>
      </c>
      <c r="L693" s="23"/>
      <c r="M693" s="23">
        <f t="shared" si="929"/>
        <v>0</v>
      </c>
      <c r="N693" s="23">
        <f t="shared" si="929"/>
        <v>0</v>
      </c>
      <c r="O693" s="23">
        <f t="shared" si="929"/>
        <v>0</v>
      </c>
      <c r="P693" s="23">
        <f t="shared" si="929"/>
        <v>0</v>
      </c>
      <c r="Q693" s="23">
        <f t="shared" si="929"/>
        <v>0</v>
      </c>
      <c r="R693" s="23">
        <f t="shared" si="929"/>
        <v>0</v>
      </c>
      <c r="S693" s="23">
        <f t="shared" si="929"/>
        <v>0</v>
      </c>
      <c r="T693" s="23">
        <f t="shared" si="929"/>
        <v>0</v>
      </c>
      <c r="U693" s="23">
        <f t="shared" si="929"/>
        <v>0</v>
      </c>
      <c r="V693" s="23">
        <f t="shared" si="929"/>
        <v>0</v>
      </c>
      <c r="W693" s="23">
        <f t="shared" si="929"/>
        <v>0</v>
      </c>
      <c r="X693" s="23">
        <f t="shared" si="929"/>
        <v>0</v>
      </c>
      <c r="Y693" s="23">
        <f t="shared" si="929"/>
        <v>0</v>
      </c>
      <c r="Z693" s="23">
        <f t="shared" si="929"/>
        <v>0</v>
      </c>
      <c r="AA693" s="23">
        <f t="shared" si="929"/>
        <v>0</v>
      </c>
      <c r="AB693" s="23">
        <f t="shared" si="929"/>
        <v>0</v>
      </c>
      <c r="AC693" s="23">
        <f t="shared" si="929"/>
        <v>0</v>
      </c>
      <c r="AD693" s="23">
        <f t="shared" si="929"/>
        <v>0</v>
      </c>
      <c r="AE693" s="23">
        <f t="shared" si="929"/>
        <v>0</v>
      </c>
      <c r="AF693" s="23">
        <f t="shared" si="929"/>
        <v>0</v>
      </c>
      <c r="AG693" s="23">
        <f t="shared" si="929"/>
        <v>0</v>
      </c>
      <c r="AH693" s="23">
        <f t="shared" si="929"/>
        <v>0</v>
      </c>
      <c r="AI693" s="23">
        <f t="shared" si="929"/>
        <v>0</v>
      </c>
      <c r="AJ693" s="23">
        <v>0</v>
      </c>
      <c r="AK693" s="23">
        <f t="shared" si="929"/>
        <v>0</v>
      </c>
      <c r="AL693" s="23">
        <f t="shared" si="929"/>
        <v>0</v>
      </c>
      <c r="AM693" s="12">
        <f t="shared" si="926"/>
        <v>0</v>
      </c>
      <c r="AO693" s="55"/>
    </row>
    <row r="694" spans="1:47">
      <c r="A694" s="27">
        <v>2</v>
      </c>
      <c r="B694" s="3">
        <v>6</v>
      </c>
      <c r="C694" s="3">
        <v>2</v>
      </c>
      <c r="D694" s="3"/>
      <c r="E694" s="3"/>
      <c r="F694" s="3"/>
      <c r="G694" s="38" t="s">
        <v>575</v>
      </c>
      <c r="H694" s="15">
        <f t="shared" ref="H694:AL694" si="930">+H695+H696+H697+H698+H699+H700+H701</f>
        <v>0</v>
      </c>
      <c r="I694" s="15">
        <f t="shared" si="930"/>
        <v>0</v>
      </c>
      <c r="J694" s="15">
        <f t="shared" si="930"/>
        <v>0</v>
      </c>
      <c r="K694" s="15">
        <f t="shared" si="930"/>
        <v>0</v>
      </c>
      <c r="L694" s="15"/>
      <c r="M694" s="15">
        <f t="shared" ref="M694:O694" si="931">+M695+M696+M697+M698+M699+M700+M701</f>
        <v>0</v>
      </c>
      <c r="N694" s="15">
        <f t="shared" si="931"/>
        <v>0</v>
      </c>
      <c r="O694" s="15">
        <f t="shared" si="931"/>
        <v>0</v>
      </c>
      <c r="P694" s="15">
        <f t="shared" ref="P694:Q694" si="932">+P695+P696+P697+P698+P699+P700+P701</f>
        <v>0</v>
      </c>
      <c r="Q694" s="15">
        <f t="shared" si="932"/>
        <v>0</v>
      </c>
      <c r="R694" s="15">
        <f t="shared" ref="R694:T694" si="933">+R695+R696+R697+R698+R699+R700+R701</f>
        <v>0</v>
      </c>
      <c r="S694" s="15">
        <f t="shared" si="933"/>
        <v>0</v>
      </c>
      <c r="T694" s="15">
        <f t="shared" si="933"/>
        <v>0</v>
      </c>
      <c r="U694" s="15">
        <f t="shared" ref="U694" si="934">+U695+U696+U697+U698+U699+U700+U701</f>
        <v>0</v>
      </c>
      <c r="V694" s="15">
        <f>+V695+V696+V697+V698+V699+V700+V701</f>
        <v>0</v>
      </c>
      <c r="W694" s="15">
        <f t="shared" ref="W694:AG694" si="935">+W695+W696+W697+W698+W699+W700+W701</f>
        <v>0</v>
      </c>
      <c r="X694" s="15">
        <f t="shared" si="935"/>
        <v>0</v>
      </c>
      <c r="Y694" s="15">
        <f t="shared" si="935"/>
        <v>0</v>
      </c>
      <c r="Z694" s="15">
        <f t="shared" si="935"/>
        <v>0</v>
      </c>
      <c r="AA694" s="15">
        <f t="shared" si="935"/>
        <v>0</v>
      </c>
      <c r="AB694" s="15">
        <f t="shared" si="935"/>
        <v>0</v>
      </c>
      <c r="AC694" s="15">
        <f t="shared" si="935"/>
        <v>0</v>
      </c>
      <c r="AD694" s="15">
        <f t="shared" si="935"/>
        <v>0</v>
      </c>
      <c r="AE694" s="15">
        <f t="shared" si="935"/>
        <v>0</v>
      </c>
      <c r="AF694" s="15">
        <f t="shared" si="935"/>
        <v>0</v>
      </c>
      <c r="AG694" s="15">
        <f t="shared" si="935"/>
        <v>0</v>
      </c>
      <c r="AH694" s="15">
        <f t="shared" ref="AH694" si="936">+AH695+AH696+AH697+AH698+AH699+AH700+AH701</f>
        <v>0</v>
      </c>
      <c r="AI694" s="15">
        <f t="shared" ref="AI694:AJ694" si="937">+AI695+AI696+AI697+AI698+AI699+AI700+AI701</f>
        <v>0</v>
      </c>
      <c r="AJ694" s="15">
        <f t="shared" si="937"/>
        <v>0</v>
      </c>
      <c r="AK694" s="15">
        <f t="shared" si="930"/>
        <v>0</v>
      </c>
      <c r="AL694" s="15">
        <f t="shared" si="930"/>
        <v>0</v>
      </c>
      <c r="AM694" s="14">
        <f t="shared" si="926"/>
        <v>0</v>
      </c>
      <c r="AO694" s="55"/>
    </row>
    <row r="695" spans="1:47">
      <c r="A695" s="27">
        <v>2</v>
      </c>
      <c r="B695" s="3">
        <v>6</v>
      </c>
      <c r="C695" s="3">
        <v>2</v>
      </c>
      <c r="D695" s="3">
        <v>621</v>
      </c>
      <c r="E695" s="3"/>
      <c r="F695" s="3"/>
      <c r="G695" s="38" t="s">
        <v>559</v>
      </c>
      <c r="H695" s="23">
        <v>0</v>
      </c>
      <c r="I695" s="23">
        <v>0</v>
      </c>
      <c r="J695" s="23">
        <v>0</v>
      </c>
      <c r="K695" s="23">
        <v>0</v>
      </c>
      <c r="L695" s="23"/>
      <c r="M695" s="23">
        <v>0</v>
      </c>
      <c r="N695" s="23">
        <v>0</v>
      </c>
      <c r="O695" s="23">
        <v>0</v>
      </c>
      <c r="P695" s="23">
        <v>0</v>
      </c>
      <c r="Q695" s="23">
        <v>0</v>
      </c>
      <c r="R695" s="23">
        <v>0</v>
      </c>
      <c r="S695" s="23">
        <v>0</v>
      </c>
      <c r="T695" s="23">
        <v>0</v>
      </c>
      <c r="U695" s="23">
        <v>0</v>
      </c>
      <c r="V695" s="23">
        <v>0</v>
      </c>
      <c r="W695" s="23">
        <v>0</v>
      </c>
      <c r="X695" s="23">
        <v>0</v>
      </c>
      <c r="Y695" s="23">
        <v>0</v>
      </c>
      <c r="Z695" s="23">
        <v>0</v>
      </c>
      <c r="AA695" s="23">
        <v>0</v>
      </c>
      <c r="AB695" s="23">
        <v>0</v>
      </c>
      <c r="AC695" s="23">
        <v>0</v>
      </c>
      <c r="AD695" s="23">
        <v>0</v>
      </c>
      <c r="AE695" s="23">
        <v>0</v>
      </c>
      <c r="AF695" s="23">
        <v>0</v>
      </c>
      <c r="AG695" s="23">
        <v>0</v>
      </c>
      <c r="AH695" s="23">
        <v>0</v>
      </c>
      <c r="AI695" s="23">
        <v>0</v>
      </c>
      <c r="AJ695" s="23">
        <v>0</v>
      </c>
      <c r="AK695" s="23">
        <v>0</v>
      </c>
      <c r="AL695" s="23">
        <v>0</v>
      </c>
      <c r="AM695" s="12">
        <f t="shared" si="926"/>
        <v>0</v>
      </c>
      <c r="AO695" s="55"/>
    </row>
    <row r="696" spans="1:47">
      <c r="A696" s="27">
        <v>2</v>
      </c>
      <c r="B696" s="3">
        <v>6</v>
      </c>
      <c r="C696" s="3">
        <v>2</v>
      </c>
      <c r="D696" s="3">
        <v>622</v>
      </c>
      <c r="E696" s="3"/>
      <c r="F696" s="3"/>
      <c r="G696" s="38" t="s">
        <v>560</v>
      </c>
      <c r="H696" s="23">
        <v>0</v>
      </c>
      <c r="I696" s="23">
        <v>0</v>
      </c>
      <c r="J696" s="23">
        <v>0</v>
      </c>
      <c r="K696" s="23">
        <v>0</v>
      </c>
      <c r="L696" s="23"/>
      <c r="M696" s="23">
        <v>0</v>
      </c>
      <c r="N696" s="23">
        <v>0</v>
      </c>
      <c r="O696" s="23">
        <v>0</v>
      </c>
      <c r="P696" s="23">
        <v>0</v>
      </c>
      <c r="Q696" s="23">
        <v>0</v>
      </c>
      <c r="R696" s="23">
        <v>0</v>
      </c>
      <c r="S696" s="23">
        <v>0</v>
      </c>
      <c r="T696" s="23">
        <v>0</v>
      </c>
      <c r="U696" s="23">
        <v>0</v>
      </c>
      <c r="V696" s="23">
        <v>0</v>
      </c>
      <c r="W696" s="23">
        <v>0</v>
      </c>
      <c r="X696" s="23">
        <v>0</v>
      </c>
      <c r="Y696" s="23">
        <v>0</v>
      </c>
      <c r="Z696" s="23">
        <v>0</v>
      </c>
      <c r="AA696" s="23">
        <v>0</v>
      </c>
      <c r="AB696" s="23">
        <v>0</v>
      </c>
      <c r="AC696" s="23">
        <v>0</v>
      </c>
      <c r="AD696" s="23">
        <v>0</v>
      </c>
      <c r="AE696" s="23">
        <v>0</v>
      </c>
      <c r="AF696" s="23">
        <v>0</v>
      </c>
      <c r="AG696" s="23">
        <v>0</v>
      </c>
      <c r="AH696" s="23">
        <v>0</v>
      </c>
      <c r="AI696" s="23">
        <v>0</v>
      </c>
      <c r="AJ696" s="23">
        <v>0</v>
      </c>
      <c r="AK696" s="23">
        <v>0</v>
      </c>
      <c r="AL696" s="23">
        <v>0</v>
      </c>
      <c r="AM696" s="12">
        <f t="shared" si="926"/>
        <v>0</v>
      </c>
      <c r="AO696" s="55"/>
    </row>
    <row r="697" spans="1:47">
      <c r="A697" s="27">
        <v>2</v>
      </c>
      <c r="B697" s="3">
        <v>6</v>
      </c>
      <c r="C697" s="3">
        <v>2</v>
      </c>
      <c r="D697" s="3">
        <v>623</v>
      </c>
      <c r="E697" s="3"/>
      <c r="F697" s="3"/>
      <c r="G697" s="38" t="s">
        <v>564</v>
      </c>
      <c r="H697" s="23">
        <v>0</v>
      </c>
      <c r="I697" s="23">
        <v>0</v>
      </c>
      <c r="J697" s="23">
        <v>0</v>
      </c>
      <c r="K697" s="23">
        <v>0</v>
      </c>
      <c r="L697" s="23"/>
      <c r="M697" s="23">
        <v>0</v>
      </c>
      <c r="N697" s="23">
        <v>0</v>
      </c>
      <c r="O697" s="23">
        <v>0</v>
      </c>
      <c r="P697" s="23">
        <v>0</v>
      </c>
      <c r="Q697" s="23">
        <v>0</v>
      </c>
      <c r="R697" s="23">
        <v>0</v>
      </c>
      <c r="S697" s="23">
        <v>0</v>
      </c>
      <c r="T697" s="23">
        <v>0</v>
      </c>
      <c r="U697" s="23">
        <v>0</v>
      </c>
      <c r="V697" s="23">
        <v>0</v>
      </c>
      <c r="W697" s="23">
        <v>0</v>
      </c>
      <c r="X697" s="23">
        <v>0</v>
      </c>
      <c r="Y697" s="23">
        <v>0</v>
      </c>
      <c r="Z697" s="23">
        <v>0</v>
      </c>
      <c r="AA697" s="23">
        <v>0</v>
      </c>
      <c r="AB697" s="23">
        <v>0</v>
      </c>
      <c r="AC697" s="23">
        <v>0</v>
      </c>
      <c r="AD697" s="23">
        <v>0</v>
      </c>
      <c r="AE697" s="23">
        <v>0</v>
      </c>
      <c r="AF697" s="23">
        <v>0</v>
      </c>
      <c r="AG697" s="23">
        <v>0</v>
      </c>
      <c r="AH697" s="23">
        <v>0</v>
      </c>
      <c r="AI697" s="23">
        <v>0</v>
      </c>
      <c r="AJ697" s="23">
        <v>0</v>
      </c>
      <c r="AK697" s="23">
        <v>0</v>
      </c>
      <c r="AL697" s="23">
        <v>0</v>
      </c>
      <c r="AM697" s="12">
        <f t="shared" si="926"/>
        <v>0</v>
      </c>
      <c r="AO697" s="55"/>
    </row>
    <row r="698" spans="1:47">
      <c r="A698" s="27">
        <v>2</v>
      </c>
      <c r="B698" s="3">
        <v>6</v>
      </c>
      <c r="C698" s="3">
        <v>2</v>
      </c>
      <c r="D698" s="3">
        <v>624</v>
      </c>
      <c r="E698" s="3"/>
      <c r="F698" s="3"/>
      <c r="G698" s="38" t="s">
        <v>567</v>
      </c>
      <c r="H698" s="23">
        <v>0</v>
      </c>
      <c r="I698" s="23">
        <v>0</v>
      </c>
      <c r="J698" s="23">
        <v>0</v>
      </c>
      <c r="K698" s="23">
        <v>0</v>
      </c>
      <c r="L698" s="23"/>
      <c r="M698" s="23">
        <v>0</v>
      </c>
      <c r="N698" s="23">
        <v>0</v>
      </c>
      <c r="O698" s="23">
        <v>0</v>
      </c>
      <c r="P698" s="23">
        <v>0</v>
      </c>
      <c r="Q698" s="23">
        <v>0</v>
      </c>
      <c r="R698" s="23">
        <v>0</v>
      </c>
      <c r="S698" s="23">
        <v>0</v>
      </c>
      <c r="T698" s="23">
        <v>0</v>
      </c>
      <c r="U698" s="23">
        <v>0</v>
      </c>
      <c r="V698" s="23">
        <v>0</v>
      </c>
      <c r="W698" s="23">
        <v>0</v>
      </c>
      <c r="X698" s="23">
        <v>0</v>
      </c>
      <c r="Y698" s="23">
        <v>0</v>
      </c>
      <c r="Z698" s="23">
        <v>0</v>
      </c>
      <c r="AA698" s="23">
        <v>0</v>
      </c>
      <c r="AB698" s="23">
        <v>0</v>
      </c>
      <c r="AC698" s="23">
        <v>0</v>
      </c>
      <c r="AD698" s="23">
        <v>0</v>
      </c>
      <c r="AE698" s="23">
        <v>0</v>
      </c>
      <c r="AF698" s="23">
        <v>0</v>
      </c>
      <c r="AG698" s="23">
        <v>0</v>
      </c>
      <c r="AH698" s="23">
        <v>0</v>
      </c>
      <c r="AI698" s="23">
        <v>0</v>
      </c>
      <c r="AJ698" s="23">
        <v>0</v>
      </c>
      <c r="AK698" s="23">
        <v>0</v>
      </c>
      <c r="AL698" s="23">
        <v>0</v>
      </c>
      <c r="AM698" s="12">
        <f t="shared" si="926"/>
        <v>0</v>
      </c>
      <c r="AO698" s="55"/>
    </row>
    <row r="699" spans="1:47">
      <c r="A699" s="27">
        <v>2</v>
      </c>
      <c r="B699" s="3">
        <v>6</v>
      </c>
      <c r="C699" s="3">
        <v>2</v>
      </c>
      <c r="D699" s="3">
        <v>625</v>
      </c>
      <c r="E699" s="3"/>
      <c r="F699" s="3"/>
      <c r="G699" s="38" t="s">
        <v>572</v>
      </c>
      <c r="H699" s="23">
        <v>0</v>
      </c>
      <c r="I699" s="23">
        <v>0</v>
      </c>
      <c r="J699" s="23">
        <v>0</v>
      </c>
      <c r="K699" s="23">
        <v>0</v>
      </c>
      <c r="L699" s="23"/>
      <c r="M699" s="23">
        <v>0</v>
      </c>
      <c r="N699" s="23">
        <v>0</v>
      </c>
      <c r="O699" s="23">
        <v>0</v>
      </c>
      <c r="P699" s="23">
        <v>0</v>
      </c>
      <c r="Q699" s="23">
        <v>0</v>
      </c>
      <c r="R699" s="23">
        <v>0</v>
      </c>
      <c r="S699" s="23">
        <v>0</v>
      </c>
      <c r="T699" s="23">
        <v>0</v>
      </c>
      <c r="U699" s="23">
        <v>0</v>
      </c>
      <c r="V699" s="23">
        <v>0</v>
      </c>
      <c r="W699" s="23">
        <v>0</v>
      </c>
      <c r="X699" s="23">
        <v>0</v>
      </c>
      <c r="Y699" s="23">
        <v>0</v>
      </c>
      <c r="Z699" s="23">
        <v>0</v>
      </c>
      <c r="AA699" s="23">
        <v>0</v>
      </c>
      <c r="AB699" s="23">
        <v>0</v>
      </c>
      <c r="AC699" s="23">
        <v>0</v>
      </c>
      <c r="AD699" s="23">
        <v>0</v>
      </c>
      <c r="AE699" s="23">
        <v>0</v>
      </c>
      <c r="AF699" s="23">
        <v>0</v>
      </c>
      <c r="AG699" s="23">
        <v>0</v>
      </c>
      <c r="AH699" s="23">
        <v>0</v>
      </c>
      <c r="AI699" s="23">
        <v>0</v>
      </c>
      <c r="AJ699" s="23">
        <v>0</v>
      </c>
      <c r="AK699" s="23">
        <v>0</v>
      </c>
      <c r="AL699" s="23">
        <v>0</v>
      </c>
      <c r="AM699" s="12">
        <f t="shared" si="926"/>
        <v>0</v>
      </c>
      <c r="AO699" s="55"/>
    </row>
    <row r="700" spans="1:47">
      <c r="A700" s="27">
        <v>2</v>
      </c>
      <c r="B700" s="3">
        <v>6</v>
      </c>
      <c r="C700" s="3">
        <v>2</v>
      </c>
      <c r="D700" s="3">
        <v>626</v>
      </c>
      <c r="E700" s="3"/>
      <c r="F700" s="3"/>
      <c r="G700" s="38" t="s">
        <v>573</v>
      </c>
      <c r="H700" s="23">
        <v>0</v>
      </c>
      <c r="I700" s="23">
        <v>0</v>
      </c>
      <c r="J700" s="23">
        <v>0</v>
      </c>
      <c r="K700" s="23">
        <v>0</v>
      </c>
      <c r="L700" s="23"/>
      <c r="M700" s="23">
        <v>0</v>
      </c>
      <c r="N700" s="23">
        <v>0</v>
      </c>
      <c r="O700" s="23">
        <v>0</v>
      </c>
      <c r="P700" s="23">
        <v>0</v>
      </c>
      <c r="Q700" s="23">
        <v>0</v>
      </c>
      <c r="R700" s="23">
        <v>0</v>
      </c>
      <c r="S700" s="23">
        <v>0</v>
      </c>
      <c r="T700" s="23">
        <v>0</v>
      </c>
      <c r="U700" s="23">
        <v>0</v>
      </c>
      <c r="V700" s="23">
        <v>0</v>
      </c>
      <c r="W700" s="23">
        <v>0</v>
      </c>
      <c r="X700" s="23">
        <v>0</v>
      </c>
      <c r="Y700" s="23">
        <v>0</v>
      </c>
      <c r="Z700" s="23">
        <v>0</v>
      </c>
      <c r="AA700" s="23">
        <v>0</v>
      </c>
      <c r="AB700" s="23">
        <v>0</v>
      </c>
      <c r="AC700" s="23">
        <v>0</v>
      </c>
      <c r="AD700" s="23">
        <v>0</v>
      </c>
      <c r="AE700" s="23">
        <v>0</v>
      </c>
      <c r="AF700" s="23">
        <v>0</v>
      </c>
      <c r="AG700" s="23">
        <v>0</v>
      </c>
      <c r="AH700" s="23">
        <v>0</v>
      </c>
      <c r="AI700" s="23">
        <v>0</v>
      </c>
      <c r="AJ700" s="23">
        <v>0</v>
      </c>
      <c r="AK700" s="23">
        <v>0</v>
      </c>
      <c r="AL700" s="23">
        <v>0</v>
      </c>
      <c r="AM700" s="12">
        <f t="shared" si="926"/>
        <v>0</v>
      </c>
      <c r="AO700" s="55"/>
    </row>
    <row r="701" spans="1:47">
      <c r="A701" s="27">
        <v>2</v>
      </c>
      <c r="B701" s="3">
        <v>6</v>
      </c>
      <c r="C701" s="3">
        <v>2</v>
      </c>
      <c r="D701" s="3">
        <v>627</v>
      </c>
      <c r="E701" s="3"/>
      <c r="F701" s="3"/>
      <c r="G701" s="38" t="s">
        <v>576</v>
      </c>
      <c r="H701" s="23">
        <v>0</v>
      </c>
      <c r="I701" s="23">
        <v>0</v>
      </c>
      <c r="J701" s="23">
        <v>0</v>
      </c>
      <c r="K701" s="23">
        <v>0</v>
      </c>
      <c r="L701" s="23"/>
      <c r="M701" s="23">
        <v>0</v>
      </c>
      <c r="N701" s="23">
        <v>0</v>
      </c>
      <c r="O701" s="23">
        <v>0</v>
      </c>
      <c r="P701" s="23">
        <v>0</v>
      </c>
      <c r="Q701" s="23">
        <v>0</v>
      </c>
      <c r="R701" s="23">
        <v>0</v>
      </c>
      <c r="S701" s="23">
        <v>0</v>
      </c>
      <c r="T701" s="23">
        <v>0</v>
      </c>
      <c r="U701" s="23">
        <v>0</v>
      </c>
      <c r="V701" s="23">
        <v>0</v>
      </c>
      <c r="W701" s="23">
        <v>0</v>
      </c>
      <c r="X701" s="23">
        <v>0</v>
      </c>
      <c r="Y701" s="23">
        <v>0</v>
      </c>
      <c r="Z701" s="23">
        <v>0</v>
      </c>
      <c r="AA701" s="23">
        <v>0</v>
      </c>
      <c r="AB701" s="23">
        <v>0</v>
      </c>
      <c r="AC701" s="23">
        <v>0</v>
      </c>
      <c r="AD701" s="23">
        <v>0</v>
      </c>
      <c r="AE701" s="23">
        <v>0</v>
      </c>
      <c r="AF701" s="23">
        <v>0</v>
      </c>
      <c r="AG701" s="23">
        <v>0</v>
      </c>
      <c r="AH701" s="23">
        <v>0</v>
      </c>
      <c r="AI701" s="23">
        <v>0</v>
      </c>
      <c r="AJ701" s="23">
        <v>0</v>
      </c>
      <c r="AK701" s="23">
        <v>0</v>
      </c>
      <c r="AL701" s="23">
        <v>0</v>
      </c>
      <c r="AM701" s="12">
        <f t="shared" si="926"/>
        <v>0</v>
      </c>
      <c r="AO701" s="55"/>
    </row>
    <row r="702" spans="1:47">
      <c r="A702" s="27">
        <v>2</v>
      </c>
      <c r="B702" s="3">
        <v>6</v>
      </c>
      <c r="C702" s="3">
        <v>3</v>
      </c>
      <c r="D702" s="3"/>
      <c r="E702" s="3"/>
      <c r="F702" s="3"/>
      <c r="G702" s="38" t="s">
        <v>577</v>
      </c>
      <c r="H702" s="15">
        <f>H703+H707</f>
        <v>0</v>
      </c>
      <c r="I702" s="15">
        <f>I703+I707</f>
        <v>0</v>
      </c>
      <c r="J702" s="15">
        <f>J703+J707</f>
        <v>0</v>
      </c>
      <c r="K702" s="15">
        <f>K703+K707</f>
        <v>0</v>
      </c>
      <c r="L702" s="15"/>
      <c r="M702" s="15">
        <f t="shared" ref="M702" si="938">M703+M707</f>
        <v>0</v>
      </c>
      <c r="N702" s="15">
        <f>N703+N707</f>
        <v>0</v>
      </c>
      <c r="O702" s="15">
        <f>O703+O707</f>
        <v>0</v>
      </c>
      <c r="P702" s="15">
        <f t="shared" ref="P702:Q702" si="939">P703+P707</f>
        <v>0</v>
      </c>
      <c r="Q702" s="15">
        <f t="shared" si="939"/>
        <v>0</v>
      </c>
      <c r="R702" s="15">
        <f t="shared" ref="R702:T702" si="940">R703+R707</f>
        <v>0</v>
      </c>
      <c r="S702" s="15">
        <f t="shared" si="940"/>
        <v>0</v>
      </c>
      <c r="T702" s="15">
        <f t="shared" si="940"/>
        <v>0</v>
      </c>
      <c r="U702" s="15">
        <f t="shared" ref="U702" si="941">U703+U707</f>
        <v>0</v>
      </c>
      <c r="V702" s="15">
        <f t="shared" ref="V702:AL702" si="942">V703+V707</f>
        <v>0</v>
      </c>
      <c r="W702" s="15">
        <f t="shared" si="942"/>
        <v>0</v>
      </c>
      <c r="X702" s="15">
        <f t="shared" si="942"/>
        <v>0</v>
      </c>
      <c r="Y702" s="15">
        <f t="shared" si="942"/>
        <v>0</v>
      </c>
      <c r="Z702" s="15">
        <f t="shared" si="942"/>
        <v>0</v>
      </c>
      <c r="AA702" s="15">
        <f t="shared" si="942"/>
        <v>0</v>
      </c>
      <c r="AB702" s="15">
        <f t="shared" si="942"/>
        <v>0</v>
      </c>
      <c r="AC702" s="15">
        <f t="shared" si="942"/>
        <v>0</v>
      </c>
      <c r="AD702" s="15">
        <f t="shared" si="942"/>
        <v>0</v>
      </c>
      <c r="AE702" s="15">
        <f t="shared" si="942"/>
        <v>0</v>
      </c>
      <c r="AF702" s="15">
        <f t="shared" si="942"/>
        <v>0</v>
      </c>
      <c r="AG702" s="15">
        <f t="shared" si="942"/>
        <v>0</v>
      </c>
      <c r="AH702" s="15">
        <f t="shared" ref="AH702" si="943">AH703+AH707</f>
        <v>0</v>
      </c>
      <c r="AI702" s="15">
        <f t="shared" si="942"/>
        <v>0</v>
      </c>
      <c r="AJ702" s="15">
        <f t="shared" si="942"/>
        <v>0</v>
      </c>
      <c r="AK702" s="15">
        <f t="shared" si="942"/>
        <v>0</v>
      </c>
      <c r="AL702" s="15">
        <f t="shared" si="942"/>
        <v>0</v>
      </c>
      <c r="AM702" s="14">
        <f t="shared" si="926"/>
        <v>0</v>
      </c>
      <c r="AO702" s="55"/>
    </row>
    <row r="703" spans="1:47">
      <c r="A703" s="27">
        <v>2</v>
      </c>
      <c r="B703" s="3">
        <v>6</v>
      </c>
      <c r="C703" s="3">
        <v>3</v>
      </c>
      <c r="D703" s="3">
        <v>631</v>
      </c>
      <c r="E703" s="3"/>
      <c r="F703" s="3"/>
      <c r="G703" s="38" t="s">
        <v>578</v>
      </c>
      <c r="H703" s="23">
        <f>+H704</f>
        <v>0</v>
      </c>
      <c r="I703" s="23">
        <f t="shared" ref="I703:AL703" si="944">+I704</f>
        <v>0</v>
      </c>
      <c r="J703" s="23">
        <f t="shared" si="944"/>
        <v>0</v>
      </c>
      <c r="K703" s="23">
        <f t="shared" si="944"/>
        <v>0</v>
      </c>
      <c r="L703" s="23">
        <f t="shared" si="944"/>
        <v>0</v>
      </c>
      <c r="M703" s="23">
        <f t="shared" si="944"/>
        <v>0</v>
      </c>
      <c r="N703" s="23">
        <f t="shared" si="944"/>
        <v>0</v>
      </c>
      <c r="O703" s="23">
        <f t="shared" si="944"/>
        <v>0</v>
      </c>
      <c r="P703" s="23">
        <f t="shared" si="944"/>
        <v>0</v>
      </c>
      <c r="Q703" s="23">
        <f t="shared" si="944"/>
        <v>0</v>
      </c>
      <c r="R703" s="23">
        <f t="shared" si="944"/>
        <v>0</v>
      </c>
      <c r="S703" s="23">
        <f t="shared" si="944"/>
        <v>0</v>
      </c>
      <c r="T703" s="23">
        <f t="shared" si="944"/>
        <v>0</v>
      </c>
      <c r="U703" s="23">
        <f t="shared" si="944"/>
        <v>0</v>
      </c>
      <c r="V703" s="23">
        <f t="shared" si="944"/>
        <v>0</v>
      </c>
      <c r="W703" s="23">
        <f t="shared" si="944"/>
        <v>0</v>
      </c>
      <c r="X703" s="23">
        <f t="shared" si="944"/>
        <v>0</v>
      </c>
      <c r="Y703" s="23">
        <f t="shared" si="944"/>
        <v>0</v>
      </c>
      <c r="Z703" s="23">
        <f t="shared" si="944"/>
        <v>0</v>
      </c>
      <c r="AA703" s="23">
        <f t="shared" si="944"/>
        <v>0</v>
      </c>
      <c r="AB703" s="23">
        <f t="shared" si="944"/>
        <v>0</v>
      </c>
      <c r="AC703" s="23">
        <f t="shared" si="944"/>
        <v>0</v>
      </c>
      <c r="AD703" s="23">
        <f t="shared" si="944"/>
        <v>0</v>
      </c>
      <c r="AE703" s="23">
        <f t="shared" si="944"/>
        <v>0</v>
      </c>
      <c r="AF703" s="23">
        <f t="shared" si="944"/>
        <v>0</v>
      </c>
      <c r="AG703" s="23">
        <f t="shared" si="944"/>
        <v>0</v>
      </c>
      <c r="AH703" s="23">
        <f t="shared" si="944"/>
        <v>0</v>
      </c>
      <c r="AI703" s="23">
        <f t="shared" si="944"/>
        <v>0</v>
      </c>
      <c r="AJ703" s="23">
        <f t="shared" si="944"/>
        <v>0</v>
      </c>
      <c r="AK703" s="23">
        <f t="shared" si="944"/>
        <v>0</v>
      </c>
      <c r="AL703" s="23">
        <f t="shared" si="944"/>
        <v>0</v>
      </c>
      <c r="AM703" s="23">
        <f t="shared" ref="AM703" si="945">+AM704+AM705+AM706</f>
        <v>0</v>
      </c>
      <c r="AO703" s="55"/>
    </row>
    <row r="704" spans="1:47">
      <c r="A704" s="27">
        <v>2</v>
      </c>
      <c r="B704" s="3">
        <v>6</v>
      </c>
      <c r="C704" s="3">
        <v>3</v>
      </c>
      <c r="D704" s="3">
        <v>631</v>
      </c>
      <c r="E704" s="3">
        <v>1</v>
      </c>
      <c r="F704" s="3"/>
      <c r="G704" s="37" t="s">
        <v>579</v>
      </c>
      <c r="H704" s="21">
        <f>+H705+H706</f>
        <v>0</v>
      </c>
      <c r="I704" s="21">
        <f t="shared" ref="I704:AL704" si="946">+I705+I706</f>
        <v>0</v>
      </c>
      <c r="J704" s="21">
        <f t="shared" si="946"/>
        <v>0</v>
      </c>
      <c r="K704" s="21">
        <f t="shared" si="946"/>
        <v>0</v>
      </c>
      <c r="L704" s="21">
        <f t="shared" si="946"/>
        <v>0</v>
      </c>
      <c r="M704" s="21">
        <f t="shared" si="946"/>
        <v>0</v>
      </c>
      <c r="N704" s="21">
        <f t="shared" ref="N704" si="947">+N705+N706</f>
        <v>0</v>
      </c>
      <c r="O704" s="21">
        <f t="shared" ref="O704:R704" si="948">+O705+O706</f>
        <v>0</v>
      </c>
      <c r="P704" s="21">
        <f t="shared" si="948"/>
        <v>0</v>
      </c>
      <c r="Q704" s="21">
        <f t="shared" si="948"/>
        <v>0</v>
      </c>
      <c r="R704" s="21">
        <f t="shared" si="948"/>
        <v>0</v>
      </c>
      <c r="S704" s="21">
        <f t="shared" si="946"/>
        <v>0</v>
      </c>
      <c r="T704" s="21">
        <f t="shared" si="946"/>
        <v>0</v>
      </c>
      <c r="U704" s="21">
        <f t="shared" ref="U704" si="949">+U705+U706</f>
        <v>0</v>
      </c>
      <c r="V704" s="21">
        <f>+V705+V706</f>
        <v>0</v>
      </c>
      <c r="W704" s="21">
        <f t="shared" ref="W704:AG704" si="950">+W705+W706</f>
        <v>0</v>
      </c>
      <c r="X704" s="21">
        <f t="shared" si="950"/>
        <v>0</v>
      </c>
      <c r="Y704" s="21">
        <f t="shared" si="950"/>
        <v>0</v>
      </c>
      <c r="Z704" s="21">
        <f t="shared" si="950"/>
        <v>0</v>
      </c>
      <c r="AA704" s="21">
        <f t="shared" si="950"/>
        <v>0</v>
      </c>
      <c r="AB704" s="21">
        <f t="shared" si="950"/>
        <v>0</v>
      </c>
      <c r="AC704" s="21">
        <f t="shared" si="950"/>
        <v>0</v>
      </c>
      <c r="AD704" s="21">
        <f t="shared" si="950"/>
        <v>0</v>
      </c>
      <c r="AE704" s="21">
        <f t="shared" si="950"/>
        <v>0</v>
      </c>
      <c r="AF704" s="21">
        <f t="shared" si="950"/>
        <v>0</v>
      </c>
      <c r="AG704" s="21">
        <f t="shared" si="950"/>
        <v>0</v>
      </c>
      <c r="AH704" s="21">
        <f t="shared" ref="AH704" si="951">+AH705+AH706</f>
        <v>0</v>
      </c>
      <c r="AI704" s="21">
        <f t="shared" si="946"/>
        <v>0</v>
      </c>
      <c r="AJ704" s="21">
        <f t="shared" si="946"/>
        <v>0</v>
      </c>
      <c r="AK704" s="21">
        <v>0</v>
      </c>
      <c r="AL704" s="21">
        <f t="shared" si="946"/>
        <v>0</v>
      </c>
      <c r="AM704" s="16">
        <f t="shared" ref="AM704:AM735" si="952">SUM(H704:AL704)</f>
        <v>0</v>
      </c>
      <c r="AO704" s="55"/>
    </row>
    <row r="705" spans="1:41">
      <c r="A705" s="27">
        <v>2</v>
      </c>
      <c r="B705" s="3">
        <v>6</v>
      </c>
      <c r="C705" s="3">
        <v>3</v>
      </c>
      <c r="D705" s="3">
        <v>631</v>
      </c>
      <c r="E705" s="3">
        <v>1</v>
      </c>
      <c r="F705" s="3">
        <v>1</v>
      </c>
      <c r="G705" s="37" t="s">
        <v>580</v>
      </c>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v>0</v>
      </c>
      <c r="AL705" s="21"/>
      <c r="AM705" s="16">
        <f t="shared" si="952"/>
        <v>0</v>
      </c>
      <c r="AO705" s="55"/>
    </row>
    <row r="706" spans="1:41">
      <c r="A706" s="27">
        <v>2</v>
      </c>
      <c r="B706" s="3">
        <v>6</v>
      </c>
      <c r="C706" s="3">
        <v>3</v>
      </c>
      <c r="D706" s="3">
        <v>631</v>
      </c>
      <c r="E706" s="3">
        <v>1</v>
      </c>
      <c r="F706" s="3">
        <v>2</v>
      </c>
      <c r="G706" s="37" t="s">
        <v>571</v>
      </c>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v>0</v>
      </c>
      <c r="AL706" s="21"/>
      <c r="AM706" s="16">
        <f t="shared" si="952"/>
        <v>0</v>
      </c>
      <c r="AO706" s="55"/>
    </row>
    <row r="707" spans="1:41">
      <c r="A707" s="27">
        <v>2</v>
      </c>
      <c r="B707" s="3">
        <v>6</v>
      </c>
      <c r="C707" s="3">
        <v>3</v>
      </c>
      <c r="D707" s="3">
        <v>632</v>
      </c>
      <c r="E707" s="3"/>
      <c r="F707" s="3"/>
      <c r="G707" s="38" t="s">
        <v>581</v>
      </c>
      <c r="H707" s="23">
        <f>+H708</f>
        <v>0</v>
      </c>
      <c r="I707" s="23">
        <f t="shared" ref="I707:AL707" si="953">+I708</f>
        <v>0</v>
      </c>
      <c r="J707" s="23">
        <f t="shared" si="953"/>
        <v>0</v>
      </c>
      <c r="K707" s="23">
        <f t="shared" si="953"/>
        <v>0</v>
      </c>
      <c r="L707" s="23"/>
      <c r="M707" s="23">
        <f t="shared" si="953"/>
        <v>0</v>
      </c>
      <c r="N707" s="23">
        <f t="shared" si="953"/>
        <v>0</v>
      </c>
      <c r="O707" s="23">
        <f t="shared" si="953"/>
        <v>0</v>
      </c>
      <c r="P707" s="23">
        <f t="shared" si="953"/>
        <v>0</v>
      </c>
      <c r="Q707" s="23">
        <f t="shared" si="953"/>
        <v>0</v>
      </c>
      <c r="R707" s="23">
        <f t="shared" si="953"/>
        <v>0</v>
      </c>
      <c r="S707" s="23">
        <f t="shared" si="953"/>
        <v>0</v>
      </c>
      <c r="T707" s="23">
        <f t="shared" si="953"/>
        <v>0</v>
      </c>
      <c r="U707" s="23">
        <f t="shared" si="953"/>
        <v>0</v>
      </c>
      <c r="V707" s="23">
        <f>+V708</f>
        <v>0</v>
      </c>
      <c r="W707" s="23">
        <f t="shared" ref="W707:AG707" si="954">+W708</f>
        <v>0</v>
      </c>
      <c r="X707" s="23">
        <f t="shared" si="954"/>
        <v>0</v>
      </c>
      <c r="Y707" s="23">
        <f t="shared" si="954"/>
        <v>0</v>
      </c>
      <c r="Z707" s="23">
        <f t="shared" si="954"/>
        <v>0</v>
      </c>
      <c r="AA707" s="23">
        <f t="shared" si="954"/>
        <v>0</v>
      </c>
      <c r="AB707" s="23">
        <f t="shared" si="954"/>
        <v>0</v>
      </c>
      <c r="AC707" s="23">
        <f t="shared" si="954"/>
        <v>0</v>
      </c>
      <c r="AD707" s="23">
        <f t="shared" si="954"/>
        <v>0</v>
      </c>
      <c r="AE707" s="23">
        <f t="shared" si="954"/>
        <v>0</v>
      </c>
      <c r="AF707" s="23">
        <f t="shared" si="954"/>
        <v>0</v>
      </c>
      <c r="AG707" s="23">
        <f t="shared" si="954"/>
        <v>0</v>
      </c>
      <c r="AH707" s="23">
        <f t="shared" si="953"/>
        <v>0</v>
      </c>
      <c r="AI707" s="23">
        <f t="shared" si="953"/>
        <v>0</v>
      </c>
      <c r="AJ707" s="23">
        <f>+AJ708</f>
        <v>0</v>
      </c>
      <c r="AK707" s="23">
        <f t="shared" si="953"/>
        <v>0</v>
      </c>
      <c r="AL707" s="23">
        <f t="shared" si="953"/>
        <v>0</v>
      </c>
      <c r="AM707" s="12">
        <f t="shared" si="952"/>
        <v>0</v>
      </c>
      <c r="AO707" s="55"/>
    </row>
    <row r="708" spans="1:41">
      <c r="A708" s="27">
        <v>2</v>
      </c>
      <c r="B708" s="3">
        <v>6</v>
      </c>
      <c r="C708" s="3">
        <v>3</v>
      </c>
      <c r="D708" s="3">
        <v>632</v>
      </c>
      <c r="E708" s="3">
        <v>1</v>
      </c>
      <c r="F708" s="3"/>
      <c r="G708" s="37" t="s">
        <v>700</v>
      </c>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f t="shared" si="952"/>
        <v>0</v>
      </c>
      <c r="AO708" s="55"/>
    </row>
    <row r="709" spans="1:41">
      <c r="A709" s="26">
        <v>2</v>
      </c>
      <c r="B709" s="20"/>
      <c r="C709" s="20"/>
      <c r="D709" s="20"/>
      <c r="E709" s="20"/>
      <c r="F709" s="20"/>
      <c r="G709" s="35" t="s">
        <v>582</v>
      </c>
      <c r="H709" s="18">
        <f t="shared" ref="H709:AL709" si="955">+H710+H718+H727+H735+H745</f>
        <v>0</v>
      </c>
      <c r="I709" s="18">
        <f t="shared" si="955"/>
        <v>0</v>
      </c>
      <c r="J709" s="18">
        <f t="shared" si="955"/>
        <v>0</v>
      </c>
      <c r="K709" s="18">
        <f t="shared" si="955"/>
        <v>0</v>
      </c>
      <c r="L709" s="18"/>
      <c r="M709" s="18">
        <f t="shared" ref="M709:O709" si="956">+M710+M718+M727+M735+M745</f>
        <v>0</v>
      </c>
      <c r="N709" s="18">
        <f t="shared" si="956"/>
        <v>0</v>
      </c>
      <c r="O709" s="18">
        <f t="shared" si="956"/>
        <v>0</v>
      </c>
      <c r="P709" s="18">
        <f t="shared" ref="P709:Q709" si="957">+P710+P718+P727+P735+P745</f>
        <v>0</v>
      </c>
      <c r="Q709" s="18">
        <f t="shared" si="957"/>
        <v>0</v>
      </c>
      <c r="R709" s="18">
        <f t="shared" ref="R709:T709" si="958">+R710+R718+R727+R735+R745</f>
        <v>0</v>
      </c>
      <c r="S709" s="18">
        <f t="shared" si="958"/>
        <v>0</v>
      </c>
      <c r="T709" s="18">
        <f t="shared" si="958"/>
        <v>0</v>
      </c>
      <c r="U709" s="18">
        <f t="shared" ref="U709" si="959">+U710+U718+U727+U735+U745</f>
        <v>0</v>
      </c>
      <c r="V709" s="18">
        <f t="shared" ref="V709:AH709" si="960">+V710+V718+V727+V735+V745</f>
        <v>0</v>
      </c>
      <c r="W709" s="18">
        <f t="shared" si="960"/>
        <v>0</v>
      </c>
      <c r="X709" s="18">
        <f t="shared" si="960"/>
        <v>0</v>
      </c>
      <c r="Y709" s="18">
        <f t="shared" si="960"/>
        <v>0</v>
      </c>
      <c r="Z709" s="18">
        <f t="shared" si="960"/>
        <v>0</v>
      </c>
      <c r="AA709" s="18">
        <f t="shared" si="960"/>
        <v>0</v>
      </c>
      <c r="AB709" s="18">
        <f t="shared" si="960"/>
        <v>0</v>
      </c>
      <c r="AC709" s="18">
        <f t="shared" si="960"/>
        <v>0</v>
      </c>
      <c r="AD709" s="18">
        <f t="shared" si="960"/>
        <v>0</v>
      </c>
      <c r="AE709" s="18">
        <f t="shared" si="960"/>
        <v>0</v>
      </c>
      <c r="AF709" s="18">
        <f t="shared" si="960"/>
        <v>0</v>
      </c>
      <c r="AG709" s="18">
        <f t="shared" si="960"/>
        <v>0</v>
      </c>
      <c r="AH709" s="18">
        <f t="shared" si="960"/>
        <v>0</v>
      </c>
      <c r="AI709" s="18">
        <f t="shared" ref="AI709:AJ709" si="961">+AI710+AI718+AI727+AI735+AI745</f>
        <v>0</v>
      </c>
      <c r="AJ709" s="18">
        <f t="shared" si="961"/>
        <v>0</v>
      </c>
      <c r="AK709" s="18">
        <f t="shared" si="955"/>
        <v>0</v>
      </c>
      <c r="AL709" s="18">
        <f t="shared" si="955"/>
        <v>0</v>
      </c>
      <c r="AM709" s="13">
        <f t="shared" si="952"/>
        <v>0</v>
      </c>
      <c r="AO709" s="55"/>
    </row>
    <row r="710" spans="1:41">
      <c r="A710" s="26">
        <v>2</v>
      </c>
      <c r="B710" s="2">
        <v>7</v>
      </c>
      <c r="C710" s="2">
        <v>1</v>
      </c>
      <c r="D710" s="2"/>
      <c r="E710" s="2"/>
      <c r="F710" s="2"/>
      <c r="G710" s="36" t="s">
        <v>583</v>
      </c>
      <c r="H710" s="14">
        <f>+H711</f>
        <v>0</v>
      </c>
      <c r="I710" s="14">
        <f t="shared" ref="I710:AL710" si="962">+I711</f>
        <v>0</v>
      </c>
      <c r="J710" s="14">
        <f t="shared" si="962"/>
        <v>0</v>
      </c>
      <c r="K710" s="14">
        <f t="shared" si="962"/>
        <v>0</v>
      </c>
      <c r="L710" s="14"/>
      <c r="M710" s="14">
        <f t="shared" si="962"/>
        <v>0</v>
      </c>
      <c r="N710" s="14">
        <f t="shared" si="962"/>
        <v>0</v>
      </c>
      <c r="O710" s="14">
        <f t="shared" si="962"/>
        <v>0</v>
      </c>
      <c r="P710" s="14">
        <f t="shared" si="962"/>
        <v>0</v>
      </c>
      <c r="Q710" s="14">
        <f t="shared" si="962"/>
        <v>0</v>
      </c>
      <c r="R710" s="14">
        <f t="shared" si="962"/>
        <v>0</v>
      </c>
      <c r="S710" s="14">
        <f t="shared" si="962"/>
        <v>0</v>
      </c>
      <c r="T710" s="14">
        <f t="shared" si="962"/>
        <v>0</v>
      </c>
      <c r="U710" s="14">
        <f t="shared" si="962"/>
        <v>0</v>
      </c>
      <c r="V710" s="14">
        <f>+V711</f>
        <v>0</v>
      </c>
      <c r="W710" s="14">
        <f t="shared" ref="W710:AG710" si="963">+W711</f>
        <v>0</v>
      </c>
      <c r="X710" s="14">
        <f t="shared" si="963"/>
        <v>0</v>
      </c>
      <c r="Y710" s="14">
        <f t="shared" si="963"/>
        <v>0</v>
      </c>
      <c r="Z710" s="14">
        <f t="shared" si="963"/>
        <v>0</v>
      </c>
      <c r="AA710" s="14">
        <f t="shared" si="963"/>
        <v>0</v>
      </c>
      <c r="AB710" s="14">
        <f t="shared" si="963"/>
        <v>0</v>
      </c>
      <c r="AC710" s="14">
        <f t="shared" si="963"/>
        <v>0</v>
      </c>
      <c r="AD710" s="14">
        <f t="shared" si="963"/>
        <v>0</v>
      </c>
      <c r="AE710" s="14">
        <f t="shared" si="963"/>
        <v>0</v>
      </c>
      <c r="AF710" s="14">
        <f t="shared" si="963"/>
        <v>0</v>
      </c>
      <c r="AG710" s="14">
        <f t="shared" si="963"/>
        <v>0</v>
      </c>
      <c r="AH710" s="14">
        <f t="shared" si="962"/>
        <v>0</v>
      </c>
      <c r="AI710" s="14">
        <f t="shared" si="962"/>
        <v>0</v>
      </c>
      <c r="AJ710" s="14">
        <f t="shared" si="962"/>
        <v>0</v>
      </c>
      <c r="AK710" s="14">
        <f t="shared" si="962"/>
        <v>0</v>
      </c>
      <c r="AL710" s="14">
        <f t="shared" si="962"/>
        <v>0</v>
      </c>
      <c r="AM710" s="14">
        <f t="shared" si="952"/>
        <v>0</v>
      </c>
      <c r="AO710" s="55"/>
    </row>
    <row r="711" spans="1:41">
      <c r="A711" s="26">
        <v>2</v>
      </c>
      <c r="B711" s="2">
        <v>7</v>
      </c>
      <c r="C711" s="2">
        <v>1</v>
      </c>
      <c r="D711" s="2">
        <v>711</v>
      </c>
      <c r="E711" s="2"/>
      <c r="F711" s="2"/>
      <c r="G711" s="36" t="s">
        <v>584</v>
      </c>
      <c r="H711" s="12">
        <f>SUM(H712:H714)</f>
        <v>0</v>
      </c>
      <c r="I711" s="12">
        <f t="shared" ref="I711:AL711" si="964">SUM(I712:I714)</f>
        <v>0</v>
      </c>
      <c r="J711" s="12">
        <f t="shared" si="964"/>
        <v>0</v>
      </c>
      <c r="K711" s="12">
        <f t="shared" si="964"/>
        <v>0</v>
      </c>
      <c r="L711" s="12"/>
      <c r="M711" s="12">
        <f t="shared" ref="M711:O711" si="965">SUM(M712:M714)</f>
        <v>0</v>
      </c>
      <c r="N711" s="12">
        <f t="shared" si="965"/>
        <v>0</v>
      </c>
      <c r="O711" s="12">
        <f t="shared" si="965"/>
        <v>0</v>
      </c>
      <c r="P711" s="12">
        <f t="shared" ref="P711:Q711" si="966">SUM(P712:P714)</f>
        <v>0</v>
      </c>
      <c r="Q711" s="12">
        <f t="shared" si="966"/>
        <v>0</v>
      </c>
      <c r="R711" s="12">
        <f t="shared" ref="R711:T711" si="967">SUM(R712:R714)</f>
        <v>0</v>
      </c>
      <c r="S711" s="12">
        <f t="shared" si="967"/>
        <v>0</v>
      </c>
      <c r="T711" s="12">
        <f t="shared" si="967"/>
        <v>0</v>
      </c>
      <c r="U711" s="12">
        <f t="shared" ref="U711" si="968">SUM(U712:U714)</f>
        <v>0</v>
      </c>
      <c r="V711" s="12">
        <f>SUM(V712:V714)</f>
        <v>0</v>
      </c>
      <c r="W711" s="12">
        <f t="shared" ref="W711:AH711" si="969">SUM(W712:W714)</f>
        <v>0</v>
      </c>
      <c r="X711" s="12">
        <f t="shared" si="969"/>
        <v>0</v>
      </c>
      <c r="Y711" s="12">
        <f t="shared" si="969"/>
        <v>0</v>
      </c>
      <c r="Z711" s="12">
        <f t="shared" si="969"/>
        <v>0</v>
      </c>
      <c r="AA711" s="12">
        <f t="shared" si="969"/>
        <v>0</v>
      </c>
      <c r="AB711" s="12">
        <f t="shared" si="969"/>
        <v>0</v>
      </c>
      <c r="AC711" s="12">
        <f t="shared" si="969"/>
        <v>0</v>
      </c>
      <c r="AD711" s="12">
        <f t="shared" si="969"/>
        <v>0</v>
      </c>
      <c r="AE711" s="12">
        <f t="shared" si="969"/>
        <v>0</v>
      </c>
      <c r="AF711" s="12">
        <f t="shared" si="969"/>
        <v>0</v>
      </c>
      <c r="AG711" s="12">
        <f t="shared" si="969"/>
        <v>0</v>
      </c>
      <c r="AH711" s="12">
        <f t="shared" si="969"/>
        <v>0</v>
      </c>
      <c r="AI711" s="12">
        <f t="shared" ref="AI711:AJ711" si="970">SUM(AI712:AI714)</f>
        <v>0</v>
      </c>
      <c r="AJ711" s="12">
        <f t="shared" si="970"/>
        <v>0</v>
      </c>
      <c r="AK711" s="12">
        <f t="shared" si="964"/>
        <v>0</v>
      </c>
      <c r="AL711" s="12">
        <f t="shared" si="964"/>
        <v>0</v>
      </c>
      <c r="AM711" s="12">
        <f t="shared" si="952"/>
        <v>0</v>
      </c>
      <c r="AO711" s="55"/>
    </row>
    <row r="712" spans="1:41">
      <c r="A712" s="26">
        <v>2</v>
      </c>
      <c r="B712" s="2">
        <v>7</v>
      </c>
      <c r="C712" s="2">
        <v>1</v>
      </c>
      <c r="D712" s="2">
        <v>711</v>
      </c>
      <c r="E712" s="2">
        <v>1</v>
      </c>
      <c r="F712" s="2"/>
      <c r="G712" s="32" t="s">
        <v>585</v>
      </c>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f t="shared" si="952"/>
        <v>0</v>
      </c>
      <c r="AO712" s="55"/>
    </row>
    <row r="713" spans="1:41">
      <c r="A713" s="26">
        <v>2</v>
      </c>
      <c r="B713" s="2">
        <v>7</v>
      </c>
      <c r="C713" s="2">
        <v>1</v>
      </c>
      <c r="D713" s="2">
        <v>711</v>
      </c>
      <c r="E713" s="2">
        <v>2</v>
      </c>
      <c r="F713" s="2"/>
      <c r="G713" s="32" t="s">
        <v>586</v>
      </c>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f t="shared" si="952"/>
        <v>0</v>
      </c>
      <c r="AO713" s="55"/>
    </row>
    <row r="714" spans="1:41">
      <c r="A714" s="26">
        <v>2</v>
      </c>
      <c r="B714" s="2">
        <v>7</v>
      </c>
      <c r="C714" s="2">
        <v>1</v>
      </c>
      <c r="D714" s="2">
        <v>711</v>
      </c>
      <c r="E714" s="2">
        <v>3</v>
      </c>
      <c r="F714" s="2"/>
      <c r="G714" s="32" t="s">
        <v>587</v>
      </c>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f t="shared" si="952"/>
        <v>0</v>
      </c>
      <c r="AO714" s="55"/>
    </row>
    <row r="715" spans="1:41">
      <c r="A715" s="26">
        <v>2</v>
      </c>
      <c r="B715" s="2">
        <v>7</v>
      </c>
      <c r="C715" s="2">
        <v>1</v>
      </c>
      <c r="D715" s="2">
        <v>712</v>
      </c>
      <c r="E715" s="2"/>
      <c r="F715" s="2"/>
      <c r="G715" s="36" t="s">
        <v>588</v>
      </c>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f t="shared" si="952"/>
        <v>0</v>
      </c>
      <c r="AO715" s="55"/>
    </row>
    <row r="716" spans="1:41">
      <c r="A716" s="26">
        <v>2</v>
      </c>
      <c r="B716" s="2">
        <v>7</v>
      </c>
      <c r="C716" s="2">
        <v>2</v>
      </c>
      <c r="D716" s="2"/>
      <c r="E716" s="2"/>
      <c r="F716" s="2"/>
      <c r="G716" s="36" t="s">
        <v>589</v>
      </c>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f t="shared" si="952"/>
        <v>0</v>
      </c>
      <c r="AO716" s="55"/>
    </row>
    <row r="717" spans="1:41" ht="24.6">
      <c r="A717" s="26">
        <v>2</v>
      </c>
      <c r="B717" s="2">
        <v>7</v>
      </c>
      <c r="C717" s="2">
        <v>2</v>
      </c>
      <c r="D717" s="2">
        <v>721</v>
      </c>
      <c r="E717" s="2"/>
      <c r="F717" s="2"/>
      <c r="G717" s="39" t="s">
        <v>590</v>
      </c>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f t="shared" si="952"/>
        <v>0</v>
      </c>
      <c r="AO717" s="55"/>
    </row>
    <row r="718" spans="1:41">
      <c r="A718" s="26">
        <v>2</v>
      </c>
      <c r="B718" s="2">
        <v>7</v>
      </c>
      <c r="C718" s="2">
        <v>3</v>
      </c>
      <c r="D718" s="2"/>
      <c r="E718" s="2"/>
      <c r="F718" s="2"/>
      <c r="G718" s="36" t="s">
        <v>591</v>
      </c>
      <c r="H718" s="14">
        <f>+H719+H721+H723</f>
        <v>0</v>
      </c>
      <c r="I718" s="14">
        <f t="shared" ref="I718:AL718" si="971">+I719+I721+I723</f>
        <v>0</v>
      </c>
      <c r="J718" s="14">
        <f t="shared" si="971"/>
        <v>0</v>
      </c>
      <c r="K718" s="14">
        <f t="shared" si="971"/>
        <v>0</v>
      </c>
      <c r="L718" s="14"/>
      <c r="M718" s="14">
        <f t="shared" ref="M718:O718" si="972">+M719+M721+M723</f>
        <v>0</v>
      </c>
      <c r="N718" s="14">
        <f t="shared" si="972"/>
        <v>0</v>
      </c>
      <c r="O718" s="14">
        <f t="shared" si="972"/>
        <v>0</v>
      </c>
      <c r="P718" s="14">
        <f t="shared" ref="P718:Q718" si="973">+P719+P721+P723</f>
        <v>0</v>
      </c>
      <c r="Q718" s="14">
        <f t="shared" si="973"/>
        <v>0</v>
      </c>
      <c r="R718" s="14">
        <f t="shared" ref="R718:T718" si="974">+R719+R721+R723</f>
        <v>0</v>
      </c>
      <c r="S718" s="14">
        <f t="shared" si="974"/>
        <v>0</v>
      </c>
      <c r="T718" s="14">
        <f t="shared" si="974"/>
        <v>0</v>
      </c>
      <c r="U718" s="14">
        <f t="shared" ref="U718" si="975">+U719+U721+U723</f>
        <v>0</v>
      </c>
      <c r="V718" s="14">
        <f>+V719+V721+V723</f>
        <v>0</v>
      </c>
      <c r="W718" s="14">
        <f t="shared" ref="W718:AG718" si="976">+W719+W721+W723</f>
        <v>0</v>
      </c>
      <c r="X718" s="14">
        <f t="shared" si="976"/>
        <v>0</v>
      </c>
      <c r="Y718" s="14">
        <f t="shared" si="976"/>
        <v>0</v>
      </c>
      <c r="Z718" s="14">
        <f t="shared" si="976"/>
        <v>0</v>
      </c>
      <c r="AA718" s="14">
        <f t="shared" si="976"/>
        <v>0</v>
      </c>
      <c r="AB718" s="14">
        <f t="shared" si="976"/>
        <v>0</v>
      </c>
      <c r="AC718" s="14">
        <f t="shared" si="976"/>
        <v>0</v>
      </c>
      <c r="AD718" s="14">
        <f t="shared" si="976"/>
        <v>0</v>
      </c>
      <c r="AE718" s="14">
        <f t="shared" si="976"/>
        <v>0</v>
      </c>
      <c r="AF718" s="14">
        <f t="shared" si="976"/>
        <v>0</v>
      </c>
      <c r="AG718" s="14">
        <f t="shared" si="976"/>
        <v>0</v>
      </c>
      <c r="AH718" s="14">
        <f t="shared" ref="AH718" si="977">+AH719+AH721+AH723</f>
        <v>0</v>
      </c>
      <c r="AI718" s="14">
        <f t="shared" ref="AI718:AJ718" si="978">+AI719+AI721+AI723</f>
        <v>0</v>
      </c>
      <c r="AJ718" s="14">
        <f t="shared" si="978"/>
        <v>0</v>
      </c>
      <c r="AK718" s="14">
        <f t="shared" si="971"/>
        <v>0</v>
      </c>
      <c r="AL718" s="14">
        <f t="shared" si="971"/>
        <v>0</v>
      </c>
      <c r="AM718" s="14">
        <f t="shared" si="952"/>
        <v>0</v>
      </c>
      <c r="AO718" s="55"/>
    </row>
    <row r="719" spans="1:41">
      <c r="A719" s="26">
        <v>2</v>
      </c>
      <c r="B719" s="2">
        <v>7</v>
      </c>
      <c r="C719" s="2">
        <v>3</v>
      </c>
      <c r="D719" s="2">
        <v>731</v>
      </c>
      <c r="E719" s="2"/>
      <c r="F719" s="2"/>
      <c r="G719" s="36" t="s">
        <v>592</v>
      </c>
      <c r="H719" s="12">
        <f>+H720</f>
        <v>0</v>
      </c>
      <c r="I719" s="12">
        <f t="shared" ref="I719:AL719" si="979">+I720</f>
        <v>0</v>
      </c>
      <c r="J719" s="12">
        <f t="shared" si="979"/>
        <v>0</v>
      </c>
      <c r="K719" s="12">
        <f t="shared" si="979"/>
        <v>0</v>
      </c>
      <c r="L719" s="12"/>
      <c r="M719" s="12">
        <f t="shared" si="979"/>
        <v>0</v>
      </c>
      <c r="N719" s="12">
        <f t="shared" si="979"/>
        <v>0</v>
      </c>
      <c r="O719" s="12">
        <f t="shared" si="979"/>
        <v>0</v>
      </c>
      <c r="P719" s="12">
        <f t="shared" si="979"/>
        <v>0</v>
      </c>
      <c r="Q719" s="12">
        <f t="shared" si="979"/>
        <v>0</v>
      </c>
      <c r="R719" s="12">
        <f t="shared" si="979"/>
        <v>0</v>
      </c>
      <c r="S719" s="12">
        <f t="shared" si="979"/>
        <v>0</v>
      </c>
      <c r="T719" s="12">
        <f t="shared" si="979"/>
        <v>0</v>
      </c>
      <c r="U719" s="12">
        <f t="shared" si="979"/>
        <v>0</v>
      </c>
      <c r="V719" s="12">
        <f t="shared" si="979"/>
        <v>0</v>
      </c>
      <c r="W719" s="12">
        <f t="shared" si="979"/>
        <v>0</v>
      </c>
      <c r="X719" s="12">
        <f t="shared" si="979"/>
        <v>0</v>
      </c>
      <c r="Y719" s="12">
        <f t="shared" si="979"/>
        <v>0</v>
      </c>
      <c r="Z719" s="12">
        <f t="shared" si="979"/>
        <v>0</v>
      </c>
      <c r="AA719" s="12">
        <f t="shared" si="979"/>
        <v>0</v>
      </c>
      <c r="AB719" s="12">
        <f t="shared" si="979"/>
        <v>0</v>
      </c>
      <c r="AC719" s="12">
        <f t="shared" si="979"/>
        <v>0</v>
      </c>
      <c r="AD719" s="12">
        <f t="shared" si="979"/>
        <v>0</v>
      </c>
      <c r="AE719" s="12">
        <f t="shared" si="979"/>
        <v>0</v>
      </c>
      <c r="AF719" s="12">
        <f t="shared" si="979"/>
        <v>0</v>
      </c>
      <c r="AG719" s="12">
        <f t="shared" si="979"/>
        <v>0</v>
      </c>
      <c r="AH719" s="12">
        <f t="shared" si="979"/>
        <v>0</v>
      </c>
      <c r="AI719" s="12">
        <f t="shared" si="979"/>
        <v>0</v>
      </c>
      <c r="AJ719" s="12">
        <f t="shared" si="979"/>
        <v>0</v>
      </c>
      <c r="AK719" s="12">
        <f t="shared" si="979"/>
        <v>0</v>
      </c>
      <c r="AL719" s="12">
        <f t="shared" si="979"/>
        <v>0</v>
      </c>
      <c r="AM719" s="12">
        <f t="shared" si="952"/>
        <v>0</v>
      </c>
      <c r="AO719" s="55"/>
    </row>
    <row r="720" spans="1:41">
      <c r="A720" s="26">
        <v>2</v>
      </c>
      <c r="B720" s="2">
        <v>7</v>
      </c>
      <c r="C720" s="2">
        <v>3</v>
      </c>
      <c r="D720" s="2">
        <v>731</v>
      </c>
      <c r="E720" s="2">
        <v>1</v>
      </c>
      <c r="F720" s="2"/>
      <c r="G720" s="32" t="s">
        <v>593</v>
      </c>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f t="shared" si="952"/>
        <v>0</v>
      </c>
      <c r="AO720" s="55"/>
    </row>
    <row r="721" spans="1:41">
      <c r="A721" s="26">
        <v>2</v>
      </c>
      <c r="B721" s="2">
        <v>7</v>
      </c>
      <c r="C721" s="2">
        <v>3</v>
      </c>
      <c r="D721" s="2">
        <v>735</v>
      </c>
      <c r="E721" s="2"/>
      <c r="F721" s="2"/>
      <c r="G721" s="36" t="s">
        <v>594</v>
      </c>
      <c r="H721" s="12">
        <f>+H722</f>
        <v>0</v>
      </c>
      <c r="I721" s="12">
        <f t="shared" ref="I721:AL721" si="980">+I722</f>
        <v>0</v>
      </c>
      <c r="J721" s="12">
        <f t="shared" si="980"/>
        <v>0</v>
      </c>
      <c r="K721" s="12">
        <f t="shared" si="980"/>
        <v>0</v>
      </c>
      <c r="L721" s="12"/>
      <c r="M721" s="12">
        <f t="shared" si="980"/>
        <v>0</v>
      </c>
      <c r="N721" s="12">
        <f t="shared" si="980"/>
        <v>0</v>
      </c>
      <c r="O721" s="12">
        <f t="shared" si="980"/>
        <v>0</v>
      </c>
      <c r="P721" s="12">
        <f t="shared" si="980"/>
        <v>0</v>
      </c>
      <c r="Q721" s="12">
        <f t="shared" si="980"/>
        <v>0</v>
      </c>
      <c r="R721" s="12">
        <f t="shared" si="980"/>
        <v>0</v>
      </c>
      <c r="S721" s="12">
        <f t="shared" si="980"/>
        <v>0</v>
      </c>
      <c r="T721" s="12">
        <f t="shared" si="980"/>
        <v>0</v>
      </c>
      <c r="U721" s="12">
        <f t="shared" si="980"/>
        <v>0</v>
      </c>
      <c r="V721" s="12">
        <f t="shared" si="980"/>
        <v>0</v>
      </c>
      <c r="W721" s="12">
        <f t="shared" si="980"/>
        <v>0</v>
      </c>
      <c r="X721" s="12">
        <f t="shared" si="980"/>
        <v>0</v>
      </c>
      <c r="Y721" s="12">
        <f t="shared" si="980"/>
        <v>0</v>
      </c>
      <c r="Z721" s="12">
        <f t="shared" si="980"/>
        <v>0</v>
      </c>
      <c r="AA721" s="12">
        <f t="shared" si="980"/>
        <v>0</v>
      </c>
      <c r="AB721" s="12">
        <f t="shared" si="980"/>
        <v>0</v>
      </c>
      <c r="AC721" s="12">
        <f t="shared" si="980"/>
        <v>0</v>
      </c>
      <c r="AD721" s="12">
        <f t="shared" si="980"/>
        <v>0</v>
      </c>
      <c r="AE721" s="12">
        <f t="shared" si="980"/>
        <v>0</v>
      </c>
      <c r="AF721" s="12">
        <f t="shared" si="980"/>
        <v>0</v>
      </c>
      <c r="AG721" s="12">
        <f t="shared" si="980"/>
        <v>0</v>
      </c>
      <c r="AH721" s="12">
        <f t="shared" si="980"/>
        <v>0</v>
      </c>
      <c r="AI721" s="12">
        <f t="shared" si="980"/>
        <v>0</v>
      </c>
      <c r="AJ721" s="12">
        <f t="shared" si="980"/>
        <v>0</v>
      </c>
      <c r="AK721" s="12">
        <f t="shared" si="980"/>
        <v>0</v>
      </c>
      <c r="AL721" s="12">
        <f t="shared" si="980"/>
        <v>0</v>
      </c>
      <c r="AM721" s="12">
        <f t="shared" si="952"/>
        <v>0</v>
      </c>
      <c r="AO721" s="55"/>
    </row>
    <row r="722" spans="1:41">
      <c r="A722" s="26">
        <v>2</v>
      </c>
      <c r="B722" s="2">
        <v>7</v>
      </c>
      <c r="C722" s="2">
        <v>3</v>
      </c>
      <c r="D722" s="2">
        <v>735</v>
      </c>
      <c r="E722" s="2">
        <v>1</v>
      </c>
      <c r="F722" s="2"/>
      <c r="G722" s="32" t="s">
        <v>595</v>
      </c>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f t="shared" si="952"/>
        <v>0</v>
      </c>
      <c r="AO722" s="55"/>
    </row>
    <row r="723" spans="1:41">
      <c r="A723" s="26">
        <v>2</v>
      </c>
      <c r="B723" s="2">
        <v>7</v>
      </c>
      <c r="C723" s="2">
        <v>3</v>
      </c>
      <c r="D723" s="2">
        <v>739</v>
      </c>
      <c r="E723" s="2"/>
      <c r="F723" s="2"/>
      <c r="G723" s="36" t="s">
        <v>596</v>
      </c>
      <c r="H723" s="12">
        <f>+H724+H725+H726</f>
        <v>0</v>
      </c>
      <c r="I723" s="12">
        <f t="shared" ref="I723:AL723" si="981">+I724+I725+I726</f>
        <v>0</v>
      </c>
      <c r="J723" s="12">
        <f t="shared" si="981"/>
        <v>0</v>
      </c>
      <c r="K723" s="12">
        <f t="shared" si="981"/>
        <v>0</v>
      </c>
      <c r="L723" s="12"/>
      <c r="M723" s="12">
        <f t="shared" ref="M723:O723" si="982">+M724+M725+M726</f>
        <v>0</v>
      </c>
      <c r="N723" s="12">
        <f t="shared" si="982"/>
        <v>0</v>
      </c>
      <c r="O723" s="12">
        <f t="shared" si="982"/>
        <v>0</v>
      </c>
      <c r="P723" s="12">
        <f t="shared" ref="P723:Q723" si="983">+P724+P725+P726</f>
        <v>0</v>
      </c>
      <c r="Q723" s="12">
        <f t="shared" si="983"/>
        <v>0</v>
      </c>
      <c r="R723" s="12">
        <f t="shared" ref="R723:T723" si="984">+R724+R725+R726</f>
        <v>0</v>
      </c>
      <c r="S723" s="12">
        <f t="shared" si="984"/>
        <v>0</v>
      </c>
      <c r="T723" s="12">
        <f t="shared" si="984"/>
        <v>0</v>
      </c>
      <c r="U723" s="12">
        <f t="shared" ref="U723" si="985">+U724+U725+U726</f>
        <v>0</v>
      </c>
      <c r="V723" s="12">
        <f t="shared" ref="V723:AH723" si="986">+V724+V725+V726</f>
        <v>0</v>
      </c>
      <c r="W723" s="12">
        <f t="shared" si="986"/>
        <v>0</v>
      </c>
      <c r="X723" s="12">
        <f t="shared" si="986"/>
        <v>0</v>
      </c>
      <c r="Y723" s="12">
        <f t="shared" si="986"/>
        <v>0</v>
      </c>
      <c r="Z723" s="12">
        <f t="shared" si="986"/>
        <v>0</v>
      </c>
      <c r="AA723" s="12">
        <f t="shared" si="986"/>
        <v>0</v>
      </c>
      <c r="AB723" s="12">
        <f t="shared" si="986"/>
        <v>0</v>
      </c>
      <c r="AC723" s="12">
        <f t="shared" si="986"/>
        <v>0</v>
      </c>
      <c r="AD723" s="12">
        <f t="shared" si="986"/>
        <v>0</v>
      </c>
      <c r="AE723" s="12">
        <f t="shared" si="986"/>
        <v>0</v>
      </c>
      <c r="AF723" s="12">
        <f t="shared" si="986"/>
        <v>0</v>
      </c>
      <c r="AG723" s="12">
        <f t="shared" si="986"/>
        <v>0</v>
      </c>
      <c r="AH723" s="12">
        <f t="shared" si="986"/>
        <v>0</v>
      </c>
      <c r="AI723" s="12">
        <f t="shared" ref="AI723:AJ723" si="987">+AI724+AI725+AI726</f>
        <v>0</v>
      </c>
      <c r="AJ723" s="12">
        <f t="shared" si="987"/>
        <v>0</v>
      </c>
      <c r="AK723" s="12">
        <f t="shared" si="981"/>
        <v>0</v>
      </c>
      <c r="AL723" s="12">
        <f t="shared" si="981"/>
        <v>0</v>
      </c>
      <c r="AM723" s="12">
        <f t="shared" si="952"/>
        <v>0</v>
      </c>
      <c r="AO723" s="55"/>
    </row>
    <row r="724" spans="1:41">
      <c r="A724" s="26">
        <v>2</v>
      </c>
      <c r="B724" s="2">
        <v>7</v>
      </c>
      <c r="C724" s="2">
        <v>3</v>
      </c>
      <c r="D724" s="2">
        <v>739</v>
      </c>
      <c r="E724" s="2">
        <v>1</v>
      </c>
      <c r="F724" s="2"/>
      <c r="G724" s="32" t="s">
        <v>597</v>
      </c>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f t="shared" si="952"/>
        <v>0</v>
      </c>
      <c r="AO724" s="55"/>
    </row>
    <row r="725" spans="1:41">
      <c r="A725" s="26">
        <v>2</v>
      </c>
      <c r="B725" s="2">
        <v>7</v>
      </c>
      <c r="C725" s="2">
        <v>3</v>
      </c>
      <c r="D725" s="2">
        <v>739</v>
      </c>
      <c r="E725" s="2">
        <v>2</v>
      </c>
      <c r="F725" s="2"/>
      <c r="G725" s="32" t="s">
        <v>598</v>
      </c>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f t="shared" si="952"/>
        <v>0</v>
      </c>
      <c r="AO725" s="55"/>
    </row>
    <row r="726" spans="1:41">
      <c r="A726" s="26">
        <v>2</v>
      </c>
      <c r="B726" s="2">
        <v>7</v>
      </c>
      <c r="C726" s="2">
        <v>3</v>
      </c>
      <c r="D726" s="2">
        <v>739</v>
      </c>
      <c r="E726" s="2">
        <v>3</v>
      </c>
      <c r="F726" s="2"/>
      <c r="G726" s="32" t="s">
        <v>599</v>
      </c>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f t="shared" si="952"/>
        <v>0</v>
      </c>
      <c r="AO726" s="55"/>
    </row>
    <row r="727" spans="1:41">
      <c r="A727" s="26">
        <v>2</v>
      </c>
      <c r="B727" s="2">
        <v>7</v>
      </c>
      <c r="C727" s="2">
        <v>4</v>
      </c>
      <c r="D727" s="2"/>
      <c r="E727" s="2"/>
      <c r="F727" s="2"/>
      <c r="G727" s="36" t="s">
        <v>600</v>
      </c>
      <c r="H727" s="14">
        <f>+H728+H730</f>
        <v>0</v>
      </c>
      <c r="I727" s="14">
        <f t="shared" ref="I727:AL727" si="988">+I728+I730</f>
        <v>0</v>
      </c>
      <c r="J727" s="14">
        <f t="shared" si="988"/>
        <v>0</v>
      </c>
      <c r="K727" s="14">
        <f t="shared" si="988"/>
        <v>0</v>
      </c>
      <c r="L727" s="14"/>
      <c r="M727" s="14">
        <f t="shared" ref="M727:O727" si="989">+M728+M730</f>
        <v>0</v>
      </c>
      <c r="N727" s="14">
        <f t="shared" si="989"/>
        <v>0</v>
      </c>
      <c r="O727" s="14">
        <f t="shared" si="989"/>
        <v>0</v>
      </c>
      <c r="P727" s="14">
        <f t="shared" ref="P727:Q727" si="990">+P728+P730</f>
        <v>0</v>
      </c>
      <c r="Q727" s="14">
        <f t="shared" si="990"/>
        <v>0</v>
      </c>
      <c r="R727" s="14">
        <f t="shared" ref="R727:T727" si="991">+R728+R730</f>
        <v>0</v>
      </c>
      <c r="S727" s="14">
        <f t="shared" si="991"/>
        <v>0</v>
      </c>
      <c r="T727" s="14">
        <f t="shared" si="991"/>
        <v>0</v>
      </c>
      <c r="U727" s="14">
        <f t="shared" ref="U727" si="992">+U728+U730</f>
        <v>0</v>
      </c>
      <c r="V727" s="14">
        <f t="shared" ref="V727:AH727" si="993">+V728+V730</f>
        <v>0</v>
      </c>
      <c r="W727" s="14">
        <f t="shared" si="993"/>
        <v>0</v>
      </c>
      <c r="X727" s="14">
        <f t="shared" si="993"/>
        <v>0</v>
      </c>
      <c r="Y727" s="14">
        <f t="shared" si="993"/>
        <v>0</v>
      </c>
      <c r="Z727" s="14">
        <f t="shared" si="993"/>
        <v>0</v>
      </c>
      <c r="AA727" s="14">
        <f t="shared" si="993"/>
        <v>0</v>
      </c>
      <c r="AB727" s="14">
        <f t="shared" si="993"/>
        <v>0</v>
      </c>
      <c r="AC727" s="14">
        <f t="shared" si="993"/>
        <v>0</v>
      </c>
      <c r="AD727" s="14">
        <f t="shared" si="993"/>
        <v>0</v>
      </c>
      <c r="AE727" s="14">
        <f t="shared" si="993"/>
        <v>0</v>
      </c>
      <c r="AF727" s="14">
        <f t="shared" si="993"/>
        <v>0</v>
      </c>
      <c r="AG727" s="14">
        <f t="shared" si="993"/>
        <v>0</v>
      </c>
      <c r="AH727" s="14">
        <f t="shared" si="993"/>
        <v>0</v>
      </c>
      <c r="AI727" s="14">
        <f t="shared" ref="AI727:AJ727" si="994">+AI728+AI730</f>
        <v>0</v>
      </c>
      <c r="AJ727" s="14">
        <f t="shared" si="994"/>
        <v>0</v>
      </c>
      <c r="AK727" s="14">
        <f t="shared" si="988"/>
        <v>0</v>
      </c>
      <c r="AL727" s="14">
        <f t="shared" si="988"/>
        <v>0</v>
      </c>
      <c r="AM727" s="14">
        <f t="shared" si="952"/>
        <v>0</v>
      </c>
      <c r="AO727" s="55"/>
    </row>
    <row r="728" spans="1:41">
      <c r="A728" s="26">
        <v>2</v>
      </c>
      <c r="B728" s="2">
        <v>7</v>
      </c>
      <c r="C728" s="2">
        <v>4</v>
      </c>
      <c r="D728" s="2">
        <v>744</v>
      </c>
      <c r="E728" s="2"/>
      <c r="F728" s="2"/>
      <c r="G728" s="36" t="s">
        <v>601</v>
      </c>
      <c r="H728" s="12">
        <f>+H729</f>
        <v>0</v>
      </c>
      <c r="I728" s="12">
        <f t="shared" ref="I728:AL728" si="995">+I729</f>
        <v>0</v>
      </c>
      <c r="J728" s="12">
        <f t="shared" si="995"/>
        <v>0</v>
      </c>
      <c r="K728" s="12">
        <f t="shared" si="995"/>
        <v>0</v>
      </c>
      <c r="L728" s="12"/>
      <c r="M728" s="12">
        <f t="shared" si="995"/>
        <v>0</v>
      </c>
      <c r="N728" s="12">
        <f t="shared" si="995"/>
        <v>0</v>
      </c>
      <c r="O728" s="12">
        <f t="shared" si="995"/>
        <v>0</v>
      </c>
      <c r="P728" s="12">
        <f t="shared" si="995"/>
        <v>0</v>
      </c>
      <c r="Q728" s="12">
        <f t="shared" si="995"/>
        <v>0</v>
      </c>
      <c r="R728" s="12">
        <f t="shared" si="995"/>
        <v>0</v>
      </c>
      <c r="S728" s="12">
        <f t="shared" si="995"/>
        <v>0</v>
      </c>
      <c r="T728" s="12">
        <f t="shared" si="995"/>
        <v>0</v>
      </c>
      <c r="U728" s="12">
        <f t="shared" si="995"/>
        <v>0</v>
      </c>
      <c r="V728" s="12">
        <f t="shared" si="995"/>
        <v>0</v>
      </c>
      <c r="W728" s="12">
        <f t="shared" si="995"/>
        <v>0</v>
      </c>
      <c r="X728" s="12">
        <f t="shared" si="995"/>
        <v>0</v>
      </c>
      <c r="Y728" s="12">
        <f t="shared" si="995"/>
        <v>0</v>
      </c>
      <c r="Z728" s="12">
        <f t="shared" si="995"/>
        <v>0</v>
      </c>
      <c r="AA728" s="12">
        <f t="shared" si="995"/>
        <v>0</v>
      </c>
      <c r="AB728" s="12">
        <f t="shared" si="995"/>
        <v>0</v>
      </c>
      <c r="AC728" s="12">
        <f t="shared" si="995"/>
        <v>0</v>
      </c>
      <c r="AD728" s="12">
        <f t="shared" si="995"/>
        <v>0</v>
      </c>
      <c r="AE728" s="12">
        <f t="shared" si="995"/>
        <v>0</v>
      </c>
      <c r="AF728" s="12">
        <f t="shared" si="995"/>
        <v>0</v>
      </c>
      <c r="AG728" s="12">
        <f t="shared" si="995"/>
        <v>0</v>
      </c>
      <c r="AH728" s="12">
        <f t="shared" si="995"/>
        <v>0</v>
      </c>
      <c r="AI728" s="12">
        <f t="shared" si="995"/>
        <v>0</v>
      </c>
      <c r="AJ728" s="12">
        <f t="shared" si="995"/>
        <v>0</v>
      </c>
      <c r="AK728" s="12">
        <f t="shared" si="995"/>
        <v>0</v>
      </c>
      <c r="AL728" s="12">
        <f t="shared" si="995"/>
        <v>0</v>
      </c>
      <c r="AM728" s="12">
        <f t="shared" si="952"/>
        <v>0</v>
      </c>
      <c r="AO728" s="55"/>
    </row>
    <row r="729" spans="1:41">
      <c r="A729" s="26">
        <v>2</v>
      </c>
      <c r="B729" s="2">
        <v>7</v>
      </c>
      <c r="C729" s="2">
        <v>4</v>
      </c>
      <c r="D729" s="2">
        <v>744</v>
      </c>
      <c r="E729" s="2">
        <v>1</v>
      </c>
      <c r="F729" s="2"/>
      <c r="G729" s="32" t="s">
        <v>602</v>
      </c>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f t="shared" si="952"/>
        <v>0</v>
      </c>
      <c r="AO729" s="55"/>
    </row>
    <row r="730" spans="1:41">
      <c r="A730" s="26">
        <v>2</v>
      </c>
      <c r="B730" s="2">
        <v>7</v>
      </c>
      <c r="C730" s="2">
        <v>4</v>
      </c>
      <c r="D730" s="2">
        <v>745</v>
      </c>
      <c r="E730" s="2"/>
      <c r="F730" s="2"/>
      <c r="G730" s="36" t="s">
        <v>603</v>
      </c>
      <c r="H730" s="12">
        <f>SUM(H731:H734)</f>
        <v>0</v>
      </c>
      <c r="I730" s="12">
        <f t="shared" ref="I730:AL730" si="996">SUM(I731:I734)</f>
        <v>0</v>
      </c>
      <c r="J730" s="12">
        <f t="shared" si="996"/>
        <v>0</v>
      </c>
      <c r="K730" s="12">
        <f t="shared" si="996"/>
        <v>0</v>
      </c>
      <c r="L730" s="12"/>
      <c r="M730" s="12">
        <f t="shared" ref="M730:O730" si="997">SUM(M731:M734)</f>
        <v>0</v>
      </c>
      <c r="N730" s="12">
        <f t="shared" si="997"/>
        <v>0</v>
      </c>
      <c r="O730" s="12">
        <f t="shared" si="997"/>
        <v>0</v>
      </c>
      <c r="P730" s="12">
        <f t="shared" ref="P730:Q730" si="998">SUM(P731:P734)</f>
        <v>0</v>
      </c>
      <c r="Q730" s="12">
        <f t="shared" si="998"/>
        <v>0</v>
      </c>
      <c r="R730" s="12">
        <f t="shared" ref="R730:T730" si="999">SUM(R731:R734)</f>
        <v>0</v>
      </c>
      <c r="S730" s="12">
        <f t="shared" si="999"/>
        <v>0</v>
      </c>
      <c r="T730" s="12">
        <f t="shared" si="999"/>
        <v>0</v>
      </c>
      <c r="U730" s="12">
        <f t="shared" ref="U730" si="1000">SUM(U731:U734)</f>
        <v>0</v>
      </c>
      <c r="V730" s="12">
        <f t="shared" ref="V730:AH730" si="1001">SUM(V731:V734)</f>
        <v>0</v>
      </c>
      <c r="W730" s="12">
        <f t="shared" si="1001"/>
        <v>0</v>
      </c>
      <c r="X730" s="12">
        <f t="shared" si="1001"/>
        <v>0</v>
      </c>
      <c r="Y730" s="12">
        <f t="shared" si="1001"/>
        <v>0</v>
      </c>
      <c r="Z730" s="12">
        <f t="shared" si="1001"/>
        <v>0</v>
      </c>
      <c r="AA730" s="12">
        <f t="shared" si="1001"/>
        <v>0</v>
      </c>
      <c r="AB730" s="12">
        <f t="shared" si="1001"/>
        <v>0</v>
      </c>
      <c r="AC730" s="12">
        <f t="shared" si="1001"/>
        <v>0</v>
      </c>
      <c r="AD730" s="12">
        <f t="shared" si="1001"/>
        <v>0</v>
      </c>
      <c r="AE730" s="12">
        <f t="shared" si="1001"/>
        <v>0</v>
      </c>
      <c r="AF730" s="12">
        <f t="shared" si="1001"/>
        <v>0</v>
      </c>
      <c r="AG730" s="12">
        <f t="shared" si="1001"/>
        <v>0</v>
      </c>
      <c r="AH730" s="12">
        <f t="shared" si="1001"/>
        <v>0</v>
      </c>
      <c r="AI730" s="12">
        <f t="shared" ref="AI730:AJ730" si="1002">SUM(AI731:AI734)</f>
        <v>0</v>
      </c>
      <c r="AJ730" s="12">
        <f t="shared" si="1002"/>
        <v>0</v>
      </c>
      <c r="AK730" s="12">
        <f t="shared" si="996"/>
        <v>0</v>
      </c>
      <c r="AL730" s="12">
        <f t="shared" si="996"/>
        <v>0</v>
      </c>
      <c r="AM730" s="12">
        <f t="shared" si="952"/>
        <v>0</v>
      </c>
      <c r="AO730" s="55"/>
    </row>
    <row r="731" spans="1:41">
      <c r="A731" s="26">
        <v>2</v>
      </c>
      <c r="B731" s="2">
        <v>7</v>
      </c>
      <c r="C731" s="2">
        <v>4</v>
      </c>
      <c r="D731" s="2">
        <v>745</v>
      </c>
      <c r="E731" s="2">
        <v>1</v>
      </c>
      <c r="F731" s="2"/>
      <c r="G731" s="32" t="s">
        <v>604</v>
      </c>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f t="shared" si="952"/>
        <v>0</v>
      </c>
      <c r="AO731" s="55"/>
    </row>
    <row r="732" spans="1:41">
      <c r="A732" s="26">
        <v>2</v>
      </c>
      <c r="B732" s="2">
        <v>7</v>
      </c>
      <c r="C732" s="2">
        <v>4</v>
      </c>
      <c r="D732" s="2">
        <v>745</v>
      </c>
      <c r="E732" s="2">
        <v>2</v>
      </c>
      <c r="F732" s="2"/>
      <c r="G732" s="32" t="s">
        <v>605</v>
      </c>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f t="shared" si="952"/>
        <v>0</v>
      </c>
      <c r="AO732" s="55"/>
    </row>
    <row r="733" spans="1:41">
      <c r="A733" s="26">
        <v>2</v>
      </c>
      <c r="B733" s="2">
        <v>7</v>
      </c>
      <c r="C733" s="2">
        <v>4</v>
      </c>
      <c r="D733" s="2">
        <v>745</v>
      </c>
      <c r="E733" s="2">
        <v>3</v>
      </c>
      <c r="F733" s="2"/>
      <c r="G733" s="32" t="s">
        <v>606</v>
      </c>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f t="shared" si="952"/>
        <v>0</v>
      </c>
      <c r="AO733" s="55"/>
    </row>
    <row r="734" spans="1:41">
      <c r="A734" s="26">
        <v>2</v>
      </c>
      <c r="B734" s="2">
        <v>7</v>
      </c>
      <c r="C734" s="2">
        <v>4</v>
      </c>
      <c r="D734" s="2">
        <v>745</v>
      </c>
      <c r="E734" s="2">
        <v>4</v>
      </c>
      <c r="F734" s="2"/>
      <c r="G734" s="32" t="s">
        <v>607</v>
      </c>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f t="shared" si="952"/>
        <v>0</v>
      </c>
      <c r="AO734" s="55"/>
    </row>
    <row r="735" spans="1:41">
      <c r="A735" s="26">
        <v>2</v>
      </c>
      <c r="B735" s="2">
        <v>7</v>
      </c>
      <c r="C735" s="2">
        <v>5</v>
      </c>
      <c r="D735" s="2"/>
      <c r="E735" s="2"/>
      <c r="F735" s="2"/>
      <c r="G735" s="36" t="s">
        <v>608</v>
      </c>
      <c r="H735" s="14">
        <f>+H736+H743</f>
        <v>0</v>
      </c>
      <c r="I735" s="14">
        <f t="shared" ref="I735:AL735" si="1003">+I736+I743</f>
        <v>0</v>
      </c>
      <c r="J735" s="14">
        <f t="shared" si="1003"/>
        <v>0</v>
      </c>
      <c r="K735" s="14">
        <f t="shared" si="1003"/>
        <v>0</v>
      </c>
      <c r="L735" s="14"/>
      <c r="M735" s="14">
        <f t="shared" ref="M735:O735" si="1004">+M736+M743</f>
        <v>0</v>
      </c>
      <c r="N735" s="14">
        <f t="shared" si="1004"/>
        <v>0</v>
      </c>
      <c r="O735" s="14">
        <f t="shared" si="1004"/>
        <v>0</v>
      </c>
      <c r="P735" s="14">
        <f t="shared" ref="P735:Q735" si="1005">+P736+P743</f>
        <v>0</v>
      </c>
      <c r="Q735" s="14">
        <f t="shared" si="1005"/>
        <v>0</v>
      </c>
      <c r="R735" s="14">
        <f t="shared" ref="R735:T735" si="1006">+R736+R743</f>
        <v>0</v>
      </c>
      <c r="S735" s="14">
        <f t="shared" si="1006"/>
        <v>0</v>
      </c>
      <c r="T735" s="14">
        <f t="shared" si="1006"/>
        <v>0</v>
      </c>
      <c r="U735" s="14">
        <f t="shared" ref="U735" si="1007">+U736+U743</f>
        <v>0</v>
      </c>
      <c r="V735" s="14">
        <f t="shared" ref="V735:AH735" si="1008">+V736+V743</f>
        <v>0</v>
      </c>
      <c r="W735" s="14">
        <f t="shared" si="1008"/>
        <v>0</v>
      </c>
      <c r="X735" s="14">
        <f t="shared" si="1008"/>
        <v>0</v>
      </c>
      <c r="Y735" s="14">
        <f t="shared" si="1008"/>
        <v>0</v>
      </c>
      <c r="Z735" s="14">
        <f t="shared" si="1008"/>
        <v>0</v>
      </c>
      <c r="AA735" s="14">
        <f t="shared" si="1008"/>
        <v>0</v>
      </c>
      <c r="AB735" s="14">
        <f t="shared" si="1008"/>
        <v>0</v>
      </c>
      <c r="AC735" s="14">
        <f t="shared" si="1008"/>
        <v>0</v>
      </c>
      <c r="AD735" s="14">
        <f t="shared" si="1008"/>
        <v>0</v>
      </c>
      <c r="AE735" s="14">
        <f t="shared" si="1008"/>
        <v>0</v>
      </c>
      <c r="AF735" s="14">
        <f t="shared" si="1008"/>
        <v>0</v>
      </c>
      <c r="AG735" s="14">
        <f t="shared" si="1008"/>
        <v>0</v>
      </c>
      <c r="AH735" s="14">
        <f t="shared" si="1008"/>
        <v>0</v>
      </c>
      <c r="AI735" s="14">
        <f t="shared" ref="AI735:AJ735" si="1009">+AI736+AI743</f>
        <v>0</v>
      </c>
      <c r="AJ735" s="14">
        <f t="shared" si="1009"/>
        <v>0</v>
      </c>
      <c r="AK735" s="14">
        <f t="shared" si="1003"/>
        <v>0</v>
      </c>
      <c r="AL735" s="14">
        <f t="shared" si="1003"/>
        <v>0</v>
      </c>
      <c r="AM735" s="14">
        <f t="shared" si="952"/>
        <v>0</v>
      </c>
      <c r="AO735" s="55"/>
    </row>
    <row r="736" spans="1:41">
      <c r="A736" s="26">
        <v>2</v>
      </c>
      <c r="B736" s="2">
        <v>7</v>
      </c>
      <c r="C736" s="2">
        <v>5</v>
      </c>
      <c r="D736" s="2">
        <v>751</v>
      </c>
      <c r="E736" s="2"/>
      <c r="F736" s="2"/>
      <c r="G736" s="36" t="s">
        <v>609</v>
      </c>
      <c r="H736" s="12">
        <f>SUM(H737:H742)</f>
        <v>0</v>
      </c>
      <c r="I736" s="12">
        <f t="shared" ref="I736:AL736" si="1010">SUM(I737:I742)</f>
        <v>0</v>
      </c>
      <c r="J736" s="12">
        <f t="shared" si="1010"/>
        <v>0</v>
      </c>
      <c r="K736" s="12">
        <f t="shared" si="1010"/>
        <v>0</v>
      </c>
      <c r="L736" s="12"/>
      <c r="M736" s="12">
        <f t="shared" ref="M736:O736" si="1011">SUM(M737:M742)</f>
        <v>0</v>
      </c>
      <c r="N736" s="12">
        <f t="shared" si="1011"/>
        <v>0</v>
      </c>
      <c r="O736" s="12">
        <f t="shared" si="1011"/>
        <v>0</v>
      </c>
      <c r="P736" s="12">
        <f t="shared" ref="P736:Q736" si="1012">SUM(P737:P742)</f>
        <v>0</v>
      </c>
      <c r="Q736" s="12">
        <f t="shared" si="1012"/>
        <v>0</v>
      </c>
      <c r="R736" s="12">
        <f t="shared" ref="R736:T736" si="1013">SUM(R737:R742)</f>
        <v>0</v>
      </c>
      <c r="S736" s="12">
        <f t="shared" si="1013"/>
        <v>0</v>
      </c>
      <c r="T736" s="12">
        <f t="shared" si="1013"/>
        <v>0</v>
      </c>
      <c r="U736" s="12">
        <f t="shared" ref="U736" si="1014">SUM(U737:U742)</f>
        <v>0</v>
      </c>
      <c r="V736" s="12">
        <f>SUM(V737:V742)</f>
        <v>0</v>
      </c>
      <c r="W736" s="12">
        <f t="shared" ref="W736:AH736" si="1015">SUM(W737:W742)</f>
        <v>0</v>
      </c>
      <c r="X736" s="12">
        <f t="shared" si="1015"/>
        <v>0</v>
      </c>
      <c r="Y736" s="12">
        <f t="shared" si="1015"/>
        <v>0</v>
      </c>
      <c r="Z736" s="12">
        <f t="shared" si="1015"/>
        <v>0</v>
      </c>
      <c r="AA736" s="12">
        <f t="shared" si="1015"/>
        <v>0</v>
      </c>
      <c r="AB736" s="12">
        <f t="shared" si="1015"/>
        <v>0</v>
      </c>
      <c r="AC736" s="12">
        <f t="shared" si="1015"/>
        <v>0</v>
      </c>
      <c r="AD736" s="12">
        <f t="shared" si="1015"/>
        <v>0</v>
      </c>
      <c r="AE736" s="12">
        <f t="shared" si="1015"/>
        <v>0</v>
      </c>
      <c r="AF736" s="12">
        <f t="shared" si="1015"/>
        <v>0</v>
      </c>
      <c r="AG736" s="12">
        <f t="shared" si="1015"/>
        <v>0</v>
      </c>
      <c r="AH736" s="12">
        <f t="shared" si="1015"/>
        <v>0</v>
      </c>
      <c r="AI736" s="12">
        <f t="shared" ref="AI736:AJ736" si="1016">SUM(AI737:AI742)</f>
        <v>0</v>
      </c>
      <c r="AJ736" s="12">
        <f t="shared" si="1016"/>
        <v>0</v>
      </c>
      <c r="AK736" s="12">
        <f t="shared" si="1010"/>
        <v>0</v>
      </c>
      <c r="AL736" s="12">
        <f t="shared" si="1010"/>
        <v>0</v>
      </c>
      <c r="AM736" s="12">
        <f t="shared" ref="AM736:AM767" si="1017">SUM(H736:AL736)</f>
        <v>0</v>
      </c>
      <c r="AO736" s="55"/>
    </row>
    <row r="737" spans="1:41">
      <c r="A737" s="26">
        <v>2</v>
      </c>
      <c r="B737" s="2">
        <v>7</v>
      </c>
      <c r="C737" s="2">
        <v>5</v>
      </c>
      <c r="D737" s="2">
        <v>751</v>
      </c>
      <c r="E737" s="2">
        <v>1</v>
      </c>
      <c r="F737" s="2"/>
      <c r="G737" s="32" t="s">
        <v>610</v>
      </c>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f t="shared" si="1017"/>
        <v>0</v>
      </c>
      <c r="AO737" s="55"/>
    </row>
    <row r="738" spans="1:41">
      <c r="A738" s="26">
        <v>2</v>
      </c>
      <c r="B738" s="2">
        <v>7</v>
      </c>
      <c r="C738" s="2">
        <v>5</v>
      </c>
      <c r="D738" s="2">
        <v>751</v>
      </c>
      <c r="E738" s="2">
        <v>2</v>
      </c>
      <c r="F738" s="2"/>
      <c r="G738" s="32" t="s">
        <v>611</v>
      </c>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f t="shared" si="1017"/>
        <v>0</v>
      </c>
      <c r="AO738" s="55"/>
    </row>
    <row r="739" spans="1:41">
      <c r="A739" s="26">
        <v>2</v>
      </c>
      <c r="B739" s="2">
        <v>7</v>
      </c>
      <c r="C739" s="2">
        <v>5</v>
      </c>
      <c r="D739" s="2">
        <v>751</v>
      </c>
      <c r="E739" s="2">
        <v>3</v>
      </c>
      <c r="F739" s="2"/>
      <c r="G739" s="32" t="s">
        <v>612</v>
      </c>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f t="shared" si="1017"/>
        <v>0</v>
      </c>
      <c r="AO739" s="55"/>
    </row>
    <row r="740" spans="1:41">
      <c r="A740" s="26">
        <v>2</v>
      </c>
      <c r="B740" s="2">
        <v>7</v>
      </c>
      <c r="C740" s="2">
        <v>5</v>
      </c>
      <c r="D740" s="2">
        <v>751</v>
      </c>
      <c r="E740" s="2">
        <v>4</v>
      </c>
      <c r="F740" s="2"/>
      <c r="G740" s="32" t="s">
        <v>613</v>
      </c>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f t="shared" si="1017"/>
        <v>0</v>
      </c>
      <c r="AO740" s="55"/>
    </row>
    <row r="741" spans="1:41">
      <c r="A741" s="26">
        <v>2</v>
      </c>
      <c r="B741" s="2">
        <v>7</v>
      </c>
      <c r="C741" s="2">
        <v>5</v>
      </c>
      <c r="D741" s="2">
        <v>751</v>
      </c>
      <c r="E741" s="2">
        <v>5</v>
      </c>
      <c r="F741" s="2"/>
      <c r="G741" s="32" t="s">
        <v>614</v>
      </c>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f t="shared" si="1017"/>
        <v>0</v>
      </c>
      <c r="AO741" s="55"/>
    </row>
    <row r="742" spans="1:41">
      <c r="A742" s="26">
        <v>2</v>
      </c>
      <c r="B742" s="2">
        <v>7</v>
      </c>
      <c r="C742" s="2">
        <v>5</v>
      </c>
      <c r="D742" s="2">
        <v>751</v>
      </c>
      <c r="E742" s="2">
        <v>6</v>
      </c>
      <c r="F742" s="2"/>
      <c r="G742" s="32" t="s">
        <v>615</v>
      </c>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f t="shared" si="1017"/>
        <v>0</v>
      </c>
      <c r="AO742" s="55"/>
    </row>
    <row r="743" spans="1:41">
      <c r="A743" s="26">
        <v>2</v>
      </c>
      <c r="B743" s="2">
        <v>7</v>
      </c>
      <c r="C743" s="2">
        <v>5</v>
      </c>
      <c r="D743" s="2">
        <v>755</v>
      </c>
      <c r="E743" s="2"/>
      <c r="F743" s="2"/>
      <c r="G743" s="36" t="s">
        <v>616</v>
      </c>
      <c r="H743" s="12">
        <f>+H744</f>
        <v>0</v>
      </c>
      <c r="I743" s="12">
        <f t="shared" ref="I743:AL743" si="1018">+I744</f>
        <v>0</v>
      </c>
      <c r="J743" s="12">
        <f t="shared" si="1018"/>
        <v>0</v>
      </c>
      <c r="K743" s="12">
        <f t="shared" si="1018"/>
        <v>0</v>
      </c>
      <c r="L743" s="12"/>
      <c r="M743" s="12">
        <f t="shared" si="1018"/>
        <v>0</v>
      </c>
      <c r="N743" s="12">
        <f t="shared" si="1018"/>
        <v>0</v>
      </c>
      <c r="O743" s="12">
        <f t="shared" si="1018"/>
        <v>0</v>
      </c>
      <c r="P743" s="12">
        <f t="shared" si="1018"/>
        <v>0</v>
      </c>
      <c r="Q743" s="12">
        <f t="shared" si="1018"/>
        <v>0</v>
      </c>
      <c r="R743" s="12">
        <f t="shared" si="1018"/>
        <v>0</v>
      </c>
      <c r="S743" s="12">
        <f t="shared" si="1018"/>
        <v>0</v>
      </c>
      <c r="T743" s="12">
        <f t="shared" si="1018"/>
        <v>0</v>
      </c>
      <c r="U743" s="12">
        <f t="shared" si="1018"/>
        <v>0</v>
      </c>
      <c r="V743" s="12">
        <f t="shared" si="1018"/>
        <v>0</v>
      </c>
      <c r="W743" s="12">
        <f t="shared" si="1018"/>
        <v>0</v>
      </c>
      <c r="X743" s="12">
        <f t="shared" si="1018"/>
        <v>0</v>
      </c>
      <c r="Y743" s="12">
        <f t="shared" si="1018"/>
        <v>0</v>
      </c>
      <c r="Z743" s="12">
        <f t="shared" si="1018"/>
        <v>0</v>
      </c>
      <c r="AA743" s="12">
        <f t="shared" si="1018"/>
        <v>0</v>
      </c>
      <c r="AB743" s="12">
        <f t="shared" si="1018"/>
        <v>0</v>
      </c>
      <c r="AC743" s="12">
        <f t="shared" si="1018"/>
        <v>0</v>
      </c>
      <c r="AD743" s="12">
        <f t="shared" si="1018"/>
        <v>0</v>
      </c>
      <c r="AE743" s="12">
        <f t="shared" si="1018"/>
        <v>0</v>
      </c>
      <c r="AF743" s="12">
        <f t="shared" si="1018"/>
        <v>0</v>
      </c>
      <c r="AG743" s="12">
        <f t="shared" si="1018"/>
        <v>0</v>
      </c>
      <c r="AH743" s="12">
        <f t="shared" si="1018"/>
        <v>0</v>
      </c>
      <c r="AI743" s="12">
        <f t="shared" si="1018"/>
        <v>0</v>
      </c>
      <c r="AJ743" s="12">
        <f t="shared" si="1018"/>
        <v>0</v>
      </c>
      <c r="AK743" s="12">
        <f t="shared" si="1018"/>
        <v>0</v>
      </c>
      <c r="AL743" s="12">
        <f t="shared" si="1018"/>
        <v>0</v>
      </c>
      <c r="AM743" s="12">
        <f t="shared" si="1017"/>
        <v>0</v>
      </c>
      <c r="AO743" s="55"/>
    </row>
    <row r="744" spans="1:41">
      <c r="A744" s="26">
        <v>2</v>
      </c>
      <c r="B744" s="2">
        <v>7</v>
      </c>
      <c r="C744" s="2">
        <v>5</v>
      </c>
      <c r="D744" s="2">
        <v>755</v>
      </c>
      <c r="E744" s="2">
        <v>1</v>
      </c>
      <c r="F744" s="2"/>
      <c r="G744" s="32" t="s">
        <v>617</v>
      </c>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f t="shared" si="1017"/>
        <v>0</v>
      </c>
      <c r="AO744" s="55"/>
    </row>
    <row r="745" spans="1:41">
      <c r="A745" s="26">
        <v>2</v>
      </c>
      <c r="B745" s="2">
        <v>7</v>
      </c>
      <c r="C745" s="2">
        <v>9</v>
      </c>
      <c r="D745" s="2"/>
      <c r="E745" s="2"/>
      <c r="F745" s="2"/>
      <c r="G745" s="36" t="s">
        <v>618</v>
      </c>
      <c r="H745" s="14">
        <f>+H746+H748</f>
        <v>0</v>
      </c>
      <c r="I745" s="14">
        <f t="shared" ref="I745:AL745" si="1019">+I746+I748</f>
        <v>0</v>
      </c>
      <c r="J745" s="14">
        <f t="shared" si="1019"/>
        <v>0</v>
      </c>
      <c r="K745" s="14">
        <f t="shared" si="1019"/>
        <v>0</v>
      </c>
      <c r="L745" s="14"/>
      <c r="M745" s="14">
        <f t="shared" ref="M745:O745" si="1020">+M746+M748</f>
        <v>0</v>
      </c>
      <c r="N745" s="14">
        <f t="shared" si="1020"/>
        <v>0</v>
      </c>
      <c r="O745" s="14">
        <f t="shared" si="1020"/>
        <v>0</v>
      </c>
      <c r="P745" s="14">
        <f t="shared" ref="P745:Q745" si="1021">+P746+P748</f>
        <v>0</v>
      </c>
      <c r="Q745" s="14">
        <f t="shared" si="1021"/>
        <v>0</v>
      </c>
      <c r="R745" s="14">
        <f t="shared" ref="R745:T745" si="1022">+R746+R748</f>
        <v>0</v>
      </c>
      <c r="S745" s="14">
        <f t="shared" si="1022"/>
        <v>0</v>
      </c>
      <c r="T745" s="14">
        <f t="shared" si="1022"/>
        <v>0</v>
      </c>
      <c r="U745" s="14">
        <f t="shared" ref="U745" si="1023">+U746+U748</f>
        <v>0</v>
      </c>
      <c r="V745" s="14">
        <f t="shared" ref="V745:AH745" si="1024">+V746+V748</f>
        <v>0</v>
      </c>
      <c r="W745" s="14">
        <f t="shared" si="1024"/>
        <v>0</v>
      </c>
      <c r="X745" s="14">
        <f t="shared" si="1024"/>
        <v>0</v>
      </c>
      <c r="Y745" s="14">
        <f t="shared" si="1024"/>
        <v>0</v>
      </c>
      <c r="Z745" s="14">
        <f t="shared" si="1024"/>
        <v>0</v>
      </c>
      <c r="AA745" s="14">
        <f t="shared" si="1024"/>
        <v>0</v>
      </c>
      <c r="AB745" s="14">
        <f t="shared" si="1024"/>
        <v>0</v>
      </c>
      <c r="AC745" s="14">
        <f t="shared" si="1024"/>
        <v>0</v>
      </c>
      <c r="AD745" s="14">
        <f t="shared" si="1024"/>
        <v>0</v>
      </c>
      <c r="AE745" s="14">
        <f t="shared" si="1024"/>
        <v>0</v>
      </c>
      <c r="AF745" s="14">
        <f t="shared" si="1024"/>
        <v>0</v>
      </c>
      <c r="AG745" s="14">
        <f t="shared" si="1024"/>
        <v>0</v>
      </c>
      <c r="AH745" s="14">
        <f t="shared" si="1024"/>
        <v>0</v>
      </c>
      <c r="AI745" s="14">
        <f t="shared" ref="AI745:AJ745" si="1025">+AI746+AI748</f>
        <v>0</v>
      </c>
      <c r="AJ745" s="14">
        <f t="shared" si="1025"/>
        <v>0</v>
      </c>
      <c r="AK745" s="14">
        <f t="shared" si="1019"/>
        <v>0</v>
      </c>
      <c r="AL745" s="14">
        <f t="shared" si="1019"/>
        <v>0</v>
      </c>
      <c r="AM745" s="14">
        <f t="shared" si="1017"/>
        <v>0</v>
      </c>
      <c r="AO745" s="55"/>
    </row>
    <row r="746" spans="1:41">
      <c r="A746" s="26">
        <v>2</v>
      </c>
      <c r="B746" s="2">
        <v>7</v>
      </c>
      <c r="C746" s="2">
        <v>9</v>
      </c>
      <c r="D746" s="2">
        <v>791</v>
      </c>
      <c r="E746" s="2"/>
      <c r="F746" s="2"/>
      <c r="G746" s="36" t="s">
        <v>619</v>
      </c>
      <c r="H746" s="12">
        <f>+H747</f>
        <v>0</v>
      </c>
      <c r="I746" s="12">
        <f t="shared" ref="I746:AL746" si="1026">+I747</f>
        <v>0</v>
      </c>
      <c r="J746" s="12">
        <f t="shared" si="1026"/>
        <v>0</v>
      </c>
      <c r="K746" s="12">
        <f t="shared" si="1026"/>
        <v>0</v>
      </c>
      <c r="L746" s="12"/>
      <c r="M746" s="12">
        <f t="shared" si="1026"/>
        <v>0</v>
      </c>
      <c r="N746" s="12">
        <f t="shared" si="1026"/>
        <v>0</v>
      </c>
      <c r="O746" s="12">
        <f t="shared" si="1026"/>
        <v>0</v>
      </c>
      <c r="P746" s="12">
        <f t="shared" si="1026"/>
        <v>0</v>
      </c>
      <c r="Q746" s="12">
        <f t="shared" si="1026"/>
        <v>0</v>
      </c>
      <c r="R746" s="12">
        <f t="shared" si="1026"/>
        <v>0</v>
      </c>
      <c r="S746" s="12">
        <f t="shared" si="1026"/>
        <v>0</v>
      </c>
      <c r="T746" s="12">
        <f t="shared" si="1026"/>
        <v>0</v>
      </c>
      <c r="U746" s="12">
        <f t="shared" si="1026"/>
        <v>0</v>
      </c>
      <c r="V746" s="12">
        <f t="shared" si="1026"/>
        <v>0</v>
      </c>
      <c r="W746" s="12">
        <f t="shared" si="1026"/>
        <v>0</v>
      </c>
      <c r="X746" s="12">
        <f t="shared" si="1026"/>
        <v>0</v>
      </c>
      <c r="Y746" s="12">
        <f t="shared" si="1026"/>
        <v>0</v>
      </c>
      <c r="Z746" s="12">
        <f t="shared" si="1026"/>
        <v>0</v>
      </c>
      <c r="AA746" s="12">
        <f t="shared" si="1026"/>
        <v>0</v>
      </c>
      <c r="AB746" s="12">
        <f t="shared" si="1026"/>
        <v>0</v>
      </c>
      <c r="AC746" s="12">
        <f t="shared" si="1026"/>
        <v>0</v>
      </c>
      <c r="AD746" s="12">
        <f t="shared" si="1026"/>
        <v>0</v>
      </c>
      <c r="AE746" s="12">
        <f t="shared" si="1026"/>
        <v>0</v>
      </c>
      <c r="AF746" s="12">
        <f t="shared" si="1026"/>
        <v>0</v>
      </c>
      <c r="AG746" s="12">
        <f t="shared" si="1026"/>
        <v>0</v>
      </c>
      <c r="AH746" s="12">
        <f t="shared" si="1026"/>
        <v>0</v>
      </c>
      <c r="AI746" s="12">
        <f t="shared" si="1026"/>
        <v>0</v>
      </c>
      <c r="AJ746" s="12">
        <f t="shared" si="1026"/>
        <v>0</v>
      </c>
      <c r="AK746" s="12">
        <f t="shared" si="1026"/>
        <v>0</v>
      </c>
      <c r="AL746" s="12">
        <f t="shared" si="1026"/>
        <v>0</v>
      </c>
      <c r="AM746" s="12">
        <f t="shared" si="1017"/>
        <v>0</v>
      </c>
      <c r="AO746" s="55"/>
    </row>
    <row r="747" spans="1:41">
      <c r="A747" s="26">
        <v>2</v>
      </c>
      <c r="B747" s="2">
        <v>7</v>
      </c>
      <c r="C747" s="2">
        <v>9</v>
      </c>
      <c r="D747" s="2">
        <v>791</v>
      </c>
      <c r="E747" s="2">
        <v>1</v>
      </c>
      <c r="F747" s="2"/>
      <c r="G747" s="32" t="s">
        <v>620</v>
      </c>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f t="shared" si="1017"/>
        <v>0</v>
      </c>
      <c r="AO747" s="55"/>
    </row>
    <row r="748" spans="1:41">
      <c r="A748" s="26">
        <v>2</v>
      </c>
      <c r="B748" s="2">
        <v>7</v>
      </c>
      <c r="C748" s="2">
        <v>9</v>
      </c>
      <c r="D748" s="2">
        <v>799</v>
      </c>
      <c r="E748" s="2"/>
      <c r="F748" s="2"/>
      <c r="G748" s="36" t="s">
        <v>621</v>
      </c>
      <c r="H748" s="12">
        <f>SUM(H749:H754)</f>
        <v>0</v>
      </c>
      <c r="I748" s="12">
        <f t="shared" ref="I748:AL748" si="1027">SUM(I749:I754)</f>
        <v>0</v>
      </c>
      <c r="J748" s="12">
        <f t="shared" si="1027"/>
        <v>0</v>
      </c>
      <c r="K748" s="12">
        <f t="shared" si="1027"/>
        <v>0</v>
      </c>
      <c r="L748" s="12"/>
      <c r="M748" s="12">
        <f t="shared" ref="M748:O748" si="1028">SUM(M749:M754)</f>
        <v>0</v>
      </c>
      <c r="N748" s="12">
        <f t="shared" si="1028"/>
        <v>0</v>
      </c>
      <c r="O748" s="12">
        <f t="shared" si="1028"/>
        <v>0</v>
      </c>
      <c r="P748" s="12">
        <f t="shared" ref="P748:Q748" si="1029">SUM(P749:P754)</f>
        <v>0</v>
      </c>
      <c r="Q748" s="12">
        <f t="shared" si="1029"/>
        <v>0</v>
      </c>
      <c r="R748" s="12">
        <f t="shared" ref="R748:T748" si="1030">SUM(R749:R754)</f>
        <v>0</v>
      </c>
      <c r="S748" s="12">
        <f t="shared" si="1030"/>
        <v>0</v>
      </c>
      <c r="T748" s="12">
        <f t="shared" si="1030"/>
        <v>0</v>
      </c>
      <c r="U748" s="12">
        <f t="shared" ref="U748" si="1031">SUM(U749:U754)</f>
        <v>0</v>
      </c>
      <c r="V748" s="12">
        <f t="shared" ref="V748:AH748" si="1032">SUM(V749:V754)</f>
        <v>0</v>
      </c>
      <c r="W748" s="12">
        <f t="shared" si="1032"/>
        <v>0</v>
      </c>
      <c r="X748" s="12">
        <f t="shared" si="1032"/>
        <v>0</v>
      </c>
      <c r="Y748" s="12">
        <f t="shared" si="1032"/>
        <v>0</v>
      </c>
      <c r="Z748" s="12">
        <f t="shared" si="1032"/>
        <v>0</v>
      </c>
      <c r="AA748" s="12">
        <f t="shared" si="1032"/>
        <v>0</v>
      </c>
      <c r="AB748" s="12">
        <f t="shared" si="1032"/>
        <v>0</v>
      </c>
      <c r="AC748" s="12">
        <f t="shared" si="1032"/>
        <v>0</v>
      </c>
      <c r="AD748" s="12">
        <f t="shared" si="1032"/>
        <v>0</v>
      </c>
      <c r="AE748" s="12">
        <f t="shared" si="1032"/>
        <v>0</v>
      </c>
      <c r="AF748" s="12">
        <f t="shared" si="1032"/>
        <v>0</v>
      </c>
      <c r="AG748" s="12">
        <f t="shared" si="1032"/>
        <v>0</v>
      </c>
      <c r="AH748" s="12">
        <f t="shared" si="1032"/>
        <v>0</v>
      </c>
      <c r="AI748" s="12">
        <f t="shared" ref="AI748:AJ748" si="1033">SUM(AI749:AI754)</f>
        <v>0</v>
      </c>
      <c r="AJ748" s="12">
        <f t="shared" si="1033"/>
        <v>0</v>
      </c>
      <c r="AK748" s="12">
        <f t="shared" si="1027"/>
        <v>0</v>
      </c>
      <c r="AL748" s="12">
        <f t="shared" si="1027"/>
        <v>0</v>
      </c>
      <c r="AM748" s="12">
        <f t="shared" si="1017"/>
        <v>0</v>
      </c>
      <c r="AO748" s="55"/>
    </row>
    <row r="749" spans="1:41">
      <c r="A749" s="26">
        <v>2</v>
      </c>
      <c r="B749" s="2">
        <v>7</v>
      </c>
      <c r="C749" s="2">
        <v>9</v>
      </c>
      <c r="D749" s="2">
        <v>799</v>
      </c>
      <c r="E749" s="2">
        <v>1</v>
      </c>
      <c r="F749" s="2"/>
      <c r="G749" s="32" t="s">
        <v>622</v>
      </c>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f t="shared" si="1017"/>
        <v>0</v>
      </c>
      <c r="AO749" s="55"/>
    </row>
    <row r="750" spans="1:41">
      <c r="A750" s="26">
        <v>2</v>
      </c>
      <c r="B750" s="2">
        <v>7</v>
      </c>
      <c r="C750" s="2">
        <v>9</v>
      </c>
      <c r="D750" s="2">
        <v>799</v>
      </c>
      <c r="E750" s="2">
        <v>2</v>
      </c>
      <c r="F750" s="2"/>
      <c r="G750" s="32" t="s">
        <v>623</v>
      </c>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f t="shared" si="1017"/>
        <v>0</v>
      </c>
      <c r="AO750" s="55"/>
    </row>
    <row r="751" spans="1:41">
      <c r="A751" s="26">
        <v>2</v>
      </c>
      <c r="B751" s="2">
        <v>7</v>
      </c>
      <c r="C751" s="2">
        <v>9</v>
      </c>
      <c r="D751" s="2">
        <v>799</v>
      </c>
      <c r="E751" s="2">
        <v>3</v>
      </c>
      <c r="F751" s="2"/>
      <c r="G751" s="32" t="s">
        <v>624</v>
      </c>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f t="shared" si="1017"/>
        <v>0</v>
      </c>
      <c r="AO751" s="55"/>
    </row>
    <row r="752" spans="1:41">
      <c r="A752" s="26">
        <v>2</v>
      </c>
      <c r="B752" s="2">
        <v>7</v>
      </c>
      <c r="C752" s="2">
        <v>9</v>
      </c>
      <c r="D752" s="2">
        <v>799</v>
      </c>
      <c r="E752" s="2">
        <v>4</v>
      </c>
      <c r="F752" s="2"/>
      <c r="G752" s="32" t="s">
        <v>625</v>
      </c>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f t="shared" si="1017"/>
        <v>0</v>
      </c>
      <c r="AO752" s="55"/>
    </row>
    <row r="753" spans="1:41">
      <c r="A753" s="26">
        <v>2</v>
      </c>
      <c r="B753" s="2">
        <v>7</v>
      </c>
      <c r="C753" s="2">
        <v>9</v>
      </c>
      <c r="D753" s="2">
        <v>799</v>
      </c>
      <c r="E753" s="2">
        <v>4</v>
      </c>
      <c r="F753" s="2"/>
      <c r="G753" s="32" t="s">
        <v>626</v>
      </c>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f t="shared" si="1017"/>
        <v>0</v>
      </c>
      <c r="AO753" s="55"/>
    </row>
    <row r="754" spans="1:41">
      <c r="A754" s="26">
        <v>2</v>
      </c>
      <c r="B754" s="2">
        <v>7</v>
      </c>
      <c r="C754" s="2">
        <v>9</v>
      </c>
      <c r="D754" s="2">
        <v>799</v>
      </c>
      <c r="E754" s="2">
        <v>6</v>
      </c>
      <c r="F754" s="2"/>
      <c r="G754" s="32" t="s">
        <v>627</v>
      </c>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f t="shared" si="1017"/>
        <v>0</v>
      </c>
      <c r="AO754" s="55"/>
    </row>
    <row r="755" spans="1:41">
      <c r="A755" s="26">
        <v>2</v>
      </c>
      <c r="B755" s="25">
        <v>8</v>
      </c>
      <c r="C755" s="20"/>
      <c r="D755" s="20"/>
      <c r="E755" s="20"/>
      <c r="F755" s="20"/>
      <c r="G755" s="35" t="s">
        <v>628</v>
      </c>
      <c r="H755" s="18">
        <f t="shared" ref="H755:AL755" si="1034">+H756+H776+H794</f>
        <v>0</v>
      </c>
      <c r="I755" s="18">
        <f t="shared" si="1034"/>
        <v>0</v>
      </c>
      <c r="J755" s="18">
        <f t="shared" si="1034"/>
        <v>0</v>
      </c>
      <c r="K755" s="18">
        <f t="shared" si="1034"/>
        <v>0</v>
      </c>
      <c r="L755" s="18"/>
      <c r="M755" s="18">
        <f t="shared" ref="M755:O755" si="1035">+M756+M776+M794</f>
        <v>0</v>
      </c>
      <c r="N755" s="18">
        <f t="shared" si="1035"/>
        <v>0</v>
      </c>
      <c r="O755" s="18">
        <f t="shared" si="1035"/>
        <v>0</v>
      </c>
      <c r="P755" s="18">
        <f t="shared" ref="P755:Q755" si="1036">+P756+P776+P794</f>
        <v>0</v>
      </c>
      <c r="Q755" s="18">
        <f t="shared" si="1036"/>
        <v>0</v>
      </c>
      <c r="R755" s="18">
        <f t="shared" ref="R755:T755" si="1037">+R756+R776+R794</f>
        <v>0</v>
      </c>
      <c r="S755" s="18">
        <f t="shared" si="1037"/>
        <v>0</v>
      </c>
      <c r="T755" s="18">
        <f t="shared" si="1037"/>
        <v>0</v>
      </c>
      <c r="U755" s="18">
        <f t="shared" ref="U755" si="1038">+U756+U776+U794</f>
        <v>0</v>
      </c>
      <c r="V755" s="18">
        <f t="shared" ref="V755:AH755" si="1039">+V756+V776+V794</f>
        <v>0</v>
      </c>
      <c r="W755" s="18">
        <f t="shared" si="1039"/>
        <v>0</v>
      </c>
      <c r="X755" s="18">
        <f t="shared" si="1039"/>
        <v>0</v>
      </c>
      <c r="Y755" s="18">
        <f t="shared" si="1039"/>
        <v>0</v>
      </c>
      <c r="Z755" s="18">
        <f t="shared" si="1039"/>
        <v>0</v>
      </c>
      <c r="AA755" s="18">
        <f t="shared" si="1039"/>
        <v>0</v>
      </c>
      <c r="AB755" s="18">
        <f t="shared" si="1039"/>
        <v>0</v>
      </c>
      <c r="AC755" s="18">
        <f t="shared" si="1039"/>
        <v>0</v>
      </c>
      <c r="AD755" s="18">
        <f t="shared" si="1039"/>
        <v>0</v>
      </c>
      <c r="AE755" s="18">
        <f t="shared" si="1039"/>
        <v>0</v>
      </c>
      <c r="AF755" s="18">
        <f t="shared" si="1039"/>
        <v>0</v>
      </c>
      <c r="AG755" s="18">
        <f t="shared" si="1039"/>
        <v>0</v>
      </c>
      <c r="AH755" s="18">
        <f t="shared" si="1039"/>
        <v>0</v>
      </c>
      <c r="AI755" s="18">
        <f t="shared" ref="AI755:AJ755" si="1040">+AI756+AI776+AI794</f>
        <v>0</v>
      </c>
      <c r="AJ755" s="18">
        <f t="shared" si="1040"/>
        <v>0</v>
      </c>
      <c r="AK755" s="18">
        <f t="shared" si="1034"/>
        <v>0</v>
      </c>
      <c r="AL755" s="18">
        <f t="shared" si="1034"/>
        <v>0</v>
      </c>
      <c r="AM755" s="13">
        <f t="shared" si="1017"/>
        <v>0</v>
      </c>
      <c r="AO755" s="55"/>
    </row>
    <row r="756" spans="1:41">
      <c r="A756" s="26">
        <v>2</v>
      </c>
      <c r="B756" s="2">
        <v>8</v>
      </c>
      <c r="C756" s="2">
        <v>1</v>
      </c>
      <c r="D756" s="2"/>
      <c r="E756" s="2"/>
      <c r="F756" s="2"/>
      <c r="G756" s="36" t="s">
        <v>629</v>
      </c>
      <c r="H756" s="14">
        <f t="shared" ref="H756:AL756" si="1041">+H757+H760+H762+H764+H772+H774</f>
        <v>0</v>
      </c>
      <c r="I756" s="14">
        <f t="shared" si="1041"/>
        <v>0</v>
      </c>
      <c r="J756" s="14">
        <f t="shared" si="1041"/>
        <v>0</v>
      </c>
      <c r="K756" s="14">
        <f t="shared" si="1041"/>
        <v>0</v>
      </c>
      <c r="L756" s="14"/>
      <c r="M756" s="14">
        <f t="shared" ref="M756:O756" si="1042">+M757+M760+M762+M764+M772+M774</f>
        <v>0</v>
      </c>
      <c r="N756" s="14">
        <f t="shared" si="1042"/>
        <v>0</v>
      </c>
      <c r="O756" s="14">
        <f t="shared" si="1042"/>
        <v>0</v>
      </c>
      <c r="P756" s="14">
        <f t="shared" ref="P756" si="1043">+P757+P760+P762+P764+P772+P774</f>
        <v>0</v>
      </c>
      <c r="Q756" s="14">
        <f>+Q757+Q760+Q762+Q764+Q772+Q774</f>
        <v>0</v>
      </c>
      <c r="R756" s="14">
        <f t="shared" ref="R756:T756" si="1044">+R757+R760+R762+R764+R772+R774</f>
        <v>0</v>
      </c>
      <c r="S756" s="14">
        <f t="shared" si="1044"/>
        <v>0</v>
      </c>
      <c r="T756" s="14">
        <f t="shared" si="1044"/>
        <v>0</v>
      </c>
      <c r="U756" s="14">
        <f t="shared" ref="U756" si="1045">+U757+U760+U762+U764+U772+U774</f>
        <v>0</v>
      </c>
      <c r="V756" s="14">
        <f t="shared" ref="V756:AH756" si="1046">+V757+V760+V762+V764+V772+V774</f>
        <v>0</v>
      </c>
      <c r="W756" s="14">
        <f t="shared" si="1046"/>
        <v>0</v>
      </c>
      <c r="X756" s="14">
        <f t="shared" si="1046"/>
        <v>0</v>
      </c>
      <c r="Y756" s="14">
        <f t="shared" si="1046"/>
        <v>0</v>
      </c>
      <c r="Z756" s="14">
        <f t="shared" si="1046"/>
        <v>0</v>
      </c>
      <c r="AA756" s="14">
        <f t="shared" si="1046"/>
        <v>0</v>
      </c>
      <c r="AB756" s="14">
        <f t="shared" si="1046"/>
        <v>0</v>
      </c>
      <c r="AC756" s="14">
        <f t="shared" si="1046"/>
        <v>0</v>
      </c>
      <c r="AD756" s="14">
        <f t="shared" si="1046"/>
        <v>0</v>
      </c>
      <c r="AE756" s="14">
        <f t="shared" si="1046"/>
        <v>0</v>
      </c>
      <c r="AF756" s="14">
        <f t="shared" si="1046"/>
        <v>0</v>
      </c>
      <c r="AG756" s="14">
        <f t="shared" si="1046"/>
        <v>0</v>
      </c>
      <c r="AH756" s="14">
        <f t="shared" si="1046"/>
        <v>0</v>
      </c>
      <c r="AI756" s="14">
        <f t="shared" ref="AI756:AJ756" si="1047">+AI757+AI760+AI762+AI764+AI772+AI774</f>
        <v>0</v>
      </c>
      <c r="AJ756" s="14">
        <f t="shared" si="1047"/>
        <v>0</v>
      </c>
      <c r="AK756" s="14">
        <f t="shared" si="1041"/>
        <v>0</v>
      </c>
      <c r="AL756" s="14">
        <f t="shared" si="1041"/>
        <v>0</v>
      </c>
      <c r="AM756" s="14">
        <f t="shared" si="1017"/>
        <v>0</v>
      </c>
      <c r="AO756" s="55"/>
    </row>
    <row r="757" spans="1:41">
      <c r="A757" s="26">
        <v>2</v>
      </c>
      <c r="B757" s="2">
        <v>8</v>
      </c>
      <c r="C757" s="2">
        <v>1</v>
      </c>
      <c r="D757" s="2">
        <v>811</v>
      </c>
      <c r="E757" s="2"/>
      <c r="F757" s="2"/>
      <c r="G757" s="36" t="s">
        <v>630</v>
      </c>
      <c r="H757" s="12">
        <f>SUM(H758:H759)</f>
        <v>0</v>
      </c>
      <c r="I757" s="12">
        <f t="shared" ref="I757:AL757" si="1048">SUM(I758:I759)</f>
        <v>0</v>
      </c>
      <c r="J757" s="12">
        <f t="shared" si="1048"/>
        <v>0</v>
      </c>
      <c r="K757" s="12">
        <f t="shared" si="1048"/>
        <v>0</v>
      </c>
      <c r="L757" s="12"/>
      <c r="M757" s="12">
        <f t="shared" ref="M757:O757" si="1049">SUM(M758:M759)</f>
        <v>0</v>
      </c>
      <c r="N757" s="12">
        <f t="shared" si="1049"/>
        <v>0</v>
      </c>
      <c r="O757" s="12">
        <f t="shared" si="1049"/>
        <v>0</v>
      </c>
      <c r="P757" s="12">
        <f t="shared" ref="P757:Q757" si="1050">SUM(P758:P759)</f>
        <v>0</v>
      </c>
      <c r="Q757" s="12">
        <f t="shared" si="1050"/>
        <v>0</v>
      </c>
      <c r="R757" s="12">
        <f t="shared" ref="R757:T757" si="1051">SUM(R758:R759)</f>
        <v>0</v>
      </c>
      <c r="S757" s="12">
        <f t="shared" si="1051"/>
        <v>0</v>
      </c>
      <c r="T757" s="12">
        <f t="shared" si="1051"/>
        <v>0</v>
      </c>
      <c r="U757" s="12">
        <f t="shared" ref="U757" si="1052">SUM(U758:U759)</f>
        <v>0</v>
      </c>
      <c r="V757" s="12">
        <f t="shared" ref="V757:AH757" si="1053">SUM(V758:V759)</f>
        <v>0</v>
      </c>
      <c r="W757" s="12">
        <f t="shared" si="1053"/>
        <v>0</v>
      </c>
      <c r="X757" s="12">
        <f t="shared" si="1053"/>
        <v>0</v>
      </c>
      <c r="Y757" s="12">
        <f t="shared" si="1053"/>
        <v>0</v>
      </c>
      <c r="Z757" s="12">
        <f t="shared" si="1053"/>
        <v>0</v>
      </c>
      <c r="AA757" s="12">
        <f t="shared" si="1053"/>
        <v>0</v>
      </c>
      <c r="AB757" s="12">
        <f t="shared" si="1053"/>
        <v>0</v>
      </c>
      <c r="AC757" s="12">
        <f t="shared" si="1053"/>
        <v>0</v>
      </c>
      <c r="AD757" s="12">
        <f t="shared" si="1053"/>
        <v>0</v>
      </c>
      <c r="AE757" s="12">
        <f t="shared" si="1053"/>
        <v>0</v>
      </c>
      <c r="AF757" s="12">
        <f t="shared" si="1053"/>
        <v>0</v>
      </c>
      <c r="AG757" s="12">
        <f t="shared" si="1053"/>
        <v>0</v>
      </c>
      <c r="AH757" s="12">
        <f t="shared" si="1053"/>
        <v>0</v>
      </c>
      <c r="AI757" s="12">
        <f t="shared" ref="AI757:AJ757" si="1054">SUM(AI758:AI759)</f>
        <v>0</v>
      </c>
      <c r="AJ757" s="12">
        <f t="shared" si="1054"/>
        <v>0</v>
      </c>
      <c r="AK757" s="12">
        <f t="shared" si="1048"/>
        <v>0</v>
      </c>
      <c r="AL757" s="12">
        <f t="shared" si="1048"/>
        <v>0</v>
      </c>
      <c r="AM757" s="12">
        <f t="shared" si="1017"/>
        <v>0</v>
      </c>
      <c r="AO757" s="55"/>
    </row>
    <row r="758" spans="1:41">
      <c r="A758" s="26">
        <v>2</v>
      </c>
      <c r="B758" s="2">
        <v>8</v>
      </c>
      <c r="C758" s="2">
        <v>1</v>
      </c>
      <c r="D758" s="2">
        <v>811</v>
      </c>
      <c r="E758" s="2">
        <v>1</v>
      </c>
      <c r="F758" s="2"/>
      <c r="G758" s="32" t="s">
        <v>630</v>
      </c>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f t="shared" si="1017"/>
        <v>0</v>
      </c>
      <c r="AO758" s="55"/>
    </row>
    <row r="759" spans="1:41">
      <c r="A759" s="26">
        <v>2</v>
      </c>
      <c r="B759" s="2">
        <v>8</v>
      </c>
      <c r="C759" s="2">
        <v>1</v>
      </c>
      <c r="D759" s="2">
        <v>811</v>
      </c>
      <c r="E759" s="2">
        <v>2</v>
      </c>
      <c r="F759" s="2"/>
      <c r="G759" s="32" t="s">
        <v>631</v>
      </c>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f t="shared" si="1017"/>
        <v>0</v>
      </c>
      <c r="AO759" s="55"/>
    </row>
    <row r="760" spans="1:41">
      <c r="A760" s="26">
        <v>2</v>
      </c>
      <c r="B760" s="2">
        <v>8</v>
      </c>
      <c r="C760" s="2">
        <v>1</v>
      </c>
      <c r="D760" s="2">
        <v>812</v>
      </c>
      <c r="E760" s="2"/>
      <c r="F760" s="2"/>
      <c r="G760" s="36" t="s">
        <v>632</v>
      </c>
      <c r="H760" s="12">
        <f>+H761</f>
        <v>0</v>
      </c>
      <c r="I760" s="12">
        <f t="shared" ref="I760:AL760" si="1055">+I761</f>
        <v>0</v>
      </c>
      <c r="J760" s="12">
        <f t="shared" si="1055"/>
        <v>0</v>
      </c>
      <c r="K760" s="12">
        <f t="shared" si="1055"/>
        <v>0</v>
      </c>
      <c r="L760" s="12"/>
      <c r="M760" s="12">
        <f t="shared" si="1055"/>
        <v>0</v>
      </c>
      <c r="N760" s="12">
        <f t="shared" si="1055"/>
        <v>0</v>
      </c>
      <c r="O760" s="12">
        <f t="shared" si="1055"/>
        <v>0</v>
      </c>
      <c r="P760" s="12">
        <f t="shared" si="1055"/>
        <v>0</v>
      </c>
      <c r="Q760" s="12">
        <f t="shared" si="1055"/>
        <v>0</v>
      </c>
      <c r="R760" s="12">
        <f t="shared" si="1055"/>
        <v>0</v>
      </c>
      <c r="S760" s="12">
        <f t="shared" si="1055"/>
        <v>0</v>
      </c>
      <c r="T760" s="12">
        <f t="shared" si="1055"/>
        <v>0</v>
      </c>
      <c r="U760" s="12">
        <f t="shared" si="1055"/>
        <v>0</v>
      </c>
      <c r="V760" s="12">
        <f t="shared" si="1055"/>
        <v>0</v>
      </c>
      <c r="W760" s="12">
        <f t="shared" si="1055"/>
        <v>0</v>
      </c>
      <c r="X760" s="12">
        <f t="shared" si="1055"/>
        <v>0</v>
      </c>
      <c r="Y760" s="12">
        <f t="shared" si="1055"/>
        <v>0</v>
      </c>
      <c r="Z760" s="12">
        <f t="shared" si="1055"/>
        <v>0</v>
      </c>
      <c r="AA760" s="12">
        <f t="shared" si="1055"/>
        <v>0</v>
      </c>
      <c r="AB760" s="12">
        <f t="shared" si="1055"/>
        <v>0</v>
      </c>
      <c r="AC760" s="12">
        <f t="shared" si="1055"/>
        <v>0</v>
      </c>
      <c r="AD760" s="12">
        <f t="shared" si="1055"/>
        <v>0</v>
      </c>
      <c r="AE760" s="12">
        <f t="shared" si="1055"/>
        <v>0</v>
      </c>
      <c r="AF760" s="12">
        <f t="shared" si="1055"/>
        <v>0</v>
      </c>
      <c r="AG760" s="12">
        <f t="shared" si="1055"/>
        <v>0</v>
      </c>
      <c r="AH760" s="12">
        <f t="shared" si="1055"/>
        <v>0</v>
      </c>
      <c r="AI760" s="12">
        <f t="shared" si="1055"/>
        <v>0</v>
      </c>
      <c r="AJ760" s="12">
        <f t="shared" si="1055"/>
        <v>0</v>
      </c>
      <c r="AK760" s="12">
        <f t="shared" si="1055"/>
        <v>0</v>
      </c>
      <c r="AL760" s="12">
        <f t="shared" si="1055"/>
        <v>0</v>
      </c>
      <c r="AM760" s="12">
        <f t="shared" si="1017"/>
        <v>0</v>
      </c>
      <c r="AO760" s="55"/>
    </row>
    <row r="761" spans="1:41">
      <c r="A761" s="26">
        <v>2</v>
      </c>
      <c r="B761" s="2">
        <v>8</v>
      </c>
      <c r="C761" s="2">
        <v>1</v>
      </c>
      <c r="D761" s="2">
        <v>812</v>
      </c>
      <c r="E761" s="2">
        <v>1</v>
      </c>
      <c r="F761" s="2"/>
      <c r="G761" s="32" t="s">
        <v>632</v>
      </c>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2">
        <f t="shared" si="1017"/>
        <v>0</v>
      </c>
      <c r="AO761" s="55"/>
    </row>
    <row r="762" spans="1:41">
      <c r="A762" s="26">
        <v>2</v>
      </c>
      <c r="B762" s="2">
        <v>8</v>
      </c>
      <c r="C762" s="2">
        <v>1</v>
      </c>
      <c r="D762" s="2">
        <v>813</v>
      </c>
      <c r="E762" s="2"/>
      <c r="F762" s="2"/>
      <c r="G762" s="36" t="s">
        <v>633</v>
      </c>
      <c r="H762" s="12">
        <f>+H763</f>
        <v>0</v>
      </c>
      <c r="I762" s="12">
        <f t="shared" ref="I762:AL762" si="1056">+I763</f>
        <v>0</v>
      </c>
      <c r="J762" s="12">
        <f t="shared" si="1056"/>
        <v>0</v>
      </c>
      <c r="K762" s="12">
        <f t="shared" si="1056"/>
        <v>0</v>
      </c>
      <c r="L762" s="12"/>
      <c r="M762" s="12">
        <f t="shared" si="1056"/>
        <v>0</v>
      </c>
      <c r="N762" s="12">
        <f t="shared" si="1056"/>
        <v>0</v>
      </c>
      <c r="O762" s="12">
        <f t="shared" si="1056"/>
        <v>0</v>
      </c>
      <c r="P762" s="12">
        <f t="shared" si="1056"/>
        <v>0</v>
      </c>
      <c r="Q762" s="12">
        <f t="shared" si="1056"/>
        <v>0</v>
      </c>
      <c r="R762" s="12">
        <f t="shared" si="1056"/>
        <v>0</v>
      </c>
      <c r="S762" s="12">
        <f t="shared" si="1056"/>
        <v>0</v>
      </c>
      <c r="T762" s="12">
        <f t="shared" si="1056"/>
        <v>0</v>
      </c>
      <c r="U762" s="12">
        <f t="shared" si="1056"/>
        <v>0</v>
      </c>
      <c r="V762" s="12">
        <f t="shared" si="1056"/>
        <v>0</v>
      </c>
      <c r="W762" s="12">
        <f t="shared" si="1056"/>
        <v>0</v>
      </c>
      <c r="X762" s="12">
        <f t="shared" si="1056"/>
        <v>0</v>
      </c>
      <c r="Y762" s="12">
        <f t="shared" si="1056"/>
        <v>0</v>
      </c>
      <c r="Z762" s="12">
        <f t="shared" si="1056"/>
        <v>0</v>
      </c>
      <c r="AA762" s="12">
        <f t="shared" si="1056"/>
        <v>0</v>
      </c>
      <c r="AB762" s="12">
        <f t="shared" si="1056"/>
        <v>0</v>
      </c>
      <c r="AC762" s="12">
        <f t="shared" si="1056"/>
        <v>0</v>
      </c>
      <c r="AD762" s="12">
        <f t="shared" si="1056"/>
        <v>0</v>
      </c>
      <c r="AE762" s="12">
        <f t="shared" si="1056"/>
        <v>0</v>
      </c>
      <c r="AF762" s="12">
        <f t="shared" si="1056"/>
        <v>0</v>
      </c>
      <c r="AG762" s="12">
        <f t="shared" si="1056"/>
        <v>0</v>
      </c>
      <c r="AH762" s="12">
        <f t="shared" si="1056"/>
        <v>0</v>
      </c>
      <c r="AI762" s="12">
        <f t="shared" si="1056"/>
        <v>0</v>
      </c>
      <c r="AJ762" s="12">
        <f t="shared" si="1056"/>
        <v>0</v>
      </c>
      <c r="AK762" s="12">
        <f t="shared" si="1056"/>
        <v>0</v>
      </c>
      <c r="AL762" s="12">
        <f t="shared" si="1056"/>
        <v>0</v>
      </c>
      <c r="AM762" s="12">
        <f t="shared" si="1017"/>
        <v>0</v>
      </c>
      <c r="AO762" s="55"/>
    </row>
    <row r="763" spans="1:41">
      <c r="A763" s="26">
        <v>2</v>
      </c>
      <c r="B763" s="2">
        <v>8</v>
      </c>
      <c r="C763" s="2">
        <v>1</v>
      </c>
      <c r="D763" s="2">
        <v>813</v>
      </c>
      <c r="E763" s="2">
        <v>1</v>
      </c>
      <c r="F763" s="2"/>
      <c r="G763" s="32" t="s">
        <v>634</v>
      </c>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f t="shared" si="1017"/>
        <v>0</v>
      </c>
      <c r="AO763" s="55"/>
    </row>
    <row r="764" spans="1:41">
      <c r="A764" s="26">
        <v>2</v>
      </c>
      <c r="B764" s="2">
        <v>8</v>
      </c>
      <c r="C764" s="2">
        <v>1</v>
      </c>
      <c r="D764" s="2">
        <v>814</v>
      </c>
      <c r="E764" s="2"/>
      <c r="F764" s="2"/>
      <c r="G764" s="36" t="s">
        <v>635</v>
      </c>
      <c r="H764" s="12">
        <f>SUM(H765:H771)</f>
        <v>0</v>
      </c>
      <c r="I764" s="12">
        <f t="shared" ref="I764:AL764" si="1057">SUM(I765:I771)</f>
        <v>0</v>
      </c>
      <c r="J764" s="12">
        <f t="shared" si="1057"/>
        <v>0</v>
      </c>
      <c r="K764" s="12">
        <f t="shared" si="1057"/>
        <v>0</v>
      </c>
      <c r="L764" s="12"/>
      <c r="M764" s="12">
        <f t="shared" ref="M764:O764" si="1058">SUM(M765:M771)</f>
        <v>0</v>
      </c>
      <c r="N764" s="12">
        <f t="shared" si="1058"/>
        <v>0</v>
      </c>
      <c r="O764" s="12">
        <f t="shared" si="1058"/>
        <v>0</v>
      </c>
      <c r="P764" s="12">
        <f t="shared" ref="P764:Q764" si="1059">SUM(P765:P771)</f>
        <v>0</v>
      </c>
      <c r="Q764" s="12">
        <f t="shared" si="1059"/>
        <v>0</v>
      </c>
      <c r="R764" s="12">
        <f t="shared" ref="R764:T764" si="1060">SUM(R765:R771)</f>
        <v>0</v>
      </c>
      <c r="S764" s="12">
        <f t="shared" si="1060"/>
        <v>0</v>
      </c>
      <c r="T764" s="12">
        <f t="shared" si="1060"/>
        <v>0</v>
      </c>
      <c r="U764" s="12">
        <f t="shared" ref="U764" si="1061">SUM(U765:U771)</f>
        <v>0</v>
      </c>
      <c r="V764" s="12">
        <f t="shared" ref="V764:AH764" si="1062">SUM(V765:V771)</f>
        <v>0</v>
      </c>
      <c r="W764" s="12">
        <f t="shared" si="1062"/>
        <v>0</v>
      </c>
      <c r="X764" s="12">
        <f t="shared" si="1062"/>
        <v>0</v>
      </c>
      <c r="Y764" s="12">
        <f t="shared" si="1062"/>
        <v>0</v>
      </c>
      <c r="Z764" s="12">
        <f t="shared" si="1062"/>
        <v>0</v>
      </c>
      <c r="AA764" s="12">
        <f t="shared" si="1062"/>
        <v>0</v>
      </c>
      <c r="AB764" s="12">
        <f t="shared" si="1062"/>
        <v>0</v>
      </c>
      <c r="AC764" s="12">
        <f t="shared" si="1062"/>
        <v>0</v>
      </c>
      <c r="AD764" s="12">
        <f t="shared" si="1062"/>
        <v>0</v>
      </c>
      <c r="AE764" s="12">
        <f t="shared" si="1062"/>
        <v>0</v>
      </c>
      <c r="AF764" s="12">
        <f t="shared" si="1062"/>
        <v>0</v>
      </c>
      <c r="AG764" s="12">
        <f t="shared" si="1062"/>
        <v>0</v>
      </c>
      <c r="AH764" s="12">
        <f t="shared" si="1062"/>
        <v>0</v>
      </c>
      <c r="AI764" s="12">
        <f t="shared" ref="AI764:AJ764" si="1063">SUM(AI765:AI771)</f>
        <v>0</v>
      </c>
      <c r="AJ764" s="12">
        <f t="shared" si="1063"/>
        <v>0</v>
      </c>
      <c r="AK764" s="12">
        <f t="shared" si="1057"/>
        <v>0</v>
      </c>
      <c r="AL764" s="12">
        <f t="shared" si="1057"/>
        <v>0</v>
      </c>
      <c r="AM764" s="12">
        <f t="shared" si="1017"/>
        <v>0</v>
      </c>
      <c r="AO764" s="55"/>
    </row>
    <row r="765" spans="1:41">
      <c r="A765" s="26">
        <v>2</v>
      </c>
      <c r="B765" s="2">
        <v>8</v>
      </c>
      <c r="C765" s="2">
        <v>1</v>
      </c>
      <c r="D765" s="2">
        <v>814</v>
      </c>
      <c r="E765" s="2">
        <v>1</v>
      </c>
      <c r="F765" s="2"/>
      <c r="G765" s="32" t="s">
        <v>636</v>
      </c>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f t="shared" si="1017"/>
        <v>0</v>
      </c>
      <c r="AO765" s="55"/>
    </row>
    <row r="766" spans="1:41">
      <c r="A766" s="26">
        <v>2</v>
      </c>
      <c r="B766" s="2">
        <v>8</v>
      </c>
      <c r="C766" s="2">
        <v>1</v>
      </c>
      <c r="D766" s="2">
        <v>814</v>
      </c>
      <c r="E766" s="2">
        <v>2</v>
      </c>
      <c r="F766" s="2"/>
      <c r="G766" s="32" t="s">
        <v>637</v>
      </c>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f t="shared" si="1017"/>
        <v>0</v>
      </c>
      <c r="AO766" s="55"/>
    </row>
    <row r="767" spans="1:41">
      <c r="A767" s="26">
        <v>2</v>
      </c>
      <c r="B767" s="2">
        <v>8</v>
      </c>
      <c r="C767" s="2">
        <v>1</v>
      </c>
      <c r="D767" s="2">
        <v>814</v>
      </c>
      <c r="E767" s="2">
        <v>3</v>
      </c>
      <c r="F767" s="2"/>
      <c r="G767" s="32" t="s">
        <v>638</v>
      </c>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f t="shared" si="1017"/>
        <v>0</v>
      </c>
      <c r="AO767" s="55"/>
    </row>
    <row r="768" spans="1:41">
      <c r="A768" s="26">
        <v>2</v>
      </c>
      <c r="B768" s="2">
        <v>8</v>
      </c>
      <c r="C768" s="2">
        <v>1</v>
      </c>
      <c r="D768" s="2">
        <v>814</v>
      </c>
      <c r="E768" s="2">
        <v>4</v>
      </c>
      <c r="F768" s="2"/>
      <c r="G768" s="32" t="s">
        <v>639</v>
      </c>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f t="shared" ref="AM768:AM799" si="1064">SUM(H768:AL768)</f>
        <v>0</v>
      </c>
      <c r="AO768" s="55"/>
    </row>
    <row r="769" spans="1:41">
      <c r="A769" s="26">
        <v>2</v>
      </c>
      <c r="B769" s="2">
        <v>8</v>
      </c>
      <c r="C769" s="2">
        <v>1</v>
      </c>
      <c r="D769" s="2">
        <v>814</v>
      </c>
      <c r="E769" s="2">
        <v>5</v>
      </c>
      <c r="F769" s="2"/>
      <c r="G769" s="32" t="s">
        <v>640</v>
      </c>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f t="shared" si="1064"/>
        <v>0</v>
      </c>
      <c r="AO769" s="55"/>
    </row>
    <row r="770" spans="1:41">
      <c r="A770" s="26">
        <v>2</v>
      </c>
      <c r="B770" s="2">
        <v>8</v>
      </c>
      <c r="C770" s="2">
        <v>1</v>
      </c>
      <c r="D770" s="2">
        <v>814</v>
      </c>
      <c r="E770" s="2">
        <v>6</v>
      </c>
      <c r="F770" s="2"/>
      <c r="G770" s="32" t="s">
        <v>641</v>
      </c>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f t="shared" si="1064"/>
        <v>0</v>
      </c>
      <c r="AO770" s="55"/>
    </row>
    <row r="771" spans="1:41">
      <c r="A771" s="26">
        <v>2</v>
      </c>
      <c r="B771" s="2">
        <v>8</v>
      </c>
      <c r="C771" s="2">
        <v>1</v>
      </c>
      <c r="D771" s="2">
        <v>814</v>
      </c>
      <c r="E771" s="2">
        <v>7</v>
      </c>
      <c r="F771" s="2"/>
      <c r="G771" s="32" t="s">
        <v>642</v>
      </c>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f t="shared" si="1064"/>
        <v>0</v>
      </c>
      <c r="AO771" s="55"/>
    </row>
    <row r="772" spans="1:41">
      <c r="A772" s="26">
        <v>2</v>
      </c>
      <c r="B772" s="2">
        <v>8</v>
      </c>
      <c r="C772" s="2">
        <v>1</v>
      </c>
      <c r="D772" s="2">
        <v>815</v>
      </c>
      <c r="E772" s="2"/>
      <c r="F772" s="2"/>
      <c r="G772" s="36" t="s">
        <v>643</v>
      </c>
      <c r="H772" s="12">
        <f>+H773</f>
        <v>0</v>
      </c>
      <c r="I772" s="12">
        <f t="shared" ref="I772:AL772" si="1065">+I773</f>
        <v>0</v>
      </c>
      <c r="J772" s="12">
        <f t="shared" si="1065"/>
        <v>0</v>
      </c>
      <c r="K772" s="12">
        <f t="shared" si="1065"/>
        <v>0</v>
      </c>
      <c r="L772" s="12"/>
      <c r="M772" s="12">
        <f t="shared" si="1065"/>
        <v>0</v>
      </c>
      <c r="N772" s="12">
        <f t="shared" si="1065"/>
        <v>0</v>
      </c>
      <c r="O772" s="12">
        <f t="shared" si="1065"/>
        <v>0</v>
      </c>
      <c r="P772" s="12">
        <f t="shared" si="1065"/>
        <v>0</v>
      </c>
      <c r="Q772" s="12">
        <f t="shared" si="1065"/>
        <v>0</v>
      </c>
      <c r="R772" s="12">
        <f t="shared" si="1065"/>
        <v>0</v>
      </c>
      <c r="S772" s="12">
        <f t="shared" si="1065"/>
        <v>0</v>
      </c>
      <c r="T772" s="12">
        <f t="shared" si="1065"/>
        <v>0</v>
      </c>
      <c r="U772" s="12">
        <f t="shared" si="1065"/>
        <v>0</v>
      </c>
      <c r="V772" s="12">
        <f t="shared" si="1065"/>
        <v>0</v>
      </c>
      <c r="W772" s="12">
        <f t="shared" si="1065"/>
        <v>0</v>
      </c>
      <c r="X772" s="12">
        <f t="shared" si="1065"/>
        <v>0</v>
      </c>
      <c r="Y772" s="12">
        <f t="shared" si="1065"/>
        <v>0</v>
      </c>
      <c r="Z772" s="12">
        <f t="shared" si="1065"/>
        <v>0</v>
      </c>
      <c r="AA772" s="12">
        <f t="shared" si="1065"/>
        <v>0</v>
      </c>
      <c r="AB772" s="12">
        <f t="shared" si="1065"/>
        <v>0</v>
      </c>
      <c r="AC772" s="12">
        <f t="shared" si="1065"/>
        <v>0</v>
      </c>
      <c r="AD772" s="12">
        <f t="shared" si="1065"/>
        <v>0</v>
      </c>
      <c r="AE772" s="12">
        <f t="shared" si="1065"/>
        <v>0</v>
      </c>
      <c r="AF772" s="12">
        <f t="shared" si="1065"/>
        <v>0</v>
      </c>
      <c r="AG772" s="12">
        <f t="shared" si="1065"/>
        <v>0</v>
      </c>
      <c r="AH772" s="12">
        <f t="shared" si="1065"/>
        <v>0</v>
      </c>
      <c r="AI772" s="12">
        <f t="shared" si="1065"/>
        <v>0</v>
      </c>
      <c r="AJ772" s="12">
        <f t="shared" si="1065"/>
        <v>0</v>
      </c>
      <c r="AK772" s="12">
        <f t="shared" si="1065"/>
        <v>0</v>
      </c>
      <c r="AL772" s="12">
        <f t="shared" si="1065"/>
        <v>0</v>
      </c>
      <c r="AM772" s="12">
        <f t="shared" si="1064"/>
        <v>0</v>
      </c>
      <c r="AO772" s="55"/>
    </row>
    <row r="773" spans="1:41">
      <c r="A773" s="26">
        <v>2</v>
      </c>
      <c r="B773" s="2">
        <v>8</v>
      </c>
      <c r="C773" s="2">
        <v>1</v>
      </c>
      <c r="D773" s="2">
        <v>815</v>
      </c>
      <c r="E773" s="2">
        <v>1</v>
      </c>
      <c r="F773" s="2"/>
      <c r="G773" s="32" t="s">
        <v>643</v>
      </c>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f t="shared" si="1064"/>
        <v>0</v>
      </c>
      <c r="AO773" s="55"/>
    </row>
    <row r="774" spans="1:41">
      <c r="A774" s="26">
        <v>2</v>
      </c>
      <c r="B774" s="2">
        <v>8</v>
      </c>
      <c r="C774" s="2">
        <v>1</v>
      </c>
      <c r="D774" s="2">
        <v>816</v>
      </c>
      <c r="E774" s="2"/>
      <c r="F774" s="2"/>
      <c r="G774" s="36" t="s">
        <v>644</v>
      </c>
      <c r="H774" s="12">
        <f>+H775</f>
        <v>0</v>
      </c>
      <c r="I774" s="12">
        <f t="shared" ref="I774:AL774" si="1066">+I775</f>
        <v>0</v>
      </c>
      <c r="J774" s="12">
        <f t="shared" si="1066"/>
        <v>0</v>
      </c>
      <c r="K774" s="12">
        <f t="shared" si="1066"/>
        <v>0</v>
      </c>
      <c r="L774" s="12"/>
      <c r="M774" s="12">
        <f t="shared" si="1066"/>
        <v>0</v>
      </c>
      <c r="N774" s="12">
        <f t="shared" si="1066"/>
        <v>0</v>
      </c>
      <c r="O774" s="12">
        <f t="shared" si="1066"/>
        <v>0</v>
      </c>
      <c r="P774" s="12">
        <f t="shared" si="1066"/>
        <v>0</v>
      </c>
      <c r="Q774" s="12">
        <f t="shared" si="1066"/>
        <v>0</v>
      </c>
      <c r="R774" s="12">
        <f t="shared" si="1066"/>
        <v>0</v>
      </c>
      <c r="S774" s="12">
        <f t="shared" si="1066"/>
        <v>0</v>
      </c>
      <c r="T774" s="12">
        <f t="shared" si="1066"/>
        <v>0</v>
      </c>
      <c r="U774" s="12">
        <f t="shared" si="1066"/>
        <v>0</v>
      </c>
      <c r="V774" s="12">
        <f t="shared" si="1066"/>
        <v>0</v>
      </c>
      <c r="W774" s="12">
        <f t="shared" si="1066"/>
        <v>0</v>
      </c>
      <c r="X774" s="12">
        <f t="shared" si="1066"/>
        <v>0</v>
      </c>
      <c r="Y774" s="12">
        <f t="shared" si="1066"/>
        <v>0</v>
      </c>
      <c r="Z774" s="12">
        <f t="shared" si="1066"/>
        <v>0</v>
      </c>
      <c r="AA774" s="12">
        <f t="shared" si="1066"/>
        <v>0</v>
      </c>
      <c r="AB774" s="12">
        <f t="shared" si="1066"/>
        <v>0</v>
      </c>
      <c r="AC774" s="12">
        <f t="shared" si="1066"/>
        <v>0</v>
      </c>
      <c r="AD774" s="12">
        <f t="shared" si="1066"/>
        <v>0</v>
      </c>
      <c r="AE774" s="12">
        <f t="shared" si="1066"/>
        <v>0</v>
      </c>
      <c r="AF774" s="12">
        <f t="shared" si="1066"/>
        <v>0</v>
      </c>
      <c r="AG774" s="12">
        <f t="shared" si="1066"/>
        <v>0</v>
      </c>
      <c r="AH774" s="12">
        <f t="shared" si="1066"/>
        <v>0</v>
      </c>
      <c r="AI774" s="12">
        <f t="shared" si="1066"/>
        <v>0</v>
      </c>
      <c r="AJ774" s="12">
        <f t="shared" si="1066"/>
        <v>0</v>
      </c>
      <c r="AK774" s="12">
        <f t="shared" si="1066"/>
        <v>0</v>
      </c>
      <c r="AL774" s="12">
        <f t="shared" si="1066"/>
        <v>0</v>
      </c>
      <c r="AM774" s="12">
        <f t="shared" si="1064"/>
        <v>0</v>
      </c>
      <c r="AO774" s="55"/>
    </row>
    <row r="775" spans="1:41">
      <c r="A775" s="26">
        <v>2</v>
      </c>
      <c r="B775" s="2">
        <v>8</v>
      </c>
      <c r="C775" s="2">
        <v>1</v>
      </c>
      <c r="D775" s="2">
        <v>816</v>
      </c>
      <c r="E775" s="2">
        <v>1</v>
      </c>
      <c r="F775" s="2"/>
      <c r="G775" s="32" t="s">
        <v>644</v>
      </c>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f t="shared" si="1064"/>
        <v>0</v>
      </c>
      <c r="AO775" s="55"/>
    </row>
    <row r="776" spans="1:41">
      <c r="A776" s="26">
        <v>2</v>
      </c>
      <c r="B776" s="2">
        <v>8</v>
      </c>
      <c r="C776" s="2">
        <v>3</v>
      </c>
      <c r="D776" s="2"/>
      <c r="E776" s="2"/>
      <c r="F776" s="2"/>
      <c r="G776" s="36" t="s">
        <v>645</v>
      </c>
      <c r="H776" s="14">
        <f>+H777+H786+H790+H792</f>
        <v>0</v>
      </c>
      <c r="I776" s="14">
        <f t="shared" ref="I776:AL776" si="1067">+I777+I786+I790+I792</f>
        <v>0</v>
      </c>
      <c r="J776" s="14">
        <f t="shared" si="1067"/>
        <v>0</v>
      </c>
      <c r="K776" s="14">
        <f t="shared" si="1067"/>
        <v>0</v>
      </c>
      <c r="L776" s="14"/>
      <c r="M776" s="14">
        <f t="shared" ref="M776:O776" si="1068">+M777+M786+M790+M792</f>
        <v>0</v>
      </c>
      <c r="N776" s="14">
        <f t="shared" si="1068"/>
        <v>0</v>
      </c>
      <c r="O776" s="14">
        <f t="shared" si="1068"/>
        <v>0</v>
      </c>
      <c r="P776" s="14">
        <f t="shared" ref="P776:Q776" si="1069">+P777+P786+P790+P792</f>
        <v>0</v>
      </c>
      <c r="Q776" s="14">
        <f t="shared" si="1069"/>
        <v>0</v>
      </c>
      <c r="R776" s="14">
        <f t="shared" ref="R776:T776" si="1070">+R777+R786+R790+R792</f>
        <v>0</v>
      </c>
      <c r="S776" s="14">
        <f t="shared" si="1070"/>
        <v>0</v>
      </c>
      <c r="T776" s="14">
        <f t="shared" si="1070"/>
        <v>0</v>
      </c>
      <c r="U776" s="14">
        <f t="shared" ref="U776" si="1071">+U777+U786+U790+U792</f>
        <v>0</v>
      </c>
      <c r="V776" s="14">
        <f t="shared" ref="V776:AH776" si="1072">+V777+V786+V790+V792</f>
        <v>0</v>
      </c>
      <c r="W776" s="14">
        <f t="shared" si="1072"/>
        <v>0</v>
      </c>
      <c r="X776" s="14">
        <f t="shared" si="1072"/>
        <v>0</v>
      </c>
      <c r="Y776" s="14">
        <f t="shared" si="1072"/>
        <v>0</v>
      </c>
      <c r="Z776" s="14">
        <f t="shared" si="1072"/>
        <v>0</v>
      </c>
      <c r="AA776" s="14">
        <f t="shared" si="1072"/>
        <v>0</v>
      </c>
      <c r="AB776" s="14">
        <f t="shared" si="1072"/>
        <v>0</v>
      </c>
      <c r="AC776" s="14">
        <f t="shared" si="1072"/>
        <v>0</v>
      </c>
      <c r="AD776" s="14">
        <f t="shared" si="1072"/>
        <v>0</v>
      </c>
      <c r="AE776" s="14">
        <f t="shared" si="1072"/>
        <v>0</v>
      </c>
      <c r="AF776" s="14">
        <f t="shared" si="1072"/>
        <v>0</v>
      </c>
      <c r="AG776" s="14">
        <f t="shared" si="1072"/>
        <v>0</v>
      </c>
      <c r="AH776" s="14">
        <f t="shared" si="1072"/>
        <v>0</v>
      </c>
      <c r="AI776" s="14">
        <f t="shared" ref="AI776:AJ776" si="1073">+AI777+AI786+AI790+AI792</f>
        <v>0</v>
      </c>
      <c r="AJ776" s="14">
        <f t="shared" si="1073"/>
        <v>0</v>
      </c>
      <c r="AK776" s="14">
        <f t="shared" si="1067"/>
        <v>0</v>
      </c>
      <c r="AL776" s="14">
        <f t="shared" si="1067"/>
        <v>0</v>
      </c>
      <c r="AM776" s="14">
        <f t="shared" si="1064"/>
        <v>0</v>
      </c>
      <c r="AO776" s="55"/>
    </row>
    <row r="777" spans="1:41">
      <c r="A777" s="26">
        <v>2</v>
      </c>
      <c r="B777" s="2">
        <v>8</v>
      </c>
      <c r="C777" s="2">
        <v>3</v>
      </c>
      <c r="D777" s="2">
        <v>831</v>
      </c>
      <c r="E777" s="2"/>
      <c r="F777" s="2"/>
      <c r="G777" s="36" t="s">
        <v>646</v>
      </c>
      <c r="H777" s="12">
        <f>SUM(H778:H785)</f>
        <v>0</v>
      </c>
      <c r="I777" s="12">
        <f t="shared" ref="I777:AL777" si="1074">SUM(I778:I785)</f>
        <v>0</v>
      </c>
      <c r="J777" s="12">
        <f t="shared" si="1074"/>
        <v>0</v>
      </c>
      <c r="K777" s="12">
        <f t="shared" si="1074"/>
        <v>0</v>
      </c>
      <c r="L777" s="12"/>
      <c r="M777" s="12">
        <f t="shared" ref="M777:O777" si="1075">SUM(M778:M785)</f>
        <v>0</v>
      </c>
      <c r="N777" s="12">
        <f t="shared" si="1075"/>
        <v>0</v>
      </c>
      <c r="O777" s="12">
        <f t="shared" si="1075"/>
        <v>0</v>
      </c>
      <c r="P777" s="12">
        <f t="shared" ref="P777:Q777" si="1076">SUM(P778:P785)</f>
        <v>0</v>
      </c>
      <c r="Q777" s="12">
        <f t="shared" si="1076"/>
        <v>0</v>
      </c>
      <c r="R777" s="12">
        <f t="shared" ref="R777:T777" si="1077">SUM(R778:R785)</f>
        <v>0</v>
      </c>
      <c r="S777" s="12">
        <f t="shared" si="1077"/>
        <v>0</v>
      </c>
      <c r="T777" s="12">
        <f t="shared" si="1077"/>
        <v>0</v>
      </c>
      <c r="U777" s="12">
        <f t="shared" ref="U777" si="1078">SUM(U778:U785)</f>
        <v>0</v>
      </c>
      <c r="V777" s="12">
        <f t="shared" ref="V777:AH777" si="1079">SUM(V778:V785)</f>
        <v>0</v>
      </c>
      <c r="W777" s="12">
        <f t="shared" si="1079"/>
        <v>0</v>
      </c>
      <c r="X777" s="12">
        <f t="shared" si="1079"/>
        <v>0</v>
      </c>
      <c r="Y777" s="12">
        <f t="shared" si="1079"/>
        <v>0</v>
      </c>
      <c r="Z777" s="12">
        <f t="shared" si="1079"/>
        <v>0</v>
      </c>
      <c r="AA777" s="12">
        <f t="shared" si="1079"/>
        <v>0</v>
      </c>
      <c r="AB777" s="12">
        <f t="shared" si="1079"/>
        <v>0</v>
      </c>
      <c r="AC777" s="12">
        <f t="shared" si="1079"/>
        <v>0</v>
      </c>
      <c r="AD777" s="12">
        <f t="shared" si="1079"/>
        <v>0</v>
      </c>
      <c r="AE777" s="12">
        <f t="shared" si="1079"/>
        <v>0</v>
      </c>
      <c r="AF777" s="12">
        <f t="shared" si="1079"/>
        <v>0</v>
      </c>
      <c r="AG777" s="12">
        <f t="shared" si="1079"/>
        <v>0</v>
      </c>
      <c r="AH777" s="12">
        <f t="shared" si="1079"/>
        <v>0</v>
      </c>
      <c r="AI777" s="12">
        <f t="shared" ref="AI777:AJ777" si="1080">SUM(AI778:AI785)</f>
        <v>0</v>
      </c>
      <c r="AJ777" s="12">
        <f t="shared" si="1080"/>
        <v>0</v>
      </c>
      <c r="AK777" s="12">
        <f t="shared" si="1074"/>
        <v>0</v>
      </c>
      <c r="AL777" s="12">
        <f t="shared" si="1074"/>
        <v>0</v>
      </c>
      <c r="AM777" s="12">
        <f t="shared" si="1064"/>
        <v>0</v>
      </c>
      <c r="AO777" s="55"/>
    </row>
    <row r="778" spans="1:41">
      <c r="A778" s="26">
        <v>2</v>
      </c>
      <c r="B778" s="2">
        <v>8</v>
      </c>
      <c r="C778" s="2">
        <v>3</v>
      </c>
      <c r="D778" s="2">
        <v>831</v>
      </c>
      <c r="E778" s="2">
        <v>1</v>
      </c>
      <c r="F778" s="2"/>
      <c r="G778" s="32" t="s">
        <v>647</v>
      </c>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f t="shared" si="1064"/>
        <v>0</v>
      </c>
      <c r="AO778" s="55"/>
    </row>
    <row r="779" spans="1:41">
      <c r="A779" s="26">
        <v>2</v>
      </c>
      <c r="B779" s="2">
        <v>8</v>
      </c>
      <c r="C779" s="2">
        <v>3</v>
      </c>
      <c r="D779" s="2">
        <v>831</v>
      </c>
      <c r="E779" s="2">
        <v>2</v>
      </c>
      <c r="F779" s="2"/>
      <c r="G779" s="32" t="s">
        <v>648</v>
      </c>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f t="shared" si="1064"/>
        <v>0</v>
      </c>
      <c r="AO779" s="55"/>
    </row>
    <row r="780" spans="1:41">
      <c r="A780" s="26">
        <v>2</v>
      </c>
      <c r="B780" s="2">
        <v>8</v>
      </c>
      <c r="C780" s="2">
        <v>3</v>
      </c>
      <c r="D780" s="2">
        <v>831</v>
      </c>
      <c r="E780" s="2">
        <v>3</v>
      </c>
      <c r="F780" s="2"/>
      <c r="G780" s="32" t="s">
        <v>649</v>
      </c>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f t="shared" si="1064"/>
        <v>0</v>
      </c>
      <c r="AO780" s="55"/>
    </row>
    <row r="781" spans="1:41">
      <c r="A781" s="26">
        <v>2</v>
      </c>
      <c r="B781" s="2">
        <v>8</v>
      </c>
      <c r="C781" s="2">
        <v>3</v>
      </c>
      <c r="D781" s="2">
        <v>831</v>
      </c>
      <c r="E781" s="2">
        <v>4</v>
      </c>
      <c r="F781" s="2"/>
      <c r="G781" s="32" t="s">
        <v>650</v>
      </c>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f t="shared" si="1064"/>
        <v>0</v>
      </c>
      <c r="AO781" s="55"/>
    </row>
    <row r="782" spans="1:41">
      <c r="A782" s="26">
        <v>2</v>
      </c>
      <c r="B782" s="2">
        <v>8</v>
      </c>
      <c r="C782" s="2">
        <v>3</v>
      </c>
      <c r="D782" s="2">
        <v>831</v>
      </c>
      <c r="E782" s="2">
        <v>5</v>
      </c>
      <c r="F782" s="2"/>
      <c r="G782" s="32" t="s">
        <v>651</v>
      </c>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f t="shared" si="1064"/>
        <v>0</v>
      </c>
      <c r="AO782" s="55"/>
    </row>
    <row r="783" spans="1:41">
      <c r="A783" s="26">
        <v>2</v>
      </c>
      <c r="B783" s="2">
        <v>8</v>
      </c>
      <c r="C783" s="2">
        <v>3</v>
      </c>
      <c r="D783" s="2">
        <v>831</v>
      </c>
      <c r="E783" s="2">
        <v>6</v>
      </c>
      <c r="F783" s="2"/>
      <c r="G783" s="32" t="s">
        <v>652</v>
      </c>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f t="shared" si="1064"/>
        <v>0</v>
      </c>
      <c r="AO783" s="55"/>
    </row>
    <row r="784" spans="1:41">
      <c r="A784" s="26">
        <v>2</v>
      </c>
      <c r="B784" s="2">
        <v>8</v>
      </c>
      <c r="C784" s="2">
        <v>3</v>
      </c>
      <c r="D784" s="2">
        <v>831</v>
      </c>
      <c r="E784" s="2">
        <v>7</v>
      </c>
      <c r="F784" s="2"/>
      <c r="G784" s="32" t="s">
        <v>653</v>
      </c>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f t="shared" si="1064"/>
        <v>0</v>
      </c>
      <c r="AO784" s="55"/>
    </row>
    <row r="785" spans="1:41">
      <c r="A785" s="26">
        <v>2</v>
      </c>
      <c r="B785" s="2">
        <v>8</v>
      </c>
      <c r="C785" s="2">
        <v>3</v>
      </c>
      <c r="D785" s="2">
        <v>831</v>
      </c>
      <c r="E785" s="2">
        <v>8</v>
      </c>
      <c r="F785" s="2"/>
      <c r="G785" s="32" t="s">
        <v>654</v>
      </c>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2">
        <f t="shared" si="1064"/>
        <v>0</v>
      </c>
      <c r="AO785" s="55"/>
    </row>
    <row r="786" spans="1:41">
      <c r="A786" s="26">
        <v>2</v>
      </c>
      <c r="B786" s="2">
        <v>8</v>
      </c>
      <c r="C786" s="2">
        <v>3</v>
      </c>
      <c r="D786" s="2">
        <v>832</v>
      </c>
      <c r="E786" s="2"/>
      <c r="F786" s="2"/>
      <c r="G786" s="36" t="s">
        <v>655</v>
      </c>
      <c r="H786" s="12">
        <f>SUM(H787:H789)</f>
        <v>0</v>
      </c>
      <c r="I786" s="12">
        <f t="shared" ref="I786:AL786" si="1081">SUM(I787:I789)</f>
        <v>0</v>
      </c>
      <c r="J786" s="12">
        <f t="shared" si="1081"/>
        <v>0</v>
      </c>
      <c r="K786" s="12">
        <f t="shared" si="1081"/>
        <v>0</v>
      </c>
      <c r="L786" s="12"/>
      <c r="M786" s="12">
        <f t="shared" ref="M786:O786" si="1082">SUM(M787:M789)</f>
        <v>0</v>
      </c>
      <c r="N786" s="12">
        <f t="shared" si="1082"/>
        <v>0</v>
      </c>
      <c r="O786" s="12">
        <f t="shared" si="1082"/>
        <v>0</v>
      </c>
      <c r="P786" s="12">
        <f t="shared" ref="P786:Q786" si="1083">SUM(P787:P789)</f>
        <v>0</v>
      </c>
      <c r="Q786" s="12">
        <f t="shared" si="1083"/>
        <v>0</v>
      </c>
      <c r="R786" s="12">
        <f t="shared" ref="R786:T786" si="1084">SUM(R787:R789)</f>
        <v>0</v>
      </c>
      <c r="S786" s="12">
        <f t="shared" si="1084"/>
        <v>0</v>
      </c>
      <c r="T786" s="12">
        <f t="shared" si="1084"/>
        <v>0</v>
      </c>
      <c r="U786" s="12">
        <f t="shared" ref="U786" si="1085">SUM(U787:U789)</f>
        <v>0</v>
      </c>
      <c r="V786" s="12">
        <f t="shared" ref="V786:AH786" si="1086">SUM(V787:V789)</f>
        <v>0</v>
      </c>
      <c r="W786" s="12">
        <f t="shared" si="1086"/>
        <v>0</v>
      </c>
      <c r="X786" s="12">
        <f t="shared" si="1086"/>
        <v>0</v>
      </c>
      <c r="Y786" s="12">
        <f t="shared" si="1086"/>
        <v>0</v>
      </c>
      <c r="Z786" s="12">
        <f t="shared" si="1086"/>
        <v>0</v>
      </c>
      <c r="AA786" s="12">
        <f t="shared" si="1086"/>
        <v>0</v>
      </c>
      <c r="AB786" s="12">
        <f t="shared" si="1086"/>
        <v>0</v>
      </c>
      <c r="AC786" s="12">
        <f t="shared" si="1086"/>
        <v>0</v>
      </c>
      <c r="AD786" s="12">
        <f t="shared" si="1086"/>
        <v>0</v>
      </c>
      <c r="AE786" s="12">
        <f t="shared" si="1086"/>
        <v>0</v>
      </c>
      <c r="AF786" s="12">
        <f t="shared" si="1086"/>
        <v>0</v>
      </c>
      <c r="AG786" s="12">
        <f t="shared" si="1086"/>
        <v>0</v>
      </c>
      <c r="AH786" s="12">
        <f t="shared" si="1086"/>
        <v>0</v>
      </c>
      <c r="AI786" s="12">
        <f t="shared" ref="AI786:AJ786" si="1087">SUM(AI787:AI789)</f>
        <v>0</v>
      </c>
      <c r="AJ786" s="12">
        <f t="shared" si="1087"/>
        <v>0</v>
      </c>
      <c r="AK786" s="12">
        <f t="shared" si="1081"/>
        <v>0</v>
      </c>
      <c r="AL786" s="12">
        <f t="shared" si="1081"/>
        <v>0</v>
      </c>
      <c r="AM786" s="12">
        <f t="shared" si="1064"/>
        <v>0</v>
      </c>
      <c r="AO786" s="55"/>
    </row>
    <row r="787" spans="1:41">
      <c r="A787" s="26">
        <v>2</v>
      </c>
      <c r="B787" s="2">
        <v>8</v>
      </c>
      <c r="C787" s="2">
        <v>3</v>
      </c>
      <c r="D787" s="2">
        <v>832</v>
      </c>
      <c r="E787" s="2">
        <v>1</v>
      </c>
      <c r="F787" s="2"/>
      <c r="G787" s="32" t="s">
        <v>656</v>
      </c>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f t="shared" si="1064"/>
        <v>0</v>
      </c>
      <c r="AO787" s="55"/>
    </row>
    <row r="788" spans="1:41">
      <c r="A788" s="26">
        <v>2</v>
      </c>
      <c r="B788" s="2">
        <v>8</v>
      </c>
      <c r="C788" s="2">
        <v>3</v>
      </c>
      <c r="D788" s="2">
        <v>832</v>
      </c>
      <c r="E788" s="2">
        <v>2</v>
      </c>
      <c r="F788" s="2"/>
      <c r="G788" s="32" t="s">
        <v>657</v>
      </c>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f t="shared" si="1064"/>
        <v>0</v>
      </c>
      <c r="AO788" s="55"/>
    </row>
    <row r="789" spans="1:41">
      <c r="A789" s="26">
        <v>2</v>
      </c>
      <c r="B789" s="2">
        <v>8</v>
      </c>
      <c r="C789" s="2">
        <v>3</v>
      </c>
      <c r="D789" s="2">
        <v>832</v>
      </c>
      <c r="E789" s="2">
        <v>3</v>
      </c>
      <c r="F789" s="2"/>
      <c r="G789" s="32" t="s">
        <v>658</v>
      </c>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f t="shared" si="1064"/>
        <v>0</v>
      </c>
      <c r="AO789" s="55"/>
    </row>
    <row r="790" spans="1:41">
      <c r="A790" s="26">
        <v>2</v>
      </c>
      <c r="B790" s="2">
        <v>8</v>
      </c>
      <c r="C790" s="2">
        <v>3</v>
      </c>
      <c r="D790" s="2">
        <v>834</v>
      </c>
      <c r="E790" s="2"/>
      <c r="F790" s="2"/>
      <c r="G790" s="36" t="s">
        <v>659</v>
      </c>
      <c r="H790" s="12">
        <f>+H791</f>
        <v>0</v>
      </c>
      <c r="I790" s="12">
        <f t="shared" ref="I790:AL790" si="1088">+I791</f>
        <v>0</v>
      </c>
      <c r="J790" s="12">
        <f t="shared" si="1088"/>
        <v>0</v>
      </c>
      <c r="K790" s="12">
        <f t="shared" si="1088"/>
        <v>0</v>
      </c>
      <c r="L790" s="12"/>
      <c r="M790" s="12">
        <f t="shared" si="1088"/>
        <v>0</v>
      </c>
      <c r="N790" s="12">
        <f t="shared" si="1088"/>
        <v>0</v>
      </c>
      <c r="O790" s="12">
        <f t="shared" si="1088"/>
        <v>0</v>
      </c>
      <c r="P790" s="12">
        <f t="shared" si="1088"/>
        <v>0</v>
      </c>
      <c r="Q790" s="12">
        <f t="shared" si="1088"/>
        <v>0</v>
      </c>
      <c r="R790" s="12">
        <f t="shared" si="1088"/>
        <v>0</v>
      </c>
      <c r="S790" s="12">
        <f t="shared" si="1088"/>
        <v>0</v>
      </c>
      <c r="T790" s="12">
        <f t="shared" si="1088"/>
        <v>0</v>
      </c>
      <c r="U790" s="12">
        <f t="shared" si="1088"/>
        <v>0</v>
      </c>
      <c r="V790" s="12">
        <f t="shared" si="1088"/>
        <v>0</v>
      </c>
      <c r="W790" s="12">
        <f t="shared" si="1088"/>
        <v>0</v>
      </c>
      <c r="X790" s="12">
        <f t="shared" si="1088"/>
        <v>0</v>
      </c>
      <c r="Y790" s="12">
        <f t="shared" si="1088"/>
        <v>0</v>
      </c>
      <c r="Z790" s="12">
        <f t="shared" si="1088"/>
        <v>0</v>
      </c>
      <c r="AA790" s="12">
        <f t="shared" si="1088"/>
        <v>0</v>
      </c>
      <c r="AB790" s="12">
        <f t="shared" si="1088"/>
        <v>0</v>
      </c>
      <c r="AC790" s="12">
        <f t="shared" si="1088"/>
        <v>0</v>
      </c>
      <c r="AD790" s="12">
        <f t="shared" si="1088"/>
        <v>0</v>
      </c>
      <c r="AE790" s="12">
        <f t="shared" si="1088"/>
        <v>0</v>
      </c>
      <c r="AF790" s="12">
        <f t="shared" si="1088"/>
        <v>0</v>
      </c>
      <c r="AG790" s="12">
        <f t="shared" si="1088"/>
        <v>0</v>
      </c>
      <c r="AH790" s="12">
        <f t="shared" si="1088"/>
        <v>0</v>
      </c>
      <c r="AI790" s="12">
        <f t="shared" si="1088"/>
        <v>0</v>
      </c>
      <c r="AJ790" s="12">
        <f t="shared" si="1088"/>
        <v>0</v>
      </c>
      <c r="AK790" s="12">
        <f t="shared" si="1088"/>
        <v>0</v>
      </c>
      <c r="AL790" s="12">
        <f t="shared" si="1088"/>
        <v>0</v>
      </c>
      <c r="AM790" s="12">
        <f t="shared" si="1064"/>
        <v>0</v>
      </c>
      <c r="AO790" s="55"/>
    </row>
    <row r="791" spans="1:41">
      <c r="A791" s="26">
        <v>2</v>
      </c>
      <c r="B791" s="2">
        <v>8</v>
      </c>
      <c r="C791" s="2">
        <v>3</v>
      </c>
      <c r="D791" s="2">
        <v>834</v>
      </c>
      <c r="E791" s="2">
        <v>1</v>
      </c>
      <c r="F791" s="2"/>
      <c r="G791" s="32" t="s">
        <v>660</v>
      </c>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f t="shared" si="1064"/>
        <v>0</v>
      </c>
      <c r="AO791" s="55"/>
    </row>
    <row r="792" spans="1:41">
      <c r="A792" s="26">
        <v>2</v>
      </c>
      <c r="B792" s="2">
        <v>8</v>
      </c>
      <c r="C792" s="2">
        <v>3</v>
      </c>
      <c r="D792" s="2">
        <v>835</v>
      </c>
      <c r="E792" s="2"/>
      <c r="F792" s="2"/>
      <c r="G792" s="36" t="s">
        <v>661</v>
      </c>
      <c r="H792" s="12">
        <f>+H793</f>
        <v>0</v>
      </c>
      <c r="I792" s="12">
        <f t="shared" ref="I792:AL792" si="1089">+I793</f>
        <v>0</v>
      </c>
      <c r="J792" s="12">
        <f t="shared" si="1089"/>
        <v>0</v>
      </c>
      <c r="K792" s="12">
        <f t="shared" si="1089"/>
        <v>0</v>
      </c>
      <c r="L792" s="12"/>
      <c r="M792" s="12">
        <f t="shared" si="1089"/>
        <v>0</v>
      </c>
      <c r="N792" s="12">
        <f t="shared" si="1089"/>
        <v>0</v>
      </c>
      <c r="O792" s="12">
        <f t="shared" si="1089"/>
        <v>0</v>
      </c>
      <c r="P792" s="12">
        <f t="shared" si="1089"/>
        <v>0</v>
      </c>
      <c r="Q792" s="12">
        <f t="shared" si="1089"/>
        <v>0</v>
      </c>
      <c r="R792" s="12">
        <f t="shared" si="1089"/>
        <v>0</v>
      </c>
      <c r="S792" s="12">
        <f t="shared" si="1089"/>
        <v>0</v>
      </c>
      <c r="T792" s="12">
        <f t="shared" si="1089"/>
        <v>0</v>
      </c>
      <c r="U792" s="12">
        <f t="shared" si="1089"/>
        <v>0</v>
      </c>
      <c r="V792" s="12">
        <f t="shared" si="1089"/>
        <v>0</v>
      </c>
      <c r="W792" s="12">
        <f t="shared" si="1089"/>
        <v>0</v>
      </c>
      <c r="X792" s="12">
        <f t="shared" si="1089"/>
        <v>0</v>
      </c>
      <c r="Y792" s="12">
        <f t="shared" si="1089"/>
        <v>0</v>
      </c>
      <c r="Z792" s="12">
        <f t="shared" si="1089"/>
        <v>0</v>
      </c>
      <c r="AA792" s="12">
        <f t="shared" si="1089"/>
        <v>0</v>
      </c>
      <c r="AB792" s="12">
        <f t="shared" si="1089"/>
        <v>0</v>
      </c>
      <c r="AC792" s="12">
        <f t="shared" si="1089"/>
        <v>0</v>
      </c>
      <c r="AD792" s="12">
        <f t="shared" si="1089"/>
        <v>0</v>
      </c>
      <c r="AE792" s="12">
        <f t="shared" si="1089"/>
        <v>0</v>
      </c>
      <c r="AF792" s="12">
        <f t="shared" si="1089"/>
        <v>0</v>
      </c>
      <c r="AG792" s="12">
        <f t="shared" si="1089"/>
        <v>0</v>
      </c>
      <c r="AH792" s="12">
        <f t="shared" si="1089"/>
        <v>0</v>
      </c>
      <c r="AI792" s="12">
        <f t="shared" si="1089"/>
        <v>0</v>
      </c>
      <c r="AJ792" s="12">
        <f t="shared" si="1089"/>
        <v>0</v>
      </c>
      <c r="AK792" s="12">
        <f t="shared" si="1089"/>
        <v>0</v>
      </c>
      <c r="AL792" s="12">
        <f t="shared" si="1089"/>
        <v>0</v>
      </c>
      <c r="AM792" s="12">
        <f t="shared" si="1064"/>
        <v>0</v>
      </c>
      <c r="AO792" s="55"/>
    </row>
    <row r="793" spans="1:41">
      <c r="A793" s="26">
        <v>2</v>
      </c>
      <c r="B793" s="2">
        <v>8</v>
      </c>
      <c r="C793" s="2">
        <v>3</v>
      </c>
      <c r="D793" s="2">
        <v>835</v>
      </c>
      <c r="E793" s="2">
        <v>1</v>
      </c>
      <c r="F793" s="2"/>
      <c r="G793" s="32" t="s">
        <v>662</v>
      </c>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f t="shared" si="1064"/>
        <v>0</v>
      </c>
      <c r="AO793" s="55"/>
    </row>
    <row r="794" spans="1:41">
      <c r="A794" s="26">
        <v>2</v>
      </c>
      <c r="B794" s="2">
        <v>8</v>
      </c>
      <c r="C794" s="2">
        <v>5</v>
      </c>
      <c r="D794" s="2"/>
      <c r="E794" s="2"/>
      <c r="F794" s="2"/>
      <c r="G794" s="36" t="s">
        <v>663</v>
      </c>
      <c r="H794" s="14">
        <f>+H795+H797+H799</f>
        <v>0</v>
      </c>
      <c r="I794" s="14">
        <f t="shared" ref="I794:AL794" si="1090">+I795+I797+I799</f>
        <v>0</v>
      </c>
      <c r="J794" s="14">
        <f t="shared" si="1090"/>
        <v>0</v>
      </c>
      <c r="K794" s="14">
        <f t="shared" si="1090"/>
        <v>0</v>
      </c>
      <c r="L794" s="14"/>
      <c r="M794" s="14">
        <f t="shared" ref="M794:O794" si="1091">+M795+M797+M799</f>
        <v>0</v>
      </c>
      <c r="N794" s="14">
        <f t="shared" si="1091"/>
        <v>0</v>
      </c>
      <c r="O794" s="14">
        <f t="shared" si="1091"/>
        <v>0</v>
      </c>
      <c r="P794" s="14">
        <f t="shared" ref="P794:Q794" si="1092">+P795+P797+P799</f>
        <v>0</v>
      </c>
      <c r="Q794" s="14">
        <f t="shared" si="1092"/>
        <v>0</v>
      </c>
      <c r="R794" s="14">
        <f t="shared" ref="R794:T794" si="1093">+R795+R797+R799</f>
        <v>0</v>
      </c>
      <c r="S794" s="14">
        <f t="shared" si="1093"/>
        <v>0</v>
      </c>
      <c r="T794" s="14">
        <f t="shared" si="1093"/>
        <v>0</v>
      </c>
      <c r="U794" s="14">
        <f t="shared" ref="U794" si="1094">+U795+U797+U799</f>
        <v>0</v>
      </c>
      <c r="V794" s="14">
        <f t="shared" ref="V794:AH794" si="1095">+V795+V797+V799</f>
        <v>0</v>
      </c>
      <c r="W794" s="14">
        <f t="shared" si="1095"/>
        <v>0</v>
      </c>
      <c r="X794" s="14">
        <f t="shared" si="1095"/>
        <v>0</v>
      </c>
      <c r="Y794" s="14">
        <f t="shared" si="1095"/>
        <v>0</v>
      </c>
      <c r="Z794" s="14">
        <f t="shared" si="1095"/>
        <v>0</v>
      </c>
      <c r="AA794" s="14">
        <f t="shared" si="1095"/>
        <v>0</v>
      </c>
      <c r="AB794" s="14">
        <f t="shared" si="1095"/>
        <v>0</v>
      </c>
      <c r="AC794" s="14">
        <f t="shared" si="1095"/>
        <v>0</v>
      </c>
      <c r="AD794" s="14">
        <f t="shared" si="1095"/>
        <v>0</v>
      </c>
      <c r="AE794" s="14">
        <f t="shared" si="1095"/>
        <v>0</v>
      </c>
      <c r="AF794" s="14">
        <f t="shared" si="1095"/>
        <v>0</v>
      </c>
      <c r="AG794" s="14">
        <f t="shared" si="1095"/>
        <v>0</v>
      </c>
      <c r="AH794" s="14">
        <f t="shared" si="1095"/>
        <v>0</v>
      </c>
      <c r="AI794" s="14">
        <f t="shared" ref="AI794:AJ794" si="1096">+AI795+AI797+AI799</f>
        <v>0</v>
      </c>
      <c r="AJ794" s="14">
        <f t="shared" si="1096"/>
        <v>0</v>
      </c>
      <c r="AK794" s="14">
        <f t="shared" si="1090"/>
        <v>0</v>
      </c>
      <c r="AL794" s="14">
        <f t="shared" si="1090"/>
        <v>0</v>
      </c>
      <c r="AM794" s="14">
        <f t="shared" si="1064"/>
        <v>0</v>
      </c>
      <c r="AO794" s="55"/>
    </row>
    <row r="795" spans="1:41">
      <c r="A795" s="26">
        <v>2</v>
      </c>
      <c r="B795" s="2">
        <v>8</v>
      </c>
      <c r="C795" s="2">
        <v>5</v>
      </c>
      <c r="D795" s="2">
        <v>851</v>
      </c>
      <c r="E795" s="2"/>
      <c r="F795" s="2"/>
      <c r="G795" s="36" t="s">
        <v>664</v>
      </c>
      <c r="H795" s="12">
        <f>+H796</f>
        <v>0</v>
      </c>
      <c r="I795" s="12">
        <f t="shared" ref="I795:AL795" si="1097">+I796</f>
        <v>0</v>
      </c>
      <c r="J795" s="12">
        <f t="shared" si="1097"/>
        <v>0</v>
      </c>
      <c r="K795" s="12">
        <f t="shared" si="1097"/>
        <v>0</v>
      </c>
      <c r="L795" s="12"/>
      <c r="M795" s="12">
        <f t="shared" si="1097"/>
        <v>0</v>
      </c>
      <c r="N795" s="12">
        <f t="shared" si="1097"/>
        <v>0</v>
      </c>
      <c r="O795" s="12">
        <f t="shared" si="1097"/>
        <v>0</v>
      </c>
      <c r="P795" s="12">
        <f t="shared" si="1097"/>
        <v>0</v>
      </c>
      <c r="Q795" s="12">
        <f t="shared" si="1097"/>
        <v>0</v>
      </c>
      <c r="R795" s="12">
        <f t="shared" si="1097"/>
        <v>0</v>
      </c>
      <c r="S795" s="12">
        <f t="shared" si="1097"/>
        <v>0</v>
      </c>
      <c r="T795" s="12">
        <f t="shared" si="1097"/>
        <v>0</v>
      </c>
      <c r="U795" s="12">
        <f t="shared" si="1097"/>
        <v>0</v>
      </c>
      <c r="V795" s="12">
        <f t="shared" si="1097"/>
        <v>0</v>
      </c>
      <c r="W795" s="12">
        <f t="shared" si="1097"/>
        <v>0</v>
      </c>
      <c r="X795" s="12">
        <f t="shared" si="1097"/>
        <v>0</v>
      </c>
      <c r="Y795" s="12">
        <f t="shared" si="1097"/>
        <v>0</v>
      </c>
      <c r="Z795" s="12">
        <f t="shared" si="1097"/>
        <v>0</v>
      </c>
      <c r="AA795" s="12">
        <f t="shared" si="1097"/>
        <v>0</v>
      </c>
      <c r="AB795" s="12">
        <f t="shared" si="1097"/>
        <v>0</v>
      </c>
      <c r="AC795" s="12">
        <f t="shared" si="1097"/>
        <v>0</v>
      </c>
      <c r="AD795" s="12">
        <f t="shared" si="1097"/>
        <v>0</v>
      </c>
      <c r="AE795" s="12">
        <f t="shared" si="1097"/>
        <v>0</v>
      </c>
      <c r="AF795" s="12">
        <f t="shared" si="1097"/>
        <v>0</v>
      </c>
      <c r="AG795" s="12">
        <f t="shared" si="1097"/>
        <v>0</v>
      </c>
      <c r="AH795" s="12">
        <f t="shared" si="1097"/>
        <v>0</v>
      </c>
      <c r="AI795" s="12">
        <f t="shared" si="1097"/>
        <v>0</v>
      </c>
      <c r="AJ795" s="12">
        <f t="shared" si="1097"/>
        <v>0</v>
      </c>
      <c r="AK795" s="12">
        <f t="shared" si="1097"/>
        <v>0</v>
      </c>
      <c r="AL795" s="12">
        <f t="shared" si="1097"/>
        <v>0</v>
      </c>
      <c r="AM795" s="12">
        <f t="shared" si="1064"/>
        <v>0</v>
      </c>
      <c r="AO795" s="55"/>
    </row>
    <row r="796" spans="1:41">
      <c r="A796" s="26">
        <v>2</v>
      </c>
      <c r="B796" s="2">
        <v>8</v>
      </c>
      <c r="C796" s="2">
        <v>5</v>
      </c>
      <c r="D796" s="2">
        <v>851</v>
      </c>
      <c r="E796" s="2">
        <v>1</v>
      </c>
      <c r="F796" s="2"/>
      <c r="G796" s="32" t="s">
        <v>664</v>
      </c>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f t="shared" si="1064"/>
        <v>0</v>
      </c>
      <c r="AO796" s="55"/>
    </row>
    <row r="797" spans="1:41">
      <c r="A797" s="26">
        <v>2</v>
      </c>
      <c r="B797" s="2">
        <v>8</v>
      </c>
      <c r="C797" s="2">
        <v>5</v>
      </c>
      <c r="D797" s="2">
        <v>852</v>
      </c>
      <c r="E797" s="2"/>
      <c r="F797" s="2"/>
      <c r="G797" s="36" t="s">
        <v>665</v>
      </c>
      <c r="H797" s="12">
        <f>+H798</f>
        <v>0</v>
      </c>
      <c r="I797" s="12">
        <f t="shared" ref="I797:AL797" si="1098">+I798</f>
        <v>0</v>
      </c>
      <c r="J797" s="12">
        <f t="shared" si="1098"/>
        <v>0</v>
      </c>
      <c r="K797" s="12">
        <f t="shared" si="1098"/>
        <v>0</v>
      </c>
      <c r="L797" s="12"/>
      <c r="M797" s="12">
        <f t="shared" si="1098"/>
        <v>0</v>
      </c>
      <c r="N797" s="12">
        <f t="shared" si="1098"/>
        <v>0</v>
      </c>
      <c r="O797" s="12">
        <f t="shared" si="1098"/>
        <v>0</v>
      </c>
      <c r="P797" s="12">
        <f t="shared" si="1098"/>
        <v>0</v>
      </c>
      <c r="Q797" s="12">
        <f t="shared" si="1098"/>
        <v>0</v>
      </c>
      <c r="R797" s="12">
        <f t="shared" si="1098"/>
        <v>0</v>
      </c>
      <c r="S797" s="12">
        <f t="shared" si="1098"/>
        <v>0</v>
      </c>
      <c r="T797" s="12">
        <f t="shared" si="1098"/>
        <v>0</v>
      </c>
      <c r="U797" s="12">
        <f t="shared" si="1098"/>
        <v>0</v>
      </c>
      <c r="V797" s="12">
        <f t="shared" si="1098"/>
        <v>0</v>
      </c>
      <c r="W797" s="12">
        <f t="shared" si="1098"/>
        <v>0</v>
      </c>
      <c r="X797" s="12">
        <f t="shared" si="1098"/>
        <v>0</v>
      </c>
      <c r="Y797" s="12">
        <f t="shared" si="1098"/>
        <v>0</v>
      </c>
      <c r="Z797" s="12">
        <f t="shared" si="1098"/>
        <v>0</v>
      </c>
      <c r="AA797" s="12">
        <f t="shared" si="1098"/>
        <v>0</v>
      </c>
      <c r="AB797" s="12">
        <f t="shared" si="1098"/>
        <v>0</v>
      </c>
      <c r="AC797" s="12">
        <f t="shared" si="1098"/>
        <v>0</v>
      </c>
      <c r="AD797" s="12">
        <f t="shared" si="1098"/>
        <v>0</v>
      </c>
      <c r="AE797" s="12">
        <f t="shared" si="1098"/>
        <v>0</v>
      </c>
      <c r="AF797" s="12">
        <f t="shared" si="1098"/>
        <v>0</v>
      </c>
      <c r="AG797" s="12">
        <f t="shared" si="1098"/>
        <v>0</v>
      </c>
      <c r="AH797" s="12">
        <f t="shared" si="1098"/>
        <v>0</v>
      </c>
      <c r="AI797" s="12">
        <f t="shared" si="1098"/>
        <v>0</v>
      </c>
      <c r="AJ797" s="12">
        <f t="shared" si="1098"/>
        <v>0</v>
      </c>
      <c r="AK797" s="12">
        <f t="shared" si="1098"/>
        <v>0</v>
      </c>
      <c r="AL797" s="12">
        <f t="shared" si="1098"/>
        <v>0</v>
      </c>
      <c r="AM797" s="12">
        <f t="shared" si="1064"/>
        <v>0</v>
      </c>
      <c r="AO797" s="55"/>
    </row>
    <row r="798" spans="1:41">
      <c r="A798" s="26">
        <v>2</v>
      </c>
      <c r="B798" s="2">
        <v>8</v>
      </c>
      <c r="C798" s="2">
        <v>5</v>
      </c>
      <c r="D798" s="2">
        <v>852</v>
      </c>
      <c r="E798" s="2">
        <v>1</v>
      </c>
      <c r="F798" s="2"/>
      <c r="G798" s="32" t="s">
        <v>665</v>
      </c>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f t="shared" si="1064"/>
        <v>0</v>
      </c>
      <c r="AO798" s="55"/>
    </row>
    <row r="799" spans="1:41">
      <c r="A799" s="26">
        <v>2</v>
      </c>
      <c r="B799" s="2">
        <v>8</v>
      </c>
      <c r="C799" s="2">
        <v>5</v>
      </c>
      <c r="D799" s="2">
        <v>853</v>
      </c>
      <c r="E799" s="2"/>
      <c r="F799" s="2"/>
      <c r="G799" s="36" t="s">
        <v>666</v>
      </c>
      <c r="H799" s="12">
        <f>+H800</f>
        <v>0</v>
      </c>
      <c r="I799" s="12">
        <f t="shared" ref="I799:AL799" si="1099">+I800</f>
        <v>0</v>
      </c>
      <c r="J799" s="12">
        <f t="shared" si="1099"/>
        <v>0</v>
      </c>
      <c r="K799" s="12">
        <f t="shared" si="1099"/>
        <v>0</v>
      </c>
      <c r="L799" s="12"/>
      <c r="M799" s="12">
        <f t="shared" si="1099"/>
        <v>0</v>
      </c>
      <c r="N799" s="12">
        <f t="shared" si="1099"/>
        <v>0</v>
      </c>
      <c r="O799" s="12">
        <f t="shared" si="1099"/>
        <v>0</v>
      </c>
      <c r="P799" s="12">
        <f t="shared" si="1099"/>
        <v>0</v>
      </c>
      <c r="Q799" s="12">
        <f t="shared" si="1099"/>
        <v>0</v>
      </c>
      <c r="R799" s="12">
        <f t="shared" si="1099"/>
        <v>0</v>
      </c>
      <c r="S799" s="12">
        <f t="shared" si="1099"/>
        <v>0</v>
      </c>
      <c r="T799" s="12">
        <f t="shared" si="1099"/>
        <v>0</v>
      </c>
      <c r="U799" s="12">
        <f t="shared" si="1099"/>
        <v>0</v>
      </c>
      <c r="V799" s="12">
        <f t="shared" si="1099"/>
        <v>0</v>
      </c>
      <c r="W799" s="12">
        <f t="shared" si="1099"/>
        <v>0</v>
      </c>
      <c r="X799" s="12">
        <f t="shared" si="1099"/>
        <v>0</v>
      </c>
      <c r="Y799" s="12">
        <f t="shared" si="1099"/>
        <v>0</v>
      </c>
      <c r="Z799" s="12">
        <f t="shared" si="1099"/>
        <v>0</v>
      </c>
      <c r="AA799" s="12">
        <f t="shared" si="1099"/>
        <v>0</v>
      </c>
      <c r="AB799" s="12">
        <f t="shared" si="1099"/>
        <v>0</v>
      </c>
      <c r="AC799" s="12">
        <f t="shared" si="1099"/>
        <v>0</v>
      </c>
      <c r="AD799" s="12">
        <f t="shared" si="1099"/>
        <v>0</v>
      </c>
      <c r="AE799" s="12">
        <f t="shared" si="1099"/>
        <v>0</v>
      </c>
      <c r="AF799" s="12">
        <f t="shared" si="1099"/>
        <v>0</v>
      </c>
      <c r="AG799" s="12">
        <f t="shared" si="1099"/>
        <v>0</v>
      </c>
      <c r="AH799" s="12">
        <f t="shared" si="1099"/>
        <v>0</v>
      </c>
      <c r="AI799" s="12">
        <f t="shared" si="1099"/>
        <v>0</v>
      </c>
      <c r="AJ799" s="12">
        <f t="shared" si="1099"/>
        <v>0</v>
      </c>
      <c r="AK799" s="12">
        <f t="shared" si="1099"/>
        <v>0</v>
      </c>
      <c r="AL799" s="12">
        <f t="shared" si="1099"/>
        <v>0</v>
      </c>
      <c r="AM799" s="12">
        <f t="shared" si="1064"/>
        <v>0</v>
      </c>
      <c r="AO799" s="55"/>
    </row>
    <row r="800" spans="1:41">
      <c r="A800" s="26">
        <v>2</v>
      </c>
      <c r="B800" s="2">
        <v>8</v>
      </c>
      <c r="C800" s="2">
        <v>5</v>
      </c>
      <c r="D800" s="2">
        <v>853</v>
      </c>
      <c r="E800" s="2">
        <v>1</v>
      </c>
      <c r="F800" s="2"/>
      <c r="G800" s="32" t="s">
        <v>666</v>
      </c>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f t="shared" ref="AM800:AM836" si="1100">SUM(H800:AL800)</f>
        <v>0</v>
      </c>
      <c r="AO800" s="55"/>
    </row>
    <row r="801" spans="1:41">
      <c r="A801" s="26">
        <v>3</v>
      </c>
      <c r="B801" s="26">
        <v>9</v>
      </c>
      <c r="C801" s="44"/>
      <c r="D801" s="44"/>
      <c r="E801" s="44"/>
      <c r="F801" s="44"/>
      <c r="G801" s="45" t="s">
        <v>667</v>
      </c>
      <c r="H801" s="46">
        <f>+H802+H811+H820+H823+H826+H829+H832</f>
        <v>0</v>
      </c>
      <c r="I801" s="46">
        <f t="shared" ref="I801:AL801" si="1101">+I802+I811+I820+I823+I826+I829+I832</f>
        <v>0</v>
      </c>
      <c r="J801" s="46">
        <f t="shared" si="1101"/>
        <v>0</v>
      </c>
      <c r="K801" s="46">
        <f t="shared" si="1101"/>
        <v>0</v>
      </c>
      <c r="L801" s="46"/>
      <c r="M801" s="46">
        <f t="shared" ref="M801:O801" si="1102">+M802+M811+M820+M823+M826+M829+M832</f>
        <v>0</v>
      </c>
      <c r="N801" s="46">
        <f t="shared" si="1102"/>
        <v>0</v>
      </c>
      <c r="O801" s="46">
        <f t="shared" si="1102"/>
        <v>0</v>
      </c>
      <c r="P801" s="46">
        <f t="shared" ref="P801:Q801" si="1103">+P802+P811+P820+P823+P826+P829+P832</f>
        <v>0</v>
      </c>
      <c r="Q801" s="46">
        <f t="shared" si="1103"/>
        <v>0</v>
      </c>
      <c r="R801" s="46">
        <f t="shared" ref="R801:T801" si="1104">+R802+R811+R820+R823+R826+R829+R832</f>
        <v>0</v>
      </c>
      <c r="S801" s="46">
        <f t="shared" si="1104"/>
        <v>0</v>
      </c>
      <c r="T801" s="46">
        <f t="shared" si="1104"/>
        <v>0</v>
      </c>
      <c r="U801" s="46">
        <f t="shared" ref="U801" si="1105">+U802+U811+U820+U823+U826+U829+U832</f>
        <v>0</v>
      </c>
      <c r="V801" s="46">
        <f t="shared" ref="V801:AH801" si="1106">+V802+V811+V820+V823+V826+V829+V832</f>
        <v>0</v>
      </c>
      <c r="W801" s="46">
        <f t="shared" si="1106"/>
        <v>0</v>
      </c>
      <c r="X801" s="46">
        <f t="shared" si="1106"/>
        <v>0</v>
      </c>
      <c r="Y801" s="46">
        <f t="shared" si="1106"/>
        <v>0</v>
      </c>
      <c r="Z801" s="46">
        <f t="shared" si="1106"/>
        <v>0</v>
      </c>
      <c r="AA801" s="46">
        <f t="shared" si="1106"/>
        <v>0</v>
      </c>
      <c r="AB801" s="46">
        <f t="shared" si="1106"/>
        <v>0</v>
      </c>
      <c r="AC801" s="46">
        <f t="shared" si="1106"/>
        <v>0</v>
      </c>
      <c r="AD801" s="46">
        <f t="shared" si="1106"/>
        <v>0</v>
      </c>
      <c r="AE801" s="46">
        <f t="shared" si="1106"/>
        <v>0</v>
      </c>
      <c r="AF801" s="46">
        <f t="shared" si="1106"/>
        <v>0</v>
      </c>
      <c r="AG801" s="46">
        <f t="shared" si="1106"/>
        <v>0</v>
      </c>
      <c r="AH801" s="46">
        <f t="shared" si="1106"/>
        <v>0</v>
      </c>
      <c r="AI801" s="46">
        <f t="shared" ref="AI801:AJ801" si="1107">+AI802+AI811+AI820+AI823+AI826+AI829+AI832</f>
        <v>0</v>
      </c>
      <c r="AJ801" s="46">
        <f t="shared" si="1107"/>
        <v>0</v>
      </c>
      <c r="AK801" s="46">
        <f t="shared" si="1101"/>
        <v>0</v>
      </c>
      <c r="AL801" s="46">
        <f t="shared" si="1101"/>
        <v>0</v>
      </c>
      <c r="AM801" s="46">
        <f t="shared" si="1100"/>
        <v>0</v>
      </c>
      <c r="AO801" s="55"/>
    </row>
    <row r="802" spans="1:41">
      <c r="A802" s="26">
        <v>3</v>
      </c>
      <c r="B802" s="2">
        <v>9</v>
      </c>
      <c r="C802" s="2">
        <v>1</v>
      </c>
      <c r="D802" s="2"/>
      <c r="E802" s="2"/>
      <c r="F802" s="2"/>
      <c r="G802" s="36" t="s">
        <v>668</v>
      </c>
      <c r="H802" s="14">
        <f>+H803+H806+H808</f>
        <v>0</v>
      </c>
      <c r="I802" s="14">
        <f t="shared" ref="I802:AL802" si="1108">+I803+I806+I808</f>
        <v>0</v>
      </c>
      <c r="J802" s="14">
        <f t="shared" si="1108"/>
        <v>0</v>
      </c>
      <c r="K802" s="14">
        <f t="shared" si="1108"/>
        <v>0</v>
      </c>
      <c r="L802" s="14"/>
      <c r="M802" s="14">
        <f t="shared" ref="M802:O802" si="1109">+M803+M806+M808</f>
        <v>0</v>
      </c>
      <c r="N802" s="14">
        <f t="shared" si="1109"/>
        <v>0</v>
      </c>
      <c r="O802" s="14">
        <f t="shared" si="1109"/>
        <v>0</v>
      </c>
      <c r="P802" s="14">
        <f t="shared" ref="P802:Q802" si="1110">+P803+P806+P808</f>
        <v>0</v>
      </c>
      <c r="Q802" s="14">
        <f t="shared" si="1110"/>
        <v>0</v>
      </c>
      <c r="R802" s="14">
        <f t="shared" ref="R802:T802" si="1111">+R803+R806+R808</f>
        <v>0</v>
      </c>
      <c r="S802" s="14">
        <f t="shared" si="1111"/>
        <v>0</v>
      </c>
      <c r="T802" s="14">
        <f t="shared" si="1111"/>
        <v>0</v>
      </c>
      <c r="U802" s="14">
        <f t="shared" ref="U802" si="1112">+U803+U806+U808</f>
        <v>0</v>
      </c>
      <c r="V802" s="14">
        <f t="shared" ref="V802:AH802" si="1113">+V803+V806+V808</f>
        <v>0</v>
      </c>
      <c r="W802" s="14">
        <f t="shared" si="1113"/>
        <v>0</v>
      </c>
      <c r="X802" s="14">
        <f t="shared" si="1113"/>
        <v>0</v>
      </c>
      <c r="Y802" s="14">
        <f t="shared" si="1113"/>
        <v>0</v>
      </c>
      <c r="Z802" s="14">
        <f t="shared" si="1113"/>
        <v>0</v>
      </c>
      <c r="AA802" s="14">
        <f t="shared" si="1113"/>
        <v>0</v>
      </c>
      <c r="AB802" s="14">
        <f t="shared" si="1113"/>
        <v>0</v>
      </c>
      <c r="AC802" s="14">
        <f t="shared" si="1113"/>
        <v>0</v>
      </c>
      <c r="AD802" s="14">
        <f t="shared" si="1113"/>
        <v>0</v>
      </c>
      <c r="AE802" s="14">
        <f t="shared" si="1113"/>
        <v>0</v>
      </c>
      <c r="AF802" s="14">
        <f t="shared" si="1113"/>
        <v>0</v>
      </c>
      <c r="AG802" s="14">
        <f t="shared" si="1113"/>
        <v>0</v>
      </c>
      <c r="AH802" s="14">
        <f t="shared" si="1113"/>
        <v>0</v>
      </c>
      <c r="AI802" s="14">
        <f t="shared" ref="AI802:AJ802" si="1114">+AI803+AI806+AI808</f>
        <v>0</v>
      </c>
      <c r="AJ802" s="14">
        <f t="shared" si="1114"/>
        <v>0</v>
      </c>
      <c r="AK802" s="14">
        <f t="shared" si="1108"/>
        <v>0</v>
      </c>
      <c r="AL802" s="14">
        <f t="shared" si="1108"/>
        <v>0</v>
      </c>
      <c r="AM802" s="14">
        <f t="shared" si="1100"/>
        <v>0</v>
      </c>
      <c r="AO802" s="55"/>
    </row>
    <row r="803" spans="1:41">
      <c r="A803" s="26">
        <v>3</v>
      </c>
      <c r="B803" s="2">
        <v>9</v>
      </c>
      <c r="C803" s="2">
        <v>1</v>
      </c>
      <c r="D803" s="2">
        <v>911</v>
      </c>
      <c r="E803" s="2"/>
      <c r="F803" s="2"/>
      <c r="G803" s="36" t="s">
        <v>669</v>
      </c>
      <c r="H803" s="12">
        <f>+H804+H805</f>
        <v>0</v>
      </c>
      <c r="I803" s="12">
        <f t="shared" ref="I803:AL803" si="1115">+I804+I805</f>
        <v>0</v>
      </c>
      <c r="J803" s="12">
        <f t="shared" si="1115"/>
        <v>0</v>
      </c>
      <c r="K803" s="12">
        <f t="shared" si="1115"/>
        <v>0</v>
      </c>
      <c r="L803" s="12"/>
      <c r="M803" s="12">
        <f t="shared" ref="M803:O803" si="1116">+M804+M805</f>
        <v>0</v>
      </c>
      <c r="N803" s="12">
        <f t="shared" si="1116"/>
        <v>0</v>
      </c>
      <c r="O803" s="12">
        <f t="shared" si="1116"/>
        <v>0</v>
      </c>
      <c r="P803" s="12">
        <f t="shared" ref="P803:Q803" si="1117">+P804+P805</f>
        <v>0</v>
      </c>
      <c r="Q803" s="12">
        <f t="shared" si="1117"/>
        <v>0</v>
      </c>
      <c r="R803" s="12">
        <f t="shared" ref="R803:T803" si="1118">+R804+R805</f>
        <v>0</v>
      </c>
      <c r="S803" s="12">
        <f t="shared" si="1118"/>
        <v>0</v>
      </c>
      <c r="T803" s="12">
        <f t="shared" si="1118"/>
        <v>0</v>
      </c>
      <c r="U803" s="12">
        <f t="shared" ref="U803" si="1119">+U804+U805</f>
        <v>0</v>
      </c>
      <c r="V803" s="12">
        <f t="shared" ref="V803:AH803" si="1120">+V804+V805</f>
        <v>0</v>
      </c>
      <c r="W803" s="12">
        <f t="shared" si="1120"/>
        <v>0</v>
      </c>
      <c r="X803" s="12">
        <f t="shared" si="1120"/>
        <v>0</v>
      </c>
      <c r="Y803" s="12">
        <f t="shared" si="1120"/>
        <v>0</v>
      </c>
      <c r="Z803" s="12">
        <f t="shared" si="1120"/>
        <v>0</v>
      </c>
      <c r="AA803" s="12">
        <f t="shared" si="1120"/>
        <v>0</v>
      </c>
      <c r="AB803" s="12">
        <f t="shared" si="1120"/>
        <v>0</v>
      </c>
      <c r="AC803" s="12">
        <f t="shared" si="1120"/>
        <v>0</v>
      </c>
      <c r="AD803" s="12">
        <f t="shared" si="1120"/>
        <v>0</v>
      </c>
      <c r="AE803" s="12">
        <f t="shared" si="1120"/>
        <v>0</v>
      </c>
      <c r="AF803" s="12">
        <f t="shared" si="1120"/>
        <v>0</v>
      </c>
      <c r="AG803" s="12">
        <f t="shared" si="1120"/>
        <v>0</v>
      </c>
      <c r="AH803" s="12">
        <f t="shared" si="1120"/>
        <v>0</v>
      </c>
      <c r="AI803" s="12">
        <f t="shared" ref="AI803" si="1121">+AI804+AI805</f>
        <v>0</v>
      </c>
      <c r="AJ803" s="12">
        <f>+AJ804+AJ805</f>
        <v>0</v>
      </c>
      <c r="AK803" s="12">
        <f t="shared" si="1115"/>
        <v>0</v>
      </c>
      <c r="AL803" s="12">
        <f t="shared" si="1115"/>
        <v>0</v>
      </c>
      <c r="AM803" s="12">
        <f t="shared" si="1100"/>
        <v>0</v>
      </c>
      <c r="AO803" s="55"/>
    </row>
    <row r="804" spans="1:41">
      <c r="A804" s="26">
        <v>3</v>
      </c>
      <c r="B804" s="2">
        <v>9</v>
      </c>
      <c r="C804" s="2">
        <v>1</v>
      </c>
      <c r="D804" s="2">
        <v>911</v>
      </c>
      <c r="E804" s="2">
        <v>1</v>
      </c>
      <c r="F804" s="2"/>
      <c r="G804" s="32" t="s">
        <v>670</v>
      </c>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v>0</v>
      </c>
      <c r="AL804" s="16"/>
      <c r="AM804" s="16">
        <f t="shared" si="1100"/>
        <v>0</v>
      </c>
      <c r="AO804" s="55"/>
    </row>
    <row r="805" spans="1:41">
      <c r="A805" s="26">
        <v>3</v>
      </c>
      <c r="B805" s="2">
        <v>9</v>
      </c>
      <c r="C805" s="2">
        <v>1</v>
      </c>
      <c r="D805" s="2">
        <v>911</v>
      </c>
      <c r="E805" s="2">
        <v>2</v>
      </c>
      <c r="F805" s="2"/>
      <c r="G805" s="32" t="s">
        <v>671</v>
      </c>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f t="shared" si="1100"/>
        <v>0</v>
      </c>
      <c r="AO805" s="55"/>
    </row>
    <row r="806" spans="1:41">
      <c r="A806" s="26">
        <v>3</v>
      </c>
      <c r="B806" s="2">
        <v>9</v>
      </c>
      <c r="C806" s="2">
        <v>1</v>
      </c>
      <c r="D806" s="2">
        <v>912</v>
      </c>
      <c r="E806" s="2"/>
      <c r="F806" s="2"/>
      <c r="G806" s="36" t="s">
        <v>672</v>
      </c>
      <c r="H806" s="12">
        <f>+H807</f>
        <v>0</v>
      </c>
      <c r="I806" s="12">
        <f t="shared" ref="I806:AL806" si="1122">+I807</f>
        <v>0</v>
      </c>
      <c r="J806" s="12">
        <f t="shared" si="1122"/>
        <v>0</v>
      </c>
      <c r="K806" s="12">
        <f t="shared" si="1122"/>
        <v>0</v>
      </c>
      <c r="L806" s="12"/>
      <c r="M806" s="12">
        <f t="shared" si="1122"/>
        <v>0</v>
      </c>
      <c r="N806" s="12">
        <f t="shared" si="1122"/>
        <v>0</v>
      </c>
      <c r="O806" s="12">
        <f t="shared" si="1122"/>
        <v>0</v>
      </c>
      <c r="P806" s="12">
        <f t="shared" si="1122"/>
        <v>0</v>
      </c>
      <c r="Q806" s="12">
        <f t="shared" si="1122"/>
        <v>0</v>
      </c>
      <c r="R806" s="12">
        <f t="shared" si="1122"/>
        <v>0</v>
      </c>
      <c r="S806" s="12">
        <f t="shared" si="1122"/>
        <v>0</v>
      </c>
      <c r="T806" s="12">
        <f t="shared" si="1122"/>
        <v>0</v>
      </c>
      <c r="U806" s="12">
        <f t="shared" si="1122"/>
        <v>0</v>
      </c>
      <c r="V806" s="12">
        <f t="shared" si="1122"/>
        <v>0</v>
      </c>
      <c r="W806" s="12">
        <f t="shared" si="1122"/>
        <v>0</v>
      </c>
      <c r="X806" s="12">
        <f t="shared" si="1122"/>
        <v>0</v>
      </c>
      <c r="Y806" s="12">
        <f t="shared" si="1122"/>
        <v>0</v>
      </c>
      <c r="Z806" s="12">
        <f t="shared" si="1122"/>
        <v>0</v>
      </c>
      <c r="AA806" s="12">
        <f t="shared" si="1122"/>
        <v>0</v>
      </c>
      <c r="AB806" s="12">
        <f t="shared" si="1122"/>
        <v>0</v>
      </c>
      <c r="AC806" s="12">
        <f t="shared" si="1122"/>
        <v>0</v>
      </c>
      <c r="AD806" s="12">
        <f t="shared" si="1122"/>
        <v>0</v>
      </c>
      <c r="AE806" s="12">
        <f t="shared" si="1122"/>
        <v>0</v>
      </c>
      <c r="AF806" s="12">
        <f t="shared" si="1122"/>
        <v>0</v>
      </c>
      <c r="AG806" s="12">
        <f t="shared" si="1122"/>
        <v>0</v>
      </c>
      <c r="AH806" s="12">
        <f t="shared" si="1122"/>
        <v>0</v>
      </c>
      <c r="AI806" s="12">
        <f t="shared" si="1122"/>
        <v>0</v>
      </c>
      <c r="AJ806" s="12">
        <f t="shared" si="1122"/>
        <v>0</v>
      </c>
      <c r="AK806" s="12">
        <f t="shared" si="1122"/>
        <v>0</v>
      </c>
      <c r="AL806" s="12">
        <f t="shared" si="1122"/>
        <v>0</v>
      </c>
      <c r="AM806" s="12">
        <f t="shared" si="1100"/>
        <v>0</v>
      </c>
      <c r="AO806" s="55"/>
    </row>
    <row r="807" spans="1:41">
      <c r="A807" s="26">
        <v>3</v>
      </c>
      <c r="B807" s="2">
        <v>9</v>
      </c>
      <c r="C807" s="2">
        <v>1</v>
      </c>
      <c r="D807" s="2">
        <v>912</v>
      </c>
      <c r="E807" s="2">
        <v>1</v>
      </c>
      <c r="F807" s="2"/>
      <c r="G807" s="32" t="s">
        <v>673</v>
      </c>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f t="shared" si="1100"/>
        <v>0</v>
      </c>
      <c r="AO807" s="55"/>
    </row>
    <row r="808" spans="1:41">
      <c r="A808" s="26">
        <v>3</v>
      </c>
      <c r="B808" s="2">
        <v>9</v>
      </c>
      <c r="C808" s="2">
        <v>1</v>
      </c>
      <c r="D808" s="2">
        <v>913</v>
      </c>
      <c r="E808" s="2"/>
      <c r="F808" s="2"/>
      <c r="G808" s="36" t="s">
        <v>674</v>
      </c>
      <c r="H808" s="12">
        <f>+H809+H810</f>
        <v>0</v>
      </c>
      <c r="I808" s="12">
        <f t="shared" ref="I808:AL808" si="1123">+I809+I810</f>
        <v>0</v>
      </c>
      <c r="J808" s="12">
        <f t="shared" si="1123"/>
        <v>0</v>
      </c>
      <c r="K808" s="12">
        <f t="shared" si="1123"/>
        <v>0</v>
      </c>
      <c r="L808" s="12"/>
      <c r="M808" s="12">
        <f t="shared" ref="M808:O808" si="1124">+M809+M810</f>
        <v>0</v>
      </c>
      <c r="N808" s="12">
        <f t="shared" si="1124"/>
        <v>0</v>
      </c>
      <c r="O808" s="12">
        <f t="shared" si="1124"/>
        <v>0</v>
      </c>
      <c r="P808" s="12">
        <f t="shared" ref="P808:Q808" si="1125">+P809+P810</f>
        <v>0</v>
      </c>
      <c r="Q808" s="12">
        <f t="shared" si="1125"/>
        <v>0</v>
      </c>
      <c r="R808" s="12">
        <f t="shared" ref="R808:T808" si="1126">+R809+R810</f>
        <v>0</v>
      </c>
      <c r="S808" s="12">
        <f t="shared" si="1126"/>
        <v>0</v>
      </c>
      <c r="T808" s="12">
        <f t="shared" si="1126"/>
        <v>0</v>
      </c>
      <c r="U808" s="12">
        <f t="shared" ref="U808" si="1127">+U809+U810</f>
        <v>0</v>
      </c>
      <c r="V808" s="12">
        <f t="shared" ref="V808:AH808" si="1128">+V809+V810</f>
        <v>0</v>
      </c>
      <c r="W808" s="12">
        <f t="shared" si="1128"/>
        <v>0</v>
      </c>
      <c r="X808" s="12">
        <f t="shared" si="1128"/>
        <v>0</v>
      </c>
      <c r="Y808" s="12">
        <f t="shared" si="1128"/>
        <v>0</v>
      </c>
      <c r="Z808" s="12">
        <f t="shared" si="1128"/>
        <v>0</v>
      </c>
      <c r="AA808" s="12">
        <f t="shared" si="1128"/>
        <v>0</v>
      </c>
      <c r="AB808" s="12">
        <f t="shared" si="1128"/>
        <v>0</v>
      </c>
      <c r="AC808" s="12">
        <f t="shared" si="1128"/>
        <v>0</v>
      </c>
      <c r="AD808" s="12">
        <f t="shared" si="1128"/>
        <v>0</v>
      </c>
      <c r="AE808" s="12">
        <f t="shared" si="1128"/>
        <v>0</v>
      </c>
      <c r="AF808" s="12">
        <f t="shared" si="1128"/>
        <v>0</v>
      </c>
      <c r="AG808" s="12">
        <f t="shared" si="1128"/>
        <v>0</v>
      </c>
      <c r="AH808" s="12">
        <f t="shared" si="1128"/>
        <v>0</v>
      </c>
      <c r="AI808" s="12">
        <f t="shared" ref="AI808:AJ808" si="1129">+AI809+AI810</f>
        <v>0</v>
      </c>
      <c r="AJ808" s="12">
        <f t="shared" si="1129"/>
        <v>0</v>
      </c>
      <c r="AK808" s="12">
        <f t="shared" si="1123"/>
        <v>0</v>
      </c>
      <c r="AL808" s="12">
        <f t="shared" si="1123"/>
        <v>0</v>
      </c>
      <c r="AM808" s="12">
        <f t="shared" si="1100"/>
        <v>0</v>
      </c>
      <c r="AO808" s="55"/>
    </row>
    <row r="809" spans="1:41">
      <c r="A809" s="26">
        <v>3</v>
      </c>
      <c r="B809" s="2">
        <v>9</v>
      </c>
      <c r="C809" s="2">
        <v>1</v>
      </c>
      <c r="D809" s="2">
        <v>913</v>
      </c>
      <c r="E809" s="2">
        <v>1</v>
      </c>
      <c r="F809" s="2"/>
      <c r="G809" s="32" t="s">
        <v>674</v>
      </c>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f t="shared" si="1100"/>
        <v>0</v>
      </c>
      <c r="AO809" s="55"/>
    </row>
    <row r="810" spans="1:41">
      <c r="A810" s="26">
        <v>3</v>
      </c>
      <c r="B810" s="2">
        <v>9</v>
      </c>
      <c r="C810" s="2">
        <v>1</v>
      </c>
      <c r="D810" s="2">
        <v>913</v>
      </c>
      <c r="E810" s="2">
        <v>2</v>
      </c>
      <c r="F810" s="2"/>
      <c r="G810" s="32" t="s">
        <v>675</v>
      </c>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f t="shared" si="1100"/>
        <v>0</v>
      </c>
      <c r="AO810" s="55"/>
    </row>
    <row r="811" spans="1:41">
      <c r="A811" s="26">
        <v>3</v>
      </c>
      <c r="B811" s="2">
        <v>9</v>
      </c>
      <c r="C811" s="2">
        <v>2</v>
      </c>
      <c r="D811" s="2"/>
      <c r="E811" s="2"/>
      <c r="F811" s="2"/>
      <c r="G811" s="36" t="s">
        <v>676</v>
      </c>
      <c r="H811" s="14">
        <f>+H812+H815+H817</f>
        <v>0</v>
      </c>
      <c r="I811" s="14">
        <f t="shared" ref="I811:AL811" si="1130">+I812+I815+I817</f>
        <v>0</v>
      </c>
      <c r="J811" s="14">
        <f t="shared" si="1130"/>
        <v>0</v>
      </c>
      <c r="K811" s="14">
        <f t="shared" si="1130"/>
        <v>0</v>
      </c>
      <c r="L811" s="14"/>
      <c r="M811" s="14">
        <f t="shared" ref="M811:O811" si="1131">+M812+M815+M817</f>
        <v>0</v>
      </c>
      <c r="N811" s="14">
        <f t="shared" si="1131"/>
        <v>0</v>
      </c>
      <c r="O811" s="14">
        <f t="shared" si="1131"/>
        <v>0</v>
      </c>
      <c r="P811" s="14">
        <f t="shared" ref="P811:Q811" si="1132">+P812+P815+P817</f>
        <v>0</v>
      </c>
      <c r="Q811" s="14">
        <f t="shared" si="1132"/>
        <v>0</v>
      </c>
      <c r="R811" s="14">
        <f t="shared" ref="R811:T811" si="1133">+R812+R815+R817</f>
        <v>0</v>
      </c>
      <c r="S811" s="14">
        <f t="shared" si="1133"/>
        <v>0</v>
      </c>
      <c r="T811" s="14">
        <f t="shared" si="1133"/>
        <v>0</v>
      </c>
      <c r="U811" s="14">
        <f t="shared" ref="U811" si="1134">+U812+U815+U817</f>
        <v>0</v>
      </c>
      <c r="V811" s="14">
        <f t="shared" ref="V811:AH811" si="1135">+V812+V815+V817</f>
        <v>0</v>
      </c>
      <c r="W811" s="14">
        <f t="shared" si="1135"/>
        <v>0</v>
      </c>
      <c r="X811" s="14">
        <f t="shared" si="1135"/>
        <v>0</v>
      </c>
      <c r="Y811" s="14">
        <f t="shared" si="1135"/>
        <v>0</v>
      </c>
      <c r="Z811" s="14">
        <f t="shared" si="1135"/>
        <v>0</v>
      </c>
      <c r="AA811" s="14">
        <f t="shared" si="1135"/>
        <v>0</v>
      </c>
      <c r="AB811" s="14">
        <f t="shared" si="1135"/>
        <v>0</v>
      </c>
      <c r="AC811" s="14">
        <f t="shared" si="1135"/>
        <v>0</v>
      </c>
      <c r="AD811" s="14">
        <f t="shared" si="1135"/>
        <v>0</v>
      </c>
      <c r="AE811" s="14">
        <f t="shared" si="1135"/>
        <v>0</v>
      </c>
      <c r="AF811" s="14">
        <f t="shared" si="1135"/>
        <v>0</v>
      </c>
      <c r="AG811" s="14">
        <f t="shared" si="1135"/>
        <v>0</v>
      </c>
      <c r="AH811" s="14">
        <f t="shared" si="1135"/>
        <v>0</v>
      </c>
      <c r="AI811" s="14">
        <f t="shared" ref="AI811:AJ811" si="1136">+AI812+AI815+AI817</f>
        <v>0</v>
      </c>
      <c r="AJ811" s="14">
        <f t="shared" si="1136"/>
        <v>0</v>
      </c>
      <c r="AK811" s="14">
        <f t="shared" si="1130"/>
        <v>0</v>
      </c>
      <c r="AL811" s="14">
        <f t="shared" si="1130"/>
        <v>0</v>
      </c>
      <c r="AM811" s="14">
        <f t="shared" si="1100"/>
        <v>0</v>
      </c>
      <c r="AO811" s="55"/>
    </row>
    <row r="812" spans="1:41">
      <c r="A812" s="26">
        <v>3</v>
      </c>
      <c r="B812" s="2">
        <v>9</v>
      </c>
      <c r="C812" s="2">
        <v>2</v>
      </c>
      <c r="D812" s="2">
        <v>921</v>
      </c>
      <c r="E812" s="2"/>
      <c r="F812" s="2"/>
      <c r="G812" s="36" t="s">
        <v>677</v>
      </c>
      <c r="H812" s="12">
        <f>SUM(H813:H814)</f>
        <v>0</v>
      </c>
      <c r="I812" s="12">
        <f t="shared" ref="I812:AL812" si="1137">SUM(I813:I814)</f>
        <v>0</v>
      </c>
      <c r="J812" s="12">
        <f t="shared" si="1137"/>
        <v>0</v>
      </c>
      <c r="K812" s="12">
        <f t="shared" si="1137"/>
        <v>0</v>
      </c>
      <c r="L812" s="12"/>
      <c r="M812" s="12">
        <f t="shared" ref="M812:O812" si="1138">SUM(M813:M814)</f>
        <v>0</v>
      </c>
      <c r="N812" s="12">
        <f t="shared" si="1138"/>
        <v>0</v>
      </c>
      <c r="O812" s="12">
        <f t="shared" si="1138"/>
        <v>0</v>
      </c>
      <c r="P812" s="12">
        <f t="shared" ref="P812:Q812" si="1139">SUM(P813:P814)</f>
        <v>0</v>
      </c>
      <c r="Q812" s="12">
        <f t="shared" si="1139"/>
        <v>0</v>
      </c>
      <c r="R812" s="12">
        <f t="shared" ref="R812:T812" si="1140">SUM(R813:R814)</f>
        <v>0</v>
      </c>
      <c r="S812" s="12">
        <f t="shared" si="1140"/>
        <v>0</v>
      </c>
      <c r="T812" s="12">
        <f t="shared" si="1140"/>
        <v>0</v>
      </c>
      <c r="U812" s="12">
        <f t="shared" ref="U812" si="1141">SUM(U813:U814)</f>
        <v>0</v>
      </c>
      <c r="V812" s="12">
        <f t="shared" ref="V812:AH812" si="1142">SUM(V813:V814)</f>
        <v>0</v>
      </c>
      <c r="W812" s="12">
        <f t="shared" si="1142"/>
        <v>0</v>
      </c>
      <c r="X812" s="12">
        <f t="shared" si="1142"/>
        <v>0</v>
      </c>
      <c r="Y812" s="12">
        <f t="shared" si="1142"/>
        <v>0</v>
      </c>
      <c r="Z812" s="12">
        <f t="shared" si="1142"/>
        <v>0</v>
      </c>
      <c r="AA812" s="12">
        <f t="shared" si="1142"/>
        <v>0</v>
      </c>
      <c r="AB812" s="12">
        <f t="shared" si="1142"/>
        <v>0</v>
      </c>
      <c r="AC812" s="12">
        <f t="shared" si="1142"/>
        <v>0</v>
      </c>
      <c r="AD812" s="12">
        <f t="shared" si="1142"/>
        <v>0</v>
      </c>
      <c r="AE812" s="12">
        <f t="shared" si="1142"/>
        <v>0</v>
      </c>
      <c r="AF812" s="12">
        <f t="shared" si="1142"/>
        <v>0</v>
      </c>
      <c r="AG812" s="12">
        <f t="shared" si="1142"/>
        <v>0</v>
      </c>
      <c r="AH812" s="12">
        <f t="shared" si="1142"/>
        <v>0</v>
      </c>
      <c r="AI812" s="12">
        <f t="shared" ref="AI812:AJ812" si="1143">SUM(AI813:AI814)</f>
        <v>0</v>
      </c>
      <c r="AJ812" s="12">
        <f t="shared" si="1143"/>
        <v>0</v>
      </c>
      <c r="AK812" s="12">
        <f t="shared" si="1137"/>
        <v>0</v>
      </c>
      <c r="AL812" s="12">
        <f t="shared" si="1137"/>
        <v>0</v>
      </c>
      <c r="AM812" s="12">
        <f t="shared" si="1100"/>
        <v>0</v>
      </c>
      <c r="AO812" s="55"/>
    </row>
    <row r="813" spans="1:41">
      <c r="A813" s="26">
        <v>3</v>
      </c>
      <c r="B813" s="2">
        <v>9</v>
      </c>
      <c r="C813" s="2">
        <v>2</v>
      </c>
      <c r="D813" s="2">
        <v>921</v>
      </c>
      <c r="E813" s="2">
        <v>1</v>
      </c>
      <c r="F813" s="2"/>
      <c r="G813" s="32" t="s">
        <v>678</v>
      </c>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v>0</v>
      </c>
      <c r="AL813" s="16"/>
      <c r="AM813" s="16">
        <f t="shared" si="1100"/>
        <v>0</v>
      </c>
      <c r="AO813" s="55"/>
    </row>
    <row r="814" spans="1:41">
      <c r="A814" s="26">
        <v>3</v>
      </c>
      <c r="B814" s="2">
        <v>9</v>
      </c>
      <c r="C814" s="2">
        <v>2</v>
      </c>
      <c r="D814" s="2">
        <v>921</v>
      </c>
      <c r="E814" s="2">
        <v>2</v>
      </c>
      <c r="F814" s="2"/>
      <c r="G814" s="32" t="s">
        <v>679</v>
      </c>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f t="shared" si="1100"/>
        <v>0</v>
      </c>
      <c r="AO814" s="55"/>
    </row>
    <row r="815" spans="1:41">
      <c r="A815" s="26">
        <v>3</v>
      </c>
      <c r="B815" s="2">
        <v>9</v>
      </c>
      <c r="C815" s="2">
        <v>2</v>
      </c>
      <c r="D815" s="2">
        <v>922</v>
      </c>
      <c r="E815" s="2"/>
      <c r="F815" s="2"/>
      <c r="G815" s="36" t="s">
        <v>680</v>
      </c>
      <c r="H815" s="12">
        <f>+H816</f>
        <v>0</v>
      </c>
      <c r="I815" s="12">
        <f t="shared" ref="I815:AL815" si="1144">+I816</f>
        <v>0</v>
      </c>
      <c r="J815" s="12">
        <f t="shared" si="1144"/>
        <v>0</v>
      </c>
      <c r="K815" s="12">
        <f t="shared" si="1144"/>
        <v>0</v>
      </c>
      <c r="L815" s="12"/>
      <c r="M815" s="12">
        <f t="shared" si="1144"/>
        <v>0</v>
      </c>
      <c r="N815" s="12">
        <f t="shared" si="1144"/>
        <v>0</v>
      </c>
      <c r="O815" s="12">
        <f t="shared" si="1144"/>
        <v>0</v>
      </c>
      <c r="P815" s="12">
        <f t="shared" si="1144"/>
        <v>0</v>
      </c>
      <c r="Q815" s="12">
        <f t="shared" si="1144"/>
        <v>0</v>
      </c>
      <c r="R815" s="12">
        <f t="shared" si="1144"/>
        <v>0</v>
      </c>
      <c r="S815" s="12">
        <f t="shared" si="1144"/>
        <v>0</v>
      </c>
      <c r="T815" s="12">
        <f t="shared" si="1144"/>
        <v>0</v>
      </c>
      <c r="U815" s="12">
        <f t="shared" si="1144"/>
        <v>0</v>
      </c>
      <c r="V815" s="12">
        <f t="shared" si="1144"/>
        <v>0</v>
      </c>
      <c r="W815" s="12">
        <f t="shared" si="1144"/>
        <v>0</v>
      </c>
      <c r="X815" s="12">
        <f t="shared" si="1144"/>
        <v>0</v>
      </c>
      <c r="Y815" s="12">
        <f t="shared" si="1144"/>
        <v>0</v>
      </c>
      <c r="Z815" s="12">
        <f t="shared" si="1144"/>
        <v>0</v>
      </c>
      <c r="AA815" s="12">
        <f t="shared" si="1144"/>
        <v>0</v>
      </c>
      <c r="AB815" s="12">
        <f t="shared" si="1144"/>
        <v>0</v>
      </c>
      <c r="AC815" s="12">
        <f t="shared" si="1144"/>
        <v>0</v>
      </c>
      <c r="AD815" s="12">
        <f t="shared" si="1144"/>
        <v>0</v>
      </c>
      <c r="AE815" s="12">
        <f t="shared" si="1144"/>
        <v>0</v>
      </c>
      <c r="AF815" s="12">
        <f t="shared" si="1144"/>
        <v>0</v>
      </c>
      <c r="AG815" s="12">
        <f t="shared" si="1144"/>
        <v>0</v>
      </c>
      <c r="AH815" s="12">
        <f t="shared" si="1144"/>
        <v>0</v>
      </c>
      <c r="AI815" s="12">
        <f t="shared" si="1144"/>
        <v>0</v>
      </c>
      <c r="AJ815" s="12">
        <f t="shared" si="1144"/>
        <v>0</v>
      </c>
      <c r="AK815" s="12">
        <f t="shared" si="1144"/>
        <v>0</v>
      </c>
      <c r="AL815" s="12">
        <f t="shared" si="1144"/>
        <v>0</v>
      </c>
      <c r="AM815" s="12">
        <f t="shared" si="1100"/>
        <v>0</v>
      </c>
      <c r="AO815" s="55"/>
    </row>
    <row r="816" spans="1:41">
      <c r="A816" s="26">
        <v>3</v>
      </c>
      <c r="B816" s="2">
        <v>9</v>
      </c>
      <c r="C816" s="2">
        <v>2</v>
      </c>
      <c r="D816" s="2">
        <v>922</v>
      </c>
      <c r="E816" s="2">
        <v>1</v>
      </c>
      <c r="F816" s="2"/>
      <c r="G816" s="32" t="s">
        <v>681</v>
      </c>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f t="shared" si="1100"/>
        <v>0</v>
      </c>
      <c r="AO816" s="55"/>
    </row>
    <row r="817" spans="1:41">
      <c r="A817" s="26">
        <v>3</v>
      </c>
      <c r="B817" s="2">
        <v>9</v>
      </c>
      <c r="C817" s="2">
        <v>2</v>
      </c>
      <c r="D817" s="2">
        <v>923</v>
      </c>
      <c r="E817" s="2"/>
      <c r="F817" s="2"/>
      <c r="G817" s="36" t="s">
        <v>682</v>
      </c>
      <c r="H817" s="12">
        <f>+H818+H819</f>
        <v>0</v>
      </c>
      <c r="I817" s="12">
        <f t="shared" ref="I817:AL817" si="1145">+I818+I819</f>
        <v>0</v>
      </c>
      <c r="J817" s="12">
        <f t="shared" si="1145"/>
        <v>0</v>
      </c>
      <c r="K817" s="12">
        <f t="shared" si="1145"/>
        <v>0</v>
      </c>
      <c r="L817" s="12"/>
      <c r="M817" s="12">
        <f t="shared" ref="M817:O817" si="1146">+M818+M819</f>
        <v>0</v>
      </c>
      <c r="N817" s="12">
        <f t="shared" si="1146"/>
        <v>0</v>
      </c>
      <c r="O817" s="12">
        <f t="shared" si="1146"/>
        <v>0</v>
      </c>
      <c r="P817" s="12">
        <f t="shared" ref="P817:Q817" si="1147">+P818+P819</f>
        <v>0</v>
      </c>
      <c r="Q817" s="12">
        <f t="shared" si="1147"/>
        <v>0</v>
      </c>
      <c r="R817" s="12">
        <f t="shared" ref="R817:T817" si="1148">+R818+R819</f>
        <v>0</v>
      </c>
      <c r="S817" s="12">
        <f t="shared" si="1148"/>
        <v>0</v>
      </c>
      <c r="T817" s="12">
        <f t="shared" si="1148"/>
        <v>0</v>
      </c>
      <c r="U817" s="12">
        <f t="shared" ref="U817" si="1149">+U818+U819</f>
        <v>0</v>
      </c>
      <c r="V817" s="12">
        <f t="shared" ref="V817:AH817" si="1150">+V818+V819</f>
        <v>0</v>
      </c>
      <c r="W817" s="12">
        <f t="shared" si="1150"/>
        <v>0</v>
      </c>
      <c r="X817" s="12">
        <f t="shared" si="1150"/>
        <v>0</v>
      </c>
      <c r="Y817" s="12">
        <f t="shared" si="1150"/>
        <v>0</v>
      </c>
      <c r="Z817" s="12">
        <f t="shared" si="1150"/>
        <v>0</v>
      </c>
      <c r="AA817" s="12">
        <f t="shared" si="1150"/>
        <v>0</v>
      </c>
      <c r="AB817" s="12">
        <f t="shared" si="1150"/>
        <v>0</v>
      </c>
      <c r="AC817" s="12">
        <f t="shared" si="1150"/>
        <v>0</v>
      </c>
      <c r="AD817" s="12">
        <f t="shared" si="1150"/>
        <v>0</v>
      </c>
      <c r="AE817" s="12">
        <f t="shared" si="1150"/>
        <v>0</v>
      </c>
      <c r="AF817" s="12">
        <f t="shared" si="1150"/>
        <v>0</v>
      </c>
      <c r="AG817" s="12">
        <f t="shared" si="1150"/>
        <v>0</v>
      </c>
      <c r="AH817" s="12">
        <f t="shared" si="1150"/>
        <v>0</v>
      </c>
      <c r="AI817" s="12">
        <f t="shared" ref="AI817:AJ817" si="1151">+AI818+AI819</f>
        <v>0</v>
      </c>
      <c r="AJ817" s="12">
        <f t="shared" si="1151"/>
        <v>0</v>
      </c>
      <c r="AK817" s="12">
        <f t="shared" si="1145"/>
        <v>0</v>
      </c>
      <c r="AL817" s="12">
        <f t="shared" si="1145"/>
        <v>0</v>
      </c>
      <c r="AM817" s="12">
        <f t="shared" si="1100"/>
        <v>0</v>
      </c>
      <c r="AO817" s="55"/>
    </row>
    <row r="818" spans="1:41">
      <c r="A818" s="26">
        <v>3</v>
      </c>
      <c r="B818" s="2">
        <v>9</v>
      </c>
      <c r="C818" s="2">
        <v>2</v>
      </c>
      <c r="D818" s="2">
        <v>923</v>
      </c>
      <c r="E818" s="2">
        <v>1</v>
      </c>
      <c r="F818" s="2"/>
      <c r="G818" s="32" t="s">
        <v>682</v>
      </c>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f t="shared" si="1100"/>
        <v>0</v>
      </c>
      <c r="AO818" s="55"/>
    </row>
    <row r="819" spans="1:41">
      <c r="A819" s="26">
        <v>3</v>
      </c>
      <c r="B819" s="2">
        <v>9</v>
      </c>
      <c r="C819" s="2">
        <v>2</v>
      </c>
      <c r="D819" s="2">
        <v>923</v>
      </c>
      <c r="E819" s="2">
        <v>2</v>
      </c>
      <c r="F819" s="2"/>
      <c r="G819" s="32" t="s">
        <v>683</v>
      </c>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f t="shared" si="1100"/>
        <v>0</v>
      </c>
      <c r="AO819" s="55"/>
    </row>
    <row r="820" spans="1:41">
      <c r="A820" s="26">
        <v>3</v>
      </c>
      <c r="B820" s="2">
        <v>9</v>
      </c>
      <c r="C820" s="2">
        <v>3</v>
      </c>
      <c r="D820" s="2"/>
      <c r="E820" s="2"/>
      <c r="F820" s="2"/>
      <c r="G820" s="36" t="s">
        <v>684</v>
      </c>
      <c r="H820" s="14">
        <f>+H821</f>
        <v>0</v>
      </c>
      <c r="I820" s="14">
        <f t="shared" ref="I820:AL821" si="1152">+I821</f>
        <v>0</v>
      </c>
      <c r="J820" s="14">
        <f t="shared" si="1152"/>
        <v>0</v>
      </c>
      <c r="K820" s="14">
        <f t="shared" si="1152"/>
        <v>0</v>
      </c>
      <c r="L820" s="14"/>
      <c r="M820" s="14">
        <f t="shared" si="1152"/>
        <v>0</v>
      </c>
      <c r="N820" s="14">
        <f t="shared" si="1152"/>
        <v>0</v>
      </c>
      <c r="O820" s="14">
        <f t="shared" si="1152"/>
        <v>0</v>
      </c>
      <c r="P820" s="14">
        <f t="shared" si="1152"/>
        <v>0</v>
      </c>
      <c r="Q820" s="14">
        <f t="shared" si="1152"/>
        <v>0</v>
      </c>
      <c r="R820" s="14">
        <f t="shared" si="1152"/>
        <v>0</v>
      </c>
      <c r="S820" s="14">
        <f t="shared" si="1152"/>
        <v>0</v>
      </c>
      <c r="T820" s="14">
        <f t="shared" si="1152"/>
        <v>0</v>
      </c>
      <c r="U820" s="14">
        <f t="shared" si="1152"/>
        <v>0</v>
      </c>
      <c r="V820" s="14">
        <f t="shared" si="1152"/>
        <v>0</v>
      </c>
      <c r="W820" s="14">
        <f t="shared" si="1152"/>
        <v>0</v>
      </c>
      <c r="X820" s="14">
        <f t="shared" si="1152"/>
        <v>0</v>
      </c>
      <c r="Y820" s="14">
        <f t="shared" si="1152"/>
        <v>0</v>
      </c>
      <c r="Z820" s="14">
        <f t="shared" si="1152"/>
        <v>0</v>
      </c>
      <c r="AA820" s="14">
        <f t="shared" si="1152"/>
        <v>0</v>
      </c>
      <c r="AB820" s="14">
        <f t="shared" si="1152"/>
        <v>0</v>
      </c>
      <c r="AC820" s="14">
        <f t="shared" si="1152"/>
        <v>0</v>
      </c>
      <c r="AD820" s="14">
        <f t="shared" si="1152"/>
        <v>0</v>
      </c>
      <c r="AE820" s="14">
        <f t="shared" si="1152"/>
        <v>0</v>
      </c>
      <c r="AF820" s="14">
        <f t="shared" si="1152"/>
        <v>0</v>
      </c>
      <c r="AG820" s="14">
        <f t="shared" si="1152"/>
        <v>0</v>
      </c>
      <c r="AH820" s="14">
        <f t="shared" si="1152"/>
        <v>0</v>
      </c>
      <c r="AI820" s="14">
        <f t="shared" si="1152"/>
        <v>0</v>
      </c>
      <c r="AJ820" s="14">
        <f t="shared" si="1152"/>
        <v>0</v>
      </c>
      <c r="AK820" s="14">
        <f t="shared" si="1152"/>
        <v>0</v>
      </c>
      <c r="AL820" s="14">
        <f t="shared" si="1152"/>
        <v>0</v>
      </c>
      <c r="AM820" s="14">
        <f t="shared" si="1100"/>
        <v>0</v>
      </c>
      <c r="AO820" s="55"/>
    </row>
    <row r="821" spans="1:41">
      <c r="A821" s="26">
        <v>3</v>
      </c>
      <c r="B821" s="2">
        <v>9</v>
      </c>
      <c r="C821" s="2">
        <v>3</v>
      </c>
      <c r="D821" s="2">
        <v>931</v>
      </c>
      <c r="E821" s="2"/>
      <c r="F821" s="2"/>
      <c r="G821" s="36" t="s">
        <v>685</v>
      </c>
      <c r="H821" s="16">
        <f>+H822</f>
        <v>0</v>
      </c>
      <c r="I821" s="16">
        <f t="shared" si="1152"/>
        <v>0</v>
      </c>
      <c r="J821" s="16">
        <f t="shared" si="1152"/>
        <v>0</v>
      </c>
      <c r="K821" s="16">
        <f t="shared" si="1152"/>
        <v>0</v>
      </c>
      <c r="L821" s="16"/>
      <c r="M821" s="16">
        <f t="shared" si="1152"/>
        <v>0</v>
      </c>
      <c r="N821" s="16">
        <f t="shared" si="1152"/>
        <v>0</v>
      </c>
      <c r="O821" s="16"/>
      <c r="P821" s="16">
        <f t="shared" si="1152"/>
        <v>0</v>
      </c>
      <c r="Q821" s="16"/>
      <c r="R821" s="16">
        <f t="shared" si="1152"/>
        <v>0</v>
      </c>
      <c r="S821" s="16"/>
      <c r="T821" s="16"/>
      <c r="U821" s="16">
        <f t="shared" si="1152"/>
        <v>0</v>
      </c>
      <c r="V821" s="16">
        <f>+V822</f>
        <v>0</v>
      </c>
      <c r="W821" s="16">
        <f t="shared" si="1152"/>
        <v>0</v>
      </c>
      <c r="X821" s="16">
        <f t="shared" si="1152"/>
        <v>0</v>
      </c>
      <c r="Y821" s="16">
        <f t="shared" si="1152"/>
        <v>0</v>
      </c>
      <c r="Z821" s="16">
        <f t="shared" si="1152"/>
        <v>0</v>
      </c>
      <c r="AA821" s="16">
        <f t="shared" si="1152"/>
        <v>0</v>
      </c>
      <c r="AB821" s="16">
        <f t="shared" si="1152"/>
        <v>0</v>
      </c>
      <c r="AC821" s="16">
        <f t="shared" si="1152"/>
        <v>0</v>
      </c>
      <c r="AD821" s="16">
        <f t="shared" si="1152"/>
        <v>0</v>
      </c>
      <c r="AE821" s="16">
        <f t="shared" si="1152"/>
        <v>0</v>
      </c>
      <c r="AF821" s="16">
        <f t="shared" si="1152"/>
        <v>0</v>
      </c>
      <c r="AG821" s="16">
        <f t="shared" si="1152"/>
        <v>0</v>
      </c>
      <c r="AH821" s="16">
        <f t="shared" si="1152"/>
        <v>0</v>
      </c>
      <c r="AI821" s="16">
        <f t="shared" si="1152"/>
        <v>0</v>
      </c>
      <c r="AJ821" s="16">
        <f t="shared" si="1152"/>
        <v>0</v>
      </c>
      <c r="AK821" s="16">
        <f t="shared" si="1152"/>
        <v>0</v>
      </c>
      <c r="AL821" s="16">
        <f t="shared" si="1152"/>
        <v>0</v>
      </c>
      <c r="AM821" s="12">
        <f t="shared" si="1100"/>
        <v>0</v>
      </c>
      <c r="AO821" s="55"/>
    </row>
    <row r="822" spans="1:41">
      <c r="A822" s="26">
        <v>3</v>
      </c>
      <c r="B822" s="2">
        <v>9</v>
      </c>
      <c r="C822" s="2">
        <v>3</v>
      </c>
      <c r="D822" s="2">
        <v>931</v>
      </c>
      <c r="E822" s="2">
        <v>1</v>
      </c>
      <c r="F822" s="2"/>
      <c r="G822" s="32" t="s">
        <v>685</v>
      </c>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f t="shared" si="1100"/>
        <v>0</v>
      </c>
      <c r="AO822" s="55"/>
    </row>
    <row r="823" spans="1:41">
      <c r="A823" s="26">
        <v>3</v>
      </c>
      <c r="B823" s="2">
        <v>9</v>
      </c>
      <c r="C823" s="2">
        <v>4</v>
      </c>
      <c r="D823" s="2"/>
      <c r="E823" s="2"/>
      <c r="F823" s="2"/>
      <c r="G823" s="36" t="s">
        <v>686</v>
      </c>
      <c r="H823" s="14">
        <f>+H824</f>
        <v>0</v>
      </c>
      <c r="I823" s="14">
        <f t="shared" ref="I823:AL824" si="1153">+I824</f>
        <v>0</v>
      </c>
      <c r="J823" s="14">
        <f t="shared" si="1153"/>
        <v>0</v>
      </c>
      <c r="K823" s="14">
        <f t="shared" si="1153"/>
        <v>0</v>
      </c>
      <c r="L823" s="14"/>
      <c r="M823" s="14">
        <f t="shared" si="1153"/>
        <v>0</v>
      </c>
      <c r="N823" s="14">
        <f t="shared" si="1153"/>
        <v>0</v>
      </c>
      <c r="O823" s="14">
        <f t="shared" si="1153"/>
        <v>0</v>
      </c>
      <c r="P823" s="14">
        <f t="shared" si="1153"/>
        <v>0</v>
      </c>
      <c r="Q823" s="14">
        <f t="shared" si="1153"/>
        <v>0</v>
      </c>
      <c r="R823" s="14">
        <f t="shared" si="1153"/>
        <v>0</v>
      </c>
      <c r="S823" s="14">
        <f t="shared" si="1153"/>
        <v>0</v>
      </c>
      <c r="T823" s="14">
        <f t="shared" si="1153"/>
        <v>0</v>
      </c>
      <c r="U823" s="14">
        <f t="shared" si="1153"/>
        <v>0</v>
      </c>
      <c r="V823" s="14">
        <f>+V824</f>
        <v>0</v>
      </c>
      <c r="W823" s="14">
        <f t="shared" ref="W823:AG824" si="1154">+W824</f>
        <v>0</v>
      </c>
      <c r="X823" s="14">
        <f t="shared" si="1154"/>
        <v>0</v>
      </c>
      <c r="Y823" s="14">
        <f t="shared" si="1154"/>
        <v>0</v>
      </c>
      <c r="Z823" s="14">
        <f t="shared" si="1154"/>
        <v>0</v>
      </c>
      <c r="AA823" s="14">
        <f t="shared" si="1154"/>
        <v>0</v>
      </c>
      <c r="AB823" s="14">
        <f t="shared" si="1154"/>
        <v>0</v>
      </c>
      <c r="AC823" s="14">
        <f t="shared" si="1154"/>
        <v>0</v>
      </c>
      <c r="AD823" s="14">
        <f t="shared" si="1154"/>
        <v>0</v>
      </c>
      <c r="AE823" s="14">
        <f t="shared" si="1154"/>
        <v>0</v>
      </c>
      <c r="AF823" s="14">
        <f t="shared" si="1154"/>
        <v>0</v>
      </c>
      <c r="AG823" s="14">
        <f t="shared" si="1154"/>
        <v>0</v>
      </c>
      <c r="AH823" s="14">
        <f t="shared" si="1153"/>
        <v>0</v>
      </c>
      <c r="AI823" s="14">
        <f t="shared" si="1153"/>
        <v>0</v>
      </c>
      <c r="AJ823" s="14">
        <f t="shared" si="1153"/>
        <v>0</v>
      </c>
      <c r="AK823" s="14">
        <f t="shared" si="1153"/>
        <v>0</v>
      </c>
      <c r="AL823" s="14">
        <f t="shared" si="1153"/>
        <v>0</v>
      </c>
      <c r="AM823" s="14">
        <f t="shared" si="1100"/>
        <v>0</v>
      </c>
      <c r="AO823" s="55"/>
    </row>
    <row r="824" spans="1:41">
      <c r="A824" s="26">
        <v>3</v>
      </c>
      <c r="B824" s="2">
        <v>9</v>
      </c>
      <c r="C824" s="2">
        <v>4</v>
      </c>
      <c r="D824" s="2">
        <v>941</v>
      </c>
      <c r="E824" s="2"/>
      <c r="F824" s="2"/>
      <c r="G824" s="36" t="s">
        <v>687</v>
      </c>
      <c r="H824" s="12">
        <f>+H825</f>
        <v>0</v>
      </c>
      <c r="I824" s="12">
        <f t="shared" si="1153"/>
        <v>0</v>
      </c>
      <c r="J824" s="12">
        <f t="shared" si="1153"/>
        <v>0</v>
      </c>
      <c r="K824" s="12">
        <f t="shared" si="1153"/>
        <v>0</v>
      </c>
      <c r="L824" s="12"/>
      <c r="M824" s="12">
        <f t="shared" si="1153"/>
        <v>0</v>
      </c>
      <c r="N824" s="12">
        <f t="shared" si="1153"/>
        <v>0</v>
      </c>
      <c r="O824" s="12">
        <f t="shared" si="1153"/>
        <v>0</v>
      </c>
      <c r="P824" s="12">
        <f t="shared" si="1153"/>
        <v>0</v>
      </c>
      <c r="Q824" s="12">
        <f t="shared" si="1153"/>
        <v>0</v>
      </c>
      <c r="R824" s="12">
        <f t="shared" si="1153"/>
        <v>0</v>
      </c>
      <c r="S824" s="12">
        <f t="shared" si="1153"/>
        <v>0</v>
      </c>
      <c r="T824" s="12">
        <f t="shared" si="1153"/>
        <v>0</v>
      </c>
      <c r="U824" s="12">
        <f t="shared" si="1153"/>
        <v>0</v>
      </c>
      <c r="V824" s="12">
        <f>+V825</f>
        <v>0</v>
      </c>
      <c r="W824" s="12">
        <f t="shared" si="1154"/>
        <v>0</v>
      </c>
      <c r="X824" s="12">
        <f t="shared" si="1154"/>
        <v>0</v>
      </c>
      <c r="Y824" s="12">
        <f t="shared" si="1154"/>
        <v>0</v>
      </c>
      <c r="Z824" s="12">
        <f t="shared" si="1154"/>
        <v>0</v>
      </c>
      <c r="AA824" s="12">
        <f t="shared" si="1154"/>
        <v>0</v>
      </c>
      <c r="AB824" s="12">
        <f t="shared" si="1154"/>
        <v>0</v>
      </c>
      <c r="AC824" s="12">
        <f t="shared" si="1154"/>
        <v>0</v>
      </c>
      <c r="AD824" s="12">
        <f t="shared" si="1154"/>
        <v>0</v>
      </c>
      <c r="AE824" s="12">
        <f t="shared" si="1154"/>
        <v>0</v>
      </c>
      <c r="AF824" s="12">
        <f t="shared" si="1154"/>
        <v>0</v>
      </c>
      <c r="AG824" s="12">
        <f t="shared" si="1154"/>
        <v>0</v>
      </c>
      <c r="AH824" s="12">
        <f t="shared" si="1153"/>
        <v>0</v>
      </c>
      <c r="AI824" s="12">
        <f t="shared" si="1153"/>
        <v>0</v>
      </c>
      <c r="AJ824" s="12">
        <f t="shared" si="1153"/>
        <v>0</v>
      </c>
      <c r="AK824" s="12">
        <f t="shared" si="1153"/>
        <v>0</v>
      </c>
      <c r="AL824" s="12">
        <f t="shared" si="1153"/>
        <v>0</v>
      </c>
      <c r="AM824" s="12">
        <f t="shared" si="1100"/>
        <v>0</v>
      </c>
      <c r="AO824" s="55"/>
    </row>
    <row r="825" spans="1:41">
      <c r="A825" s="26">
        <v>3</v>
      </c>
      <c r="B825" s="2">
        <v>9</v>
      </c>
      <c r="C825" s="2">
        <v>4</v>
      </c>
      <c r="D825" s="2">
        <v>941</v>
      </c>
      <c r="E825" s="2">
        <v>1</v>
      </c>
      <c r="F825" s="2"/>
      <c r="G825" s="32" t="s">
        <v>687</v>
      </c>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f t="shared" si="1100"/>
        <v>0</v>
      </c>
      <c r="AO825" s="55"/>
    </row>
    <row r="826" spans="1:41">
      <c r="A826" s="26">
        <v>3</v>
      </c>
      <c r="B826" s="2">
        <v>9</v>
      </c>
      <c r="C826" s="2">
        <v>5</v>
      </c>
      <c r="D826" s="2"/>
      <c r="E826" s="2"/>
      <c r="F826" s="2"/>
      <c r="G826" s="36" t="s">
        <v>688</v>
      </c>
      <c r="H826" s="14">
        <f>+H827</f>
        <v>0</v>
      </c>
      <c r="I826" s="14">
        <f t="shared" ref="I826:AL827" si="1155">+I827</f>
        <v>0</v>
      </c>
      <c r="J826" s="14">
        <f t="shared" si="1155"/>
        <v>0</v>
      </c>
      <c r="K826" s="14">
        <f t="shared" si="1155"/>
        <v>0</v>
      </c>
      <c r="L826" s="14"/>
      <c r="M826" s="14">
        <f t="shared" si="1155"/>
        <v>0</v>
      </c>
      <c r="N826" s="14">
        <f t="shared" si="1155"/>
        <v>0</v>
      </c>
      <c r="O826" s="14">
        <f t="shared" si="1155"/>
        <v>0</v>
      </c>
      <c r="P826" s="14">
        <f t="shared" si="1155"/>
        <v>0</v>
      </c>
      <c r="Q826" s="14">
        <f t="shared" si="1155"/>
        <v>0</v>
      </c>
      <c r="R826" s="14">
        <f t="shared" si="1155"/>
        <v>0</v>
      </c>
      <c r="S826" s="14">
        <f t="shared" si="1155"/>
        <v>0</v>
      </c>
      <c r="T826" s="14">
        <f t="shared" si="1155"/>
        <v>0</v>
      </c>
      <c r="U826" s="14">
        <f t="shared" si="1155"/>
        <v>0</v>
      </c>
      <c r="V826" s="14">
        <f t="shared" si="1155"/>
        <v>0</v>
      </c>
      <c r="W826" s="14">
        <f t="shared" si="1155"/>
        <v>0</v>
      </c>
      <c r="X826" s="14">
        <f t="shared" si="1155"/>
        <v>0</v>
      </c>
      <c r="Y826" s="14">
        <f t="shared" si="1155"/>
        <v>0</v>
      </c>
      <c r="Z826" s="14">
        <f t="shared" si="1155"/>
        <v>0</v>
      </c>
      <c r="AA826" s="14">
        <f t="shared" si="1155"/>
        <v>0</v>
      </c>
      <c r="AB826" s="14">
        <f t="shared" si="1155"/>
        <v>0</v>
      </c>
      <c r="AC826" s="14">
        <f t="shared" si="1155"/>
        <v>0</v>
      </c>
      <c r="AD826" s="14">
        <f t="shared" si="1155"/>
        <v>0</v>
      </c>
      <c r="AE826" s="14">
        <f t="shared" si="1155"/>
        <v>0</v>
      </c>
      <c r="AF826" s="14">
        <f t="shared" si="1155"/>
        <v>0</v>
      </c>
      <c r="AG826" s="14">
        <f t="shared" si="1155"/>
        <v>0</v>
      </c>
      <c r="AH826" s="14">
        <f t="shared" si="1155"/>
        <v>0</v>
      </c>
      <c r="AI826" s="14">
        <f t="shared" si="1155"/>
        <v>0</v>
      </c>
      <c r="AJ826" s="14">
        <f t="shared" si="1155"/>
        <v>0</v>
      </c>
      <c r="AK826" s="14">
        <f t="shared" si="1155"/>
        <v>0</v>
      </c>
      <c r="AL826" s="14">
        <f t="shared" si="1155"/>
        <v>0</v>
      </c>
      <c r="AM826" s="14">
        <f t="shared" si="1100"/>
        <v>0</v>
      </c>
      <c r="AO826" s="55"/>
    </row>
    <row r="827" spans="1:41">
      <c r="A827" s="26">
        <v>3</v>
      </c>
      <c r="B827" s="2">
        <v>9</v>
      </c>
      <c r="C827" s="2">
        <v>5</v>
      </c>
      <c r="D827" s="2">
        <v>951</v>
      </c>
      <c r="E827" s="2"/>
      <c r="F827" s="2"/>
      <c r="G827" s="36" t="s">
        <v>689</v>
      </c>
      <c r="H827" s="12">
        <f>+H828</f>
        <v>0</v>
      </c>
      <c r="I827" s="12">
        <f t="shared" si="1155"/>
        <v>0</v>
      </c>
      <c r="J827" s="12">
        <f t="shared" si="1155"/>
        <v>0</v>
      </c>
      <c r="K827" s="12">
        <f t="shared" si="1155"/>
        <v>0</v>
      </c>
      <c r="L827" s="12"/>
      <c r="M827" s="12">
        <f t="shared" si="1155"/>
        <v>0</v>
      </c>
      <c r="N827" s="12">
        <f t="shared" si="1155"/>
        <v>0</v>
      </c>
      <c r="O827" s="12">
        <f t="shared" si="1155"/>
        <v>0</v>
      </c>
      <c r="P827" s="12">
        <f t="shared" si="1155"/>
        <v>0</v>
      </c>
      <c r="Q827" s="12">
        <f t="shared" si="1155"/>
        <v>0</v>
      </c>
      <c r="R827" s="12">
        <f t="shared" si="1155"/>
        <v>0</v>
      </c>
      <c r="S827" s="12">
        <f t="shared" si="1155"/>
        <v>0</v>
      </c>
      <c r="T827" s="12">
        <f t="shared" si="1155"/>
        <v>0</v>
      </c>
      <c r="U827" s="12">
        <f t="shared" si="1155"/>
        <v>0</v>
      </c>
      <c r="V827" s="12">
        <f t="shared" si="1155"/>
        <v>0</v>
      </c>
      <c r="W827" s="12">
        <f t="shared" si="1155"/>
        <v>0</v>
      </c>
      <c r="X827" s="12">
        <f t="shared" si="1155"/>
        <v>0</v>
      </c>
      <c r="Y827" s="12">
        <f t="shared" si="1155"/>
        <v>0</v>
      </c>
      <c r="Z827" s="12">
        <f t="shared" si="1155"/>
        <v>0</v>
      </c>
      <c r="AA827" s="12">
        <f t="shared" si="1155"/>
        <v>0</v>
      </c>
      <c r="AB827" s="12">
        <f t="shared" si="1155"/>
        <v>0</v>
      </c>
      <c r="AC827" s="12">
        <f t="shared" si="1155"/>
        <v>0</v>
      </c>
      <c r="AD827" s="12">
        <f t="shared" si="1155"/>
        <v>0</v>
      </c>
      <c r="AE827" s="12">
        <f t="shared" si="1155"/>
        <v>0</v>
      </c>
      <c r="AF827" s="12">
        <f t="shared" si="1155"/>
        <v>0</v>
      </c>
      <c r="AG827" s="12">
        <f t="shared" si="1155"/>
        <v>0</v>
      </c>
      <c r="AH827" s="12">
        <f t="shared" si="1155"/>
        <v>0</v>
      </c>
      <c r="AI827" s="12">
        <f t="shared" si="1155"/>
        <v>0</v>
      </c>
      <c r="AJ827" s="12">
        <f t="shared" si="1155"/>
        <v>0</v>
      </c>
      <c r="AK827" s="12">
        <f t="shared" si="1155"/>
        <v>0</v>
      </c>
      <c r="AL827" s="12">
        <f t="shared" si="1155"/>
        <v>0</v>
      </c>
      <c r="AM827" s="12">
        <f t="shared" si="1100"/>
        <v>0</v>
      </c>
      <c r="AO827" s="55"/>
    </row>
    <row r="828" spans="1:41">
      <c r="A828" s="26">
        <v>3</v>
      </c>
      <c r="B828" s="2">
        <v>9</v>
      </c>
      <c r="C828" s="2">
        <v>5</v>
      </c>
      <c r="D828" s="2">
        <v>951</v>
      </c>
      <c r="E828" s="2">
        <v>1</v>
      </c>
      <c r="F828" s="2"/>
      <c r="G828" s="32" t="s">
        <v>689</v>
      </c>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f t="shared" si="1100"/>
        <v>0</v>
      </c>
      <c r="AO828" s="55"/>
    </row>
    <row r="829" spans="1:41">
      <c r="A829" s="26">
        <v>3</v>
      </c>
      <c r="B829" s="2">
        <v>9</v>
      </c>
      <c r="C829" s="2">
        <v>6</v>
      </c>
      <c r="D829" s="2"/>
      <c r="E829" s="2"/>
      <c r="F829" s="2"/>
      <c r="G829" s="36" t="s">
        <v>690</v>
      </c>
      <c r="H829" s="14">
        <f>+H830</f>
        <v>0</v>
      </c>
      <c r="I829" s="14">
        <f t="shared" ref="I829:AL830" si="1156">+I830</f>
        <v>0</v>
      </c>
      <c r="J829" s="14">
        <f t="shared" si="1156"/>
        <v>0</v>
      </c>
      <c r="K829" s="14">
        <f t="shared" si="1156"/>
        <v>0</v>
      </c>
      <c r="L829" s="14"/>
      <c r="M829" s="14">
        <f t="shared" si="1156"/>
        <v>0</v>
      </c>
      <c r="N829" s="14">
        <f t="shared" si="1156"/>
        <v>0</v>
      </c>
      <c r="O829" s="14">
        <f t="shared" si="1156"/>
        <v>0</v>
      </c>
      <c r="P829" s="14">
        <f t="shared" si="1156"/>
        <v>0</v>
      </c>
      <c r="Q829" s="14">
        <f t="shared" si="1156"/>
        <v>0</v>
      </c>
      <c r="R829" s="14">
        <f t="shared" si="1156"/>
        <v>0</v>
      </c>
      <c r="S829" s="14">
        <f t="shared" si="1156"/>
        <v>0</v>
      </c>
      <c r="T829" s="14">
        <f t="shared" si="1156"/>
        <v>0</v>
      </c>
      <c r="U829" s="14">
        <f t="shared" si="1156"/>
        <v>0</v>
      </c>
      <c r="V829" s="14">
        <f t="shared" si="1156"/>
        <v>0</v>
      </c>
      <c r="W829" s="14">
        <f t="shared" si="1156"/>
        <v>0</v>
      </c>
      <c r="X829" s="14">
        <f t="shared" si="1156"/>
        <v>0</v>
      </c>
      <c r="Y829" s="14">
        <f t="shared" si="1156"/>
        <v>0</v>
      </c>
      <c r="Z829" s="14">
        <f t="shared" si="1156"/>
        <v>0</v>
      </c>
      <c r="AA829" s="14">
        <f t="shared" si="1156"/>
        <v>0</v>
      </c>
      <c r="AB829" s="14">
        <f t="shared" si="1156"/>
        <v>0</v>
      </c>
      <c r="AC829" s="14">
        <f t="shared" si="1156"/>
        <v>0</v>
      </c>
      <c r="AD829" s="14">
        <f t="shared" si="1156"/>
        <v>0</v>
      </c>
      <c r="AE829" s="14">
        <f t="shared" si="1156"/>
        <v>0</v>
      </c>
      <c r="AF829" s="14">
        <f t="shared" si="1156"/>
        <v>0</v>
      </c>
      <c r="AG829" s="14">
        <f t="shared" si="1156"/>
        <v>0</v>
      </c>
      <c r="AH829" s="14">
        <f t="shared" si="1156"/>
        <v>0</v>
      </c>
      <c r="AI829" s="14">
        <f t="shared" si="1156"/>
        <v>0</v>
      </c>
      <c r="AJ829" s="14">
        <f t="shared" si="1156"/>
        <v>0</v>
      </c>
      <c r="AK829" s="14">
        <f t="shared" si="1156"/>
        <v>0</v>
      </c>
      <c r="AL829" s="14">
        <f t="shared" si="1156"/>
        <v>0</v>
      </c>
      <c r="AM829" s="14">
        <f t="shared" si="1100"/>
        <v>0</v>
      </c>
      <c r="AO829" s="55"/>
    </row>
    <row r="830" spans="1:41">
      <c r="A830" s="26">
        <v>3</v>
      </c>
      <c r="B830" s="2">
        <v>9</v>
      </c>
      <c r="C830" s="2">
        <v>6</v>
      </c>
      <c r="D830" s="2">
        <v>962</v>
      </c>
      <c r="E830" s="2"/>
      <c r="F830" s="2"/>
      <c r="G830" s="36" t="s">
        <v>691</v>
      </c>
      <c r="H830" s="12">
        <f>+H831</f>
        <v>0</v>
      </c>
      <c r="I830" s="12">
        <f t="shared" si="1156"/>
        <v>0</v>
      </c>
      <c r="J830" s="12">
        <f t="shared" si="1156"/>
        <v>0</v>
      </c>
      <c r="K830" s="12">
        <f t="shared" si="1156"/>
        <v>0</v>
      </c>
      <c r="L830" s="12"/>
      <c r="M830" s="12">
        <f t="shared" si="1156"/>
        <v>0</v>
      </c>
      <c r="N830" s="12">
        <f t="shared" si="1156"/>
        <v>0</v>
      </c>
      <c r="O830" s="12">
        <f t="shared" si="1156"/>
        <v>0</v>
      </c>
      <c r="P830" s="12">
        <f t="shared" si="1156"/>
        <v>0</v>
      </c>
      <c r="Q830" s="12">
        <f t="shared" si="1156"/>
        <v>0</v>
      </c>
      <c r="R830" s="12">
        <f t="shared" si="1156"/>
        <v>0</v>
      </c>
      <c r="S830" s="12">
        <f t="shared" si="1156"/>
        <v>0</v>
      </c>
      <c r="T830" s="12">
        <f t="shared" si="1156"/>
        <v>0</v>
      </c>
      <c r="U830" s="12">
        <f t="shared" si="1156"/>
        <v>0</v>
      </c>
      <c r="V830" s="12">
        <f t="shared" si="1156"/>
        <v>0</v>
      </c>
      <c r="W830" s="12">
        <f t="shared" si="1156"/>
        <v>0</v>
      </c>
      <c r="X830" s="12">
        <f t="shared" si="1156"/>
        <v>0</v>
      </c>
      <c r="Y830" s="12">
        <f t="shared" si="1156"/>
        <v>0</v>
      </c>
      <c r="Z830" s="12">
        <f t="shared" si="1156"/>
        <v>0</v>
      </c>
      <c r="AA830" s="12">
        <f t="shared" si="1156"/>
        <v>0</v>
      </c>
      <c r="AB830" s="12">
        <f t="shared" si="1156"/>
        <v>0</v>
      </c>
      <c r="AC830" s="12">
        <f t="shared" si="1156"/>
        <v>0</v>
      </c>
      <c r="AD830" s="12">
        <f t="shared" si="1156"/>
        <v>0</v>
      </c>
      <c r="AE830" s="12">
        <f t="shared" si="1156"/>
        <v>0</v>
      </c>
      <c r="AF830" s="12">
        <f t="shared" si="1156"/>
        <v>0</v>
      </c>
      <c r="AG830" s="12">
        <f t="shared" si="1156"/>
        <v>0</v>
      </c>
      <c r="AH830" s="12">
        <f t="shared" si="1156"/>
        <v>0</v>
      </c>
      <c r="AI830" s="12">
        <f t="shared" si="1156"/>
        <v>0</v>
      </c>
      <c r="AJ830" s="12">
        <f t="shared" si="1156"/>
        <v>0</v>
      </c>
      <c r="AK830" s="12">
        <f t="shared" si="1156"/>
        <v>0</v>
      </c>
      <c r="AL830" s="12">
        <f t="shared" si="1156"/>
        <v>0</v>
      </c>
      <c r="AM830" s="12">
        <f t="shared" si="1100"/>
        <v>0</v>
      </c>
      <c r="AO830" s="55"/>
    </row>
    <row r="831" spans="1:41">
      <c r="A831" s="26">
        <v>3</v>
      </c>
      <c r="B831" s="2">
        <v>9</v>
      </c>
      <c r="C831" s="2">
        <v>6</v>
      </c>
      <c r="D831" s="2">
        <v>962</v>
      </c>
      <c r="E831" s="2">
        <v>1</v>
      </c>
      <c r="F831" s="2"/>
      <c r="G831" s="32" t="s">
        <v>692</v>
      </c>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f t="shared" si="1100"/>
        <v>0</v>
      </c>
      <c r="AO831" s="55"/>
    </row>
    <row r="832" spans="1:41">
      <c r="A832" s="26">
        <v>3</v>
      </c>
      <c r="B832" s="2">
        <v>9</v>
      </c>
      <c r="C832" s="2">
        <v>9</v>
      </c>
      <c r="D832" s="2"/>
      <c r="E832" s="2"/>
      <c r="F832" s="2"/>
      <c r="G832" s="36" t="s">
        <v>693</v>
      </c>
      <c r="H832" s="14">
        <f>+H833</f>
        <v>0</v>
      </c>
      <c r="I832" s="14">
        <f t="shared" ref="I832:AL832" si="1157">+I833</f>
        <v>0</v>
      </c>
      <c r="J832" s="14">
        <f t="shared" si="1157"/>
        <v>0</v>
      </c>
      <c r="K832" s="14">
        <f t="shared" si="1157"/>
        <v>0</v>
      </c>
      <c r="L832" s="14"/>
      <c r="M832" s="14">
        <f t="shared" si="1157"/>
        <v>0</v>
      </c>
      <c r="N832" s="14">
        <f t="shared" si="1157"/>
        <v>0</v>
      </c>
      <c r="O832" s="14">
        <f t="shared" si="1157"/>
        <v>0</v>
      </c>
      <c r="P832" s="14">
        <f t="shared" si="1157"/>
        <v>0</v>
      </c>
      <c r="Q832" s="14">
        <f t="shared" si="1157"/>
        <v>0</v>
      </c>
      <c r="R832" s="14">
        <f t="shared" si="1157"/>
        <v>0</v>
      </c>
      <c r="S832" s="14">
        <f t="shared" si="1157"/>
        <v>0</v>
      </c>
      <c r="T832" s="14">
        <f t="shared" si="1157"/>
        <v>0</v>
      </c>
      <c r="U832" s="14">
        <f t="shared" si="1157"/>
        <v>0</v>
      </c>
      <c r="V832" s="14">
        <f t="shared" si="1157"/>
        <v>0</v>
      </c>
      <c r="W832" s="14">
        <f t="shared" si="1157"/>
        <v>0</v>
      </c>
      <c r="X832" s="14">
        <f t="shared" si="1157"/>
        <v>0</v>
      </c>
      <c r="Y832" s="14">
        <f t="shared" si="1157"/>
        <v>0</v>
      </c>
      <c r="Z832" s="14">
        <f t="shared" si="1157"/>
        <v>0</v>
      </c>
      <c r="AA832" s="14">
        <f t="shared" si="1157"/>
        <v>0</v>
      </c>
      <c r="AB832" s="14">
        <f t="shared" si="1157"/>
        <v>0</v>
      </c>
      <c r="AC832" s="14">
        <f t="shared" si="1157"/>
        <v>0</v>
      </c>
      <c r="AD832" s="14">
        <f t="shared" si="1157"/>
        <v>0</v>
      </c>
      <c r="AE832" s="14">
        <f t="shared" si="1157"/>
        <v>0</v>
      </c>
      <c r="AF832" s="14">
        <f t="shared" si="1157"/>
        <v>0</v>
      </c>
      <c r="AG832" s="14">
        <f t="shared" si="1157"/>
        <v>0</v>
      </c>
      <c r="AH832" s="14">
        <f t="shared" si="1157"/>
        <v>0</v>
      </c>
      <c r="AI832" s="14">
        <f t="shared" si="1157"/>
        <v>0</v>
      </c>
      <c r="AJ832" s="14">
        <f>+AJ833</f>
        <v>0</v>
      </c>
      <c r="AK832" s="14">
        <f t="shared" si="1157"/>
        <v>0</v>
      </c>
      <c r="AL832" s="14">
        <f t="shared" si="1157"/>
        <v>0</v>
      </c>
      <c r="AM832" s="14">
        <f t="shared" si="1100"/>
        <v>0</v>
      </c>
      <c r="AO832" s="55"/>
    </row>
    <row r="833" spans="1:47">
      <c r="A833" s="26">
        <v>3</v>
      </c>
      <c r="B833" s="2">
        <v>9</v>
      </c>
      <c r="C833" s="2">
        <v>9</v>
      </c>
      <c r="D833" s="2">
        <v>991</v>
      </c>
      <c r="E833" s="2"/>
      <c r="F833" s="2"/>
      <c r="G833" s="36" t="s">
        <v>694</v>
      </c>
      <c r="H833" s="12">
        <f>+H834+H835+H836</f>
        <v>0</v>
      </c>
      <c r="I833" s="12">
        <f t="shared" ref="I833:AL833" si="1158">+I834+I835+I836</f>
        <v>0</v>
      </c>
      <c r="J833" s="12">
        <f t="shared" si="1158"/>
        <v>0</v>
      </c>
      <c r="K833" s="12">
        <f t="shared" si="1158"/>
        <v>0</v>
      </c>
      <c r="L833" s="12"/>
      <c r="M833" s="12">
        <f t="shared" ref="M833:O833" si="1159">+M834+M835+M836</f>
        <v>0</v>
      </c>
      <c r="N833" s="12">
        <f t="shared" si="1159"/>
        <v>0</v>
      </c>
      <c r="O833" s="12">
        <f t="shared" si="1159"/>
        <v>0</v>
      </c>
      <c r="P833" s="12">
        <f t="shared" ref="P833:Q833" si="1160">+P834+P835+P836</f>
        <v>0</v>
      </c>
      <c r="Q833" s="12">
        <f t="shared" si="1160"/>
        <v>0</v>
      </c>
      <c r="R833" s="12">
        <f t="shared" ref="R833:T833" si="1161">+R834+R835+R836</f>
        <v>0</v>
      </c>
      <c r="S833" s="12">
        <f t="shared" si="1161"/>
        <v>0</v>
      </c>
      <c r="T833" s="12">
        <f t="shared" si="1161"/>
        <v>0</v>
      </c>
      <c r="U833" s="12">
        <f t="shared" ref="U833" si="1162">+U834+U835+U836</f>
        <v>0</v>
      </c>
      <c r="V833" s="12">
        <f t="shared" ref="V833:AH833" si="1163">+V834+V835+V836</f>
        <v>0</v>
      </c>
      <c r="W833" s="12">
        <f t="shared" si="1163"/>
        <v>0</v>
      </c>
      <c r="X833" s="12">
        <f t="shared" si="1163"/>
        <v>0</v>
      </c>
      <c r="Y833" s="12">
        <f t="shared" si="1163"/>
        <v>0</v>
      </c>
      <c r="Z833" s="12">
        <f t="shared" si="1163"/>
        <v>0</v>
      </c>
      <c r="AA833" s="12">
        <f t="shared" si="1163"/>
        <v>0</v>
      </c>
      <c r="AB833" s="12">
        <f t="shared" si="1163"/>
        <v>0</v>
      </c>
      <c r="AC833" s="12">
        <f t="shared" si="1163"/>
        <v>0</v>
      </c>
      <c r="AD833" s="12">
        <f t="shared" si="1163"/>
        <v>0</v>
      </c>
      <c r="AE833" s="12">
        <f t="shared" si="1163"/>
        <v>0</v>
      </c>
      <c r="AF833" s="12">
        <f t="shared" si="1163"/>
        <v>0</v>
      </c>
      <c r="AG833" s="12">
        <f t="shared" si="1163"/>
        <v>0</v>
      </c>
      <c r="AH833" s="12">
        <f t="shared" si="1163"/>
        <v>0</v>
      </c>
      <c r="AI833" s="12">
        <f t="shared" ref="AI833:AJ833" si="1164">+AI834+AI835+AI836</f>
        <v>0</v>
      </c>
      <c r="AJ833" s="12">
        <f t="shared" si="1164"/>
        <v>0</v>
      </c>
      <c r="AK833" s="12">
        <f t="shared" si="1158"/>
        <v>0</v>
      </c>
      <c r="AL833" s="12">
        <f t="shared" si="1158"/>
        <v>0</v>
      </c>
      <c r="AM833" s="16">
        <f t="shared" si="1100"/>
        <v>0</v>
      </c>
      <c r="AO833" s="55"/>
    </row>
    <row r="834" spans="1:47">
      <c r="A834" s="26">
        <v>3</v>
      </c>
      <c r="B834" s="2">
        <v>9</v>
      </c>
      <c r="C834" s="2">
        <v>9</v>
      </c>
      <c r="D834" s="2">
        <v>991</v>
      </c>
      <c r="E834" s="2">
        <v>1</v>
      </c>
      <c r="F834" s="2"/>
      <c r="G834" s="32" t="s">
        <v>695</v>
      </c>
      <c r="H834" s="16"/>
      <c r="I834" s="16"/>
      <c r="J834" s="16"/>
      <c r="K834" s="16"/>
      <c r="L834" s="16"/>
      <c r="M834" s="16"/>
      <c r="N834" s="16">
        <v>0</v>
      </c>
      <c r="O834" s="16"/>
      <c r="P834" s="16"/>
      <c r="Q834" s="16"/>
      <c r="R834" s="16"/>
      <c r="S834" s="16"/>
      <c r="T834" s="16"/>
      <c r="U834" s="16"/>
      <c r="V834" s="16"/>
      <c r="W834" s="16"/>
      <c r="X834" s="16"/>
      <c r="Y834" s="16"/>
      <c r="Z834" s="16"/>
      <c r="AA834" s="16"/>
      <c r="AB834" s="16"/>
      <c r="AC834" s="16"/>
      <c r="AD834" s="16"/>
      <c r="AE834" s="16"/>
      <c r="AF834" s="16"/>
      <c r="AG834" s="16"/>
      <c r="AH834" s="16"/>
      <c r="AI834" s="16"/>
      <c r="AJ834" s="21">
        <v>0</v>
      </c>
      <c r="AK834" s="16"/>
      <c r="AL834" s="16"/>
      <c r="AM834" s="16">
        <f t="shared" si="1100"/>
        <v>0</v>
      </c>
      <c r="AO834" s="55"/>
    </row>
    <row r="835" spans="1:47">
      <c r="A835" s="26">
        <v>3</v>
      </c>
      <c r="B835" s="2">
        <v>9</v>
      </c>
      <c r="C835" s="2">
        <v>9</v>
      </c>
      <c r="D835" s="2">
        <v>991</v>
      </c>
      <c r="E835" s="2">
        <v>1</v>
      </c>
      <c r="F835" s="2"/>
      <c r="G835" s="32" t="s">
        <v>696</v>
      </c>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f t="shared" si="1100"/>
        <v>0</v>
      </c>
      <c r="AO835" s="55"/>
    </row>
    <row r="836" spans="1:47">
      <c r="A836" s="26">
        <v>3</v>
      </c>
      <c r="B836" s="2">
        <v>9</v>
      </c>
      <c r="C836" s="2">
        <v>9</v>
      </c>
      <c r="D836" s="2">
        <v>991</v>
      </c>
      <c r="E836" s="2">
        <v>1</v>
      </c>
      <c r="F836" s="2"/>
      <c r="G836" s="32" t="s">
        <v>697</v>
      </c>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f t="shared" si="1100"/>
        <v>0</v>
      </c>
      <c r="AO836" s="55"/>
    </row>
    <row r="837" spans="1:47">
      <c r="A837" s="2"/>
      <c r="B837" s="2"/>
      <c r="C837" s="2"/>
      <c r="D837" s="2"/>
      <c r="E837" s="2"/>
      <c r="F837" s="2"/>
      <c r="H837" s="16"/>
    </row>
    <row r="838" spans="1:47">
      <c r="A838" s="2"/>
      <c r="B838" s="2"/>
      <c r="C838" s="2"/>
      <c r="D838" s="2"/>
      <c r="E838" s="2"/>
      <c r="F838" s="2"/>
      <c r="H838" s="16"/>
    </row>
    <row r="839" spans="1:47" s="11" customFormat="1">
      <c r="A839" s="2"/>
      <c r="B839" s="2"/>
      <c r="C839" s="2"/>
      <c r="D839" s="2"/>
      <c r="E839" s="2"/>
      <c r="F839" s="2"/>
      <c r="G839" s="32"/>
      <c r="H839" s="16"/>
      <c r="AO839" s="54"/>
      <c r="AP839" s="54"/>
      <c r="AQ839" s="54"/>
      <c r="AR839" s="54"/>
      <c r="AS839" s="56"/>
      <c r="AU839" s="64"/>
    </row>
    <row r="840" spans="1:47" s="11" customFormat="1">
      <c r="A840" s="2"/>
      <c r="B840" s="2"/>
      <c r="C840" s="2"/>
      <c r="D840" s="2"/>
      <c r="E840" s="2"/>
      <c r="F840" s="2"/>
      <c r="G840" s="32"/>
      <c r="H840" s="16"/>
      <c r="AO840" s="54"/>
      <c r="AP840" s="54"/>
      <c r="AQ840" s="54"/>
      <c r="AR840" s="54"/>
      <c r="AS840" s="56"/>
      <c r="AU840" s="64"/>
    </row>
    <row r="841" spans="1:47" s="11" customFormat="1">
      <c r="A841" s="2"/>
      <c r="B841" s="2"/>
      <c r="C841" s="2"/>
      <c r="D841" s="2"/>
      <c r="E841" s="2"/>
      <c r="F841" s="2"/>
      <c r="G841" s="32"/>
      <c r="H841" s="16"/>
      <c r="AO841" s="54"/>
      <c r="AP841" s="54"/>
      <c r="AQ841" s="54"/>
      <c r="AR841" s="54"/>
      <c r="AS841" s="56"/>
      <c r="AU841" s="64"/>
    </row>
    <row r="842" spans="1:47" s="11" customFormat="1">
      <c r="A842" s="2"/>
      <c r="B842" s="2"/>
      <c r="C842" s="2"/>
      <c r="D842" s="2"/>
      <c r="E842" s="2"/>
      <c r="F842" s="2"/>
      <c r="G842" s="32"/>
      <c r="H842" s="16"/>
      <c r="AO842" s="54"/>
      <c r="AP842" s="54"/>
      <c r="AQ842" s="54"/>
      <c r="AR842" s="54"/>
      <c r="AS842" s="56"/>
      <c r="AU842" s="64"/>
    </row>
    <row r="843" spans="1:47" s="11" customFormat="1">
      <c r="A843" s="2"/>
      <c r="B843" s="2"/>
      <c r="C843" s="2"/>
      <c r="D843" s="2"/>
      <c r="E843" s="2"/>
      <c r="F843" s="2"/>
      <c r="G843" s="32"/>
      <c r="H843" s="16"/>
      <c r="AO843" s="54"/>
      <c r="AP843" s="54"/>
      <c r="AQ843" s="54"/>
      <c r="AR843" s="54"/>
      <c r="AS843" s="56"/>
      <c r="AU843" s="64"/>
    </row>
    <row r="844" spans="1:47" s="11" customFormat="1">
      <c r="A844" s="2"/>
      <c r="B844" s="2"/>
      <c r="C844" s="2"/>
      <c r="D844" s="2"/>
      <c r="E844" s="2"/>
      <c r="F844" s="2"/>
      <c r="G844" s="32"/>
      <c r="H844" s="16"/>
      <c r="AO844" s="54"/>
      <c r="AP844" s="54"/>
      <c r="AQ844" s="54"/>
      <c r="AR844" s="54"/>
      <c r="AS844" s="56"/>
      <c r="AU844" s="64"/>
    </row>
    <row r="845" spans="1:47" s="11" customFormat="1">
      <c r="A845" s="2"/>
      <c r="B845" s="2"/>
      <c r="C845" s="2"/>
      <c r="D845" s="2"/>
      <c r="E845" s="2"/>
      <c r="F845" s="2"/>
      <c r="G845" s="32"/>
      <c r="H845" s="16"/>
      <c r="AO845" s="54"/>
      <c r="AP845" s="54"/>
      <c r="AQ845" s="54"/>
      <c r="AR845" s="54"/>
      <c r="AS845" s="56"/>
      <c r="AU845" s="64"/>
    </row>
    <row r="846" spans="1:47" s="11" customFormat="1">
      <c r="A846" s="2"/>
      <c r="B846" s="2"/>
      <c r="C846" s="2"/>
      <c r="D846" s="2"/>
      <c r="E846" s="2"/>
      <c r="F846" s="2"/>
      <c r="G846" s="32"/>
      <c r="H846" s="16"/>
      <c r="AO846" s="54"/>
      <c r="AP846" s="54"/>
      <c r="AQ846" s="54"/>
      <c r="AR846" s="54"/>
      <c r="AS846" s="56"/>
      <c r="AU846" s="64"/>
    </row>
    <row r="847" spans="1:47" s="11" customFormat="1">
      <c r="A847" s="2"/>
      <c r="B847" s="2"/>
      <c r="C847" s="2"/>
      <c r="D847" s="2"/>
      <c r="E847" s="2"/>
      <c r="F847" s="2"/>
      <c r="G847" s="32"/>
      <c r="H847" s="16"/>
      <c r="AO847" s="54"/>
      <c r="AP847" s="54"/>
      <c r="AQ847" s="54"/>
      <c r="AR847" s="54"/>
      <c r="AS847" s="56"/>
      <c r="AU847" s="64"/>
    </row>
    <row r="848" spans="1:47" s="11" customFormat="1">
      <c r="A848" s="2"/>
      <c r="B848" s="2"/>
      <c r="C848" s="2"/>
      <c r="D848" s="2"/>
      <c r="E848" s="2"/>
      <c r="F848" s="2"/>
      <c r="G848" s="32"/>
      <c r="H848" s="16"/>
      <c r="AO848" s="54"/>
      <c r="AP848" s="54"/>
      <c r="AQ848" s="54"/>
      <c r="AR848" s="54"/>
      <c r="AS848" s="56"/>
      <c r="AU848" s="64"/>
    </row>
    <row r="849" spans="1:47" s="11" customFormat="1">
      <c r="A849" s="2"/>
      <c r="B849" s="2"/>
      <c r="C849" s="2"/>
      <c r="D849" s="2"/>
      <c r="E849" s="2"/>
      <c r="F849" s="2"/>
      <c r="G849" s="32"/>
      <c r="H849" s="16"/>
      <c r="AO849" s="54"/>
      <c r="AP849" s="54"/>
      <c r="AQ849" s="54"/>
      <c r="AR849" s="54"/>
      <c r="AS849" s="56"/>
      <c r="AU849" s="64"/>
    </row>
    <row r="850" spans="1:47" s="11" customFormat="1">
      <c r="A850" s="2"/>
      <c r="B850" s="2"/>
      <c r="C850" s="2"/>
      <c r="D850" s="2"/>
      <c r="E850" s="2"/>
      <c r="F850" s="2"/>
      <c r="G850" s="32"/>
      <c r="H850" s="16"/>
      <c r="AO850" s="54"/>
      <c r="AP850" s="54"/>
      <c r="AQ850" s="54"/>
      <c r="AR850" s="54"/>
      <c r="AS850" s="56"/>
      <c r="AU850" s="64"/>
    </row>
    <row r="851" spans="1:47" s="11" customFormat="1">
      <c r="A851" s="2"/>
      <c r="B851" s="2"/>
      <c r="C851" s="2"/>
      <c r="D851" s="2"/>
      <c r="E851" s="2"/>
      <c r="F851" s="2"/>
      <c r="G851" s="32"/>
      <c r="H851" s="16"/>
      <c r="AO851" s="54"/>
      <c r="AP851" s="54"/>
      <c r="AQ851" s="54"/>
      <c r="AR851" s="54"/>
      <c r="AS851" s="56"/>
      <c r="AU851" s="64"/>
    </row>
    <row r="852" spans="1:47" s="11" customFormat="1">
      <c r="A852" s="2"/>
      <c r="B852" s="2"/>
      <c r="C852" s="2"/>
      <c r="D852" s="2"/>
      <c r="E852" s="2"/>
      <c r="F852" s="2"/>
      <c r="G852" s="32"/>
      <c r="H852" s="16"/>
      <c r="AO852" s="54"/>
      <c r="AP852" s="54"/>
      <c r="AQ852" s="54"/>
      <c r="AR852" s="54"/>
      <c r="AS852" s="56"/>
      <c r="AU852" s="64"/>
    </row>
    <row r="853" spans="1:47" s="11" customFormat="1">
      <c r="A853" s="2"/>
      <c r="B853" s="2"/>
      <c r="C853" s="2"/>
      <c r="D853" s="2"/>
      <c r="E853" s="2"/>
      <c r="F853" s="2"/>
      <c r="G853" s="32"/>
      <c r="H853" s="16"/>
      <c r="AO853" s="54"/>
      <c r="AP853" s="54"/>
      <c r="AQ853" s="54"/>
      <c r="AR853" s="54"/>
      <c r="AS853" s="56"/>
      <c r="AU853" s="64"/>
    </row>
    <row r="854" spans="1:47" s="11" customFormat="1">
      <c r="A854" s="2"/>
      <c r="B854" s="2"/>
      <c r="C854" s="2"/>
      <c r="D854" s="2"/>
      <c r="E854" s="2"/>
      <c r="F854" s="2"/>
      <c r="G854" s="32"/>
      <c r="H854" s="16"/>
      <c r="AO854" s="54"/>
      <c r="AP854" s="54"/>
      <c r="AQ854" s="54"/>
      <c r="AR854" s="54"/>
      <c r="AS854" s="56"/>
      <c r="AU854" s="64"/>
    </row>
    <row r="855" spans="1:47" s="11" customFormat="1">
      <c r="A855" s="2"/>
      <c r="B855" s="2"/>
      <c r="C855" s="2"/>
      <c r="D855" s="2"/>
      <c r="E855" s="2"/>
      <c r="F855" s="2"/>
      <c r="G855" s="32"/>
      <c r="H855" s="16"/>
      <c r="AO855" s="54"/>
      <c r="AP855" s="54"/>
      <c r="AQ855" s="54"/>
      <c r="AR855" s="54"/>
      <c r="AS855" s="56"/>
      <c r="AU855" s="64"/>
    </row>
    <row r="856" spans="1:47" s="11" customFormat="1">
      <c r="A856" s="2"/>
      <c r="B856" s="2"/>
      <c r="C856" s="2"/>
      <c r="D856" s="2"/>
      <c r="E856" s="2"/>
      <c r="F856" s="2"/>
      <c r="G856" s="32"/>
      <c r="H856" s="16"/>
      <c r="AO856" s="54"/>
      <c r="AP856" s="54"/>
      <c r="AQ856" s="54"/>
      <c r="AR856" s="54"/>
      <c r="AS856" s="56"/>
      <c r="AU856" s="64"/>
    </row>
    <row r="857" spans="1:47" s="11" customFormat="1">
      <c r="A857" s="2"/>
      <c r="B857" s="2"/>
      <c r="C857" s="2"/>
      <c r="D857" s="2"/>
      <c r="E857" s="2"/>
      <c r="F857" s="2"/>
      <c r="G857" s="32"/>
      <c r="H857" s="16"/>
      <c r="AO857" s="54"/>
      <c r="AP857" s="54"/>
      <c r="AQ857" s="54"/>
      <c r="AR857" s="54"/>
      <c r="AS857" s="56"/>
      <c r="AU857" s="64"/>
    </row>
    <row r="858" spans="1:47" s="11" customFormat="1">
      <c r="A858" s="2"/>
      <c r="B858" s="2"/>
      <c r="C858" s="2"/>
      <c r="D858" s="2"/>
      <c r="E858" s="2"/>
      <c r="F858" s="2"/>
      <c r="G858" s="32"/>
      <c r="H858" s="16"/>
      <c r="AO858" s="54"/>
      <c r="AP858" s="54"/>
      <c r="AQ858" s="54"/>
      <c r="AR858" s="54"/>
      <c r="AS858" s="56"/>
      <c r="AU858" s="64"/>
    </row>
    <row r="859" spans="1:47" s="11" customFormat="1">
      <c r="A859" s="2"/>
      <c r="B859" s="2"/>
      <c r="C859" s="2"/>
      <c r="D859" s="2"/>
      <c r="E859" s="2"/>
      <c r="F859" s="2"/>
      <c r="G859" s="32"/>
      <c r="H859" s="16"/>
      <c r="AO859" s="54"/>
      <c r="AP859" s="54"/>
      <c r="AQ859" s="54"/>
      <c r="AR859" s="54"/>
      <c r="AS859" s="56"/>
      <c r="AU859" s="64"/>
    </row>
    <row r="860" spans="1:47" s="11" customFormat="1">
      <c r="A860" s="1"/>
      <c r="B860" s="1"/>
      <c r="C860" s="1"/>
      <c r="D860" s="1"/>
      <c r="E860" s="1"/>
      <c r="F860" s="1"/>
      <c r="G860" s="32"/>
      <c r="H860" s="16"/>
      <c r="AO860" s="54"/>
      <c r="AP860" s="54"/>
      <c r="AQ860" s="54"/>
      <c r="AR860" s="54"/>
      <c r="AS860" s="56"/>
      <c r="AU860" s="64"/>
    </row>
    <row r="861" spans="1:47" s="11" customFormat="1">
      <c r="A861" s="1"/>
      <c r="B861" s="1"/>
      <c r="C861" s="1"/>
      <c r="D861" s="1"/>
      <c r="E861" s="1"/>
      <c r="F861" s="1"/>
      <c r="G861" s="32"/>
      <c r="H861" s="16"/>
      <c r="AO861" s="54"/>
      <c r="AP861" s="54"/>
      <c r="AQ861" s="54"/>
      <c r="AR861" s="54"/>
      <c r="AS861" s="56"/>
      <c r="AU861" s="64"/>
    </row>
    <row r="862" spans="1:47" s="11" customFormat="1">
      <c r="A862" s="1"/>
      <c r="B862" s="1"/>
      <c r="C862" s="1"/>
      <c r="D862" s="1"/>
      <c r="E862" s="1"/>
      <c r="F862" s="1"/>
      <c r="G862" s="32"/>
      <c r="H862" s="16"/>
      <c r="AO862" s="54"/>
      <c r="AP862" s="54"/>
      <c r="AQ862" s="54"/>
      <c r="AR862" s="54"/>
      <c r="AS862" s="56"/>
      <c r="AU862" s="64"/>
    </row>
    <row r="863" spans="1:47" s="11" customFormat="1">
      <c r="A863" s="1"/>
      <c r="B863" s="1"/>
      <c r="C863" s="1"/>
      <c r="D863" s="1"/>
      <c r="E863" s="1"/>
      <c r="F863" s="1"/>
      <c r="G863" s="32"/>
      <c r="H863" s="16"/>
      <c r="AO863" s="54"/>
      <c r="AP863" s="54"/>
      <c r="AQ863" s="54"/>
      <c r="AR863" s="54"/>
      <c r="AS863" s="56"/>
      <c r="AU863" s="64"/>
    </row>
    <row r="864" spans="1:47" s="11" customFormat="1">
      <c r="A864" s="1"/>
      <c r="B864" s="1"/>
      <c r="C864" s="1"/>
      <c r="D864" s="1"/>
      <c r="E864" s="1"/>
      <c r="F864" s="1"/>
      <c r="G864" s="32"/>
      <c r="H864" s="16"/>
      <c r="AO864" s="54"/>
      <c r="AP864" s="54"/>
      <c r="AQ864" s="54"/>
      <c r="AR864" s="54"/>
      <c r="AS864" s="56"/>
      <c r="AU864" s="64"/>
    </row>
    <row r="865" spans="1:47" s="11" customFormat="1">
      <c r="A865" s="1"/>
      <c r="B865" s="1"/>
      <c r="C865" s="1"/>
      <c r="D865" s="1"/>
      <c r="E865" s="1"/>
      <c r="F865" s="1"/>
      <c r="G865" s="32"/>
      <c r="H865" s="16"/>
      <c r="AO865" s="54"/>
      <c r="AP865" s="54"/>
      <c r="AQ865" s="54"/>
      <c r="AR865" s="54"/>
      <c r="AS865" s="56"/>
      <c r="AU865" s="64"/>
    </row>
    <row r="866" spans="1:47" s="11" customFormat="1">
      <c r="A866" s="1"/>
      <c r="B866" s="1"/>
      <c r="C866" s="1"/>
      <c r="D866" s="1"/>
      <c r="E866" s="1"/>
      <c r="F866" s="1"/>
      <c r="G866" s="32"/>
      <c r="H866" s="16"/>
      <c r="AO866" s="54"/>
      <c r="AP866" s="54"/>
      <c r="AQ866" s="54"/>
      <c r="AR866" s="54"/>
      <c r="AS866" s="56"/>
      <c r="AU866" s="64"/>
    </row>
    <row r="867" spans="1:47" s="11" customFormat="1">
      <c r="A867" s="1"/>
      <c r="B867" s="1"/>
      <c r="C867" s="1"/>
      <c r="D867" s="1"/>
      <c r="E867" s="1"/>
      <c r="F867" s="1"/>
      <c r="G867" s="32"/>
      <c r="H867" s="16"/>
      <c r="AO867" s="54"/>
      <c r="AP867" s="54"/>
      <c r="AQ867" s="54"/>
      <c r="AR867" s="54"/>
      <c r="AS867" s="56"/>
      <c r="AU867" s="64"/>
    </row>
    <row r="868" spans="1:47" s="11" customFormat="1">
      <c r="A868" s="1"/>
      <c r="B868" s="1"/>
      <c r="C868" s="1"/>
      <c r="D868" s="1"/>
      <c r="E868" s="1"/>
      <c r="F868" s="1"/>
      <c r="G868" s="32"/>
      <c r="H868" s="16"/>
      <c r="AO868" s="54"/>
      <c r="AP868" s="54"/>
      <c r="AQ868" s="54"/>
      <c r="AR868" s="54"/>
      <c r="AS868" s="56"/>
      <c r="AU868" s="64"/>
    </row>
    <row r="869" spans="1:47" s="11" customFormat="1">
      <c r="A869" s="1"/>
      <c r="B869" s="1"/>
      <c r="C869" s="1"/>
      <c r="D869" s="1"/>
      <c r="E869" s="1"/>
      <c r="F869" s="1"/>
      <c r="G869" s="32"/>
      <c r="H869" s="16"/>
      <c r="AO869" s="54"/>
      <c r="AP869" s="54"/>
      <c r="AQ869" s="54"/>
      <c r="AR869" s="54"/>
      <c r="AS869" s="56"/>
      <c r="AU869" s="64"/>
    </row>
    <row r="870" spans="1:47" s="11" customFormat="1">
      <c r="A870" s="1"/>
      <c r="B870" s="1"/>
      <c r="C870" s="1"/>
      <c r="D870" s="1"/>
      <c r="E870" s="1"/>
      <c r="F870" s="1"/>
      <c r="G870" s="32"/>
      <c r="H870" s="16"/>
      <c r="AO870" s="54"/>
      <c r="AP870" s="54"/>
      <c r="AQ870" s="54"/>
      <c r="AR870" s="54"/>
      <c r="AS870" s="56"/>
      <c r="AU870" s="64"/>
    </row>
    <row r="871" spans="1:47" s="11" customFormat="1">
      <c r="A871" s="1"/>
      <c r="B871" s="1"/>
      <c r="C871" s="1"/>
      <c r="D871" s="1"/>
      <c r="E871" s="1"/>
      <c r="F871" s="1"/>
      <c r="G871" s="32"/>
      <c r="H871" s="16"/>
      <c r="AO871" s="54"/>
      <c r="AP871" s="54"/>
      <c r="AQ871" s="54"/>
      <c r="AR871" s="54"/>
      <c r="AS871" s="56"/>
      <c r="AU871" s="64"/>
    </row>
    <row r="872" spans="1:47" s="11" customFormat="1">
      <c r="A872" s="1"/>
      <c r="B872" s="1"/>
      <c r="C872" s="1"/>
      <c r="D872" s="1"/>
      <c r="E872" s="1"/>
      <c r="F872" s="1"/>
      <c r="G872" s="32"/>
      <c r="H872" s="16"/>
      <c r="AO872" s="54"/>
      <c r="AP872" s="54"/>
      <c r="AQ872" s="54"/>
      <c r="AR872" s="54"/>
      <c r="AS872" s="56"/>
      <c r="AU872" s="64"/>
    </row>
    <row r="873" spans="1:47" s="11" customFormat="1">
      <c r="A873" s="1"/>
      <c r="B873" s="1"/>
      <c r="C873" s="1"/>
      <c r="D873" s="1"/>
      <c r="E873" s="1"/>
      <c r="F873" s="1"/>
      <c r="G873" s="32"/>
      <c r="H873" s="16"/>
      <c r="AO873" s="54"/>
      <c r="AP873" s="54"/>
      <c r="AQ873" s="54"/>
      <c r="AR873" s="54"/>
      <c r="AS873" s="56"/>
      <c r="AU873" s="64"/>
    </row>
    <row r="874" spans="1:47" s="11" customFormat="1">
      <c r="A874" s="1"/>
      <c r="B874" s="1"/>
      <c r="C874" s="1"/>
      <c r="D874" s="1"/>
      <c r="E874" s="1"/>
      <c r="F874" s="1"/>
      <c r="G874" s="32"/>
      <c r="H874" s="16"/>
      <c r="AO874" s="54"/>
      <c r="AP874" s="54"/>
      <c r="AQ874" s="54"/>
      <c r="AR874" s="54"/>
      <c r="AS874" s="56"/>
      <c r="AU874" s="64"/>
    </row>
    <row r="875" spans="1:47" s="11" customFormat="1">
      <c r="A875" s="1"/>
      <c r="B875" s="1"/>
      <c r="C875" s="1"/>
      <c r="D875" s="1"/>
      <c r="E875" s="1"/>
      <c r="F875" s="1"/>
      <c r="G875" s="32"/>
      <c r="H875" s="16"/>
      <c r="AO875" s="54"/>
      <c r="AP875" s="54"/>
      <c r="AQ875" s="54"/>
      <c r="AR875" s="54"/>
      <c r="AS875" s="56"/>
      <c r="AU875" s="64"/>
    </row>
    <row r="876" spans="1:47" s="11" customFormat="1">
      <c r="A876" s="1"/>
      <c r="B876" s="1"/>
      <c r="C876" s="1"/>
      <c r="D876" s="1"/>
      <c r="E876" s="1"/>
      <c r="F876" s="1"/>
      <c r="G876" s="32"/>
      <c r="H876" s="16"/>
      <c r="AO876" s="54"/>
      <c r="AP876" s="54"/>
      <c r="AQ876" s="54"/>
      <c r="AR876" s="54"/>
      <c r="AS876" s="56"/>
      <c r="AU876" s="64"/>
    </row>
    <row r="877" spans="1:47" s="11" customFormat="1">
      <c r="A877" s="1"/>
      <c r="B877" s="1"/>
      <c r="C877" s="1"/>
      <c r="D877" s="1"/>
      <c r="E877" s="1"/>
      <c r="F877" s="1"/>
      <c r="G877" s="32"/>
      <c r="H877" s="16"/>
      <c r="AO877" s="54"/>
      <c r="AP877" s="54"/>
      <c r="AQ877" s="54"/>
      <c r="AR877" s="54"/>
      <c r="AS877" s="56"/>
      <c r="AU877" s="64"/>
    </row>
    <row r="878" spans="1:47" s="11" customFormat="1">
      <c r="A878" s="1"/>
      <c r="B878" s="1"/>
      <c r="C878" s="1"/>
      <c r="D878" s="1"/>
      <c r="E878" s="1"/>
      <c r="F878" s="1"/>
      <c r="G878" s="32"/>
      <c r="H878" s="16"/>
      <c r="AO878" s="54"/>
      <c r="AP878" s="54"/>
      <c r="AQ878" s="54"/>
      <c r="AR878" s="54"/>
      <c r="AS878" s="56"/>
      <c r="AU878" s="64"/>
    </row>
    <row r="879" spans="1:47" s="11" customFormat="1">
      <c r="A879" s="1"/>
      <c r="B879" s="1"/>
      <c r="C879" s="1"/>
      <c r="D879" s="1"/>
      <c r="E879" s="1"/>
      <c r="F879" s="1"/>
      <c r="G879" s="32"/>
      <c r="H879" s="16"/>
      <c r="AO879" s="54"/>
      <c r="AP879" s="54"/>
      <c r="AQ879" s="54"/>
      <c r="AR879" s="54"/>
      <c r="AS879" s="56"/>
      <c r="AU879" s="64"/>
    </row>
    <row r="880" spans="1:47" s="11" customFormat="1">
      <c r="A880" s="1"/>
      <c r="B880" s="1"/>
      <c r="C880" s="1"/>
      <c r="D880" s="1"/>
      <c r="E880" s="1"/>
      <c r="F880" s="1"/>
      <c r="G880" s="32"/>
      <c r="H880" s="16"/>
      <c r="AO880" s="54"/>
      <c r="AP880" s="54"/>
      <c r="AQ880" s="54"/>
      <c r="AR880" s="54"/>
      <c r="AS880" s="56"/>
      <c r="AU880" s="64"/>
    </row>
    <row r="881" spans="1:47" s="11" customFormat="1">
      <c r="A881" s="1"/>
      <c r="B881" s="1"/>
      <c r="C881" s="1"/>
      <c r="D881" s="1"/>
      <c r="E881" s="1"/>
      <c r="F881" s="1"/>
      <c r="G881" s="32"/>
      <c r="H881" s="16"/>
      <c r="AO881" s="54"/>
      <c r="AP881" s="54"/>
      <c r="AQ881" s="54"/>
      <c r="AR881" s="54"/>
      <c r="AS881" s="56"/>
      <c r="AU881" s="64"/>
    </row>
    <row r="882" spans="1:47" s="11" customFormat="1">
      <c r="A882" s="1"/>
      <c r="B882" s="1"/>
      <c r="C882" s="1"/>
      <c r="D882" s="1"/>
      <c r="E882" s="1"/>
      <c r="F882" s="1"/>
      <c r="G882" s="32"/>
      <c r="H882" s="16"/>
      <c r="AO882" s="54"/>
      <c r="AP882" s="54"/>
      <c r="AQ882" s="54"/>
      <c r="AR882" s="54"/>
      <c r="AS882" s="56"/>
      <c r="AU882" s="64"/>
    </row>
    <row r="883" spans="1:47" s="11" customFormat="1">
      <c r="A883" s="1"/>
      <c r="B883" s="1"/>
      <c r="C883" s="1"/>
      <c r="D883" s="1"/>
      <c r="E883" s="1"/>
      <c r="F883" s="1"/>
      <c r="G883" s="32"/>
      <c r="H883" s="16"/>
      <c r="AO883" s="54"/>
      <c r="AP883" s="54"/>
      <c r="AQ883" s="54"/>
      <c r="AR883" s="54"/>
      <c r="AS883" s="56"/>
      <c r="AU883" s="64"/>
    </row>
    <row r="884" spans="1:47" s="11" customFormat="1">
      <c r="A884" s="1"/>
      <c r="B884" s="1"/>
      <c r="C884" s="1"/>
      <c r="D884" s="1"/>
      <c r="E884" s="1"/>
      <c r="F884" s="1"/>
      <c r="G884" s="32"/>
      <c r="H884" s="16"/>
      <c r="AO884" s="54"/>
      <c r="AP884" s="54"/>
      <c r="AQ884" s="54"/>
      <c r="AR884" s="54"/>
      <c r="AS884" s="56"/>
      <c r="AU884" s="64"/>
    </row>
    <row r="885" spans="1:47" s="11" customFormat="1">
      <c r="A885" s="1"/>
      <c r="B885" s="1"/>
      <c r="C885" s="1"/>
      <c r="D885" s="1"/>
      <c r="E885" s="1"/>
      <c r="F885" s="1"/>
      <c r="G885" s="32"/>
      <c r="H885" s="16"/>
      <c r="AO885" s="54"/>
      <c r="AP885" s="54"/>
      <c r="AQ885" s="54"/>
      <c r="AR885" s="54"/>
      <c r="AS885" s="56"/>
      <c r="AU885" s="64"/>
    </row>
    <row r="886" spans="1:47" s="11" customFormat="1">
      <c r="A886" s="1"/>
      <c r="B886" s="1"/>
      <c r="C886" s="1"/>
      <c r="D886" s="1"/>
      <c r="E886" s="1"/>
      <c r="F886" s="1"/>
      <c r="G886" s="32"/>
      <c r="H886" s="16"/>
      <c r="AO886" s="54"/>
      <c r="AP886" s="54"/>
      <c r="AQ886" s="54"/>
      <c r="AR886" s="54"/>
      <c r="AS886" s="56"/>
      <c r="AU886" s="64"/>
    </row>
    <row r="887" spans="1:47" s="11" customFormat="1">
      <c r="A887" s="1"/>
      <c r="B887" s="1"/>
      <c r="C887" s="1"/>
      <c r="D887" s="1"/>
      <c r="E887" s="1"/>
      <c r="F887" s="1"/>
      <c r="G887" s="32"/>
      <c r="H887" s="16"/>
      <c r="AO887" s="54"/>
      <c r="AP887" s="54"/>
      <c r="AQ887" s="54"/>
      <c r="AR887" s="54"/>
      <c r="AS887" s="56"/>
      <c r="AU887" s="64"/>
    </row>
    <row r="888" spans="1:47" s="11" customFormat="1">
      <c r="A888" s="1"/>
      <c r="B888" s="1"/>
      <c r="C888" s="1"/>
      <c r="D888" s="1"/>
      <c r="E888" s="1"/>
      <c r="F888" s="1"/>
      <c r="G888" s="32"/>
      <c r="H888" s="16"/>
      <c r="AO888" s="54"/>
      <c r="AP888" s="54"/>
      <c r="AQ888" s="54"/>
      <c r="AR888" s="54"/>
      <c r="AS888" s="56"/>
      <c r="AU888" s="64"/>
    </row>
    <row r="889" spans="1:47" s="11" customFormat="1">
      <c r="A889" s="1"/>
      <c r="B889" s="1"/>
      <c r="C889" s="1"/>
      <c r="D889" s="1"/>
      <c r="E889" s="1"/>
      <c r="F889" s="1"/>
      <c r="G889" s="32"/>
      <c r="H889" s="16"/>
      <c r="AO889" s="54"/>
      <c r="AP889" s="54"/>
      <c r="AQ889" s="54"/>
      <c r="AR889" s="54"/>
      <c r="AS889" s="56"/>
      <c r="AU889" s="64"/>
    </row>
    <row r="890" spans="1:47" s="11" customFormat="1">
      <c r="A890" s="1"/>
      <c r="B890" s="1"/>
      <c r="C890" s="1"/>
      <c r="D890" s="1"/>
      <c r="E890" s="1"/>
      <c r="F890" s="1"/>
      <c r="G890" s="32"/>
      <c r="H890" s="16"/>
      <c r="AO890" s="54"/>
      <c r="AP890" s="54"/>
      <c r="AQ890" s="54"/>
      <c r="AR890" s="54"/>
      <c r="AS890" s="56"/>
      <c r="AU890" s="64"/>
    </row>
    <row r="891" spans="1:47" s="11" customFormat="1">
      <c r="A891" s="1"/>
      <c r="B891" s="1"/>
      <c r="C891" s="1"/>
      <c r="D891" s="1"/>
      <c r="E891" s="1"/>
      <c r="F891" s="1"/>
      <c r="G891" s="32"/>
      <c r="H891" s="16"/>
      <c r="AO891" s="54"/>
      <c r="AP891" s="54"/>
      <c r="AQ891" s="54"/>
      <c r="AR891" s="54"/>
      <c r="AS891" s="56"/>
      <c r="AU891" s="64"/>
    </row>
    <row r="892" spans="1:47" s="11" customFormat="1">
      <c r="A892" s="1"/>
      <c r="B892" s="1"/>
      <c r="C892" s="1"/>
      <c r="D892" s="1"/>
      <c r="E892" s="1"/>
      <c r="F892" s="1"/>
      <c r="G892" s="32"/>
      <c r="H892" s="16"/>
      <c r="AO892" s="54"/>
      <c r="AP892" s="54"/>
      <c r="AQ892" s="54"/>
      <c r="AR892" s="54"/>
      <c r="AS892" s="56"/>
      <c r="AU892" s="64"/>
    </row>
    <row r="893" spans="1:47" s="11" customFormat="1">
      <c r="A893" s="1"/>
      <c r="B893" s="1"/>
      <c r="C893" s="1"/>
      <c r="D893" s="1"/>
      <c r="E893" s="1"/>
      <c r="F893" s="1"/>
      <c r="G893" s="32"/>
      <c r="H893" s="16"/>
      <c r="AO893" s="54"/>
      <c r="AP893" s="54"/>
      <c r="AQ893" s="54"/>
      <c r="AR893" s="54"/>
      <c r="AS893" s="56"/>
      <c r="AU893" s="64"/>
    </row>
    <row r="894" spans="1:47" s="11" customFormat="1">
      <c r="A894" s="1"/>
      <c r="B894" s="1"/>
      <c r="C894" s="1"/>
      <c r="D894" s="1"/>
      <c r="E894" s="1"/>
      <c r="F894" s="1"/>
      <c r="G894" s="32"/>
      <c r="H894" s="16"/>
      <c r="AO894" s="54"/>
      <c r="AP894" s="54"/>
      <c r="AQ894" s="54"/>
      <c r="AR894" s="54"/>
      <c r="AS894" s="56"/>
      <c r="AU894" s="64"/>
    </row>
    <row r="895" spans="1:47" s="11" customFormat="1">
      <c r="A895" s="1"/>
      <c r="B895" s="1"/>
      <c r="C895" s="1"/>
      <c r="D895" s="1"/>
      <c r="E895" s="1"/>
      <c r="F895" s="1"/>
      <c r="G895" s="32"/>
      <c r="H895" s="16"/>
      <c r="AO895" s="54"/>
      <c r="AP895" s="54"/>
      <c r="AQ895" s="54"/>
      <c r="AR895" s="54"/>
      <c r="AS895" s="56"/>
      <c r="AU895" s="64"/>
    </row>
    <row r="896" spans="1:47" s="11" customFormat="1">
      <c r="A896" s="1"/>
      <c r="B896" s="1"/>
      <c r="C896" s="1"/>
      <c r="D896" s="1"/>
      <c r="E896" s="1"/>
      <c r="F896" s="1"/>
      <c r="G896" s="32"/>
      <c r="H896" s="16"/>
      <c r="AO896" s="54"/>
      <c r="AP896" s="54"/>
      <c r="AQ896" s="54"/>
      <c r="AR896" s="54"/>
      <c r="AS896" s="56"/>
      <c r="AU896" s="64"/>
    </row>
    <row r="897" spans="1:47" s="11" customFormat="1">
      <c r="A897" s="1"/>
      <c r="B897" s="1"/>
      <c r="C897" s="1"/>
      <c r="D897" s="1"/>
      <c r="E897" s="1"/>
      <c r="F897" s="1"/>
      <c r="G897" s="32"/>
      <c r="H897" s="16"/>
      <c r="AO897" s="54"/>
      <c r="AP897" s="54"/>
      <c r="AQ897" s="54"/>
      <c r="AR897" s="54"/>
      <c r="AS897" s="56"/>
      <c r="AU897" s="64"/>
    </row>
    <row r="898" spans="1:47" s="11" customFormat="1">
      <c r="A898" s="1"/>
      <c r="B898" s="1"/>
      <c r="C898" s="1"/>
      <c r="D898" s="1"/>
      <c r="E898" s="1"/>
      <c r="F898" s="1"/>
      <c r="G898" s="32"/>
      <c r="H898" s="16"/>
      <c r="AO898" s="54"/>
      <c r="AP898" s="54"/>
      <c r="AQ898" s="54"/>
      <c r="AR898" s="54"/>
      <c r="AS898" s="56"/>
      <c r="AU898" s="64"/>
    </row>
    <row r="899" spans="1:47" s="11" customFormat="1">
      <c r="A899" s="1"/>
      <c r="B899" s="1"/>
      <c r="C899" s="1"/>
      <c r="D899" s="1"/>
      <c r="E899" s="1"/>
      <c r="F899" s="1"/>
      <c r="G899" s="32"/>
      <c r="H899" s="16"/>
      <c r="AO899" s="54"/>
      <c r="AP899" s="54"/>
      <c r="AQ899" s="54"/>
      <c r="AR899" s="54"/>
      <c r="AS899" s="56"/>
      <c r="AU899" s="64"/>
    </row>
    <row r="900" spans="1:47" s="11" customFormat="1">
      <c r="A900" s="1"/>
      <c r="B900" s="1"/>
      <c r="C900" s="1"/>
      <c r="D900" s="1"/>
      <c r="E900" s="1"/>
      <c r="F900" s="1"/>
      <c r="G900" s="32"/>
      <c r="H900" s="16"/>
      <c r="AO900" s="54"/>
      <c r="AP900" s="54"/>
      <c r="AQ900" s="54"/>
      <c r="AR900" s="54"/>
      <c r="AS900" s="56"/>
      <c r="AU900" s="64"/>
    </row>
    <row r="901" spans="1:47" s="11" customFormat="1">
      <c r="A901" s="1"/>
      <c r="B901" s="1"/>
      <c r="C901" s="1"/>
      <c r="D901" s="1"/>
      <c r="E901" s="1"/>
      <c r="F901" s="1"/>
      <c r="G901" s="32"/>
      <c r="H901" s="16"/>
      <c r="AO901" s="54"/>
      <c r="AP901" s="54"/>
      <c r="AQ901" s="54"/>
      <c r="AR901" s="54"/>
      <c r="AS901" s="56"/>
      <c r="AU901" s="64"/>
    </row>
    <row r="902" spans="1:47" s="11" customFormat="1">
      <c r="A902" s="1"/>
      <c r="B902" s="1"/>
      <c r="C902" s="1"/>
      <c r="D902" s="1"/>
      <c r="E902" s="1"/>
      <c r="F902" s="1"/>
      <c r="G902" s="32"/>
      <c r="H902" s="16"/>
      <c r="AO902" s="54"/>
      <c r="AP902" s="54"/>
      <c r="AQ902" s="54"/>
      <c r="AR902" s="54"/>
      <c r="AS902" s="56"/>
      <c r="AU902" s="64"/>
    </row>
    <row r="903" spans="1:47" s="11" customFormat="1">
      <c r="A903" s="1"/>
      <c r="B903" s="1"/>
      <c r="C903" s="1"/>
      <c r="D903" s="1"/>
      <c r="E903" s="1"/>
      <c r="F903" s="1"/>
      <c r="G903" s="32"/>
      <c r="H903" s="16"/>
      <c r="AO903" s="54"/>
      <c r="AP903" s="54"/>
      <c r="AQ903" s="54"/>
      <c r="AR903" s="54"/>
      <c r="AS903" s="56"/>
      <c r="AU903" s="64"/>
    </row>
    <row r="904" spans="1:47" s="11" customFormat="1">
      <c r="A904" s="1"/>
      <c r="B904" s="1"/>
      <c r="C904" s="1"/>
      <c r="D904" s="1"/>
      <c r="E904" s="1"/>
      <c r="F904" s="1"/>
      <c r="G904" s="32"/>
      <c r="H904" s="16"/>
      <c r="AO904" s="54"/>
      <c r="AP904" s="54"/>
      <c r="AQ904" s="54"/>
      <c r="AR904" s="54"/>
      <c r="AS904" s="56"/>
      <c r="AU904" s="64"/>
    </row>
    <row r="905" spans="1:47" s="11" customFormat="1">
      <c r="A905" s="1"/>
      <c r="B905" s="1"/>
      <c r="C905" s="1"/>
      <c r="D905" s="1"/>
      <c r="E905" s="1"/>
      <c r="F905" s="1"/>
      <c r="G905" s="32"/>
      <c r="H905" s="16"/>
      <c r="AO905" s="54"/>
      <c r="AP905" s="54"/>
      <c r="AQ905" s="54"/>
      <c r="AR905" s="54"/>
      <c r="AS905" s="56"/>
      <c r="AU905" s="64">
        <f>9397407.74-28460</f>
        <v>9368947.7400000002</v>
      </c>
    </row>
    <row r="906" spans="1:47" s="11" customFormat="1">
      <c r="A906" s="1"/>
      <c r="B906" s="1"/>
      <c r="C906" s="1"/>
      <c r="D906" s="1"/>
      <c r="E906" s="1"/>
      <c r="F906" s="1"/>
      <c r="G906" s="32"/>
      <c r="H906" s="16"/>
      <c r="AO906" s="54"/>
      <c r="AP906" s="54"/>
      <c r="AQ906" s="54"/>
      <c r="AR906" s="54"/>
      <c r="AS906" s="56"/>
      <c r="AU906" s="64">
        <f>14500+1000+12960</f>
        <v>28460</v>
      </c>
    </row>
    <row r="907" spans="1:47" s="11" customFormat="1">
      <c r="A907" s="1"/>
      <c r="B907" s="1"/>
      <c r="C907" s="1"/>
      <c r="D907" s="1"/>
      <c r="E907" s="1"/>
      <c r="F907" s="1"/>
      <c r="G907" s="32"/>
      <c r="H907" s="16"/>
      <c r="AO907" s="54"/>
      <c r="AP907" s="54"/>
      <c r="AQ907" s="54"/>
      <c r="AR907" s="54"/>
      <c r="AS907" s="56"/>
      <c r="AU907" s="64"/>
    </row>
    <row r="908" spans="1:47" s="11" customFormat="1">
      <c r="A908" s="1"/>
      <c r="B908" s="1"/>
      <c r="C908" s="1"/>
      <c r="D908" s="1"/>
      <c r="E908" s="1"/>
      <c r="F908" s="1"/>
      <c r="G908" s="32"/>
      <c r="H908" s="16"/>
      <c r="AO908" s="54"/>
      <c r="AP908" s="54"/>
      <c r="AQ908" s="54"/>
      <c r="AR908" s="54"/>
      <c r="AS908" s="56"/>
      <c r="AU908" s="64">
        <f>9368947.74-8935904.17</f>
        <v>433043.5700000003</v>
      </c>
    </row>
    <row r="909" spans="1:47" s="11" customFormat="1">
      <c r="A909" s="1"/>
      <c r="B909" s="1"/>
      <c r="C909" s="1"/>
      <c r="D909" s="1"/>
      <c r="E909" s="1"/>
      <c r="F909" s="1"/>
      <c r="G909" s="32"/>
      <c r="H909" s="16"/>
      <c r="AO909" s="54">
        <f>AO6-8935904.17</f>
        <v>17030177.829999998</v>
      </c>
      <c r="AP909" s="54"/>
      <c r="AQ909" s="54"/>
      <c r="AR909" s="54"/>
      <c r="AS909" s="56"/>
      <c r="AU909" s="64"/>
    </row>
  </sheetData>
  <mergeCells count="1">
    <mergeCell ref="AO4:AR4"/>
  </mergeCells>
  <pageMargins left="0" right="0" top="0.74803149606299213" bottom="0.74803149606299213" header="0.31496062992125984" footer="0.31496062992125984"/>
  <pageSetup scale="60"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M416" sqref="M416"/>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6.6640625" style="11" customWidth="1"/>
    <col min="9" max="9" width="2.33203125" customWidth="1"/>
  </cols>
  <sheetData>
    <row r="1" spans="1:8" ht="21">
      <c r="A1" s="48" t="s">
        <v>701</v>
      </c>
    </row>
    <row r="2" spans="1:8">
      <c r="A2" s="29" t="s">
        <v>702</v>
      </c>
    </row>
    <row r="3" spans="1:8" ht="15" thickBot="1">
      <c r="A3" s="29"/>
    </row>
    <row r="4" spans="1:8" s="76" customFormat="1" ht="26.7" customHeight="1">
      <c r="A4" s="894" t="s">
        <v>11</v>
      </c>
      <c r="B4" s="894" t="s">
        <v>12</v>
      </c>
      <c r="C4" s="894" t="s">
        <v>13</v>
      </c>
      <c r="D4" s="894" t="s">
        <v>14</v>
      </c>
      <c r="E4" s="894" t="s">
        <v>15</v>
      </c>
      <c r="F4" s="894" t="s">
        <v>15</v>
      </c>
      <c r="G4" s="887" t="s">
        <v>13</v>
      </c>
      <c r="H4" s="489">
        <v>1010</v>
      </c>
    </row>
    <row r="5" spans="1:8" s="480" customFormat="1" ht="26.7" customHeight="1">
      <c r="A5" s="895"/>
      <c r="B5" s="895"/>
      <c r="C5" s="895"/>
      <c r="D5" s="895"/>
      <c r="E5" s="895"/>
      <c r="F5" s="895"/>
      <c r="G5" s="888"/>
      <c r="H5" s="892" t="s">
        <v>1</v>
      </c>
    </row>
    <row r="6" spans="1:8" ht="26.7" customHeight="1" thickBot="1">
      <c r="A6" s="896"/>
      <c r="B6" s="896"/>
      <c r="C6" s="896"/>
      <c r="D6" s="896"/>
      <c r="E6" s="896"/>
      <c r="F6" s="896"/>
      <c r="G6" s="889"/>
      <c r="H6" s="893"/>
    </row>
    <row r="7" spans="1:8" s="47" customFormat="1">
      <c r="A7" s="10"/>
      <c r="B7" s="10"/>
      <c r="C7" s="10"/>
      <c r="D7" s="10"/>
      <c r="E7" s="10"/>
      <c r="F7" s="10"/>
      <c r="G7" s="33"/>
      <c r="H7" s="8"/>
    </row>
    <row r="8" spans="1:8">
      <c r="A8" s="28"/>
      <c r="B8" s="28"/>
      <c r="C8" s="28"/>
      <c r="D8" s="28"/>
      <c r="E8" s="28"/>
      <c r="F8" s="28"/>
      <c r="G8" s="34" t="s">
        <v>847</v>
      </c>
      <c r="H8" s="84">
        <f>+H9+H100+H242+H467+H558+H676+H709+H755+H801</f>
        <v>7978487.1549999993</v>
      </c>
    </row>
    <row r="9" spans="1:8">
      <c r="A9" s="26">
        <v>1</v>
      </c>
      <c r="B9" s="25">
        <v>1</v>
      </c>
      <c r="C9" s="25"/>
      <c r="D9" s="17"/>
      <c r="E9" s="17"/>
      <c r="F9" s="17"/>
      <c r="G9" s="35" t="s">
        <v>17</v>
      </c>
      <c r="H9" s="18">
        <f>+H10+H20+H30+H53+H66+H86+H89+H96</f>
        <v>2601037.375</v>
      </c>
    </row>
    <row r="10" spans="1:8">
      <c r="A10" s="27">
        <v>1</v>
      </c>
      <c r="B10" s="1">
        <v>1</v>
      </c>
      <c r="C10" s="1">
        <v>1</v>
      </c>
      <c r="G10" s="36" t="s">
        <v>18</v>
      </c>
      <c r="H10" s="15">
        <f>+H11+H15+H18</f>
        <v>805522.32000000007</v>
      </c>
    </row>
    <row r="11" spans="1:8">
      <c r="A11" s="27">
        <v>1</v>
      </c>
      <c r="B11" s="1">
        <v>1</v>
      </c>
      <c r="C11" s="1">
        <v>1</v>
      </c>
      <c r="D11" s="1">
        <v>111</v>
      </c>
      <c r="G11" s="36" t="s">
        <v>19</v>
      </c>
      <c r="H11" s="23">
        <f>+H12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SUM(H16:H17)</f>
        <v>805522.32000000007</v>
      </c>
    </row>
    <row r="16" spans="1:8">
      <c r="A16" s="27">
        <v>1</v>
      </c>
      <c r="B16" s="1">
        <v>1</v>
      </c>
      <c r="C16" s="1">
        <v>1</v>
      </c>
      <c r="D16" s="1">
        <v>113</v>
      </c>
      <c r="E16" s="1">
        <v>1</v>
      </c>
      <c r="G16" s="32" t="s">
        <v>22</v>
      </c>
      <c r="H16" s="40"/>
    </row>
    <row r="17" spans="1:8" s="47" customFormat="1">
      <c r="A17" s="27">
        <v>1</v>
      </c>
      <c r="B17" s="92">
        <v>1</v>
      </c>
      <c r="C17" s="92">
        <v>1</v>
      </c>
      <c r="D17" s="92">
        <v>113</v>
      </c>
      <c r="E17" s="92">
        <v>2</v>
      </c>
      <c r="F17" s="92"/>
      <c r="G17" s="37" t="s">
        <v>23</v>
      </c>
      <c r="H17" s="40">
        <v>805522.32000000007</v>
      </c>
    </row>
    <row r="18" spans="1:8" hidden="1">
      <c r="A18" s="27">
        <v>1</v>
      </c>
      <c r="B18" s="1">
        <v>1</v>
      </c>
      <c r="C18" s="1">
        <v>1</v>
      </c>
      <c r="D18" s="1">
        <v>114</v>
      </c>
      <c r="G18" s="36" t="s">
        <v>24</v>
      </c>
      <c r="H18" s="23">
        <f>+H19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+H21+H23+H26+H28</f>
        <v>0</v>
      </c>
    </row>
    <row r="21" spans="1:8" hidden="1">
      <c r="A21" s="27">
        <v>1</v>
      </c>
      <c r="B21" s="1">
        <v>1</v>
      </c>
      <c r="C21" s="1">
        <v>2</v>
      </c>
      <c r="D21" s="1">
        <v>121</v>
      </c>
      <c r="G21" s="36" t="s">
        <v>27</v>
      </c>
      <c r="H21" s="23">
        <f>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0">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+H29</f>
        <v>0</v>
      </c>
    </row>
    <row r="29" spans="1:8" hidden="1">
      <c r="A29" s="27">
        <v>1</v>
      </c>
      <c r="B29" s="1">
        <v>1</v>
      </c>
      <c r="C29" s="1">
        <v>2</v>
      </c>
      <c r="D29" s="2">
        <v>124</v>
      </c>
      <c r="E29" s="1">
        <v>1</v>
      </c>
      <c r="G29" s="32" t="s">
        <v>34</v>
      </c>
      <c r="H29" s="21"/>
    </row>
    <row r="30" spans="1:8">
      <c r="A30" s="27">
        <v>1</v>
      </c>
      <c r="B30" s="1">
        <v>1</v>
      </c>
      <c r="C30" s="1">
        <v>3</v>
      </c>
      <c r="D30" s="2"/>
      <c r="G30" s="36" t="s">
        <v>35</v>
      </c>
      <c r="H30" s="15">
        <f>+H31+H33+H38+H40+H43+H45+H47+H49</f>
        <v>395515.05499999999</v>
      </c>
    </row>
    <row r="31" spans="1:8">
      <c r="A31" s="27">
        <v>1</v>
      </c>
      <c r="B31" s="1">
        <v>1</v>
      </c>
      <c r="C31" s="1">
        <v>3</v>
      </c>
      <c r="D31" s="2">
        <v>131</v>
      </c>
      <c r="E31" s="41"/>
      <c r="F31" s="41"/>
      <c r="G31" s="36" t="s">
        <v>36</v>
      </c>
      <c r="H31" s="23">
        <f t="shared" ref="H31" si="1">SUM(H32:H32)</f>
        <v>0</v>
      </c>
    </row>
    <row r="32" spans="1:8" hidden="1">
      <c r="A32" s="27">
        <v>1</v>
      </c>
      <c r="B32" s="1">
        <v>1</v>
      </c>
      <c r="C32" s="1">
        <v>3</v>
      </c>
      <c r="D32" s="2">
        <v>131</v>
      </c>
      <c r="E32" s="1">
        <v>1</v>
      </c>
      <c r="G32" s="32" t="s">
        <v>37</v>
      </c>
      <c r="H32" s="40"/>
    </row>
    <row r="33" spans="1:8">
      <c r="A33" s="27">
        <v>1</v>
      </c>
      <c r="B33" s="1">
        <v>1</v>
      </c>
      <c r="C33" s="1">
        <v>3</v>
      </c>
      <c r="D33" s="2">
        <v>132</v>
      </c>
      <c r="G33" s="36" t="s">
        <v>38</v>
      </c>
      <c r="H33" s="23">
        <f>SUM(H34:H37)</f>
        <v>88908.574999999997</v>
      </c>
    </row>
    <row r="34" spans="1:8" s="47" customFormat="1">
      <c r="A34" s="27">
        <v>1</v>
      </c>
      <c r="B34" s="92">
        <v>1</v>
      </c>
      <c r="C34" s="92">
        <v>3</v>
      </c>
      <c r="D34" s="3">
        <v>132</v>
      </c>
      <c r="E34" s="92">
        <v>1</v>
      </c>
      <c r="F34" s="92"/>
      <c r="G34" s="37" t="s">
        <v>39</v>
      </c>
      <c r="H34" s="40">
        <v>16781.715</v>
      </c>
    </row>
    <row r="35" spans="1:8" s="47" customFormat="1">
      <c r="A35" s="27">
        <v>1</v>
      </c>
      <c r="B35" s="92">
        <v>1</v>
      </c>
      <c r="C35" s="92">
        <v>3</v>
      </c>
      <c r="D35" s="3">
        <v>132</v>
      </c>
      <c r="E35" s="92">
        <v>2</v>
      </c>
      <c r="F35" s="92"/>
      <c r="G35" s="37" t="s">
        <v>40</v>
      </c>
      <c r="H35" s="40">
        <v>72126.86</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SUM(H41:H42)</f>
        <v>306606.48</v>
      </c>
    </row>
    <row r="41" spans="1:8" s="47" customFormat="1">
      <c r="A41" s="27">
        <v>1</v>
      </c>
      <c r="B41" s="92">
        <v>1</v>
      </c>
      <c r="C41" s="92">
        <v>3</v>
      </c>
      <c r="D41" s="3">
        <v>134</v>
      </c>
      <c r="E41" s="92">
        <v>1</v>
      </c>
      <c r="F41" s="92"/>
      <c r="G41" s="37" t="s">
        <v>46</v>
      </c>
      <c r="H41" s="40">
        <v>306606.48</v>
      </c>
    </row>
    <row r="42" spans="1:8" hidden="1">
      <c r="A42" s="27">
        <v>1</v>
      </c>
      <c r="B42" s="1">
        <v>1</v>
      </c>
      <c r="C42" s="1">
        <v>3</v>
      </c>
      <c r="D42" s="2">
        <v>134</v>
      </c>
      <c r="E42" s="1">
        <v>2</v>
      </c>
      <c r="G42" s="32" t="s">
        <v>47</v>
      </c>
      <c r="H42" s="21">
        <v>0</v>
      </c>
    </row>
    <row r="43" spans="1:8" hidden="1">
      <c r="A43" s="27">
        <v>1</v>
      </c>
      <c r="B43" s="1">
        <v>1</v>
      </c>
      <c r="C43" s="1">
        <v>3</v>
      </c>
      <c r="D43" s="2">
        <v>135</v>
      </c>
      <c r="E43" s="41"/>
      <c r="F43" s="41"/>
      <c r="G43" s="36" t="s">
        <v>48</v>
      </c>
      <c r="H43" s="23">
        <f>+H44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+H54+H59+H62+H64</f>
        <v>0</v>
      </c>
    </row>
    <row r="54" spans="1:8" hidden="1">
      <c r="A54" s="27">
        <v>1</v>
      </c>
      <c r="B54" s="1">
        <v>1</v>
      </c>
      <c r="C54" s="1">
        <v>4</v>
      </c>
      <c r="D54" s="2">
        <v>141</v>
      </c>
      <c r="G54" s="36" t="s">
        <v>56</v>
      </c>
      <c r="H54" s="23">
        <f t="shared" ref="H54" si="2">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+H65</f>
        <v>0</v>
      </c>
    </row>
    <row r="65" spans="1:8" hidden="1">
      <c r="A65" s="27">
        <v>1</v>
      </c>
      <c r="B65" s="1">
        <v>1</v>
      </c>
      <c r="C65" s="1">
        <v>4</v>
      </c>
      <c r="D65" s="2">
        <v>144</v>
      </c>
      <c r="E65" s="1">
        <v>1</v>
      </c>
      <c r="G65" s="32" t="s">
        <v>66</v>
      </c>
      <c r="H65" s="21"/>
    </row>
    <row r="66" spans="1:8">
      <c r="A66" s="27">
        <v>1</v>
      </c>
      <c r="B66" s="1">
        <v>1</v>
      </c>
      <c r="C66" s="1">
        <v>5</v>
      </c>
      <c r="D66" s="2"/>
      <c r="G66" s="36" t="s">
        <v>67</v>
      </c>
      <c r="H66" s="15">
        <f>H67+H69+H71+H73+H82+H84</f>
        <v>1400000</v>
      </c>
    </row>
    <row r="67" spans="1:8">
      <c r="A67" s="27">
        <v>1</v>
      </c>
      <c r="B67" s="1">
        <v>1</v>
      </c>
      <c r="C67" s="1">
        <v>5</v>
      </c>
      <c r="D67" s="2">
        <v>151</v>
      </c>
      <c r="G67" s="36" t="s">
        <v>68</v>
      </c>
      <c r="H67" s="23">
        <f>+H68</f>
        <v>0</v>
      </c>
    </row>
    <row r="68" spans="1:8" hidden="1">
      <c r="A68" s="27">
        <v>1</v>
      </c>
      <c r="B68" s="1">
        <v>1</v>
      </c>
      <c r="C68" s="1">
        <v>5</v>
      </c>
      <c r="D68" s="2">
        <v>151</v>
      </c>
      <c r="E68" s="2">
        <v>1</v>
      </c>
      <c r="F68" s="2"/>
      <c r="G68" s="32" t="s">
        <v>68</v>
      </c>
      <c r="H68" s="21"/>
    </row>
    <row r="69" spans="1:8">
      <c r="A69" s="27">
        <v>1</v>
      </c>
      <c r="B69" s="1">
        <v>1</v>
      </c>
      <c r="C69" s="1">
        <v>5</v>
      </c>
      <c r="D69" s="2">
        <v>152</v>
      </c>
      <c r="E69" s="41"/>
      <c r="F69" s="41"/>
      <c r="G69" s="36" t="s">
        <v>69</v>
      </c>
      <c r="H69" s="23">
        <f>+H70</f>
        <v>1400000</v>
      </c>
    </row>
    <row r="70" spans="1:8" s="47" customFormat="1">
      <c r="A70" s="27">
        <v>1</v>
      </c>
      <c r="B70" s="92">
        <v>1</v>
      </c>
      <c r="C70" s="92">
        <v>5</v>
      </c>
      <c r="D70" s="3">
        <v>152</v>
      </c>
      <c r="E70" s="92">
        <v>1</v>
      </c>
      <c r="F70" s="92"/>
      <c r="G70" s="37" t="s">
        <v>70</v>
      </c>
      <c r="H70" s="40">
        <v>1400000</v>
      </c>
    </row>
    <row r="71" spans="1:8" hidden="1">
      <c r="A71" s="27">
        <v>1</v>
      </c>
      <c r="B71" s="1">
        <v>1</v>
      </c>
      <c r="C71" s="1">
        <v>5</v>
      </c>
      <c r="D71" s="2">
        <v>153</v>
      </c>
      <c r="E71" s="41"/>
      <c r="F71" s="41"/>
      <c r="G71" s="36" t="s">
        <v>71</v>
      </c>
      <c r="H71" s="23">
        <f>+H72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40">
        <v>0</v>
      </c>
    </row>
    <row r="82" spans="1:8" hidden="1">
      <c r="A82" s="27">
        <v>1</v>
      </c>
      <c r="B82" s="1">
        <v>1</v>
      </c>
      <c r="C82" s="1">
        <v>5</v>
      </c>
      <c r="D82" s="2">
        <v>155</v>
      </c>
      <c r="E82" s="41"/>
      <c r="F82" s="41"/>
      <c r="G82" s="36" t="s">
        <v>82</v>
      </c>
      <c r="H82" s="23">
        <f>+H83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+H85</f>
        <v>0</v>
      </c>
    </row>
    <row r="85" spans="1:8" hidden="1">
      <c r="A85" s="27">
        <v>1</v>
      </c>
      <c r="B85" s="1">
        <v>1</v>
      </c>
      <c r="C85" s="1">
        <v>5</v>
      </c>
      <c r="D85" s="2">
        <v>159</v>
      </c>
      <c r="E85" s="1">
        <v>1</v>
      </c>
      <c r="G85" s="32" t="s">
        <v>83</v>
      </c>
      <c r="H85" s="40"/>
    </row>
    <row r="86" spans="1:8" hidden="1">
      <c r="A86" s="27">
        <v>1</v>
      </c>
      <c r="B86" s="1">
        <v>1</v>
      </c>
      <c r="C86" s="1">
        <v>6</v>
      </c>
      <c r="D86" s="2"/>
      <c r="G86" s="36" t="s">
        <v>84</v>
      </c>
      <c r="H86" s="15">
        <f>+H87</f>
        <v>0</v>
      </c>
    </row>
    <row r="87" spans="1:8" hidden="1">
      <c r="A87" s="27">
        <v>1</v>
      </c>
      <c r="B87" s="1">
        <v>1</v>
      </c>
      <c r="C87" s="1">
        <v>6</v>
      </c>
      <c r="D87" s="2">
        <v>161</v>
      </c>
      <c r="E87" s="41"/>
      <c r="F87" s="41"/>
      <c r="G87" s="36" t="s">
        <v>85</v>
      </c>
      <c r="H87" s="23">
        <f>+H88</f>
        <v>0</v>
      </c>
    </row>
    <row r="88" spans="1:8" hidden="1">
      <c r="A88" s="27">
        <v>1</v>
      </c>
      <c r="B88" s="1">
        <v>1</v>
      </c>
      <c r="C88" s="1">
        <v>6</v>
      </c>
      <c r="D88" s="2">
        <v>161</v>
      </c>
      <c r="E88" s="1">
        <v>1</v>
      </c>
      <c r="G88" s="32" t="s">
        <v>86</v>
      </c>
      <c r="H88" s="21"/>
    </row>
    <row r="89" spans="1:8" hidden="1">
      <c r="A89" s="27">
        <v>1</v>
      </c>
      <c r="B89" s="1">
        <v>1</v>
      </c>
      <c r="C89" s="1">
        <v>7</v>
      </c>
      <c r="D89" s="2"/>
      <c r="G89" s="36" t="s">
        <v>87</v>
      </c>
      <c r="H89" s="15">
        <f>+H90</f>
        <v>0</v>
      </c>
    </row>
    <row r="90" spans="1:8" hidden="1">
      <c r="A90" s="27">
        <v>1</v>
      </c>
      <c r="B90" s="1">
        <v>1</v>
      </c>
      <c r="C90" s="1">
        <v>7</v>
      </c>
      <c r="D90" s="2">
        <v>171</v>
      </c>
      <c r="G90" s="36" t="s">
        <v>88</v>
      </c>
      <c r="H90" s="23">
        <f t="shared" ref="H90" si="3">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+H97</f>
        <v>0</v>
      </c>
    </row>
    <row r="97" spans="1:8" hidden="1">
      <c r="A97" s="27">
        <v>1</v>
      </c>
      <c r="B97" s="1">
        <v>1</v>
      </c>
      <c r="C97" s="1">
        <v>8</v>
      </c>
      <c r="D97" s="2">
        <v>181</v>
      </c>
      <c r="E97" s="41"/>
      <c r="F97" s="41"/>
      <c r="G97" s="36" t="s">
        <v>94</v>
      </c>
      <c r="H97" s="23">
        <f>+H98+H99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4">+H101+H125+H137+H156+H180+H197+H203+H215+H222</f>
        <v>1242499.6400000001</v>
      </c>
    </row>
    <row r="101" spans="1:8">
      <c r="A101" s="27">
        <v>1</v>
      </c>
      <c r="B101" s="41">
        <v>2</v>
      </c>
      <c r="C101" s="2">
        <v>1</v>
      </c>
      <c r="D101" s="2"/>
      <c r="E101" s="41"/>
      <c r="F101" s="41"/>
      <c r="G101" s="36" t="s">
        <v>98</v>
      </c>
      <c r="H101" s="15">
        <f>H102+H104+H110+H112+H115+H118+H120+H123</f>
        <v>450000</v>
      </c>
    </row>
    <row r="102" spans="1:8">
      <c r="A102" s="27">
        <v>1</v>
      </c>
      <c r="B102" s="41">
        <v>2</v>
      </c>
      <c r="C102" s="2">
        <v>1</v>
      </c>
      <c r="D102" s="2">
        <v>211</v>
      </c>
      <c r="E102" s="41"/>
      <c r="F102" s="41"/>
      <c r="G102" s="36" t="s">
        <v>99</v>
      </c>
      <c r="H102" s="23">
        <f>+H103</f>
        <v>100000</v>
      </c>
    </row>
    <row r="103" spans="1:8" s="47" customFormat="1">
      <c r="A103" s="27">
        <v>1</v>
      </c>
      <c r="B103" s="94">
        <v>2</v>
      </c>
      <c r="C103" s="92">
        <v>1</v>
      </c>
      <c r="D103" s="3">
        <v>211</v>
      </c>
      <c r="E103" s="92">
        <v>1</v>
      </c>
      <c r="F103" s="92"/>
      <c r="G103" s="37" t="s">
        <v>100</v>
      </c>
      <c r="H103" s="40">
        <v>100000</v>
      </c>
    </row>
    <row r="104" spans="1:8" s="47" customFormat="1">
      <c r="A104" s="27">
        <v>1</v>
      </c>
      <c r="B104" s="94">
        <v>2</v>
      </c>
      <c r="C104" s="92">
        <v>1</v>
      </c>
      <c r="D104" s="3">
        <v>212</v>
      </c>
      <c r="E104" s="94"/>
      <c r="F104" s="94"/>
      <c r="G104" s="38" t="s">
        <v>101</v>
      </c>
      <c r="H104" s="23">
        <f>+H105+H108+H109+H106+H107</f>
        <v>100000</v>
      </c>
    </row>
    <row r="105" spans="1:8" s="47" customFormat="1">
      <c r="A105" s="27">
        <v>1</v>
      </c>
      <c r="B105" s="94">
        <v>2</v>
      </c>
      <c r="C105" s="92">
        <v>1</v>
      </c>
      <c r="D105" s="3">
        <v>212</v>
      </c>
      <c r="E105" s="92">
        <v>1</v>
      </c>
      <c r="F105" s="92"/>
      <c r="G105" s="37" t="s">
        <v>102</v>
      </c>
      <c r="H105" s="40">
        <v>100000</v>
      </c>
    </row>
    <row r="106" spans="1:8" s="47" customFormat="1" hidden="1">
      <c r="A106" s="27">
        <v>1</v>
      </c>
      <c r="B106" s="94">
        <v>2</v>
      </c>
      <c r="C106" s="92">
        <v>1</v>
      </c>
      <c r="D106" s="3">
        <v>212</v>
      </c>
      <c r="E106" s="92">
        <v>2</v>
      </c>
      <c r="F106" s="92"/>
      <c r="G106" s="37" t="s">
        <v>103</v>
      </c>
      <c r="H106" s="40"/>
    </row>
    <row r="107" spans="1:8" s="47" customFormat="1" hidden="1">
      <c r="A107" s="27">
        <v>1</v>
      </c>
      <c r="B107" s="94">
        <v>2</v>
      </c>
      <c r="C107" s="92">
        <v>1</v>
      </c>
      <c r="D107" s="3">
        <v>212</v>
      </c>
      <c r="E107" s="92">
        <v>3</v>
      </c>
      <c r="F107" s="92"/>
      <c r="G107" s="37" t="s">
        <v>104</v>
      </c>
      <c r="H107" s="40"/>
    </row>
    <row r="108" spans="1:8" s="47" customFormat="1" hidden="1">
      <c r="A108" s="27">
        <v>1</v>
      </c>
      <c r="B108" s="94">
        <v>2</v>
      </c>
      <c r="C108" s="92">
        <v>1</v>
      </c>
      <c r="D108" s="3">
        <v>212</v>
      </c>
      <c r="E108" s="92">
        <v>4</v>
      </c>
      <c r="F108" s="92"/>
      <c r="G108" s="37" t="s">
        <v>105</v>
      </c>
      <c r="H108" s="40"/>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+H111</f>
        <v>0</v>
      </c>
    </row>
    <row r="111" spans="1:8" hidden="1">
      <c r="A111" s="27">
        <v>1</v>
      </c>
      <c r="B111" s="41">
        <v>2</v>
      </c>
      <c r="C111" s="1">
        <v>1</v>
      </c>
      <c r="D111" s="2">
        <v>213</v>
      </c>
      <c r="E111" s="1">
        <v>1</v>
      </c>
      <c r="G111" s="32" t="s">
        <v>107</v>
      </c>
      <c r="H111" s="21"/>
    </row>
    <row r="112" spans="1:8">
      <c r="A112" s="27">
        <v>1</v>
      </c>
      <c r="B112" s="41">
        <v>2</v>
      </c>
      <c r="C112" s="1">
        <v>1</v>
      </c>
      <c r="D112" s="2">
        <v>214</v>
      </c>
      <c r="G112" s="36" t="s">
        <v>108</v>
      </c>
      <c r="H112" s="23">
        <f>+H113+H114</f>
        <v>150000</v>
      </c>
    </row>
    <row r="113" spans="1:8" s="47" customFormat="1">
      <c r="A113" s="27">
        <v>1</v>
      </c>
      <c r="B113" s="94">
        <v>2</v>
      </c>
      <c r="C113" s="92">
        <v>1</v>
      </c>
      <c r="D113" s="3">
        <v>214</v>
      </c>
      <c r="E113" s="92">
        <v>1</v>
      </c>
      <c r="F113" s="92"/>
      <c r="G113" s="37" t="s">
        <v>109</v>
      </c>
      <c r="H113" s="40">
        <v>150000</v>
      </c>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c r="A118" s="27">
        <v>1</v>
      </c>
      <c r="B118" s="41">
        <v>2</v>
      </c>
      <c r="C118" s="1">
        <v>1</v>
      </c>
      <c r="D118" s="2">
        <v>216</v>
      </c>
      <c r="E118" s="41"/>
      <c r="F118" s="41"/>
      <c r="G118" s="36" t="s">
        <v>114</v>
      </c>
      <c r="H118" s="23">
        <f>+H119</f>
        <v>100000</v>
      </c>
    </row>
    <row r="119" spans="1:8" s="47" customFormat="1">
      <c r="A119" s="27">
        <v>1</v>
      </c>
      <c r="B119" s="94">
        <v>2</v>
      </c>
      <c r="C119" s="92">
        <v>1</v>
      </c>
      <c r="D119" s="3">
        <v>216</v>
      </c>
      <c r="E119" s="92">
        <v>1</v>
      </c>
      <c r="F119" s="92"/>
      <c r="G119" s="37" t="s">
        <v>114</v>
      </c>
      <c r="H119" s="40">
        <v>100000</v>
      </c>
    </row>
    <row r="120" spans="1:8">
      <c r="A120" s="27">
        <v>1</v>
      </c>
      <c r="B120" s="41">
        <v>2</v>
      </c>
      <c r="C120" s="1">
        <v>1</v>
      </c>
      <c r="D120" s="2">
        <v>217</v>
      </c>
      <c r="E120" s="41"/>
      <c r="F120" s="41"/>
      <c r="G120" s="36" t="s">
        <v>115</v>
      </c>
      <c r="H120" s="23">
        <f>+H121+H122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+H124</f>
        <v>0</v>
      </c>
    </row>
    <row r="124" spans="1:8" s="47" customFormat="1" hidden="1">
      <c r="A124" s="27">
        <v>1</v>
      </c>
      <c r="B124" s="94">
        <v>2</v>
      </c>
      <c r="C124" s="92">
        <v>1</v>
      </c>
      <c r="D124" s="3">
        <v>218</v>
      </c>
      <c r="E124" s="92">
        <v>1</v>
      </c>
      <c r="F124" s="92"/>
      <c r="G124" s="37" t="s">
        <v>118</v>
      </c>
      <c r="H124" s="21"/>
    </row>
    <row r="125" spans="1:8">
      <c r="A125" s="27">
        <v>1</v>
      </c>
      <c r="B125" s="41">
        <v>2</v>
      </c>
      <c r="C125" s="2">
        <v>2</v>
      </c>
      <c r="D125" s="2"/>
      <c r="E125" s="41"/>
      <c r="F125" s="41"/>
      <c r="G125" s="36" t="s">
        <v>119</v>
      </c>
      <c r="H125" s="15">
        <f t="shared" ref="H125" si="5">+H126+H132+H135</f>
        <v>248879.64</v>
      </c>
    </row>
    <row r="126" spans="1:8">
      <c r="A126" s="27">
        <v>1</v>
      </c>
      <c r="B126" s="41">
        <v>2</v>
      </c>
      <c r="C126" s="2">
        <v>2</v>
      </c>
      <c r="D126" s="2">
        <v>221</v>
      </c>
      <c r="E126" s="41"/>
      <c r="F126" s="41"/>
      <c r="G126" s="36" t="s">
        <v>120</v>
      </c>
      <c r="H126" s="23">
        <f t="shared" ref="H126" si="6">+H127+H130+H128+H129+H131</f>
        <v>248879.64</v>
      </c>
    </row>
    <row r="127" spans="1:8" s="47" customFormat="1">
      <c r="A127" s="27">
        <v>1</v>
      </c>
      <c r="B127" s="94">
        <v>2</v>
      </c>
      <c r="C127" s="3">
        <v>2</v>
      </c>
      <c r="D127" s="3">
        <v>221</v>
      </c>
      <c r="E127" s="92">
        <v>1</v>
      </c>
      <c r="F127" s="92"/>
      <c r="G127" s="37" t="s">
        <v>121</v>
      </c>
      <c r="H127" s="21">
        <v>160000</v>
      </c>
    </row>
    <row r="128" spans="1:8" s="47" customFormat="1">
      <c r="A128" s="27">
        <v>1</v>
      </c>
      <c r="B128" s="94">
        <v>2</v>
      </c>
      <c r="C128" s="3">
        <v>2</v>
      </c>
      <c r="D128" s="3">
        <v>221</v>
      </c>
      <c r="E128" s="92">
        <v>2</v>
      </c>
      <c r="F128" s="92"/>
      <c r="G128" s="37" t="s">
        <v>122</v>
      </c>
      <c r="H128" s="40">
        <v>68879.64</v>
      </c>
    </row>
    <row r="129" spans="1:8" s="47" customFormat="1">
      <c r="A129" s="27">
        <v>1</v>
      </c>
      <c r="B129" s="94">
        <v>2</v>
      </c>
      <c r="C129" s="3">
        <v>2</v>
      </c>
      <c r="D129" s="3">
        <v>221</v>
      </c>
      <c r="E129" s="92">
        <v>3</v>
      </c>
      <c r="F129" s="92"/>
      <c r="G129" s="37" t="s">
        <v>123</v>
      </c>
      <c r="H129" s="21">
        <v>20000</v>
      </c>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+H136</f>
        <v>0</v>
      </c>
    </row>
    <row r="136" spans="1:8" hidden="1">
      <c r="A136" s="27">
        <v>1</v>
      </c>
      <c r="B136" s="41">
        <v>2</v>
      </c>
      <c r="C136" s="2">
        <v>2</v>
      </c>
      <c r="D136" s="2">
        <v>223</v>
      </c>
      <c r="E136" s="1">
        <v>1</v>
      </c>
      <c r="G136" s="32" t="s">
        <v>128</v>
      </c>
      <c r="H136" s="21">
        <v>0</v>
      </c>
    </row>
    <row r="137" spans="1:8" hidden="1">
      <c r="A137" s="27">
        <v>1</v>
      </c>
      <c r="B137" s="41">
        <v>2</v>
      </c>
      <c r="C137" s="2">
        <v>3</v>
      </c>
      <c r="D137" s="2"/>
      <c r="E137" s="41"/>
      <c r="F137" s="41"/>
      <c r="G137" s="36" t="s">
        <v>129</v>
      </c>
      <c r="H137" s="15">
        <f>+H138+H140+H142+H144+H146+H148+H150+H152+H154</f>
        <v>0</v>
      </c>
    </row>
    <row r="138" spans="1:8" hidden="1">
      <c r="A138" s="27">
        <v>1</v>
      </c>
      <c r="B138" s="41">
        <v>2</v>
      </c>
      <c r="C138" s="2">
        <v>3</v>
      </c>
      <c r="D138" s="2">
        <v>231</v>
      </c>
      <c r="E138" s="41"/>
      <c r="F138" s="41"/>
      <c r="G138" s="36" t="s">
        <v>130</v>
      </c>
      <c r="H138" s="23">
        <f>+H139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7">+H157+H159+H161+H163+H165+H167+H169+H171+H173</f>
        <v>0</v>
      </c>
    </row>
    <row r="157" spans="1:8" hidden="1">
      <c r="A157" s="27">
        <v>1</v>
      </c>
      <c r="B157" s="41">
        <v>2</v>
      </c>
      <c r="C157" s="2">
        <v>4</v>
      </c>
      <c r="D157" s="2">
        <v>241</v>
      </c>
      <c r="E157" s="41"/>
      <c r="F157" s="41"/>
      <c r="G157" s="36" t="s">
        <v>142</v>
      </c>
      <c r="H157" s="23">
        <f>+H158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40"/>
    </row>
    <row r="176" spans="1:8" s="47" customFormat="1" hidden="1">
      <c r="A176" s="27">
        <v>1</v>
      </c>
      <c r="B176" s="94">
        <v>2</v>
      </c>
      <c r="C176" s="3">
        <v>4</v>
      </c>
      <c r="D176" s="3">
        <v>249</v>
      </c>
      <c r="E176" s="92">
        <v>3</v>
      </c>
      <c r="F176" s="92"/>
      <c r="G176" s="37" t="s">
        <v>153</v>
      </c>
      <c r="H176" s="40"/>
    </row>
    <row r="177" spans="1:8" s="47" customFormat="1" hidden="1">
      <c r="A177" s="27">
        <v>1</v>
      </c>
      <c r="B177" s="94">
        <v>2</v>
      </c>
      <c r="C177" s="3">
        <v>4</v>
      </c>
      <c r="D177" s="3">
        <v>249</v>
      </c>
      <c r="E177" s="92">
        <v>4</v>
      </c>
      <c r="F177" s="92"/>
      <c r="G177" s="37" t="s">
        <v>106</v>
      </c>
      <c r="H177" s="40"/>
    </row>
    <row r="178" spans="1:8" hidden="1">
      <c r="A178" s="27">
        <v>1</v>
      </c>
      <c r="B178" s="41">
        <v>2</v>
      </c>
      <c r="C178" s="2">
        <v>4</v>
      </c>
      <c r="D178" s="2">
        <v>249</v>
      </c>
      <c r="E178" s="1">
        <v>5</v>
      </c>
      <c r="G178" s="32" t="s">
        <v>154</v>
      </c>
      <c r="H178" s="40"/>
    </row>
    <row r="179" spans="1:8" s="47" customFormat="1" hidden="1">
      <c r="A179" s="27">
        <v>1</v>
      </c>
      <c r="B179" s="94">
        <v>2</v>
      </c>
      <c r="C179" s="3">
        <v>4</v>
      </c>
      <c r="D179" s="3">
        <v>249</v>
      </c>
      <c r="E179" s="92">
        <v>6</v>
      </c>
      <c r="F179" s="92"/>
      <c r="G179" s="37" t="s">
        <v>155</v>
      </c>
      <c r="H179" s="40"/>
    </row>
    <row r="180" spans="1:8" hidden="1">
      <c r="A180" s="27">
        <v>1</v>
      </c>
      <c r="B180" s="41">
        <v>2</v>
      </c>
      <c r="C180" s="2">
        <v>5</v>
      </c>
      <c r="D180" s="2"/>
      <c r="E180" s="41"/>
      <c r="F180" s="41"/>
      <c r="G180" s="36" t="s">
        <v>156</v>
      </c>
      <c r="H180" s="15">
        <f t="shared" ref="H180" si="8">+H181+H183+H185+H188+H190+H192+H194</f>
        <v>0</v>
      </c>
    </row>
    <row r="181" spans="1:8" hidden="1">
      <c r="A181" s="27">
        <v>1</v>
      </c>
      <c r="B181" s="41">
        <v>2</v>
      </c>
      <c r="C181" s="2">
        <v>5</v>
      </c>
      <c r="D181" s="2">
        <v>251</v>
      </c>
      <c r="E181" s="41"/>
      <c r="F181" s="41"/>
      <c r="G181" s="36" t="s">
        <v>157</v>
      </c>
      <c r="H181" s="23">
        <f>+H182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+H186+H187</f>
        <v>0</v>
      </c>
    </row>
    <row r="186" spans="1:8" s="47" customFormat="1" hidden="1">
      <c r="A186" s="27">
        <v>1</v>
      </c>
      <c r="B186" s="94">
        <v>2</v>
      </c>
      <c r="C186" s="3">
        <v>5</v>
      </c>
      <c r="D186" s="3">
        <v>253</v>
      </c>
      <c r="E186" s="92">
        <v>1</v>
      </c>
      <c r="F186" s="92"/>
      <c r="G186" s="37" t="s">
        <v>160</v>
      </c>
      <c r="H186" s="40"/>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+H198+H201</f>
        <v>543620</v>
      </c>
    </row>
    <row r="198" spans="1:8">
      <c r="A198" s="27">
        <v>1</v>
      </c>
      <c r="B198" s="41">
        <v>2</v>
      </c>
      <c r="C198" s="2">
        <v>6</v>
      </c>
      <c r="D198" s="2">
        <v>261</v>
      </c>
      <c r="E198" s="41"/>
      <c r="F198" s="41"/>
      <c r="G198" s="36" t="s">
        <v>167</v>
      </c>
      <c r="H198" s="23">
        <f>+H199+H200</f>
        <v>543620</v>
      </c>
    </row>
    <row r="199" spans="1:8" s="47" customFormat="1">
      <c r="A199" s="27">
        <v>1</v>
      </c>
      <c r="B199" s="94">
        <v>2</v>
      </c>
      <c r="C199" s="3">
        <v>6</v>
      </c>
      <c r="D199" s="3">
        <v>261</v>
      </c>
      <c r="E199" s="92">
        <v>1</v>
      </c>
      <c r="F199" s="92"/>
      <c r="G199" s="37" t="s">
        <v>168</v>
      </c>
      <c r="H199" s="21">
        <v>543620</v>
      </c>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H204+H207+H209+H211+H213</f>
        <v>0</v>
      </c>
    </row>
    <row r="204" spans="1:8" hidden="1">
      <c r="A204" s="27">
        <v>1</v>
      </c>
      <c r="B204" s="41">
        <v>2</v>
      </c>
      <c r="C204" s="2">
        <v>7</v>
      </c>
      <c r="D204" s="2">
        <v>271</v>
      </c>
      <c r="E204" s="41"/>
      <c r="F204" s="41"/>
      <c r="G204" s="36" t="s">
        <v>172</v>
      </c>
      <c r="H204" s="23">
        <f>+H205+H206</f>
        <v>0</v>
      </c>
    </row>
    <row r="205" spans="1:8" s="47" customFormat="1" hidden="1">
      <c r="A205" s="27">
        <v>1</v>
      </c>
      <c r="B205" s="94">
        <v>2</v>
      </c>
      <c r="C205" s="3">
        <v>7</v>
      </c>
      <c r="D205" s="3">
        <v>271</v>
      </c>
      <c r="E205" s="92">
        <v>1</v>
      </c>
      <c r="F205" s="92"/>
      <c r="G205" s="37" t="s">
        <v>173</v>
      </c>
      <c r="H205" s="40"/>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+H216+H218+H220</f>
        <v>0</v>
      </c>
    </row>
    <row r="216" spans="1:8" hidden="1">
      <c r="A216" s="27">
        <v>1</v>
      </c>
      <c r="B216" s="41">
        <v>2</v>
      </c>
      <c r="C216" s="2">
        <v>8</v>
      </c>
      <c r="D216" s="2">
        <v>281</v>
      </c>
      <c r="E216" s="41"/>
      <c r="F216" s="41"/>
      <c r="G216" s="36" t="s">
        <v>181</v>
      </c>
      <c r="H216" s="23">
        <f>+H217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+H223+H225+H227+H229+H231+H233+H236+H238+H240</f>
        <v>0</v>
      </c>
    </row>
    <row r="223" spans="1:8" hidden="1">
      <c r="A223" s="27">
        <v>1</v>
      </c>
      <c r="B223" s="41">
        <v>2</v>
      </c>
      <c r="C223" s="2">
        <v>9</v>
      </c>
      <c r="D223" s="2">
        <v>291</v>
      </c>
      <c r="E223" s="41"/>
      <c r="F223" s="41"/>
      <c r="G223" s="36" t="s">
        <v>187</v>
      </c>
      <c r="H223" s="23">
        <f>+H224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+H234+H235</f>
        <v>0</v>
      </c>
    </row>
    <row r="234" spans="1:8" s="47" customFormat="1" hidden="1">
      <c r="A234" s="27">
        <v>1</v>
      </c>
      <c r="B234" s="94">
        <v>2</v>
      </c>
      <c r="C234" s="3">
        <v>9</v>
      </c>
      <c r="D234" s="3">
        <v>296</v>
      </c>
      <c r="E234" s="92">
        <v>1</v>
      </c>
      <c r="F234" s="92"/>
      <c r="G234" s="37" t="s">
        <v>194</v>
      </c>
      <c r="H234" s="40"/>
    </row>
    <row r="235" spans="1:8" s="47" customFormat="1" hidden="1">
      <c r="A235" s="27">
        <v>1</v>
      </c>
      <c r="B235" s="94">
        <v>2</v>
      </c>
      <c r="C235" s="3">
        <v>9</v>
      </c>
      <c r="D235" s="3">
        <v>296</v>
      </c>
      <c r="E235" s="92">
        <v>2</v>
      </c>
      <c r="F235" s="92"/>
      <c r="G235" s="37" t="s">
        <v>195</v>
      </c>
      <c r="H235" s="40"/>
    </row>
    <row r="236" spans="1:8" hidden="1">
      <c r="A236" s="27">
        <v>1</v>
      </c>
      <c r="B236" s="41">
        <v>2</v>
      </c>
      <c r="C236" s="2">
        <v>9</v>
      </c>
      <c r="D236" s="2">
        <v>297</v>
      </c>
      <c r="E236" s="41"/>
      <c r="F236" s="41"/>
      <c r="G236" s="36" t="s">
        <v>196</v>
      </c>
      <c r="H236" s="23">
        <f>+H237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+H241</f>
        <v>0</v>
      </c>
    </row>
    <row r="241" spans="1:8" s="47" customFormat="1" hidden="1">
      <c r="A241" s="27">
        <v>1</v>
      </c>
      <c r="B241" s="94">
        <v>2</v>
      </c>
      <c r="C241" s="3">
        <v>9</v>
      </c>
      <c r="D241" s="3">
        <v>299</v>
      </c>
      <c r="E241" s="92">
        <v>1</v>
      </c>
      <c r="F241" s="92"/>
      <c r="G241" s="37" t="s">
        <v>198</v>
      </c>
      <c r="H241" s="21"/>
    </row>
    <row r="242" spans="1:8">
      <c r="A242" s="27">
        <v>1</v>
      </c>
      <c r="B242" s="22">
        <v>3</v>
      </c>
      <c r="C242" s="17"/>
      <c r="D242" s="20"/>
      <c r="E242" s="17"/>
      <c r="F242" s="17"/>
      <c r="G242" s="35" t="s">
        <v>199</v>
      </c>
      <c r="H242" s="18">
        <f>+H243+H266+H290+H319+H340+H370+H391+H416+H431</f>
        <v>3879950.1399999997</v>
      </c>
    </row>
    <row r="243" spans="1:8">
      <c r="A243" s="27">
        <v>1</v>
      </c>
      <c r="B243" s="2">
        <v>3</v>
      </c>
      <c r="C243" s="2">
        <v>1</v>
      </c>
      <c r="D243" s="2"/>
      <c r="E243" s="41"/>
      <c r="F243" s="41"/>
      <c r="G243" s="36" t="s">
        <v>200</v>
      </c>
      <c r="H243" s="15">
        <f>+H244+H247+H249+H251+H254+H256+H259+H261+H264</f>
        <v>1422493.44</v>
      </c>
    </row>
    <row r="244" spans="1:8">
      <c r="A244" s="27">
        <v>1</v>
      </c>
      <c r="B244" s="2">
        <v>3</v>
      </c>
      <c r="C244" s="2">
        <v>1</v>
      </c>
      <c r="D244" s="2">
        <v>311</v>
      </c>
      <c r="E244" s="41"/>
      <c r="F244" s="41"/>
      <c r="G244" s="36" t="s">
        <v>201</v>
      </c>
      <c r="H244" s="23">
        <f>+H245+H246</f>
        <v>1342493.44</v>
      </c>
    </row>
    <row r="245" spans="1:8" s="47" customFormat="1">
      <c r="A245" s="27">
        <v>1</v>
      </c>
      <c r="B245" s="3">
        <v>3</v>
      </c>
      <c r="C245" s="3">
        <v>1</v>
      </c>
      <c r="D245" s="3">
        <v>311</v>
      </c>
      <c r="E245" s="92">
        <v>1</v>
      </c>
      <c r="F245" s="92"/>
      <c r="G245" s="37" t="s">
        <v>202</v>
      </c>
      <c r="H245" s="40">
        <v>1342493.44</v>
      </c>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+H250</f>
        <v>0</v>
      </c>
    </row>
    <row r="250" spans="1:8" s="47" customFormat="1" hidden="1">
      <c r="A250" s="27">
        <v>1</v>
      </c>
      <c r="B250" s="3">
        <v>3</v>
      </c>
      <c r="C250" s="3">
        <v>1</v>
      </c>
      <c r="D250" s="3">
        <v>313</v>
      </c>
      <c r="E250" s="92">
        <v>1</v>
      </c>
      <c r="F250" s="92"/>
      <c r="G250" s="37" t="s">
        <v>206</v>
      </c>
      <c r="H250" s="21"/>
    </row>
    <row r="251" spans="1:8">
      <c r="A251" s="27">
        <v>1</v>
      </c>
      <c r="B251" s="2">
        <v>3</v>
      </c>
      <c r="C251" s="2">
        <v>1</v>
      </c>
      <c r="D251" s="2">
        <v>314</v>
      </c>
      <c r="E251" s="41"/>
      <c r="F251" s="41"/>
      <c r="G251" s="36" t="s">
        <v>207</v>
      </c>
      <c r="H251" s="23">
        <f>+H252+H253</f>
        <v>80000</v>
      </c>
    </row>
    <row r="252" spans="1:8" s="47" customFormat="1">
      <c r="A252" s="27">
        <v>1</v>
      </c>
      <c r="B252" s="3">
        <v>3</v>
      </c>
      <c r="C252" s="3">
        <v>1</v>
      </c>
      <c r="D252" s="3">
        <v>314</v>
      </c>
      <c r="E252" s="92">
        <v>1</v>
      </c>
      <c r="F252" s="92"/>
      <c r="G252" s="37" t="s">
        <v>208</v>
      </c>
      <c r="H252" s="40">
        <v>80000</v>
      </c>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+H265</f>
        <v>0</v>
      </c>
    </row>
    <row r="265" spans="1:8" s="47" customFormat="1" hidden="1">
      <c r="A265" s="27">
        <v>1</v>
      </c>
      <c r="B265" s="3">
        <v>3</v>
      </c>
      <c r="C265" s="3">
        <v>1</v>
      </c>
      <c r="D265" s="3">
        <v>319</v>
      </c>
      <c r="E265" s="3">
        <v>1</v>
      </c>
      <c r="F265" s="3"/>
      <c r="G265" s="99" t="s">
        <v>221</v>
      </c>
      <c r="H265" s="40"/>
    </row>
    <row r="266" spans="1:8" hidden="1">
      <c r="A266" s="27">
        <v>1</v>
      </c>
      <c r="B266" s="2">
        <v>3</v>
      </c>
      <c r="C266" s="2">
        <v>2</v>
      </c>
      <c r="D266" s="2"/>
      <c r="E266" s="41"/>
      <c r="F266" s="41"/>
      <c r="G266" s="36" t="s">
        <v>222</v>
      </c>
      <c r="H266" s="15">
        <f>+H267+H269+H271+H274+H276+H278+H282+H284+H287</f>
        <v>0</v>
      </c>
    </row>
    <row r="267" spans="1:8" hidden="1">
      <c r="A267" s="27">
        <v>1</v>
      </c>
      <c r="B267" s="2">
        <v>3</v>
      </c>
      <c r="C267" s="2">
        <v>2</v>
      </c>
      <c r="D267" s="2">
        <v>321</v>
      </c>
      <c r="E267" s="41"/>
      <c r="F267" s="41"/>
      <c r="G267" s="36" t="s">
        <v>223</v>
      </c>
      <c r="H267" s="23">
        <f>+H268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+H270</f>
        <v>0</v>
      </c>
    </row>
    <row r="270" spans="1:8" s="47" customFormat="1" hidden="1">
      <c r="A270" s="27">
        <v>1</v>
      </c>
      <c r="B270" s="3">
        <v>3</v>
      </c>
      <c r="C270" s="3">
        <v>2</v>
      </c>
      <c r="D270" s="3">
        <v>322</v>
      </c>
      <c r="E270" s="92">
        <v>1</v>
      </c>
      <c r="F270" s="92"/>
      <c r="G270" s="37" t="s">
        <v>225</v>
      </c>
      <c r="H270" s="40"/>
    </row>
    <row r="271" spans="1:8" hidden="1">
      <c r="A271" s="27">
        <v>1</v>
      </c>
      <c r="B271" s="2">
        <v>3</v>
      </c>
      <c r="C271" s="2">
        <v>2</v>
      </c>
      <c r="D271" s="2">
        <v>323</v>
      </c>
      <c r="E271" s="41"/>
      <c r="F271" s="41"/>
      <c r="G271" s="36" t="s">
        <v>226</v>
      </c>
      <c r="H271" s="23">
        <f>+H273+H272</f>
        <v>0</v>
      </c>
    </row>
    <row r="272" spans="1:8" hidden="1">
      <c r="A272" s="27">
        <v>1</v>
      </c>
      <c r="B272" s="2">
        <v>3</v>
      </c>
      <c r="C272" s="2">
        <v>2</v>
      </c>
      <c r="D272" s="2">
        <v>323</v>
      </c>
      <c r="E272" s="1">
        <v>1</v>
      </c>
      <c r="G272" s="32" t="s">
        <v>227</v>
      </c>
      <c r="H272" s="40"/>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SUM(H279:H281)</f>
        <v>0</v>
      </c>
    </row>
    <row r="279" spans="1:8" hidden="1">
      <c r="A279" s="27">
        <v>1</v>
      </c>
      <c r="B279" s="2">
        <v>3</v>
      </c>
      <c r="C279" s="2">
        <v>2</v>
      </c>
      <c r="D279" s="2">
        <v>326</v>
      </c>
      <c r="E279" s="1">
        <v>1</v>
      </c>
      <c r="G279" s="32" t="s">
        <v>234</v>
      </c>
      <c r="H279" s="40"/>
    </row>
    <row r="280" spans="1:8" hidden="1">
      <c r="A280" s="27">
        <v>1</v>
      </c>
      <c r="B280" s="2">
        <v>3</v>
      </c>
      <c r="C280" s="2">
        <v>2</v>
      </c>
      <c r="D280" s="2">
        <v>326</v>
      </c>
      <c r="E280" s="1">
        <v>2</v>
      </c>
      <c r="G280" s="32" t="s">
        <v>235</v>
      </c>
      <c r="H280" s="24"/>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0">+H291+H293+H296+H299+H302+H304+H308+H310+H312</f>
        <v>0</v>
      </c>
    </row>
    <row r="291" spans="1:8" hidden="1">
      <c r="A291" s="27">
        <v>1</v>
      </c>
      <c r="B291" s="2">
        <v>3</v>
      </c>
      <c r="C291" s="2">
        <v>3</v>
      </c>
      <c r="D291" s="2">
        <v>331</v>
      </c>
      <c r="E291" s="41"/>
      <c r="F291" s="41"/>
      <c r="G291" s="36" t="s">
        <v>244</v>
      </c>
      <c r="H291" s="23">
        <f>+H292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SUM(H305:H307)</f>
        <v>0</v>
      </c>
    </row>
    <row r="305" spans="1:8" s="47" customFormat="1" hidden="1">
      <c r="A305" s="27">
        <v>1</v>
      </c>
      <c r="B305" s="3">
        <v>3</v>
      </c>
      <c r="C305" s="3">
        <v>3</v>
      </c>
      <c r="D305" s="3">
        <v>336</v>
      </c>
      <c r="E305" s="92">
        <v>1</v>
      </c>
      <c r="F305" s="92"/>
      <c r="G305" s="37" t="s">
        <v>257</v>
      </c>
      <c r="H305" s="40"/>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1">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+H320+H324+H326+H328+H330+H332+H334+H336+H338</f>
        <v>0</v>
      </c>
    </row>
    <row r="320" spans="1:8" hidden="1">
      <c r="A320" s="27">
        <v>1</v>
      </c>
      <c r="B320" s="2">
        <v>3</v>
      </c>
      <c r="C320" s="2">
        <v>4</v>
      </c>
      <c r="D320" s="2">
        <v>341</v>
      </c>
      <c r="E320" s="41"/>
      <c r="F320" s="41"/>
      <c r="G320" s="36" t="s">
        <v>272</v>
      </c>
      <c r="H320" s="23">
        <f>+H321+H322+H323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+H335</f>
        <v>0</v>
      </c>
    </row>
    <row r="335" spans="1:8" hidden="1">
      <c r="A335" s="27">
        <v>1</v>
      </c>
      <c r="B335" s="2">
        <v>3</v>
      </c>
      <c r="C335" s="2">
        <v>4</v>
      </c>
      <c r="D335" s="2">
        <v>347</v>
      </c>
      <c r="E335" s="1">
        <v>1</v>
      </c>
      <c r="G335" s="32" t="s">
        <v>282</v>
      </c>
      <c r="H335" s="40"/>
    </row>
    <row r="336" spans="1:8" hidden="1">
      <c r="A336" s="27">
        <v>1</v>
      </c>
      <c r="B336" s="2">
        <v>3</v>
      </c>
      <c r="C336" s="2">
        <v>4</v>
      </c>
      <c r="D336" s="2">
        <v>348</v>
      </c>
      <c r="E336" s="41"/>
      <c r="F336" s="41"/>
      <c r="G336" s="36" t="s">
        <v>283</v>
      </c>
      <c r="H336" s="23">
        <f>+H337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+H341+H343+H345+H348+H350+H352+H354+H365+H368</f>
        <v>0</v>
      </c>
    </row>
    <row r="341" spans="1:8" hidden="1">
      <c r="A341" s="27">
        <v>1</v>
      </c>
      <c r="B341" s="2">
        <v>3</v>
      </c>
      <c r="C341" s="2">
        <v>5</v>
      </c>
      <c r="D341" s="2">
        <v>351</v>
      </c>
      <c r="E341" s="41"/>
      <c r="F341" s="41"/>
      <c r="G341" s="36" t="s">
        <v>286</v>
      </c>
      <c r="H341" s="23">
        <f>+H342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+H344</f>
        <v>0</v>
      </c>
    </row>
    <row r="344" spans="1:8" s="47" customFormat="1" hidden="1">
      <c r="A344" s="27">
        <v>1</v>
      </c>
      <c r="B344" s="3">
        <v>3</v>
      </c>
      <c r="C344" s="3">
        <v>5</v>
      </c>
      <c r="D344" s="3">
        <v>352</v>
      </c>
      <c r="E344" s="92">
        <v>1</v>
      </c>
      <c r="F344" s="92"/>
      <c r="G344" s="37" t="s">
        <v>288</v>
      </c>
      <c r="H344" s="40"/>
    </row>
    <row r="345" spans="1:8" hidden="1">
      <c r="A345" s="27">
        <v>1</v>
      </c>
      <c r="B345" s="2">
        <v>3</v>
      </c>
      <c r="C345" s="2">
        <v>5</v>
      </c>
      <c r="D345" s="2">
        <v>353</v>
      </c>
      <c r="E345" s="41"/>
      <c r="F345" s="41"/>
      <c r="G345" s="36" t="s">
        <v>289</v>
      </c>
      <c r="H345" s="23">
        <f t="shared" ref="H345" si="12">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40"/>
    </row>
    <row r="348" spans="1:8" hidden="1">
      <c r="A348" s="27">
        <v>1</v>
      </c>
      <c r="B348" s="2">
        <v>3</v>
      </c>
      <c r="C348" s="2">
        <v>5</v>
      </c>
      <c r="D348" s="2">
        <v>354</v>
      </c>
      <c r="E348" s="41"/>
      <c r="F348" s="41"/>
      <c r="G348" s="36" t="s">
        <v>292</v>
      </c>
      <c r="H348" s="23">
        <f>+H349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+H351</f>
        <v>0</v>
      </c>
    </row>
    <row r="351" spans="1:8" s="47" customFormat="1" hidden="1">
      <c r="A351" s="27">
        <v>1</v>
      </c>
      <c r="B351" s="3">
        <v>3</v>
      </c>
      <c r="C351" s="3">
        <v>5</v>
      </c>
      <c r="D351" s="3">
        <v>355</v>
      </c>
      <c r="E351" s="92">
        <v>1</v>
      </c>
      <c r="F351" s="92"/>
      <c r="G351" s="37" t="s">
        <v>294</v>
      </c>
      <c r="H351" s="40"/>
    </row>
    <row r="352" spans="1:8" hidden="1">
      <c r="A352" s="27">
        <v>1</v>
      </c>
      <c r="B352" s="2">
        <v>3</v>
      </c>
      <c r="C352" s="2">
        <v>5</v>
      </c>
      <c r="D352" s="2">
        <v>356</v>
      </c>
      <c r="E352" s="41"/>
      <c r="F352" s="41"/>
      <c r="G352" s="36" t="s">
        <v>295</v>
      </c>
      <c r="H352" s="23">
        <f>+H353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1"/>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3">+H371+H376+H378+H380+H382+H384+H386</f>
        <v>0</v>
      </c>
    </row>
    <row r="371" spans="1:8" hidden="1">
      <c r="A371" s="27">
        <v>1</v>
      </c>
      <c r="B371" s="2">
        <v>3</v>
      </c>
      <c r="C371" s="2">
        <v>6</v>
      </c>
      <c r="D371" s="2">
        <v>361</v>
      </c>
      <c r="E371" s="41"/>
      <c r="F371" s="41"/>
      <c r="G371" s="36" t="s">
        <v>312</v>
      </c>
      <c r="H371" s="23">
        <f>SUM(H372:H375)</f>
        <v>0</v>
      </c>
    </row>
    <row r="372" spans="1:8" hidden="1">
      <c r="A372" s="27">
        <v>1</v>
      </c>
      <c r="B372" s="2">
        <v>3</v>
      </c>
      <c r="C372" s="2">
        <v>6</v>
      </c>
      <c r="D372" s="2">
        <v>361</v>
      </c>
      <c r="E372" s="1">
        <v>1</v>
      </c>
      <c r="G372" s="37" t="s">
        <v>313</v>
      </c>
      <c r="H372" s="40"/>
    </row>
    <row r="373" spans="1:8" s="47" customFormat="1" hidden="1">
      <c r="A373" s="27">
        <v>1</v>
      </c>
      <c r="B373" s="3">
        <v>3</v>
      </c>
      <c r="C373" s="3">
        <v>6</v>
      </c>
      <c r="D373" s="3">
        <v>361</v>
      </c>
      <c r="E373" s="92">
        <v>2</v>
      </c>
      <c r="F373" s="92"/>
      <c r="G373" s="37" t="s">
        <v>314</v>
      </c>
      <c r="H373" s="40"/>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+H377</f>
        <v>0</v>
      </c>
    </row>
    <row r="377" spans="1:8" ht="29.25" hidden="1" customHeight="1">
      <c r="A377" s="27">
        <v>1</v>
      </c>
      <c r="B377" s="2">
        <v>3</v>
      </c>
      <c r="C377" s="2">
        <v>6</v>
      </c>
      <c r="D377" s="2">
        <v>362</v>
      </c>
      <c r="E377" s="1">
        <v>1</v>
      </c>
      <c r="G377" s="39" t="s">
        <v>318</v>
      </c>
      <c r="H377" s="21">
        <v>0</v>
      </c>
    </row>
    <row r="378" spans="1:8" hidden="1">
      <c r="A378" s="27">
        <v>1</v>
      </c>
      <c r="B378" s="2">
        <v>3</v>
      </c>
      <c r="C378" s="2">
        <v>6</v>
      </c>
      <c r="D378" s="2">
        <v>363</v>
      </c>
      <c r="E378" s="41"/>
      <c r="F378" s="41"/>
      <c r="G378" s="36" t="s">
        <v>319</v>
      </c>
      <c r="H378" s="23">
        <f>+H379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SUM(H387:H390)</f>
        <v>0</v>
      </c>
    </row>
    <row r="387" spans="1:8" hidden="1">
      <c r="A387" s="27">
        <v>1</v>
      </c>
      <c r="B387" s="2">
        <v>3</v>
      </c>
      <c r="C387" s="2">
        <v>6</v>
      </c>
      <c r="D387" s="2">
        <v>369</v>
      </c>
      <c r="E387" s="1">
        <v>1</v>
      </c>
      <c r="G387" s="32" t="s">
        <v>324</v>
      </c>
      <c r="H387" s="40"/>
    </row>
    <row r="388" spans="1:8" hidden="1">
      <c r="A388" s="27">
        <v>1</v>
      </c>
      <c r="B388" s="2">
        <v>3</v>
      </c>
      <c r="C388" s="2">
        <v>6</v>
      </c>
      <c r="D388" s="2">
        <v>369</v>
      </c>
      <c r="E388" s="1">
        <v>2</v>
      </c>
      <c r="G388" s="32" t="s">
        <v>325</v>
      </c>
      <c r="H388" s="40"/>
    </row>
    <row r="389" spans="1:8" hidden="1">
      <c r="A389" s="27">
        <v>1</v>
      </c>
      <c r="B389" s="2">
        <v>3</v>
      </c>
      <c r="C389" s="2">
        <v>6</v>
      </c>
      <c r="D389" s="2">
        <v>369</v>
      </c>
      <c r="E389" s="1">
        <v>3</v>
      </c>
      <c r="G389" s="32" t="s">
        <v>326</v>
      </c>
      <c r="H389" s="40"/>
    </row>
    <row r="390" spans="1:8" s="47" customFormat="1" hidden="1">
      <c r="A390" s="27">
        <v>1</v>
      </c>
      <c r="B390" s="3">
        <v>3</v>
      </c>
      <c r="C390" s="3">
        <v>6</v>
      </c>
      <c r="D390" s="3">
        <v>369</v>
      </c>
      <c r="E390" s="92">
        <v>4</v>
      </c>
      <c r="F390" s="92"/>
      <c r="G390" s="37" t="s">
        <v>323</v>
      </c>
      <c r="H390" s="21"/>
    </row>
    <row r="391" spans="1:8">
      <c r="A391" s="27">
        <v>1</v>
      </c>
      <c r="B391" s="2">
        <v>3</v>
      </c>
      <c r="C391" s="2">
        <v>7</v>
      </c>
      <c r="D391" s="2"/>
      <c r="E391" s="41"/>
      <c r="F391" s="41"/>
      <c r="G391" s="36" t="s">
        <v>327</v>
      </c>
      <c r="H391" s="15">
        <f>+H392+H395+H398+H401+H403+H405+H407+H409+H411</f>
        <v>530000</v>
      </c>
    </row>
    <row r="392" spans="1:8" hidden="1">
      <c r="A392" s="27">
        <v>1</v>
      </c>
      <c r="B392" s="2">
        <v>3</v>
      </c>
      <c r="C392" s="2">
        <v>7</v>
      </c>
      <c r="D392" s="2">
        <v>371</v>
      </c>
      <c r="E392" s="41"/>
      <c r="F392" s="41"/>
      <c r="G392" s="36" t="s">
        <v>328</v>
      </c>
      <c r="H392" s="23">
        <f>+H393+H394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v>0</v>
      </c>
    </row>
    <row r="395" spans="1:8" hidden="1">
      <c r="A395" s="27">
        <v>1</v>
      </c>
      <c r="B395" s="2">
        <v>3</v>
      </c>
      <c r="C395" s="2">
        <v>7</v>
      </c>
      <c r="D395" s="2">
        <v>372</v>
      </c>
      <c r="G395" s="36" t="s">
        <v>331</v>
      </c>
      <c r="H395" s="23">
        <f>+H396+H397</f>
        <v>0</v>
      </c>
    </row>
    <row r="396" spans="1:8" s="47" customFormat="1" hidden="1">
      <c r="A396" s="27">
        <v>1</v>
      </c>
      <c r="B396" s="3">
        <v>3</v>
      </c>
      <c r="C396" s="3">
        <v>7</v>
      </c>
      <c r="D396" s="3">
        <v>372</v>
      </c>
      <c r="E396" s="92">
        <v>1</v>
      </c>
      <c r="F396" s="92"/>
      <c r="G396" s="37" t="s">
        <v>332</v>
      </c>
      <c r="H396" s="40"/>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+H402</f>
        <v>0</v>
      </c>
    </row>
    <row r="402" spans="1:8" hidden="1">
      <c r="A402" s="27">
        <v>1</v>
      </c>
      <c r="B402" s="2">
        <v>3</v>
      </c>
      <c r="C402" s="2">
        <v>7</v>
      </c>
      <c r="D402" s="2">
        <v>374</v>
      </c>
      <c r="E402" s="1">
        <v>1</v>
      </c>
      <c r="G402" s="32" t="s">
        <v>337</v>
      </c>
      <c r="H402" s="21"/>
    </row>
    <row r="403" spans="1:8">
      <c r="A403" s="27">
        <v>1</v>
      </c>
      <c r="B403" s="2">
        <v>3</v>
      </c>
      <c r="C403" s="2">
        <v>7</v>
      </c>
      <c r="D403" s="2">
        <v>375</v>
      </c>
      <c r="G403" s="36" t="s">
        <v>338</v>
      </c>
      <c r="H403" s="23">
        <f>+H404</f>
        <v>530000</v>
      </c>
    </row>
    <row r="404" spans="1:8" s="47" customFormat="1">
      <c r="A404" s="27">
        <v>1</v>
      </c>
      <c r="B404" s="3">
        <v>3</v>
      </c>
      <c r="C404" s="3">
        <v>7</v>
      </c>
      <c r="D404" s="3">
        <v>375</v>
      </c>
      <c r="E404" s="92">
        <v>1</v>
      </c>
      <c r="F404" s="92"/>
      <c r="G404" s="37" t="s">
        <v>339</v>
      </c>
      <c r="H404" s="40">
        <v>530000</v>
      </c>
    </row>
    <row r="405" spans="1:8" hidden="1">
      <c r="A405" s="27">
        <v>1</v>
      </c>
      <c r="B405" s="2">
        <v>3</v>
      </c>
      <c r="C405" s="2">
        <v>7</v>
      </c>
      <c r="D405" s="2">
        <v>376</v>
      </c>
      <c r="G405" s="36" t="s">
        <v>340</v>
      </c>
      <c r="H405" s="23">
        <f>+H406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c r="A416" s="27">
        <v>1</v>
      </c>
      <c r="B416" s="2">
        <v>3</v>
      </c>
      <c r="C416" s="2">
        <v>8</v>
      </c>
      <c r="D416" s="2"/>
      <c r="E416" s="41"/>
      <c r="F416" s="41"/>
      <c r="G416" s="87" t="s">
        <v>348</v>
      </c>
      <c r="H416" s="15">
        <f>+H417+H419+H424+H427+H429</f>
        <v>1927456.7</v>
      </c>
    </row>
    <row r="417" spans="1:8">
      <c r="A417" s="27">
        <v>1</v>
      </c>
      <c r="B417" s="2">
        <v>3</v>
      </c>
      <c r="C417" s="2">
        <v>8</v>
      </c>
      <c r="D417" s="2">
        <v>381</v>
      </c>
      <c r="E417" s="41"/>
      <c r="F417" s="41"/>
      <c r="G417" s="36" t="s">
        <v>349</v>
      </c>
      <c r="H417" s="23">
        <f>+H418</f>
        <v>0</v>
      </c>
    </row>
    <row r="418" spans="1:8">
      <c r="A418" s="27">
        <v>1</v>
      </c>
      <c r="B418" s="2">
        <v>3</v>
      </c>
      <c r="C418" s="2">
        <v>8</v>
      </c>
      <c r="D418" s="2">
        <v>381</v>
      </c>
      <c r="E418" s="1">
        <v>1</v>
      </c>
      <c r="G418" s="32" t="s">
        <v>349</v>
      </c>
      <c r="H418" s="21"/>
    </row>
    <row r="419" spans="1:8">
      <c r="A419" s="27">
        <v>1</v>
      </c>
      <c r="B419" s="2">
        <v>3</v>
      </c>
      <c r="C419" s="2">
        <v>8</v>
      </c>
      <c r="D419" s="2">
        <v>382</v>
      </c>
      <c r="E419" s="41"/>
      <c r="F419" s="41"/>
      <c r="G419" s="36" t="s">
        <v>350</v>
      </c>
      <c r="H419" s="23">
        <f>SUM(H420:H423)</f>
        <v>1577456.7</v>
      </c>
    </row>
    <row r="420" spans="1:8" s="47" customFormat="1">
      <c r="A420" s="27">
        <v>1</v>
      </c>
      <c r="B420" s="3">
        <v>3</v>
      </c>
      <c r="C420" s="3">
        <v>8</v>
      </c>
      <c r="D420" s="3">
        <v>382</v>
      </c>
      <c r="E420" s="92">
        <v>1</v>
      </c>
      <c r="F420" s="92"/>
      <c r="G420" s="37" t="s">
        <v>351</v>
      </c>
      <c r="H420" s="40">
        <v>630628.35</v>
      </c>
    </row>
    <row r="421" spans="1:8" s="47" customFormat="1">
      <c r="A421" s="27">
        <v>1</v>
      </c>
      <c r="B421" s="3">
        <v>3</v>
      </c>
      <c r="C421" s="3">
        <v>8</v>
      </c>
      <c r="D421" s="3">
        <v>382</v>
      </c>
      <c r="E421" s="92">
        <v>2</v>
      </c>
      <c r="F421" s="92"/>
      <c r="G421" s="37" t="s">
        <v>352</v>
      </c>
      <c r="H421" s="679">
        <v>946828.35</v>
      </c>
    </row>
    <row r="422" spans="1:8" hidden="1">
      <c r="A422" s="27">
        <v>1</v>
      </c>
      <c r="B422" s="2">
        <v>3</v>
      </c>
      <c r="C422" s="2">
        <v>8</v>
      </c>
      <c r="D422" s="2">
        <v>382</v>
      </c>
      <c r="E422" s="1">
        <v>3</v>
      </c>
      <c r="G422" s="32" t="s">
        <v>353</v>
      </c>
      <c r="H422" s="40"/>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+H428</f>
        <v>0</v>
      </c>
    </row>
    <row r="428" spans="1:8" hidden="1">
      <c r="A428" s="27">
        <v>1</v>
      </c>
      <c r="B428" s="2">
        <v>3</v>
      </c>
      <c r="C428" s="2">
        <v>8</v>
      </c>
      <c r="D428" s="2">
        <v>384</v>
      </c>
      <c r="E428" s="1">
        <v>1</v>
      </c>
      <c r="G428" s="32" t="s">
        <v>357</v>
      </c>
      <c r="H428" s="40"/>
    </row>
    <row r="429" spans="1:8">
      <c r="A429" s="27">
        <v>1</v>
      </c>
      <c r="B429" s="2">
        <v>3</v>
      </c>
      <c r="C429" s="2">
        <v>8</v>
      </c>
      <c r="D429" s="2">
        <v>385</v>
      </c>
      <c r="G429" s="36" t="s">
        <v>358</v>
      </c>
      <c r="H429" s="23">
        <f>+H430</f>
        <v>350000</v>
      </c>
    </row>
    <row r="430" spans="1:8" s="47" customFormat="1">
      <c r="A430" s="27">
        <v>1</v>
      </c>
      <c r="B430" s="3">
        <v>3</v>
      </c>
      <c r="C430" s="3">
        <v>8</v>
      </c>
      <c r="D430" s="3">
        <v>385</v>
      </c>
      <c r="E430" s="92">
        <v>1</v>
      </c>
      <c r="F430" s="92"/>
      <c r="G430" s="37" t="s">
        <v>358</v>
      </c>
      <c r="H430" s="40">
        <v>350000</v>
      </c>
    </row>
    <row r="431" spans="1:8" hidden="1">
      <c r="A431" s="27">
        <v>1</v>
      </c>
      <c r="B431" s="2">
        <v>3</v>
      </c>
      <c r="C431" s="2">
        <v>9</v>
      </c>
      <c r="D431" s="2"/>
      <c r="E431" s="41"/>
      <c r="F431" s="41"/>
      <c r="G431" s="36" t="s">
        <v>359</v>
      </c>
      <c r="H431" s="15">
        <f>+H432+H434+H441+H443+H446+H451+H455+H457+H459</f>
        <v>0</v>
      </c>
    </row>
    <row r="432" spans="1:8" hidden="1">
      <c r="A432" s="27">
        <v>1</v>
      </c>
      <c r="B432" s="2">
        <v>3</v>
      </c>
      <c r="C432" s="2">
        <v>9</v>
      </c>
      <c r="D432" s="2">
        <v>391</v>
      </c>
      <c r="E432" s="41"/>
      <c r="F432" s="41"/>
      <c r="G432" s="36" t="s">
        <v>360</v>
      </c>
      <c r="H432" s="23">
        <f>+H433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40"/>
    </row>
    <row r="437" spans="1:8" s="47" customFormat="1" hidden="1">
      <c r="A437" s="27">
        <v>1</v>
      </c>
      <c r="B437" s="3">
        <v>3</v>
      </c>
      <c r="C437" s="3">
        <v>9</v>
      </c>
      <c r="D437" s="3">
        <v>392</v>
      </c>
      <c r="E437" s="92">
        <v>3</v>
      </c>
      <c r="F437" s="92"/>
      <c r="G437" s="37" t="s">
        <v>365</v>
      </c>
      <c r="H437" s="40"/>
    </row>
    <row r="438" spans="1:8" s="47" customFormat="1" hidden="1">
      <c r="A438" s="27">
        <v>1</v>
      </c>
      <c r="B438" s="3">
        <v>3</v>
      </c>
      <c r="C438" s="3">
        <v>9</v>
      </c>
      <c r="D438" s="3">
        <v>392</v>
      </c>
      <c r="E438" s="92">
        <v>4</v>
      </c>
      <c r="F438" s="92"/>
      <c r="G438" s="37" t="s">
        <v>366</v>
      </c>
      <c r="H438" s="40"/>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c r="A467" s="27">
        <v>1</v>
      </c>
      <c r="B467" s="22">
        <v>4</v>
      </c>
      <c r="C467" s="17"/>
      <c r="D467" s="20"/>
      <c r="E467" s="17"/>
      <c r="F467" s="17"/>
      <c r="G467" s="35" t="s">
        <v>392</v>
      </c>
      <c r="H467" s="18">
        <f>+H468+H480+H488+H500+H521+H528+H537+H540+H551</f>
        <v>255000</v>
      </c>
    </row>
    <row r="468" spans="1:8" hidden="1">
      <c r="A468" s="27">
        <v>1</v>
      </c>
      <c r="B468" s="2">
        <v>4</v>
      </c>
      <c r="C468" s="2">
        <v>1</v>
      </c>
      <c r="D468" s="2"/>
      <c r="E468" s="41"/>
      <c r="F468" s="41"/>
      <c r="G468" s="36" t="s">
        <v>393</v>
      </c>
      <c r="H468" s="15">
        <f>+H469+H474</f>
        <v>0</v>
      </c>
    </row>
    <row r="469" spans="1:8" hidden="1">
      <c r="A469" s="27">
        <v>1</v>
      </c>
      <c r="B469" s="2">
        <v>4</v>
      </c>
      <c r="C469" s="2">
        <v>1</v>
      </c>
      <c r="D469" s="2">
        <v>411</v>
      </c>
      <c r="E469" s="41"/>
      <c r="F469" s="41"/>
      <c r="G469" s="36" t="s">
        <v>394</v>
      </c>
      <c r="H469" s="23">
        <f>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+H481+H485</f>
        <v>0</v>
      </c>
    </row>
    <row r="481" spans="1:8" hidden="1">
      <c r="A481" s="27">
        <v>1</v>
      </c>
      <c r="B481" s="2">
        <v>4</v>
      </c>
      <c r="C481" s="1">
        <v>2</v>
      </c>
      <c r="D481" s="2">
        <v>421</v>
      </c>
      <c r="G481" s="36" t="s">
        <v>406</v>
      </c>
      <c r="H481" s="23">
        <f>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+H489+H498</f>
        <v>0</v>
      </c>
    </row>
    <row r="489" spans="1:8" hidden="1">
      <c r="A489" s="27">
        <v>1</v>
      </c>
      <c r="B489" s="2">
        <v>4</v>
      </c>
      <c r="C489" s="2">
        <v>3</v>
      </c>
      <c r="D489" s="2">
        <v>431</v>
      </c>
      <c r="E489" s="41"/>
      <c r="F489" s="41"/>
      <c r="G489" s="36" t="s">
        <v>414</v>
      </c>
      <c r="H489" s="23">
        <f>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+H499</f>
        <v>0</v>
      </c>
    </row>
    <row r="499" spans="1:8" hidden="1">
      <c r="A499" s="27">
        <v>1</v>
      </c>
      <c r="B499" s="2">
        <v>4</v>
      </c>
      <c r="C499" s="2">
        <v>3</v>
      </c>
      <c r="D499" s="2">
        <v>432</v>
      </c>
      <c r="E499" s="1">
        <v>1</v>
      </c>
      <c r="G499" s="32" t="s">
        <v>424</v>
      </c>
      <c r="H499" s="21"/>
    </row>
    <row r="500" spans="1:8">
      <c r="A500" s="27">
        <v>1</v>
      </c>
      <c r="B500" s="2">
        <v>4</v>
      </c>
      <c r="C500" s="1">
        <v>4</v>
      </c>
      <c r="D500" s="2"/>
      <c r="G500" s="36" t="s">
        <v>425</v>
      </c>
      <c r="H500" s="15">
        <f t="shared" ref="H500" si="14">+H501+H511+H513+H519</f>
        <v>255000</v>
      </c>
    </row>
    <row r="501" spans="1:8">
      <c r="A501" s="27">
        <v>1</v>
      </c>
      <c r="B501" s="2">
        <v>4</v>
      </c>
      <c r="C501" s="1">
        <v>4</v>
      </c>
      <c r="D501" s="2">
        <v>441</v>
      </c>
      <c r="G501" s="36" t="s">
        <v>426</v>
      </c>
      <c r="H501" s="23">
        <f t="shared" ref="H501" si="15">SUM(H502:H510)</f>
        <v>255000</v>
      </c>
    </row>
    <row r="502" spans="1:8" s="47" customFormat="1" hidden="1">
      <c r="A502" s="27">
        <v>1</v>
      </c>
      <c r="B502" s="3">
        <v>4</v>
      </c>
      <c r="C502" s="92">
        <v>4</v>
      </c>
      <c r="D502" s="3">
        <v>441</v>
      </c>
      <c r="E502" s="3">
        <v>1</v>
      </c>
      <c r="F502" s="3"/>
      <c r="G502" s="37" t="s">
        <v>427</v>
      </c>
      <c r="H502" s="40"/>
    </row>
    <row r="503" spans="1:8" s="47" customFormat="1" hidden="1">
      <c r="A503" s="27">
        <v>1</v>
      </c>
      <c r="B503" s="3">
        <v>4</v>
      </c>
      <c r="C503" s="92">
        <v>4</v>
      </c>
      <c r="D503" s="3">
        <v>441</v>
      </c>
      <c r="E503" s="3">
        <v>2</v>
      </c>
      <c r="F503" s="3"/>
      <c r="G503" s="37" t="s">
        <v>428</v>
      </c>
      <c r="H503" s="40"/>
    </row>
    <row r="504" spans="1:8" hidden="1">
      <c r="A504" s="27">
        <v>1</v>
      </c>
      <c r="B504" s="2">
        <v>4</v>
      </c>
      <c r="C504" s="1">
        <v>4</v>
      </c>
      <c r="D504" s="2">
        <v>441</v>
      </c>
      <c r="E504" s="2">
        <v>3</v>
      </c>
      <c r="F504" s="2"/>
      <c r="G504" s="32" t="s">
        <v>429</v>
      </c>
      <c r="H504" s="40"/>
    </row>
    <row r="505" spans="1:8" hidden="1">
      <c r="A505" s="27">
        <v>1</v>
      </c>
      <c r="B505" s="2">
        <v>4</v>
      </c>
      <c r="C505" s="1">
        <v>4</v>
      </c>
      <c r="D505" s="2">
        <v>441</v>
      </c>
      <c r="E505" s="2">
        <v>4</v>
      </c>
      <c r="F505" s="2"/>
      <c r="G505" s="32" t="s">
        <v>430</v>
      </c>
      <c r="H505" s="40"/>
    </row>
    <row r="506" spans="1:8" hidden="1">
      <c r="A506" s="27">
        <v>1</v>
      </c>
      <c r="B506" s="2">
        <v>4</v>
      </c>
      <c r="C506" s="1">
        <v>4</v>
      </c>
      <c r="D506" s="2">
        <v>441</v>
      </c>
      <c r="E506" s="2">
        <v>5</v>
      </c>
      <c r="F506" s="2"/>
      <c r="G506" s="32" t="s">
        <v>431</v>
      </c>
      <c r="H506" s="40"/>
    </row>
    <row r="507" spans="1:8" s="47" customFormat="1" hidden="1">
      <c r="A507" s="27">
        <v>1</v>
      </c>
      <c r="B507" s="3">
        <v>4</v>
      </c>
      <c r="C507" s="92">
        <v>4</v>
      </c>
      <c r="D507" s="3">
        <v>441</v>
      </c>
      <c r="E507" s="3">
        <v>6</v>
      </c>
      <c r="F507" s="3"/>
      <c r="G507" s="37" t="s">
        <v>432</v>
      </c>
      <c r="H507" s="40"/>
    </row>
    <row r="508" spans="1:8" s="47" customFormat="1">
      <c r="A508" s="27">
        <v>1</v>
      </c>
      <c r="B508" s="3">
        <v>4</v>
      </c>
      <c r="C508" s="92">
        <v>4</v>
      </c>
      <c r="D508" s="3">
        <v>441</v>
      </c>
      <c r="E508" s="3">
        <v>7</v>
      </c>
      <c r="F508" s="3"/>
      <c r="G508" s="37" t="s">
        <v>433</v>
      </c>
      <c r="H508" s="40">
        <v>255000</v>
      </c>
    </row>
    <row r="509" spans="1:8" s="47" customFormat="1" hidden="1">
      <c r="A509" s="27">
        <v>1</v>
      </c>
      <c r="B509" s="3">
        <v>4</v>
      </c>
      <c r="C509" s="92">
        <v>4</v>
      </c>
      <c r="D509" s="3">
        <v>441</v>
      </c>
      <c r="E509" s="3">
        <v>8</v>
      </c>
      <c r="F509" s="3"/>
      <c r="G509" s="37" t="s">
        <v>434</v>
      </c>
      <c r="H509" s="40"/>
    </row>
    <row r="510" spans="1:8" s="47" customFormat="1" hidden="1">
      <c r="A510" s="27">
        <v>1</v>
      </c>
      <c r="B510" s="3">
        <v>4</v>
      </c>
      <c r="C510" s="92">
        <v>4</v>
      </c>
      <c r="D510" s="3">
        <v>441</v>
      </c>
      <c r="E510" s="3">
        <v>9</v>
      </c>
      <c r="F510" s="3"/>
      <c r="G510" s="37" t="s">
        <v>110</v>
      </c>
      <c r="H510" s="107"/>
    </row>
    <row r="511" spans="1:8" hidden="1">
      <c r="A511" s="27">
        <v>1</v>
      </c>
      <c r="B511" s="2">
        <v>4</v>
      </c>
      <c r="C511" s="1">
        <v>4</v>
      </c>
      <c r="D511" s="2">
        <v>442</v>
      </c>
      <c r="E511" s="2"/>
      <c r="F511" s="2"/>
      <c r="G511" s="38" t="s">
        <v>435</v>
      </c>
      <c r="H511" s="23">
        <f>+H512</f>
        <v>0</v>
      </c>
    </row>
    <row r="512" spans="1:8" hidden="1">
      <c r="A512" s="27">
        <v>1</v>
      </c>
      <c r="B512" s="2">
        <v>4</v>
      </c>
      <c r="C512" s="1">
        <v>4</v>
      </c>
      <c r="D512" s="2">
        <v>442</v>
      </c>
      <c r="E512" s="2">
        <v>1</v>
      </c>
      <c r="F512" s="2"/>
      <c r="G512" s="32" t="s">
        <v>436</v>
      </c>
      <c r="H512" s="40"/>
    </row>
    <row r="513" spans="1:8" hidden="1">
      <c r="A513" s="27">
        <v>1</v>
      </c>
      <c r="B513" s="2">
        <v>4</v>
      </c>
      <c r="C513" s="1">
        <v>4</v>
      </c>
      <c r="D513" s="2">
        <v>443</v>
      </c>
      <c r="E513" s="2"/>
      <c r="F513" s="2"/>
      <c r="G513" s="36" t="s">
        <v>437</v>
      </c>
      <c r="H513" s="23">
        <f>SUM(H514:H520)</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v>0</v>
      </c>
    </row>
    <row r="519" spans="1:8" hidden="1">
      <c r="A519" s="27">
        <v>1</v>
      </c>
      <c r="B519" s="2">
        <v>4</v>
      </c>
      <c r="C519" s="1">
        <v>4</v>
      </c>
      <c r="D519" s="2">
        <v>444</v>
      </c>
      <c r="E519" s="2"/>
      <c r="F519" s="2"/>
      <c r="G519" s="36" t="s">
        <v>443</v>
      </c>
      <c r="H519" s="23">
        <f>+H520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+H522+H524+H526</f>
        <v>0</v>
      </c>
    </row>
    <row r="522" spans="1:8" hidden="1">
      <c r="A522" s="27">
        <v>1</v>
      </c>
      <c r="B522" s="2">
        <v>4</v>
      </c>
      <c r="C522" s="2">
        <v>5</v>
      </c>
      <c r="D522" s="2">
        <v>451</v>
      </c>
      <c r="E522" s="2"/>
      <c r="F522" s="2"/>
      <c r="G522" s="36" t="s">
        <v>446</v>
      </c>
      <c r="H522" s="23">
        <f>+H523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+H529+H533</f>
        <v>0</v>
      </c>
    </row>
    <row r="529" spans="1:8" hidden="1">
      <c r="A529" s="27">
        <v>1</v>
      </c>
      <c r="B529" s="2">
        <v>4</v>
      </c>
      <c r="C529" s="2">
        <v>6</v>
      </c>
      <c r="D529" s="2">
        <v>461</v>
      </c>
      <c r="E529" s="2"/>
      <c r="F529" s="2"/>
      <c r="G529" s="36" t="s">
        <v>450</v>
      </c>
      <c r="H529" s="23">
        <f>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+H538</f>
        <v>0</v>
      </c>
    </row>
    <row r="538" spans="1:8" hidden="1">
      <c r="A538" s="27">
        <v>1</v>
      </c>
      <c r="B538" s="2">
        <v>4</v>
      </c>
      <c r="C538" s="2">
        <v>7</v>
      </c>
      <c r="D538" s="2">
        <v>471</v>
      </c>
      <c r="E538" s="2"/>
      <c r="F538" s="2"/>
      <c r="G538" s="36" t="s">
        <v>459</v>
      </c>
      <c r="H538" s="21">
        <f>+H539</f>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+H541+H543+H545+H547+H549</f>
        <v>0</v>
      </c>
    </row>
    <row r="541" spans="1:8" hidden="1">
      <c r="A541" s="27">
        <v>1</v>
      </c>
      <c r="B541" s="2">
        <v>4</v>
      </c>
      <c r="C541" s="2">
        <v>8</v>
      </c>
      <c r="D541" s="2">
        <v>481</v>
      </c>
      <c r="E541" s="2"/>
      <c r="F541" s="2"/>
      <c r="G541" s="36" t="s">
        <v>461</v>
      </c>
      <c r="H541" s="23">
        <f>+H542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+H552+H555</f>
        <v>0</v>
      </c>
    </row>
    <row r="552" spans="1:8" hidden="1">
      <c r="A552" s="27">
        <v>1</v>
      </c>
      <c r="B552" s="2">
        <v>4</v>
      </c>
      <c r="C552" s="2">
        <v>9</v>
      </c>
      <c r="D552" s="2">
        <v>491</v>
      </c>
      <c r="E552" s="2"/>
      <c r="F552" s="2"/>
      <c r="G552" s="36" t="s">
        <v>469</v>
      </c>
      <c r="H552" s="23">
        <f>+H553+H554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16">+H559+H569+H578+H583+H597+H601+H623+H646+H665</f>
        <v>0</v>
      </c>
    </row>
    <row r="559" spans="1:8" hidden="1">
      <c r="A559" s="27">
        <v>2</v>
      </c>
      <c r="B559" s="2">
        <v>5</v>
      </c>
      <c r="C559" s="2">
        <v>1</v>
      </c>
      <c r="D559" s="2"/>
      <c r="E559" s="2"/>
      <c r="F559" s="2"/>
      <c r="G559" s="36" t="s">
        <v>474</v>
      </c>
      <c r="H559" s="15">
        <f t="shared" ref="H559" si="17">+H560+H562+H564+H566</f>
        <v>0</v>
      </c>
    </row>
    <row r="560" spans="1:8" hidden="1">
      <c r="A560" s="27">
        <v>2</v>
      </c>
      <c r="B560" s="2">
        <v>5</v>
      </c>
      <c r="C560" s="2">
        <v>1</v>
      </c>
      <c r="D560" s="2">
        <v>511</v>
      </c>
      <c r="E560" s="2"/>
      <c r="F560" s="2"/>
      <c r="G560" s="36" t="s">
        <v>475</v>
      </c>
      <c r="H560" s="23">
        <f>+H561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+H565</f>
        <v>0</v>
      </c>
    </row>
    <row r="565" spans="1:8" hidden="1">
      <c r="A565" s="27">
        <v>2</v>
      </c>
      <c r="B565" s="2">
        <v>5</v>
      </c>
      <c r="C565" s="2">
        <v>1</v>
      </c>
      <c r="D565" s="2">
        <v>515</v>
      </c>
      <c r="E565" s="2">
        <v>1</v>
      </c>
      <c r="F565" s="2"/>
      <c r="G565" s="32" t="s">
        <v>479</v>
      </c>
      <c r="H565" s="21">
        <v>0</v>
      </c>
    </row>
    <row r="566" spans="1:8" hidden="1">
      <c r="A566" s="27">
        <v>2</v>
      </c>
      <c r="B566" s="2">
        <v>5</v>
      </c>
      <c r="C566" s="2">
        <v>1</v>
      </c>
      <c r="D566" s="2">
        <v>519</v>
      </c>
      <c r="E566" s="2"/>
      <c r="F566" s="2"/>
      <c r="G566" s="36" t="s">
        <v>480</v>
      </c>
      <c r="H566" s="23">
        <f>+H567+H568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+H570+H572+H574+H576</f>
        <v>0</v>
      </c>
    </row>
    <row r="570" spans="1:8" hidden="1">
      <c r="A570" s="27">
        <v>2</v>
      </c>
      <c r="B570" s="2">
        <v>5</v>
      </c>
      <c r="C570" s="2">
        <v>2</v>
      </c>
      <c r="D570" s="2">
        <v>520</v>
      </c>
      <c r="E570" s="2"/>
      <c r="F570" s="2"/>
      <c r="G570" s="36" t="s">
        <v>484</v>
      </c>
      <c r="H570" s="23">
        <f>+H571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+H579+H581</f>
        <v>0</v>
      </c>
    </row>
    <row r="579" spans="1:8" hidden="1">
      <c r="A579" s="27">
        <v>2</v>
      </c>
      <c r="B579" s="2">
        <v>5</v>
      </c>
      <c r="C579" s="2">
        <v>3</v>
      </c>
      <c r="D579" s="2">
        <v>530</v>
      </c>
      <c r="E579" s="2"/>
      <c r="F579" s="2"/>
      <c r="G579" s="36" t="s">
        <v>490</v>
      </c>
      <c r="H579" s="23">
        <f>+H580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+H584+H586+H588+H590+H592+H594</f>
        <v>0</v>
      </c>
    </row>
    <row r="584" spans="1:8" hidden="1">
      <c r="A584" s="27">
        <v>2</v>
      </c>
      <c r="B584" s="2">
        <v>5</v>
      </c>
      <c r="C584" s="2">
        <v>4</v>
      </c>
      <c r="D584" s="2">
        <v>541</v>
      </c>
      <c r="E584" s="2"/>
      <c r="F584" s="2"/>
      <c r="G584" s="36" t="s">
        <v>493</v>
      </c>
      <c r="H584" s="23">
        <f>+H585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+H598</f>
        <v>0</v>
      </c>
    </row>
    <row r="598" spans="1:8" hidden="1">
      <c r="A598" s="27">
        <v>2</v>
      </c>
      <c r="B598" s="2">
        <v>5</v>
      </c>
      <c r="C598" s="2">
        <v>5</v>
      </c>
      <c r="D598" s="2">
        <v>551</v>
      </c>
      <c r="E598" s="2"/>
      <c r="F598" s="2"/>
      <c r="G598" s="36" t="s">
        <v>503</v>
      </c>
      <c r="H598" s="23">
        <f>+H599+H600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+H602+H604+H606+H608+H610+H612+H615+H618+H620</f>
        <v>0</v>
      </c>
    </row>
    <row r="602" spans="1:8" hidden="1">
      <c r="A602" s="27">
        <v>2</v>
      </c>
      <c r="B602" s="2">
        <v>5</v>
      </c>
      <c r="C602" s="2">
        <v>6</v>
      </c>
      <c r="D602" s="2">
        <v>561</v>
      </c>
      <c r="E602" s="2"/>
      <c r="F602" s="2"/>
      <c r="G602" s="36" t="s">
        <v>507</v>
      </c>
      <c r="H602" s="23">
        <f>+H603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+H624+H627+H629+H631+H634+H636+H639+H642+H644</f>
        <v>0</v>
      </c>
    </row>
    <row r="624" spans="1:8" hidden="1">
      <c r="A624" s="27">
        <v>2</v>
      </c>
      <c r="B624" s="2">
        <v>5</v>
      </c>
      <c r="C624" s="2">
        <v>7</v>
      </c>
      <c r="D624" s="2">
        <v>571</v>
      </c>
      <c r="E624" s="2"/>
      <c r="F624" s="2"/>
      <c r="G624" s="36" t="s">
        <v>523</v>
      </c>
      <c r="H624" s="23">
        <f>+H625+H626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+H647+H649+H651+H653+H663</f>
        <v>0</v>
      </c>
    </row>
    <row r="647" spans="1:8" hidden="1">
      <c r="A647" s="27">
        <v>2</v>
      </c>
      <c r="B647" s="2">
        <v>5</v>
      </c>
      <c r="C647" s="2">
        <v>8</v>
      </c>
      <c r="D647" s="2">
        <v>581</v>
      </c>
      <c r="E647" s="2"/>
      <c r="F647" s="2"/>
      <c r="G647" s="36" t="s">
        <v>536</v>
      </c>
      <c r="H647" s="23">
        <f>+H648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+H666+H668+H670+H672+H674</f>
        <v>0</v>
      </c>
    </row>
    <row r="666" spans="1:8" hidden="1">
      <c r="A666" s="27">
        <v>2</v>
      </c>
      <c r="B666" s="2">
        <v>5</v>
      </c>
      <c r="C666" s="2">
        <v>9</v>
      </c>
      <c r="D666" s="2">
        <v>591</v>
      </c>
      <c r="E666" s="2"/>
      <c r="F666" s="2"/>
      <c r="G666" s="36" t="s">
        <v>552</v>
      </c>
      <c r="H666" s="23">
        <f>+H667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18">+H677+H694+H702</f>
        <v>0</v>
      </c>
    </row>
    <row r="677" spans="1:8" hidden="1">
      <c r="A677" s="27">
        <v>2</v>
      </c>
      <c r="B677" s="3">
        <v>6</v>
      </c>
      <c r="C677" s="3">
        <v>1</v>
      </c>
      <c r="D677" s="3"/>
      <c r="E677" s="3"/>
      <c r="F677" s="3"/>
      <c r="G677" s="38" t="s">
        <v>558</v>
      </c>
      <c r="H677" s="14">
        <f>+H678+H679+H683+H686+H689+H691+H692+H693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SUM(H680:H682)</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SUM(H684:H685)</f>
        <v>0</v>
      </c>
    </row>
    <row r="684" spans="1:8" hidden="1">
      <c r="A684" s="27">
        <v>2</v>
      </c>
      <c r="B684" s="3">
        <v>6</v>
      </c>
      <c r="C684" s="3">
        <v>1</v>
      </c>
      <c r="D684" s="3">
        <v>613</v>
      </c>
      <c r="E684" s="3">
        <v>1</v>
      </c>
      <c r="F684" s="3"/>
      <c r="G684" s="37" t="s">
        <v>565</v>
      </c>
      <c r="H684" s="21"/>
    </row>
    <row r="685" spans="1:8" hidden="1">
      <c r="A685" s="27">
        <v>2</v>
      </c>
      <c r="B685" s="3">
        <v>6</v>
      </c>
      <c r="C685" s="3">
        <v>1</v>
      </c>
      <c r="D685" s="3">
        <v>613</v>
      </c>
      <c r="E685" s="3">
        <v>2</v>
      </c>
      <c r="F685" s="3"/>
      <c r="G685" s="37" t="s">
        <v>566</v>
      </c>
      <c r="H685" s="21"/>
    </row>
    <row r="686" spans="1:8" hidden="1">
      <c r="A686" s="27">
        <v>2</v>
      </c>
      <c r="B686" s="3">
        <v>6</v>
      </c>
      <c r="C686" s="3">
        <v>1</v>
      </c>
      <c r="D686" s="3">
        <v>614</v>
      </c>
      <c r="E686" s="3"/>
      <c r="F686" s="3"/>
      <c r="G686" s="38" t="s">
        <v>567</v>
      </c>
      <c r="H686" s="23">
        <f t="shared" ref="H686" si="19">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0">+H690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v>0</v>
      </c>
    </row>
    <row r="694" spans="1:8" hidden="1">
      <c r="A694" s="27">
        <v>2</v>
      </c>
      <c r="B694" s="3">
        <v>6</v>
      </c>
      <c r="C694" s="3">
        <v>2</v>
      </c>
      <c r="D694" s="3"/>
      <c r="E694" s="3"/>
      <c r="F694" s="3"/>
      <c r="G694" s="38" t="s">
        <v>575</v>
      </c>
      <c r="H694" s="15">
        <f t="shared" ref="H694" si="21">+H695+H696+H697+H698+H699+H700+H701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H703+H707</f>
        <v>0</v>
      </c>
    </row>
    <row r="703" spans="1:8" hidden="1">
      <c r="A703" s="27">
        <v>2</v>
      </c>
      <c r="B703" s="3">
        <v>6</v>
      </c>
      <c r="C703" s="3">
        <v>3</v>
      </c>
      <c r="D703" s="3">
        <v>631</v>
      </c>
      <c r="E703" s="3"/>
      <c r="F703" s="3"/>
      <c r="G703" s="38" t="s">
        <v>578</v>
      </c>
      <c r="H703" s="23">
        <f>+H704</f>
        <v>0</v>
      </c>
    </row>
    <row r="704" spans="1:8" hidden="1">
      <c r="A704" s="27">
        <v>2</v>
      </c>
      <c r="B704" s="3">
        <v>6</v>
      </c>
      <c r="C704" s="3">
        <v>3</v>
      </c>
      <c r="D704" s="3">
        <v>631</v>
      </c>
      <c r="E704" s="3">
        <v>1</v>
      </c>
      <c r="F704" s="3"/>
      <c r="G704" s="37" t="s">
        <v>579</v>
      </c>
      <c r="H704" s="21">
        <f>+H705+H706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2">+H710+H718+H727+H735+H745</f>
        <v>0</v>
      </c>
    </row>
    <row r="710" spans="1:8" hidden="1">
      <c r="A710" s="26">
        <v>2</v>
      </c>
      <c r="B710" s="2">
        <v>7</v>
      </c>
      <c r="C710" s="2">
        <v>1</v>
      </c>
      <c r="D710" s="2"/>
      <c r="E710" s="2"/>
      <c r="F710" s="2"/>
      <c r="G710" s="36" t="s">
        <v>583</v>
      </c>
      <c r="H710" s="14">
        <f>+H711</f>
        <v>0</v>
      </c>
    </row>
    <row r="711" spans="1:8" hidden="1">
      <c r="A711" s="26">
        <v>2</v>
      </c>
      <c r="B711" s="2">
        <v>7</v>
      </c>
      <c r="C711" s="2">
        <v>1</v>
      </c>
      <c r="D711" s="2">
        <v>711</v>
      </c>
      <c r="E711" s="2"/>
      <c r="F711" s="2"/>
      <c r="G711" s="36" t="s">
        <v>584</v>
      </c>
      <c r="H711" s="12">
        <f>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+H719+H721+H723</f>
        <v>0</v>
      </c>
    </row>
    <row r="719" spans="1:8" hidden="1">
      <c r="A719" s="26">
        <v>2</v>
      </c>
      <c r="B719" s="2">
        <v>7</v>
      </c>
      <c r="C719" s="2">
        <v>3</v>
      </c>
      <c r="D719" s="2">
        <v>731</v>
      </c>
      <c r="E719" s="2"/>
      <c r="F719" s="2"/>
      <c r="G719" s="36" t="s">
        <v>592</v>
      </c>
      <c r="H719" s="12">
        <f>+H720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+H728+H730</f>
        <v>0</v>
      </c>
    </row>
    <row r="728" spans="1:8" hidden="1">
      <c r="A728" s="26">
        <v>2</v>
      </c>
      <c r="B728" s="2">
        <v>7</v>
      </c>
      <c r="C728" s="2">
        <v>4</v>
      </c>
      <c r="D728" s="2">
        <v>744</v>
      </c>
      <c r="E728" s="2"/>
      <c r="F728" s="2"/>
      <c r="G728" s="36" t="s">
        <v>601</v>
      </c>
      <c r="H728" s="12">
        <f>+H729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+H736+H743</f>
        <v>0</v>
      </c>
    </row>
    <row r="736" spans="1:8" hidden="1">
      <c r="A736" s="26">
        <v>2</v>
      </c>
      <c r="B736" s="2">
        <v>7</v>
      </c>
      <c r="C736" s="2">
        <v>5</v>
      </c>
      <c r="D736" s="2">
        <v>751</v>
      </c>
      <c r="E736" s="2"/>
      <c r="F736" s="2"/>
      <c r="G736" s="36" t="s">
        <v>609</v>
      </c>
      <c r="H736" s="12">
        <f>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+H746+H748</f>
        <v>0</v>
      </c>
    </row>
    <row r="746" spans="1:8" hidden="1">
      <c r="A746" s="26">
        <v>2</v>
      </c>
      <c r="B746" s="2">
        <v>7</v>
      </c>
      <c r="C746" s="2">
        <v>9</v>
      </c>
      <c r="D746" s="2">
        <v>791</v>
      </c>
      <c r="E746" s="2"/>
      <c r="F746" s="2"/>
      <c r="G746" s="36" t="s">
        <v>619</v>
      </c>
      <c r="H746" s="12">
        <f>+H747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3">+H756+H776+H794</f>
        <v>0</v>
      </c>
    </row>
    <row r="756" spans="1:8" hidden="1">
      <c r="A756" s="26">
        <v>2</v>
      </c>
      <c r="B756" s="2">
        <v>8</v>
      </c>
      <c r="C756" s="2">
        <v>1</v>
      </c>
      <c r="D756" s="2"/>
      <c r="E756" s="2"/>
      <c r="F756" s="2"/>
      <c r="G756" s="36" t="s">
        <v>629</v>
      </c>
      <c r="H756" s="14">
        <f t="shared" ref="H756" si="24">+H757+H760+H762+H764+H772+H774</f>
        <v>0</v>
      </c>
    </row>
    <row r="757" spans="1:8" hidden="1">
      <c r="A757" s="26">
        <v>2</v>
      </c>
      <c r="B757" s="2">
        <v>8</v>
      </c>
      <c r="C757" s="2">
        <v>1</v>
      </c>
      <c r="D757" s="2">
        <v>811</v>
      </c>
      <c r="E757" s="2"/>
      <c r="F757" s="2"/>
      <c r="G757" s="36" t="s">
        <v>630</v>
      </c>
      <c r="H757" s="12">
        <f>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+H777+H786+H790+H792</f>
        <v>0</v>
      </c>
    </row>
    <row r="777" spans="1:8" hidden="1">
      <c r="A777" s="26">
        <v>2</v>
      </c>
      <c r="B777" s="2">
        <v>8</v>
      </c>
      <c r="C777" s="2">
        <v>3</v>
      </c>
      <c r="D777" s="2">
        <v>831</v>
      </c>
      <c r="E777" s="2"/>
      <c r="F777" s="2"/>
      <c r="G777" s="36" t="s">
        <v>646</v>
      </c>
      <c r="H777" s="12">
        <f>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+H795+H797+H799</f>
        <v>0</v>
      </c>
    </row>
    <row r="795" spans="1:8" hidden="1">
      <c r="A795" s="26">
        <v>2</v>
      </c>
      <c r="B795" s="2">
        <v>8</v>
      </c>
      <c r="C795" s="2">
        <v>5</v>
      </c>
      <c r="D795" s="2">
        <v>851</v>
      </c>
      <c r="E795" s="2"/>
      <c r="F795" s="2"/>
      <c r="G795" s="36" t="s">
        <v>664</v>
      </c>
      <c r="H795" s="12">
        <f>+H796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+H802+H811+H820+H823+H826+H829+H832</f>
        <v>0</v>
      </c>
    </row>
    <row r="802" spans="1:8" hidden="1">
      <c r="A802" s="26">
        <v>3</v>
      </c>
      <c r="B802" s="2">
        <v>9</v>
      </c>
      <c r="C802" s="2">
        <v>1</v>
      </c>
      <c r="D802" s="2"/>
      <c r="E802" s="2"/>
      <c r="F802" s="2"/>
      <c r="G802" s="36" t="s">
        <v>668</v>
      </c>
      <c r="H802" s="14">
        <f>+H803+H806+H808</f>
        <v>0</v>
      </c>
    </row>
    <row r="803" spans="1:8" hidden="1">
      <c r="A803" s="26">
        <v>3</v>
      </c>
      <c r="B803" s="2">
        <v>9</v>
      </c>
      <c r="C803" s="2">
        <v>1</v>
      </c>
      <c r="D803" s="2">
        <v>911</v>
      </c>
      <c r="E803" s="2"/>
      <c r="F803" s="2"/>
      <c r="G803" s="36" t="s">
        <v>669</v>
      </c>
      <c r="H803" s="12">
        <f>+H804+H805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+H812+H815+H817</f>
        <v>0</v>
      </c>
    </row>
    <row r="812" spans="1:8" hidden="1">
      <c r="A812" s="26">
        <v>3</v>
      </c>
      <c r="B812" s="2">
        <v>9</v>
      </c>
      <c r="C812" s="2">
        <v>2</v>
      </c>
      <c r="D812" s="2">
        <v>921</v>
      </c>
      <c r="E812" s="2"/>
      <c r="F812" s="2"/>
      <c r="G812" s="36" t="s">
        <v>677</v>
      </c>
      <c r="H812" s="12">
        <f>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+H821</f>
        <v>0</v>
      </c>
    </row>
    <row r="821" spans="1:8" hidden="1">
      <c r="A821" s="26">
        <v>3</v>
      </c>
      <c r="B821" s="2">
        <v>9</v>
      </c>
      <c r="C821" s="2">
        <v>3</v>
      </c>
      <c r="D821" s="2">
        <v>931</v>
      </c>
      <c r="E821" s="2"/>
      <c r="F821" s="2"/>
      <c r="G821" s="36" t="s">
        <v>685</v>
      </c>
      <c r="H821" s="16">
        <f>+H822</f>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+H824</f>
        <v>0</v>
      </c>
    </row>
    <row r="824" spans="1:8" hidden="1">
      <c r="A824" s="26">
        <v>3</v>
      </c>
      <c r="B824" s="2">
        <v>9</v>
      </c>
      <c r="C824" s="2">
        <v>4</v>
      </c>
      <c r="D824" s="2">
        <v>941</v>
      </c>
      <c r="E824" s="2"/>
      <c r="F824" s="2"/>
      <c r="G824" s="36" t="s">
        <v>687</v>
      </c>
      <c r="H824" s="12">
        <f>+H825</f>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+H827</f>
        <v>0</v>
      </c>
    </row>
    <row r="827" spans="1:8" hidden="1">
      <c r="A827" s="26">
        <v>3</v>
      </c>
      <c r="B827" s="2">
        <v>9</v>
      </c>
      <c r="C827" s="2">
        <v>5</v>
      </c>
      <c r="D827" s="2">
        <v>951</v>
      </c>
      <c r="E827" s="2"/>
      <c r="F827" s="2"/>
      <c r="G827" s="36" t="s">
        <v>689</v>
      </c>
      <c r="H827" s="12">
        <f>+H828</f>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+H830</f>
        <v>0</v>
      </c>
    </row>
    <row r="830" spans="1:8" hidden="1">
      <c r="A830" s="26">
        <v>3</v>
      </c>
      <c r="B830" s="2">
        <v>9</v>
      </c>
      <c r="C830" s="2">
        <v>6</v>
      </c>
      <c r="D830" s="2">
        <v>962</v>
      </c>
      <c r="E830" s="2"/>
      <c r="F830" s="2"/>
      <c r="G830" s="36" t="s">
        <v>691</v>
      </c>
      <c r="H830" s="12">
        <f>+H831</f>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+H833</f>
        <v>0</v>
      </c>
    </row>
    <row r="833" spans="1:8" hidden="1">
      <c r="A833" s="26">
        <v>3</v>
      </c>
      <c r="B833" s="2">
        <v>9</v>
      </c>
      <c r="C833" s="2">
        <v>9</v>
      </c>
      <c r="D833" s="2">
        <v>991</v>
      </c>
      <c r="E833" s="2"/>
      <c r="F833" s="2"/>
      <c r="G833" s="36" t="s">
        <v>694</v>
      </c>
      <c r="H833" s="12">
        <f>+H834+H835+H836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c r="H837" s="16"/>
    </row>
    <row r="838" spans="1:8" s="11" customFormat="1">
      <c r="A838" s="1"/>
      <c r="B838" s="1"/>
      <c r="C838" s="1"/>
      <c r="D838" s="1"/>
      <c r="E838" s="1"/>
      <c r="F838" s="1"/>
      <c r="G838" s="32"/>
      <c r="H838" s="16"/>
    </row>
    <row r="839" spans="1:8" s="11" customFormat="1">
      <c r="A839" s="1"/>
      <c r="B839" s="1"/>
      <c r="C839" s="1"/>
      <c r="D839" s="1"/>
      <c r="E839" s="1"/>
      <c r="F839" s="1"/>
      <c r="G839" s="32"/>
      <c r="H839" s="16"/>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839"/>
  <sheetViews>
    <sheetView zoomScale="115" zoomScaleNormal="115" workbookViewId="0">
      <pane xSplit="7" ySplit="6" topLeftCell="H199" activePane="bottomRight" state="frozen"/>
      <selection pane="topRight" activeCell="H1" sqref="H1"/>
      <selection pane="bottomLeft" activeCell="A7" sqref="A7"/>
      <selection pane="bottomRight" activeCell="K197" sqref="K197:K198"/>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33203125" style="11" customWidth="1"/>
    <col min="9" max="9" width="2.33203125" customWidth="1"/>
  </cols>
  <sheetData>
    <row r="1" spans="1:11" ht="21">
      <c r="A1" s="48" t="s">
        <v>701</v>
      </c>
    </row>
    <row r="2" spans="1:11">
      <c r="A2" s="29" t="s">
        <v>702</v>
      </c>
    </row>
    <row r="3" spans="1:11" ht="15" thickBot="1">
      <c r="A3" s="29"/>
    </row>
    <row r="4" spans="1:11" s="76" customFormat="1" ht="26.7" customHeight="1">
      <c r="A4" s="894" t="s">
        <v>11</v>
      </c>
      <c r="B4" s="894" t="s">
        <v>12</v>
      </c>
      <c r="C4" s="894" t="s">
        <v>13</v>
      </c>
      <c r="D4" s="894" t="s">
        <v>14</v>
      </c>
      <c r="E4" s="894" t="s">
        <v>15</v>
      </c>
      <c r="F4" s="894" t="s">
        <v>15</v>
      </c>
      <c r="G4" s="887" t="s">
        <v>13</v>
      </c>
      <c r="H4" s="489">
        <v>1020</v>
      </c>
    </row>
    <row r="5" spans="1:11" s="480" customFormat="1" ht="26.7" customHeight="1">
      <c r="A5" s="895"/>
      <c r="B5" s="895"/>
      <c r="C5" s="895"/>
      <c r="D5" s="895"/>
      <c r="E5" s="895"/>
      <c r="F5" s="895"/>
      <c r="G5" s="888"/>
      <c r="H5" s="892" t="s">
        <v>2</v>
      </c>
    </row>
    <row r="6" spans="1:11" ht="26.7" customHeight="1" thickBot="1">
      <c r="A6" s="896"/>
      <c r="B6" s="896"/>
      <c r="C6" s="896"/>
      <c r="D6" s="896"/>
      <c r="E6" s="896"/>
      <c r="F6" s="896"/>
      <c r="G6" s="889"/>
      <c r="H6" s="893"/>
    </row>
    <row r="7" spans="1:11" s="47" customFormat="1">
      <c r="A7" s="10"/>
      <c r="B7" s="10"/>
      <c r="C7" s="10"/>
      <c r="D7" s="10"/>
      <c r="E7" s="10"/>
      <c r="F7" s="10"/>
      <c r="G7" s="33"/>
      <c r="H7" s="8"/>
    </row>
    <row r="8" spans="1:11">
      <c r="A8" s="28"/>
      <c r="B8" s="28"/>
      <c r="C8" s="28"/>
      <c r="D8" s="28"/>
      <c r="E8" s="28"/>
      <c r="F8" s="28"/>
      <c r="G8" s="34" t="s">
        <v>847</v>
      </c>
      <c r="H8" s="84">
        <f>+H9+H100+H242+H467+H558+H676+H709+H755+H801</f>
        <v>771895.30499999993</v>
      </c>
      <c r="J8" s="62"/>
      <c r="K8" s="67"/>
    </row>
    <row r="9" spans="1:11">
      <c r="A9" s="26">
        <v>1</v>
      </c>
      <c r="B9" s="25">
        <v>1</v>
      </c>
      <c r="C9" s="25"/>
      <c r="D9" s="17"/>
      <c r="E9" s="17"/>
      <c r="F9" s="17"/>
      <c r="G9" s="35" t="s">
        <v>17</v>
      </c>
      <c r="H9" s="18">
        <f t="shared" ref="H9" si="0">+H10+H20+H30+H53+H66+H86+H89+H96</f>
        <v>606895.30499999993</v>
      </c>
    </row>
    <row r="10" spans="1:11">
      <c r="A10" s="27">
        <v>1</v>
      </c>
      <c r="B10" s="1">
        <v>1</v>
      </c>
      <c r="C10" s="1">
        <v>1</v>
      </c>
      <c r="G10" s="36" t="s">
        <v>18</v>
      </c>
      <c r="H10" s="15">
        <f t="shared" ref="H10" si="1">+H11+H15+H18</f>
        <v>421743.6</v>
      </c>
    </row>
    <row r="11" spans="1:11" hidden="1">
      <c r="A11" s="27">
        <v>1</v>
      </c>
      <c r="B11" s="1">
        <v>1</v>
      </c>
      <c r="C11" s="1">
        <v>1</v>
      </c>
      <c r="D11" s="1">
        <v>111</v>
      </c>
      <c r="G11" s="36" t="s">
        <v>19</v>
      </c>
      <c r="H11" s="23">
        <f t="shared" ref="H11" si="2">+H12</f>
        <v>0</v>
      </c>
    </row>
    <row r="12" spans="1:11" hidden="1">
      <c r="A12" s="27">
        <v>1</v>
      </c>
      <c r="B12" s="1">
        <v>1</v>
      </c>
      <c r="C12" s="1">
        <v>1</v>
      </c>
      <c r="D12" s="1">
        <v>111</v>
      </c>
      <c r="E12" s="1">
        <v>1</v>
      </c>
      <c r="G12" s="32" t="s">
        <v>19</v>
      </c>
      <c r="H12" s="21"/>
    </row>
    <row r="13" spans="1:11" hidden="1">
      <c r="A13" s="27">
        <v>1</v>
      </c>
      <c r="B13" s="1">
        <v>1</v>
      </c>
      <c r="C13" s="1">
        <v>1</v>
      </c>
      <c r="D13" s="1">
        <v>112</v>
      </c>
      <c r="G13" s="36" t="s">
        <v>20</v>
      </c>
      <c r="H13" s="21"/>
    </row>
    <row r="14" spans="1:11" hidden="1">
      <c r="A14" s="27">
        <v>1</v>
      </c>
      <c r="B14" s="1">
        <v>1</v>
      </c>
      <c r="C14" s="1">
        <v>1</v>
      </c>
      <c r="D14" s="1">
        <v>112</v>
      </c>
      <c r="E14" s="1">
        <v>1</v>
      </c>
      <c r="G14" s="32" t="s">
        <v>20</v>
      </c>
      <c r="H14" s="21"/>
    </row>
    <row r="15" spans="1:11">
      <c r="A15" s="27">
        <v>1</v>
      </c>
      <c r="B15" s="1">
        <v>1</v>
      </c>
      <c r="C15" s="1">
        <v>1</v>
      </c>
      <c r="D15" s="1">
        <v>113</v>
      </c>
      <c r="G15" s="36" t="s">
        <v>21</v>
      </c>
      <c r="H15" s="23">
        <f t="shared" ref="H15" si="3">SUM(H16:H17)</f>
        <v>421743.6</v>
      </c>
    </row>
    <row r="16" spans="1:1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421743.6</v>
      </c>
    </row>
    <row r="18" spans="1:8" hidden="1">
      <c r="A18" s="27">
        <v>1</v>
      </c>
      <c r="B18" s="1">
        <v>1</v>
      </c>
      <c r="C18" s="1">
        <v>1</v>
      </c>
      <c r="D18" s="1">
        <v>114</v>
      </c>
      <c r="G18" s="36" t="s">
        <v>24</v>
      </c>
      <c r="H18" s="23">
        <f t="shared" ref="H18" si="4">+H19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5">+H21+H23+H26+H28</f>
        <v>0</v>
      </c>
    </row>
    <row r="21" spans="1:8" hidden="1">
      <c r="A21" s="27">
        <v>1</v>
      </c>
      <c r="B21" s="1">
        <v>1</v>
      </c>
      <c r="C21" s="1">
        <v>2</v>
      </c>
      <c r="D21" s="1">
        <v>121</v>
      </c>
      <c r="G21" s="36" t="s">
        <v>27</v>
      </c>
      <c r="H21" s="23">
        <f>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6">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7">+H27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8">+H29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9">+H31+H33+H38+H40+H43+H45+H47+H49</f>
        <v>185151.70499999999</v>
      </c>
    </row>
    <row r="31" spans="1:8">
      <c r="A31" s="27">
        <v>1</v>
      </c>
      <c r="B31" s="1">
        <v>1</v>
      </c>
      <c r="C31" s="1">
        <v>3</v>
      </c>
      <c r="D31" s="2">
        <v>131</v>
      </c>
      <c r="E31" s="41"/>
      <c r="F31" s="41"/>
      <c r="G31" s="36" t="s">
        <v>36</v>
      </c>
      <c r="H31" s="23">
        <f t="shared" ref="H31" si="10">SUM(H32:H32)</f>
        <v>0</v>
      </c>
    </row>
    <row r="32" spans="1:8">
      <c r="A32" s="27">
        <v>1</v>
      </c>
      <c r="B32" s="1">
        <v>1</v>
      </c>
      <c r="C32" s="1">
        <v>3</v>
      </c>
      <c r="D32" s="2">
        <v>131</v>
      </c>
      <c r="E32" s="1">
        <v>1</v>
      </c>
      <c r="G32" s="32" t="s">
        <v>37</v>
      </c>
      <c r="H32" s="21"/>
    </row>
    <row r="33" spans="1:8">
      <c r="A33" s="27">
        <v>1</v>
      </c>
      <c r="B33" s="1">
        <v>1</v>
      </c>
      <c r="C33" s="1">
        <v>3</v>
      </c>
      <c r="D33" s="2">
        <v>132</v>
      </c>
      <c r="G33" s="36" t="s">
        <v>38</v>
      </c>
      <c r="H33" s="23">
        <f t="shared" ref="H33" si="11">SUM(H34:H37)</f>
        <v>43931.625</v>
      </c>
    </row>
    <row r="34" spans="1:8" s="47" customFormat="1">
      <c r="A34" s="27">
        <v>1</v>
      </c>
      <c r="B34" s="92">
        <v>1</v>
      </c>
      <c r="C34" s="92">
        <v>3</v>
      </c>
      <c r="D34" s="3">
        <v>132</v>
      </c>
      <c r="E34" s="92">
        <v>1</v>
      </c>
      <c r="F34" s="92"/>
      <c r="G34" s="37" t="s">
        <v>39</v>
      </c>
      <c r="H34" s="21">
        <v>8786.3250000000007</v>
      </c>
    </row>
    <row r="35" spans="1:8" s="47" customFormat="1">
      <c r="A35" s="27">
        <v>1</v>
      </c>
      <c r="B35" s="92">
        <v>1</v>
      </c>
      <c r="C35" s="92">
        <v>3</v>
      </c>
      <c r="D35" s="3">
        <v>132</v>
      </c>
      <c r="E35" s="92">
        <v>2</v>
      </c>
      <c r="F35" s="92"/>
      <c r="G35" s="37" t="s">
        <v>40</v>
      </c>
      <c r="H35" s="21">
        <v>35145.300000000003</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2">+H39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3">SUM(H41:H42)</f>
        <v>141220.07999999999</v>
      </c>
    </row>
    <row r="41" spans="1:8" s="47" customFormat="1">
      <c r="A41" s="27">
        <v>1</v>
      </c>
      <c r="B41" s="92">
        <v>1</v>
      </c>
      <c r="C41" s="92">
        <v>3</v>
      </c>
      <c r="D41" s="3">
        <v>134</v>
      </c>
      <c r="E41" s="92">
        <v>1</v>
      </c>
      <c r="F41" s="92"/>
      <c r="G41" s="37" t="s">
        <v>46</v>
      </c>
      <c r="H41" s="21">
        <v>141220.07999999999</v>
      </c>
    </row>
    <row r="42" spans="1:8" hidden="1">
      <c r="A42" s="27">
        <v>1</v>
      </c>
      <c r="B42" s="1">
        <v>1</v>
      </c>
      <c r="C42" s="1">
        <v>3</v>
      </c>
      <c r="D42" s="2">
        <v>134</v>
      </c>
      <c r="E42" s="1">
        <v>2</v>
      </c>
      <c r="G42" s="32" t="s">
        <v>47</v>
      </c>
      <c r="H42" s="21">
        <v>0</v>
      </c>
    </row>
    <row r="43" spans="1:8" hidden="1">
      <c r="A43" s="27">
        <v>1</v>
      </c>
      <c r="B43" s="1">
        <v>1</v>
      </c>
      <c r="C43" s="1">
        <v>3</v>
      </c>
      <c r="D43" s="2">
        <v>135</v>
      </c>
      <c r="E43" s="41"/>
      <c r="F43" s="41"/>
      <c r="G43" s="36" t="s">
        <v>48</v>
      </c>
      <c r="H43" s="23">
        <f t="shared" ref="H43" si="14">+H44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5">+H46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6">+H48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7">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18">+H54+H59+H62+H64</f>
        <v>0</v>
      </c>
    </row>
    <row r="54" spans="1:8" hidden="1">
      <c r="A54" s="27">
        <v>1</v>
      </c>
      <c r="B54" s="1">
        <v>1</v>
      </c>
      <c r="C54" s="1">
        <v>4</v>
      </c>
      <c r="D54" s="2">
        <v>141</v>
      </c>
      <c r="G54" s="36" t="s">
        <v>56</v>
      </c>
      <c r="H54" s="23">
        <f t="shared" ref="H54" si="19">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0">+H60+H61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1">+H63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2">+H65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3">+H67+H69+H71+H73+H82+H84</f>
        <v>0</v>
      </c>
    </row>
    <row r="67" spans="1:8" hidden="1">
      <c r="A67" s="27">
        <v>1</v>
      </c>
      <c r="B67" s="1">
        <v>1</v>
      </c>
      <c r="C67" s="1">
        <v>5</v>
      </c>
      <c r="D67" s="2">
        <v>151</v>
      </c>
      <c r="G67" s="36" t="s">
        <v>68</v>
      </c>
      <c r="H67" s="23">
        <f t="shared" ref="H67" si="24">+H68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5">+H70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6">+H72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7">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28">+H83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29">+H85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0">+H87</f>
        <v>0</v>
      </c>
    </row>
    <row r="87" spans="1:8" hidden="1">
      <c r="A87" s="27">
        <v>1</v>
      </c>
      <c r="B87" s="1">
        <v>1</v>
      </c>
      <c r="C87" s="1">
        <v>6</v>
      </c>
      <c r="D87" s="2">
        <v>161</v>
      </c>
      <c r="E87" s="41"/>
      <c r="F87" s="41"/>
      <c r="G87" s="36" t="s">
        <v>85</v>
      </c>
      <c r="H87" s="23">
        <f t="shared" si="30"/>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1">+H90</f>
        <v>0</v>
      </c>
    </row>
    <row r="90" spans="1:8" hidden="1">
      <c r="A90" s="27">
        <v>1</v>
      </c>
      <c r="B90" s="1">
        <v>1</v>
      </c>
      <c r="C90" s="1">
        <v>7</v>
      </c>
      <c r="D90" s="2">
        <v>171</v>
      </c>
      <c r="G90" s="36" t="s">
        <v>88</v>
      </c>
      <c r="H90" s="23">
        <f t="shared" ref="H90" si="32">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3">+H97</f>
        <v>0</v>
      </c>
    </row>
    <row r="97" spans="1:8" hidden="1">
      <c r="A97" s="27">
        <v>1</v>
      </c>
      <c r="B97" s="1">
        <v>1</v>
      </c>
      <c r="C97" s="1">
        <v>8</v>
      </c>
      <c r="D97" s="2">
        <v>181</v>
      </c>
      <c r="E97" s="41"/>
      <c r="F97" s="41"/>
      <c r="G97" s="36" t="s">
        <v>94</v>
      </c>
      <c r="H97" s="23">
        <f t="shared" ref="H97" si="34">+H98+H99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5">+H101+H125+H137+H156+H180+H197+H203+H215+H222</f>
        <v>70000</v>
      </c>
    </row>
    <row r="101" spans="1:8">
      <c r="A101" s="27">
        <v>1</v>
      </c>
      <c r="B101" s="41">
        <v>2</v>
      </c>
      <c r="C101" s="2">
        <v>1</v>
      </c>
      <c r="D101" s="2"/>
      <c r="E101" s="41"/>
      <c r="F101" s="41"/>
      <c r="G101" s="36" t="s">
        <v>98</v>
      </c>
      <c r="H101" s="15">
        <f t="shared" ref="H101" si="36">H102+H104+H110+H112+H115+H118+H120+H123</f>
        <v>20000</v>
      </c>
    </row>
    <row r="102" spans="1:8">
      <c r="A102" s="27">
        <v>1</v>
      </c>
      <c r="B102" s="41">
        <v>2</v>
      </c>
      <c r="C102" s="2">
        <v>1</v>
      </c>
      <c r="D102" s="2">
        <v>211</v>
      </c>
      <c r="E102" s="41"/>
      <c r="F102" s="41"/>
      <c r="G102" s="36" t="s">
        <v>99</v>
      </c>
      <c r="H102" s="23">
        <f t="shared" ref="H102" si="37">+H103</f>
        <v>20000</v>
      </c>
    </row>
    <row r="103" spans="1:8" s="47" customFormat="1">
      <c r="A103" s="27">
        <v>1</v>
      </c>
      <c r="B103" s="94">
        <v>2</v>
      </c>
      <c r="C103" s="92">
        <v>1</v>
      </c>
      <c r="D103" s="3">
        <v>211</v>
      </c>
      <c r="E103" s="92">
        <v>1</v>
      </c>
      <c r="F103" s="92"/>
      <c r="G103" s="37" t="s">
        <v>100</v>
      </c>
      <c r="H103" s="21">
        <v>20000</v>
      </c>
    </row>
    <row r="104" spans="1:8" s="47" customFormat="1" hidden="1">
      <c r="A104" s="27">
        <v>1</v>
      </c>
      <c r="B104" s="94">
        <v>2</v>
      </c>
      <c r="C104" s="92">
        <v>1</v>
      </c>
      <c r="D104" s="3">
        <v>212</v>
      </c>
      <c r="E104" s="94"/>
      <c r="F104" s="94"/>
      <c r="G104" s="38" t="s">
        <v>101</v>
      </c>
      <c r="H104" s="23">
        <f t="shared" ref="H104" si="38">+H105+H108+H109+H106+H107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39">+H111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0">+H113+H114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1">+H116+H117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2">+H119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3">+H121+H122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4">+H124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5">+H126+H132+H135</f>
        <v>0</v>
      </c>
    </row>
    <row r="126" spans="1:8" hidden="1">
      <c r="A126" s="27">
        <v>1</v>
      </c>
      <c r="B126" s="41">
        <v>2</v>
      </c>
      <c r="C126" s="2">
        <v>2</v>
      </c>
      <c r="D126" s="2">
        <v>221</v>
      </c>
      <c r="E126" s="41"/>
      <c r="F126" s="41"/>
      <c r="G126" s="36" t="s">
        <v>120</v>
      </c>
      <c r="H126" s="23">
        <f t="shared" ref="H126" si="46">+H127+H130+H128+H129+H131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7">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8">+H136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49">+H138+H140+H142+H144+H146+H148+H150+H152+H154</f>
        <v>0</v>
      </c>
    </row>
    <row r="138" spans="1:8" hidden="1">
      <c r="A138" s="27">
        <v>1</v>
      </c>
      <c r="B138" s="41">
        <v>2</v>
      </c>
      <c r="C138" s="2">
        <v>3</v>
      </c>
      <c r="D138" s="2">
        <v>231</v>
      </c>
      <c r="E138" s="41"/>
      <c r="F138" s="41"/>
      <c r="G138" s="36" t="s">
        <v>130</v>
      </c>
      <c r="H138" s="23">
        <f t="shared" ref="H138" si="50">+H139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1">+H141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2">+H143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3">+H145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4">+H147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5">+H149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6">+H151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7">+H153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8">+H155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59">+H157+H159+H161+H163+H165+H167+H169+H171+H173</f>
        <v>0</v>
      </c>
    </row>
    <row r="157" spans="1:8" hidden="1">
      <c r="A157" s="27">
        <v>1</v>
      </c>
      <c r="B157" s="41">
        <v>2</v>
      </c>
      <c r="C157" s="2">
        <v>4</v>
      </c>
      <c r="D157" s="2">
        <v>241</v>
      </c>
      <c r="E157" s="41"/>
      <c r="F157" s="41"/>
      <c r="G157" s="36" t="s">
        <v>142</v>
      </c>
      <c r="H157" s="23">
        <f t="shared" ref="H157" si="60">+H158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1">+H160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2">+H162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3">+H164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4">+H166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5">+H168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6">+H170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7">+H172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68">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69">+H181+H183+H185+H188+H190+H192+H194</f>
        <v>0</v>
      </c>
    </row>
    <row r="181" spans="1:8" hidden="1">
      <c r="A181" s="27">
        <v>1</v>
      </c>
      <c r="B181" s="41">
        <v>2</v>
      </c>
      <c r="C181" s="2">
        <v>5</v>
      </c>
      <c r="D181" s="2">
        <v>251</v>
      </c>
      <c r="E181" s="41"/>
      <c r="F181" s="41"/>
      <c r="G181" s="36" t="s">
        <v>157</v>
      </c>
      <c r="H181" s="23">
        <f t="shared" ref="H181" si="70">+H182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1">+H184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2">+H186+H187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3">+H189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4">+H191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5">+H193</f>
        <v>0</v>
      </c>
    </row>
    <row r="193" spans="1:11" hidden="1">
      <c r="A193" s="27">
        <v>1</v>
      </c>
      <c r="B193" s="41">
        <v>2</v>
      </c>
      <c r="C193" s="2">
        <v>5</v>
      </c>
      <c r="D193" s="2">
        <v>256</v>
      </c>
      <c r="E193" s="1">
        <v>1</v>
      </c>
      <c r="G193" s="32" t="s">
        <v>164</v>
      </c>
      <c r="H193" s="21"/>
    </row>
    <row r="194" spans="1:11" hidden="1">
      <c r="A194" s="27">
        <v>1</v>
      </c>
      <c r="B194" s="41">
        <v>2</v>
      </c>
      <c r="C194" s="2">
        <v>5</v>
      </c>
      <c r="D194" s="2">
        <v>259</v>
      </c>
      <c r="E194" s="41"/>
      <c r="F194" s="41"/>
      <c r="G194" s="36" t="s">
        <v>165</v>
      </c>
      <c r="H194" s="23">
        <f t="shared" ref="H194" si="76">+H195+H196</f>
        <v>0</v>
      </c>
    </row>
    <row r="195" spans="1:11" hidden="1">
      <c r="A195" s="27">
        <v>1</v>
      </c>
      <c r="B195" s="41">
        <v>2</v>
      </c>
      <c r="C195" s="2">
        <v>5</v>
      </c>
      <c r="D195" s="2">
        <v>259</v>
      </c>
      <c r="E195" s="1">
        <v>1</v>
      </c>
      <c r="G195" s="32" t="s">
        <v>165</v>
      </c>
      <c r="H195" s="21"/>
    </row>
    <row r="196" spans="1:11" hidden="1">
      <c r="A196" s="27">
        <v>1</v>
      </c>
      <c r="B196" s="41">
        <v>2</v>
      </c>
      <c r="C196" s="2">
        <v>5</v>
      </c>
      <c r="D196" s="2">
        <v>259</v>
      </c>
      <c r="E196" s="1">
        <v>2</v>
      </c>
      <c r="G196" s="32" t="s">
        <v>166</v>
      </c>
      <c r="H196" s="21"/>
    </row>
    <row r="197" spans="1:11">
      <c r="A197" s="27">
        <v>1</v>
      </c>
      <c r="B197" s="41">
        <v>2</v>
      </c>
      <c r="C197" s="2">
        <v>6</v>
      </c>
      <c r="D197" s="2"/>
      <c r="E197" s="41"/>
      <c r="F197" s="41"/>
      <c r="G197" s="36" t="s">
        <v>167</v>
      </c>
      <c r="H197" s="15">
        <f t="shared" ref="H197" si="77">+H198+H201</f>
        <v>50000</v>
      </c>
    </row>
    <row r="198" spans="1:11">
      <c r="A198" s="27">
        <v>1</v>
      </c>
      <c r="B198" s="41">
        <v>2</v>
      </c>
      <c r="C198" s="2">
        <v>6</v>
      </c>
      <c r="D198" s="2">
        <v>261</v>
      </c>
      <c r="E198" s="41"/>
      <c r="F198" s="41"/>
      <c r="G198" s="36" t="s">
        <v>167</v>
      </c>
      <c r="H198" s="23">
        <f t="shared" ref="H198" si="78">+H199+H200</f>
        <v>50000</v>
      </c>
    </row>
    <row r="199" spans="1:11" s="47" customFormat="1">
      <c r="A199" s="27">
        <v>1</v>
      </c>
      <c r="B199" s="94">
        <v>2</v>
      </c>
      <c r="C199" s="3">
        <v>6</v>
      </c>
      <c r="D199" s="3">
        <v>261</v>
      </c>
      <c r="E199" s="92">
        <v>1</v>
      </c>
      <c r="F199" s="92"/>
      <c r="G199" s="37" t="s">
        <v>168</v>
      </c>
      <c r="H199" s="21">
        <v>50000</v>
      </c>
      <c r="K199" s="494"/>
    </row>
    <row r="200" spans="1:11" s="47" customFormat="1" hidden="1">
      <c r="A200" s="27">
        <v>1</v>
      </c>
      <c r="B200" s="94">
        <v>2</v>
      </c>
      <c r="C200" s="3">
        <v>6</v>
      </c>
      <c r="D200" s="3">
        <v>261</v>
      </c>
      <c r="E200" s="92">
        <v>2</v>
      </c>
      <c r="F200" s="92"/>
      <c r="G200" s="37" t="s">
        <v>169</v>
      </c>
      <c r="H200" s="21"/>
    </row>
    <row r="201" spans="1:11" hidden="1">
      <c r="A201" s="27">
        <v>1</v>
      </c>
      <c r="B201" s="41">
        <v>2</v>
      </c>
      <c r="C201" s="2">
        <v>6</v>
      </c>
      <c r="D201" s="2">
        <v>262</v>
      </c>
      <c r="E201" s="41"/>
      <c r="F201" s="41"/>
      <c r="G201" s="36" t="s">
        <v>170</v>
      </c>
      <c r="H201" s="23">
        <f t="shared" ref="H201" si="79">+H202</f>
        <v>0</v>
      </c>
    </row>
    <row r="202" spans="1:11" hidden="1">
      <c r="A202" s="27">
        <v>1</v>
      </c>
      <c r="B202" s="41">
        <v>2</v>
      </c>
      <c r="C202" s="2">
        <v>6</v>
      </c>
      <c r="D202" s="2">
        <v>262</v>
      </c>
      <c r="E202" s="1">
        <v>1</v>
      </c>
      <c r="G202" s="32" t="s">
        <v>170</v>
      </c>
      <c r="H202" s="21"/>
    </row>
    <row r="203" spans="1:11" hidden="1">
      <c r="A203" s="27">
        <v>1</v>
      </c>
      <c r="B203" s="41">
        <v>2</v>
      </c>
      <c r="C203" s="2">
        <v>7</v>
      </c>
      <c r="D203" s="2"/>
      <c r="E203" s="41"/>
      <c r="F203" s="41"/>
      <c r="G203" s="36" t="s">
        <v>171</v>
      </c>
      <c r="H203" s="15">
        <f t="shared" ref="H203" si="80">H204+H207+H209+H211+H213</f>
        <v>0</v>
      </c>
    </row>
    <row r="204" spans="1:11" hidden="1">
      <c r="A204" s="27">
        <v>1</v>
      </c>
      <c r="B204" s="41">
        <v>2</v>
      </c>
      <c r="C204" s="2">
        <v>7</v>
      </c>
      <c r="D204" s="2">
        <v>271</v>
      </c>
      <c r="E204" s="41"/>
      <c r="F204" s="41"/>
      <c r="G204" s="36" t="s">
        <v>172</v>
      </c>
      <c r="H204" s="23">
        <f t="shared" ref="H204" si="81">+H205+H206</f>
        <v>0</v>
      </c>
    </row>
    <row r="205" spans="1:11" s="47" customFormat="1" hidden="1">
      <c r="A205" s="27">
        <v>1</v>
      </c>
      <c r="B205" s="94">
        <v>2</v>
      </c>
      <c r="C205" s="3">
        <v>7</v>
      </c>
      <c r="D205" s="3">
        <v>271</v>
      </c>
      <c r="E205" s="92">
        <v>1</v>
      </c>
      <c r="F205" s="92"/>
      <c r="G205" s="37" t="s">
        <v>173</v>
      </c>
      <c r="H205" s="21"/>
    </row>
    <row r="206" spans="1:11" hidden="1">
      <c r="A206" s="27">
        <v>1</v>
      </c>
      <c r="B206" s="41">
        <v>2</v>
      </c>
      <c r="C206" s="2">
        <v>7</v>
      </c>
      <c r="D206" s="2">
        <v>271</v>
      </c>
      <c r="E206" s="1">
        <v>2</v>
      </c>
      <c r="G206" s="32" t="s">
        <v>174</v>
      </c>
      <c r="H206" s="21"/>
    </row>
    <row r="207" spans="1:11" hidden="1">
      <c r="A207" s="27">
        <v>1</v>
      </c>
      <c r="B207" s="41">
        <v>2</v>
      </c>
      <c r="C207" s="2">
        <v>7</v>
      </c>
      <c r="D207" s="2">
        <v>272</v>
      </c>
      <c r="E207" s="41"/>
      <c r="F207" s="41"/>
      <c r="G207" s="36" t="s">
        <v>175</v>
      </c>
      <c r="H207" s="23">
        <f t="shared" ref="H207" si="82">+H208</f>
        <v>0</v>
      </c>
    </row>
    <row r="208" spans="1:11"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3">+H210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4">+H212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5">+H214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6">+H216+H218+H220</f>
        <v>0</v>
      </c>
    </row>
    <row r="216" spans="1:8" hidden="1">
      <c r="A216" s="27">
        <v>1</v>
      </c>
      <c r="B216" s="41">
        <v>2</v>
      </c>
      <c r="C216" s="2">
        <v>8</v>
      </c>
      <c r="D216" s="2">
        <v>281</v>
      </c>
      <c r="E216" s="41"/>
      <c r="F216" s="41"/>
      <c r="G216" s="36" t="s">
        <v>181</v>
      </c>
      <c r="H216" s="23">
        <f t="shared" ref="H216" si="87">+H217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8">+H219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89">+H221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0">+H223+H225+H227+H229+H231+H233+H236+H238+H240</f>
        <v>0</v>
      </c>
    </row>
    <row r="223" spans="1:8" hidden="1">
      <c r="A223" s="27">
        <v>1</v>
      </c>
      <c r="B223" s="41">
        <v>2</v>
      </c>
      <c r="C223" s="2">
        <v>9</v>
      </c>
      <c r="D223" s="2">
        <v>291</v>
      </c>
      <c r="E223" s="41"/>
      <c r="F223" s="41"/>
      <c r="G223" s="36" t="s">
        <v>187</v>
      </c>
      <c r="H223" s="23">
        <f t="shared" ref="H223" si="91">+H224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2">+H226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3">+H228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4">+H230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5">+H232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6">+H234+H235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7">+H237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8">+H239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99">+H241</f>
        <v>0</v>
      </c>
    </row>
    <row r="241" spans="1:8" s="47" customFormat="1" hidden="1">
      <c r="A241" s="27">
        <v>1</v>
      </c>
      <c r="B241" s="94">
        <v>2</v>
      </c>
      <c r="C241" s="3">
        <v>9</v>
      </c>
      <c r="D241" s="3">
        <v>299</v>
      </c>
      <c r="E241" s="92">
        <v>1</v>
      </c>
      <c r="F241" s="92"/>
      <c r="G241" s="37" t="s">
        <v>198</v>
      </c>
      <c r="H241" s="21"/>
    </row>
    <row r="242" spans="1:8">
      <c r="A242" s="27">
        <v>1</v>
      </c>
      <c r="B242" s="22">
        <v>3</v>
      </c>
      <c r="C242" s="17"/>
      <c r="D242" s="20"/>
      <c r="E242" s="17"/>
      <c r="F242" s="17"/>
      <c r="G242" s="35" t="s">
        <v>199</v>
      </c>
      <c r="H242" s="18">
        <f t="shared" ref="H242" si="100">+H243+H266+H290+H319+H340+H370+H391+H416+H431</f>
        <v>60000</v>
      </c>
    </row>
    <row r="243" spans="1:8" hidden="1">
      <c r="A243" s="27">
        <v>1</v>
      </c>
      <c r="B243" s="2">
        <v>3</v>
      </c>
      <c r="C243" s="2">
        <v>1</v>
      </c>
      <c r="D243" s="2"/>
      <c r="E243" s="41"/>
      <c r="F243" s="41"/>
      <c r="G243" s="36" t="s">
        <v>200</v>
      </c>
      <c r="H243" s="15">
        <f t="shared" ref="H243" si="101">+H244+H247+H249+H251+H254+H256+H259+H261+H264</f>
        <v>0</v>
      </c>
    </row>
    <row r="244" spans="1:8" hidden="1">
      <c r="A244" s="27">
        <v>1</v>
      </c>
      <c r="B244" s="2">
        <v>3</v>
      </c>
      <c r="C244" s="2">
        <v>1</v>
      </c>
      <c r="D244" s="2">
        <v>311</v>
      </c>
      <c r="E244" s="41"/>
      <c r="F244" s="41"/>
      <c r="G244" s="36" t="s">
        <v>201</v>
      </c>
      <c r="H244" s="23">
        <f>+H245+H246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2">+H248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3">+H250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4">+H252+H253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5">+H255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6">+H257+H258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7">+H260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08">+H262+H263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09">+H265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0">+H267+H269+H271+H274+H276+H278+H282+H284+H287</f>
        <v>0</v>
      </c>
    </row>
    <row r="267" spans="1:8" hidden="1">
      <c r="A267" s="27">
        <v>1</v>
      </c>
      <c r="B267" s="2">
        <v>3</v>
      </c>
      <c r="C267" s="2">
        <v>2</v>
      </c>
      <c r="D267" s="2">
        <v>321</v>
      </c>
      <c r="E267" s="41"/>
      <c r="F267" s="41"/>
      <c r="G267" s="36" t="s">
        <v>223</v>
      </c>
      <c r="H267" s="23">
        <f t="shared" ref="H267" si="111">+H268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2">+H270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3">+H273+H272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4">+H275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5">+H277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6">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7">+H283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18">+H285+H286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19">+H288+H289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0">+H291+H293+H296+H299+H302+H304+H308+H310+H312</f>
        <v>0</v>
      </c>
    </row>
    <row r="291" spans="1:8" hidden="1">
      <c r="A291" s="27">
        <v>1</v>
      </c>
      <c r="B291" s="2">
        <v>3</v>
      </c>
      <c r="C291" s="2">
        <v>3</v>
      </c>
      <c r="D291" s="2">
        <v>331</v>
      </c>
      <c r="E291" s="41"/>
      <c r="F291" s="41"/>
      <c r="G291" s="36" t="s">
        <v>244</v>
      </c>
      <c r="H291" s="23">
        <f t="shared" ref="H291" si="121">+H292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2">+H294+H295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3">+H297+H298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4">+H300+H301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5">+H303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6">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7">+H309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28">+H311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29">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0">+H320+H324+H326+H328+H330+H332+H334+H336+H338</f>
        <v>0</v>
      </c>
    </row>
    <row r="320" spans="1:8" hidden="1">
      <c r="A320" s="27">
        <v>1</v>
      </c>
      <c r="B320" s="2">
        <v>3</v>
      </c>
      <c r="C320" s="2">
        <v>4</v>
      </c>
      <c r="D320" s="2">
        <v>341</v>
      </c>
      <c r="E320" s="41"/>
      <c r="F320" s="41"/>
      <c r="G320" s="36" t="s">
        <v>272</v>
      </c>
      <c r="H320" s="23">
        <f t="shared" ref="H320" si="131">+H321+H322+H323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2">+H325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3">+H327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4">+H329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5">+H331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6">+H333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7">+H335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38">+H337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39">+H339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0">+H341+H343+H345+H348+H350+H352+H354+H365+H368</f>
        <v>0</v>
      </c>
    </row>
    <row r="341" spans="1:8" hidden="1">
      <c r="A341" s="27">
        <v>1</v>
      </c>
      <c r="B341" s="2">
        <v>3</v>
      </c>
      <c r="C341" s="2">
        <v>5</v>
      </c>
      <c r="D341" s="2">
        <v>351</v>
      </c>
      <c r="E341" s="41"/>
      <c r="F341" s="41"/>
      <c r="G341" s="36" t="s">
        <v>286</v>
      </c>
      <c r="H341" s="23">
        <f t="shared" ref="H341" si="141">+H342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2">+H344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3">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4">+H349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5">+H351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6">+H353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7">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48">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49">+H369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0">+H371+H376+H378+H380+H382+H384+H386</f>
        <v>0</v>
      </c>
    </row>
    <row r="371" spans="1:8" hidden="1">
      <c r="A371" s="27">
        <v>1</v>
      </c>
      <c r="B371" s="2">
        <v>3</v>
      </c>
      <c r="C371" s="2">
        <v>6</v>
      </c>
      <c r="D371" s="2">
        <v>361</v>
      </c>
      <c r="E371" s="41"/>
      <c r="F371" s="41"/>
      <c r="G371" s="36" t="s">
        <v>312</v>
      </c>
      <c r="H371" s="23">
        <f t="shared" ref="H371" si="151">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2">+H377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3">+H379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4">+H381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5">+H383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6">+H385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7">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58">+H392+H395+H398+H401+H403+H405+H407+H409+H411</f>
        <v>0</v>
      </c>
    </row>
    <row r="392" spans="1:8" hidden="1">
      <c r="A392" s="27">
        <v>1</v>
      </c>
      <c r="B392" s="2">
        <v>3</v>
      </c>
      <c r="C392" s="2">
        <v>7</v>
      </c>
      <c r="D392" s="2">
        <v>371</v>
      </c>
      <c r="E392" s="41"/>
      <c r="F392" s="41"/>
      <c r="G392" s="36" t="s">
        <v>328</v>
      </c>
      <c r="H392" s="23">
        <f t="shared" ref="H392" si="159">+H393+H394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0">+H396+H397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1">+H399+H400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2">+H402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3">+H404</f>
        <v>0</v>
      </c>
    </row>
    <row r="404" spans="1:8" s="47" customFormat="1" hidden="1">
      <c r="A404" s="27">
        <v>1</v>
      </c>
      <c r="B404" s="3">
        <v>3</v>
      </c>
      <c r="C404" s="3">
        <v>7</v>
      </c>
      <c r="D404" s="3">
        <v>375</v>
      </c>
      <c r="E404" s="92">
        <v>1</v>
      </c>
      <c r="F404" s="92"/>
      <c r="G404" s="37" t="s">
        <v>339</v>
      </c>
      <c r="H404" s="21">
        <v>0</v>
      </c>
    </row>
    <row r="405" spans="1:8" hidden="1">
      <c r="A405" s="27">
        <v>1</v>
      </c>
      <c r="B405" s="2">
        <v>3</v>
      </c>
      <c r="C405" s="2">
        <v>7</v>
      </c>
      <c r="D405" s="2">
        <v>376</v>
      </c>
      <c r="G405" s="36" t="s">
        <v>340</v>
      </c>
      <c r="H405" s="23">
        <f t="shared" ref="H405" si="164">+H406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5">+H408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6">+H410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7">+H412+H413+H414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v>0</v>
      </c>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+H417+H419+H424+H427+H429</f>
        <v>60000</v>
      </c>
    </row>
    <row r="417" spans="1:8" hidden="1">
      <c r="A417" s="27">
        <v>1</v>
      </c>
      <c r="B417" s="2">
        <v>3</v>
      </c>
      <c r="C417" s="2">
        <v>8</v>
      </c>
      <c r="D417" s="2">
        <v>381</v>
      </c>
      <c r="E417" s="41"/>
      <c r="F417" s="41"/>
      <c r="G417" s="36" t="s">
        <v>349</v>
      </c>
      <c r="H417" s="23">
        <f t="shared" ref="H417" si="168">+H418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69">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0">+H425+H426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1">+H428</f>
        <v>0</v>
      </c>
    </row>
    <row r="428" spans="1:8" hidden="1">
      <c r="A428" s="27">
        <v>1</v>
      </c>
      <c r="B428" s="2">
        <v>3</v>
      </c>
      <c r="C428" s="2">
        <v>8</v>
      </c>
      <c r="D428" s="2">
        <v>384</v>
      </c>
      <c r="E428" s="1">
        <v>1</v>
      </c>
      <c r="G428" s="32" t="s">
        <v>357</v>
      </c>
      <c r="H428" s="21"/>
    </row>
    <row r="429" spans="1:8">
      <c r="A429" s="27">
        <v>1</v>
      </c>
      <c r="B429" s="2">
        <v>3</v>
      </c>
      <c r="C429" s="2">
        <v>8</v>
      </c>
      <c r="D429" s="2">
        <v>385</v>
      </c>
      <c r="G429" s="36" t="s">
        <v>358</v>
      </c>
      <c r="H429" s="23">
        <f t="shared" ref="H429" si="172">+H430</f>
        <v>60000</v>
      </c>
    </row>
    <row r="430" spans="1:8" s="47" customFormat="1">
      <c r="A430" s="27">
        <v>1</v>
      </c>
      <c r="B430" s="3">
        <v>3</v>
      </c>
      <c r="C430" s="3">
        <v>8</v>
      </c>
      <c r="D430" s="3">
        <v>385</v>
      </c>
      <c r="E430" s="92">
        <v>1</v>
      </c>
      <c r="F430" s="92"/>
      <c r="G430" s="37" t="s">
        <v>358</v>
      </c>
      <c r="H430" s="21">
        <v>60000</v>
      </c>
    </row>
    <row r="431" spans="1:8" hidden="1">
      <c r="A431" s="27">
        <v>1</v>
      </c>
      <c r="B431" s="2">
        <v>3</v>
      </c>
      <c r="C431" s="2">
        <v>9</v>
      </c>
      <c r="D431" s="2"/>
      <c r="E431" s="41"/>
      <c r="F431" s="41"/>
      <c r="G431" s="36" t="s">
        <v>359</v>
      </c>
      <c r="H431" s="15">
        <f t="shared" ref="H431" si="173">+H432+H434+H441+H443+H446+H451+H455+H457+H459</f>
        <v>0</v>
      </c>
    </row>
    <row r="432" spans="1:8" hidden="1">
      <c r="A432" s="27">
        <v>1</v>
      </c>
      <c r="B432" s="2">
        <v>3</v>
      </c>
      <c r="C432" s="2">
        <v>9</v>
      </c>
      <c r="D432" s="2">
        <v>391</v>
      </c>
      <c r="E432" s="41"/>
      <c r="F432" s="41"/>
      <c r="G432" s="36" t="s">
        <v>360</v>
      </c>
      <c r="H432" s="23">
        <f t="shared" ref="H432" si="174">+H433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5">+H442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6">+H444+H445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77">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78">+H452+H453+H454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79">+H456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0">+H458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1">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2">+H468+H480+H488+H500+H521+H528+H537+H540+H551</f>
        <v>35000</v>
      </c>
    </row>
    <row r="468" spans="1:8" hidden="1">
      <c r="A468" s="27">
        <v>1</v>
      </c>
      <c r="B468" s="2">
        <v>4</v>
      </c>
      <c r="C468" s="2">
        <v>1</v>
      </c>
      <c r="D468" s="2"/>
      <c r="E468" s="41"/>
      <c r="F468" s="41"/>
      <c r="G468" s="36" t="s">
        <v>393</v>
      </c>
      <c r="H468" s="15">
        <f t="shared" ref="H468" si="183">+H469+H474</f>
        <v>0</v>
      </c>
    </row>
    <row r="469" spans="1:8" hidden="1">
      <c r="A469" s="27">
        <v>1</v>
      </c>
      <c r="B469" s="2">
        <v>4</v>
      </c>
      <c r="C469" s="2">
        <v>1</v>
      </c>
      <c r="D469" s="2">
        <v>411</v>
      </c>
      <c r="E469" s="41"/>
      <c r="F469" s="41"/>
      <c r="G469" s="36" t="s">
        <v>394</v>
      </c>
      <c r="H469" s="23">
        <f t="shared" ref="H469" si="184">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5">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6">+H481+H485</f>
        <v>0</v>
      </c>
    </row>
    <row r="481" spans="1:8" hidden="1">
      <c r="A481" s="27">
        <v>1</v>
      </c>
      <c r="B481" s="2">
        <v>4</v>
      </c>
      <c r="C481" s="1">
        <v>2</v>
      </c>
      <c r="D481" s="2">
        <v>421</v>
      </c>
      <c r="G481" s="36" t="s">
        <v>406</v>
      </c>
      <c r="H481" s="23">
        <f t="shared" ref="H481" si="187">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88">+H486+H487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89">+H489+H498</f>
        <v>0</v>
      </c>
    </row>
    <row r="489" spans="1:8" hidden="1">
      <c r="A489" s="27">
        <v>1</v>
      </c>
      <c r="B489" s="2">
        <v>4</v>
      </c>
      <c r="C489" s="2">
        <v>3</v>
      </c>
      <c r="D489" s="2">
        <v>431</v>
      </c>
      <c r="E489" s="41"/>
      <c r="F489" s="41"/>
      <c r="G489" s="36" t="s">
        <v>414</v>
      </c>
      <c r="H489" s="23">
        <f t="shared" ref="H489" si="190">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10" hidden="1">
      <c r="A497" s="27">
        <v>1</v>
      </c>
      <c r="B497" s="2">
        <v>4</v>
      </c>
      <c r="C497" s="2">
        <v>3</v>
      </c>
      <c r="D497" s="2">
        <v>431</v>
      </c>
      <c r="E497" s="2">
        <v>9</v>
      </c>
      <c r="F497" s="2"/>
      <c r="G497" s="32" t="s">
        <v>422</v>
      </c>
      <c r="H497" s="21"/>
    </row>
    <row r="498" spans="1:10" hidden="1">
      <c r="A498" s="27">
        <v>1</v>
      </c>
      <c r="B498" s="2">
        <v>4</v>
      </c>
      <c r="C498" s="2">
        <v>3</v>
      </c>
      <c r="D498" s="2">
        <v>432</v>
      </c>
      <c r="G498" s="36" t="s">
        <v>423</v>
      </c>
      <c r="H498" s="23">
        <f t="shared" ref="H498" si="191">+H499</f>
        <v>0</v>
      </c>
    </row>
    <row r="499" spans="1:10" hidden="1">
      <c r="A499" s="27">
        <v>1</v>
      </c>
      <c r="B499" s="2">
        <v>4</v>
      </c>
      <c r="C499" s="2">
        <v>3</v>
      </c>
      <c r="D499" s="2">
        <v>432</v>
      </c>
      <c r="E499" s="1">
        <v>1</v>
      </c>
      <c r="G499" s="32" t="s">
        <v>424</v>
      </c>
      <c r="H499" s="21"/>
    </row>
    <row r="500" spans="1:10">
      <c r="A500" s="27">
        <v>1</v>
      </c>
      <c r="B500" s="2">
        <v>4</v>
      </c>
      <c r="C500" s="1">
        <v>4</v>
      </c>
      <c r="D500" s="2"/>
      <c r="G500" s="36" t="s">
        <v>425</v>
      </c>
      <c r="H500" s="15">
        <f t="shared" ref="H500" si="192">+H501+H511+H513+H519</f>
        <v>35000</v>
      </c>
    </row>
    <row r="501" spans="1:10">
      <c r="A501" s="27">
        <v>1</v>
      </c>
      <c r="B501" s="2">
        <v>4</v>
      </c>
      <c r="C501" s="1">
        <v>4</v>
      </c>
      <c r="D501" s="2">
        <v>441</v>
      </c>
      <c r="G501" s="36" t="s">
        <v>426</v>
      </c>
      <c r="H501" s="23">
        <f t="shared" ref="H501" si="193">SUM(H502:H510)</f>
        <v>35000</v>
      </c>
      <c r="J501" s="90"/>
    </row>
    <row r="502" spans="1:10" s="47" customFormat="1" hidden="1">
      <c r="A502" s="27">
        <v>1</v>
      </c>
      <c r="B502" s="3">
        <v>4</v>
      </c>
      <c r="C502" s="92">
        <v>4</v>
      </c>
      <c r="D502" s="3">
        <v>441</v>
      </c>
      <c r="E502" s="3">
        <v>1</v>
      </c>
      <c r="F502" s="3"/>
      <c r="G502" s="37" t="s">
        <v>427</v>
      </c>
      <c r="H502" s="21"/>
    </row>
    <row r="503" spans="1:10" s="47" customFormat="1" hidden="1">
      <c r="A503" s="27">
        <v>1</v>
      </c>
      <c r="B503" s="3">
        <v>4</v>
      </c>
      <c r="C503" s="92">
        <v>4</v>
      </c>
      <c r="D503" s="3">
        <v>441</v>
      </c>
      <c r="E503" s="3">
        <v>2</v>
      </c>
      <c r="F503" s="3"/>
      <c r="G503" s="37" t="s">
        <v>428</v>
      </c>
      <c r="H503" s="21"/>
    </row>
    <row r="504" spans="1:10" hidden="1">
      <c r="A504" s="27">
        <v>1</v>
      </c>
      <c r="B504" s="2">
        <v>4</v>
      </c>
      <c r="C504" s="1">
        <v>4</v>
      </c>
      <c r="D504" s="2">
        <v>441</v>
      </c>
      <c r="E504" s="2">
        <v>3</v>
      </c>
      <c r="F504" s="2"/>
      <c r="G504" s="32" t="s">
        <v>429</v>
      </c>
      <c r="H504" s="21"/>
    </row>
    <row r="505" spans="1:10" hidden="1">
      <c r="A505" s="27">
        <v>1</v>
      </c>
      <c r="B505" s="2">
        <v>4</v>
      </c>
      <c r="C505" s="1">
        <v>4</v>
      </c>
      <c r="D505" s="2">
        <v>441</v>
      </c>
      <c r="E505" s="2">
        <v>4</v>
      </c>
      <c r="F505" s="2"/>
      <c r="G505" s="32" t="s">
        <v>430</v>
      </c>
      <c r="H505" s="21"/>
    </row>
    <row r="506" spans="1:10" hidden="1">
      <c r="A506" s="27">
        <v>1</v>
      </c>
      <c r="B506" s="2">
        <v>4</v>
      </c>
      <c r="C506" s="1">
        <v>4</v>
      </c>
      <c r="D506" s="2">
        <v>441</v>
      </c>
      <c r="E506" s="2">
        <v>5</v>
      </c>
      <c r="F506" s="2"/>
      <c r="G506" s="32" t="s">
        <v>431</v>
      </c>
      <c r="H506" s="21"/>
    </row>
    <row r="507" spans="1:10" s="47" customFormat="1" hidden="1">
      <c r="A507" s="27">
        <v>1</v>
      </c>
      <c r="B507" s="3">
        <v>4</v>
      </c>
      <c r="C507" s="92">
        <v>4</v>
      </c>
      <c r="D507" s="3">
        <v>441</v>
      </c>
      <c r="E507" s="3">
        <v>6</v>
      </c>
      <c r="F507" s="3"/>
      <c r="G507" s="37" t="s">
        <v>432</v>
      </c>
      <c r="H507" s="21"/>
    </row>
    <row r="508" spans="1:10" s="47" customFormat="1" hidden="1">
      <c r="A508" s="27">
        <v>1</v>
      </c>
      <c r="B508" s="3">
        <v>4</v>
      </c>
      <c r="C508" s="92">
        <v>4</v>
      </c>
      <c r="D508" s="3">
        <v>441</v>
      </c>
      <c r="E508" s="3">
        <v>7</v>
      </c>
      <c r="F508" s="3"/>
      <c r="G508" s="37" t="s">
        <v>433</v>
      </c>
      <c r="H508" s="21"/>
    </row>
    <row r="509" spans="1:10" s="47" customFormat="1" hidden="1">
      <c r="A509" s="27">
        <v>1</v>
      </c>
      <c r="B509" s="3">
        <v>4</v>
      </c>
      <c r="C509" s="92">
        <v>4</v>
      </c>
      <c r="D509" s="3">
        <v>441</v>
      </c>
      <c r="E509" s="3">
        <v>8</v>
      </c>
      <c r="F509" s="3"/>
      <c r="G509" s="37" t="s">
        <v>434</v>
      </c>
      <c r="H509" s="21"/>
    </row>
    <row r="510" spans="1:10" s="47" customFormat="1">
      <c r="A510" s="27">
        <v>1</v>
      </c>
      <c r="B510" s="3">
        <v>4</v>
      </c>
      <c r="C510" s="92">
        <v>4</v>
      </c>
      <c r="D510" s="3">
        <v>441</v>
      </c>
      <c r="E510" s="3">
        <v>9</v>
      </c>
      <c r="F510" s="3"/>
      <c r="G510" s="37" t="s">
        <v>110</v>
      </c>
      <c r="H510" s="21">
        <v>35000</v>
      </c>
    </row>
    <row r="511" spans="1:10" hidden="1">
      <c r="A511" s="27">
        <v>1</v>
      </c>
      <c r="B511" s="2">
        <v>4</v>
      </c>
      <c r="C511" s="1">
        <v>4</v>
      </c>
      <c r="D511" s="2">
        <v>442</v>
      </c>
      <c r="E511" s="2"/>
      <c r="F511" s="2"/>
      <c r="G511" s="38" t="s">
        <v>435</v>
      </c>
      <c r="H511" s="23">
        <f t="shared" ref="H511" si="194">+H512</f>
        <v>0</v>
      </c>
    </row>
    <row r="512" spans="1:10"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5">+H520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96">+H522+H524+H526</f>
        <v>0</v>
      </c>
    </row>
    <row r="522" spans="1:8" hidden="1">
      <c r="A522" s="27">
        <v>1</v>
      </c>
      <c r="B522" s="2">
        <v>4</v>
      </c>
      <c r="C522" s="2">
        <v>5</v>
      </c>
      <c r="D522" s="2">
        <v>451</v>
      </c>
      <c r="E522" s="2"/>
      <c r="F522" s="2"/>
      <c r="G522" s="36" t="s">
        <v>446</v>
      </c>
      <c r="H522" s="23">
        <f t="shared" ref="H522" si="197">+H523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198">+H525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199">+H527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0">+H529+H533</f>
        <v>0</v>
      </c>
    </row>
    <row r="529" spans="1:8" hidden="1">
      <c r="A529" s="27">
        <v>1</v>
      </c>
      <c r="B529" s="2">
        <v>4</v>
      </c>
      <c r="C529" s="2">
        <v>6</v>
      </c>
      <c r="D529" s="2">
        <v>461</v>
      </c>
      <c r="E529" s="2"/>
      <c r="F529" s="2"/>
      <c r="G529" s="36" t="s">
        <v>450</v>
      </c>
      <c r="H529" s="23">
        <f t="shared" ref="H529" si="201">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2">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3">+H538</f>
        <v>0</v>
      </c>
    </row>
    <row r="538" spans="1:8" hidden="1">
      <c r="A538" s="27">
        <v>1</v>
      </c>
      <c r="B538" s="2">
        <v>4</v>
      </c>
      <c r="C538" s="2">
        <v>7</v>
      </c>
      <c r="D538" s="2">
        <v>471</v>
      </c>
      <c r="E538" s="2"/>
      <c r="F538" s="2"/>
      <c r="G538" s="36" t="s">
        <v>459</v>
      </c>
      <c r="H538" s="21">
        <f t="shared" si="203"/>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4">+H541+H543+H545+H547+H549</f>
        <v>0</v>
      </c>
    </row>
    <row r="541" spans="1:8" hidden="1">
      <c r="A541" s="27">
        <v>1</v>
      </c>
      <c r="B541" s="2">
        <v>4</v>
      </c>
      <c r="C541" s="2">
        <v>8</v>
      </c>
      <c r="D541" s="2">
        <v>481</v>
      </c>
      <c r="E541" s="2"/>
      <c r="F541" s="2"/>
      <c r="G541" s="36" t="s">
        <v>461</v>
      </c>
      <c r="H541" s="23">
        <f t="shared" ref="H541" si="205">+H542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06">+H544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07">+H546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08">+H548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09">+H550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0">+H552+H555</f>
        <v>0</v>
      </c>
    </row>
    <row r="552" spans="1:8" hidden="1">
      <c r="A552" s="27">
        <v>1</v>
      </c>
      <c r="B552" s="2">
        <v>4</v>
      </c>
      <c r="C552" s="2">
        <v>9</v>
      </c>
      <c r="D552" s="2">
        <v>491</v>
      </c>
      <c r="E552" s="2"/>
      <c r="F552" s="2"/>
      <c r="G552" s="36" t="s">
        <v>469</v>
      </c>
      <c r="H552" s="23">
        <f t="shared" ref="H552" si="211">+H553+H554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2">+H556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3">+H559+H569+H578+H583+H597+H601+H623+H646+H665</f>
        <v>0</v>
      </c>
    </row>
    <row r="559" spans="1:8" hidden="1">
      <c r="A559" s="27">
        <v>2</v>
      </c>
      <c r="B559" s="2">
        <v>5</v>
      </c>
      <c r="C559" s="2">
        <v>1</v>
      </c>
      <c r="D559" s="2"/>
      <c r="E559" s="2"/>
      <c r="F559" s="2"/>
      <c r="G559" s="36" t="s">
        <v>474</v>
      </c>
      <c r="H559" s="15">
        <f t="shared" ref="H559" si="214">+H560+H562+H564+H566</f>
        <v>0</v>
      </c>
    </row>
    <row r="560" spans="1:8" hidden="1">
      <c r="A560" s="27">
        <v>2</v>
      </c>
      <c r="B560" s="2">
        <v>5</v>
      </c>
      <c r="C560" s="2">
        <v>1</v>
      </c>
      <c r="D560" s="2">
        <v>511</v>
      </c>
      <c r="E560" s="2"/>
      <c r="F560" s="2"/>
      <c r="G560" s="36" t="s">
        <v>475</v>
      </c>
      <c r="H560" s="23">
        <f t="shared" ref="H560" si="215">+H561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16">+H563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17">+H565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18">+H567+H568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19">+H570+H572+H574+H576</f>
        <v>0</v>
      </c>
    </row>
    <row r="570" spans="1:8" hidden="1">
      <c r="A570" s="27">
        <v>2</v>
      </c>
      <c r="B570" s="2">
        <v>5</v>
      </c>
      <c r="C570" s="2">
        <v>2</v>
      </c>
      <c r="D570" s="2">
        <v>520</v>
      </c>
      <c r="E570" s="2"/>
      <c r="F570" s="2"/>
      <c r="G570" s="36" t="s">
        <v>484</v>
      </c>
      <c r="H570" s="23">
        <f t="shared" ref="H570" si="220">+H571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1">+H573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2">+H575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3">+H577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4">+H579+H581</f>
        <v>0</v>
      </c>
    </row>
    <row r="579" spans="1:8" hidden="1">
      <c r="A579" s="27">
        <v>2</v>
      </c>
      <c r="B579" s="2">
        <v>5</v>
      </c>
      <c r="C579" s="2">
        <v>3</v>
      </c>
      <c r="D579" s="2">
        <v>530</v>
      </c>
      <c r="E579" s="2"/>
      <c r="F579" s="2"/>
      <c r="G579" s="36" t="s">
        <v>490</v>
      </c>
      <c r="H579" s="23">
        <f t="shared" ref="H579" si="225">+H580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26">+H582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27">+H584+H586+H588+H590+H592+H594</f>
        <v>0</v>
      </c>
    </row>
    <row r="584" spans="1:8" hidden="1">
      <c r="A584" s="27">
        <v>2</v>
      </c>
      <c r="B584" s="2">
        <v>5</v>
      </c>
      <c r="C584" s="2">
        <v>4</v>
      </c>
      <c r="D584" s="2">
        <v>541</v>
      </c>
      <c r="E584" s="2"/>
      <c r="F584" s="2"/>
      <c r="G584" s="36" t="s">
        <v>493</v>
      </c>
      <c r="H584" s="23">
        <f t="shared" ref="H584" si="228">+H585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29">+H587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0">+H589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1">+H591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2">+H593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3">+H595+H596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4">+H598</f>
        <v>0</v>
      </c>
    </row>
    <row r="598" spans="1:8" hidden="1">
      <c r="A598" s="27">
        <v>2</v>
      </c>
      <c r="B598" s="2">
        <v>5</v>
      </c>
      <c r="C598" s="2">
        <v>5</v>
      </c>
      <c r="D598" s="2">
        <v>551</v>
      </c>
      <c r="E598" s="2"/>
      <c r="F598" s="2"/>
      <c r="G598" s="36" t="s">
        <v>503</v>
      </c>
      <c r="H598" s="23">
        <f t="shared" ref="H598" si="235">+H599+H600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36">+H602+H604+H606+H608+H610+H612+H615+H618+H620</f>
        <v>0</v>
      </c>
    </row>
    <row r="602" spans="1:8" hidden="1">
      <c r="A602" s="27">
        <v>2</v>
      </c>
      <c r="B602" s="2">
        <v>5</v>
      </c>
      <c r="C602" s="2">
        <v>6</v>
      </c>
      <c r="D602" s="2">
        <v>561</v>
      </c>
      <c r="E602" s="2"/>
      <c r="F602" s="2"/>
      <c r="G602" s="36" t="s">
        <v>507</v>
      </c>
      <c r="H602" s="23">
        <f t="shared" ref="H602" si="237">+H603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38">+H605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39">+H607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0">+H609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1">+H611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2">+H613+H614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3">+H616+H617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4">+H619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5">+H621+H622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46">+H624+H627+H629+H631+H634+H636+H639+H642+H644</f>
        <v>0</v>
      </c>
    </row>
    <row r="624" spans="1:8" hidden="1">
      <c r="A624" s="27">
        <v>2</v>
      </c>
      <c r="B624" s="2">
        <v>5</v>
      </c>
      <c r="C624" s="2">
        <v>7</v>
      </c>
      <c r="D624" s="2">
        <v>571</v>
      </c>
      <c r="E624" s="2"/>
      <c r="F624" s="2"/>
      <c r="G624" s="36" t="s">
        <v>523</v>
      </c>
      <c r="H624" s="23">
        <f t="shared" ref="H624" si="247">+H625+H626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48">+H628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49">+H630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0">+H632+H633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1">+H635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2">+H637+H638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3">+H640+H641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4">+H643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5">+H645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56">+H647+H649+H651+H653+H663</f>
        <v>0</v>
      </c>
    </row>
    <row r="647" spans="1:8" hidden="1">
      <c r="A647" s="27">
        <v>2</v>
      </c>
      <c r="B647" s="2">
        <v>5</v>
      </c>
      <c r="C647" s="2">
        <v>8</v>
      </c>
      <c r="D647" s="2">
        <v>581</v>
      </c>
      <c r="E647" s="2"/>
      <c r="F647" s="2"/>
      <c r="G647" s="36" t="s">
        <v>536</v>
      </c>
      <c r="H647" s="23">
        <f t="shared" ref="H647" si="257">+H648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58">+H650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59">+H652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0">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1">+H664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2">+H666+H668+H670+H672+H674</f>
        <v>0</v>
      </c>
    </row>
    <row r="666" spans="1:8" hidden="1">
      <c r="A666" s="27">
        <v>2</v>
      </c>
      <c r="B666" s="2">
        <v>5</v>
      </c>
      <c r="C666" s="2">
        <v>9</v>
      </c>
      <c r="D666" s="2">
        <v>591</v>
      </c>
      <c r="E666" s="2"/>
      <c r="F666" s="2"/>
      <c r="G666" s="36" t="s">
        <v>552</v>
      </c>
      <c r="H666" s="23">
        <f t="shared" ref="H666" si="263">+H667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4">+H669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5">+H671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66">+H673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67">+H675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68">+H677+H694+H702</f>
        <v>0</v>
      </c>
    </row>
    <row r="677" spans="1:8" hidden="1">
      <c r="A677" s="27">
        <v>2</v>
      </c>
      <c r="B677" s="3">
        <v>6</v>
      </c>
      <c r="C677" s="3">
        <v>1</v>
      </c>
      <c r="D677" s="3"/>
      <c r="E677" s="3"/>
      <c r="F677" s="3"/>
      <c r="G677" s="38" t="s">
        <v>558</v>
      </c>
      <c r="H677" s="14">
        <f>+H678+H679+H683+H686+H689+H691+H692+H693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69">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0">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1">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2">+H690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3">SUM(H694:H694)</f>
        <v>0</v>
      </c>
    </row>
    <row r="694" spans="1:8" hidden="1">
      <c r="A694" s="27">
        <v>2</v>
      </c>
      <c r="B694" s="3">
        <v>6</v>
      </c>
      <c r="C694" s="3">
        <v>2</v>
      </c>
      <c r="D694" s="3"/>
      <c r="E694" s="3"/>
      <c r="F694" s="3"/>
      <c r="G694" s="38" t="s">
        <v>575</v>
      </c>
      <c r="H694" s="15">
        <f t="shared" ref="H694" si="274">+H695+H696+H697+H698+H699+H700+H701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H703+H707</f>
        <v>0</v>
      </c>
    </row>
    <row r="703" spans="1:8" hidden="1">
      <c r="A703" s="27">
        <v>2</v>
      </c>
      <c r="B703" s="3">
        <v>6</v>
      </c>
      <c r="C703" s="3">
        <v>3</v>
      </c>
      <c r="D703" s="3">
        <v>631</v>
      </c>
      <c r="E703" s="3"/>
      <c r="F703" s="3"/>
      <c r="G703" s="38" t="s">
        <v>578</v>
      </c>
      <c r="H703" s="23">
        <f t="shared" ref="H703" si="275">+H704</f>
        <v>0</v>
      </c>
    </row>
    <row r="704" spans="1:8" hidden="1">
      <c r="A704" s="27">
        <v>2</v>
      </c>
      <c r="B704" s="3">
        <v>6</v>
      </c>
      <c r="C704" s="3">
        <v>3</v>
      </c>
      <c r="D704" s="3">
        <v>631</v>
      </c>
      <c r="E704" s="3">
        <v>1</v>
      </c>
      <c r="F704" s="3"/>
      <c r="G704" s="37" t="s">
        <v>579</v>
      </c>
      <c r="H704" s="21">
        <f t="shared" ref="H704" si="276">+H705+H706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77">+H708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78">+H710+H718+H727+H735+H745</f>
        <v>0</v>
      </c>
    </row>
    <row r="710" spans="1:8" hidden="1">
      <c r="A710" s="26">
        <v>2</v>
      </c>
      <c r="B710" s="2">
        <v>7</v>
      </c>
      <c r="C710" s="2">
        <v>1</v>
      </c>
      <c r="D710" s="2"/>
      <c r="E710" s="2"/>
      <c r="F710" s="2"/>
      <c r="G710" s="36" t="s">
        <v>583</v>
      </c>
      <c r="H710" s="14">
        <f t="shared" ref="H710" si="279">+H711</f>
        <v>0</v>
      </c>
    </row>
    <row r="711" spans="1:8" hidden="1">
      <c r="A711" s="26">
        <v>2</v>
      </c>
      <c r="B711" s="2">
        <v>7</v>
      </c>
      <c r="C711" s="2">
        <v>1</v>
      </c>
      <c r="D711" s="2">
        <v>711</v>
      </c>
      <c r="E711" s="2"/>
      <c r="F711" s="2"/>
      <c r="G711" s="36" t="s">
        <v>584</v>
      </c>
      <c r="H711" s="12">
        <f t="shared" ref="H711" si="280">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1">+H719+H721+H723</f>
        <v>0</v>
      </c>
    </row>
    <row r="719" spans="1:8" hidden="1">
      <c r="A719" s="26">
        <v>2</v>
      </c>
      <c r="B719" s="2">
        <v>7</v>
      </c>
      <c r="C719" s="2">
        <v>3</v>
      </c>
      <c r="D719" s="2">
        <v>731</v>
      </c>
      <c r="E719" s="2"/>
      <c r="F719" s="2"/>
      <c r="G719" s="36" t="s">
        <v>592</v>
      </c>
      <c r="H719" s="12">
        <f t="shared" ref="H719" si="282">+H720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3">+H722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84">+H724+H725+H726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85">+H728+H730</f>
        <v>0</v>
      </c>
    </row>
    <row r="728" spans="1:8" hidden="1">
      <c r="A728" s="26">
        <v>2</v>
      </c>
      <c r="B728" s="2">
        <v>7</v>
      </c>
      <c r="C728" s="2">
        <v>4</v>
      </c>
      <c r="D728" s="2">
        <v>744</v>
      </c>
      <c r="E728" s="2"/>
      <c r="F728" s="2"/>
      <c r="G728" s="36" t="s">
        <v>601</v>
      </c>
      <c r="H728" s="12">
        <f t="shared" ref="H728" si="286">+H729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87">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88">+H736+H743</f>
        <v>0</v>
      </c>
    </row>
    <row r="736" spans="1:8" hidden="1">
      <c r="A736" s="26">
        <v>2</v>
      </c>
      <c r="B736" s="2">
        <v>7</v>
      </c>
      <c r="C736" s="2">
        <v>5</v>
      </c>
      <c r="D736" s="2">
        <v>751</v>
      </c>
      <c r="E736" s="2"/>
      <c r="F736" s="2"/>
      <c r="G736" s="36" t="s">
        <v>609</v>
      </c>
      <c r="H736" s="12">
        <f t="shared" ref="H736" si="289">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0">+H744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1">+H746+H748</f>
        <v>0</v>
      </c>
    </row>
    <row r="746" spans="1:8" hidden="1">
      <c r="A746" s="26">
        <v>2</v>
      </c>
      <c r="B746" s="2">
        <v>7</v>
      </c>
      <c r="C746" s="2">
        <v>9</v>
      </c>
      <c r="D746" s="2">
        <v>791</v>
      </c>
      <c r="E746" s="2"/>
      <c r="F746" s="2"/>
      <c r="G746" s="36" t="s">
        <v>619</v>
      </c>
      <c r="H746" s="12">
        <f t="shared" ref="H746" si="292">+H747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3">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94">+H756+H776+H794</f>
        <v>0</v>
      </c>
    </row>
    <row r="756" spans="1:8" hidden="1">
      <c r="A756" s="26">
        <v>2</v>
      </c>
      <c r="B756" s="2">
        <v>8</v>
      </c>
      <c r="C756" s="2">
        <v>1</v>
      </c>
      <c r="D756" s="2"/>
      <c r="E756" s="2"/>
      <c r="F756" s="2"/>
      <c r="G756" s="36" t="s">
        <v>629</v>
      </c>
      <c r="H756" s="14">
        <f t="shared" ref="H756" si="295">+H757+H760+H762+H764+H772+H774</f>
        <v>0</v>
      </c>
    </row>
    <row r="757" spans="1:8" hidden="1">
      <c r="A757" s="26">
        <v>2</v>
      </c>
      <c r="B757" s="2">
        <v>8</v>
      </c>
      <c r="C757" s="2">
        <v>1</v>
      </c>
      <c r="D757" s="2">
        <v>811</v>
      </c>
      <c r="E757" s="2"/>
      <c r="F757" s="2"/>
      <c r="G757" s="36" t="s">
        <v>630</v>
      </c>
      <c r="H757" s="12">
        <f t="shared" ref="H757" si="296">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97">+H761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298">+H763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299">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0">+H773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1">+H775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2">+H777+H786+H790+H792</f>
        <v>0</v>
      </c>
    </row>
    <row r="777" spans="1:8" hidden="1">
      <c r="A777" s="26">
        <v>2</v>
      </c>
      <c r="B777" s="2">
        <v>8</v>
      </c>
      <c r="C777" s="2">
        <v>3</v>
      </c>
      <c r="D777" s="2">
        <v>831</v>
      </c>
      <c r="E777" s="2"/>
      <c r="F777" s="2"/>
      <c r="G777" s="36" t="s">
        <v>646</v>
      </c>
      <c r="H777" s="12">
        <f t="shared" ref="H777" si="303">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04">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05">+H791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06">+H793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07">+H795+H797+H799</f>
        <v>0</v>
      </c>
    </row>
    <row r="795" spans="1:8" hidden="1">
      <c r="A795" s="26">
        <v>2</v>
      </c>
      <c r="B795" s="2">
        <v>8</v>
      </c>
      <c r="C795" s="2">
        <v>5</v>
      </c>
      <c r="D795" s="2">
        <v>851</v>
      </c>
      <c r="E795" s="2"/>
      <c r="F795" s="2"/>
      <c r="G795" s="36" t="s">
        <v>664</v>
      </c>
      <c r="H795" s="12">
        <f t="shared" ref="H795" si="308">+H796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09">+H798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0">+H800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1">+H802+H811+H820+H823+H826+H829+H832</f>
        <v>0</v>
      </c>
    </row>
    <row r="802" spans="1:8" hidden="1">
      <c r="A802" s="26">
        <v>3</v>
      </c>
      <c r="B802" s="2">
        <v>9</v>
      </c>
      <c r="C802" s="2">
        <v>1</v>
      </c>
      <c r="D802" s="2"/>
      <c r="E802" s="2"/>
      <c r="F802" s="2"/>
      <c r="G802" s="36" t="s">
        <v>668</v>
      </c>
      <c r="H802" s="14">
        <f t="shared" ref="H802" si="312">+H803+H806+H808</f>
        <v>0</v>
      </c>
    </row>
    <row r="803" spans="1:8" hidden="1">
      <c r="A803" s="26">
        <v>3</v>
      </c>
      <c r="B803" s="2">
        <v>9</v>
      </c>
      <c r="C803" s="2">
        <v>1</v>
      </c>
      <c r="D803" s="2">
        <v>911</v>
      </c>
      <c r="E803" s="2"/>
      <c r="F803" s="2"/>
      <c r="G803" s="36" t="s">
        <v>669</v>
      </c>
      <c r="H803" s="12">
        <f t="shared" ref="H803" si="313">+H804+H805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14">+H807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15">+H809+H810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16">+H812+H815+H817</f>
        <v>0</v>
      </c>
    </row>
    <row r="812" spans="1:8" hidden="1">
      <c r="A812" s="26">
        <v>3</v>
      </c>
      <c r="B812" s="2">
        <v>9</v>
      </c>
      <c r="C812" s="2">
        <v>2</v>
      </c>
      <c r="D812" s="2">
        <v>921</v>
      </c>
      <c r="E812" s="2"/>
      <c r="F812" s="2"/>
      <c r="G812" s="36" t="s">
        <v>677</v>
      </c>
      <c r="H812" s="12">
        <f t="shared" ref="H812" si="317">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18">+H816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19">+H818+H819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0">+H821</f>
        <v>0</v>
      </c>
    </row>
    <row r="821" spans="1:8" hidden="1">
      <c r="A821" s="26">
        <v>3</v>
      </c>
      <c r="B821" s="2">
        <v>9</v>
      </c>
      <c r="C821" s="2">
        <v>3</v>
      </c>
      <c r="D821" s="2">
        <v>931</v>
      </c>
      <c r="E821" s="2"/>
      <c r="F821" s="2"/>
      <c r="G821" s="36" t="s">
        <v>685</v>
      </c>
      <c r="H821" s="16">
        <f t="shared" si="320"/>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1">+H824</f>
        <v>0</v>
      </c>
    </row>
    <row r="824" spans="1:8" hidden="1">
      <c r="A824" s="26">
        <v>3</v>
      </c>
      <c r="B824" s="2">
        <v>9</v>
      </c>
      <c r="C824" s="2">
        <v>4</v>
      </c>
      <c r="D824" s="2">
        <v>941</v>
      </c>
      <c r="E824" s="2"/>
      <c r="F824" s="2"/>
      <c r="G824" s="36" t="s">
        <v>687</v>
      </c>
      <c r="H824" s="12">
        <f t="shared" si="321"/>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2">+H827</f>
        <v>0</v>
      </c>
    </row>
    <row r="827" spans="1:8" hidden="1">
      <c r="A827" s="26">
        <v>3</v>
      </c>
      <c r="B827" s="2">
        <v>9</v>
      </c>
      <c r="C827" s="2">
        <v>5</v>
      </c>
      <c r="D827" s="2">
        <v>951</v>
      </c>
      <c r="E827" s="2"/>
      <c r="F827" s="2"/>
      <c r="G827" s="36" t="s">
        <v>689</v>
      </c>
      <c r="H827" s="12">
        <f t="shared" si="322"/>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3">+H830</f>
        <v>0</v>
      </c>
    </row>
    <row r="830" spans="1:8" hidden="1">
      <c r="A830" s="26">
        <v>3</v>
      </c>
      <c r="B830" s="2">
        <v>9</v>
      </c>
      <c r="C830" s="2">
        <v>6</v>
      </c>
      <c r="D830" s="2">
        <v>962</v>
      </c>
      <c r="E830" s="2"/>
      <c r="F830" s="2"/>
      <c r="G830" s="36" t="s">
        <v>691</v>
      </c>
      <c r="H830" s="12">
        <f t="shared" si="323"/>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24">+H833</f>
        <v>0</v>
      </c>
    </row>
    <row r="833" spans="1:8" hidden="1">
      <c r="A833" s="26">
        <v>3</v>
      </c>
      <c r="B833" s="2">
        <v>9</v>
      </c>
      <c r="C833" s="2">
        <v>9</v>
      </c>
      <c r="D833" s="2">
        <v>991</v>
      </c>
      <c r="E833" s="2"/>
      <c r="F833" s="2"/>
      <c r="G833" s="36" t="s">
        <v>694</v>
      </c>
      <c r="H833" s="12">
        <f t="shared" ref="H833" si="325">+H834+H835+H836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839"/>
  <sheetViews>
    <sheetView zoomScale="115" zoomScaleNormal="115" workbookViewId="0">
      <pane xSplit="7" ySplit="6" topLeftCell="H7" activePane="bottomRight" state="frozen"/>
      <selection pane="topRight" activeCell="H1" sqref="H1"/>
      <selection pane="bottomLeft" activeCell="A7" sqref="A7"/>
      <selection pane="bottomRight" activeCell="J430" sqref="J430"/>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33203125" style="11" customWidth="1"/>
    <col min="9" max="9" width="2.33203125" customWidth="1"/>
    <col min="10" max="10" width="13.109375" bestFit="1" customWidth="1"/>
  </cols>
  <sheetData>
    <row r="1" spans="1:11" ht="21">
      <c r="A1" s="48" t="s">
        <v>701</v>
      </c>
    </row>
    <row r="2" spans="1:11">
      <c r="A2" s="29" t="s">
        <v>702</v>
      </c>
    </row>
    <row r="3" spans="1:11" ht="15" thickBot="1">
      <c r="A3" s="29"/>
    </row>
    <row r="4" spans="1:11" s="76" customFormat="1" ht="26.7" customHeight="1">
      <c r="A4" s="894" t="s">
        <v>11</v>
      </c>
      <c r="B4" s="894" t="s">
        <v>12</v>
      </c>
      <c r="C4" s="894" t="s">
        <v>13</v>
      </c>
      <c r="D4" s="894" t="s">
        <v>14</v>
      </c>
      <c r="E4" s="894" t="s">
        <v>15</v>
      </c>
      <c r="F4" s="894" t="s">
        <v>15</v>
      </c>
      <c r="G4" s="887" t="s">
        <v>13</v>
      </c>
      <c r="H4" s="489">
        <v>1030</v>
      </c>
    </row>
    <row r="5" spans="1:11" s="480" customFormat="1" ht="26.7" customHeight="1">
      <c r="A5" s="895"/>
      <c r="B5" s="895"/>
      <c r="C5" s="895"/>
      <c r="D5" s="895"/>
      <c r="E5" s="895"/>
      <c r="F5" s="895"/>
      <c r="G5" s="888"/>
      <c r="H5" s="892" t="s">
        <v>3</v>
      </c>
    </row>
    <row r="6" spans="1:11" ht="26.7" customHeight="1" thickBot="1">
      <c r="A6" s="896"/>
      <c r="B6" s="896"/>
      <c r="C6" s="896"/>
      <c r="D6" s="896"/>
      <c r="E6" s="896"/>
      <c r="F6" s="896"/>
      <c r="G6" s="889"/>
      <c r="H6" s="893"/>
    </row>
    <row r="7" spans="1:11" s="47" customFormat="1">
      <c r="A7" s="10"/>
      <c r="B7" s="10"/>
      <c r="C7" s="10"/>
      <c r="D7" s="10"/>
      <c r="E7" s="10"/>
      <c r="F7" s="10"/>
      <c r="G7" s="33"/>
      <c r="H7" s="8"/>
    </row>
    <row r="8" spans="1:11">
      <c r="A8" s="28"/>
      <c r="B8" s="28"/>
      <c r="C8" s="28"/>
      <c r="D8" s="28"/>
      <c r="E8" s="28"/>
      <c r="F8" s="28"/>
      <c r="G8" s="34" t="s">
        <v>847</v>
      </c>
      <c r="H8" s="84">
        <f t="shared" ref="H8" si="0">+H9+H100+H242+H467+H558+H676+H709+H755+H801</f>
        <v>2637617.8199999998</v>
      </c>
      <c r="J8" s="62"/>
      <c r="K8" s="67"/>
    </row>
    <row r="9" spans="1:11">
      <c r="A9" s="26">
        <v>1</v>
      </c>
      <c r="B9" s="25">
        <v>1</v>
      </c>
      <c r="C9" s="25"/>
      <c r="D9" s="17"/>
      <c r="E9" s="17"/>
      <c r="F9" s="17"/>
      <c r="G9" s="35" t="s">
        <v>17</v>
      </c>
      <c r="H9" s="18">
        <f t="shared" ref="H9" si="1">+H10+H20+H30+H53+H66+H86+H89+H96</f>
        <v>2495617.8199999998</v>
      </c>
    </row>
    <row r="10" spans="1:11">
      <c r="A10" s="27">
        <v>1</v>
      </c>
      <c r="B10" s="1">
        <v>1</v>
      </c>
      <c r="C10" s="1">
        <v>1</v>
      </c>
      <c r="G10" s="36" t="s">
        <v>18</v>
      </c>
      <c r="H10" s="15">
        <f t="shared" ref="H10" si="2">+H11+H15+H18</f>
        <v>1885339.1999999997</v>
      </c>
    </row>
    <row r="11" spans="1:11" hidden="1">
      <c r="A11" s="27">
        <v>1</v>
      </c>
      <c r="B11" s="1">
        <v>1</v>
      </c>
      <c r="C11" s="1">
        <v>1</v>
      </c>
      <c r="D11" s="1">
        <v>111</v>
      </c>
      <c r="G11" s="36" t="s">
        <v>19</v>
      </c>
      <c r="H11" s="23">
        <f t="shared" ref="H11" si="3">+H12</f>
        <v>0</v>
      </c>
    </row>
    <row r="12" spans="1:11" hidden="1">
      <c r="A12" s="27">
        <v>1</v>
      </c>
      <c r="B12" s="1">
        <v>1</v>
      </c>
      <c r="C12" s="1">
        <v>1</v>
      </c>
      <c r="D12" s="1">
        <v>111</v>
      </c>
      <c r="E12" s="1">
        <v>1</v>
      </c>
      <c r="G12" s="32" t="s">
        <v>19</v>
      </c>
      <c r="H12" s="21"/>
    </row>
    <row r="13" spans="1:11" hidden="1">
      <c r="A13" s="27">
        <v>1</v>
      </c>
      <c r="B13" s="1">
        <v>1</v>
      </c>
      <c r="C13" s="1">
        <v>1</v>
      </c>
      <c r="D13" s="1">
        <v>112</v>
      </c>
      <c r="G13" s="36" t="s">
        <v>20</v>
      </c>
      <c r="H13" s="21"/>
    </row>
    <row r="14" spans="1:11" hidden="1">
      <c r="A14" s="27">
        <v>1</v>
      </c>
      <c r="B14" s="1">
        <v>1</v>
      </c>
      <c r="C14" s="1">
        <v>1</v>
      </c>
      <c r="D14" s="1">
        <v>112</v>
      </c>
      <c r="E14" s="1">
        <v>1</v>
      </c>
      <c r="G14" s="32" t="s">
        <v>20</v>
      </c>
      <c r="H14" s="21"/>
    </row>
    <row r="15" spans="1:11">
      <c r="A15" s="27">
        <v>1</v>
      </c>
      <c r="B15" s="1">
        <v>1</v>
      </c>
      <c r="C15" s="1">
        <v>1</v>
      </c>
      <c r="D15" s="1">
        <v>113</v>
      </c>
      <c r="G15" s="36" t="s">
        <v>21</v>
      </c>
      <c r="H15" s="23">
        <f t="shared" ref="H15" si="4">SUM(H16:H17)</f>
        <v>1885339.1999999997</v>
      </c>
    </row>
    <row r="16" spans="1:11"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1885339.1999999997</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610278.62</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196389.49999999997</v>
      </c>
    </row>
    <row r="34" spans="1:8" s="47" customFormat="1">
      <c r="A34" s="27">
        <v>1</v>
      </c>
      <c r="B34" s="92">
        <v>1</v>
      </c>
      <c r="C34" s="92">
        <v>3</v>
      </c>
      <c r="D34" s="3">
        <v>132</v>
      </c>
      <c r="E34" s="92">
        <v>1</v>
      </c>
      <c r="F34" s="92"/>
      <c r="G34" s="37" t="s">
        <v>39</v>
      </c>
      <c r="H34" s="21">
        <v>39277.899999999994</v>
      </c>
    </row>
    <row r="35" spans="1:8" s="47" customFormat="1">
      <c r="A35" s="27">
        <v>1</v>
      </c>
      <c r="B35" s="92">
        <v>1</v>
      </c>
      <c r="C35" s="92">
        <v>3</v>
      </c>
      <c r="D35" s="3">
        <v>132</v>
      </c>
      <c r="E35" s="92">
        <v>2</v>
      </c>
      <c r="F35" s="92"/>
      <c r="G35" s="37" t="s">
        <v>40</v>
      </c>
      <c r="H35" s="21">
        <v>157111.59999999998</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SUM(H41:H42)</f>
        <v>413889.12</v>
      </c>
    </row>
    <row r="41" spans="1:8" s="47" customFormat="1">
      <c r="A41" s="27">
        <v>1</v>
      </c>
      <c r="B41" s="92">
        <v>1</v>
      </c>
      <c r="C41" s="92">
        <v>3</v>
      </c>
      <c r="D41" s="3">
        <v>134</v>
      </c>
      <c r="E41" s="92">
        <v>1</v>
      </c>
      <c r="F41" s="92"/>
      <c r="G41" s="37" t="s">
        <v>46</v>
      </c>
      <c r="H41" s="21">
        <v>413889.12</v>
      </c>
    </row>
    <row r="42" spans="1:8" hidden="1">
      <c r="A42" s="27">
        <v>1</v>
      </c>
      <c r="B42" s="1">
        <v>1</v>
      </c>
      <c r="C42" s="1">
        <v>3</v>
      </c>
      <c r="D42" s="2">
        <v>134</v>
      </c>
      <c r="E42" s="1">
        <v>2</v>
      </c>
      <c r="G42" s="32" t="s">
        <v>47</v>
      </c>
      <c r="H42" s="21">
        <v>0</v>
      </c>
    </row>
    <row r="43" spans="1:8" hidden="1">
      <c r="A43" s="27">
        <v>1</v>
      </c>
      <c r="B43" s="1">
        <v>1</v>
      </c>
      <c r="C43" s="1">
        <v>3</v>
      </c>
      <c r="D43" s="2">
        <v>135</v>
      </c>
      <c r="E43" s="41"/>
      <c r="F43" s="41"/>
      <c r="G43" s="36" t="s">
        <v>48</v>
      </c>
      <c r="H43" s="23">
        <f t="shared" ref="H43" si="15">+H44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6">+H46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7">+H48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8">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19">+H54+H59+H62+H64</f>
        <v>0</v>
      </c>
    </row>
    <row r="54" spans="1:8" hidden="1">
      <c r="A54" s="27">
        <v>1</v>
      </c>
      <c r="B54" s="1">
        <v>1</v>
      </c>
      <c r="C54" s="1">
        <v>4</v>
      </c>
      <c r="D54" s="2">
        <v>141</v>
      </c>
      <c r="G54" s="36" t="s">
        <v>56</v>
      </c>
      <c r="H54" s="23">
        <f t="shared" ref="H54" si="20">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1">+H60+H61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2">+H63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3">+H65</f>
        <v>0</v>
      </c>
    </row>
    <row r="65" spans="1:8" hidden="1">
      <c r="A65" s="27">
        <v>1</v>
      </c>
      <c r="B65" s="1">
        <v>1</v>
      </c>
      <c r="C65" s="1">
        <v>4</v>
      </c>
      <c r="D65" s="2">
        <v>144</v>
      </c>
      <c r="E65" s="1">
        <v>1</v>
      </c>
      <c r="G65" s="32" t="s">
        <v>66</v>
      </c>
      <c r="H65" s="21"/>
    </row>
    <row r="66" spans="1:8" hidden="1">
      <c r="A66" s="27">
        <v>1</v>
      </c>
      <c r="B66" s="1">
        <v>1</v>
      </c>
      <c r="C66" s="1">
        <v>5</v>
      </c>
      <c r="D66" s="2"/>
      <c r="G66" s="36" t="s">
        <v>67</v>
      </c>
      <c r="H66" s="15">
        <f>+H67+H69+H71+H73+H82+H84</f>
        <v>0</v>
      </c>
    </row>
    <row r="67" spans="1:8" hidden="1">
      <c r="A67" s="27">
        <v>1</v>
      </c>
      <c r="B67" s="1">
        <v>1</v>
      </c>
      <c r="C67" s="1">
        <v>5</v>
      </c>
      <c r="D67" s="2">
        <v>151</v>
      </c>
      <c r="G67" s="36" t="s">
        <v>68</v>
      </c>
      <c r="H67" s="23">
        <f t="shared" ref="H67" si="24">+H68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5">+H70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6">+H72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7">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28">+H83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29">+H85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0">+H87</f>
        <v>0</v>
      </c>
    </row>
    <row r="87" spans="1:8" hidden="1">
      <c r="A87" s="27">
        <v>1</v>
      </c>
      <c r="B87" s="1">
        <v>1</v>
      </c>
      <c r="C87" s="1">
        <v>6</v>
      </c>
      <c r="D87" s="2">
        <v>161</v>
      </c>
      <c r="E87" s="41"/>
      <c r="F87" s="41"/>
      <c r="G87" s="36" t="s">
        <v>85</v>
      </c>
      <c r="H87" s="23">
        <f t="shared" si="30"/>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1">+H90</f>
        <v>0</v>
      </c>
    </row>
    <row r="90" spans="1:8" hidden="1">
      <c r="A90" s="27">
        <v>1</v>
      </c>
      <c r="B90" s="1">
        <v>1</v>
      </c>
      <c r="C90" s="1">
        <v>7</v>
      </c>
      <c r="D90" s="2">
        <v>171</v>
      </c>
      <c r="G90" s="36" t="s">
        <v>88</v>
      </c>
      <c r="H90" s="23">
        <f t="shared" ref="H90" si="32">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3">+H97</f>
        <v>0</v>
      </c>
    </row>
    <row r="97" spans="1:8" hidden="1">
      <c r="A97" s="27">
        <v>1</v>
      </c>
      <c r="B97" s="1">
        <v>1</v>
      </c>
      <c r="C97" s="1">
        <v>8</v>
      </c>
      <c r="D97" s="2">
        <v>181</v>
      </c>
      <c r="E97" s="41"/>
      <c r="F97" s="41"/>
      <c r="G97" s="36" t="s">
        <v>94</v>
      </c>
      <c r="H97" s="23">
        <f t="shared" ref="H97" si="34">+H98+H99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5">+H101+H125+H137+H156+H180+H197+H203+H215+H222</f>
        <v>72000</v>
      </c>
    </row>
    <row r="101" spans="1:8" hidden="1">
      <c r="A101" s="27">
        <v>1</v>
      </c>
      <c r="B101" s="41">
        <v>2</v>
      </c>
      <c r="C101" s="2">
        <v>1</v>
      </c>
      <c r="D101" s="2"/>
      <c r="E101" s="41"/>
      <c r="F101" s="41"/>
      <c r="G101" s="36" t="s">
        <v>98</v>
      </c>
      <c r="H101" s="15">
        <f t="shared" ref="H101" si="36">H102+H104+H110+H112+H115+H118+H120+H123</f>
        <v>0</v>
      </c>
    </row>
    <row r="102" spans="1:8" hidden="1">
      <c r="A102" s="27">
        <v>1</v>
      </c>
      <c r="B102" s="41">
        <v>2</v>
      </c>
      <c r="C102" s="2">
        <v>1</v>
      </c>
      <c r="D102" s="2">
        <v>211</v>
      </c>
      <c r="E102" s="41"/>
      <c r="F102" s="41"/>
      <c r="G102" s="36" t="s">
        <v>99</v>
      </c>
      <c r="H102" s="23">
        <f t="shared" ref="H102" si="37">+H103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38">+H105+H108+H109+H106+H107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39">+H111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0">+H113+H114</f>
        <v>0</v>
      </c>
    </row>
    <row r="113" spans="1:8" s="47" customFormat="1" hidden="1">
      <c r="A113" s="27">
        <v>1</v>
      </c>
      <c r="B113" s="94">
        <v>2</v>
      </c>
      <c r="C113" s="92">
        <v>1</v>
      </c>
      <c r="D113" s="3">
        <v>214</v>
      </c>
      <c r="E113" s="92">
        <v>1</v>
      </c>
      <c r="F113" s="92"/>
      <c r="G113" s="37" t="s">
        <v>109</v>
      </c>
      <c r="H113" s="21">
        <v>0</v>
      </c>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1">+H116+H117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2">+H119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3">+H121+H122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4">+H124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5">+H126+H132+H135</f>
        <v>0</v>
      </c>
    </row>
    <row r="126" spans="1:8" hidden="1">
      <c r="A126" s="27">
        <v>1</v>
      </c>
      <c r="B126" s="41">
        <v>2</v>
      </c>
      <c r="C126" s="2">
        <v>2</v>
      </c>
      <c r="D126" s="2">
        <v>221</v>
      </c>
      <c r="E126" s="41"/>
      <c r="F126" s="41"/>
      <c r="G126" s="36" t="s">
        <v>120</v>
      </c>
      <c r="H126" s="23">
        <f t="shared" ref="H126" si="46">+H127+H130+H128+H129+H131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7">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8">+H136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49">+H138+H140+H142+H144+H146+H148+H150+H152+H154</f>
        <v>0</v>
      </c>
    </row>
    <row r="138" spans="1:8" hidden="1">
      <c r="A138" s="27">
        <v>1</v>
      </c>
      <c r="B138" s="41">
        <v>2</v>
      </c>
      <c r="C138" s="2">
        <v>3</v>
      </c>
      <c r="D138" s="2">
        <v>231</v>
      </c>
      <c r="E138" s="41"/>
      <c r="F138" s="41"/>
      <c r="G138" s="36" t="s">
        <v>130</v>
      </c>
      <c r="H138" s="23">
        <f t="shared" ref="H138" si="50">+H139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1">+H141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2">+H143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3">+H145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4">+H147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5">+H149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6">+H151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7">+H153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8">+H155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59">+H157+H159+H161+H163+H165+H167+H169+H171+H173</f>
        <v>0</v>
      </c>
    </row>
    <row r="157" spans="1:8" hidden="1">
      <c r="A157" s="27">
        <v>1</v>
      </c>
      <c r="B157" s="41">
        <v>2</v>
      </c>
      <c r="C157" s="2">
        <v>4</v>
      </c>
      <c r="D157" s="2">
        <v>241</v>
      </c>
      <c r="E157" s="41"/>
      <c r="F157" s="41"/>
      <c r="G157" s="36" t="s">
        <v>142</v>
      </c>
      <c r="H157" s="23">
        <f t="shared" ref="H157" si="60">+H158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1">+H160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2">+H162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3">+H164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4">+H166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5">+H168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6">+H170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7">+H172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68">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69">+H181+H183+H185+H188+H190+H192+H194</f>
        <v>0</v>
      </c>
    </row>
    <row r="181" spans="1:8" hidden="1">
      <c r="A181" s="27">
        <v>1</v>
      </c>
      <c r="B181" s="41">
        <v>2</v>
      </c>
      <c r="C181" s="2">
        <v>5</v>
      </c>
      <c r="D181" s="2">
        <v>251</v>
      </c>
      <c r="E181" s="41"/>
      <c r="F181" s="41"/>
      <c r="G181" s="36" t="s">
        <v>157</v>
      </c>
      <c r="H181" s="23">
        <f t="shared" ref="H181" si="70">+H182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1">+H184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2">+H186+H187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3">+H189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4">+H191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5">+H193</f>
        <v>0</v>
      </c>
    </row>
    <row r="193" spans="1:10" hidden="1">
      <c r="A193" s="27">
        <v>1</v>
      </c>
      <c r="B193" s="41">
        <v>2</v>
      </c>
      <c r="C193" s="2">
        <v>5</v>
      </c>
      <c r="D193" s="2">
        <v>256</v>
      </c>
      <c r="E193" s="1">
        <v>1</v>
      </c>
      <c r="G193" s="32" t="s">
        <v>164</v>
      </c>
      <c r="H193" s="21"/>
    </row>
    <row r="194" spans="1:10" hidden="1">
      <c r="A194" s="27">
        <v>1</v>
      </c>
      <c r="B194" s="41">
        <v>2</v>
      </c>
      <c r="C194" s="2">
        <v>5</v>
      </c>
      <c r="D194" s="2">
        <v>259</v>
      </c>
      <c r="E194" s="41"/>
      <c r="F194" s="41"/>
      <c r="G194" s="36" t="s">
        <v>165</v>
      </c>
      <c r="H194" s="23">
        <f t="shared" ref="H194" si="76">+H195+H196</f>
        <v>0</v>
      </c>
    </row>
    <row r="195" spans="1:10" hidden="1">
      <c r="A195" s="27">
        <v>1</v>
      </c>
      <c r="B195" s="41">
        <v>2</v>
      </c>
      <c r="C195" s="2">
        <v>5</v>
      </c>
      <c r="D195" s="2">
        <v>259</v>
      </c>
      <c r="E195" s="1">
        <v>1</v>
      </c>
      <c r="G195" s="32" t="s">
        <v>165</v>
      </c>
      <c r="H195" s="21"/>
    </row>
    <row r="196" spans="1:10" hidden="1">
      <c r="A196" s="27">
        <v>1</v>
      </c>
      <c r="B196" s="41">
        <v>2</v>
      </c>
      <c r="C196" s="2">
        <v>5</v>
      </c>
      <c r="D196" s="2">
        <v>259</v>
      </c>
      <c r="E196" s="1">
        <v>2</v>
      </c>
      <c r="G196" s="32" t="s">
        <v>166</v>
      </c>
      <c r="H196" s="21"/>
    </row>
    <row r="197" spans="1:10">
      <c r="A197" s="27">
        <v>1</v>
      </c>
      <c r="B197" s="41">
        <v>2</v>
      </c>
      <c r="C197" s="2">
        <v>6</v>
      </c>
      <c r="D197" s="2"/>
      <c r="E197" s="41"/>
      <c r="F197" s="41"/>
      <c r="G197" s="36" t="s">
        <v>167</v>
      </c>
      <c r="H197" s="15">
        <f t="shared" ref="H197" si="77">+H198+H201</f>
        <v>72000</v>
      </c>
    </row>
    <row r="198" spans="1:10">
      <c r="A198" s="27">
        <v>1</v>
      </c>
      <c r="B198" s="41">
        <v>2</v>
      </c>
      <c r="C198" s="2">
        <v>6</v>
      </c>
      <c r="D198" s="2">
        <v>261</v>
      </c>
      <c r="E198" s="41"/>
      <c r="F198" s="41"/>
      <c r="G198" s="36" t="s">
        <v>167</v>
      </c>
      <c r="H198" s="23">
        <f t="shared" ref="H198" si="78">+H199+H200</f>
        <v>72000</v>
      </c>
    </row>
    <row r="199" spans="1:10" s="47" customFormat="1">
      <c r="A199" s="27">
        <v>1</v>
      </c>
      <c r="B199" s="94">
        <v>2</v>
      </c>
      <c r="C199" s="3">
        <v>6</v>
      </c>
      <c r="D199" s="3">
        <v>261</v>
      </c>
      <c r="E199" s="92">
        <v>1</v>
      </c>
      <c r="F199" s="92"/>
      <c r="G199" s="37" t="s">
        <v>168</v>
      </c>
      <c r="H199" s="21">
        <v>72000</v>
      </c>
      <c r="J199" s="494"/>
    </row>
    <row r="200" spans="1:10" s="47" customFormat="1" hidden="1">
      <c r="A200" s="27">
        <v>1</v>
      </c>
      <c r="B200" s="94">
        <v>2</v>
      </c>
      <c r="C200" s="3">
        <v>6</v>
      </c>
      <c r="D200" s="3">
        <v>261</v>
      </c>
      <c r="E200" s="92">
        <v>2</v>
      </c>
      <c r="F200" s="92"/>
      <c r="G200" s="37" t="s">
        <v>169</v>
      </c>
      <c r="H200" s="21"/>
    </row>
    <row r="201" spans="1:10" hidden="1">
      <c r="A201" s="27">
        <v>1</v>
      </c>
      <c r="B201" s="41">
        <v>2</v>
      </c>
      <c r="C201" s="2">
        <v>6</v>
      </c>
      <c r="D201" s="2">
        <v>262</v>
      </c>
      <c r="E201" s="41"/>
      <c r="F201" s="41"/>
      <c r="G201" s="36" t="s">
        <v>170</v>
      </c>
      <c r="H201" s="23">
        <f t="shared" ref="H201" si="79">+H202</f>
        <v>0</v>
      </c>
    </row>
    <row r="202" spans="1:10" hidden="1">
      <c r="A202" s="27">
        <v>1</v>
      </c>
      <c r="B202" s="41">
        <v>2</v>
      </c>
      <c r="C202" s="2">
        <v>6</v>
      </c>
      <c r="D202" s="2">
        <v>262</v>
      </c>
      <c r="E202" s="1">
        <v>1</v>
      </c>
      <c r="G202" s="32" t="s">
        <v>170</v>
      </c>
      <c r="H202" s="21"/>
    </row>
    <row r="203" spans="1:10" hidden="1">
      <c r="A203" s="27">
        <v>1</v>
      </c>
      <c r="B203" s="41">
        <v>2</v>
      </c>
      <c r="C203" s="2">
        <v>7</v>
      </c>
      <c r="D203" s="2"/>
      <c r="E203" s="41"/>
      <c r="F203" s="41"/>
      <c r="G203" s="36" t="s">
        <v>171</v>
      </c>
      <c r="H203" s="15">
        <f t="shared" ref="H203" si="80">H204+H207+H209+H211+H213</f>
        <v>0</v>
      </c>
    </row>
    <row r="204" spans="1:10" hidden="1">
      <c r="A204" s="27">
        <v>1</v>
      </c>
      <c r="B204" s="41">
        <v>2</v>
      </c>
      <c r="C204" s="2">
        <v>7</v>
      </c>
      <c r="D204" s="2">
        <v>271</v>
      </c>
      <c r="E204" s="41"/>
      <c r="F204" s="41"/>
      <c r="G204" s="36" t="s">
        <v>172</v>
      </c>
      <c r="H204" s="23">
        <f t="shared" ref="H204" si="81">+H205+H206</f>
        <v>0</v>
      </c>
    </row>
    <row r="205" spans="1:10" s="47" customFormat="1" hidden="1">
      <c r="A205" s="27">
        <v>1</v>
      </c>
      <c r="B205" s="94">
        <v>2</v>
      </c>
      <c r="C205" s="3">
        <v>7</v>
      </c>
      <c r="D205" s="3">
        <v>271</v>
      </c>
      <c r="E205" s="92">
        <v>1</v>
      </c>
      <c r="F205" s="92"/>
      <c r="G205" s="37" t="s">
        <v>173</v>
      </c>
      <c r="H205" s="21"/>
    </row>
    <row r="206" spans="1:10" hidden="1">
      <c r="A206" s="27">
        <v>1</v>
      </c>
      <c r="B206" s="41">
        <v>2</v>
      </c>
      <c r="C206" s="2">
        <v>7</v>
      </c>
      <c r="D206" s="2">
        <v>271</v>
      </c>
      <c r="E206" s="1">
        <v>2</v>
      </c>
      <c r="G206" s="32" t="s">
        <v>174</v>
      </c>
      <c r="H206" s="21"/>
    </row>
    <row r="207" spans="1:10" hidden="1">
      <c r="A207" s="27">
        <v>1</v>
      </c>
      <c r="B207" s="41">
        <v>2</v>
      </c>
      <c r="C207" s="2">
        <v>7</v>
      </c>
      <c r="D207" s="2">
        <v>272</v>
      </c>
      <c r="E207" s="41"/>
      <c r="F207" s="41"/>
      <c r="G207" s="36" t="s">
        <v>175</v>
      </c>
      <c r="H207" s="23">
        <f t="shared" ref="H207" si="82">+H208</f>
        <v>0</v>
      </c>
    </row>
    <row r="208" spans="1:10"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3">+H210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4">+H212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5">+H214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6">+H216+H218+H220</f>
        <v>0</v>
      </c>
    </row>
    <row r="216" spans="1:8" hidden="1">
      <c r="A216" s="27">
        <v>1</v>
      </c>
      <c r="B216" s="41">
        <v>2</v>
      </c>
      <c r="C216" s="2">
        <v>8</v>
      </c>
      <c r="D216" s="2">
        <v>281</v>
      </c>
      <c r="E216" s="41"/>
      <c r="F216" s="41"/>
      <c r="G216" s="36" t="s">
        <v>181</v>
      </c>
      <c r="H216" s="23">
        <f t="shared" ref="H216" si="87">+H217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8">+H219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89">+H221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0">+H223+H225+H227+H229+H231+H233+H236+H238+H240</f>
        <v>0</v>
      </c>
    </row>
    <row r="223" spans="1:8" hidden="1">
      <c r="A223" s="27">
        <v>1</v>
      </c>
      <c r="B223" s="41">
        <v>2</v>
      </c>
      <c r="C223" s="2">
        <v>9</v>
      </c>
      <c r="D223" s="2">
        <v>291</v>
      </c>
      <c r="E223" s="41"/>
      <c r="F223" s="41"/>
      <c r="G223" s="36" t="s">
        <v>187</v>
      </c>
      <c r="H223" s="23">
        <f t="shared" ref="H223" si="91">+H224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2">+H226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3">+H228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4">+H230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5">+H232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6">+H234+H235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7">+H237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8">+H239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99">+H241</f>
        <v>0</v>
      </c>
    </row>
    <row r="241" spans="1:8" s="47" customFormat="1" hidden="1">
      <c r="A241" s="27">
        <v>1</v>
      </c>
      <c r="B241" s="94">
        <v>2</v>
      </c>
      <c r="C241" s="3">
        <v>9</v>
      </c>
      <c r="D241" s="3">
        <v>299</v>
      </c>
      <c r="E241" s="92">
        <v>1</v>
      </c>
      <c r="F241" s="92"/>
      <c r="G241" s="37" t="s">
        <v>198</v>
      </c>
      <c r="H241" s="21"/>
    </row>
    <row r="242" spans="1:8">
      <c r="A242" s="27">
        <v>1</v>
      </c>
      <c r="B242" s="22">
        <v>3</v>
      </c>
      <c r="C242" s="17"/>
      <c r="D242" s="20"/>
      <c r="E242" s="17"/>
      <c r="F242" s="17"/>
      <c r="G242" s="35" t="s">
        <v>199</v>
      </c>
      <c r="H242" s="18">
        <f t="shared" ref="H242" si="100">+H243+H266+H290+H319+H340+H370+H391+H416+H431</f>
        <v>70000</v>
      </c>
    </row>
    <row r="243" spans="1:8" hidden="1">
      <c r="A243" s="27">
        <v>1</v>
      </c>
      <c r="B243" s="2">
        <v>3</v>
      </c>
      <c r="C243" s="2">
        <v>1</v>
      </c>
      <c r="D243" s="2"/>
      <c r="E243" s="41"/>
      <c r="F243" s="41"/>
      <c r="G243" s="36" t="s">
        <v>200</v>
      </c>
      <c r="H243" s="15">
        <f t="shared" ref="H243" si="101">+H244+H247+H249+H251+H254+H256+H259+H261+H264</f>
        <v>0</v>
      </c>
    </row>
    <row r="244" spans="1:8" hidden="1">
      <c r="A244" s="27">
        <v>1</v>
      </c>
      <c r="B244" s="2">
        <v>3</v>
      </c>
      <c r="C244" s="2">
        <v>1</v>
      </c>
      <c r="D244" s="2">
        <v>311</v>
      </c>
      <c r="E244" s="41"/>
      <c r="F244" s="41"/>
      <c r="G244" s="36" t="s">
        <v>201</v>
      </c>
      <c r="H244" s="23">
        <f t="shared" ref="H244" si="102">+H245+H246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3">+H248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4">+H250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5">+H252+H253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6">+H255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7">+H257+H258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8">+H260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09">+H262+H263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0">+H265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1">+H267+H269+H271+H274+H276+H278+H282+H284+H287</f>
        <v>0</v>
      </c>
    </row>
    <row r="267" spans="1:8" hidden="1">
      <c r="A267" s="27">
        <v>1</v>
      </c>
      <c r="B267" s="2">
        <v>3</v>
      </c>
      <c r="C267" s="2">
        <v>2</v>
      </c>
      <c r="D267" s="2">
        <v>321</v>
      </c>
      <c r="E267" s="41"/>
      <c r="F267" s="41"/>
      <c r="G267" s="36" t="s">
        <v>223</v>
      </c>
      <c r="H267" s="23">
        <f t="shared" ref="H267" si="112">+H268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3">+H270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4">+H273+H272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5">+H275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6">+H277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7">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8">+H283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19">+H285+H286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0">+H288+H289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1">+H291+H293+H296+H299+H302+H304+H308+H310+H312</f>
        <v>0</v>
      </c>
    </row>
    <row r="291" spans="1:8" hidden="1">
      <c r="A291" s="27">
        <v>1</v>
      </c>
      <c r="B291" s="2">
        <v>3</v>
      </c>
      <c r="C291" s="2">
        <v>3</v>
      </c>
      <c r="D291" s="2">
        <v>331</v>
      </c>
      <c r="E291" s="41"/>
      <c r="F291" s="41"/>
      <c r="G291" s="36" t="s">
        <v>244</v>
      </c>
      <c r="H291" s="23">
        <f t="shared" ref="H291" si="122">+H292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3">+H294+H295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4">+H297+H298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5">+H300+H301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6">+H303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7">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8">+H309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29">+H311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0">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1">+H320+H324+H326+H328+H330+H332+H334+H336+H338</f>
        <v>0</v>
      </c>
    </row>
    <row r="320" spans="1:8" hidden="1">
      <c r="A320" s="27">
        <v>1</v>
      </c>
      <c r="B320" s="2">
        <v>3</v>
      </c>
      <c r="C320" s="2">
        <v>4</v>
      </c>
      <c r="D320" s="2">
        <v>341</v>
      </c>
      <c r="E320" s="41"/>
      <c r="F320" s="41"/>
      <c r="G320" s="36" t="s">
        <v>272</v>
      </c>
      <c r="H320" s="23">
        <f t="shared" ref="H320" si="132">+H321+H322+H323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3">+H325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4">+H327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5">+H329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6">+H331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7">+H333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8">+H335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39">+H337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0">+H339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1">+H341+H343+H345+H348+H350+H352+H354+H365+H368</f>
        <v>0</v>
      </c>
    </row>
    <row r="341" spans="1:8" hidden="1">
      <c r="A341" s="27">
        <v>1</v>
      </c>
      <c r="B341" s="2">
        <v>3</v>
      </c>
      <c r="C341" s="2">
        <v>5</v>
      </c>
      <c r="D341" s="2">
        <v>351</v>
      </c>
      <c r="E341" s="41"/>
      <c r="F341" s="41"/>
      <c r="G341" s="36" t="s">
        <v>286</v>
      </c>
      <c r="H341" s="23">
        <f t="shared" ref="H341" si="142">+H342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3">+H344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4">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5">+H349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6">+H351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7">+H353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8">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49">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0">+H369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1">+H371+H376+H378+H380+H382+H384+H386</f>
        <v>0</v>
      </c>
    </row>
    <row r="371" spans="1:8" hidden="1">
      <c r="A371" s="27">
        <v>1</v>
      </c>
      <c r="B371" s="2">
        <v>3</v>
      </c>
      <c r="C371" s="2">
        <v>6</v>
      </c>
      <c r="D371" s="2">
        <v>361</v>
      </c>
      <c r="E371" s="41"/>
      <c r="F371" s="41"/>
      <c r="G371" s="36" t="s">
        <v>312</v>
      </c>
      <c r="H371" s="23">
        <f t="shared" ref="H371" si="152">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3">+H377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4">+H379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5">+H381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6">+H383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7">+H385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8">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59">+H392+H395+H398+H401+H403+H405+H407+H409+H411</f>
        <v>0</v>
      </c>
    </row>
    <row r="392" spans="1:8" hidden="1">
      <c r="A392" s="27">
        <v>1</v>
      </c>
      <c r="B392" s="2">
        <v>3</v>
      </c>
      <c r="C392" s="2">
        <v>7</v>
      </c>
      <c r="D392" s="2">
        <v>371</v>
      </c>
      <c r="E392" s="41"/>
      <c r="F392" s="41"/>
      <c r="G392" s="36" t="s">
        <v>328</v>
      </c>
      <c r="H392" s="23">
        <f t="shared" ref="H392" si="160">+H393+H394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1">+H396+H397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2">+H399+H400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3">+H402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4">+H404</f>
        <v>0</v>
      </c>
    </row>
    <row r="404" spans="1:8" s="47" customFormat="1" hidden="1">
      <c r="A404" s="27">
        <v>1</v>
      </c>
      <c r="B404" s="3">
        <v>3</v>
      </c>
      <c r="C404" s="3">
        <v>7</v>
      </c>
      <c r="D404" s="3">
        <v>375</v>
      </c>
      <c r="E404" s="92">
        <v>1</v>
      </c>
      <c r="F404" s="92"/>
      <c r="G404" s="37" t="s">
        <v>339</v>
      </c>
      <c r="H404" s="21">
        <v>0</v>
      </c>
    </row>
    <row r="405" spans="1:8" hidden="1">
      <c r="A405" s="27">
        <v>1</v>
      </c>
      <c r="B405" s="2">
        <v>3</v>
      </c>
      <c r="C405" s="2">
        <v>7</v>
      </c>
      <c r="D405" s="2">
        <v>376</v>
      </c>
      <c r="G405" s="36" t="s">
        <v>340</v>
      </c>
      <c r="H405" s="23">
        <f t="shared" ref="H405" si="165">+H406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6">+H408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7">+H410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8">+H412+H413+H414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69">+H417+H419+H424+H427+H429</f>
        <v>70000</v>
      </c>
    </row>
    <row r="417" spans="1:10" hidden="1">
      <c r="A417" s="27">
        <v>1</v>
      </c>
      <c r="B417" s="2">
        <v>3</v>
      </c>
      <c r="C417" s="2">
        <v>8</v>
      </c>
      <c r="D417" s="2">
        <v>381</v>
      </c>
      <c r="E417" s="41"/>
      <c r="F417" s="41"/>
      <c r="G417" s="36" t="s">
        <v>349</v>
      </c>
      <c r="H417" s="23">
        <f t="shared" ref="H417" si="170">+H418</f>
        <v>0</v>
      </c>
    </row>
    <row r="418" spans="1:10" hidden="1">
      <c r="A418" s="27">
        <v>1</v>
      </c>
      <c r="B418" s="2">
        <v>3</v>
      </c>
      <c r="C418" s="2">
        <v>8</v>
      </c>
      <c r="D418" s="2">
        <v>381</v>
      </c>
      <c r="E418" s="1">
        <v>1</v>
      </c>
      <c r="G418" s="32" t="s">
        <v>349</v>
      </c>
      <c r="H418" s="21"/>
    </row>
    <row r="419" spans="1:10" hidden="1">
      <c r="A419" s="27">
        <v>1</v>
      </c>
      <c r="B419" s="2">
        <v>3</v>
      </c>
      <c r="C419" s="2">
        <v>8</v>
      </c>
      <c r="D419" s="2">
        <v>382</v>
      </c>
      <c r="E419" s="41"/>
      <c r="F419" s="41"/>
      <c r="G419" s="36" t="s">
        <v>350</v>
      </c>
      <c r="H419" s="23">
        <f t="shared" ref="H419" si="171">SUM(H420:H423)</f>
        <v>0</v>
      </c>
    </row>
    <row r="420" spans="1:10" s="47" customFormat="1" hidden="1">
      <c r="A420" s="27">
        <v>1</v>
      </c>
      <c r="B420" s="3">
        <v>3</v>
      </c>
      <c r="C420" s="3">
        <v>8</v>
      </c>
      <c r="D420" s="3">
        <v>382</v>
      </c>
      <c r="E420" s="92">
        <v>1</v>
      </c>
      <c r="F420" s="92"/>
      <c r="G420" s="37" t="s">
        <v>351</v>
      </c>
      <c r="H420" s="21"/>
    </row>
    <row r="421" spans="1:10" s="47" customFormat="1" hidden="1">
      <c r="A421" s="27">
        <v>1</v>
      </c>
      <c r="B421" s="3">
        <v>3</v>
      </c>
      <c r="C421" s="3">
        <v>8</v>
      </c>
      <c r="D421" s="3">
        <v>382</v>
      </c>
      <c r="E421" s="92">
        <v>2</v>
      </c>
      <c r="F421" s="92"/>
      <c r="G421" s="37" t="s">
        <v>352</v>
      </c>
      <c r="H421" s="21"/>
    </row>
    <row r="422" spans="1:10" hidden="1">
      <c r="A422" s="27">
        <v>1</v>
      </c>
      <c r="B422" s="2">
        <v>3</v>
      </c>
      <c r="C422" s="2">
        <v>8</v>
      </c>
      <c r="D422" s="2">
        <v>382</v>
      </c>
      <c r="E422" s="1">
        <v>3</v>
      </c>
      <c r="G422" s="32" t="s">
        <v>353</v>
      </c>
      <c r="H422" s="21"/>
    </row>
    <row r="423" spans="1:10" hidden="1">
      <c r="A423" s="27">
        <v>1</v>
      </c>
      <c r="B423" s="2">
        <v>3</v>
      </c>
      <c r="C423" s="2">
        <v>8</v>
      </c>
      <c r="D423" s="2">
        <v>382</v>
      </c>
      <c r="E423" s="1">
        <v>4</v>
      </c>
      <c r="G423" s="32" t="s">
        <v>354</v>
      </c>
      <c r="H423" s="21"/>
    </row>
    <row r="424" spans="1:10" hidden="1">
      <c r="A424" s="27">
        <v>1</v>
      </c>
      <c r="B424" s="2">
        <v>3</v>
      </c>
      <c r="C424" s="2">
        <v>8</v>
      </c>
      <c r="D424" s="2">
        <v>383</v>
      </c>
      <c r="E424" s="41"/>
      <c r="F424" s="41"/>
      <c r="G424" s="36" t="s">
        <v>355</v>
      </c>
      <c r="H424" s="23">
        <f t="shared" ref="H424" si="172">+H425+H426</f>
        <v>0</v>
      </c>
    </row>
    <row r="425" spans="1:10" hidden="1">
      <c r="A425" s="27">
        <v>1</v>
      </c>
      <c r="B425" s="2">
        <v>3</v>
      </c>
      <c r="C425" s="2">
        <v>8</v>
      </c>
      <c r="D425" s="2">
        <v>383</v>
      </c>
      <c r="E425" s="1">
        <v>1</v>
      </c>
      <c r="G425" s="32" t="s">
        <v>355</v>
      </c>
      <c r="H425" s="21"/>
    </row>
    <row r="426" spans="1:10" hidden="1">
      <c r="A426" s="27">
        <v>1</v>
      </c>
      <c r="B426" s="2">
        <v>3</v>
      </c>
      <c r="C426" s="2">
        <v>8</v>
      </c>
      <c r="D426" s="2">
        <v>383</v>
      </c>
      <c r="E426" s="1">
        <v>2</v>
      </c>
      <c r="G426" s="32" t="s">
        <v>356</v>
      </c>
      <c r="H426" s="21"/>
    </row>
    <row r="427" spans="1:10" hidden="1">
      <c r="A427" s="27">
        <v>1</v>
      </c>
      <c r="B427" s="2">
        <v>3</v>
      </c>
      <c r="C427" s="2">
        <v>8</v>
      </c>
      <c r="D427" s="2">
        <v>384</v>
      </c>
      <c r="E427" s="41"/>
      <c r="F427" s="41"/>
      <c r="G427" s="36" t="s">
        <v>357</v>
      </c>
      <c r="H427" s="23">
        <f t="shared" ref="H427" si="173">+H428</f>
        <v>0</v>
      </c>
    </row>
    <row r="428" spans="1:10" hidden="1">
      <c r="A428" s="27">
        <v>1</v>
      </c>
      <c r="B428" s="2">
        <v>3</v>
      </c>
      <c r="C428" s="2">
        <v>8</v>
      </c>
      <c r="D428" s="2">
        <v>384</v>
      </c>
      <c r="E428" s="1">
        <v>1</v>
      </c>
      <c r="G428" s="32" t="s">
        <v>357</v>
      </c>
      <c r="H428" s="21"/>
    </row>
    <row r="429" spans="1:10">
      <c r="A429" s="27">
        <v>1</v>
      </c>
      <c r="B429" s="2">
        <v>3</v>
      </c>
      <c r="C429" s="2">
        <v>8</v>
      </c>
      <c r="D429" s="2">
        <v>385</v>
      </c>
      <c r="G429" s="36" t="s">
        <v>358</v>
      </c>
      <c r="H429" s="23">
        <f t="shared" ref="H429" si="174">+H430</f>
        <v>70000</v>
      </c>
      <c r="J429" s="606"/>
    </row>
    <row r="430" spans="1:10" s="47" customFormat="1">
      <c r="A430" s="27">
        <v>1</v>
      </c>
      <c r="B430" s="3">
        <v>3</v>
      </c>
      <c r="C430" s="3">
        <v>8</v>
      </c>
      <c r="D430" s="3">
        <v>385</v>
      </c>
      <c r="E430" s="92">
        <v>1</v>
      </c>
      <c r="F430" s="92"/>
      <c r="G430" s="37" t="s">
        <v>358</v>
      </c>
      <c r="H430" s="21">
        <v>70000</v>
      </c>
      <c r="J430" s="666"/>
    </row>
    <row r="431" spans="1:10" hidden="1">
      <c r="A431" s="27">
        <v>1</v>
      </c>
      <c r="B431" s="2">
        <v>3</v>
      </c>
      <c r="C431" s="2">
        <v>9</v>
      </c>
      <c r="D431" s="2"/>
      <c r="E431" s="41"/>
      <c r="F431" s="41"/>
      <c r="G431" s="36" t="s">
        <v>359</v>
      </c>
      <c r="H431" s="15">
        <f t="shared" ref="H431" si="175">+H432+H434+H441+H443+H446+H451+H455+H457+H459</f>
        <v>0</v>
      </c>
    </row>
    <row r="432" spans="1:10" hidden="1">
      <c r="A432" s="27">
        <v>1</v>
      </c>
      <c r="B432" s="2">
        <v>3</v>
      </c>
      <c r="C432" s="2">
        <v>9</v>
      </c>
      <c r="D432" s="2">
        <v>391</v>
      </c>
      <c r="E432" s="41"/>
      <c r="F432" s="41"/>
      <c r="G432" s="36" t="s">
        <v>360</v>
      </c>
      <c r="H432" s="23">
        <f t="shared" ref="H432" si="176">+H433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7">+H442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8">+H444+H445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79">+H452+H453+H454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0">+H456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1">+H458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2">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3">+H468+H480+H488+H500+H521+H528+H537+H540+H551</f>
        <v>0</v>
      </c>
    </row>
    <row r="468" spans="1:8" hidden="1">
      <c r="A468" s="27">
        <v>1</v>
      </c>
      <c r="B468" s="2">
        <v>4</v>
      </c>
      <c r="C468" s="2">
        <v>1</v>
      </c>
      <c r="D468" s="2"/>
      <c r="E468" s="41"/>
      <c r="F468" s="41"/>
      <c r="G468" s="36" t="s">
        <v>393</v>
      </c>
      <c r="H468" s="15">
        <f t="shared" ref="H468" si="184">+H469+H474</f>
        <v>0</v>
      </c>
    </row>
    <row r="469" spans="1:8" hidden="1">
      <c r="A469" s="27">
        <v>1</v>
      </c>
      <c r="B469" s="2">
        <v>4</v>
      </c>
      <c r="C469" s="2">
        <v>1</v>
      </c>
      <c r="D469" s="2">
        <v>411</v>
      </c>
      <c r="E469" s="41"/>
      <c r="F469" s="41"/>
      <c r="G469" s="36" t="s">
        <v>394</v>
      </c>
      <c r="H469" s="23">
        <f t="shared" ref="H469" si="185">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6">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7">+H481+H485</f>
        <v>0</v>
      </c>
    </row>
    <row r="481" spans="1:8" hidden="1">
      <c r="A481" s="27">
        <v>1</v>
      </c>
      <c r="B481" s="2">
        <v>4</v>
      </c>
      <c r="C481" s="1">
        <v>2</v>
      </c>
      <c r="D481" s="2">
        <v>421</v>
      </c>
      <c r="G481" s="36" t="s">
        <v>406</v>
      </c>
      <c r="H481" s="23">
        <f t="shared" ref="H481" si="188">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89">+H486+H487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0">+H489+H498</f>
        <v>0</v>
      </c>
    </row>
    <row r="489" spans="1:8" hidden="1">
      <c r="A489" s="27">
        <v>1</v>
      </c>
      <c r="B489" s="2">
        <v>4</v>
      </c>
      <c r="C489" s="2">
        <v>3</v>
      </c>
      <c r="D489" s="2">
        <v>431</v>
      </c>
      <c r="E489" s="41"/>
      <c r="F489" s="41"/>
      <c r="G489" s="36" t="s">
        <v>414</v>
      </c>
      <c r="H489" s="23">
        <f t="shared" ref="H489" si="191">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2">+H499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3">+H501+H511+H513+H519</f>
        <v>0</v>
      </c>
    </row>
    <row r="501" spans="1:8" hidden="1">
      <c r="A501" s="27">
        <v>1</v>
      </c>
      <c r="B501" s="2">
        <v>4</v>
      </c>
      <c r="C501" s="1">
        <v>4</v>
      </c>
      <c r="D501" s="2">
        <v>441</v>
      </c>
      <c r="G501" s="36" t="s">
        <v>426</v>
      </c>
      <c r="H501" s="23">
        <f t="shared" ref="H501" si="194">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5">+H512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6">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7">+H520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98">+H522+H524+H526</f>
        <v>0</v>
      </c>
    </row>
    <row r="522" spans="1:8" hidden="1">
      <c r="A522" s="27">
        <v>1</v>
      </c>
      <c r="B522" s="2">
        <v>4</v>
      </c>
      <c r="C522" s="2">
        <v>5</v>
      </c>
      <c r="D522" s="2">
        <v>451</v>
      </c>
      <c r="E522" s="2"/>
      <c r="F522" s="2"/>
      <c r="G522" s="36" t="s">
        <v>446</v>
      </c>
      <c r="H522" s="23">
        <f t="shared" ref="H522" si="199">+H523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0">+H525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1">+H527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2">+H529+H533</f>
        <v>0</v>
      </c>
    </row>
    <row r="529" spans="1:8" hidden="1">
      <c r="A529" s="27">
        <v>1</v>
      </c>
      <c r="B529" s="2">
        <v>4</v>
      </c>
      <c r="C529" s="2">
        <v>6</v>
      </c>
      <c r="D529" s="2">
        <v>461</v>
      </c>
      <c r="E529" s="2"/>
      <c r="F529" s="2"/>
      <c r="G529" s="36" t="s">
        <v>450</v>
      </c>
      <c r="H529" s="23">
        <f t="shared" ref="H529" si="203">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4">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5">+H538</f>
        <v>0</v>
      </c>
    </row>
    <row r="538" spans="1:8" hidden="1">
      <c r="A538" s="27">
        <v>1</v>
      </c>
      <c r="B538" s="2">
        <v>4</v>
      </c>
      <c r="C538" s="2">
        <v>7</v>
      </c>
      <c r="D538" s="2">
        <v>471</v>
      </c>
      <c r="E538" s="2"/>
      <c r="F538" s="2"/>
      <c r="G538" s="36" t="s">
        <v>459</v>
      </c>
      <c r="H538" s="21">
        <f t="shared" si="205"/>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6">+H541+H543+H545+H547+H549</f>
        <v>0</v>
      </c>
    </row>
    <row r="541" spans="1:8" hidden="1">
      <c r="A541" s="27">
        <v>1</v>
      </c>
      <c r="B541" s="2">
        <v>4</v>
      </c>
      <c r="C541" s="2">
        <v>8</v>
      </c>
      <c r="D541" s="2">
        <v>481</v>
      </c>
      <c r="E541" s="2"/>
      <c r="F541" s="2"/>
      <c r="G541" s="36" t="s">
        <v>461</v>
      </c>
      <c r="H541" s="23">
        <f t="shared" ref="H541" si="207">+H542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08">+H544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09">+H546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0">+H548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1">+H550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2">+H552+H555</f>
        <v>0</v>
      </c>
    </row>
    <row r="552" spans="1:8" hidden="1">
      <c r="A552" s="27">
        <v>1</v>
      </c>
      <c r="B552" s="2">
        <v>4</v>
      </c>
      <c r="C552" s="2">
        <v>9</v>
      </c>
      <c r="D552" s="2">
        <v>491</v>
      </c>
      <c r="E552" s="2"/>
      <c r="F552" s="2"/>
      <c r="G552" s="36" t="s">
        <v>469</v>
      </c>
      <c r="H552" s="23">
        <f t="shared" ref="H552" si="213">+H553+H554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4">+H556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5">+H559+H569+H578+H583+H597+H601+H623+H646+H665</f>
        <v>0</v>
      </c>
    </row>
    <row r="559" spans="1:8" hidden="1">
      <c r="A559" s="27">
        <v>2</v>
      </c>
      <c r="B559" s="2">
        <v>5</v>
      </c>
      <c r="C559" s="2">
        <v>1</v>
      </c>
      <c r="D559" s="2"/>
      <c r="E559" s="2"/>
      <c r="F559" s="2"/>
      <c r="G559" s="36" t="s">
        <v>474</v>
      </c>
      <c r="H559" s="15">
        <f t="shared" ref="H559" si="216">+H560+H562+H564+H566</f>
        <v>0</v>
      </c>
    </row>
    <row r="560" spans="1:8" hidden="1">
      <c r="A560" s="27">
        <v>2</v>
      </c>
      <c r="B560" s="2">
        <v>5</v>
      </c>
      <c r="C560" s="2">
        <v>1</v>
      </c>
      <c r="D560" s="2">
        <v>511</v>
      </c>
      <c r="E560" s="2"/>
      <c r="F560" s="2"/>
      <c r="G560" s="36" t="s">
        <v>475</v>
      </c>
      <c r="H560" s="23">
        <f t="shared" ref="H560" si="217">+H561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18">+H563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19">+H565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0">+H567+H568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1">+H570+H572+H574+H576</f>
        <v>0</v>
      </c>
    </row>
    <row r="570" spans="1:8" hidden="1">
      <c r="A570" s="27">
        <v>2</v>
      </c>
      <c r="B570" s="2">
        <v>5</v>
      </c>
      <c r="C570" s="2">
        <v>2</v>
      </c>
      <c r="D570" s="2">
        <v>520</v>
      </c>
      <c r="E570" s="2"/>
      <c r="F570" s="2"/>
      <c r="G570" s="36" t="s">
        <v>484</v>
      </c>
      <c r="H570" s="23">
        <f t="shared" ref="H570" si="222">+H571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3">+H573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4">+H575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5">+H577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6">+H579+H581</f>
        <v>0</v>
      </c>
    </row>
    <row r="579" spans="1:8" hidden="1">
      <c r="A579" s="27">
        <v>2</v>
      </c>
      <c r="B579" s="2">
        <v>5</v>
      </c>
      <c r="C579" s="2">
        <v>3</v>
      </c>
      <c r="D579" s="2">
        <v>530</v>
      </c>
      <c r="E579" s="2"/>
      <c r="F579" s="2"/>
      <c r="G579" s="36" t="s">
        <v>490</v>
      </c>
      <c r="H579" s="23">
        <f t="shared" ref="H579" si="227">+H580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28">+H582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29">+H584+H586+H588+H590+H592+H594</f>
        <v>0</v>
      </c>
    </row>
    <row r="584" spans="1:8" hidden="1">
      <c r="A584" s="27">
        <v>2</v>
      </c>
      <c r="B584" s="2">
        <v>5</v>
      </c>
      <c r="C584" s="2">
        <v>4</v>
      </c>
      <c r="D584" s="2">
        <v>541</v>
      </c>
      <c r="E584" s="2"/>
      <c r="F584" s="2"/>
      <c r="G584" s="36" t="s">
        <v>493</v>
      </c>
      <c r="H584" s="23">
        <f t="shared" ref="H584" si="230">+H585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1">+H587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2">+H589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3">+H591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4">+H593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5">+H595+H596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6">+H598</f>
        <v>0</v>
      </c>
    </row>
    <row r="598" spans="1:8" hidden="1">
      <c r="A598" s="27">
        <v>2</v>
      </c>
      <c r="B598" s="2">
        <v>5</v>
      </c>
      <c r="C598" s="2">
        <v>5</v>
      </c>
      <c r="D598" s="2">
        <v>551</v>
      </c>
      <c r="E598" s="2"/>
      <c r="F598" s="2"/>
      <c r="G598" s="36" t="s">
        <v>503</v>
      </c>
      <c r="H598" s="23">
        <f t="shared" ref="H598" si="237">+H599+H600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38">+H602+H604+H606+H608+H610+H612+H615+H618+H620</f>
        <v>0</v>
      </c>
    </row>
    <row r="602" spans="1:8" hidden="1">
      <c r="A602" s="27">
        <v>2</v>
      </c>
      <c r="B602" s="2">
        <v>5</v>
      </c>
      <c r="C602" s="2">
        <v>6</v>
      </c>
      <c r="D602" s="2">
        <v>561</v>
      </c>
      <c r="E602" s="2"/>
      <c r="F602" s="2"/>
      <c r="G602" s="36" t="s">
        <v>507</v>
      </c>
      <c r="H602" s="23">
        <f t="shared" ref="H602" si="239">+H603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0">+H605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1">+H607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2">+H609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3">+H611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4">+H613+H614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5">+H616+H617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6">+H619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7">+H621+H622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48">+H624+H627+H629+H631+H634+H636+H639+H642+H644</f>
        <v>0</v>
      </c>
    </row>
    <row r="624" spans="1:8" hidden="1">
      <c r="A624" s="27">
        <v>2</v>
      </c>
      <c r="B624" s="2">
        <v>5</v>
      </c>
      <c r="C624" s="2">
        <v>7</v>
      </c>
      <c r="D624" s="2">
        <v>571</v>
      </c>
      <c r="E624" s="2"/>
      <c r="F624" s="2"/>
      <c r="G624" s="36" t="s">
        <v>523</v>
      </c>
      <c r="H624" s="23">
        <f t="shared" ref="H624" si="249">+H625+H626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0">+H628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1">+H630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2">+H632+H633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3">+H635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4">+H637+H638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5">+H640+H641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6">+H643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7">+H645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58">+H647+H649+H651+H653+H663</f>
        <v>0</v>
      </c>
    </row>
    <row r="647" spans="1:8" hidden="1">
      <c r="A647" s="27">
        <v>2</v>
      </c>
      <c r="B647" s="2">
        <v>5</v>
      </c>
      <c r="C647" s="2">
        <v>8</v>
      </c>
      <c r="D647" s="2">
        <v>581</v>
      </c>
      <c r="E647" s="2"/>
      <c r="F647" s="2"/>
      <c r="G647" s="36" t="s">
        <v>536</v>
      </c>
      <c r="H647" s="23">
        <f t="shared" ref="H647" si="259">+H648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0">+H650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1">+H652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2">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3">+H664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4">+H666+H668+H670+H672+H674</f>
        <v>0</v>
      </c>
    </row>
    <row r="666" spans="1:8" hidden="1">
      <c r="A666" s="27">
        <v>2</v>
      </c>
      <c r="B666" s="2">
        <v>5</v>
      </c>
      <c r="C666" s="2">
        <v>9</v>
      </c>
      <c r="D666" s="2">
        <v>591</v>
      </c>
      <c r="E666" s="2"/>
      <c r="F666" s="2"/>
      <c r="G666" s="36" t="s">
        <v>552</v>
      </c>
      <c r="H666" s="23">
        <f t="shared" ref="H666" si="265">+H667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6">+H669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7">+H671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68">+H673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69">+H675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0">+H677+H694+H702</f>
        <v>0</v>
      </c>
    </row>
    <row r="677" spans="1:8" hidden="1">
      <c r="A677" s="27">
        <v>2</v>
      </c>
      <c r="B677" s="3">
        <v>6</v>
      </c>
      <c r="C677" s="3">
        <v>1</v>
      </c>
      <c r="D677" s="3"/>
      <c r="E677" s="3"/>
      <c r="F677" s="3"/>
      <c r="G677" s="38" t="s">
        <v>558</v>
      </c>
      <c r="H677" s="14">
        <f>+H678+H679+H683+H686+H689+H691+H692+H693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1">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2">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3">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4">+H690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5">SUM(H694:H694)</f>
        <v>0</v>
      </c>
    </row>
    <row r="694" spans="1:8" hidden="1">
      <c r="A694" s="27">
        <v>2</v>
      </c>
      <c r="B694" s="3">
        <v>6</v>
      </c>
      <c r="C694" s="3">
        <v>2</v>
      </c>
      <c r="D694" s="3"/>
      <c r="E694" s="3"/>
      <c r="F694" s="3"/>
      <c r="G694" s="38" t="s">
        <v>575</v>
      </c>
      <c r="H694" s="15">
        <f t="shared" ref="H694" si="276">+H695+H696+H697+H698+H699+H700+H701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H703+H707</f>
        <v>0</v>
      </c>
    </row>
    <row r="703" spans="1:8" hidden="1">
      <c r="A703" s="27">
        <v>2</v>
      </c>
      <c r="B703" s="3">
        <v>6</v>
      </c>
      <c r="C703" s="3">
        <v>3</v>
      </c>
      <c r="D703" s="3">
        <v>631</v>
      </c>
      <c r="E703" s="3"/>
      <c r="F703" s="3"/>
      <c r="G703" s="38" t="s">
        <v>578</v>
      </c>
      <c r="H703" s="23">
        <f t="shared" ref="H703" si="277">+H704</f>
        <v>0</v>
      </c>
    </row>
    <row r="704" spans="1:8" hidden="1">
      <c r="A704" s="27">
        <v>2</v>
      </c>
      <c r="B704" s="3">
        <v>6</v>
      </c>
      <c r="C704" s="3">
        <v>3</v>
      </c>
      <c r="D704" s="3">
        <v>631</v>
      </c>
      <c r="E704" s="3">
        <v>1</v>
      </c>
      <c r="F704" s="3"/>
      <c r="G704" s="37" t="s">
        <v>579</v>
      </c>
      <c r="H704" s="21">
        <f t="shared" ref="H704" si="278">+H705+H706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79">+H708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0">+H710+H718+H727+H735+H745</f>
        <v>0</v>
      </c>
    </row>
    <row r="710" spans="1:8" hidden="1">
      <c r="A710" s="26">
        <v>2</v>
      </c>
      <c r="B710" s="2">
        <v>7</v>
      </c>
      <c r="C710" s="2">
        <v>1</v>
      </c>
      <c r="D710" s="2"/>
      <c r="E710" s="2"/>
      <c r="F710" s="2"/>
      <c r="G710" s="36" t="s">
        <v>583</v>
      </c>
      <c r="H710" s="14">
        <f t="shared" ref="H710" si="281">+H711</f>
        <v>0</v>
      </c>
    </row>
    <row r="711" spans="1:8" hidden="1">
      <c r="A711" s="26">
        <v>2</v>
      </c>
      <c r="B711" s="2">
        <v>7</v>
      </c>
      <c r="C711" s="2">
        <v>1</v>
      </c>
      <c r="D711" s="2">
        <v>711</v>
      </c>
      <c r="E711" s="2"/>
      <c r="F711" s="2"/>
      <c r="G711" s="36" t="s">
        <v>584</v>
      </c>
      <c r="H711" s="12">
        <f t="shared" ref="H711" si="282">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3">+H719+H721+H723</f>
        <v>0</v>
      </c>
    </row>
    <row r="719" spans="1:8" hidden="1">
      <c r="A719" s="26">
        <v>2</v>
      </c>
      <c r="B719" s="2">
        <v>7</v>
      </c>
      <c r="C719" s="2">
        <v>3</v>
      </c>
      <c r="D719" s="2">
        <v>731</v>
      </c>
      <c r="E719" s="2"/>
      <c r="F719" s="2"/>
      <c r="G719" s="36" t="s">
        <v>592</v>
      </c>
      <c r="H719" s="12">
        <f t="shared" ref="H719" si="284">+H720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5">+H722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86">+H724+H725+H726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87">+H728+H730</f>
        <v>0</v>
      </c>
    </row>
    <row r="728" spans="1:8" hidden="1">
      <c r="A728" s="26">
        <v>2</v>
      </c>
      <c r="B728" s="2">
        <v>7</v>
      </c>
      <c r="C728" s="2">
        <v>4</v>
      </c>
      <c r="D728" s="2">
        <v>744</v>
      </c>
      <c r="E728" s="2"/>
      <c r="F728" s="2"/>
      <c r="G728" s="36" t="s">
        <v>601</v>
      </c>
      <c r="H728" s="12">
        <f t="shared" ref="H728" si="288">+H729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89">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0">+H736+H743</f>
        <v>0</v>
      </c>
    </row>
    <row r="736" spans="1:8" hidden="1">
      <c r="A736" s="26">
        <v>2</v>
      </c>
      <c r="B736" s="2">
        <v>7</v>
      </c>
      <c r="C736" s="2">
        <v>5</v>
      </c>
      <c r="D736" s="2">
        <v>751</v>
      </c>
      <c r="E736" s="2"/>
      <c r="F736" s="2"/>
      <c r="G736" s="36" t="s">
        <v>609</v>
      </c>
      <c r="H736" s="12">
        <f t="shared" ref="H736" si="291">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2">+H744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3">+H746+H748</f>
        <v>0</v>
      </c>
    </row>
    <row r="746" spans="1:8" hidden="1">
      <c r="A746" s="26">
        <v>2</v>
      </c>
      <c r="B746" s="2">
        <v>7</v>
      </c>
      <c r="C746" s="2">
        <v>9</v>
      </c>
      <c r="D746" s="2">
        <v>791</v>
      </c>
      <c r="E746" s="2"/>
      <c r="F746" s="2"/>
      <c r="G746" s="36" t="s">
        <v>619</v>
      </c>
      <c r="H746" s="12">
        <f t="shared" ref="H746" si="294">+H747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5">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96">+H756+H776+H794</f>
        <v>0</v>
      </c>
    </row>
    <row r="756" spans="1:8" hidden="1">
      <c r="A756" s="26">
        <v>2</v>
      </c>
      <c r="B756" s="2">
        <v>8</v>
      </c>
      <c r="C756" s="2">
        <v>1</v>
      </c>
      <c r="D756" s="2"/>
      <c r="E756" s="2"/>
      <c r="F756" s="2"/>
      <c r="G756" s="36" t="s">
        <v>629</v>
      </c>
      <c r="H756" s="14">
        <f t="shared" ref="H756" si="297">+H757+H760+H762+H764+H772+H774</f>
        <v>0</v>
      </c>
    </row>
    <row r="757" spans="1:8" hidden="1">
      <c r="A757" s="26">
        <v>2</v>
      </c>
      <c r="B757" s="2">
        <v>8</v>
      </c>
      <c r="C757" s="2">
        <v>1</v>
      </c>
      <c r="D757" s="2">
        <v>811</v>
      </c>
      <c r="E757" s="2"/>
      <c r="F757" s="2"/>
      <c r="G757" s="36" t="s">
        <v>630</v>
      </c>
      <c r="H757" s="12">
        <f t="shared" ref="H757" si="298">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99">+H761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0">+H763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1">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2">+H773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3">+H775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4">+H777+H786+H790+H792</f>
        <v>0</v>
      </c>
    </row>
    <row r="777" spans="1:8" hidden="1">
      <c r="A777" s="26">
        <v>2</v>
      </c>
      <c r="B777" s="2">
        <v>8</v>
      </c>
      <c r="C777" s="2">
        <v>3</v>
      </c>
      <c r="D777" s="2">
        <v>831</v>
      </c>
      <c r="E777" s="2"/>
      <c r="F777" s="2"/>
      <c r="G777" s="36" t="s">
        <v>646</v>
      </c>
      <c r="H777" s="12">
        <f t="shared" ref="H777" si="305">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06">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07">+H791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08">+H793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09">+H795+H797+H799</f>
        <v>0</v>
      </c>
    </row>
    <row r="795" spans="1:8" hidden="1">
      <c r="A795" s="26">
        <v>2</v>
      </c>
      <c r="B795" s="2">
        <v>8</v>
      </c>
      <c r="C795" s="2">
        <v>5</v>
      </c>
      <c r="D795" s="2">
        <v>851</v>
      </c>
      <c r="E795" s="2"/>
      <c r="F795" s="2"/>
      <c r="G795" s="36" t="s">
        <v>664</v>
      </c>
      <c r="H795" s="12">
        <f t="shared" ref="H795" si="310">+H796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1">+H798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2">+H800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3">+H802+H811+H820+H823+H826+H829+H832</f>
        <v>0</v>
      </c>
    </row>
    <row r="802" spans="1:8" hidden="1">
      <c r="A802" s="26">
        <v>3</v>
      </c>
      <c r="B802" s="2">
        <v>9</v>
      </c>
      <c r="C802" s="2">
        <v>1</v>
      </c>
      <c r="D802" s="2"/>
      <c r="E802" s="2"/>
      <c r="F802" s="2"/>
      <c r="G802" s="36" t="s">
        <v>668</v>
      </c>
      <c r="H802" s="14">
        <f t="shared" ref="H802" si="314">+H803+H806+H808</f>
        <v>0</v>
      </c>
    </row>
    <row r="803" spans="1:8" hidden="1">
      <c r="A803" s="26">
        <v>3</v>
      </c>
      <c r="B803" s="2">
        <v>9</v>
      </c>
      <c r="C803" s="2">
        <v>1</v>
      </c>
      <c r="D803" s="2">
        <v>911</v>
      </c>
      <c r="E803" s="2"/>
      <c r="F803" s="2"/>
      <c r="G803" s="36" t="s">
        <v>669</v>
      </c>
      <c r="H803" s="12">
        <f t="shared" ref="H803" si="315">+H804+H805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16">+H807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17">+H809+H810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18">+H812+H815+H817</f>
        <v>0</v>
      </c>
    </row>
    <row r="812" spans="1:8" hidden="1">
      <c r="A812" s="26">
        <v>3</v>
      </c>
      <c r="B812" s="2">
        <v>9</v>
      </c>
      <c r="C812" s="2">
        <v>2</v>
      </c>
      <c r="D812" s="2">
        <v>921</v>
      </c>
      <c r="E812" s="2"/>
      <c r="F812" s="2"/>
      <c r="G812" s="36" t="s">
        <v>677</v>
      </c>
      <c r="H812" s="12">
        <f t="shared" ref="H812" si="319">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0">+H816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1">+H818+H819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2">+H821</f>
        <v>0</v>
      </c>
    </row>
    <row r="821" spans="1:8" hidden="1">
      <c r="A821" s="26">
        <v>3</v>
      </c>
      <c r="B821" s="2">
        <v>9</v>
      </c>
      <c r="C821" s="2">
        <v>3</v>
      </c>
      <c r="D821" s="2">
        <v>931</v>
      </c>
      <c r="E821" s="2"/>
      <c r="F821" s="2"/>
      <c r="G821" s="36" t="s">
        <v>685</v>
      </c>
      <c r="H821" s="16">
        <f t="shared" si="322"/>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3">+H824</f>
        <v>0</v>
      </c>
    </row>
    <row r="824" spans="1:8" hidden="1">
      <c r="A824" s="26">
        <v>3</v>
      </c>
      <c r="B824" s="2">
        <v>9</v>
      </c>
      <c r="C824" s="2">
        <v>4</v>
      </c>
      <c r="D824" s="2">
        <v>941</v>
      </c>
      <c r="E824" s="2"/>
      <c r="F824" s="2"/>
      <c r="G824" s="36" t="s">
        <v>687</v>
      </c>
      <c r="H824" s="12">
        <f t="shared" si="323"/>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4">+H827</f>
        <v>0</v>
      </c>
    </row>
    <row r="827" spans="1:8" hidden="1">
      <c r="A827" s="26">
        <v>3</v>
      </c>
      <c r="B827" s="2">
        <v>9</v>
      </c>
      <c r="C827" s="2">
        <v>5</v>
      </c>
      <c r="D827" s="2">
        <v>951</v>
      </c>
      <c r="E827" s="2"/>
      <c r="F827" s="2"/>
      <c r="G827" s="36" t="s">
        <v>689</v>
      </c>
      <c r="H827" s="12">
        <f t="shared" si="324"/>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5">+H830</f>
        <v>0</v>
      </c>
    </row>
    <row r="830" spans="1:8" hidden="1">
      <c r="A830" s="26">
        <v>3</v>
      </c>
      <c r="B830" s="2">
        <v>9</v>
      </c>
      <c r="C830" s="2">
        <v>6</v>
      </c>
      <c r="D830" s="2">
        <v>962</v>
      </c>
      <c r="E830" s="2"/>
      <c r="F830" s="2"/>
      <c r="G830" s="36" t="s">
        <v>691</v>
      </c>
      <c r="H830" s="12">
        <f t="shared" si="325"/>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26">+H833</f>
        <v>0</v>
      </c>
    </row>
    <row r="833" spans="1:8" hidden="1">
      <c r="A833" s="26">
        <v>3</v>
      </c>
      <c r="B833" s="2">
        <v>9</v>
      </c>
      <c r="C833" s="2">
        <v>9</v>
      </c>
      <c r="D833" s="2">
        <v>991</v>
      </c>
      <c r="E833" s="2"/>
      <c r="F833" s="2"/>
      <c r="G833" s="36" t="s">
        <v>694</v>
      </c>
      <c r="H833" s="12">
        <f t="shared" ref="H833" si="327">+H834+H835+H836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839"/>
  <sheetViews>
    <sheetView zoomScale="115" zoomScaleNormal="115" workbookViewId="0">
      <pane xSplit="7" ySplit="6" topLeftCell="H7" activePane="bottomRight" state="frozen"/>
      <selection pane="topRight" activeCell="H1" sqref="H1"/>
      <selection pane="bottomLeft" activeCell="A7" sqref="A7"/>
      <selection pane="bottomRight" activeCell="L9" sqref="L9"/>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6640625" style="11" customWidth="1"/>
    <col min="9" max="9" width="2.33203125" customWidth="1"/>
  </cols>
  <sheetData>
    <row r="1" spans="1:11" ht="21">
      <c r="A1" s="48" t="s">
        <v>701</v>
      </c>
    </row>
    <row r="2" spans="1:11">
      <c r="A2" s="29" t="s">
        <v>702</v>
      </c>
    </row>
    <row r="3" spans="1:11" ht="15" thickBot="1">
      <c r="A3" s="29"/>
    </row>
    <row r="4" spans="1:11" s="76" customFormat="1" ht="26.7" customHeight="1">
      <c r="A4" s="894" t="s">
        <v>11</v>
      </c>
      <c r="B4" s="894" t="s">
        <v>12</v>
      </c>
      <c r="C4" s="894" t="s">
        <v>13</v>
      </c>
      <c r="D4" s="894" t="s">
        <v>14</v>
      </c>
      <c r="E4" s="894" t="s">
        <v>15</v>
      </c>
      <c r="F4" s="894" t="s">
        <v>15</v>
      </c>
      <c r="G4" s="887" t="s">
        <v>13</v>
      </c>
      <c r="H4" s="489">
        <v>1040</v>
      </c>
    </row>
    <row r="5" spans="1:11" s="480" customFormat="1" ht="26.7" customHeight="1">
      <c r="A5" s="895"/>
      <c r="B5" s="895"/>
      <c r="C5" s="895"/>
      <c r="D5" s="895"/>
      <c r="E5" s="895"/>
      <c r="F5" s="895"/>
      <c r="G5" s="888"/>
      <c r="H5" s="892" t="s">
        <v>4</v>
      </c>
    </row>
    <row r="6" spans="1:11" ht="26.7" customHeight="1" thickBot="1">
      <c r="A6" s="896"/>
      <c r="B6" s="896"/>
      <c r="C6" s="896"/>
      <c r="D6" s="896"/>
      <c r="E6" s="896"/>
      <c r="F6" s="896"/>
      <c r="G6" s="889"/>
      <c r="H6" s="893"/>
    </row>
    <row r="7" spans="1:11" s="47" customFormat="1">
      <c r="A7" s="10"/>
      <c r="B7" s="10"/>
      <c r="C7" s="10"/>
      <c r="D7" s="10"/>
      <c r="E7" s="10"/>
      <c r="F7" s="10"/>
      <c r="G7" s="33"/>
      <c r="H7" s="8"/>
    </row>
    <row r="8" spans="1:11">
      <c r="A8" s="28"/>
      <c r="B8" s="28"/>
      <c r="C8" s="28"/>
      <c r="D8" s="28"/>
      <c r="E8" s="28"/>
      <c r="F8" s="28"/>
      <c r="G8" s="34" t="s">
        <v>847</v>
      </c>
      <c r="H8" s="84">
        <f t="shared" ref="H8" si="0">+H9+H100+H242+H467+H558+H676+H709+H755+H801</f>
        <v>848407.02500000002</v>
      </c>
      <c r="J8" s="62"/>
      <c r="K8" s="67"/>
    </row>
    <row r="9" spans="1:11">
      <c r="A9" s="26">
        <v>1</v>
      </c>
      <c r="B9" s="25">
        <v>1</v>
      </c>
      <c r="C9" s="25"/>
      <c r="D9" s="17"/>
      <c r="E9" s="17"/>
      <c r="F9" s="17"/>
      <c r="G9" s="35" t="s">
        <v>17</v>
      </c>
      <c r="H9" s="18">
        <f t="shared" ref="H9" si="1">+H10+H20+H30+H53+H66+H86+H89+H96</f>
        <v>753407.02500000002</v>
      </c>
    </row>
    <row r="10" spans="1:11">
      <c r="A10" s="27">
        <v>1</v>
      </c>
      <c r="B10" s="1">
        <v>1</v>
      </c>
      <c r="C10" s="1">
        <v>1</v>
      </c>
      <c r="G10" s="36" t="s">
        <v>18</v>
      </c>
      <c r="H10" s="15">
        <f t="shared" ref="H10" si="2">+H11+H15+H18</f>
        <v>574706.4</v>
      </c>
    </row>
    <row r="11" spans="1:11" hidden="1">
      <c r="A11" s="27">
        <v>1</v>
      </c>
      <c r="B11" s="1">
        <v>1</v>
      </c>
      <c r="C11" s="1">
        <v>1</v>
      </c>
      <c r="D11" s="1">
        <v>111</v>
      </c>
      <c r="G11" s="36" t="s">
        <v>19</v>
      </c>
      <c r="H11" s="23">
        <f t="shared" ref="H11" si="3">+H12</f>
        <v>0</v>
      </c>
    </row>
    <row r="12" spans="1:11" hidden="1">
      <c r="A12" s="27">
        <v>1</v>
      </c>
      <c r="B12" s="1">
        <v>1</v>
      </c>
      <c r="C12" s="1">
        <v>1</v>
      </c>
      <c r="D12" s="1">
        <v>111</v>
      </c>
      <c r="E12" s="1">
        <v>1</v>
      </c>
      <c r="G12" s="32" t="s">
        <v>19</v>
      </c>
      <c r="H12" s="21"/>
    </row>
    <row r="13" spans="1:11" hidden="1">
      <c r="A13" s="27">
        <v>1</v>
      </c>
      <c r="B13" s="1">
        <v>1</v>
      </c>
      <c r="C13" s="1">
        <v>1</v>
      </c>
      <c r="D13" s="1">
        <v>112</v>
      </c>
      <c r="G13" s="36" t="s">
        <v>20</v>
      </c>
      <c r="H13" s="21"/>
    </row>
    <row r="14" spans="1:11" hidden="1">
      <c r="A14" s="27">
        <v>1</v>
      </c>
      <c r="B14" s="1">
        <v>1</v>
      </c>
      <c r="C14" s="1">
        <v>1</v>
      </c>
      <c r="D14" s="1">
        <v>112</v>
      </c>
      <c r="E14" s="1">
        <v>1</v>
      </c>
      <c r="G14" s="32" t="s">
        <v>20</v>
      </c>
      <c r="H14" s="21"/>
    </row>
    <row r="15" spans="1:11">
      <c r="A15" s="27">
        <v>1</v>
      </c>
      <c r="B15" s="1">
        <v>1</v>
      </c>
      <c r="C15" s="1">
        <v>1</v>
      </c>
      <c r="D15" s="1">
        <v>113</v>
      </c>
      <c r="G15" s="36" t="s">
        <v>21</v>
      </c>
      <c r="H15" s="23">
        <f>SUM(H16:H17)</f>
        <v>574706.4</v>
      </c>
    </row>
    <row r="16" spans="1:11">
      <c r="A16" s="27">
        <v>1</v>
      </c>
      <c r="B16" s="1">
        <v>1</v>
      </c>
      <c r="C16" s="1">
        <v>1</v>
      </c>
      <c r="D16" s="1">
        <v>113</v>
      </c>
      <c r="E16" s="1">
        <v>1</v>
      </c>
      <c r="G16" s="32" t="s">
        <v>22</v>
      </c>
      <c r="H16" s="21">
        <v>173353.2</v>
      </c>
    </row>
    <row r="17" spans="1:8" s="47" customFormat="1">
      <c r="A17" s="27">
        <v>1</v>
      </c>
      <c r="B17" s="92">
        <v>1</v>
      </c>
      <c r="C17" s="92">
        <v>1</v>
      </c>
      <c r="D17" s="92">
        <v>113</v>
      </c>
      <c r="E17" s="92">
        <v>2</v>
      </c>
      <c r="F17" s="92"/>
      <c r="G17" s="37" t="s">
        <v>23</v>
      </c>
      <c r="H17" s="21">
        <v>401353.2</v>
      </c>
    </row>
    <row r="18" spans="1:8" hidden="1">
      <c r="A18" s="27">
        <v>1</v>
      </c>
      <c r="B18" s="1">
        <v>1</v>
      </c>
      <c r="C18" s="1">
        <v>1</v>
      </c>
      <c r="D18" s="1">
        <v>114</v>
      </c>
      <c r="G18" s="36" t="s">
        <v>24</v>
      </c>
      <c r="H18" s="23">
        <f t="shared" ref="H18" si="4">+H19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5">+H21+H23+H26+H28</f>
        <v>0</v>
      </c>
    </row>
    <row r="21" spans="1:8" hidden="1">
      <c r="A21" s="27">
        <v>1</v>
      </c>
      <c r="B21" s="1">
        <v>1</v>
      </c>
      <c r="C21" s="1">
        <v>2</v>
      </c>
      <c r="D21" s="1">
        <v>121</v>
      </c>
      <c r="G21" s="36" t="s">
        <v>27</v>
      </c>
      <c r="H21" s="23">
        <f t="shared" ref="H21" si="6">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7">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8">+H27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9">+H29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0">+H31+H33+H38+H40+H43+H45+H47+H49</f>
        <v>178700.625</v>
      </c>
    </row>
    <row r="31" spans="1:8" hidden="1">
      <c r="A31" s="27">
        <v>1</v>
      </c>
      <c r="B31" s="1">
        <v>1</v>
      </c>
      <c r="C31" s="1">
        <v>3</v>
      </c>
      <c r="D31" s="2">
        <v>131</v>
      </c>
      <c r="E31" s="41"/>
      <c r="F31" s="41"/>
      <c r="G31" s="36" t="s">
        <v>36</v>
      </c>
      <c r="H31" s="23">
        <f t="shared" ref="H31" si="11">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2">SUM(H34:H37)</f>
        <v>72699.824999999997</v>
      </c>
    </row>
    <row r="34" spans="1:8" s="47" customFormat="1">
      <c r="A34" s="27">
        <v>1</v>
      </c>
      <c r="B34" s="92">
        <v>1</v>
      </c>
      <c r="C34" s="92">
        <v>3</v>
      </c>
      <c r="D34" s="3">
        <v>132</v>
      </c>
      <c r="E34" s="92">
        <v>1</v>
      </c>
      <c r="F34" s="92"/>
      <c r="G34" s="37" t="s">
        <v>39</v>
      </c>
      <c r="H34" s="21">
        <v>8361.5249999999996</v>
      </c>
    </row>
    <row r="35" spans="1:8" s="47" customFormat="1">
      <c r="A35" s="27">
        <v>1</v>
      </c>
      <c r="B35" s="92">
        <v>1</v>
      </c>
      <c r="C35" s="92">
        <v>3</v>
      </c>
      <c r="D35" s="3">
        <v>132</v>
      </c>
      <c r="E35" s="92">
        <v>2</v>
      </c>
      <c r="F35" s="92"/>
      <c r="G35" s="37" t="s">
        <v>40</v>
      </c>
      <c r="H35" s="21">
        <v>64338.3</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3">+H39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SUM(H41:H42)</f>
        <v>106000.79999999999</v>
      </c>
    </row>
    <row r="41" spans="1:8" s="47" customFormat="1">
      <c r="A41" s="27">
        <v>1</v>
      </c>
      <c r="B41" s="92">
        <v>1</v>
      </c>
      <c r="C41" s="92">
        <v>3</v>
      </c>
      <c r="D41" s="3">
        <v>134</v>
      </c>
      <c r="E41" s="92">
        <v>1</v>
      </c>
      <c r="F41" s="92"/>
      <c r="G41" s="37" t="s">
        <v>46</v>
      </c>
      <c r="H41" s="21">
        <v>106000.79999999999</v>
      </c>
    </row>
    <row r="42" spans="1:8" hidden="1">
      <c r="A42" s="27">
        <v>1</v>
      </c>
      <c r="B42" s="1">
        <v>1</v>
      </c>
      <c r="C42" s="1">
        <v>3</v>
      </c>
      <c r="D42" s="2">
        <v>134</v>
      </c>
      <c r="E42" s="1">
        <v>2</v>
      </c>
      <c r="G42" s="32" t="s">
        <v>47</v>
      </c>
      <c r="H42" s="21">
        <v>0</v>
      </c>
    </row>
    <row r="43" spans="1:8" hidden="1">
      <c r="A43" s="27">
        <v>1</v>
      </c>
      <c r="B43" s="1">
        <v>1</v>
      </c>
      <c r="C43" s="1">
        <v>3</v>
      </c>
      <c r="D43" s="2">
        <v>135</v>
      </c>
      <c r="E43" s="41"/>
      <c r="F43" s="41"/>
      <c r="G43" s="36" t="s">
        <v>48</v>
      </c>
      <c r="H43" s="23">
        <f t="shared" ref="H43" si="14">+H44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5">+H46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6">+H48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7">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18">+H54+H59+H62+H64</f>
        <v>0</v>
      </c>
    </row>
    <row r="54" spans="1:8" hidden="1">
      <c r="A54" s="27">
        <v>1</v>
      </c>
      <c r="B54" s="1">
        <v>1</v>
      </c>
      <c r="C54" s="1">
        <v>4</v>
      </c>
      <c r="D54" s="2">
        <v>141</v>
      </c>
      <c r="G54" s="36" t="s">
        <v>56</v>
      </c>
      <c r="H54" s="23">
        <f t="shared" ref="H54" si="19">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0">+H60+H61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1">+H63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2">+H65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3">+H67+H69+H71+H73+H82+H84</f>
        <v>0</v>
      </c>
    </row>
    <row r="67" spans="1:8" hidden="1">
      <c r="A67" s="27">
        <v>1</v>
      </c>
      <c r="B67" s="1">
        <v>1</v>
      </c>
      <c r="C67" s="1">
        <v>5</v>
      </c>
      <c r="D67" s="2">
        <v>151</v>
      </c>
      <c r="G67" s="36" t="s">
        <v>68</v>
      </c>
      <c r="H67" s="23">
        <f t="shared" ref="H67" si="24">+H68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5">+H70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6">+H72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7">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28">+H83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29">+H85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0">+H87</f>
        <v>0</v>
      </c>
    </row>
    <row r="87" spans="1:8" hidden="1">
      <c r="A87" s="27">
        <v>1</v>
      </c>
      <c r="B87" s="1">
        <v>1</v>
      </c>
      <c r="C87" s="1">
        <v>6</v>
      </c>
      <c r="D87" s="2">
        <v>161</v>
      </c>
      <c r="E87" s="41"/>
      <c r="F87" s="41"/>
      <c r="G87" s="36" t="s">
        <v>85</v>
      </c>
      <c r="H87" s="23">
        <f t="shared" si="30"/>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1">+H90</f>
        <v>0</v>
      </c>
    </row>
    <row r="90" spans="1:8" hidden="1">
      <c r="A90" s="27">
        <v>1</v>
      </c>
      <c r="B90" s="1">
        <v>1</v>
      </c>
      <c r="C90" s="1">
        <v>7</v>
      </c>
      <c r="D90" s="2">
        <v>171</v>
      </c>
      <c r="G90" s="36" t="s">
        <v>88</v>
      </c>
      <c r="H90" s="23">
        <f t="shared" ref="H90" si="32">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3">+H97</f>
        <v>0</v>
      </c>
    </row>
    <row r="97" spans="1:8" hidden="1">
      <c r="A97" s="27">
        <v>1</v>
      </c>
      <c r="B97" s="1">
        <v>1</v>
      </c>
      <c r="C97" s="1">
        <v>8</v>
      </c>
      <c r="D97" s="2">
        <v>181</v>
      </c>
      <c r="E97" s="41"/>
      <c r="F97" s="41"/>
      <c r="G97" s="36" t="s">
        <v>94</v>
      </c>
      <c r="H97" s="23">
        <f t="shared" ref="H97" si="34">+H98+H99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5">+H101+H125+H137+H156+H180+H197+H203+H215+H222</f>
        <v>65000</v>
      </c>
    </row>
    <row r="101" spans="1:8">
      <c r="A101" s="27">
        <v>1</v>
      </c>
      <c r="B101" s="41">
        <v>2</v>
      </c>
      <c r="C101" s="2">
        <v>1</v>
      </c>
      <c r="D101" s="2"/>
      <c r="E101" s="41"/>
      <c r="F101" s="41"/>
      <c r="G101" s="36" t="s">
        <v>98</v>
      </c>
      <c r="H101" s="15">
        <f t="shared" ref="H101" si="36">H102+H104+H110+H112+H115+H118+H120+H123</f>
        <v>50000</v>
      </c>
    </row>
    <row r="102" spans="1:8">
      <c r="A102" s="27">
        <v>1</v>
      </c>
      <c r="B102" s="41">
        <v>2</v>
      </c>
      <c r="C102" s="2">
        <v>1</v>
      </c>
      <c r="D102" s="2">
        <v>211</v>
      </c>
      <c r="E102" s="41"/>
      <c r="F102" s="41"/>
      <c r="G102" s="36" t="s">
        <v>99</v>
      </c>
      <c r="H102" s="23">
        <f t="shared" ref="H102" si="37">+H103</f>
        <v>50000</v>
      </c>
    </row>
    <row r="103" spans="1:8" s="47" customFormat="1">
      <c r="A103" s="27">
        <v>1</v>
      </c>
      <c r="B103" s="94">
        <v>2</v>
      </c>
      <c r="C103" s="92">
        <v>1</v>
      </c>
      <c r="D103" s="3">
        <v>211</v>
      </c>
      <c r="E103" s="92">
        <v>1</v>
      </c>
      <c r="F103" s="92"/>
      <c r="G103" s="37" t="s">
        <v>100</v>
      </c>
      <c r="H103" s="21">
        <v>50000</v>
      </c>
    </row>
    <row r="104" spans="1:8" s="47" customFormat="1" hidden="1">
      <c r="A104" s="27">
        <v>1</v>
      </c>
      <c r="B104" s="94">
        <v>2</v>
      </c>
      <c r="C104" s="92">
        <v>1</v>
      </c>
      <c r="D104" s="3">
        <v>212</v>
      </c>
      <c r="E104" s="94"/>
      <c r="F104" s="94"/>
      <c r="G104" s="38" t="s">
        <v>101</v>
      </c>
      <c r="H104" s="23">
        <f t="shared" ref="H104" si="38">+H105+H108+H109+H106+H107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39">+H111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0">+H113+H114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1">+H116+H117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2">+H119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3">+H121+H122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4">+H124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5">+H126+H132+H135</f>
        <v>0</v>
      </c>
    </row>
    <row r="126" spans="1:8" hidden="1">
      <c r="A126" s="27">
        <v>1</v>
      </c>
      <c r="B126" s="41">
        <v>2</v>
      </c>
      <c r="C126" s="2">
        <v>2</v>
      </c>
      <c r="D126" s="2">
        <v>221</v>
      </c>
      <c r="E126" s="41"/>
      <c r="F126" s="41"/>
      <c r="G126" s="36" t="s">
        <v>120</v>
      </c>
      <c r="H126" s="23">
        <f t="shared" ref="H126" si="46">+H127+H130+H128+H129+H131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7">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8">+H136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49">+H138+H140+H142+H144+H146+H148+H150+H152+H154</f>
        <v>0</v>
      </c>
    </row>
    <row r="138" spans="1:8" hidden="1">
      <c r="A138" s="27">
        <v>1</v>
      </c>
      <c r="B138" s="41">
        <v>2</v>
      </c>
      <c r="C138" s="2">
        <v>3</v>
      </c>
      <c r="D138" s="2">
        <v>231</v>
      </c>
      <c r="E138" s="41"/>
      <c r="F138" s="41"/>
      <c r="G138" s="36" t="s">
        <v>130</v>
      </c>
      <c r="H138" s="23">
        <f t="shared" ref="H138" si="50">+H139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1">+H141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2">+H143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3">+H145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4">+H147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5">+H149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6">+H151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7">+H153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8">+H155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59">+H157+H159+H161+H163+H165+H167+H169+H171+H173</f>
        <v>0</v>
      </c>
    </row>
    <row r="157" spans="1:8" hidden="1">
      <c r="A157" s="27">
        <v>1</v>
      </c>
      <c r="B157" s="41">
        <v>2</v>
      </c>
      <c r="C157" s="2">
        <v>4</v>
      </c>
      <c r="D157" s="2">
        <v>241</v>
      </c>
      <c r="E157" s="41"/>
      <c r="F157" s="41"/>
      <c r="G157" s="36" t="s">
        <v>142</v>
      </c>
      <c r="H157" s="23">
        <f t="shared" ref="H157" si="60">+H158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1">+H160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2">+H162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3">+H164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4">+H166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5">+H168</f>
        <v>0</v>
      </c>
    </row>
    <row r="168" spans="1:8" s="47" customFormat="1" hidden="1">
      <c r="A168" s="27">
        <v>1</v>
      </c>
      <c r="B168" s="94">
        <v>2</v>
      </c>
      <c r="C168" s="3">
        <v>4</v>
      </c>
      <c r="D168" s="3">
        <v>246</v>
      </c>
      <c r="E168" s="92">
        <v>1</v>
      </c>
      <c r="F168" s="92"/>
      <c r="G168" s="37" t="s">
        <v>147</v>
      </c>
      <c r="H168" s="21">
        <v>0</v>
      </c>
    </row>
    <row r="169" spans="1:8" hidden="1">
      <c r="A169" s="27">
        <v>1</v>
      </c>
      <c r="B169" s="41">
        <v>2</v>
      </c>
      <c r="C169" s="2">
        <v>4</v>
      </c>
      <c r="D169" s="2">
        <v>247</v>
      </c>
      <c r="E169" s="41"/>
      <c r="F169" s="41"/>
      <c r="G169" s="36" t="s">
        <v>148</v>
      </c>
      <c r="H169" s="23">
        <f t="shared" ref="H169" si="66">+H170</f>
        <v>0</v>
      </c>
    </row>
    <row r="170" spans="1:8" s="47" customFormat="1" hidden="1">
      <c r="A170" s="27">
        <v>1</v>
      </c>
      <c r="B170" s="94">
        <v>2</v>
      </c>
      <c r="C170" s="3">
        <v>4</v>
      </c>
      <c r="D170" s="3">
        <v>247</v>
      </c>
      <c r="E170" s="92">
        <v>1</v>
      </c>
      <c r="F170" s="92"/>
      <c r="G170" s="37" t="s">
        <v>148</v>
      </c>
      <c r="H170" s="21">
        <v>0</v>
      </c>
    </row>
    <row r="171" spans="1:8" hidden="1">
      <c r="A171" s="27">
        <v>1</v>
      </c>
      <c r="B171" s="41">
        <v>2</v>
      </c>
      <c r="C171" s="2">
        <v>4</v>
      </c>
      <c r="D171" s="2">
        <v>248</v>
      </c>
      <c r="E171" s="41"/>
      <c r="F171" s="41"/>
      <c r="G171" s="36" t="s">
        <v>149</v>
      </c>
      <c r="H171" s="23">
        <f t="shared" ref="H171" si="67">+H172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68">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69">+H181+H183+H185+H188+H190+H192+H194</f>
        <v>0</v>
      </c>
    </row>
    <row r="181" spans="1:8" hidden="1">
      <c r="A181" s="27">
        <v>1</v>
      </c>
      <c r="B181" s="41">
        <v>2</v>
      </c>
      <c r="C181" s="2">
        <v>5</v>
      </c>
      <c r="D181" s="2">
        <v>251</v>
      </c>
      <c r="E181" s="41"/>
      <c r="F181" s="41"/>
      <c r="G181" s="36" t="s">
        <v>157</v>
      </c>
      <c r="H181" s="23">
        <f t="shared" ref="H181" si="70">+H182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1">+H184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2">+H186+H187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3">+H189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4">+H191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5">+H193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6">+H195+H196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 t="shared" ref="H197" si="77">+H198+H201</f>
        <v>15000</v>
      </c>
    </row>
    <row r="198" spans="1:8">
      <c r="A198" s="27">
        <v>1</v>
      </c>
      <c r="B198" s="41">
        <v>2</v>
      </c>
      <c r="C198" s="2">
        <v>6</v>
      </c>
      <c r="D198" s="2">
        <v>261</v>
      </c>
      <c r="E198" s="41"/>
      <c r="F198" s="41"/>
      <c r="G198" s="36" t="s">
        <v>167</v>
      </c>
      <c r="H198" s="23">
        <f t="shared" ref="H198" si="78">+H199+H200</f>
        <v>15000</v>
      </c>
    </row>
    <row r="199" spans="1:8" s="47" customFormat="1">
      <c r="A199" s="27">
        <v>1</v>
      </c>
      <c r="B199" s="94">
        <v>2</v>
      </c>
      <c r="C199" s="3">
        <v>6</v>
      </c>
      <c r="D199" s="3">
        <v>261</v>
      </c>
      <c r="E199" s="92">
        <v>1</v>
      </c>
      <c r="F199" s="92"/>
      <c r="G199" s="37" t="s">
        <v>168</v>
      </c>
      <c r="H199" s="21">
        <v>15000</v>
      </c>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79">+H202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0">H204+H207+H209+H211+H213</f>
        <v>0</v>
      </c>
    </row>
    <row r="204" spans="1:8" hidden="1">
      <c r="A204" s="27">
        <v>1</v>
      </c>
      <c r="B204" s="41">
        <v>2</v>
      </c>
      <c r="C204" s="2">
        <v>7</v>
      </c>
      <c r="D204" s="2">
        <v>271</v>
      </c>
      <c r="E204" s="41"/>
      <c r="F204" s="41"/>
      <c r="G204" s="36" t="s">
        <v>172</v>
      </c>
      <c r="H204" s="23">
        <f t="shared" ref="H204" si="81">+H205+H206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2">+H208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3">+H210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4">+H212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5">+H214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6">+H216+H218+H220</f>
        <v>0</v>
      </c>
    </row>
    <row r="216" spans="1:8" hidden="1">
      <c r="A216" s="27">
        <v>1</v>
      </c>
      <c r="B216" s="41">
        <v>2</v>
      </c>
      <c r="C216" s="2">
        <v>8</v>
      </c>
      <c r="D216" s="2">
        <v>281</v>
      </c>
      <c r="E216" s="41"/>
      <c r="F216" s="41"/>
      <c r="G216" s="36" t="s">
        <v>181</v>
      </c>
      <c r="H216" s="23">
        <f t="shared" ref="H216" si="87">+H217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8">+H219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89">+H221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0">+H223+H225+H227+H229+H231+H233+H236+H238+H240</f>
        <v>0</v>
      </c>
    </row>
    <row r="223" spans="1:8" hidden="1">
      <c r="A223" s="27">
        <v>1</v>
      </c>
      <c r="B223" s="41">
        <v>2</v>
      </c>
      <c r="C223" s="2">
        <v>9</v>
      </c>
      <c r="D223" s="2">
        <v>291</v>
      </c>
      <c r="E223" s="41"/>
      <c r="F223" s="41"/>
      <c r="G223" s="36" t="s">
        <v>187</v>
      </c>
      <c r="H223" s="23">
        <f t="shared" ref="H223" si="91">+H224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2">+H226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3">+H228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4">+H230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5">+H232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6">+H234+H235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7">+H237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8">+H239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99">+H241</f>
        <v>0</v>
      </c>
    </row>
    <row r="241" spans="1:8" s="47" customFormat="1" hidden="1">
      <c r="A241" s="27">
        <v>1</v>
      </c>
      <c r="B241" s="94">
        <v>2</v>
      </c>
      <c r="C241" s="3">
        <v>9</v>
      </c>
      <c r="D241" s="3">
        <v>299</v>
      </c>
      <c r="E241" s="92">
        <v>1</v>
      </c>
      <c r="F241" s="92"/>
      <c r="G241" s="37" t="s">
        <v>198</v>
      </c>
      <c r="H241" s="21"/>
    </row>
    <row r="242" spans="1:8">
      <c r="A242" s="27">
        <v>1</v>
      </c>
      <c r="B242" s="22">
        <v>3</v>
      </c>
      <c r="C242" s="17"/>
      <c r="D242" s="20"/>
      <c r="E242" s="17"/>
      <c r="F242" s="17"/>
      <c r="G242" s="35" t="s">
        <v>199</v>
      </c>
      <c r="H242" s="18">
        <f t="shared" ref="H242" si="100">+H243+H266+H290+H319+H340+H370+H391+H416+H431</f>
        <v>30000</v>
      </c>
    </row>
    <row r="243" spans="1:8" hidden="1">
      <c r="A243" s="27">
        <v>1</v>
      </c>
      <c r="B243" s="2">
        <v>3</v>
      </c>
      <c r="C243" s="2">
        <v>1</v>
      </c>
      <c r="D243" s="2"/>
      <c r="E243" s="41"/>
      <c r="F243" s="41"/>
      <c r="G243" s="36" t="s">
        <v>200</v>
      </c>
      <c r="H243" s="15">
        <f t="shared" ref="H243" si="101">+H244+H247+H249+H251+H254+H256+H259+H261+H264</f>
        <v>0</v>
      </c>
    </row>
    <row r="244" spans="1:8" hidden="1">
      <c r="A244" s="27">
        <v>1</v>
      </c>
      <c r="B244" s="2">
        <v>3</v>
      </c>
      <c r="C244" s="2">
        <v>1</v>
      </c>
      <c r="D244" s="2">
        <v>311</v>
      </c>
      <c r="E244" s="41"/>
      <c r="F244" s="41"/>
      <c r="G244" s="36" t="s">
        <v>201</v>
      </c>
      <c r="H244" s="23">
        <f t="shared" ref="H244" si="102">+H245+H246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3">+H248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4">+H250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5">+H252+H253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6">+H255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7">+H257+H258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8">+H260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09">+H262+H263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0">+H265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1">+H267+H269+H271+H274+H276+H278+H282+H284+H287</f>
        <v>0</v>
      </c>
    </row>
    <row r="267" spans="1:8" hidden="1">
      <c r="A267" s="27">
        <v>1</v>
      </c>
      <c r="B267" s="2">
        <v>3</v>
      </c>
      <c r="C267" s="2">
        <v>2</v>
      </c>
      <c r="D267" s="2">
        <v>321</v>
      </c>
      <c r="E267" s="41"/>
      <c r="F267" s="41"/>
      <c r="G267" s="36" t="s">
        <v>223</v>
      </c>
      <c r="H267" s="23">
        <f t="shared" ref="H267" si="112">+H268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3">+H270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4">+H273+H272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5">+H275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6">+H277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7">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8">+H283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19">+H285+H286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0">+H288+H289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1">+H291+H293+H296+H299+H302+H304+H308+H310+H312</f>
        <v>0</v>
      </c>
    </row>
    <row r="291" spans="1:8" hidden="1">
      <c r="A291" s="27">
        <v>1</v>
      </c>
      <c r="B291" s="2">
        <v>3</v>
      </c>
      <c r="C291" s="2">
        <v>3</v>
      </c>
      <c r="D291" s="2">
        <v>331</v>
      </c>
      <c r="E291" s="41"/>
      <c r="F291" s="41"/>
      <c r="G291" s="36" t="s">
        <v>244</v>
      </c>
      <c r="H291" s="23">
        <f t="shared" ref="H291" si="122">+H292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3">+H294+H295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4">+H297+H298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5">+H300+H301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6">+H303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7">SUM(H305:H307)</f>
        <v>0</v>
      </c>
    </row>
    <row r="305" spans="1:8" s="47" customFormat="1" hidden="1">
      <c r="A305" s="27">
        <v>1</v>
      </c>
      <c r="B305" s="3">
        <v>3</v>
      </c>
      <c r="C305" s="3">
        <v>3</v>
      </c>
      <c r="D305" s="3">
        <v>336</v>
      </c>
      <c r="E305" s="92">
        <v>1</v>
      </c>
      <c r="F305" s="92"/>
      <c r="G305" s="37" t="s">
        <v>257</v>
      </c>
      <c r="H305" s="21">
        <v>0</v>
      </c>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8">+H309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29">+H311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0">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1">+H320+H324+H326+H328+H330+H332+H334+H336+H338</f>
        <v>0</v>
      </c>
    </row>
    <row r="320" spans="1:8" hidden="1">
      <c r="A320" s="27">
        <v>1</v>
      </c>
      <c r="B320" s="2">
        <v>3</v>
      </c>
      <c r="C320" s="2">
        <v>4</v>
      </c>
      <c r="D320" s="2">
        <v>341</v>
      </c>
      <c r="E320" s="41"/>
      <c r="F320" s="41"/>
      <c r="G320" s="36" t="s">
        <v>272</v>
      </c>
      <c r="H320" s="23">
        <f t="shared" ref="H320" si="132">+H321+H322+H323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3">+H325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4">+H327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5">+H329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6">+H331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7">+H333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8">+H335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39">+H337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0">+H339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1">+H341+H343+H345+H348+H350+H352+H354+H365+H368</f>
        <v>0</v>
      </c>
    </row>
    <row r="341" spans="1:8" hidden="1">
      <c r="A341" s="27">
        <v>1</v>
      </c>
      <c r="B341" s="2">
        <v>3</v>
      </c>
      <c r="C341" s="2">
        <v>5</v>
      </c>
      <c r="D341" s="2">
        <v>351</v>
      </c>
      <c r="E341" s="41"/>
      <c r="F341" s="41"/>
      <c r="G341" s="36" t="s">
        <v>286</v>
      </c>
      <c r="H341" s="23">
        <f t="shared" ref="H341" si="142">+H342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3">+H344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4">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5">+H349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6">+H351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7">+H353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8">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49">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0">+H369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1">+H371+H376+H378+H380+H382+H384+H386</f>
        <v>0</v>
      </c>
    </row>
    <row r="371" spans="1:8" hidden="1">
      <c r="A371" s="27">
        <v>1</v>
      </c>
      <c r="B371" s="2">
        <v>3</v>
      </c>
      <c r="C371" s="2">
        <v>6</v>
      </c>
      <c r="D371" s="2">
        <v>361</v>
      </c>
      <c r="E371" s="41"/>
      <c r="F371" s="41"/>
      <c r="G371" s="36" t="s">
        <v>312</v>
      </c>
      <c r="H371" s="23">
        <f t="shared" ref="H371" si="152">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3">+H377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4">+H379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5">+H381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6">+H383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7">+H385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8">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59">+H392+H395+H398+H401+H403+H405+H407+H409+H411</f>
        <v>30000</v>
      </c>
    </row>
    <row r="392" spans="1:8" hidden="1">
      <c r="A392" s="27">
        <v>1</v>
      </c>
      <c r="B392" s="2">
        <v>3</v>
      </c>
      <c r="C392" s="2">
        <v>7</v>
      </c>
      <c r="D392" s="2">
        <v>371</v>
      </c>
      <c r="E392" s="41"/>
      <c r="F392" s="41"/>
      <c r="G392" s="36" t="s">
        <v>328</v>
      </c>
      <c r="H392" s="23">
        <f t="shared" ref="H392" si="160">+H393+H394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1">+H396+H397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2">+H399+H400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3">+H402</f>
        <v>0</v>
      </c>
    </row>
    <row r="402" spans="1:8" hidden="1">
      <c r="A402" s="27">
        <v>1</v>
      </c>
      <c r="B402" s="2">
        <v>3</v>
      </c>
      <c r="C402" s="2">
        <v>7</v>
      </c>
      <c r="D402" s="2">
        <v>374</v>
      </c>
      <c r="E402" s="1">
        <v>1</v>
      </c>
      <c r="G402" s="32" t="s">
        <v>337</v>
      </c>
      <c r="H402" s="21"/>
    </row>
    <row r="403" spans="1:8">
      <c r="A403" s="27">
        <v>1</v>
      </c>
      <c r="B403" s="2">
        <v>3</v>
      </c>
      <c r="C403" s="2">
        <v>7</v>
      </c>
      <c r="D403" s="2">
        <v>375</v>
      </c>
      <c r="G403" s="36" t="s">
        <v>338</v>
      </c>
      <c r="H403" s="23">
        <f t="shared" ref="H403" si="164">+H404</f>
        <v>30000</v>
      </c>
    </row>
    <row r="404" spans="1:8" s="47" customFormat="1">
      <c r="A404" s="27">
        <v>1</v>
      </c>
      <c r="B404" s="3">
        <v>3</v>
      </c>
      <c r="C404" s="3">
        <v>7</v>
      </c>
      <c r="D404" s="3">
        <v>375</v>
      </c>
      <c r="E404" s="92">
        <v>1</v>
      </c>
      <c r="F404" s="92"/>
      <c r="G404" s="37" t="s">
        <v>339</v>
      </c>
      <c r="H404" s="21">
        <v>30000</v>
      </c>
    </row>
    <row r="405" spans="1:8" hidden="1">
      <c r="A405" s="27">
        <v>1</v>
      </c>
      <c r="B405" s="2">
        <v>3</v>
      </c>
      <c r="C405" s="2">
        <v>7</v>
      </c>
      <c r="D405" s="2">
        <v>376</v>
      </c>
      <c r="G405" s="36" t="s">
        <v>340</v>
      </c>
      <c r="H405" s="23">
        <f t="shared" ref="H405" si="165">+H406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6">+H408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7">+H410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8">+H412+H413+H414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69">+H417+H419+H424+H427+H429</f>
        <v>0</v>
      </c>
    </row>
    <row r="417" spans="1:8" hidden="1">
      <c r="A417" s="27">
        <v>1</v>
      </c>
      <c r="B417" s="2">
        <v>3</v>
      </c>
      <c r="C417" s="2">
        <v>8</v>
      </c>
      <c r="D417" s="2">
        <v>381</v>
      </c>
      <c r="E417" s="41"/>
      <c r="F417" s="41"/>
      <c r="G417" s="36" t="s">
        <v>349</v>
      </c>
      <c r="H417" s="23">
        <f t="shared" ref="H417" si="170">+H418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1">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2">+H425+H426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3">+H428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4">+H430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5">+H432+H434+H441+H443+H446+H451+H455+H457+H459</f>
        <v>0</v>
      </c>
    </row>
    <row r="432" spans="1:8" hidden="1">
      <c r="A432" s="27">
        <v>1</v>
      </c>
      <c r="B432" s="2">
        <v>3</v>
      </c>
      <c r="C432" s="2">
        <v>9</v>
      </c>
      <c r="D432" s="2">
        <v>391</v>
      </c>
      <c r="E432" s="41"/>
      <c r="F432" s="41"/>
      <c r="G432" s="36" t="s">
        <v>360</v>
      </c>
      <c r="H432" s="23">
        <f t="shared" ref="H432" si="176">+H433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7">+H442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8">+H444+H445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79">+H452+H453+H454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0">+H456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1">+H458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2">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3">+H468+H480+H488+H500+H521+H528+H537+H540+H551</f>
        <v>0</v>
      </c>
    </row>
    <row r="468" spans="1:8" hidden="1">
      <c r="A468" s="27">
        <v>1</v>
      </c>
      <c r="B468" s="2">
        <v>4</v>
      </c>
      <c r="C468" s="2">
        <v>1</v>
      </c>
      <c r="D468" s="2"/>
      <c r="E468" s="41"/>
      <c r="F468" s="41"/>
      <c r="G468" s="36" t="s">
        <v>393</v>
      </c>
      <c r="H468" s="15">
        <f t="shared" ref="H468" si="184">+H469+H474</f>
        <v>0</v>
      </c>
    </row>
    <row r="469" spans="1:8" hidden="1">
      <c r="A469" s="27">
        <v>1</v>
      </c>
      <c r="B469" s="2">
        <v>4</v>
      </c>
      <c r="C469" s="2">
        <v>1</v>
      </c>
      <c r="D469" s="2">
        <v>411</v>
      </c>
      <c r="E469" s="41"/>
      <c r="F469" s="41"/>
      <c r="G469" s="36" t="s">
        <v>394</v>
      </c>
      <c r="H469" s="23">
        <f t="shared" ref="H469" si="185">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6">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7">+H481+H485</f>
        <v>0</v>
      </c>
    </row>
    <row r="481" spans="1:8" hidden="1">
      <c r="A481" s="27">
        <v>1</v>
      </c>
      <c r="B481" s="2">
        <v>4</v>
      </c>
      <c r="C481" s="1">
        <v>2</v>
      </c>
      <c r="D481" s="2">
        <v>421</v>
      </c>
      <c r="G481" s="36" t="s">
        <v>406</v>
      </c>
      <c r="H481" s="23">
        <f t="shared" ref="H481" si="188">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89">+H486+H487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0">+H489+H498</f>
        <v>0</v>
      </c>
    </row>
    <row r="489" spans="1:8" hidden="1">
      <c r="A489" s="27">
        <v>1</v>
      </c>
      <c r="B489" s="2">
        <v>4</v>
      </c>
      <c r="C489" s="2">
        <v>3</v>
      </c>
      <c r="D489" s="2">
        <v>431</v>
      </c>
      <c r="E489" s="41"/>
      <c r="F489" s="41"/>
      <c r="G489" s="36" t="s">
        <v>414</v>
      </c>
      <c r="H489" s="23">
        <f t="shared" ref="H489" si="191">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2">+H499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3">+H501+H511+H513+H519</f>
        <v>0</v>
      </c>
    </row>
    <row r="501" spans="1:8" hidden="1">
      <c r="A501" s="27">
        <v>1</v>
      </c>
      <c r="B501" s="2">
        <v>4</v>
      </c>
      <c r="C501" s="1">
        <v>4</v>
      </c>
      <c r="D501" s="2">
        <v>441</v>
      </c>
      <c r="G501" s="36" t="s">
        <v>426</v>
      </c>
      <c r="H501" s="23">
        <f t="shared" ref="H501" si="194">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5">+H512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6">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7">+H520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98">+H522+H524+H526</f>
        <v>0</v>
      </c>
    </row>
    <row r="522" spans="1:8" hidden="1">
      <c r="A522" s="27">
        <v>1</v>
      </c>
      <c r="B522" s="2">
        <v>4</v>
      </c>
      <c r="C522" s="2">
        <v>5</v>
      </c>
      <c r="D522" s="2">
        <v>451</v>
      </c>
      <c r="E522" s="2"/>
      <c r="F522" s="2"/>
      <c r="G522" s="36" t="s">
        <v>446</v>
      </c>
      <c r="H522" s="23">
        <f t="shared" ref="H522" si="199">+H523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0">+H525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1">+H527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2">+H529+H533</f>
        <v>0</v>
      </c>
    </row>
    <row r="529" spans="1:8" hidden="1">
      <c r="A529" s="27">
        <v>1</v>
      </c>
      <c r="B529" s="2">
        <v>4</v>
      </c>
      <c r="C529" s="2">
        <v>6</v>
      </c>
      <c r="D529" s="2">
        <v>461</v>
      </c>
      <c r="E529" s="2"/>
      <c r="F529" s="2"/>
      <c r="G529" s="36" t="s">
        <v>450</v>
      </c>
      <c r="H529" s="23">
        <f t="shared" ref="H529" si="203">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4">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5">+H538</f>
        <v>0</v>
      </c>
    </row>
    <row r="538" spans="1:8" hidden="1">
      <c r="A538" s="27">
        <v>1</v>
      </c>
      <c r="B538" s="2">
        <v>4</v>
      </c>
      <c r="C538" s="2">
        <v>7</v>
      </c>
      <c r="D538" s="2">
        <v>471</v>
      </c>
      <c r="E538" s="2"/>
      <c r="F538" s="2"/>
      <c r="G538" s="36" t="s">
        <v>459</v>
      </c>
      <c r="H538" s="21">
        <f t="shared" si="205"/>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6">+H541+H543+H545+H547+H549</f>
        <v>0</v>
      </c>
    </row>
    <row r="541" spans="1:8" hidden="1">
      <c r="A541" s="27">
        <v>1</v>
      </c>
      <c r="B541" s="2">
        <v>4</v>
      </c>
      <c r="C541" s="2">
        <v>8</v>
      </c>
      <c r="D541" s="2">
        <v>481</v>
      </c>
      <c r="E541" s="2"/>
      <c r="F541" s="2"/>
      <c r="G541" s="36" t="s">
        <v>461</v>
      </c>
      <c r="H541" s="23">
        <f t="shared" ref="H541" si="207">+H542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08">+H544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09">+H546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0">+H548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1">+H550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2">+H552+H555</f>
        <v>0</v>
      </c>
    </row>
    <row r="552" spans="1:8" hidden="1">
      <c r="A552" s="27">
        <v>1</v>
      </c>
      <c r="B552" s="2">
        <v>4</v>
      </c>
      <c r="C552" s="2">
        <v>9</v>
      </c>
      <c r="D552" s="2">
        <v>491</v>
      </c>
      <c r="E552" s="2"/>
      <c r="F552" s="2"/>
      <c r="G552" s="36" t="s">
        <v>469</v>
      </c>
      <c r="H552" s="23">
        <f t="shared" ref="H552" si="213">+H553+H554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4">+H556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5">+H559+H569+H578+H583+H597+H601+H623+H646+H665</f>
        <v>0</v>
      </c>
    </row>
    <row r="559" spans="1:8" hidden="1">
      <c r="A559" s="27">
        <v>2</v>
      </c>
      <c r="B559" s="2">
        <v>5</v>
      </c>
      <c r="C559" s="2">
        <v>1</v>
      </c>
      <c r="D559" s="2"/>
      <c r="E559" s="2"/>
      <c r="F559" s="2"/>
      <c r="G559" s="36" t="s">
        <v>474</v>
      </c>
      <c r="H559" s="15">
        <f t="shared" ref="H559" si="216">+H560+H562+H564+H566</f>
        <v>0</v>
      </c>
    </row>
    <row r="560" spans="1:8" hidden="1">
      <c r="A560" s="27">
        <v>2</v>
      </c>
      <c r="B560" s="2">
        <v>5</v>
      </c>
      <c r="C560" s="2">
        <v>1</v>
      </c>
      <c r="D560" s="2">
        <v>511</v>
      </c>
      <c r="E560" s="2"/>
      <c r="F560" s="2"/>
      <c r="G560" s="36" t="s">
        <v>475</v>
      </c>
      <c r="H560" s="23">
        <f t="shared" ref="H560" si="217">+H561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18">+H563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19">+H565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0">+H567+H568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1">+H570+H572+H574+H576</f>
        <v>0</v>
      </c>
    </row>
    <row r="570" spans="1:8" hidden="1">
      <c r="A570" s="27">
        <v>2</v>
      </c>
      <c r="B570" s="2">
        <v>5</v>
      </c>
      <c r="C570" s="2">
        <v>2</v>
      </c>
      <c r="D570" s="2">
        <v>520</v>
      </c>
      <c r="E570" s="2"/>
      <c r="F570" s="2"/>
      <c r="G570" s="36" t="s">
        <v>484</v>
      </c>
      <c r="H570" s="23">
        <f t="shared" ref="H570" si="222">+H571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3">+H573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4">+H575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5">+H577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6">+H579+H581</f>
        <v>0</v>
      </c>
    </row>
    <row r="579" spans="1:8" hidden="1">
      <c r="A579" s="27">
        <v>2</v>
      </c>
      <c r="B579" s="2">
        <v>5</v>
      </c>
      <c r="C579" s="2">
        <v>3</v>
      </c>
      <c r="D579" s="2">
        <v>530</v>
      </c>
      <c r="E579" s="2"/>
      <c r="F579" s="2"/>
      <c r="G579" s="36" t="s">
        <v>490</v>
      </c>
      <c r="H579" s="23">
        <f t="shared" ref="H579" si="227">+H580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28">+H582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29">+H584+H586+H588+H590+H592+H594</f>
        <v>0</v>
      </c>
    </row>
    <row r="584" spans="1:8" hidden="1">
      <c r="A584" s="27">
        <v>2</v>
      </c>
      <c r="B584" s="2">
        <v>5</v>
      </c>
      <c r="C584" s="2">
        <v>4</v>
      </c>
      <c r="D584" s="2">
        <v>541</v>
      </c>
      <c r="E584" s="2"/>
      <c r="F584" s="2"/>
      <c r="G584" s="36" t="s">
        <v>493</v>
      </c>
      <c r="H584" s="23">
        <f t="shared" ref="H584" si="230">+H585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1">+H587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2">+H589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3">+H591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4">+H593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5">+H595+H596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6">+H598</f>
        <v>0</v>
      </c>
    </row>
    <row r="598" spans="1:8" hidden="1">
      <c r="A598" s="27">
        <v>2</v>
      </c>
      <c r="B598" s="2">
        <v>5</v>
      </c>
      <c r="C598" s="2">
        <v>5</v>
      </c>
      <c r="D598" s="2">
        <v>551</v>
      </c>
      <c r="E598" s="2"/>
      <c r="F598" s="2"/>
      <c r="G598" s="36" t="s">
        <v>503</v>
      </c>
      <c r="H598" s="23">
        <f t="shared" ref="H598" si="237">+H599+H600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38">+H602+H604+H606+H608+H610+H612+H615+H618+H620</f>
        <v>0</v>
      </c>
    </row>
    <row r="602" spans="1:8" hidden="1">
      <c r="A602" s="27">
        <v>2</v>
      </c>
      <c r="B602" s="2">
        <v>5</v>
      </c>
      <c r="C602" s="2">
        <v>6</v>
      </c>
      <c r="D602" s="2">
        <v>561</v>
      </c>
      <c r="E602" s="2"/>
      <c r="F602" s="2"/>
      <c r="G602" s="36" t="s">
        <v>507</v>
      </c>
      <c r="H602" s="23">
        <f t="shared" ref="H602" si="239">+H603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0">+H605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1">+H607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2">+H609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3">+H611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4">+H613+H614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5">+H616+H617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6">+H619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7">+H621+H622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48">+H624+H627+H629+H631+H634+H636+H639+H642+H644</f>
        <v>0</v>
      </c>
    </row>
    <row r="624" spans="1:8" hidden="1">
      <c r="A624" s="27">
        <v>2</v>
      </c>
      <c r="B624" s="2">
        <v>5</v>
      </c>
      <c r="C624" s="2">
        <v>7</v>
      </c>
      <c r="D624" s="2">
        <v>571</v>
      </c>
      <c r="E624" s="2"/>
      <c r="F624" s="2"/>
      <c r="G624" s="36" t="s">
        <v>523</v>
      </c>
      <c r="H624" s="23">
        <f t="shared" ref="H624" si="249">+H625+H626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0">+H628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1">+H630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2">+H632+H633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3">+H635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4">+H637+H638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5">+H640+H641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6">+H643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7">+H645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58">+H647+H649+H651+H653+H663</f>
        <v>0</v>
      </c>
    </row>
    <row r="647" spans="1:8" hidden="1">
      <c r="A647" s="27">
        <v>2</v>
      </c>
      <c r="B647" s="2">
        <v>5</v>
      </c>
      <c r="C647" s="2">
        <v>8</v>
      </c>
      <c r="D647" s="2">
        <v>581</v>
      </c>
      <c r="E647" s="2"/>
      <c r="F647" s="2"/>
      <c r="G647" s="36" t="s">
        <v>536</v>
      </c>
      <c r="H647" s="23">
        <f t="shared" ref="H647" si="259">+H648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0">+H650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1">+H652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2">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3">+H664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4">+H666+H668+H670+H672+H674</f>
        <v>0</v>
      </c>
    </row>
    <row r="666" spans="1:8" hidden="1">
      <c r="A666" s="27">
        <v>2</v>
      </c>
      <c r="B666" s="2">
        <v>5</v>
      </c>
      <c r="C666" s="2">
        <v>9</v>
      </c>
      <c r="D666" s="2">
        <v>591</v>
      </c>
      <c r="E666" s="2"/>
      <c r="F666" s="2"/>
      <c r="G666" s="36" t="s">
        <v>552</v>
      </c>
      <c r="H666" s="23">
        <f t="shared" ref="H666" si="265">+H667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6">+H669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7">+H671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68">+H673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69">+H675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0">+H677+H694+H702</f>
        <v>0</v>
      </c>
    </row>
    <row r="677" spans="1:8" hidden="1">
      <c r="A677" s="27">
        <v>2</v>
      </c>
      <c r="B677" s="3">
        <v>6</v>
      </c>
      <c r="C677" s="3">
        <v>1</v>
      </c>
      <c r="D677" s="3"/>
      <c r="E677" s="3"/>
      <c r="F677" s="3"/>
      <c r="G677" s="38" t="s">
        <v>558</v>
      </c>
      <c r="H677" s="14">
        <f>+H678+H679+H683+H686+H689+H691+H692+H693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1">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2">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3">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4">+H690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5">SUM(H694:H694)</f>
        <v>0</v>
      </c>
    </row>
    <row r="694" spans="1:8" hidden="1">
      <c r="A694" s="27">
        <v>2</v>
      </c>
      <c r="B694" s="3">
        <v>6</v>
      </c>
      <c r="C694" s="3">
        <v>2</v>
      </c>
      <c r="D694" s="3"/>
      <c r="E694" s="3"/>
      <c r="F694" s="3"/>
      <c r="G694" s="38" t="s">
        <v>575</v>
      </c>
      <c r="H694" s="15">
        <f t="shared" ref="H694" si="276">+H695+H696+H697+H698+H699+H700+H701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H703+H707</f>
        <v>0</v>
      </c>
    </row>
    <row r="703" spans="1:8" hidden="1">
      <c r="A703" s="27">
        <v>2</v>
      </c>
      <c r="B703" s="3">
        <v>6</v>
      </c>
      <c r="C703" s="3">
        <v>3</v>
      </c>
      <c r="D703" s="3">
        <v>631</v>
      </c>
      <c r="E703" s="3"/>
      <c r="F703" s="3"/>
      <c r="G703" s="38" t="s">
        <v>578</v>
      </c>
      <c r="H703" s="23">
        <f t="shared" ref="H703" si="277">+H704</f>
        <v>0</v>
      </c>
    </row>
    <row r="704" spans="1:8" hidden="1">
      <c r="A704" s="27">
        <v>2</v>
      </c>
      <c r="B704" s="3">
        <v>6</v>
      </c>
      <c r="C704" s="3">
        <v>3</v>
      </c>
      <c r="D704" s="3">
        <v>631</v>
      </c>
      <c r="E704" s="3">
        <v>1</v>
      </c>
      <c r="F704" s="3"/>
      <c r="G704" s="37" t="s">
        <v>579</v>
      </c>
      <c r="H704" s="21">
        <f t="shared" ref="H704" si="278">+H705+H706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79">+H708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0">+H710+H718+H727+H735+H745</f>
        <v>0</v>
      </c>
    </row>
    <row r="710" spans="1:8" hidden="1">
      <c r="A710" s="26">
        <v>2</v>
      </c>
      <c r="B710" s="2">
        <v>7</v>
      </c>
      <c r="C710" s="2">
        <v>1</v>
      </c>
      <c r="D710" s="2"/>
      <c r="E710" s="2"/>
      <c r="F710" s="2"/>
      <c r="G710" s="36" t="s">
        <v>583</v>
      </c>
      <c r="H710" s="14">
        <f t="shared" ref="H710" si="281">+H711</f>
        <v>0</v>
      </c>
    </row>
    <row r="711" spans="1:8" hidden="1">
      <c r="A711" s="26">
        <v>2</v>
      </c>
      <c r="B711" s="2">
        <v>7</v>
      </c>
      <c r="C711" s="2">
        <v>1</v>
      </c>
      <c r="D711" s="2">
        <v>711</v>
      </c>
      <c r="E711" s="2"/>
      <c r="F711" s="2"/>
      <c r="G711" s="36" t="s">
        <v>584</v>
      </c>
      <c r="H711" s="12">
        <f t="shared" ref="H711" si="282">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3">+H719+H721+H723</f>
        <v>0</v>
      </c>
    </row>
    <row r="719" spans="1:8" hidden="1">
      <c r="A719" s="26">
        <v>2</v>
      </c>
      <c r="B719" s="2">
        <v>7</v>
      </c>
      <c r="C719" s="2">
        <v>3</v>
      </c>
      <c r="D719" s="2">
        <v>731</v>
      </c>
      <c r="E719" s="2"/>
      <c r="F719" s="2"/>
      <c r="G719" s="36" t="s">
        <v>592</v>
      </c>
      <c r="H719" s="12">
        <f t="shared" ref="H719" si="284">+H720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5">+H722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86">+H724+H725+H726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87">+H728+H730</f>
        <v>0</v>
      </c>
    </row>
    <row r="728" spans="1:8" hidden="1">
      <c r="A728" s="26">
        <v>2</v>
      </c>
      <c r="B728" s="2">
        <v>7</v>
      </c>
      <c r="C728" s="2">
        <v>4</v>
      </c>
      <c r="D728" s="2">
        <v>744</v>
      </c>
      <c r="E728" s="2"/>
      <c r="F728" s="2"/>
      <c r="G728" s="36" t="s">
        <v>601</v>
      </c>
      <c r="H728" s="12">
        <f t="shared" ref="H728" si="288">+H729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89">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0">+H736+H743</f>
        <v>0</v>
      </c>
    </row>
    <row r="736" spans="1:8" hidden="1">
      <c r="A736" s="26">
        <v>2</v>
      </c>
      <c r="B736" s="2">
        <v>7</v>
      </c>
      <c r="C736" s="2">
        <v>5</v>
      </c>
      <c r="D736" s="2">
        <v>751</v>
      </c>
      <c r="E736" s="2"/>
      <c r="F736" s="2"/>
      <c r="G736" s="36" t="s">
        <v>609</v>
      </c>
      <c r="H736" s="12">
        <f t="shared" ref="H736" si="291">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2">+H744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3">+H746+H748</f>
        <v>0</v>
      </c>
    </row>
    <row r="746" spans="1:8" hidden="1">
      <c r="A746" s="26">
        <v>2</v>
      </c>
      <c r="B746" s="2">
        <v>7</v>
      </c>
      <c r="C746" s="2">
        <v>9</v>
      </c>
      <c r="D746" s="2">
        <v>791</v>
      </c>
      <c r="E746" s="2"/>
      <c r="F746" s="2"/>
      <c r="G746" s="36" t="s">
        <v>619</v>
      </c>
      <c r="H746" s="12">
        <f t="shared" ref="H746" si="294">+H747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5">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96">+H756+H776+H794</f>
        <v>0</v>
      </c>
    </row>
    <row r="756" spans="1:8" hidden="1">
      <c r="A756" s="26">
        <v>2</v>
      </c>
      <c r="B756" s="2">
        <v>8</v>
      </c>
      <c r="C756" s="2">
        <v>1</v>
      </c>
      <c r="D756" s="2"/>
      <c r="E756" s="2"/>
      <c r="F756" s="2"/>
      <c r="G756" s="36" t="s">
        <v>629</v>
      </c>
      <c r="H756" s="14">
        <f t="shared" ref="H756" si="297">+H757+H760+H762+H764+H772+H774</f>
        <v>0</v>
      </c>
    </row>
    <row r="757" spans="1:8" hidden="1">
      <c r="A757" s="26">
        <v>2</v>
      </c>
      <c r="B757" s="2">
        <v>8</v>
      </c>
      <c r="C757" s="2">
        <v>1</v>
      </c>
      <c r="D757" s="2">
        <v>811</v>
      </c>
      <c r="E757" s="2"/>
      <c r="F757" s="2"/>
      <c r="G757" s="36" t="s">
        <v>630</v>
      </c>
      <c r="H757" s="12">
        <f t="shared" ref="H757" si="298">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99">+H761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0">+H763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1">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2">+H773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3">+H775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4">+H777+H786+H790+H792</f>
        <v>0</v>
      </c>
    </row>
    <row r="777" spans="1:8" hidden="1">
      <c r="A777" s="26">
        <v>2</v>
      </c>
      <c r="B777" s="2">
        <v>8</v>
      </c>
      <c r="C777" s="2">
        <v>3</v>
      </c>
      <c r="D777" s="2">
        <v>831</v>
      </c>
      <c r="E777" s="2"/>
      <c r="F777" s="2"/>
      <c r="G777" s="36" t="s">
        <v>646</v>
      </c>
      <c r="H777" s="12">
        <f t="shared" ref="H777" si="305">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06">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07">+H791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08">+H793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09">+H795+H797+H799</f>
        <v>0</v>
      </c>
    </row>
    <row r="795" spans="1:8" hidden="1">
      <c r="A795" s="26">
        <v>2</v>
      </c>
      <c r="B795" s="2">
        <v>8</v>
      </c>
      <c r="C795" s="2">
        <v>5</v>
      </c>
      <c r="D795" s="2">
        <v>851</v>
      </c>
      <c r="E795" s="2"/>
      <c r="F795" s="2"/>
      <c r="G795" s="36" t="s">
        <v>664</v>
      </c>
      <c r="H795" s="12">
        <f t="shared" ref="H795" si="310">+H796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1">+H798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2">+H800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3">+H802+H811+H820+H823+H826+H829+H832</f>
        <v>0</v>
      </c>
    </row>
    <row r="802" spans="1:8" hidden="1">
      <c r="A802" s="26">
        <v>3</v>
      </c>
      <c r="B802" s="2">
        <v>9</v>
      </c>
      <c r="C802" s="2">
        <v>1</v>
      </c>
      <c r="D802" s="2"/>
      <c r="E802" s="2"/>
      <c r="F802" s="2"/>
      <c r="G802" s="36" t="s">
        <v>668</v>
      </c>
      <c r="H802" s="14">
        <f t="shared" ref="H802" si="314">+H803+H806+H808</f>
        <v>0</v>
      </c>
    </row>
    <row r="803" spans="1:8" hidden="1">
      <c r="A803" s="26">
        <v>3</v>
      </c>
      <c r="B803" s="2">
        <v>9</v>
      </c>
      <c r="C803" s="2">
        <v>1</v>
      </c>
      <c r="D803" s="2">
        <v>911</v>
      </c>
      <c r="E803" s="2"/>
      <c r="F803" s="2"/>
      <c r="G803" s="36" t="s">
        <v>669</v>
      </c>
      <c r="H803" s="12">
        <f t="shared" ref="H803" si="315">+H804+H805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16">+H807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17">+H809+H810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18">+H812+H815+H817</f>
        <v>0</v>
      </c>
    </row>
    <row r="812" spans="1:8" hidden="1">
      <c r="A812" s="26">
        <v>3</v>
      </c>
      <c r="B812" s="2">
        <v>9</v>
      </c>
      <c r="C812" s="2">
        <v>2</v>
      </c>
      <c r="D812" s="2">
        <v>921</v>
      </c>
      <c r="E812" s="2"/>
      <c r="F812" s="2"/>
      <c r="G812" s="36" t="s">
        <v>677</v>
      </c>
      <c r="H812" s="12">
        <f t="shared" ref="H812" si="319">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0">+H816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1">+H818+H819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2">+H821</f>
        <v>0</v>
      </c>
    </row>
    <row r="821" spans="1:8" hidden="1">
      <c r="A821" s="26">
        <v>3</v>
      </c>
      <c r="B821" s="2">
        <v>9</v>
      </c>
      <c r="C821" s="2">
        <v>3</v>
      </c>
      <c r="D821" s="2">
        <v>931</v>
      </c>
      <c r="E821" s="2"/>
      <c r="F821" s="2"/>
      <c r="G821" s="36" t="s">
        <v>685</v>
      </c>
      <c r="H821" s="16">
        <f t="shared" si="322"/>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3">+H824</f>
        <v>0</v>
      </c>
    </row>
    <row r="824" spans="1:8" hidden="1">
      <c r="A824" s="26">
        <v>3</v>
      </c>
      <c r="B824" s="2">
        <v>9</v>
      </c>
      <c r="C824" s="2">
        <v>4</v>
      </c>
      <c r="D824" s="2">
        <v>941</v>
      </c>
      <c r="E824" s="2"/>
      <c r="F824" s="2"/>
      <c r="G824" s="36" t="s">
        <v>687</v>
      </c>
      <c r="H824" s="12">
        <f t="shared" si="323"/>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4">+H827</f>
        <v>0</v>
      </c>
    </row>
    <row r="827" spans="1:8" hidden="1">
      <c r="A827" s="26">
        <v>3</v>
      </c>
      <c r="B827" s="2">
        <v>9</v>
      </c>
      <c r="C827" s="2">
        <v>5</v>
      </c>
      <c r="D827" s="2">
        <v>951</v>
      </c>
      <c r="E827" s="2"/>
      <c r="F827" s="2"/>
      <c r="G827" s="36" t="s">
        <v>689</v>
      </c>
      <c r="H827" s="12">
        <f t="shared" si="324"/>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5">+H830</f>
        <v>0</v>
      </c>
    </row>
    <row r="830" spans="1:8" hidden="1">
      <c r="A830" s="26">
        <v>3</v>
      </c>
      <c r="B830" s="2">
        <v>9</v>
      </c>
      <c r="C830" s="2">
        <v>6</v>
      </c>
      <c r="D830" s="2">
        <v>962</v>
      </c>
      <c r="E830" s="2"/>
      <c r="F830" s="2"/>
      <c r="G830" s="36" t="s">
        <v>691</v>
      </c>
      <c r="H830" s="12">
        <f t="shared" si="325"/>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26">+H833</f>
        <v>0</v>
      </c>
    </row>
    <row r="833" spans="1:8" hidden="1">
      <c r="A833" s="26">
        <v>3</v>
      </c>
      <c r="B833" s="2">
        <v>9</v>
      </c>
      <c r="C833" s="2">
        <v>9</v>
      </c>
      <c r="D833" s="2">
        <v>991</v>
      </c>
      <c r="E833" s="2"/>
      <c r="F833" s="2"/>
      <c r="G833" s="36" t="s">
        <v>694</v>
      </c>
      <c r="H833" s="12">
        <f t="shared" ref="H833" si="327">+H834+H835+H836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hidden="1">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K34" sqref="K34"/>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88671875" style="11" customWidth="1"/>
    <col min="9" max="9" width="2.33203125" customWidth="1"/>
  </cols>
  <sheetData>
    <row r="1" spans="1:8" ht="21">
      <c r="A1" s="48" t="s">
        <v>701</v>
      </c>
    </row>
    <row r="2" spans="1:8">
      <c r="A2" s="29" t="s">
        <v>702</v>
      </c>
    </row>
    <row r="3" spans="1:8" ht="15" thickBot="1">
      <c r="A3" s="29"/>
    </row>
    <row r="4" spans="1:8" s="76" customFormat="1" ht="26.7" customHeight="1">
      <c r="A4" s="894" t="s">
        <v>11</v>
      </c>
      <c r="B4" s="894" t="s">
        <v>12</v>
      </c>
      <c r="C4" s="894" t="s">
        <v>13</v>
      </c>
      <c r="D4" s="894" t="s">
        <v>14</v>
      </c>
      <c r="E4" s="894" t="s">
        <v>15</v>
      </c>
      <c r="F4" s="894" t="s">
        <v>15</v>
      </c>
      <c r="G4" s="887" t="s">
        <v>13</v>
      </c>
      <c r="H4" s="489">
        <v>1050</v>
      </c>
    </row>
    <row r="5" spans="1:8" s="480" customFormat="1" ht="26.7" customHeight="1">
      <c r="A5" s="895"/>
      <c r="B5" s="895"/>
      <c r="C5" s="895"/>
      <c r="D5" s="895"/>
      <c r="E5" s="895"/>
      <c r="F5" s="895"/>
      <c r="G5" s="888"/>
      <c r="H5" s="892" t="s">
        <v>703</v>
      </c>
    </row>
    <row r="6" spans="1:8" ht="26.7" customHeight="1" thickBot="1">
      <c r="A6" s="896"/>
      <c r="B6" s="896"/>
      <c r="C6" s="896"/>
      <c r="D6" s="896"/>
      <c r="E6" s="896"/>
      <c r="F6" s="896"/>
      <c r="G6" s="889"/>
      <c r="H6" s="893"/>
    </row>
    <row r="7" spans="1:8" s="47" customFormat="1">
      <c r="A7" s="10"/>
      <c r="B7" s="10"/>
      <c r="C7" s="10"/>
      <c r="D7" s="10"/>
      <c r="E7" s="10"/>
      <c r="F7" s="10"/>
      <c r="G7" s="33"/>
      <c r="H7" s="8"/>
    </row>
    <row r="8" spans="1:8">
      <c r="A8" s="28"/>
      <c r="B8" s="28"/>
      <c r="C8" s="28"/>
      <c r="D8" s="28"/>
      <c r="E8" s="28"/>
      <c r="F8" s="28"/>
      <c r="G8" s="34" t="s">
        <v>847</v>
      </c>
      <c r="H8" s="84">
        <f t="shared" ref="H8" si="0">+H9+H100+H242+H467+H558+H676+H709+H755+H801</f>
        <v>761155.36</v>
      </c>
    </row>
    <row r="9" spans="1:8">
      <c r="A9" s="26">
        <v>1</v>
      </c>
      <c r="B9" s="25">
        <v>1</v>
      </c>
      <c r="C9" s="25"/>
      <c r="D9" s="17"/>
      <c r="E9" s="17"/>
      <c r="F9" s="17"/>
      <c r="G9" s="35" t="s">
        <v>17</v>
      </c>
      <c r="H9" s="18">
        <f t="shared" ref="H9" si="1">+H10+H20+H30+H53+H66+H86+H89+H96</f>
        <v>295405.36</v>
      </c>
    </row>
    <row r="10" spans="1:8">
      <c r="A10" s="27">
        <v>1</v>
      </c>
      <c r="B10" s="1">
        <v>1</v>
      </c>
      <c r="C10" s="1">
        <v>1</v>
      </c>
      <c r="G10" s="36" t="s">
        <v>18</v>
      </c>
      <c r="H10" s="15">
        <f t="shared" ref="H10" si="2">+H11+H15+H18</f>
        <v>204000</v>
      </c>
    </row>
    <row r="11" spans="1:8" hidden="1">
      <c r="A11" s="27">
        <v>1</v>
      </c>
      <c r="B11" s="1">
        <v>1</v>
      </c>
      <c r="C11" s="1">
        <v>1</v>
      </c>
      <c r="D11" s="1">
        <v>111</v>
      </c>
      <c r="G11" s="36" t="s">
        <v>19</v>
      </c>
      <c r="H11" s="23">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SUM(H16:H17)</f>
        <v>204000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204000</v>
      </c>
    </row>
    <row r="18" spans="1:8" hidden="1">
      <c r="A18" s="27">
        <v>1</v>
      </c>
      <c r="B18" s="1">
        <v>1</v>
      </c>
      <c r="C18" s="1">
        <v>1</v>
      </c>
      <c r="D18" s="1">
        <v>114</v>
      </c>
      <c r="G18" s="36" t="s">
        <v>24</v>
      </c>
      <c r="H18" s="23">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3">+H21+H23+H26+H28</f>
        <v>0</v>
      </c>
    </row>
    <row r="21" spans="1:8" hidden="1">
      <c r="A21" s="27">
        <v>1</v>
      </c>
      <c r="B21" s="1">
        <v>1</v>
      </c>
      <c r="C21" s="1">
        <v>2</v>
      </c>
      <c r="D21" s="1">
        <v>121</v>
      </c>
      <c r="G21" s="36" t="s">
        <v>27</v>
      </c>
      <c r="H21" s="23">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v>0</v>
      </c>
    </row>
    <row r="27" spans="1:8" hidden="1">
      <c r="A27" s="27">
        <v>1</v>
      </c>
      <c r="B27" s="1">
        <v>1</v>
      </c>
      <c r="C27" s="1">
        <v>2</v>
      </c>
      <c r="D27" s="2">
        <v>123</v>
      </c>
      <c r="E27" s="1">
        <v>1</v>
      </c>
      <c r="G27" s="32" t="s">
        <v>33</v>
      </c>
      <c r="H27" s="21"/>
    </row>
    <row r="28" spans="1:8" hidden="1">
      <c r="A28" s="27">
        <v>1</v>
      </c>
      <c r="B28" s="1">
        <v>1</v>
      </c>
      <c r="C28" s="1">
        <v>2</v>
      </c>
      <c r="D28" s="2">
        <v>124</v>
      </c>
      <c r="G28" s="36" t="s">
        <v>34</v>
      </c>
      <c r="H28" s="23">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4">+H31+H33+H38+H40+H43+H45+H47+H49</f>
        <v>91405.36</v>
      </c>
    </row>
    <row r="31" spans="1:8" hidden="1">
      <c r="A31" s="27">
        <v>1</v>
      </c>
      <c r="B31" s="1">
        <v>1</v>
      </c>
      <c r="C31" s="1">
        <v>3</v>
      </c>
      <c r="D31" s="2">
        <v>131</v>
      </c>
      <c r="E31" s="41"/>
      <c r="F31" s="41"/>
      <c r="G31" s="36" t="s">
        <v>36</v>
      </c>
      <c r="H31" s="23">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5">SUM(H34:H37)</f>
        <v>24250</v>
      </c>
    </row>
    <row r="34" spans="1:8" s="47" customFormat="1">
      <c r="A34" s="27">
        <v>1</v>
      </c>
      <c r="B34" s="92">
        <v>1</v>
      </c>
      <c r="C34" s="92">
        <v>3</v>
      </c>
      <c r="D34" s="3">
        <v>132</v>
      </c>
      <c r="E34" s="92">
        <v>1</v>
      </c>
      <c r="F34" s="92"/>
      <c r="G34" s="37" t="s">
        <v>39</v>
      </c>
      <c r="H34" s="21">
        <v>4250</v>
      </c>
    </row>
    <row r="35" spans="1:8" s="47" customFormat="1">
      <c r="A35" s="27">
        <v>1</v>
      </c>
      <c r="B35" s="92">
        <v>1</v>
      </c>
      <c r="C35" s="92">
        <v>3</v>
      </c>
      <c r="D35" s="3">
        <v>132</v>
      </c>
      <c r="E35" s="92">
        <v>2</v>
      </c>
      <c r="F35" s="92"/>
      <c r="G35" s="37" t="s">
        <v>40</v>
      </c>
      <c r="H35" s="21">
        <v>20000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SUM(H41:H42)</f>
        <v>67155.360000000001</v>
      </c>
    </row>
    <row r="41" spans="1:8" s="47" customFormat="1">
      <c r="A41" s="27">
        <v>1</v>
      </c>
      <c r="B41" s="92">
        <v>1</v>
      </c>
      <c r="C41" s="92">
        <v>3</v>
      </c>
      <c r="D41" s="3">
        <v>134</v>
      </c>
      <c r="E41" s="92">
        <v>1</v>
      </c>
      <c r="F41" s="92"/>
      <c r="G41" s="37" t="s">
        <v>46</v>
      </c>
      <c r="H41" s="21">
        <v>67155.360000000001</v>
      </c>
    </row>
    <row r="42" spans="1:8" hidden="1">
      <c r="A42" s="27">
        <v>1</v>
      </c>
      <c r="B42" s="1">
        <v>1</v>
      </c>
      <c r="C42" s="1">
        <v>3</v>
      </c>
      <c r="D42" s="2">
        <v>134</v>
      </c>
      <c r="E42" s="1">
        <v>2</v>
      </c>
      <c r="G42" s="32" t="s">
        <v>47</v>
      </c>
      <c r="H42" s="21">
        <v>0</v>
      </c>
    </row>
    <row r="43" spans="1:8" hidden="1">
      <c r="A43" s="27">
        <v>1</v>
      </c>
      <c r="B43" s="1">
        <v>1</v>
      </c>
      <c r="C43" s="1">
        <v>3</v>
      </c>
      <c r="D43" s="2">
        <v>135</v>
      </c>
      <c r="E43" s="41"/>
      <c r="F43" s="41"/>
      <c r="G43" s="36" t="s">
        <v>48</v>
      </c>
      <c r="H43" s="23">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v>0</v>
      </c>
    </row>
    <row r="46" spans="1:8" hidden="1">
      <c r="A46" s="27">
        <v>1</v>
      </c>
      <c r="B46" s="1">
        <v>1</v>
      </c>
      <c r="C46" s="1">
        <v>3</v>
      </c>
      <c r="D46" s="2">
        <v>136</v>
      </c>
      <c r="E46" s="1">
        <v>1</v>
      </c>
      <c r="G46" s="32" t="s">
        <v>49</v>
      </c>
      <c r="H46" s="21"/>
    </row>
    <row r="47" spans="1:8" hidden="1">
      <c r="A47" s="27">
        <v>1</v>
      </c>
      <c r="B47" s="1">
        <v>1</v>
      </c>
      <c r="C47" s="1">
        <v>3</v>
      </c>
      <c r="D47" s="2">
        <v>137</v>
      </c>
      <c r="G47" s="36" t="s">
        <v>50</v>
      </c>
      <c r="H47" s="23">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6">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7">+H54+H59+H62+H64</f>
        <v>0</v>
      </c>
    </row>
    <row r="54" spans="1:8" hidden="1">
      <c r="A54" s="27">
        <v>1</v>
      </c>
      <c r="B54" s="1">
        <v>1</v>
      </c>
      <c r="C54" s="1">
        <v>4</v>
      </c>
      <c r="D54" s="2">
        <v>141</v>
      </c>
      <c r="G54" s="36" t="s">
        <v>56</v>
      </c>
      <c r="H54" s="23">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8">+H67+H69+H71+H73+H82+H84</f>
        <v>0</v>
      </c>
    </row>
    <row r="67" spans="1:8" hidden="1">
      <c r="A67" s="27">
        <v>1</v>
      </c>
      <c r="B67" s="1">
        <v>1</v>
      </c>
      <c r="C67" s="1">
        <v>5</v>
      </c>
      <c r="D67" s="2">
        <v>151</v>
      </c>
      <c r="G67" s="36" t="s">
        <v>68</v>
      </c>
      <c r="H67" s="23">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v>0</v>
      </c>
    </row>
    <row r="83" spans="1:8" hidden="1">
      <c r="A83" s="27">
        <v>1</v>
      </c>
      <c r="B83" s="1">
        <v>1</v>
      </c>
      <c r="C83" s="1">
        <v>5</v>
      </c>
      <c r="D83" s="2">
        <v>155</v>
      </c>
      <c r="E83" s="1">
        <v>1</v>
      </c>
      <c r="G83" s="32" t="s">
        <v>82</v>
      </c>
      <c r="H83" s="21"/>
    </row>
    <row r="84" spans="1:8" hidden="1">
      <c r="A84" s="27">
        <v>1</v>
      </c>
      <c r="B84" s="1">
        <v>1</v>
      </c>
      <c r="C84" s="1">
        <v>5</v>
      </c>
      <c r="D84" s="2">
        <v>159</v>
      </c>
      <c r="G84" s="36" t="s">
        <v>67</v>
      </c>
      <c r="H84" s="23">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 si="9">+H87</f>
        <v>0</v>
      </c>
    </row>
    <row r="87" spans="1:8" hidden="1">
      <c r="A87" s="27">
        <v>1</v>
      </c>
      <c r="B87" s="1">
        <v>1</v>
      </c>
      <c r="C87" s="1">
        <v>6</v>
      </c>
      <c r="D87" s="2">
        <v>161</v>
      </c>
      <c r="E87" s="41"/>
      <c r="F87" s="41"/>
      <c r="G87" s="36" t="s">
        <v>85</v>
      </c>
      <c r="H87" s="23">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10">+H90</f>
        <v>0</v>
      </c>
    </row>
    <row r="90" spans="1:8" hidden="1">
      <c r="A90" s="27">
        <v>1</v>
      </c>
      <c r="B90" s="1">
        <v>1</v>
      </c>
      <c r="C90" s="1">
        <v>7</v>
      </c>
      <c r="D90" s="2">
        <v>171</v>
      </c>
      <c r="G90" s="36" t="s">
        <v>88</v>
      </c>
      <c r="H90" s="23">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11">+H97</f>
        <v>0</v>
      </c>
    </row>
    <row r="97" spans="1:8" hidden="1">
      <c r="A97" s="27">
        <v>1</v>
      </c>
      <c r="B97" s="1">
        <v>1</v>
      </c>
      <c r="C97" s="1">
        <v>8</v>
      </c>
      <c r="D97" s="2">
        <v>181</v>
      </c>
      <c r="E97" s="41"/>
      <c r="F97" s="41"/>
      <c r="G97" s="36" t="s">
        <v>94</v>
      </c>
      <c r="H97" s="23">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12">+H101+H125+H137+H156+H180+H197+H203+H215+H222</f>
        <v>307750</v>
      </c>
    </row>
    <row r="101" spans="1:8">
      <c r="A101" s="27">
        <v>1</v>
      </c>
      <c r="B101" s="41">
        <v>2</v>
      </c>
      <c r="C101" s="2">
        <v>1</v>
      </c>
      <c r="D101" s="2"/>
      <c r="E101" s="41"/>
      <c r="F101" s="41"/>
      <c r="G101" s="36" t="s">
        <v>98</v>
      </c>
      <c r="H101" s="15">
        <f t="shared" ref="H101" si="13">H102+H104+H110+H112+H115+H118+H120+H123</f>
        <v>282750</v>
      </c>
    </row>
    <row r="102" spans="1:8">
      <c r="A102" s="27">
        <v>1</v>
      </c>
      <c r="B102" s="41">
        <v>2</v>
      </c>
      <c r="C102" s="2">
        <v>1</v>
      </c>
      <c r="D102" s="2">
        <v>211</v>
      </c>
      <c r="E102" s="41"/>
      <c r="F102" s="41"/>
      <c r="G102" s="36" t="s">
        <v>99</v>
      </c>
      <c r="H102" s="23">
        <f t="shared" ref="H102" si="14">+H103</f>
        <v>125000</v>
      </c>
    </row>
    <row r="103" spans="1:8" s="47" customFormat="1">
      <c r="A103" s="27">
        <v>1</v>
      </c>
      <c r="B103" s="94">
        <v>2</v>
      </c>
      <c r="C103" s="92">
        <v>1</v>
      </c>
      <c r="D103" s="3">
        <v>211</v>
      </c>
      <c r="E103" s="92">
        <v>1</v>
      </c>
      <c r="F103" s="92"/>
      <c r="G103" s="37" t="s">
        <v>100</v>
      </c>
      <c r="H103" s="21">
        <v>125000</v>
      </c>
    </row>
    <row r="104" spans="1:8" s="47" customFormat="1" hidden="1">
      <c r="A104" s="27">
        <v>1</v>
      </c>
      <c r="B104" s="94">
        <v>2</v>
      </c>
      <c r="C104" s="92">
        <v>1</v>
      </c>
      <c r="D104" s="3">
        <v>212</v>
      </c>
      <c r="E104" s="94"/>
      <c r="F104" s="94"/>
      <c r="G104" s="38" t="s">
        <v>101</v>
      </c>
      <c r="H104" s="23">
        <f t="shared" ref="H104" si="15">+H105+H108+H109+H106+H107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v>0</v>
      </c>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16">+H111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17">+H113+H114</f>
        <v>0</v>
      </c>
    </row>
    <row r="113" spans="1:8" s="47" customFormat="1" hidden="1">
      <c r="A113" s="27">
        <v>1</v>
      </c>
      <c r="B113" s="94">
        <v>2</v>
      </c>
      <c r="C113" s="92">
        <v>1</v>
      </c>
      <c r="D113" s="3">
        <v>214</v>
      </c>
      <c r="E113" s="92">
        <v>1</v>
      </c>
      <c r="F113" s="92"/>
      <c r="G113" s="37" t="s">
        <v>109</v>
      </c>
      <c r="H113" s="21">
        <v>0</v>
      </c>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18">+H116+H117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c r="A118" s="27">
        <v>1</v>
      </c>
      <c r="B118" s="41">
        <v>2</v>
      </c>
      <c r="C118" s="1">
        <v>1</v>
      </c>
      <c r="D118" s="2">
        <v>216</v>
      </c>
      <c r="E118" s="41"/>
      <c r="F118" s="41"/>
      <c r="G118" s="36" t="s">
        <v>114</v>
      </c>
      <c r="H118" s="23">
        <f t="shared" ref="H118" si="19">+H119</f>
        <v>157750</v>
      </c>
    </row>
    <row r="119" spans="1:8" s="47" customFormat="1">
      <c r="A119" s="27">
        <v>1</v>
      </c>
      <c r="B119" s="94">
        <v>2</v>
      </c>
      <c r="C119" s="92">
        <v>1</v>
      </c>
      <c r="D119" s="3">
        <v>216</v>
      </c>
      <c r="E119" s="92">
        <v>1</v>
      </c>
      <c r="F119" s="92"/>
      <c r="G119" s="37" t="s">
        <v>114</v>
      </c>
      <c r="H119" s="21">
        <v>157750</v>
      </c>
    </row>
    <row r="120" spans="1:8" hidden="1">
      <c r="A120" s="27">
        <v>1</v>
      </c>
      <c r="B120" s="41">
        <v>2</v>
      </c>
      <c r="C120" s="1">
        <v>1</v>
      </c>
      <c r="D120" s="2">
        <v>217</v>
      </c>
      <c r="E120" s="41"/>
      <c r="F120" s="41"/>
      <c r="G120" s="36" t="s">
        <v>115</v>
      </c>
      <c r="H120" s="23">
        <f t="shared" ref="H120" si="20">+H121+H122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21">+H124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22">+H126+H132+H135</f>
        <v>0</v>
      </c>
    </row>
    <row r="126" spans="1:8" hidden="1">
      <c r="A126" s="27">
        <v>1</v>
      </c>
      <c r="B126" s="41">
        <v>2</v>
      </c>
      <c r="C126" s="2">
        <v>2</v>
      </c>
      <c r="D126" s="2">
        <v>221</v>
      </c>
      <c r="E126" s="41"/>
      <c r="F126" s="41"/>
      <c r="G126" s="36" t="s">
        <v>120</v>
      </c>
      <c r="H126" s="23">
        <f t="shared" ref="H126" si="23">+H127+H130+H128+H129+H131</f>
        <v>0</v>
      </c>
    </row>
    <row r="127" spans="1:8" s="47" customFormat="1" hidden="1">
      <c r="A127" s="27">
        <v>1</v>
      </c>
      <c r="B127" s="94">
        <v>2</v>
      </c>
      <c r="C127" s="3">
        <v>2</v>
      </c>
      <c r="D127" s="3">
        <v>221</v>
      </c>
      <c r="E127" s="92">
        <v>1</v>
      </c>
      <c r="F127" s="92"/>
      <c r="G127" s="37" t="s">
        <v>121</v>
      </c>
      <c r="H127" s="21">
        <v>0</v>
      </c>
    </row>
    <row r="128" spans="1:8" s="47" customFormat="1" hidden="1">
      <c r="A128" s="27">
        <v>1</v>
      </c>
      <c r="B128" s="94">
        <v>2</v>
      </c>
      <c r="C128" s="3">
        <v>2</v>
      </c>
      <c r="D128" s="3">
        <v>221</v>
      </c>
      <c r="E128" s="92">
        <v>2</v>
      </c>
      <c r="F128" s="92"/>
      <c r="G128" s="37" t="s">
        <v>122</v>
      </c>
      <c r="H128" s="21">
        <v>0</v>
      </c>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24">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25">+H136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26">+H138+H140+H142+H144+H146+H148+H150+H152+H154</f>
        <v>0</v>
      </c>
    </row>
    <row r="138" spans="1:8" hidden="1">
      <c r="A138" s="27">
        <v>1</v>
      </c>
      <c r="B138" s="41">
        <v>2</v>
      </c>
      <c r="C138" s="2">
        <v>3</v>
      </c>
      <c r="D138" s="2">
        <v>231</v>
      </c>
      <c r="E138" s="41"/>
      <c r="F138" s="41"/>
      <c r="G138" s="36" t="s">
        <v>130</v>
      </c>
      <c r="H138" s="23">
        <f t="shared" ref="H138" si="27">+H139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28">+H141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29">+H143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30">+H145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31">+H147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32">+H149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33">+H151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34">+H153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35">+H155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36">+H157+H159+H161+H163+H165+H167+H169+H171+H173</f>
        <v>0</v>
      </c>
    </row>
    <row r="157" spans="1:8" hidden="1">
      <c r="A157" s="27">
        <v>1</v>
      </c>
      <c r="B157" s="41">
        <v>2</v>
      </c>
      <c r="C157" s="2">
        <v>4</v>
      </c>
      <c r="D157" s="2">
        <v>241</v>
      </c>
      <c r="E157" s="41"/>
      <c r="F157" s="41"/>
      <c r="G157" s="36" t="s">
        <v>142</v>
      </c>
      <c r="H157" s="23">
        <f t="shared" ref="H157" si="37">+H158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38">+H160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39">+H162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40">+H164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41">+H166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42">+H168</f>
        <v>0</v>
      </c>
    </row>
    <row r="168" spans="1:8" s="47" customFormat="1" hidden="1">
      <c r="A168" s="27">
        <v>1</v>
      </c>
      <c r="B168" s="94">
        <v>2</v>
      </c>
      <c r="C168" s="3">
        <v>4</v>
      </c>
      <c r="D168" s="3">
        <v>246</v>
      </c>
      <c r="E168" s="92">
        <v>1</v>
      </c>
      <c r="F168" s="92"/>
      <c r="G168" s="37" t="s">
        <v>147</v>
      </c>
      <c r="H168" s="21">
        <v>0</v>
      </c>
    </row>
    <row r="169" spans="1:8" hidden="1">
      <c r="A169" s="27">
        <v>1</v>
      </c>
      <c r="B169" s="41">
        <v>2</v>
      </c>
      <c r="C169" s="2">
        <v>4</v>
      </c>
      <c r="D169" s="2">
        <v>247</v>
      </c>
      <c r="E169" s="41"/>
      <c r="F169" s="41"/>
      <c r="G169" s="36" t="s">
        <v>148</v>
      </c>
      <c r="H169" s="23">
        <f t="shared" ref="H169" si="43">+H170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44">+H172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45">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46">+H181+H183+H185+H188+H190+H192+H194</f>
        <v>0</v>
      </c>
    </row>
    <row r="181" spans="1:8" hidden="1">
      <c r="A181" s="27">
        <v>1</v>
      </c>
      <c r="B181" s="41">
        <v>2</v>
      </c>
      <c r="C181" s="2">
        <v>5</v>
      </c>
      <c r="D181" s="2">
        <v>251</v>
      </c>
      <c r="E181" s="41"/>
      <c r="F181" s="41"/>
      <c r="G181" s="36" t="s">
        <v>157</v>
      </c>
      <c r="H181" s="23">
        <f t="shared" ref="H181" si="47">+H182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48">+H184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49">+H186+H187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50">+H189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51">+H191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52">+H193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53">+H195+H196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+H198+H201</f>
        <v>25000</v>
      </c>
    </row>
    <row r="198" spans="1:8">
      <c r="A198" s="27">
        <v>1</v>
      </c>
      <c r="B198" s="41">
        <v>2</v>
      </c>
      <c r="C198" s="2">
        <v>6</v>
      </c>
      <c r="D198" s="2">
        <v>261</v>
      </c>
      <c r="E198" s="41"/>
      <c r="F198" s="41"/>
      <c r="G198" s="36" t="s">
        <v>167</v>
      </c>
      <c r="H198" s="23">
        <f>+H199+H200</f>
        <v>25000</v>
      </c>
    </row>
    <row r="199" spans="1:8" s="47" customFormat="1">
      <c r="A199" s="27">
        <v>1</v>
      </c>
      <c r="B199" s="94">
        <v>2</v>
      </c>
      <c r="C199" s="3">
        <v>6</v>
      </c>
      <c r="D199" s="3">
        <v>261</v>
      </c>
      <c r="E199" s="92">
        <v>1</v>
      </c>
      <c r="F199" s="92"/>
      <c r="G199" s="37" t="s">
        <v>168</v>
      </c>
      <c r="H199" s="21">
        <v>25000</v>
      </c>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54">+H202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55">H204+H207+H209+H211+H213</f>
        <v>0</v>
      </c>
    </row>
    <row r="204" spans="1:8" hidden="1">
      <c r="A204" s="27">
        <v>1</v>
      </c>
      <c r="B204" s="41">
        <v>2</v>
      </c>
      <c r="C204" s="2">
        <v>7</v>
      </c>
      <c r="D204" s="2">
        <v>271</v>
      </c>
      <c r="E204" s="41"/>
      <c r="F204" s="41"/>
      <c r="G204" s="36" t="s">
        <v>172</v>
      </c>
      <c r="H204" s="23">
        <f t="shared" ref="H204" si="56">+H205+H206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57">+H208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58">+H210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59">+H212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60">+H214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61">+H216+H218+H220</f>
        <v>0</v>
      </c>
    </row>
    <row r="216" spans="1:8" hidden="1">
      <c r="A216" s="27">
        <v>1</v>
      </c>
      <c r="B216" s="41">
        <v>2</v>
      </c>
      <c r="C216" s="2">
        <v>8</v>
      </c>
      <c r="D216" s="2">
        <v>281</v>
      </c>
      <c r="E216" s="41"/>
      <c r="F216" s="41"/>
      <c r="G216" s="36" t="s">
        <v>181</v>
      </c>
      <c r="H216" s="23">
        <f t="shared" ref="H216" si="62">+H217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63">+H219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64">+H221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65">+H223+H225+H227+H229+H231+H233+H236+H238+H240</f>
        <v>0</v>
      </c>
    </row>
    <row r="223" spans="1:8" hidden="1">
      <c r="A223" s="27">
        <v>1</v>
      </c>
      <c r="B223" s="41">
        <v>2</v>
      </c>
      <c r="C223" s="2">
        <v>9</v>
      </c>
      <c r="D223" s="2">
        <v>291</v>
      </c>
      <c r="E223" s="41"/>
      <c r="F223" s="41"/>
      <c r="G223" s="36" t="s">
        <v>187</v>
      </c>
      <c r="H223" s="23">
        <f t="shared" ref="H223" si="66">+H224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67">+H226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68">+H228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69">+H230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70">+H232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71">+H234+H235</f>
        <v>0</v>
      </c>
    </row>
    <row r="234" spans="1:8" s="47" customFormat="1" hidden="1">
      <c r="A234" s="27">
        <v>1</v>
      </c>
      <c r="B234" s="94">
        <v>2</v>
      </c>
      <c r="C234" s="3">
        <v>9</v>
      </c>
      <c r="D234" s="3">
        <v>296</v>
      </c>
      <c r="E234" s="92">
        <v>1</v>
      </c>
      <c r="F234" s="92"/>
      <c r="G234" s="37" t="s">
        <v>194</v>
      </c>
      <c r="H234" s="21">
        <v>0</v>
      </c>
    </row>
    <row r="235" spans="1:8" s="47" customFormat="1" hidden="1">
      <c r="A235" s="27">
        <v>1</v>
      </c>
      <c r="B235" s="94">
        <v>2</v>
      </c>
      <c r="C235" s="3">
        <v>9</v>
      </c>
      <c r="D235" s="3">
        <v>296</v>
      </c>
      <c r="E235" s="92">
        <v>2</v>
      </c>
      <c r="F235" s="92"/>
      <c r="G235" s="37" t="s">
        <v>195</v>
      </c>
      <c r="H235" s="21">
        <v>0</v>
      </c>
    </row>
    <row r="236" spans="1:8" hidden="1">
      <c r="A236" s="27">
        <v>1</v>
      </c>
      <c r="B236" s="41">
        <v>2</v>
      </c>
      <c r="C236" s="2">
        <v>9</v>
      </c>
      <c r="D236" s="2">
        <v>297</v>
      </c>
      <c r="E236" s="41"/>
      <c r="F236" s="41"/>
      <c r="G236" s="36" t="s">
        <v>196</v>
      </c>
      <c r="H236" s="23">
        <f t="shared" ref="H236" si="72">+H237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73">+H239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74">+H241</f>
        <v>0</v>
      </c>
    </row>
    <row r="241" spans="1:8" s="47" customFormat="1" hidden="1">
      <c r="A241" s="27">
        <v>1</v>
      </c>
      <c r="B241" s="94">
        <v>2</v>
      </c>
      <c r="C241" s="3">
        <v>9</v>
      </c>
      <c r="D241" s="3">
        <v>299</v>
      </c>
      <c r="E241" s="92">
        <v>1</v>
      </c>
      <c r="F241" s="92"/>
      <c r="G241" s="37" t="s">
        <v>198</v>
      </c>
      <c r="H241" s="21"/>
    </row>
    <row r="242" spans="1:8">
      <c r="A242" s="27">
        <v>1</v>
      </c>
      <c r="B242" s="22">
        <v>3</v>
      </c>
      <c r="C242" s="17"/>
      <c r="D242" s="20"/>
      <c r="E242" s="17"/>
      <c r="F242" s="17"/>
      <c r="G242" s="35" t="s">
        <v>199</v>
      </c>
      <c r="H242" s="18">
        <f t="shared" ref="H242" si="75">+H243+H266+H290+H319+H340+H370+H391+H416+H431</f>
        <v>158000</v>
      </c>
    </row>
    <row r="243" spans="1:8" hidden="1">
      <c r="A243" s="27">
        <v>1</v>
      </c>
      <c r="B243" s="2">
        <v>3</v>
      </c>
      <c r="C243" s="2">
        <v>1</v>
      </c>
      <c r="D243" s="2"/>
      <c r="E243" s="41"/>
      <c r="F243" s="41"/>
      <c r="G243" s="36" t="s">
        <v>200</v>
      </c>
      <c r="H243" s="15">
        <f t="shared" ref="H243" si="76">+H244+H247+H249+H251+H254+H256+H259+H261+H264</f>
        <v>0</v>
      </c>
    </row>
    <row r="244" spans="1:8" hidden="1">
      <c r="A244" s="27">
        <v>1</v>
      </c>
      <c r="B244" s="2">
        <v>3</v>
      </c>
      <c r="C244" s="2">
        <v>1</v>
      </c>
      <c r="D244" s="2">
        <v>311</v>
      </c>
      <c r="E244" s="41"/>
      <c r="F244" s="41"/>
      <c r="G244" s="36" t="s">
        <v>201</v>
      </c>
      <c r="H244" s="23">
        <f t="shared" ref="H244" si="77">+H245+H246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78">+H252+H253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79">+H255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80">+H260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81">+H265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82">+H267+H269+H271+H274+H276+H278+H282+H284+H287</f>
        <v>0</v>
      </c>
    </row>
    <row r="267" spans="1:8" hidden="1">
      <c r="A267" s="27">
        <v>1</v>
      </c>
      <c r="B267" s="2">
        <v>3</v>
      </c>
      <c r="C267" s="2">
        <v>2</v>
      </c>
      <c r="D267" s="2">
        <v>321</v>
      </c>
      <c r="E267" s="41"/>
      <c r="F267" s="41"/>
      <c r="G267" s="36" t="s">
        <v>223</v>
      </c>
      <c r="H267" s="23">
        <f t="shared" ref="H267" si="83">+H268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84">+H270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85">+H273+H272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86">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87">+H283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88">+H285+H286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89">+H288+H289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90">+H291+H293+H296+H299+H302+H304+H308+H310+H312</f>
        <v>0</v>
      </c>
    </row>
    <row r="291" spans="1:8" hidden="1">
      <c r="A291" s="27">
        <v>1</v>
      </c>
      <c r="B291" s="2">
        <v>3</v>
      </c>
      <c r="C291" s="2">
        <v>3</v>
      </c>
      <c r="D291" s="2">
        <v>331</v>
      </c>
      <c r="E291" s="41"/>
      <c r="F291" s="41"/>
      <c r="G291" s="36" t="s">
        <v>244</v>
      </c>
      <c r="H291" s="23">
        <f t="shared" ref="H291" si="91">+H292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92">+H294+H295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93">+H297+H298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94">+H300+H301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95">+H303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96">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97">+H309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98">+H311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99">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00">+H320+H324+H326+H328+H330+H332+H334+H336+H338</f>
        <v>0</v>
      </c>
    </row>
    <row r="320" spans="1:8" hidden="1">
      <c r="A320" s="27">
        <v>1</v>
      </c>
      <c r="B320" s="2">
        <v>3</v>
      </c>
      <c r="C320" s="2">
        <v>4</v>
      </c>
      <c r="D320" s="2">
        <v>341</v>
      </c>
      <c r="E320" s="41"/>
      <c r="F320" s="41"/>
      <c r="G320" s="36" t="s">
        <v>272</v>
      </c>
      <c r="H320" s="23">
        <f t="shared" ref="H320" si="101">+H321+H322+H323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02">+H325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03">+H327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04">+H329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05">+H331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06">+H333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07">+H335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08">+H337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09">+H339</f>
        <v>0</v>
      </c>
    </row>
    <row r="339" spans="1:8" hidden="1">
      <c r="A339" s="27">
        <v>1</v>
      </c>
      <c r="B339" s="2">
        <v>3</v>
      </c>
      <c r="C339" s="2">
        <v>4</v>
      </c>
      <c r="D339" s="2">
        <v>349</v>
      </c>
      <c r="E339" s="2">
        <v>1</v>
      </c>
      <c r="F339" s="2"/>
      <c r="G339" s="32" t="s">
        <v>284</v>
      </c>
      <c r="H339" s="21"/>
    </row>
    <row r="340" spans="1:8">
      <c r="A340" s="27">
        <v>1</v>
      </c>
      <c r="B340" s="2">
        <v>3</v>
      </c>
      <c r="C340" s="2">
        <v>5</v>
      </c>
      <c r="D340" s="2"/>
      <c r="E340" s="41"/>
      <c r="F340" s="41"/>
      <c r="G340" s="36" t="s">
        <v>285</v>
      </c>
      <c r="H340" s="15">
        <f t="shared" ref="H340" si="110">+H341+H343+H345+H348+H350+H352+H354+H365+H368</f>
        <v>153000</v>
      </c>
    </row>
    <row r="341" spans="1:8" hidden="1">
      <c r="A341" s="27">
        <v>1</v>
      </c>
      <c r="B341" s="2">
        <v>3</v>
      </c>
      <c r="C341" s="2">
        <v>5</v>
      </c>
      <c r="D341" s="2">
        <v>351</v>
      </c>
      <c r="E341" s="41"/>
      <c r="F341" s="41"/>
      <c r="G341" s="36" t="s">
        <v>286</v>
      </c>
      <c r="H341" s="23">
        <f t="shared" ref="H341" si="111">+H342</f>
        <v>0</v>
      </c>
    </row>
    <row r="342" spans="1:8" s="47" customFormat="1" hidden="1">
      <c r="A342" s="27">
        <v>1</v>
      </c>
      <c r="B342" s="3">
        <v>3</v>
      </c>
      <c r="C342" s="3">
        <v>5</v>
      </c>
      <c r="D342" s="3">
        <v>351</v>
      </c>
      <c r="E342" s="92">
        <v>1</v>
      </c>
      <c r="F342" s="92"/>
      <c r="G342" s="37" t="s">
        <v>286</v>
      </c>
      <c r="H342" s="21"/>
    </row>
    <row r="343" spans="1:8">
      <c r="A343" s="27">
        <v>1</v>
      </c>
      <c r="B343" s="2">
        <v>3</v>
      </c>
      <c r="C343" s="2">
        <v>5</v>
      </c>
      <c r="D343" s="2">
        <v>352</v>
      </c>
      <c r="E343" s="41"/>
      <c r="F343" s="41"/>
      <c r="G343" s="36" t="s">
        <v>287</v>
      </c>
      <c r="H343" s="23">
        <f t="shared" ref="H343" si="112">+H344</f>
        <v>153000</v>
      </c>
    </row>
    <row r="344" spans="1:8" s="47" customFormat="1">
      <c r="A344" s="27">
        <v>1</v>
      </c>
      <c r="B344" s="3">
        <v>3</v>
      </c>
      <c r="C344" s="3">
        <v>5</v>
      </c>
      <c r="D344" s="3">
        <v>352</v>
      </c>
      <c r="E344" s="92">
        <v>1</v>
      </c>
      <c r="F344" s="92"/>
      <c r="G344" s="37" t="s">
        <v>288</v>
      </c>
      <c r="H344" s="21">
        <v>153000</v>
      </c>
    </row>
    <row r="345" spans="1:8" hidden="1">
      <c r="A345" s="27">
        <v>1</v>
      </c>
      <c r="B345" s="2">
        <v>3</v>
      </c>
      <c r="C345" s="2">
        <v>5</v>
      </c>
      <c r="D345" s="2">
        <v>353</v>
      </c>
      <c r="E345" s="41"/>
      <c r="F345" s="41"/>
      <c r="G345" s="36" t="s">
        <v>289</v>
      </c>
      <c r="H345" s="23">
        <f t="shared" ref="H345" si="113">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14">+H349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15">+H351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16">+H353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17">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18">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19">+H369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20">+H371+H376+H378+H380+H382+H384+H386</f>
        <v>0</v>
      </c>
    </row>
    <row r="371" spans="1:8" hidden="1">
      <c r="A371" s="27">
        <v>1</v>
      </c>
      <c r="B371" s="2">
        <v>3</v>
      </c>
      <c r="C371" s="2">
        <v>6</v>
      </c>
      <c r="D371" s="2">
        <v>361</v>
      </c>
      <c r="E371" s="41"/>
      <c r="F371" s="41"/>
      <c r="G371" s="36" t="s">
        <v>312</v>
      </c>
      <c r="H371" s="23">
        <f t="shared" ref="H371" si="121">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22">+H377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23">+H379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24">+H381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25">+H383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26">+H385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27">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c r="A391" s="27">
        <v>1</v>
      </c>
      <c r="B391" s="2">
        <v>3</v>
      </c>
      <c r="C391" s="2">
        <v>7</v>
      </c>
      <c r="D391" s="2"/>
      <c r="E391" s="41"/>
      <c r="F391" s="41"/>
      <c r="G391" s="36" t="s">
        <v>327</v>
      </c>
      <c r="H391" s="15">
        <f t="shared" ref="H391" si="128">+H392+H395+H398+H401+H403+H405+H407+H409+H411</f>
        <v>5000</v>
      </c>
    </row>
    <row r="392" spans="1:8" hidden="1">
      <c r="A392" s="27">
        <v>1</v>
      </c>
      <c r="B392" s="2">
        <v>3</v>
      </c>
      <c r="C392" s="2">
        <v>7</v>
      </c>
      <c r="D392" s="2">
        <v>371</v>
      </c>
      <c r="E392" s="41"/>
      <c r="F392" s="41"/>
      <c r="G392" s="36" t="s">
        <v>328</v>
      </c>
      <c r="H392" s="23">
        <f t="shared" ref="H392" si="129">+H393+H394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30">+H396+H397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31">+H402</f>
        <v>0</v>
      </c>
    </row>
    <row r="402" spans="1:8" hidden="1">
      <c r="A402" s="27">
        <v>1</v>
      </c>
      <c r="B402" s="2">
        <v>3</v>
      </c>
      <c r="C402" s="2">
        <v>7</v>
      </c>
      <c r="D402" s="2">
        <v>374</v>
      </c>
      <c r="E402" s="1">
        <v>1</v>
      </c>
      <c r="G402" s="32" t="s">
        <v>337</v>
      </c>
      <c r="H402" s="21"/>
    </row>
    <row r="403" spans="1:8">
      <c r="A403" s="27">
        <v>1</v>
      </c>
      <c r="B403" s="2">
        <v>3</v>
      </c>
      <c r="C403" s="2">
        <v>7</v>
      </c>
      <c r="D403" s="2">
        <v>375</v>
      </c>
      <c r="G403" s="36" t="s">
        <v>338</v>
      </c>
      <c r="H403" s="23">
        <f t="shared" ref="H403" si="132">+H404</f>
        <v>5000</v>
      </c>
    </row>
    <row r="404" spans="1:8" s="47" customFormat="1">
      <c r="A404" s="27">
        <v>1</v>
      </c>
      <c r="B404" s="3">
        <v>3</v>
      </c>
      <c r="C404" s="3">
        <v>7</v>
      </c>
      <c r="D404" s="3">
        <v>375</v>
      </c>
      <c r="E404" s="92">
        <v>1</v>
      </c>
      <c r="F404" s="92"/>
      <c r="G404" s="37" t="s">
        <v>339</v>
      </c>
      <c r="H404" s="21">
        <v>5000</v>
      </c>
    </row>
    <row r="405" spans="1:8" hidden="1">
      <c r="A405" s="27">
        <v>1</v>
      </c>
      <c r="B405" s="2">
        <v>3</v>
      </c>
      <c r="C405" s="2">
        <v>7</v>
      </c>
      <c r="D405" s="2">
        <v>376</v>
      </c>
      <c r="G405" s="36" t="s">
        <v>340</v>
      </c>
      <c r="H405" s="23">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33">+H412+H413+H414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34">+H417+H419+H424+H427+H429</f>
        <v>0</v>
      </c>
    </row>
    <row r="417" spans="1:8" hidden="1">
      <c r="A417" s="27">
        <v>1</v>
      </c>
      <c r="B417" s="2">
        <v>3</v>
      </c>
      <c r="C417" s="2">
        <v>8</v>
      </c>
      <c r="D417" s="2">
        <v>381</v>
      </c>
      <c r="E417" s="41"/>
      <c r="F417" s="41"/>
      <c r="G417" s="36" t="s">
        <v>349</v>
      </c>
      <c r="H417" s="23">
        <f t="shared" ref="H417" si="135">+H418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36">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37">+H425+H426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38">+H428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39">+H430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40">+H432+H434+H441+H443+H446+H451+H455+H457+H459</f>
        <v>0</v>
      </c>
    </row>
    <row r="432" spans="1:8" hidden="1">
      <c r="A432" s="27">
        <v>1</v>
      </c>
      <c r="B432" s="2">
        <v>3</v>
      </c>
      <c r="C432" s="2">
        <v>9</v>
      </c>
      <c r="D432" s="2">
        <v>391</v>
      </c>
      <c r="E432" s="41"/>
      <c r="F432" s="41"/>
      <c r="G432" s="36" t="s">
        <v>360</v>
      </c>
      <c r="H432" s="23">
        <f t="shared" ref="H432" si="141">+H433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42">+H442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43">+H444+H445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44">+H456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45">+H458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46">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v>0</v>
      </c>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47">+H468+H480+H488+H500+H521+H528+H537+H540+H551</f>
        <v>0</v>
      </c>
    </row>
    <row r="468" spans="1:8" hidden="1">
      <c r="A468" s="27">
        <v>1</v>
      </c>
      <c r="B468" s="2">
        <v>4</v>
      </c>
      <c r="C468" s="2">
        <v>1</v>
      </c>
      <c r="D468" s="2"/>
      <c r="E468" s="41"/>
      <c r="F468" s="41"/>
      <c r="G468" s="36" t="s">
        <v>393</v>
      </c>
      <c r="H468" s="15">
        <f t="shared" ref="H468" si="148">+H469+H474</f>
        <v>0</v>
      </c>
    </row>
    <row r="469" spans="1:8" hidden="1">
      <c r="A469" s="27">
        <v>1</v>
      </c>
      <c r="B469" s="2">
        <v>4</v>
      </c>
      <c r="C469" s="2">
        <v>1</v>
      </c>
      <c r="D469" s="2">
        <v>411</v>
      </c>
      <c r="E469" s="41"/>
      <c r="F469" s="41"/>
      <c r="G469" s="36" t="s">
        <v>394</v>
      </c>
      <c r="H469" s="23">
        <f t="shared" ref="H469" si="149">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50">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51">+H481+H485</f>
        <v>0</v>
      </c>
    </row>
    <row r="481" spans="1:8" hidden="1">
      <c r="A481" s="27">
        <v>1</v>
      </c>
      <c r="B481" s="2">
        <v>4</v>
      </c>
      <c r="C481" s="1">
        <v>2</v>
      </c>
      <c r="D481" s="2">
        <v>421</v>
      </c>
      <c r="G481" s="36" t="s">
        <v>406</v>
      </c>
      <c r="H481" s="23">
        <f t="shared" ref="H481" si="152">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53">+H486+H487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54">+H489+H498</f>
        <v>0</v>
      </c>
    </row>
    <row r="489" spans="1:8" hidden="1">
      <c r="A489" s="27">
        <v>1</v>
      </c>
      <c r="B489" s="2">
        <v>4</v>
      </c>
      <c r="C489" s="2">
        <v>3</v>
      </c>
      <c r="D489" s="2">
        <v>431</v>
      </c>
      <c r="E489" s="41"/>
      <c r="F489" s="41"/>
      <c r="G489" s="36" t="s">
        <v>414</v>
      </c>
      <c r="H489" s="23">
        <f t="shared" ref="H489" si="155">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56">+H499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57">+H501+H511+H513+H519</f>
        <v>0</v>
      </c>
    </row>
    <row r="501" spans="1:8" hidden="1">
      <c r="A501" s="27">
        <v>1</v>
      </c>
      <c r="B501" s="2">
        <v>4</v>
      </c>
      <c r="C501" s="1">
        <v>4</v>
      </c>
      <c r="D501" s="2">
        <v>441</v>
      </c>
      <c r="G501" s="36" t="s">
        <v>426</v>
      </c>
      <c r="H501" s="23">
        <f t="shared" ref="H501" si="158">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59">+H512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60">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61">+H520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62">+H522+H524+H526</f>
        <v>0</v>
      </c>
    </row>
    <row r="522" spans="1:8" hidden="1">
      <c r="A522" s="27">
        <v>1</v>
      </c>
      <c r="B522" s="2">
        <v>4</v>
      </c>
      <c r="C522" s="2">
        <v>5</v>
      </c>
      <c r="D522" s="2">
        <v>451</v>
      </c>
      <c r="E522" s="2"/>
      <c r="F522" s="2"/>
      <c r="G522" s="36" t="s">
        <v>446</v>
      </c>
      <c r="H522" s="23">
        <f t="shared" ref="H522" si="163">+H523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164">+H525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165">+H527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166">+H529+H533</f>
        <v>0</v>
      </c>
    </row>
    <row r="529" spans="1:8" hidden="1">
      <c r="A529" s="27">
        <v>1</v>
      </c>
      <c r="B529" s="2">
        <v>4</v>
      </c>
      <c r="C529" s="2">
        <v>6</v>
      </c>
      <c r="D529" s="2">
        <v>461</v>
      </c>
      <c r="E529" s="2"/>
      <c r="F529" s="2"/>
      <c r="G529" s="36" t="s">
        <v>450</v>
      </c>
      <c r="H529" s="23">
        <f t="shared" ref="H529" si="167">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168">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169">+H538</f>
        <v>0</v>
      </c>
    </row>
    <row r="538" spans="1:8" hidden="1">
      <c r="A538" s="27">
        <v>1</v>
      </c>
      <c r="B538" s="2">
        <v>4</v>
      </c>
      <c r="C538" s="2">
        <v>7</v>
      </c>
      <c r="D538" s="2">
        <v>471</v>
      </c>
      <c r="E538" s="2"/>
      <c r="F538" s="2"/>
      <c r="G538" s="36" t="s">
        <v>459</v>
      </c>
      <c r="H538" s="21">
        <f t="shared" si="169"/>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170">+H541+H543+H545+H547+H549</f>
        <v>0</v>
      </c>
    </row>
    <row r="541" spans="1:8" hidden="1">
      <c r="A541" s="27">
        <v>1</v>
      </c>
      <c r="B541" s="2">
        <v>4</v>
      </c>
      <c r="C541" s="2">
        <v>8</v>
      </c>
      <c r="D541" s="2">
        <v>481</v>
      </c>
      <c r="E541" s="2"/>
      <c r="F541" s="2"/>
      <c r="G541" s="36" t="s">
        <v>461</v>
      </c>
      <c r="H541" s="23">
        <f t="shared" ref="H541" si="171">+H542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172">+H544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173">+H546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174">+H548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175">+H550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176">+H552+H555</f>
        <v>0</v>
      </c>
    </row>
    <row r="552" spans="1:8" hidden="1">
      <c r="A552" s="27">
        <v>1</v>
      </c>
      <c r="B552" s="2">
        <v>4</v>
      </c>
      <c r="C552" s="2">
        <v>9</v>
      </c>
      <c r="D552" s="2">
        <v>491</v>
      </c>
      <c r="E552" s="2"/>
      <c r="F552" s="2"/>
      <c r="G552" s="36" t="s">
        <v>469</v>
      </c>
      <c r="H552" s="23">
        <f t="shared" ref="H552" si="177">+H553+H554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178">+H556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179">+H559+H569+H578+H583+H597+H601+H623+H646+H665</f>
        <v>0</v>
      </c>
    </row>
    <row r="559" spans="1:8" hidden="1">
      <c r="A559" s="27">
        <v>2</v>
      </c>
      <c r="B559" s="2">
        <v>5</v>
      </c>
      <c r="C559" s="2">
        <v>1</v>
      </c>
      <c r="D559" s="2"/>
      <c r="E559" s="2"/>
      <c r="F559" s="2"/>
      <c r="G559" s="36" t="s">
        <v>474</v>
      </c>
      <c r="H559" s="15">
        <f t="shared" ref="H559" si="180">+H560+H562+H564+H566</f>
        <v>0</v>
      </c>
    </row>
    <row r="560" spans="1:8" hidden="1">
      <c r="A560" s="27">
        <v>2</v>
      </c>
      <c r="B560" s="2">
        <v>5</v>
      </c>
      <c r="C560" s="2">
        <v>1</v>
      </c>
      <c r="D560" s="2">
        <v>511</v>
      </c>
      <c r="E560" s="2"/>
      <c r="F560" s="2"/>
      <c r="G560" s="36" t="s">
        <v>475</v>
      </c>
      <c r="H560" s="23">
        <f t="shared" ref="H560" si="181">+H561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182">+H563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183">+H565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row>
    <row r="570" spans="1:8" hidden="1">
      <c r="A570" s="27">
        <v>2</v>
      </c>
      <c r="B570" s="2">
        <v>5</v>
      </c>
      <c r="C570" s="2">
        <v>2</v>
      </c>
      <c r="D570" s="2">
        <v>520</v>
      </c>
      <c r="E570" s="2"/>
      <c r="F570" s="2"/>
      <c r="G570" s="36" t="s">
        <v>484</v>
      </c>
      <c r="H570" s="23"/>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row>
    <row r="579" spans="1:8" hidden="1">
      <c r="A579" s="27">
        <v>2</v>
      </c>
      <c r="B579" s="2">
        <v>5</v>
      </c>
      <c r="C579" s="2">
        <v>3</v>
      </c>
      <c r="D579" s="2">
        <v>530</v>
      </c>
      <c r="E579" s="2"/>
      <c r="F579" s="2"/>
      <c r="G579" s="36" t="s">
        <v>490</v>
      </c>
      <c r="H579" s="23"/>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row>
    <row r="584" spans="1:8" hidden="1">
      <c r="A584" s="27">
        <v>2</v>
      </c>
      <c r="B584" s="2">
        <v>5</v>
      </c>
      <c r="C584" s="2">
        <v>4</v>
      </c>
      <c r="D584" s="2">
        <v>541</v>
      </c>
      <c r="E584" s="2"/>
      <c r="F584" s="2"/>
      <c r="G584" s="36" t="s">
        <v>493</v>
      </c>
      <c r="H584" s="23"/>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row>
    <row r="598" spans="1:8" hidden="1">
      <c r="A598" s="27">
        <v>2</v>
      </c>
      <c r="B598" s="2">
        <v>5</v>
      </c>
      <c r="C598" s="2">
        <v>5</v>
      </c>
      <c r="D598" s="2">
        <v>551</v>
      </c>
      <c r="E598" s="2"/>
      <c r="F598" s="2"/>
      <c r="G598" s="36" t="s">
        <v>503</v>
      </c>
      <c r="H598" s="23"/>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row>
    <row r="602" spans="1:8" hidden="1">
      <c r="A602" s="27">
        <v>2</v>
      </c>
      <c r="B602" s="2">
        <v>5</v>
      </c>
      <c r="C602" s="2">
        <v>6</v>
      </c>
      <c r="D602" s="2">
        <v>561</v>
      </c>
      <c r="E602" s="2"/>
      <c r="F602" s="2"/>
      <c r="G602" s="36" t="s">
        <v>507</v>
      </c>
      <c r="H602" s="23"/>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row>
    <row r="624" spans="1:8" hidden="1">
      <c r="A624" s="27">
        <v>2</v>
      </c>
      <c r="B624" s="2">
        <v>5</v>
      </c>
      <c r="C624" s="2">
        <v>7</v>
      </c>
      <c r="D624" s="2">
        <v>571</v>
      </c>
      <c r="E624" s="2"/>
      <c r="F624" s="2"/>
      <c r="G624" s="36" t="s">
        <v>523</v>
      </c>
      <c r="H624" s="23"/>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row>
    <row r="647" spans="1:8" hidden="1">
      <c r="A647" s="27">
        <v>2</v>
      </c>
      <c r="B647" s="2">
        <v>5</v>
      </c>
      <c r="C647" s="2">
        <v>8</v>
      </c>
      <c r="D647" s="2">
        <v>581</v>
      </c>
      <c r="E647" s="2"/>
      <c r="F647" s="2"/>
      <c r="G647" s="36" t="s">
        <v>536</v>
      </c>
      <c r="H647" s="23"/>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row>
    <row r="666" spans="1:8" hidden="1">
      <c r="A666" s="27">
        <v>2</v>
      </c>
      <c r="B666" s="2">
        <v>5</v>
      </c>
      <c r="C666" s="2">
        <v>9</v>
      </c>
      <c r="D666" s="2">
        <v>591</v>
      </c>
      <c r="E666" s="2"/>
      <c r="F666" s="2"/>
      <c r="G666" s="36" t="s">
        <v>552</v>
      </c>
      <c r="H666" s="23"/>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row>
    <row r="677" spans="1:8" hidden="1">
      <c r="A677" s="27">
        <v>2</v>
      </c>
      <c r="B677" s="3">
        <v>6</v>
      </c>
      <c r="C677" s="3">
        <v>1</v>
      </c>
      <c r="D677" s="3"/>
      <c r="E677" s="3"/>
      <c r="F677" s="3"/>
      <c r="G677" s="38" t="s">
        <v>558</v>
      </c>
      <c r="H677" s="14"/>
    </row>
    <row r="678" spans="1:8" hidden="1">
      <c r="A678" s="27">
        <v>2</v>
      </c>
      <c r="B678" s="3">
        <v>6</v>
      </c>
      <c r="C678" s="3">
        <v>1</v>
      </c>
      <c r="D678" s="3">
        <v>611</v>
      </c>
      <c r="E678" s="3"/>
      <c r="F678" s="3"/>
      <c r="G678" s="38" t="s">
        <v>559</v>
      </c>
      <c r="H678" s="23"/>
    </row>
    <row r="679" spans="1:8" hidden="1">
      <c r="A679" s="27">
        <v>2</v>
      </c>
      <c r="B679" s="3">
        <v>6</v>
      </c>
      <c r="C679" s="3">
        <v>1</v>
      </c>
      <c r="D679" s="3">
        <v>612</v>
      </c>
      <c r="E679" s="3"/>
      <c r="F679" s="3"/>
      <c r="G679" s="38" t="s">
        <v>560</v>
      </c>
      <c r="H679" s="23"/>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184">+H690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row>
    <row r="692" spans="1:8" hidden="1">
      <c r="A692" s="27">
        <v>2</v>
      </c>
      <c r="B692" s="3">
        <v>6</v>
      </c>
      <c r="C692" s="3">
        <v>1</v>
      </c>
      <c r="D692" s="3">
        <v>617</v>
      </c>
      <c r="E692" s="3"/>
      <c r="F692" s="3"/>
      <c r="G692" s="38" t="s">
        <v>573</v>
      </c>
      <c r="H692" s="23"/>
    </row>
    <row r="693" spans="1:8" hidden="1">
      <c r="A693" s="27">
        <v>2</v>
      </c>
      <c r="B693" s="3">
        <v>6</v>
      </c>
      <c r="C693" s="3">
        <v>1</v>
      </c>
      <c r="D693" s="3">
        <v>619</v>
      </c>
      <c r="E693" s="3"/>
      <c r="F693" s="3"/>
      <c r="G693" s="38" t="s">
        <v>574</v>
      </c>
      <c r="H693" s="23"/>
    </row>
    <row r="694" spans="1:8" hidden="1">
      <c r="A694" s="27">
        <v>2</v>
      </c>
      <c r="B694" s="3">
        <v>6</v>
      </c>
      <c r="C694" s="3">
        <v>2</v>
      </c>
      <c r="D694" s="3"/>
      <c r="E694" s="3"/>
      <c r="F694" s="3"/>
      <c r="G694" s="38" t="s">
        <v>575</v>
      </c>
      <c r="H694" s="15"/>
    </row>
    <row r="695" spans="1:8" hidden="1">
      <c r="A695" s="27">
        <v>2</v>
      </c>
      <c r="B695" s="3">
        <v>6</v>
      </c>
      <c r="C695" s="3">
        <v>2</v>
      </c>
      <c r="D695" s="3">
        <v>621</v>
      </c>
      <c r="E695" s="3"/>
      <c r="F695" s="3"/>
      <c r="G695" s="38" t="s">
        <v>559</v>
      </c>
      <c r="H695" s="23"/>
    </row>
    <row r="696" spans="1:8" hidden="1">
      <c r="A696" s="27">
        <v>2</v>
      </c>
      <c r="B696" s="3">
        <v>6</v>
      </c>
      <c r="C696" s="3">
        <v>2</v>
      </c>
      <c r="D696" s="3">
        <v>622</v>
      </c>
      <c r="E696" s="3"/>
      <c r="F696" s="3"/>
      <c r="G696" s="38" t="s">
        <v>560</v>
      </c>
      <c r="H696" s="23"/>
    </row>
    <row r="697" spans="1:8" hidden="1">
      <c r="A697" s="27">
        <v>2</v>
      </c>
      <c r="B697" s="3">
        <v>6</v>
      </c>
      <c r="C697" s="3">
        <v>2</v>
      </c>
      <c r="D697" s="3">
        <v>623</v>
      </c>
      <c r="E697" s="3"/>
      <c r="F697" s="3"/>
      <c r="G697" s="38" t="s">
        <v>564</v>
      </c>
      <c r="H697" s="23"/>
    </row>
    <row r="698" spans="1:8" hidden="1">
      <c r="A698" s="27">
        <v>2</v>
      </c>
      <c r="B698" s="3">
        <v>6</v>
      </c>
      <c r="C698" s="3">
        <v>2</v>
      </c>
      <c r="D698" s="3">
        <v>624</v>
      </c>
      <c r="E698" s="3"/>
      <c r="F698" s="3"/>
      <c r="G698" s="38" t="s">
        <v>567</v>
      </c>
      <c r="H698" s="23"/>
    </row>
    <row r="699" spans="1:8" hidden="1">
      <c r="A699" s="27">
        <v>2</v>
      </c>
      <c r="B699" s="3">
        <v>6</v>
      </c>
      <c r="C699" s="3">
        <v>2</v>
      </c>
      <c r="D699" s="3">
        <v>625</v>
      </c>
      <c r="E699" s="3"/>
      <c r="F699" s="3"/>
      <c r="G699" s="38" t="s">
        <v>572</v>
      </c>
      <c r="H699" s="23"/>
    </row>
    <row r="700" spans="1:8" hidden="1">
      <c r="A700" s="27">
        <v>2</v>
      </c>
      <c r="B700" s="3">
        <v>6</v>
      </c>
      <c r="C700" s="3">
        <v>2</v>
      </c>
      <c r="D700" s="3">
        <v>626</v>
      </c>
      <c r="E700" s="3"/>
      <c r="F700" s="3"/>
      <c r="G700" s="38" t="s">
        <v>573</v>
      </c>
      <c r="H700" s="23"/>
    </row>
    <row r="701" spans="1:8" hidden="1">
      <c r="A701" s="27">
        <v>2</v>
      </c>
      <c r="B701" s="3">
        <v>6</v>
      </c>
      <c r="C701" s="3">
        <v>2</v>
      </c>
      <c r="D701" s="3">
        <v>627</v>
      </c>
      <c r="E701" s="3"/>
      <c r="F701" s="3"/>
      <c r="G701" s="38" t="s">
        <v>576</v>
      </c>
      <c r="H701" s="23"/>
    </row>
    <row r="702" spans="1:8" hidden="1">
      <c r="A702" s="27">
        <v>2</v>
      </c>
      <c r="B702" s="3">
        <v>6</v>
      </c>
      <c r="C702" s="3">
        <v>3</v>
      </c>
      <c r="D702" s="3"/>
      <c r="E702" s="3"/>
      <c r="F702" s="3"/>
      <c r="G702" s="38" t="s">
        <v>577</v>
      </c>
      <c r="H702" s="15"/>
    </row>
    <row r="703" spans="1:8" hidden="1">
      <c r="A703" s="27">
        <v>2</v>
      </c>
      <c r="B703" s="3">
        <v>6</v>
      </c>
      <c r="C703" s="3">
        <v>3</v>
      </c>
      <c r="D703" s="3">
        <v>631</v>
      </c>
      <c r="E703" s="3"/>
      <c r="F703" s="3"/>
      <c r="G703" s="38" t="s">
        <v>578</v>
      </c>
      <c r="H703" s="23">
        <f t="shared" ref="H703" si="185">+H704</f>
        <v>0</v>
      </c>
    </row>
    <row r="704" spans="1:8" hidden="1">
      <c r="A704" s="27">
        <v>2</v>
      </c>
      <c r="B704" s="3">
        <v>6</v>
      </c>
      <c r="C704" s="3">
        <v>3</v>
      </c>
      <c r="D704" s="3">
        <v>631</v>
      </c>
      <c r="E704" s="3">
        <v>1</v>
      </c>
      <c r="F704" s="3"/>
      <c r="G704" s="37" t="s">
        <v>579</v>
      </c>
      <c r="H704" s="21">
        <f t="shared" ref="H704" si="186">+H705+H706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row>
    <row r="710" spans="1:8" hidden="1">
      <c r="A710" s="26">
        <v>2</v>
      </c>
      <c r="B710" s="2">
        <v>7</v>
      </c>
      <c r="C710" s="2">
        <v>1</v>
      </c>
      <c r="D710" s="2"/>
      <c r="E710" s="2"/>
      <c r="F710" s="2"/>
      <c r="G710" s="36" t="s">
        <v>583</v>
      </c>
      <c r="H710" s="14"/>
    </row>
    <row r="711" spans="1:8" hidden="1">
      <c r="A711" s="26">
        <v>2</v>
      </c>
      <c r="B711" s="2">
        <v>7</v>
      </c>
      <c r="C711" s="2">
        <v>1</v>
      </c>
      <c r="D711" s="2">
        <v>711</v>
      </c>
      <c r="E711" s="2"/>
      <c r="F711" s="2"/>
      <c r="G711" s="36" t="s">
        <v>584</v>
      </c>
      <c r="H711" s="12"/>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row>
    <row r="719" spans="1:8" hidden="1">
      <c r="A719" s="26">
        <v>2</v>
      </c>
      <c r="B719" s="2">
        <v>7</v>
      </c>
      <c r="C719" s="2">
        <v>3</v>
      </c>
      <c r="D719" s="2">
        <v>731</v>
      </c>
      <c r="E719" s="2"/>
      <c r="F719" s="2"/>
      <c r="G719" s="36" t="s">
        <v>592</v>
      </c>
      <c r="H719" s="12"/>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row>
    <row r="728" spans="1:8" hidden="1">
      <c r="A728" s="26">
        <v>2</v>
      </c>
      <c r="B728" s="2">
        <v>7</v>
      </c>
      <c r="C728" s="2">
        <v>4</v>
      </c>
      <c r="D728" s="2">
        <v>744</v>
      </c>
      <c r="E728" s="2"/>
      <c r="F728" s="2"/>
      <c r="G728" s="36" t="s">
        <v>601</v>
      </c>
      <c r="H728" s="12"/>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row>
    <row r="736" spans="1:8" hidden="1">
      <c r="A736" s="26">
        <v>2</v>
      </c>
      <c r="B736" s="2">
        <v>7</v>
      </c>
      <c r="C736" s="2">
        <v>5</v>
      </c>
      <c r="D736" s="2">
        <v>751</v>
      </c>
      <c r="E736" s="2"/>
      <c r="F736" s="2"/>
      <c r="G736" s="36" t="s">
        <v>609</v>
      </c>
      <c r="H736" s="12"/>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row>
    <row r="746" spans="1:8" hidden="1">
      <c r="A746" s="26">
        <v>2</v>
      </c>
      <c r="B746" s="2">
        <v>7</v>
      </c>
      <c r="C746" s="2">
        <v>9</v>
      </c>
      <c r="D746" s="2">
        <v>791</v>
      </c>
      <c r="E746" s="2"/>
      <c r="F746" s="2"/>
      <c r="G746" s="36" t="s">
        <v>619</v>
      </c>
      <c r="H746" s="12"/>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row>
    <row r="756" spans="1:8" hidden="1">
      <c r="A756" s="26">
        <v>2</v>
      </c>
      <c r="B756" s="2">
        <v>8</v>
      </c>
      <c r="C756" s="2">
        <v>1</v>
      </c>
      <c r="D756" s="2"/>
      <c r="E756" s="2"/>
      <c r="F756" s="2"/>
      <c r="G756" s="36" t="s">
        <v>629</v>
      </c>
      <c r="H756" s="14"/>
    </row>
    <row r="757" spans="1:8" hidden="1">
      <c r="A757" s="26">
        <v>2</v>
      </c>
      <c r="B757" s="2">
        <v>8</v>
      </c>
      <c r="C757" s="2">
        <v>1</v>
      </c>
      <c r="D757" s="2">
        <v>811</v>
      </c>
      <c r="E757" s="2"/>
      <c r="F757" s="2"/>
      <c r="G757" s="36" t="s">
        <v>630</v>
      </c>
      <c r="H757" s="12"/>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row>
    <row r="777" spans="1:8" hidden="1">
      <c r="A777" s="26">
        <v>2</v>
      </c>
      <c r="B777" s="2">
        <v>8</v>
      </c>
      <c r="C777" s="2">
        <v>3</v>
      </c>
      <c r="D777" s="2">
        <v>831</v>
      </c>
      <c r="E777" s="2"/>
      <c r="F777" s="2"/>
      <c r="G777" s="36" t="s">
        <v>646</v>
      </c>
      <c r="H777" s="12"/>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row>
    <row r="795" spans="1:8" hidden="1">
      <c r="A795" s="26">
        <v>2</v>
      </c>
      <c r="B795" s="2">
        <v>8</v>
      </c>
      <c r="C795" s="2">
        <v>5</v>
      </c>
      <c r="D795" s="2">
        <v>851</v>
      </c>
      <c r="E795" s="2"/>
      <c r="F795" s="2"/>
      <c r="G795" s="36" t="s">
        <v>664</v>
      </c>
      <c r="H795" s="12"/>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row>
    <row r="802" spans="1:8" hidden="1">
      <c r="A802" s="26">
        <v>3</v>
      </c>
      <c r="B802" s="2">
        <v>9</v>
      </c>
      <c r="C802" s="2">
        <v>1</v>
      </c>
      <c r="D802" s="2"/>
      <c r="E802" s="2"/>
      <c r="F802" s="2"/>
      <c r="G802" s="36" t="s">
        <v>668</v>
      </c>
      <c r="H802" s="14"/>
    </row>
    <row r="803" spans="1:8" hidden="1">
      <c r="A803" s="26">
        <v>3</v>
      </c>
      <c r="B803" s="2">
        <v>9</v>
      </c>
      <c r="C803" s="2">
        <v>1</v>
      </c>
      <c r="D803" s="2">
        <v>911</v>
      </c>
      <c r="E803" s="2"/>
      <c r="F803" s="2"/>
      <c r="G803" s="36" t="s">
        <v>669</v>
      </c>
      <c r="H803" s="12"/>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row>
    <row r="812" spans="1:8" hidden="1">
      <c r="A812" s="26">
        <v>3</v>
      </c>
      <c r="B812" s="2">
        <v>9</v>
      </c>
      <c r="C812" s="2">
        <v>2</v>
      </c>
      <c r="D812" s="2">
        <v>921</v>
      </c>
      <c r="E812" s="2"/>
      <c r="F812" s="2"/>
      <c r="G812" s="36" t="s">
        <v>677</v>
      </c>
      <c r="H812" s="12"/>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row>
    <row r="821" spans="1:8" hidden="1">
      <c r="A821" s="26">
        <v>3</v>
      </c>
      <c r="B821" s="2">
        <v>9</v>
      </c>
      <c r="C821" s="2">
        <v>3</v>
      </c>
      <c r="D821" s="2">
        <v>931</v>
      </c>
      <c r="E821" s="2"/>
      <c r="F821" s="2"/>
      <c r="G821" s="36" t="s">
        <v>685</v>
      </c>
      <c r="H821" s="16"/>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row>
    <row r="824" spans="1:8" hidden="1">
      <c r="A824" s="26">
        <v>3</v>
      </c>
      <c r="B824" s="2">
        <v>9</v>
      </c>
      <c r="C824" s="2">
        <v>4</v>
      </c>
      <c r="D824" s="2">
        <v>941</v>
      </c>
      <c r="E824" s="2"/>
      <c r="F824" s="2"/>
      <c r="G824" s="36" t="s">
        <v>687</v>
      </c>
      <c r="H824" s="12"/>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row>
    <row r="827" spans="1:8" hidden="1">
      <c r="A827" s="26">
        <v>3</v>
      </c>
      <c r="B827" s="2">
        <v>9</v>
      </c>
      <c r="C827" s="2">
        <v>5</v>
      </c>
      <c r="D827" s="2">
        <v>951</v>
      </c>
      <c r="E827" s="2"/>
      <c r="F827" s="2"/>
      <c r="G827" s="36" t="s">
        <v>689</v>
      </c>
      <c r="H827" s="12"/>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row>
    <row r="830" spans="1:8" hidden="1">
      <c r="A830" s="26">
        <v>3</v>
      </c>
      <c r="B830" s="2">
        <v>9</v>
      </c>
      <c r="C830" s="2">
        <v>6</v>
      </c>
      <c r="D830" s="2">
        <v>962</v>
      </c>
      <c r="E830" s="2"/>
      <c r="F830" s="2"/>
      <c r="G830" s="36" t="s">
        <v>691</v>
      </c>
      <c r="H830" s="12"/>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row>
    <row r="833" spans="1:8" hidden="1">
      <c r="A833" s="26">
        <v>3</v>
      </c>
      <c r="B833" s="2">
        <v>9</v>
      </c>
      <c r="C833" s="2">
        <v>9</v>
      </c>
      <c r="D833" s="2">
        <v>991</v>
      </c>
      <c r="E833" s="2"/>
      <c r="F833" s="2"/>
      <c r="G833" s="36" t="s">
        <v>694</v>
      </c>
      <c r="H833" s="12"/>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hidden="1">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566" sqref="A566:XFD568"/>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7.109375" style="11" customWidth="1"/>
    <col min="9" max="9" width="2.33203125" customWidth="1"/>
  </cols>
  <sheetData>
    <row r="1" spans="1:8" ht="21">
      <c r="A1" s="48" t="s">
        <v>701</v>
      </c>
    </row>
    <row r="2" spans="1:8">
      <c r="A2" s="29" t="s">
        <v>702</v>
      </c>
    </row>
    <row r="3" spans="1:8" ht="15" thickBot="1">
      <c r="A3" s="29"/>
    </row>
    <row r="4" spans="1:8" s="76" customFormat="1" ht="26.7" customHeight="1">
      <c r="A4" s="894" t="s">
        <v>11</v>
      </c>
      <c r="B4" s="894" t="s">
        <v>12</v>
      </c>
      <c r="C4" s="894" t="s">
        <v>13</v>
      </c>
      <c r="D4" s="894" t="s">
        <v>14</v>
      </c>
      <c r="E4" s="894" t="s">
        <v>15</v>
      </c>
      <c r="F4" s="894" t="s">
        <v>15</v>
      </c>
      <c r="G4" s="887" t="s">
        <v>13</v>
      </c>
      <c r="H4" s="489">
        <v>1060</v>
      </c>
    </row>
    <row r="5" spans="1:8" s="480" customFormat="1" ht="26.7" customHeight="1">
      <c r="A5" s="895"/>
      <c r="B5" s="895"/>
      <c r="C5" s="895"/>
      <c r="D5" s="895"/>
      <c r="E5" s="895"/>
      <c r="F5" s="895"/>
      <c r="G5" s="888"/>
      <c r="H5" s="892" t="s">
        <v>704</v>
      </c>
    </row>
    <row r="6" spans="1:8" ht="26.7" customHeight="1" thickBot="1">
      <c r="A6" s="896"/>
      <c r="B6" s="896"/>
      <c r="C6" s="896"/>
      <c r="D6" s="896"/>
      <c r="E6" s="896"/>
      <c r="F6" s="896"/>
      <c r="G6" s="889"/>
      <c r="H6" s="893"/>
    </row>
    <row r="7" spans="1:8" s="47" customFormat="1">
      <c r="A7" s="10"/>
      <c r="B7" s="10"/>
      <c r="C7" s="10"/>
      <c r="D7" s="10"/>
      <c r="E7" s="10"/>
      <c r="F7" s="10"/>
      <c r="G7" s="33"/>
      <c r="H7" s="483"/>
    </row>
    <row r="8" spans="1:8">
      <c r="A8" s="28"/>
      <c r="B8" s="28"/>
      <c r="C8" s="28"/>
      <c r="D8" s="28"/>
      <c r="E8" s="28"/>
      <c r="F8" s="28"/>
      <c r="G8" s="34" t="s">
        <v>847</v>
      </c>
      <c r="H8" s="84">
        <f t="shared" ref="H8" si="0">+H9+H100+H242+H467+H558+H676+H709+H755+H801</f>
        <v>3095731.59</v>
      </c>
    </row>
    <row r="9" spans="1:8">
      <c r="A9" s="26">
        <v>1</v>
      </c>
      <c r="B9" s="25">
        <v>1</v>
      </c>
      <c r="C9" s="25"/>
      <c r="D9" s="17"/>
      <c r="E9" s="17"/>
      <c r="F9" s="17"/>
      <c r="G9" s="35" t="s">
        <v>17</v>
      </c>
      <c r="H9" s="18">
        <f t="shared" ref="H9" si="1">+H10+H20+H30+H53+H66+H86+H89+H96</f>
        <v>1233752.8799999999</v>
      </c>
    </row>
    <row r="10" spans="1:8">
      <c r="A10" s="27">
        <v>1</v>
      </c>
      <c r="B10" s="1">
        <v>1</v>
      </c>
      <c r="C10" s="1">
        <v>1</v>
      </c>
      <c r="G10" s="36" t="s">
        <v>18</v>
      </c>
      <c r="H10" s="15">
        <f t="shared" ref="H10" si="2">+H11+H15+H18</f>
        <v>756000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756000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756000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477752.88</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105750</v>
      </c>
    </row>
    <row r="34" spans="1:8" s="47" customFormat="1">
      <c r="A34" s="27">
        <v>1</v>
      </c>
      <c r="B34" s="92">
        <v>1</v>
      </c>
      <c r="C34" s="92">
        <v>3</v>
      </c>
      <c r="D34" s="3">
        <v>132</v>
      </c>
      <c r="E34" s="92">
        <v>1</v>
      </c>
      <c r="F34" s="92"/>
      <c r="G34" s="37" t="s">
        <v>39</v>
      </c>
      <c r="H34" s="21">
        <v>15750</v>
      </c>
    </row>
    <row r="35" spans="1:8" s="47" customFormat="1">
      <c r="A35" s="27">
        <v>1</v>
      </c>
      <c r="B35" s="92">
        <v>1</v>
      </c>
      <c r="C35" s="92">
        <v>3</v>
      </c>
      <c r="D35" s="3">
        <v>132</v>
      </c>
      <c r="E35" s="92">
        <v>2</v>
      </c>
      <c r="F35" s="92"/>
      <c r="G35" s="37" t="s">
        <v>40</v>
      </c>
      <c r="H35" s="21">
        <v>90000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372002.88</v>
      </c>
    </row>
    <row r="41" spans="1:8" s="47" customFormat="1">
      <c r="A41" s="27">
        <v>1</v>
      </c>
      <c r="B41" s="92">
        <v>1</v>
      </c>
      <c r="C41" s="92">
        <v>3</v>
      </c>
      <c r="D41" s="3">
        <v>134</v>
      </c>
      <c r="E41" s="92">
        <v>1</v>
      </c>
      <c r="F41" s="92"/>
      <c r="G41" s="37" t="s">
        <v>46</v>
      </c>
      <c r="H41" s="21">
        <v>372002.88</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7">+H101+H125+H137+H156+H180+H197+H203+H215+H222</f>
        <v>320000</v>
      </c>
    </row>
    <row r="101" spans="1:8">
      <c r="A101" s="27">
        <v>1</v>
      </c>
      <c r="B101" s="41">
        <v>2</v>
      </c>
      <c r="C101" s="2">
        <v>1</v>
      </c>
      <c r="D101" s="2"/>
      <c r="E101" s="41"/>
      <c r="F101" s="41"/>
      <c r="G101" s="36" t="s">
        <v>98</v>
      </c>
      <c r="H101" s="15">
        <f t="shared" ref="H101" si="38">H102+H104+H110+H112+H115+H118+H120+H123</f>
        <v>150000</v>
      </c>
    </row>
    <row r="102" spans="1:8">
      <c r="A102" s="27">
        <v>1</v>
      </c>
      <c r="B102" s="41">
        <v>2</v>
      </c>
      <c r="C102" s="2">
        <v>1</v>
      </c>
      <c r="D102" s="2">
        <v>211</v>
      </c>
      <c r="E102" s="41"/>
      <c r="F102" s="41"/>
      <c r="G102" s="36" t="s">
        <v>99</v>
      </c>
      <c r="H102" s="23">
        <f t="shared" ref="H102" si="39">+H103</f>
        <v>50000</v>
      </c>
    </row>
    <row r="103" spans="1:8" s="47" customFormat="1">
      <c r="A103" s="27">
        <v>1</v>
      </c>
      <c r="B103" s="94">
        <v>2</v>
      </c>
      <c r="C103" s="92">
        <v>1</v>
      </c>
      <c r="D103" s="3">
        <v>211</v>
      </c>
      <c r="E103" s="92">
        <v>1</v>
      </c>
      <c r="F103" s="92"/>
      <c r="G103" s="37" t="s">
        <v>100</v>
      </c>
      <c r="H103" s="21">
        <v>50000</v>
      </c>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c r="A112" s="27">
        <v>1</v>
      </c>
      <c r="B112" s="41">
        <v>2</v>
      </c>
      <c r="C112" s="1">
        <v>1</v>
      </c>
      <c r="D112" s="2">
        <v>214</v>
      </c>
      <c r="G112" s="36" t="s">
        <v>108</v>
      </c>
      <c r="H112" s="23">
        <f t="shared" ref="H112" si="42">+H113+H114</f>
        <v>100000</v>
      </c>
    </row>
    <row r="113" spans="1:8" s="47" customFormat="1">
      <c r="A113" s="27">
        <v>1</v>
      </c>
      <c r="B113" s="94">
        <v>2</v>
      </c>
      <c r="C113" s="92">
        <v>1</v>
      </c>
      <c r="D113" s="3">
        <v>214</v>
      </c>
      <c r="E113" s="92">
        <v>1</v>
      </c>
      <c r="F113" s="92"/>
      <c r="G113" s="37" t="s">
        <v>109</v>
      </c>
      <c r="H113" s="21">
        <v>100000</v>
      </c>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v>0</v>
      </c>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v>0</v>
      </c>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v>0</v>
      </c>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8">+H195+H196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+H198+H201</f>
        <v>170000</v>
      </c>
    </row>
    <row r="198" spans="1:8">
      <c r="A198" s="27">
        <v>1</v>
      </c>
      <c r="B198" s="41">
        <v>2</v>
      </c>
      <c r="C198" s="2">
        <v>6</v>
      </c>
      <c r="D198" s="2">
        <v>261</v>
      </c>
      <c r="E198" s="41"/>
      <c r="F198" s="41"/>
      <c r="G198" s="36" t="s">
        <v>167</v>
      </c>
      <c r="H198" s="23">
        <f>+H199+H200</f>
        <v>170000</v>
      </c>
    </row>
    <row r="199" spans="1:8" s="47" customFormat="1">
      <c r="A199" s="27">
        <v>1</v>
      </c>
      <c r="B199" s="94">
        <v>2</v>
      </c>
      <c r="C199" s="3">
        <v>6</v>
      </c>
      <c r="D199" s="3">
        <v>261</v>
      </c>
      <c r="E199" s="92">
        <v>1</v>
      </c>
      <c r="F199" s="92"/>
      <c r="G199" s="37" t="s">
        <v>168</v>
      </c>
      <c r="H199" s="21">
        <f>230000-60000</f>
        <v>170000</v>
      </c>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79">+H202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0">H204+H207+H209+H211+H213</f>
        <v>0</v>
      </c>
    </row>
    <row r="204" spans="1:8" hidden="1">
      <c r="A204" s="27">
        <v>1</v>
      </c>
      <c r="B204" s="41">
        <v>2</v>
      </c>
      <c r="C204" s="2">
        <v>7</v>
      </c>
      <c r="D204" s="2">
        <v>271</v>
      </c>
      <c r="E204" s="41"/>
      <c r="F204" s="41"/>
      <c r="G204" s="36" t="s">
        <v>172</v>
      </c>
      <c r="H204" s="23">
        <f t="shared" ref="H204" si="81">+H205+H206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v>0</v>
      </c>
    </row>
    <row r="207" spans="1:8" hidden="1">
      <c r="A207" s="27">
        <v>1</v>
      </c>
      <c r="B207" s="41">
        <v>2</v>
      </c>
      <c r="C207" s="2">
        <v>7</v>
      </c>
      <c r="D207" s="2">
        <v>272</v>
      </c>
      <c r="E207" s="41"/>
      <c r="F207" s="41"/>
      <c r="G207" s="36" t="s">
        <v>175</v>
      </c>
      <c r="H207" s="23">
        <f t="shared" ref="H207" si="82">+H208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3">+H210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4">+H212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5">+H214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6">+H216+H218+H220</f>
        <v>0</v>
      </c>
    </row>
    <row r="216" spans="1:8" hidden="1">
      <c r="A216" s="27">
        <v>1</v>
      </c>
      <c r="B216" s="41">
        <v>2</v>
      </c>
      <c r="C216" s="2">
        <v>8</v>
      </c>
      <c r="D216" s="2">
        <v>281</v>
      </c>
      <c r="E216" s="41"/>
      <c r="F216" s="41"/>
      <c r="G216" s="36" t="s">
        <v>181</v>
      </c>
      <c r="H216" s="23">
        <f t="shared" ref="H216" si="87">+H217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8">+H219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89">+H221</f>
        <v>0</v>
      </c>
    </row>
    <row r="221" spans="1:8" s="47" customFormat="1" hidden="1">
      <c r="A221" s="27">
        <v>1</v>
      </c>
      <c r="B221" s="94">
        <v>2</v>
      </c>
      <c r="C221" s="3">
        <v>8</v>
      </c>
      <c r="D221" s="3">
        <v>283</v>
      </c>
      <c r="E221" s="92">
        <v>1</v>
      </c>
      <c r="F221" s="92"/>
      <c r="G221" s="37" t="s">
        <v>185</v>
      </c>
      <c r="H221" s="21">
        <v>0</v>
      </c>
    </row>
    <row r="222" spans="1:8" hidden="1">
      <c r="A222" s="27">
        <v>1</v>
      </c>
      <c r="B222" s="41">
        <v>2</v>
      </c>
      <c r="C222" s="2">
        <v>9</v>
      </c>
      <c r="D222" s="2"/>
      <c r="E222" s="41"/>
      <c r="F222" s="41"/>
      <c r="G222" s="36" t="s">
        <v>186</v>
      </c>
      <c r="H222" s="15">
        <f t="shared" ref="H222" si="90">+H223+H225+H227+H229+H231+H233+H236+H238+H240</f>
        <v>0</v>
      </c>
    </row>
    <row r="223" spans="1:8" hidden="1">
      <c r="A223" s="27">
        <v>1</v>
      </c>
      <c r="B223" s="41">
        <v>2</v>
      </c>
      <c r="C223" s="2">
        <v>9</v>
      </c>
      <c r="D223" s="2">
        <v>291</v>
      </c>
      <c r="E223" s="41"/>
      <c r="F223" s="41"/>
      <c r="G223" s="36" t="s">
        <v>187</v>
      </c>
      <c r="H223" s="23">
        <f t="shared" ref="H223" si="91">+H224</f>
        <v>0</v>
      </c>
    </row>
    <row r="224" spans="1:8" s="47" customFormat="1" hidden="1">
      <c r="A224" s="27">
        <v>1</v>
      </c>
      <c r="B224" s="94">
        <v>2</v>
      </c>
      <c r="C224" s="3">
        <v>9</v>
      </c>
      <c r="D224" s="3">
        <v>291</v>
      </c>
      <c r="E224" s="92">
        <v>1</v>
      </c>
      <c r="F224" s="92"/>
      <c r="G224" s="37" t="s">
        <v>188</v>
      </c>
      <c r="H224" s="21">
        <v>0</v>
      </c>
    </row>
    <row r="225" spans="1:8" hidden="1">
      <c r="A225" s="27">
        <v>1</v>
      </c>
      <c r="B225" s="41">
        <v>2</v>
      </c>
      <c r="C225" s="2">
        <v>9</v>
      </c>
      <c r="D225" s="2">
        <v>292</v>
      </c>
      <c r="E225" s="41"/>
      <c r="F225" s="41"/>
      <c r="G225" s="36" t="s">
        <v>189</v>
      </c>
      <c r="H225" s="23">
        <f t="shared" ref="H225" si="92">+H226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3">+H228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4">+H230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5">+H232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6">+H234+H235</f>
        <v>0</v>
      </c>
    </row>
    <row r="234" spans="1:8" s="47" customFormat="1" hidden="1">
      <c r="A234" s="27">
        <v>1</v>
      </c>
      <c r="B234" s="94">
        <v>2</v>
      </c>
      <c r="C234" s="3">
        <v>9</v>
      </c>
      <c r="D234" s="3">
        <v>296</v>
      </c>
      <c r="E234" s="92">
        <v>1</v>
      </c>
      <c r="F234" s="92"/>
      <c r="G234" s="37" t="s">
        <v>194</v>
      </c>
      <c r="H234" s="21">
        <v>0</v>
      </c>
    </row>
    <row r="235" spans="1:8" s="47" customFormat="1" hidden="1">
      <c r="A235" s="27">
        <v>1</v>
      </c>
      <c r="B235" s="94">
        <v>2</v>
      </c>
      <c r="C235" s="3">
        <v>9</v>
      </c>
      <c r="D235" s="3">
        <v>296</v>
      </c>
      <c r="E235" s="92">
        <v>2</v>
      </c>
      <c r="F235" s="92"/>
      <c r="G235" s="37" t="s">
        <v>195</v>
      </c>
      <c r="H235" s="21">
        <v>0</v>
      </c>
    </row>
    <row r="236" spans="1:8" hidden="1">
      <c r="A236" s="27">
        <v>1</v>
      </c>
      <c r="B236" s="41">
        <v>2</v>
      </c>
      <c r="C236" s="2">
        <v>9</v>
      </c>
      <c r="D236" s="2">
        <v>297</v>
      </c>
      <c r="E236" s="41"/>
      <c r="F236" s="41"/>
      <c r="G236" s="36" t="s">
        <v>196</v>
      </c>
      <c r="H236" s="23">
        <f t="shared" ref="H236" si="97">+H237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8">+H239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99">+H241</f>
        <v>0</v>
      </c>
    </row>
    <row r="241" spans="1:8" s="47" customFormat="1" hidden="1">
      <c r="A241" s="27">
        <v>1</v>
      </c>
      <c r="B241" s="94">
        <v>2</v>
      </c>
      <c r="C241" s="3">
        <v>9</v>
      </c>
      <c r="D241" s="3">
        <v>299</v>
      </c>
      <c r="E241" s="92">
        <v>1</v>
      </c>
      <c r="F241" s="92"/>
      <c r="G241" s="37" t="s">
        <v>198</v>
      </c>
      <c r="H241" s="21"/>
    </row>
    <row r="242" spans="1:8">
      <c r="A242" s="27">
        <v>1</v>
      </c>
      <c r="B242" s="22">
        <v>3</v>
      </c>
      <c r="C242" s="17"/>
      <c r="D242" s="20"/>
      <c r="E242" s="17"/>
      <c r="F242" s="17"/>
      <c r="G242" s="35" t="s">
        <v>199</v>
      </c>
      <c r="H242" s="18">
        <f t="shared" ref="H242" si="100">+H243+H266+H290+H319+H340+H370+H391+H416+H431</f>
        <v>951978.71</v>
      </c>
    </row>
    <row r="243" spans="1:8">
      <c r="A243" s="27">
        <v>1</v>
      </c>
      <c r="B243" s="2">
        <v>3</v>
      </c>
      <c r="C243" s="2">
        <v>1</v>
      </c>
      <c r="D243" s="2"/>
      <c r="E243" s="41"/>
      <c r="F243" s="41"/>
      <c r="G243" s="36" t="s">
        <v>200</v>
      </c>
      <c r="H243" s="15">
        <f t="shared" ref="H243" si="101">+H244+H247+H249+H251+H254+H256+H259+H261+H264</f>
        <v>350000</v>
      </c>
    </row>
    <row r="244" spans="1:8">
      <c r="A244" s="27">
        <v>1</v>
      </c>
      <c r="B244" s="2">
        <v>3</v>
      </c>
      <c r="C244" s="2">
        <v>1</v>
      </c>
      <c r="D244" s="2">
        <v>311</v>
      </c>
      <c r="E244" s="41"/>
      <c r="F244" s="41"/>
      <c r="G244" s="36" t="s">
        <v>201</v>
      </c>
      <c r="H244" s="23">
        <f t="shared" ref="H244" si="102">+H245+H246</f>
        <v>200000</v>
      </c>
    </row>
    <row r="245" spans="1:8" s="47" customFormat="1">
      <c r="A245" s="27">
        <v>1</v>
      </c>
      <c r="B245" s="3">
        <v>3</v>
      </c>
      <c r="C245" s="3">
        <v>1</v>
      </c>
      <c r="D245" s="3">
        <v>311</v>
      </c>
      <c r="E245" s="92">
        <v>1</v>
      </c>
      <c r="F245" s="92"/>
      <c r="G245" s="37" t="s">
        <v>202</v>
      </c>
      <c r="H245" s="21">
        <v>200000</v>
      </c>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3">+H248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4">+H250</f>
        <v>0</v>
      </c>
    </row>
    <row r="250" spans="1:8" s="47" customFormat="1" hidden="1">
      <c r="A250" s="27">
        <v>1</v>
      </c>
      <c r="B250" s="3">
        <v>3</v>
      </c>
      <c r="C250" s="3">
        <v>1</v>
      </c>
      <c r="D250" s="3">
        <v>313</v>
      </c>
      <c r="E250" s="92">
        <v>1</v>
      </c>
      <c r="F250" s="92"/>
      <c r="G250" s="37" t="s">
        <v>206</v>
      </c>
      <c r="H250" s="21"/>
    </row>
    <row r="251" spans="1:8">
      <c r="A251" s="27">
        <v>1</v>
      </c>
      <c r="B251" s="2">
        <v>3</v>
      </c>
      <c r="C251" s="2">
        <v>1</v>
      </c>
      <c r="D251" s="2">
        <v>314</v>
      </c>
      <c r="E251" s="41"/>
      <c r="F251" s="41"/>
      <c r="G251" s="36" t="s">
        <v>207</v>
      </c>
      <c r="H251" s="23">
        <f t="shared" ref="H251" si="105">+H252+H253</f>
        <v>150000</v>
      </c>
    </row>
    <row r="252" spans="1:8" s="47" customFormat="1">
      <c r="A252" s="27">
        <v>1</v>
      </c>
      <c r="B252" s="3">
        <v>3</v>
      </c>
      <c r="C252" s="3">
        <v>1</v>
      </c>
      <c r="D252" s="3">
        <v>314</v>
      </c>
      <c r="E252" s="92">
        <v>1</v>
      </c>
      <c r="F252" s="92"/>
      <c r="G252" s="37" t="s">
        <v>208</v>
      </c>
      <c r="H252" s="21">
        <v>150000</v>
      </c>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6">+H255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7">+H257+H258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8">+H260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09">+H262+H263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0">+H265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1">+H267+H269+H271+H274+H276+H278+H282+H284+H287</f>
        <v>0</v>
      </c>
    </row>
    <row r="267" spans="1:8" hidden="1">
      <c r="A267" s="27">
        <v>1</v>
      </c>
      <c r="B267" s="2">
        <v>3</v>
      </c>
      <c r="C267" s="2">
        <v>2</v>
      </c>
      <c r="D267" s="2">
        <v>321</v>
      </c>
      <c r="E267" s="41"/>
      <c r="F267" s="41"/>
      <c r="G267" s="36" t="s">
        <v>223</v>
      </c>
      <c r="H267" s="23">
        <f t="shared" ref="H267" si="112">+H268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3">+H270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4">+H273+H272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5">+H275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6">+H277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7">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8">+H283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19">+H285+H286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0">+H288+H289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1">+H291+H293+H296+H299+H302+H304+H308+H310+H312</f>
        <v>0</v>
      </c>
    </row>
    <row r="291" spans="1:8" hidden="1">
      <c r="A291" s="27">
        <v>1</v>
      </c>
      <c r="B291" s="2">
        <v>3</v>
      </c>
      <c r="C291" s="2">
        <v>3</v>
      </c>
      <c r="D291" s="2">
        <v>331</v>
      </c>
      <c r="E291" s="41"/>
      <c r="F291" s="41"/>
      <c r="G291" s="36" t="s">
        <v>244</v>
      </c>
      <c r="H291" s="23">
        <f t="shared" ref="H291" si="122">+H292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3">+H294+H295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4">+H297+H298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5">+H300+H301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6">+H303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7">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8">+H309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29">+H311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0">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c r="A319" s="27">
        <v>1</v>
      </c>
      <c r="B319" s="2">
        <v>3</v>
      </c>
      <c r="C319" s="2">
        <v>4</v>
      </c>
      <c r="D319" s="2"/>
      <c r="E319" s="41"/>
      <c r="F319" s="41"/>
      <c r="G319" s="36" t="s">
        <v>271</v>
      </c>
      <c r="H319" s="15">
        <f t="shared" ref="H319" si="131">+H320+H324+H326+H328+H330+H332+H334+H336+H338</f>
        <v>9560</v>
      </c>
    </row>
    <row r="320" spans="1:8">
      <c r="A320" s="27">
        <v>1</v>
      </c>
      <c r="B320" s="2">
        <v>3</v>
      </c>
      <c r="C320" s="2">
        <v>4</v>
      </c>
      <c r="D320" s="2">
        <v>341</v>
      </c>
      <c r="E320" s="41"/>
      <c r="F320" s="41"/>
      <c r="G320" s="36" t="s">
        <v>272</v>
      </c>
      <c r="H320" s="23">
        <f t="shared" ref="H320" si="132">+H321+H322+H323</f>
        <v>9560</v>
      </c>
    </row>
    <row r="321" spans="1:8" s="47" customFormat="1">
      <c r="A321" s="27">
        <v>1</v>
      </c>
      <c r="B321" s="3">
        <v>3</v>
      </c>
      <c r="C321" s="3">
        <v>4</v>
      </c>
      <c r="D321" s="3">
        <v>341</v>
      </c>
      <c r="E321" s="92">
        <v>1</v>
      </c>
      <c r="F321" s="92"/>
      <c r="G321" s="37" t="s">
        <v>273</v>
      </c>
      <c r="H321" s="21">
        <v>9560</v>
      </c>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3">+H325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4">+H327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5">+H329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6">+H331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7">+H333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8">+H335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39">+H337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0">+H339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1">+H341+H343+H345+H348+H350+H352+H354+H365+H368</f>
        <v>0</v>
      </c>
    </row>
    <row r="341" spans="1:8" hidden="1">
      <c r="A341" s="27">
        <v>1</v>
      </c>
      <c r="B341" s="2">
        <v>3</v>
      </c>
      <c r="C341" s="2">
        <v>5</v>
      </c>
      <c r="D341" s="2">
        <v>351</v>
      </c>
      <c r="E341" s="41"/>
      <c r="F341" s="41"/>
      <c r="G341" s="36" t="s">
        <v>286</v>
      </c>
      <c r="H341" s="23">
        <f t="shared" ref="H341" si="142">+H342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3">+H344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4">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5">+H349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6">+H351</f>
        <v>0</v>
      </c>
    </row>
    <row r="351" spans="1:8" s="47" customFormat="1" hidden="1">
      <c r="A351" s="27">
        <v>1</v>
      </c>
      <c r="B351" s="3">
        <v>3</v>
      </c>
      <c r="C351" s="3">
        <v>5</v>
      </c>
      <c r="D351" s="3">
        <v>355</v>
      </c>
      <c r="E351" s="92">
        <v>1</v>
      </c>
      <c r="F351" s="92"/>
      <c r="G351" s="37" t="s">
        <v>294</v>
      </c>
      <c r="H351" s="21">
        <v>0</v>
      </c>
    </row>
    <row r="352" spans="1:8" hidden="1">
      <c r="A352" s="27">
        <v>1</v>
      </c>
      <c r="B352" s="2">
        <v>3</v>
      </c>
      <c r="C352" s="2">
        <v>5</v>
      </c>
      <c r="D352" s="2">
        <v>356</v>
      </c>
      <c r="E352" s="41"/>
      <c r="F352" s="41"/>
      <c r="G352" s="36" t="s">
        <v>295</v>
      </c>
      <c r="H352" s="23">
        <f t="shared" ref="H352" si="147">+H353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8">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1"/>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49">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v>0</v>
      </c>
    </row>
    <row r="368" spans="1:8" hidden="1">
      <c r="A368" s="27">
        <v>1</v>
      </c>
      <c r="B368" s="2">
        <v>3</v>
      </c>
      <c r="C368" s="2">
        <v>5</v>
      </c>
      <c r="D368" s="2">
        <v>359</v>
      </c>
      <c r="E368" s="41"/>
      <c r="F368" s="41"/>
      <c r="G368" s="36" t="s">
        <v>310</v>
      </c>
      <c r="H368" s="23">
        <f t="shared" ref="H368" si="150">+H369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1">+H371+H376+H378+H380+H382+H384+H386</f>
        <v>0</v>
      </c>
    </row>
    <row r="371" spans="1:8" hidden="1">
      <c r="A371" s="27">
        <v>1</v>
      </c>
      <c r="B371" s="2">
        <v>3</v>
      </c>
      <c r="C371" s="2">
        <v>6</v>
      </c>
      <c r="D371" s="2">
        <v>361</v>
      </c>
      <c r="E371" s="41"/>
      <c r="F371" s="41"/>
      <c r="G371" s="36" t="s">
        <v>312</v>
      </c>
      <c r="H371" s="23">
        <f t="shared" ref="H371" si="152">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3">+H377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4">+H379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5">+H381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6">+H383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7">+H385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8">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c r="A391" s="27">
        <v>1</v>
      </c>
      <c r="B391" s="2">
        <v>3</v>
      </c>
      <c r="C391" s="2">
        <v>7</v>
      </c>
      <c r="D391" s="2"/>
      <c r="E391" s="41"/>
      <c r="F391" s="41"/>
      <c r="G391" s="36" t="s">
        <v>327</v>
      </c>
      <c r="H391" s="15">
        <f t="shared" ref="H391" si="159">+H392+H395+H398+H401+H403+H405+H407+H409+H411</f>
        <v>200000</v>
      </c>
    </row>
    <row r="392" spans="1:8" hidden="1">
      <c r="A392" s="27">
        <v>1</v>
      </c>
      <c r="B392" s="2">
        <v>3</v>
      </c>
      <c r="C392" s="2">
        <v>7</v>
      </c>
      <c r="D392" s="2">
        <v>371</v>
      </c>
      <c r="E392" s="41"/>
      <c r="F392" s="41"/>
      <c r="G392" s="36" t="s">
        <v>328</v>
      </c>
      <c r="H392" s="23">
        <f t="shared" ref="H392" si="160">+H393+H394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1">+H396+H397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2">+H399+H400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3">+H402</f>
        <v>0</v>
      </c>
    </row>
    <row r="402" spans="1:8" hidden="1">
      <c r="A402" s="27">
        <v>1</v>
      </c>
      <c r="B402" s="2">
        <v>3</v>
      </c>
      <c r="C402" s="2">
        <v>7</v>
      </c>
      <c r="D402" s="2">
        <v>374</v>
      </c>
      <c r="E402" s="1">
        <v>1</v>
      </c>
      <c r="G402" s="32" t="s">
        <v>337</v>
      </c>
      <c r="H402" s="21"/>
    </row>
    <row r="403" spans="1:8">
      <c r="A403" s="27">
        <v>1</v>
      </c>
      <c r="B403" s="2">
        <v>3</v>
      </c>
      <c r="C403" s="2">
        <v>7</v>
      </c>
      <c r="D403" s="2">
        <v>375</v>
      </c>
      <c r="G403" s="36" t="s">
        <v>338</v>
      </c>
      <c r="H403" s="23">
        <f t="shared" ref="H403" si="164">+H404</f>
        <v>200000</v>
      </c>
    </row>
    <row r="404" spans="1:8" s="47" customFormat="1">
      <c r="A404" s="27">
        <v>1</v>
      </c>
      <c r="B404" s="3">
        <v>3</v>
      </c>
      <c r="C404" s="3">
        <v>7</v>
      </c>
      <c r="D404" s="3">
        <v>375</v>
      </c>
      <c r="E404" s="92">
        <v>1</v>
      </c>
      <c r="F404" s="92"/>
      <c r="G404" s="37" t="s">
        <v>339</v>
      </c>
      <c r="H404" s="21">
        <v>200000</v>
      </c>
    </row>
    <row r="405" spans="1:8" hidden="1">
      <c r="A405" s="27">
        <v>1</v>
      </c>
      <c r="B405" s="2">
        <v>3</v>
      </c>
      <c r="C405" s="2">
        <v>7</v>
      </c>
      <c r="D405" s="2">
        <v>376</v>
      </c>
      <c r="G405" s="36" t="s">
        <v>340</v>
      </c>
      <c r="H405" s="23">
        <f t="shared" ref="H405" si="165">+H406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6">+H408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7">+H410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8">+H412+H413+H414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v>0</v>
      </c>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c r="A416" s="27">
        <v>1</v>
      </c>
      <c r="B416" s="2">
        <v>3</v>
      </c>
      <c r="C416" s="2">
        <v>8</v>
      </c>
      <c r="D416" s="2"/>
      <c r="E416" s="41"/>
      <c r="F416" s="41"/>
      <c r="G416" s="87" t="s">
        <v>348</v>
      </c>
      <c r="H416" s="15">
        <f t="shared" ref="H416" si="169">+H417+H419+H424+H427+H429</f>
        <v>392418.70999999996</v>
      </c>
    </row>
    <row r="417" spans="1:8" hidden="1">
      <c r="A417" s="27">
        <v>1</v>
      </c>
      <c r="B417" s="2">
        <v>3</v>
      </c>
      <c r="C417" s="2">
        <v>8</v>
      </c>
      <c r="D417" s="2">
        <v>381</v>
      </c>
      <c r="E417" s="41"/>
      <c r="F417" s="41"/>
      <c r="G417" s="36" t="s">
        <v>349</v>
      </c>
      <c r="H417" s="23">
        <f t="shared" ref="H417" si="170">+H418</f>
        <v>0</v>
      </c>
    </row>
    <row r="418" spans="1:8" hidden="1">
      <c r="A418" s="27">
        <v>1</v>
      </c>
      <c r="B418" s="2">
        <v>3</v>
      </c>
      <c r="C418" s="2">
        <v>8</v>
      </c>
      <c r="D418" s="2">
        <v>381</v>
      </c>
      <c r="E418" s="1">
        <v>1</v>
      </c>
      <c r="G418" s="32" t="s">
        <v>349</v>
      </c>
      <c r="H418" s="21"/>
    </row>
    <row r="419" spans="1:8">
      <c r="A419" s="27">
        <v>1</v>
      </c>
      <c r="B419" s="2">
        <v>3</v>
      </c>
      <c r="C419" s="2">
        <v>8</v>
      </c>
      <c r="D419" s="2">
        <v>382</v>
      </c>
      <c r="E419" s="41"/>
      <c r="F419" s="41"/>
      <c r="G419" s="36" t="s">
        <v>350</v>
      </c>
      <c r="H419" s="23">
        <f t="shared" ref="H419" si="171">SUM(H420:H423)</f>
        <v>250000</v>
      </c>
    </row>
    <row r="420" spans="1:8" s="47" customFormat="1">
      <c r="A420" s="27">
        <v>1</v>
      </c>
      <c r="B420" s="3">
        <v>3</v>
      </c>
      <c r="C420" s="3">
        <v>8</v>
      </c>
      <c r="D420" s="3">
        <v>382</v>
      </c>
      <c r="E420" s="92">
        <v>1</v>
      </c>
      <c r="F420" s="92"/>
      <c r="G420" s="37" t="s">
        <v>351</v>
      </c>
      <c r="H420" s="21">
        <v>250000</v>
      </c>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2">+H425+H426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v>0</v>
      </c>
    </row>
    <row r="427" spans="1:8" hidden="1">
      <c r="A427" s="27">
        <v>1</v>
      </c>
      <c r="B427" s="2">
        <v>3</v>
      </c>
      <c r="C427" s="2">
        <v>8</v>
      </c>
      <c r="D427" s="2">
        <v>384</v>
      </c>
      <c r="E427" s="41"/>
      <c r="F427" s="41"/>
      <c r="G427" s="36" t="s">
        <v>357</v>
      </c>
      <c r="H427" s="23">
        <f t="shared" ref="H427" si="173">+H428</f>
        <v>0</v>
      </c>
    </row>
    <row r="428" spans="1:8" hidden="1">
      <c r="A428" s="27">
        <v>1</v>
      </c>
      <c r="B428" s="2">
        <v>3</v>
      </c>
      <c r="C428" s="2">
        <v>8</v>
      </c>
      <c r="D428" s="2">
        <v>384</v>
      </c>
      <c r="E428" s="1">
        <v>1</v>
      </c>
      <c r="G428" s="32" t="s">
        <v>357</v>
      </c>
      <c r="H428" s="21"/>
    </row>
    <row r="429" spans="1:8">
      <c r="A429" s="27">
        <v>1</v>
      </c>
      <c r="B429" s="2">
        <v>3</v>
      </c>
      <c r="C429" s="2">
        <v>8</v>
      </c>
      <c r="D429" s="2">
        <v>385</v>
      </c>
      <c r="G429" s="36" t="s">
        <v>358</v>
      </c>
      <c r="H429" s="23">
        <f t="shared" ref="H429" si="174">+H430</f>
        <v>142418.71</v>
      </c>
    </row>
    <row r="430" spans="1:8" s="47" customFormat="1">
      <c r="A430" s="27">
        <v>1</v>
      </c>
      <c r="B430" s="3">
        <v>3</v>
      </c>
      <c r="C430" s="3">
        <v>8</v>
      </c>
      <c r="D430" s="3">
        <v>385</v>
      </c>
      <c r="E430" s="92">
        <v>1</v>
      </c>
      <c r="F430" s="92"/>
      <c r="G430" s="37" t="s">
        <v>358</v>
      </c>
      <c r="H430" s="21">
        <v>142418.71</v>
      </c>
    </row>
    <row r="431" spans="1:8" hidden="1">
      <c r="A431" s="27">
        <v>1</v>
      </c>
      <c r="B431" s="2">
        <v>3</v>
      </c>
      <c r="C431" s="2">
        <v>9</v>
      </c>
      <c r="D431" s="2"/>
      <c r="E431" s="41"/>
      <c r="F431" s="41"/>
      <c r="G431" s="36" t="s">
        <v>359</v>
      </c>
      <c r="H431" s="15">
        <f t="shared" ref="H431" si="175">+H432+H434+H441+H443+H446+H451+H455+H457+H459</f>
        <v>0</v>
      </c>
    </row>
    <row r="432" spans="1:8" hidden="1">
      <c r="A432" s="27">
        <v>1</v>
      </c>
      <c r="B432" s="2">
        <v>3</v>
      </c>
      <c r="C432" s="2">
        <v>9</v>
      </c>
      <c r="D432" s="2">
        <v>391</v>
      </c>
      <c r="E432" s="41"/>
      <c r="F432" s="41"/>
      <c r="G432" s="36" t="s">
        <v>360</v>
      </c>
      <c r="H432" s="23">
        <f t="shared" ref="H432" si="176">+H433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7">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v>0</v>
      </c>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8">+H442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9">+H444+H445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0">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1">+H452+H453+H454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2">+H456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3">+H458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4">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c r="A467" s="27">
        <v>1</v>
      </c>
      <c r="B467" s="22">
        <v>4</v>
      </c>
      <c r="C467" s="17"/>
      <c r="D467" s="20"/>
      <c r="E467" s="17"/>
      <c r="F467" s="17"/>
      <c r="G467" s="35" t="s">
        <v>392</v>
      </c>
      <c r="H467" s="18">
        <f t="shared" ref="H467" si="185">+H468+H480+H488+H500+H521+H528+H537+H540+H551</f>
        <v>150000</v>
      </c>
    </row>
    <row r="468" spans="1:8">
      <c r="A468" s="27">
        <v>1</v>
      </c>
      <c r="B468" s="2">
        <v>4</v>
      </c>
      <c r="C468" s="2">
        <v>1</v>
      </c>
      <c r="D468" s="2"/>
      <c r="E468" s="41"/>
      <c r="F468" s="41"/>
      <c r="G468" s="36" t="s">
        <v>393</v>
      </c>
      <c r="H468" s="15">
        <f t="shared" ref="H468" si="186">+H469+H474</f>
        <v>0</v>
      </c>
    </row>
    <row r="469" spans="1:8" hidden="1">
      <c r="A469" s="27">
        <v>1</v>
      </c>
      <c r="B469" s="2">
        <v>4</v>
      </c>
      <c r="C469" s="2">
        <v>1</v>
      </c>
      <c r="D469" s="2">
        <v>411</v>
      </c>
      <c r="E469" s="41"/>
      <c r="F469" s="41"/>
      <c r="G469" s="36" t="s">
        <v>394</v>
      </c>
      <c r="H469" s="23">
        <f t="shared" ref="H469" si="187">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8">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9">+H481+H485</f>
        <v>0</v>
      </c>
    </row>
    <row r="481" spans="1:8" hidden="1">
      <c r="A481" s="27">
        <v>1</v>
      </c>
      <c r="B481" s="2">
        <v>4</v>
      </c>
      <c r="C481" s="1">
        <v>2</v>
      </c>
      <c r="D481" s="2">
        <v>421</v>
      </c>
      <c r="G481" s="36" t="s">
        <v>406</v>
      </c>
      <c r="H481" s="23">
        <f t="shared" ref="H481" si="190">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1">+H486+H487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2">+H489+H498</f>
        <v>0</v>
      </c>
    </row>
    <row r="489" spans="1:8" hidden="1">
      <c r="A489" s="27">
        <v>1</v>
      </c>
      <c r="B489" s="2">
        <v>4</v>
      </c>
      <c r="C489" s="2">
        <v>3</v>
      </c>
      <c r="D489" s="2">
        <v>431</v>
      </c>
      <c r="E489" s="41"/>
      <c r="F489" s="41"/>
      <c r="G489" s="36" t="s">
        <v>414</v>
      </c>
      <c r="H489" s="23">
        <f t="shared" ref="H489" si="193">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4">+H499</f>
        <v>0</v>
      </c>
    </row>
    <row r="499" spans="1:8" hidden="1">
      <c r="A499" s="27">
        <v>1</v>
      </c>
      <c r="B499" s="2">
        <v>4</v>
      </c>
      <c r="C499" s="2">
        <v>3</v>
      </c>
      <c r="D499" s="2">
        <v>432</v>
      </c>
      <c r="E499" s="1">
        <v>1</v>
      </c>
      <c r="G499" s="32" t="s">
        <v>424</v>
      </c>
      <c r="H499" s="21"/>
    </row>
    <row r="500" spans="1:8">
      <c r="A500" s="27">
        <v>1</v>
      </c>
      <c r="B500" s="2">
        <v>4</v>
      </c>
      <c r="C500" s="1">
        <v>4</v>
      </c>
      <c r="D500" s="2"/>
      <c r="G500" s="36" t="s">
        <v>425</v>
      </c>
      <c r="H500" s="15">
        <f t="shared" ref="H500" si="195">+H501+H511+H513+H519</f>
        <v>150000</v>
      </c>
    </row>
    <row r="501" spans="1:8">
      <c r="A501" s="27">
        <v>1</v>
      </c>
      <c r="B501" s="2">
        <v>4</v>
      </c>
      <c r="C501" s="1">
        <v>4</v>
      </c>
      <c r="D501" s="2">
        <v>441</v>
      </c>
      <c r="G501" s="36" t="s">
        <v>426</v>
      </c>
      <c r="H501" s="23">
        <f t="shared" ref="H501" si="196">SUM(H502:H510)</f>
        <v>150000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c r="A508" s="27">
        <v>1</v>
      </c>
      <c r="B508" s="3">
        <v>4</v>
      </c>
      <c r="C508" s="92">
        <v>4</v>
      </c>
      <c r="D508" s="3">
        <v>441</v>
      </c>
      <c r="E508" s="3">
        <v>7</v>
      </c>
      <c r="F508" s="3"/>
      <c r="G508" s="37" t="s">
        <v>433</v>
      </c>
      <c r="H508" s="21">
        <v>150000</v>
      </c>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7">+H512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8">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9">+H520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0">+H522+H524+H526</f>
        <v>0</v>
      </c>
    </row>
    <row r="522" spans="1:8" hidden="1">
      <c r="A522" s="27">
        <v>1</v>
      </c>
      <c r="B522" s="2">
        <v>4</v>
      </c>
      <c r="C522" s="2">
        <v>5</v>
      </c>
      <c r="D522" s="2">
        <v>451</v>
      </c>
      <c r="E522" s="2"/>
      <c r="F522" s="2"/>
      <c r="G522" s="36" t="s">
        <v>446</v>
      </c>
      <c r="H522" s="23">
        <f t="shared" ref="H522" si="201">+H523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2">+H525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3">+H527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4">+H529+H533</f>
        <v>0</v>
      </c>
    </row>
    <row r="529" spans="1:8" hidden="1">
      <c r="A529" s="27">
        <v>1</v>
      </c>
      <c r="B529" s="2">
        <v>4</v>
      </c>
      <c r="C529" s="2">
        <v>6</v>
      </c>
      <c r="D529" s="2">
        <v>461</v>
      </c>
      <c r="E529" s="2"/>
      <c r="F529" s="2"/>
      <c r="G529" s="36" t="s">
        <v>450</v>
      </c>
      <c r="H529" s="23">
        <f t="shared" ref="H529" si="205">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6">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7">+H538</f>
        <v>0</v>
      </c>
    </row>
    <row r="538" spans="1:8" hidden="1">
      <c r="A538" s="27">
        <v>1</v>
      </c>
      <c r="B538" s="2">
        <v>4</v>
      </c>
      <c r="C538" s="2">
        <v>7</v>
      </c>
      <c r="D538" s="2">
        <v>471</v>
      </c>
      <c r="E538" s="2"/>
      <c r="F538" s="2"/>
      <c r="G538" s="36" t="s">
        <v>459</v>
      </c>
      <c r="H538" s="21">
        <f t="shared" si="207"/>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8">+H541+H543+H545+H547+H549</f>
        <v>0</v>
      </c>
    </row>
    <row r="541" spans="1:8" hidden="1">
      <c r="A541" s="27">
        <v>1</v>
      </c>
      <c r="B541" s="2">
        <v>4</v>
      </c>
      <c r="C541" s="2">
        <v>8</v>
      </c>
      <c r="D541" s="2">
        <v>481</v>
      </c>
      <c r="E541" s="2"/>
      <c r="F541" s="2"/>
      <c r="G541" s="36" t="s">
        <v>461</v>
      </c>
      <c r="H541" s="23">
        <f t="shared" ref="H541" si="209">+H542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0">+H544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1">+H546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2">+H548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3">+H550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4">+H552+H555</f>
        <v>0</v>
      </c>
    </row>
    <row r="552" spans="1:8" hidden="1">
      <c r="A552" s="27">
        <v>1</v>
      </c>
      <c r="B552" s="2">
        <v>4</v>
      </c>
      <c r="C552" s="2">
        <v>9</v>
      </c>
      <c r="D552" s="2">
        <v>491</v>
      </c>
      <c r="E552" s="2"/>
      <c r="F552" s="2"/>
      <c r="G552" s="36" t="s">
        <v>469</v>
      </c>
      <c r="H552" s="23">
        <f t="shared" ref="H552" si="215">+H553+H554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6">+H556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c r="A558" s="27">
        <v>2</v>
      </c>
      <c r="B558" s="25">
        <v>5</v>
      </c>
      <c r="C558" s="20"/>
      <c r="D558" s="20"/>
      <c r="E558" s="20"/>
      <c r="F558" s="20"/>
      <c r="G558" s="35" t="s">
        <v>473</v>
      </c>
      <c r="H558" s="18">
        <f t="shared" ref="H558" si="217">+H559+H569+H578+H583+H597+H601+H623+H646+H665</f>
        <v>440000</v>
      </c>
    </row>
    <row r="559" spans="1:8">
      <c r="A559" s="27">
        <v>2</v>
      </c>
      <c r="B559" s="2">
        <v>5</v>
      </c>
      <c r="C559" s="2">
        <v>1</v>
      </c>
      <c r="D559" s="2"/>
      <c r="E559" s="2"/>
      <c r="F559" s="2"/>
      <c r="G559" s="36" t="s">
        <v>474</v>
      </c>
      <c r="H559" s="15">
        <f t="shared" ref="H559" si="218">+H560+H562+H564+H566</f>
        <v>440000</v>
      </c>
    </row>
    <row r="560" spans="1:8">
      <c r="A560" s="27">
        <v>2</v>
      </c>
      <c r="B560" s="2">
        <v>5</v>
      </c>
      <c r="C560" s="2">
        <v>1</v>
      </c>
      <c r="D560" s="2">
        <v>511</v>
      </c>
      <c r="E560" s="2"/>
      <c r="F560" s="2"/>
      <c r="G560" s="36" t="s">
        <v>475</v>
      </c>
      <c r="H560" s="23">
        <f t="shared" ref="H560" si="219">+H561</f>
        <v>100000</v>
      </c>
    </row>
    <row r="561" spans="1:8">
      <c r="A561" s="27">
        <v>2</v>
      </c>
      <c r="B561" s="2">
        <v>5</v>
      </c>
      <c r="C561" s="2">
        <v>1</v>
      </c>
      <c r="D561" s="2">
        <v>511</v>
      </c>
      <c r="E561" s="2">
        <v>1</v>
      </c>
      <c r="F561" s="2"/>
      <c r="G561" s="32" t="s">
        <v>476</v>
      </c>
      <c r="H561" s="21">
        <v>100000</v>
      </c>
    </row>
    <row r="562" spans="1:8" hidden="1">
      <c r="A562" s="27">
        <v>2</v>
      </c>
      <c r="B562" s="2">
        <v>5</v>
      </c>
      <c r="C562" s="2">
        <v>1</v>
      </c>
      <c r="D562" s="2">
        <v>512</v>
      </c>
      <c r="E562" s="2"/>
      <c r="F562" s="2"/>
      <c r="G562" s="36" t="s">
        <v>477</v>
      </c>
      <c r="H562" s="23">
        <f t="shared" ref="H562" si="220">+H563</f>
        <v>0</v>
      </c>
    </row>
    <row r="563" spans="1:8" hidden="1">
      <c r="A563" s="27">
        <v>2</v>
      </c>
      <c r="B563" s="2">
        <v>5</v>
      </c>
      <c r="C563" s="2">
        <v>1</v>
      </c>
      <c r="D563" s="2">
        <v>512</v>
      </c>
      <c r="E563" s="2">
        <v>1</v>
      </c>
      <c r="F563" s="2"/>
      <c r="G563" s="32" t="s">
        <v>477</v>
      </c>
      <c r="H563" s="21"/>
    </row>
    <row r="564" spans="1:8">
      <c r="A564" s="27">
        <v>2</v>
      </c>
      <c r="B564" s="2">
        <v>5</v>
      </c>
      <c r="C564" s="2">
        <v>1</v>
      </c>
      <c r="D564" s="2">
        <v>515</v>
      </c>
      <c r="E564" s="2"/>
      <c r="F564" s="2"/>
      <c r="G564" s="36" t="s">
        <v>478</v>
      </c>
      <c r="H564" s="23">
        <f t="shared" ref="H564" si="221">+H565</f>
        <v>340000</v>
      </c>
    </row>
    <row r="565" spans="1:8">
      <c r="A565" s="27">
        <v>2</v>
      </c>
      <c r="B565" s="2">
        <v>5</v>
      </c>
      <c r="C565" s="2">
        <v>1</v>
      </c>
      <c r="D565" s="2">
        <v>515</v>
      </c>
      <c r="E565" s="2">
        <v>1</v>
      </c>
      <c r="F565" s="2"/>
      <c r="G565" s="32" t="s">
        <v>479</v>
      </c>
      <c r="H565" s="21">
        <v>340000</v>
      </c>
    </row>
    <row r="566" spans="1:8" hidden="1">
      <c r="A566" s="27">
        <v>2</v>
      </c>
      <c r="B566" s="2">
        <v>5</v>
      </c>
      <c r="C566" s="2">
        <v>1</v>
      </c>
      <c r="D566" s="2">
        <v>519</v>
      </c>
      <c r="E566" s="2"/>
      <c r="F566" s="2"/>
      <c r="G566" s="36" t="s">
        <v>480</v>
      </c>
      <c r="H566" s="23">
        <f t="shared" ref="H566" si="222">+H567+H568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3">+H570+H572+H574+H576</f>
        <v>0</v>
      </c>
    </row>
    <row r="570" spans="1:8" hidden="1">
      <c r="A570" s="27">
        <v>2</v>
      </c>
      <c r="B570" s="2">
        <v>5</v>
      </c>
      <c r="C570" s="2">
        <v>2</v>
      </c>
      <c r="D570" s="2">
        <v>520</v>
      </c>
      <c r="E570" s="2"/>
      <c r="F570" s="2"/>
      <c r="G570" s="36" t="s">
        <v>484</v>
      </c>
      <c r="H570" s="23">
        <f t="shared" ref="H570" si="224">+H571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5">+H573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6">+H575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7">+H577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8">+H579+H581</f>
        <v>0</v>
      </c>
    </row>
    <row r="579" spans="1:8" hidden="1">
      <c r="A579" s="27">
        <v>2</v>
      </c>
      <c r="B579" s="2">
        <v>5</v>
      </c>
      <c r="C579" s="2">
        <v>3</v>
      </c>
      <c r="D579" s="2">
        <v>530</v>
      </c>
      <c r="E579" s="2"/>
      <c r="F579" s="2"/>
      <c r="G579" s="36" t="s">
        <v>490</v>
      </c>
      <c r="H579" s="23">
        <f t="shared" ref="H579" si="229">+H580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0">+H582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1">+H584+H586+H588+H590+H592+H594</f>
        <v>0</v>
      </c>
    </row>
    <row r="584" spans="1:8" hidden="1">
      <c r="A584" s="27">
        <v>2</v>
      </c>
      <c r="B584" s="2">
        <v>5</v>
      </c>
      <c r="C584" s="2">
        <v>4</v>
      </c>
      <c r="D584" s="2">
        <v>541</v>
      </c>
      <c r="E584" s="2"/>
      <c r="F584" s="2"/>
      <c r="G584" s="36" t="s">
        <v>493</v>
      </c>
      <c r="H584" s="23">
        <f t="shared" ref="H584" si="232">+H585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3">+H587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4">+H589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5">+H591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6">+H593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7">+H595+H596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8">+H598</f>
        <v>0</v>
      </c>
    </row>
    <row r="598" spans="1:8" hidden="1">
      <c r="A598" s="27">
        <v>2</v>
      </c>
      <c r="B598" s="2">
        <v>5</v>
      </c>
      <c r="C598" s="2">
        <v>5</v>
      </c>
      <c r="D598" s="2">
        <v>551</v>
      </c>
      <c r="E598" s="2"/>
      <c r="F598" s="2"/>
      <c r="G598" s="36" t="s">
        <v>503</v>
      </c>
      <c r="H598" s="23">
        <f t="shared" ref="H598" si="239">+H599+H600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0">+H602+H604+H606+H608+H610+H612+H615+H618+H620</f>
        <v>0</v>
      </c>
    </row>
    <row r="602" spans="1:8" hidden="1">
      <c r="A602" s="27">
        <v>2</v>
      </c>
      <c r="B602" s="2">
        <v>5</v>
      </c>
      <c r="C602" s="2">
        <v>6</v>
      </c>
      <c r="D602" s="2">
        <v>561</v>
      </c>
      <c r="E602" s="2"/>
      <c r="F602" s="2"/>
      <c r="G602" s="36" t="s">
        <v>507</v>
      </c>
      <c r="H602" s="23">
        <f t="shared" ref="H602" si="241">+H603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2">+H605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3">+H607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4">+H609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5">+H611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6">+H613+H614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7">+H616+H617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8">+H619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9">+H621+H622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0">+H624+H627+H629+H631+H634+H636+H639+H642+H644</f>
        <v>0</v>
      </c>
    </row>
    <row r="624" spans="1:8" hidden="1">
      <c r="A624" s="27">
        <v>2</v>
      </c>
      <c r="B624" s="2">
        <v>5</v>
      </c>
      <c r="C624" s="2">
        <v>7</v>
      </c>
      <c r="D624" s="2">
        <v>571</v>
      </c>
      <c r="E624" s="2"/>
      <c r="F624" s="2"/>
      <c r="G624" s="36" t="s">
        <v>523</v>
      </c>
      <c r="H624" s="23">
        <f t="shared" ref="H624" si="251">+H625+H626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2">+H628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3">+H630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4">+H632+H633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5">+H635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6">+H637+H638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7">+H640+H641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8">+H643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9">+H645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0">+H647+H649+H651+H653+H663</f>
        <v>0</v>
      </c>
    </row>
    <row r="647" spans="1:8" hidden="1">
      <c r="A647" s="27">
        <v>2</v>
      </c>
      <c r="B647" s="2">
        <v>5</v>
      </c>
      <c r="C647" s="2">
        <v>8</v>
      </c>
      <c r="D647" s="2">
        <v>581</v>
      </c>
      <c r="E647" s="2"/>
      <c r="F647" s="2"/>
      <c r="G647" s="36" t="s">
        <v>536</v>
      </c>
      <c r="H647" s="23">
        <f t="shared" ref="H647" si="261">+H648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2">+H650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3">+H652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4">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5">+H664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6">+H666+H668+H670+H672+H674</f>
        <v>0</v>
      </c>
    </row>
    <row r="666" spans="1:8" hidden="1">
      <c r="A666" s="27">
        <v>2</v>
      </c>
      <c r="B666" s="2">
        <v>5</v>
      </c>
      <c r="C666" s="2">
        <v>9</v>
      </c>
      <c r="D666" s="2">
        <v>591</v>
      </c>
      <c r="E666" s="2"/>
      <c r="F666" s="2"/>
      <c r="G666" s="36" t="s">
        <v>552</v>
      </c>
      <c r="H666" s="23">
        <f t="shared" ref="H666" si="267">+H667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8">+H669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9">+H671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0">+H673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1">+H675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2">+H677+H694+H702</f>
        <v>0</v>
      </c>
    </row>
    <row r="677" spans="1:8" hidden="1">
      <c r="A677" s="27">
        <v>2</v>
      </c>
      <c r="B677" s="3">
        <v>6</v>
      </c>
      <c r="C677" s="3">
        <v>1</v>
      </c>
      <c r="D677" s="3"/>
      <c r="E677" s="3"/>
      <c r="F677" s="3"/>
      <c r="G677" s="38" t="s">
        <v>558</v>
      </c>
      <c r="H677" s="14">
        <f t="shared" ref="H677" si="273">+H678+H679+H683+H686+H689+H691+H692+H693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4">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5">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6">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7">+H690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8">SUM(H694:H694)</f>
        <v>0</v>
      </c>
    </row>
    <row r="694" spans="1:8" hidden="1">
      <c r="A694" s="27">
        <v>2</v>
      </c>
      <c r="B694" s="3">
        <v>6</v>
      </c>
      <c r="C694" s="3">
        <v>2</v>
      </c>
      <c r="D694" s="3"/>
      <c r="E694" s="3"/>
      <c r="F694" s="3"/>
      <c r="G694" s="38" t="s">
        <v>575</v>
      </c>
      <c r="H694" s="15">
        <f t="shared" ref="H694" si="279">+H695+H696+H697+H698+H699+H700+H701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0">H703+H707</f>
        <v>0</v>
      </c>
    </row>
    <row r="703" spans="1:8" hidden="1">
      <c r="A703" s="27">
        <v>2</v>
      </c>
      <c r="B703" s="3">
        <v>6</v>
      </c>
      <c r="C703" s="3">
        <v>3</v>
      </c>
      <c r="D703" s="3">
        <v>631</v>
      </c>
      <c r="E703" s="3"/>
      <c r="F703" s="3"/>
      <c r="G703" s="38" t="s">
        <v>578</v>
      </c>
      <c r="H703" s="23">
        <f t="shared" ref="H703" si="281">+H704</f>
        <v>0</v>
      </c>
    </row>
    <row r="704" spans="1:8" hidden="1">
      <c r="A704" s="27">
        <v>2</v>
      </c>
      <c r="B704" s="3">
        <v>6</v>
      </c>
      <c r="C704" s="3">
        <v>3</v>
      </c>
      <c r="D704" s="3">
        <v>631</v>
      </c>
      <c r="E704" s="3">
        <v>1</v>
      </c>
      <c r="F704" s="3"/>
      <c r="G704" s="37" t="s">
        <v>579</v>
      </c>
      <c r="H704" s="21">
        <f t="shared" ref="H704" si="282">+H705+H706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3">+H708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4">+H710+H718+H727+H735+H745</f>
        <v>0</v>
      </c>
    </row>
    <row r="710" spans="1:8" hidden="1">
      <c r="A710" s="26">
        <v>2</v>
      </c>
      <c r="B710" s="2">
        <v>7</v>
      </c>
      <c r="C710" s="2">
        <v>1</v>
      </c>
      <c r="D710" s="2"/>
      <c r="E710" s="2"/>
      <c r="F710" s="2"/>
      <c r="G710" s="36" t="s">
        <v>583</v>
      </c>
      <c r="H710" s="14">
        <f t="shared" ref="H710" si="285">+H711</f>
        <v>0</v>
      </c>
    </row>
    <row r="711" spans="1:8" hidden="1">
      <c r="A711" s="26">
        <v>2</v>
      </c>
      <c r="B711" s="2">
        <v>7</v>
      </c>
      <c r="C711" s="2">
        <v>1</v>
      </c>
      <c r="D711" s="2">
        <v>711</v>
      </c>
      <c r="E711" s="2"/>
      <c r="F711" s="2"/>
      <c r="G711" s="36" t="s">
        <v>584</v>
      </c>
      <c r="H711" s="12">
        <f t="shared" ref="H711" si="286">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7">+H719+H721+H723</f>
        <v>0</v>
      </c>
    </row>
    <row r="719" spans="1:8" hidden="1">
      <c r="A719" s="26">
        <v>2</v>
      </c>
      <c r="B719" s="2">
        <v>7</v>
      </c>
      <c r="C719" s="2">
        <v>3</v>
      </c>
      <c r="D719" s="2">
        <v>731</v>
      </c>
      <c r="E719" s="2"/>
      <c r="F719" s="2"/>
      <c r="G719" s="36" t="s">
        <v>592</v>
      </c>
      <c r="H719" s="12">
        <f t="shared" ref="H719" si="288">+H720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9">+H722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0">+H724+H725+H726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1">+H728+H730</f>
        <v>0</v>
      </c>
    </row>
    <row r="728" spans="1:8" hidden="1">
      <c r="A728" s="26">
        <v>2</v>
      </c>
      <c r="B728" s="2">
        <v>7</v>
      </c>
      <c r="C728" s="2">
        <v>4</v>
      </c>
      <c r="D728" s="2">
        <v>744</v>
      </c>
      <c r="E728" s="2"/>
      <c r="F728" s="2"/>
      <c r="G728" s="36" t="s">
        <v>601</v>
      </c>
      <c r="H728" s="12">
        <f t="shared" ref="H728" si="292">+H729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3">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4">+H736+H743</f>
        <v>0</v>
      </c>
    </row>
    <row r="736" spans="1:8" hidden="1">
      <c r="A736" s="26">
        <v>2</v>
      </c>
      <c r="B736" s="2">
        <v>7</v>
      </c>
      <c r="C736" s="2">
        <v>5</v>
      </c>
      <c r="D736" s="2">
        <v>751</v>
      </c>
      <c r="E736" s="2"/>
      <c r="F736" s="2"/>
      <c r="G736" s="36" t="s">
        <v>609</v>
      </c>
      <c r="H736" s="12">
        <f t="shared" ref="H736" si="295">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6">+H744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7">+H746+H748</f>
        <v>0</v>
      </c>
    </row>
    <row r="746" spans="1:8" hidden="1">
      <c r="A746" s="26">
        <v>2</v>
      </c>
      <c r="B746" s="2">
        <v>7</v>
      </c>
      <c r="C746" s="2">
        <v>9</v>
      </c>
      <c r="D746" s="2">
        <v>791</v>
      </c>
      <c r="E746" s="2"/>
      <c r="F746" s="2"/>
      <c r="G746" s="36" t="s">
        <v>619</v>
      </c>
      <c r="H746" s="12">
        <f t="shared" ref="H746" si="298">+H747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9">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0">+H756+H776+H794</f>
        <v>0</v>
      </c>
    </row>
    <row r="756" spans="1:8" hidden="1">
      <c r="A756" s="26">
        <v>2</v>
      </c>
      <c r="B756" s="2">
        <v>8</v>
      </c>
      <c r="C756" s="2">
        <v>1</v>
      </c>
      <c r="D756" s="2"/>
      <c r="E756" s="2"/>
      <c r="F756" s="2"/>
      <c r="G756" s="36" t="s">
        <v>629</v>
      </c>
      <c r="H756" s="14">
        <f t="shared" ref="H756" si="301">+H757+H760+H762+H764+H772+H774</f>
        <v>0</v>
      </c>
    </row>
    <row r="757" spans="1:8" hidden="1">
      <c r="A757" s="26">
        <v>2</v>
      </c>
      <c r="B757" s="2">
        <v>8</v>
      </c>
      <c r="C757" s="2">
        <v>1</v>
      </c>
      <c r="D757" s="2">
        <v>811</v>
      </c>
      <c r="E757" s="2"/>
      <c r="F757" s="2"/>
      <c r="G757" s="36" t="s">
        <v>630</v>
      </c>
      <c r="H757" s="12">
        <f t="shared" ref="H757" si="302">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3">+H761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4">+H763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5">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6">+H773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7">+H775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8">+H777+H786+H790+H792</f>
        <v>0</v>
      </c>
    </row>
    <row r="777" spans="1:8" hidden="1">
      <c r="A777" s="26">
        <v>2</v>
      </c>
      <c r="B777" s="2">
        <v>8</v>
      </c>
      <c r="C777" s="2">
        <v>3</v>
      </c>
      <c r="D777" s="2">
        <v>831</v>
      </c>
      <c r="E777" s="2"/>
      <c r="F777" s="2"/>
      <c r="G777" s="36" t="s">
        <v>646</v>
      </c>
      <c r="H777" s="12">
        <f t="shared" ref="H777" si="309">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0">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1">+H791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2">+H793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3">+H795+H797+H799</f>
        <v>0</v>
      </c>
    </row>
    <row r="795" spans="1:8" hidden="1">
      <c r="A795" s="26">
        <v>2</v>
      </c>
      <c r="B795" s="2">
        <v>8</v>
      </c>
      <c r="C795" s="2">
        <v>5</v>
      </c>
      <c r="D795" s="2">
        <v>851</v>
      </c>
      <c r="E795" s="2"/>
      <c r="F795" s="2"/>
      <c r="G795" s="36" t="s">
        <v>664</v>
      </c>
      <c r="H795" s="12">
        <f t="shared" ref="H795" si="314">+H796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5">+H798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6">+H800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7">+H802+H811+H820+H823+H826+H829+H832</f>
        <v>0</v>
      </c>
    </row>
    <row r="802" spans="1:8" hidden="1">
      <c r="A802" s="26">
        <v>3</v>
      </c>
      <c r="B802" s="2">
        <v>9</v>
      </c>
      <c r="C802" s="2">
        <v>1</v>
      </c>
      <c r="D802" s="2"/>
      <c r="E802" s="2"/>
      <c r="F802" s="2"/>
      <c r="G802" s="36" t="s">
        <v>668</v>
      </c>
      <c r="H802" s="14">
        <f t="shared" ref="H802" si="318">+H803+H806+H808</f>
        <v>0</v>
      </c>
    </row>
    <row r="803" spans="1:8" hidden="1">
      <c r="A803" s="26">
        <v>3</v>
      </c>
      <c r="B803" s="2">
        <v>9</v>
      </c>
      <c r="C803" s="2">
        <v>1</v>
      </c>
      <c r="D803" s="2">
        <v>911</v>
      </c>
      <c r="E803" s="2"/>
      <c r="F803" s="2"/>
      <c r="G803" s="36" t="s">
        <v>669</v>
      </c>
      <c r="H803" s="12">
        <f t="shared" ref="H803" si="319">+H804+H805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0">+H807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1">+H809+H810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2">+H812+H815+H817</f>
        <v>0</v>
      </c>
    </row>
    <row r="812" spans="1:8" hidden="1">
      <c r="A812" s="26">
        <v>3</v>
      </c>
      <c r="B812" s="2">
        <v>9</v>
      </c>
      <c r="C812" s="2">
        <v>2</v>
      </c>
      <c r="D812" s="2">
        <v>921</v>
      </c>
      <c r="E812" s="2"/>
      <c r="F812" s="2"/>
      <c r="G812" s="36" t="s">
        <v>677</v>
      </c>
      <c r="H812" s="12">
        <f t="shared" ref="H812" si="323">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4">+H816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5">+H818+H819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6">+H821</f>
        <v>0</v>
      </c>
    </row>
    <row r="821" spans="1:8" hidden="1">
      <c r="A821" s="26">
        <v>3</v>
      </c>
      <c r="B821" s="2">
        <v>9</v>
      </c>
      <c r="C821" s="2">
        <v>3</v>
      </c>
      <c r="D821" s="2">
        <v>931</v>
      </c>
      <c r="E821" s="2"/>
      <c r="F821" s="2"/>
      <c r="G821" s="36" t="s">
        <v>685</v>
      </c>
      <c r="H821" s="16">
        <f t="shared" si="326"/>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7">+H824</f>
        <v>0</v>
      </c>
    </row>
    <row r="824" spans="1:8" hidden="1">
      <c r="A824" s="26">
        <v>3</v>
      </c>
      <c r="B824" s="2">
        <v>9</v>
      </c>
      <c r="C824" s="2">
        <v>4</v>
      </c>
      <c r="D824" s="2">
        <v>941</v>
      </c>
      <c r="E824" s="2"/>
      <c r="F824" s="2"/>
      <c r="G824" s="36" t="s">
        <v>687</v>
      </c>
      <c r="H824" s="12">
        <f t="shared" si="327"/>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8">+H827</f>
        <v>0</v>
      </c>
    </row>
    <row r="827" spans="1:8" hidden="1">
      <c r="A827" s="26">
        <v>3</v>
      </c>
      <c r="B827" s="2">
        <v>9</v>
      </c>
      <c r="C827" s="2">
        <v>5</v>
      </c>
      <c r="D827" s="2">
        <v>951</v>
      </c>
      <c r="E827" s="2"/>
      <c r="F827" s="2"/>
      <c r="G827" s="36" t="s">
        <v>689</v>
      </c>
      <c r="H827" s="12">
        <f t="shared" si="328"/>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9">+H830</f>
        <v>0</v>
      </c>
    </row>
    <row r="830" spans="1:8" hidden="1">
      <c r="A830" s="26">
        <v>3</v>
      </c>
      <c r="B830" s="2">
        <v>9</v>
      </c>
      <c r="C830" s="2">
        <v>6</v>
      </c>
      <c r="D830" s="2">
        <v>962</v>
      </c>
      <c r="E830" s="2"/>
      <c r="F830" s="2"/>
      <c r="G830" s="36" t="s">
        <v>691</v>
      </c>
      <c r="H830" s="12">
        <f t="shared" si="329"/>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0">+H833</f>
        <v>0</v>
      </c>
    </row>
    <row r="833" spans="1:8" hidden="1">
      <c r="A833" s="26">
        <v>3</v>
      </c>
      <c r="B833" s="2">
        <v>9</v>
      </c>
      <c r="C833" s="2">
        <v>9</v>
      </c>
      <c r="D833" s="2">
        <v>991</v>
      </c>
      <c r="E833" s="2"/>
      <c r="F833" s="2"/>
      <c r="G833" s="36" t="s">
        <v>694</v>
      </c>
      <c r="H833" s="12">
        <f t="shared" ref="H833" si="331">+H834+H835+H836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405" sqref="A405:XFD406"/>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6.6640625" style="11" customWidth="1"/>
    <col min="9" max="9" width="2.33203125" customWidth="1"/>
  </cols>
  <sheetData>
    <row r="1" spans="1:8" ht="21">
      <c r="A1" s="48" t="s">
        <v>701</v>
      </c>
    </row>
    <row r="2" spans="1:8">
      <c r="A2" s="29" t="s">
        <v>702</v>
      </c>
    </row>
    <row r="3" spans="1:8" ht="15" thickBot="1">
      <c r="A3" s="29"/>
    </row>
    <row r="4" spans="1:8" s="76" customFormat="1" ht="26.7" customHeight="1">
      <c r="A4" s="894" t="s">
        <v>11</v>
      </c>
      <c r="B4" s="894" t="s">
        <v>12</v>
      </c>
      <c r="C4" s="894" t="s">
        <v>13</v>
      </c>
      <c r="D4" s="894" t="s">
        <v>14</v>
      </c>
      <c r="E4" s="894" t="s">
        <v>15</v>
      </c>
      <c r="F4" s="894" t="s">
        <v>15</v>
      </c>
      <c r="G4" s="887" t="s">
        <v>13</v>
      </c>
      <c r="H4" s="489">
        <v>1070</v>
      </c>
    </row>
    <row r="5" spans="1:8" s="480" customFormat="1" ht="26.7" customHeight="1">
      <c r="A5" s="895"/>
      <c r="B5" s="895"/>
      <c r="C5" s="895"/>
      <c r="D5" s="895"/>
      <c r="E5" s="895"/>
      <c r="F5" s="895"/>
      <c r="G5" s="888"/>
      <c r="H5" s="890" t="s">
        <v>705</v>
      </c>
    </row>
    <row r="6" spans="1:8" ht="26.7" customHeight="1" thickBot="1">
      <c r="A6" s="896"/>
      <c r="B6" s="896"/>
      <c r="C6" s="896"/>
      <c r="D6" s="896"/>
      <c r="E6" s="896"/>
      <c r="F6" s="896"/>
      <c r="G6" s="889"/>
      <c r="H6" s="891"/>
    </row>
    <row r="7" spans="1:8" s="47" customFormat="1">
      <c r="A7" s="10"/>
      <c r="B7" s="10"/>
      <c r="C7" s="10"/>
      <c r="D7" s="10"/>
      <c r="E7" s="10"/>
      <c r="F7" s="10"/>
      <c r="G7" s="33"/>
      <c r="H7" s="9"/>
    </row>
    <row r="8" spans="1:8">
      <c r="A8" s="28"/>
      <c r="B8" s="28"/>
      <c r="C8" s="28"/>
      <c r="D8" s="28"/>
      <c r="E8" s="28"/>
      <c r="F8" s="28"/>
      <c r="G8" s="34" t="s">
        <v>847</v>
      </c>
      <c r="H8" s="84">
        <f>+H9+H100+H242+H467+H558+H676+H709+H755+H801</f>
        <v>157506.56</v>
      </c>
    </row>
    <row r="9" spans="1:8">
      <c r="A9" s="26">
        <v>1</v>
      </c>
      <c r="B9" s="25">
        <v>1</v>
      </c>
      <c r="C9" s="25"/>
      <c r="D9" s="17"/>
      <c r="E9" s="17"/>
      <c r="F9" s="17"/>
      <c r="G9" s="35" t="s">
        <v>17</v>
      </c>
      <c r="H9" s="18">
        <f t="shared" ref="H9" si="0">+H10+H20+H30+H53+H66+H86+H89+H96</f>
        <v>132506.56</v>
      </c>
    </row>
    <row r="10" spans="1:8">
      <c r="A10" s="27">
        <v>1</v>
      </c>
      <c r="B10" s="1">
        <v>1</v>
      </c>
      <c r="C10" s="1">
        <v>1</v>
      </c>
      <c r="G10" s="36" t="s">
        <v>18</v>
      </c>
      <c r="H10" s="15">
        <f t="shared" ref="H10" si="1">+H11+H15+H18</f>
        <v>72000</v>
      </c>
    </row>
    <row r="11" spans="1:8" hidden="1">
      <c r="A11" s="27">
        <v>1</v>
      </c>
      <c r="B11" s="1">
        <v>1</v>
      </c>
      <c r="C11" s="1">
        <v>1</v>
      </c>
      <c r="D11" s="1">
        <v>111</v>
      </c>
      <c r="G11" s="36" t="s">
        <v>19</v>
      </c>
      <c r="H11" s="23">
        <f t="shared" ref="H11" si="2">+H12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3">SUM(H16:H17)</f>
        <v>72000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72000</v>
      </c>
    </row>
    <row r="18" spans="1:8" hidden="1">
      <c r="A18" s="27">
        <v>1</v>
      </c>
      <c r="B18" s="1">
        <v>1</v>
      </c>
      <c r="C18" s="1">
        <v>1</v>
      </c>
      <c r="D18" s="1">
        <v>114</v>
      </c>
      <c r="G18" s="36" t="s">
        <v>24</v>
      </c>
      <c r="H18" s="23">
        <f t="shared" ref="H18" si="4">+H19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5">+H21+H23+H26+H28</f>
        <v>0</v>
      </c>
    </row>
    <row r="21" spans="1:8" hidden="1">
      <c r="A21" s="27">
        <v>1</v>
      </c>
      <c r="B21" s="1">
        <v>1</v>
      </c>
      <c r="C21" s="1">
        <v>2</v>
      </c>
      <c r="D21" s="1">
        <v>121</v>
      </c>
      <c r="G21" s="36" t="s">
        <v>27</v>
      </c>
      <c r="H21" s="23">
        <f t="shared" ref="H21" si="6">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7">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8">+H27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9">+H29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0">+H31+H33+H38+H40+H43+H45+H47+H49</f>
        <v>60506.559999999998</v>
      </c>
    </row>
    <row r="31" spans="1:8" hidden="1">
      <c r="A31" s="27">
        <v>1</v>
      </c>
      <c r="B31" s="1">
        <v>1</v>
      </c>
      <c r="C31" s="1">
        <v>3</v>
      </c>
      <c r="D31" s="2">
        <v>131</v>
      </c>
      <c r="E31" s="41"/>
      <c r="F31" s="41"/>
      <c r="G31" s="36" t="s">
        <v>36</v>
      </c>
      <c r="H31" s="23">
        <f t="shared" ref="H31" si="11">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2">SUM(H34:H37)</f>
        <v>11500</v>
      </c>
    </row>
    <row r="34" spans="1:8" s="47" customFormat="1">
      <c r="A34" s="27">
        <v>1</v>
      </c>
      <c r="B34" s="92">
        <v>1</v>
      </c>
      <c r="C34" s="92">
        <v>3</v>
      </c>
      <c r="D34" s="3">
        <v>132</v>
      </c>
      <c r="E34" s="92">
        <v>1</v>
      </c>
      <c r="F34" s="92"/>
      <c r="G34" s="37" t="s">
        <v>39</v>
      </c>
      <c r="H34" s="21">
        <v>1500</v>
      </c>
    </row>
    <row r="35" spans="1:8" s="47" customFormat="1">
      <c r="A35" s="27">
        <v>1</v>
      </c>
      <c r="B35" s="92">
        <v>1</v>
      </c>
      <c r="C35" s="92">
        <v>3</v>
      </c>
      <c r="D35" s="3">
        <v>132</v>
      </c>
      <c r="E35" s="92">
        <v>2</v>
      </c>
      <c r="F35" s="92"/>
      <c r="G35" s="37" t="s">
        <v>40</v>
      </c>
      <c r="H35" s="21">
        <v>10000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3">+H39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4">SUM(H41:H42)</f>
        <v>49006.559999999998</v>
      </c>
    </row>
    <row r="41" spans="1:8" s="47" customFormat="1">
      <c r="A41" s="27">
        <v>1</v>
      </c>
      <c r="B41" s="92">
        <v>1</v>
      </c>
      <c r="C41" s="92">
        <v>3</v>
      </c>
      <c r="D41" s="3">
        <v>134</v>
      </c>
      <c r="E41" s="92">
        <v>1</v>
      </c>
      <c r="F41" s="92"/>
      <c r="G41" s="37" t="s">
        <v>46</v>
      </c>
      <c r="H41" s="21">
        <v>49006.559999999998</v>
      </c>
    </row>
    <row r="42" spans="1:8" hidden="1">
      <c r="A42" s="27">
        <v>1</v>
      </c>
      <c r="B42" s="1">
        <v>1</v>
      </c>
      <c r="C42" s="1">
        <v>3</v>
      </c>
      <c r="D42" s="2">
        <v>134</v>
      </c>
      <c r="E42" s="1">
        <v>2</v>
      </c>
      <c r="G42" s="32" t="s">
        <v>47</v>
      </c>
      <c r="H42" s="21">
        <v>0</v>
      </c>
    </row>
    <row r="43" spans="1:8" hidden="1">
      <c r="A43" s="27">
        <v>1</v>
      </c>
      <c r="B43" s="1">
        <v>1</v>
      </c>
      <c r="C43" s="1">
        <v>3</v>
      </c>
      <c r="D43" s="2">
        <v>135</v>
      </c>
      <c r="E43" s="41"/>
      <c r="F43" s="41"/>
      <c r="G43" s="36" t="s">
        <v>48</v>
      </c>
      <c r="H43" s="23">
        <f t="shared" ref="H43" si="15">+H44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6">+H46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7">+H48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8">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19">+H54+H59+H62+H64</f>
        <v>0</v>
      </c>
    </row>
    <row r="54" spans="1:8" hidden="1">
      <c r="A54" s="27">
        <v>1</v>
      </c>
      <c r="B54" s="1">
        <v>1</v>
      </c>
      <c r="C54" s="1">
        <v>4</v>
      </c>
      <c r="D54" s="2">
        <v>141</v>
      </c>
      <c r="G54" s="36" t="s">
        <v>56</v>
      </c>
      <c r="H54" s="23">
        <f t="shared" ref="H54" si="20">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1">+H60+H61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2">+H63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3">+H65</f>
        <v>0</v>
      </c>
    </row>
    <row r="65" spans="1:8" hidden="1">
      <c r="A65" s="27">
        <v>1</v>
      </c>
      <c r="B65" s="1">
        <v>1</v>
      </c>
      <c r="C65" s="1">
        <v>4</v>
      </c>
      <c r="D65" s="2">
        <v>144</v>
      </c>
      <c r="E65" s="1">
        <v>1</v>
      </c>
      <c r="G65" s="32" t="s">
        <v>66</v>
      </c>
      <c r="H65" s="21"/>
    </row>
    <row r="66" spans="1:8" hidden="1">
      <c r="A66" s="27">
        <v>1</v>
      </c>
      <c r="B66" s="1">
        <v>1</v>
      </c>
      <c r="C66" s="1">
        <v>5</v>
      </c>
      <c r="D66" s="2"/>
      <c r="G66" s="36" t="s">
        <v>67</v>
      </c>
      <c r="H66" s="15">
        <f>+H67+H69+H71+H73+H82+H84</f>
        <v>0</v>
      </c>
    </row>
    <row r="67" spans="1:8" hidden="1">
      <c r="A67" s="27">
        <v>1</v>
      </c>
      <c r="B67" s="1">
        <v>1</v>
      </c>
      <c r="C67" s="1">
        <v>5</v>
      </c>
      <c r="D67" s="2">
        <v>151</v>
      </c>
      <c r="G67" s="36" t="s">
        <v>68</v>
      </c>
      <c r="H67" s="23">
        <f t="shared" ref="H67" si="24">+H68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5">+H70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6">+H72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7">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28">+H83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29">+H85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0">+H87</f>
        <v>0</v>
      </c>
    </row>
    <row r="87" spans="1:8" hidden="1">
      <c r="A87" s="27">
        <v>1</v>
      </c>
      <c r="B87" s="1">
        <v>1</v>
      </c>
      <c r="C87" s="1">
        <v>6</v>
      </c>
      <c r="D87" s="2">
        <v>161</v>
      </c>
      <c r="E87" s="41"/>
      <c r="F87" s="41"/>
      <c r="G87" s="36" t="s">
        <v>85</v>
      </c>
      <c r="H87" s="23">
        <f t="shared" si="30"/>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1">+H90</f>
        <v>0</v>
      </c>
    </row>
    <row r="90" spans="1:8" hidden="1">
      <c r="A90" s="27">
        <v>1</v>
      </c>
      <c r="B90" s="1">
        <v>1</v>
      </c>
      <c r="C90" s="1">
        <v>7</v>
      </c>
      <c r="D90" s="2">
        <v>171</v>
      </c>
      <c r="G90" s="36" t="s">
        <v>88</v>
      </c>
      <c r="H90" s="23">
        <f t="shared" ref="H90" si="32">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3">+H97</f>
        <v>0</v>
      </c>
    </row>
    <row r="97" spans="1:8" hidden="1">
      <c r="A97" s="27">
        <v>1</v>
      </c>
      <c r="B97" s="1">
        <v>1</v>
      </c>
      <c r="C97" s="1">
        <v>8</v>
      </c>
      <c r="D97" s="2">
        <v>181</v>
      </c>
      <c r="E97" s="41"/>
      <c r="F97" s="41"/>
      <c r="G97" s="36" t="s">
        <v>94</v>
      </c>
      <c r="H97" s="23">
        <f t="shared" ref="H97" si="34">+H98+H99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5">+H101+H125+H137+H156+H180+H197+H203+H215+H222</f>
        <v>20000</v>
      </c>
    </row>
    <row r="101" spans="1:8" hidden="1">
      <c r="A101" s="27">
        <v>1</v>
      </c>
      <c r="B101" s="41">
        <v>2</v>
      </c>
      <c r="C101" s="2">
        <v>1</v>
      </c>
      <c r="D101" s="2"/>
      <c r="E101" s="41"/>
      <c r="F101" s="41"/>
      <c r="G101" s="36" t="s">
        <v>98</v>
      </c>
      <c r="H101" s="15">
        <f t="shared" ref="H101" si="36">H102+H104+H110+H112+H115+H118+H120+H123</f>
        <v>0</v>
      </c>
    </row>
    <row r="102" spans="1:8" hidden="1">
      <c r="A102" s="27">
        <v>1</v>
      </c>
      <c r="B102" s="41">
        <v>2</v>
      </c>
      <c r="C102" s="2">
        <v>1</v>
      </c>
      <c r="D102" s="2">
        <v>211</v>
      </c>
      <c r="E102" s="41"/>
      <c r="F102" s="41"/>
      <c r="G102" s="36" t="s">
        <v>99</v>
      </c>
      <c r="H102" s="23">
        <f t="shared" ref="H102" si="37">+H103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38">+H105+H108+H109+H106+H107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39">+H111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0">+H113+H114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1">+H116+H117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2">+H119</f>
        <v>0</v>
      </c>
    </row>
    <row r="119" spans="1:8" s="47" customFormat="1" hidden="1">
      <c r="A119" s="27">
        <v>1</v>
      </c>
      <c r="B119" s="94">
        <v>2</v>
      </c>
      <c r="C119" s="92">
        <v>1</v>
      </c>
      <c r="D119" s="3">
        <v>216</v>
      </c>
      <c r="E119" s="92">
        <v>1</v>
      </c>
      <c r="F119" s="92"/>
      <c r="G119" s="37" t="s">
        <v>114</v>
      </c>
      <c r="H119" s="21">
        <v>0</v>
      </c>
    </row>
    <row r="120" spans="1:8" hidden="1">
      <c r="A120" s="27">
        <v>1</v>
      </c>
      <c r="B120" s="41">
        <v>2</v>
      </c>
      <c r="C120" s="1">
        <v>1</v>
      </c>
      <c r="D120" s="2">
        <v>217</v>
      </c>
      <c r="E120" s="41"/>
      <c r="F120" s="41"/>
      <c r="G120" s="36" t="s">
        <v>115</v>
      </c>
      <c r="H120" s="23">
        <f t="shared" ref="H120" si="43">+H121+H122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4">+H124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5">+H126+H132+H135</f>
        <v>0</v>
      </c>
    </row>
    <row r="126" spans="1:8" hidden="1">
      <c r="A126" s="27">
        <v>1</v>
      </c>
      <c r="B126" s="41">
        <v>2</v>
      </c>
      <c r="C126" s="2">
        <v>2</v>
      </c>
      <c r="D126" s="2">
        <v>221</v>
      </c>
      <c r="E126" s="41"/>
      <c r="F126" s="41"/>
      <c r="G126" s="36" t="s">
        <v>120</v>
      </c>
      <c r="H126" s="23">
        <f t="shared" ref="H126" si="46">+H127+H130+H128+H129+H131</f>
        <v>0</v>
      </c>
    </row>
    <row r="127" spans="1:8" s="47" customFormat="1" hidden="1">
      <c r="A127" s="27">
        <v>1</v>
      </c>
      <c r="B127" s="94">
        <v>2</v>
      </c>
      <c r="C127" s="3">
        <v>2</v>
      </c>
      <c r="D127" s="3">
        <v>221</v>
      </c>
      <c r="E127" s="92">
        <v>1</v>
      </c>
      <c r="F127" s="92"/>
      <c r="G127" s="37" t="s">
        <v>121</v>
      </c>
      <c r="H127" s="21">
        <v>0</v>
      </c>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7">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8">+H136</f>
        <v>0</v>
      </c>
    </row>
    <row r="136" spans="1:8" hidden="1">
      <c r="A136" s="27">
        <v>1</v>
      </c>
      <c r="B136" s="41">
        <v>2</v>
      </c>
      <c r="C136" s="2">
        <v>2</v>
      </c>
      <c r="D136" s="2">
        <v>223</v>
      </c>
      <c r="E136" s="1">
        <v>1</v>
      </c>
      <c r="G136" s="32" t="s">
        <v>128</v>
      </c>
      <c r="H136" s="21">
        <v>0</v>
      </c>
    </row>
    <row r="137" spans="1:8" hidden="1">
      <c r="A137" s="27">
        <v>1</v>
      </c>
      <c r="B137" s="41">
        <v>2</v>
      </c>
      <c r="C137" s="2">
        <v>3</v>
      </c>
      <c r="D137" s="2"/>
      <c r="E137" s="41"/>
      <c r="F137" s="41"/>
      <c r="G137" s="36" t="s">
        <v>129</v>
      </c>
      <c r="H137" s="15">
        <f t="shared" ref="H137" si="49">+H138+H140+H142+H144+H146+H148+H150+H152+H154</f>
        <v>0</v>
      </c>
    </row>
    <row r="138" spans="1:8" hidden="1">
      <c r="A138" s="27">
        <v>1</v>
      </c>
      <c r="B138" s="41">
        <v>2</v>
      </c>
      <c r="C138" s="2">
        <v>3</v>
      </c>
      <c r="D138" s="2">
        <v>231</v>
      </c>
      <c r="E138" s="41"/>
      <c r="F138" s="41"/>
      <c r="G138" s="36" t="s">
        <v>130</v>
      </c>
      <c r="H138" s="23">
        <f t="shared" ref="H138" si="50">+H139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1">+H141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2">+H143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3">+H145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4">+H147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5">+H149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6">+H151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7">+H153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8">+H155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59">+H157+H159+H161+H163+H165+H167+H169+H171+H173</f>
        <v>0</v>
      </c>
    </row>
    <row r="157" spans="1:8" hidden="1">
      <c r="A157" s="27">
        <v>1</v>
      </c>
      <c r="B157" s="41">
        <v>2</v>
      </c>
      <c r="C157" s="2">
        <v>4</v>
      </c>
      <c r="D157" s="2">
        <v>241</v>
      </c>
      <c r="E157" s="41"/>
      <c r="F157" s="41"/>
      <c r="G157" s="36" t="s">
        <v>142</v>
      </c>
      <c r="H157" s="23">
        <f t="shared" ref="H157" si="60">+H158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1">+H160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2">+H162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3">+H164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4">+H166</f>
        <v>0</v>
      </c>
    </row>
    <row r="166" spans="1:8" s="47" customFormat="1" hidden="1">
      <c r="A166" s="27">
        <v>1</v>
      </c>
      <c r="B166" s="94">
        <v>2</v>
      </c>
      <c r="C166" s="3">
        <v>4</v>
      </c>
      <c r="D166" s="3">
        <v>245</v>
      </c>
      <c r="E166" s="92">
        <v>1</v>
      </c>
      <c r="F166" s="92"/>
      <c r="G166" s="37" t="s">
        <v>146</v>
      </c>
      <c r="H166" s="21">
        <v>0</v>
      </c>
    </row>
    <row r="167" spans="1:8" hidden="1">
      <c r="A167" s="27">
        <v>1</v>
      </c>
      <c r="B167" s="41">
        <v>2</v>
      </c>
      <c r="C167" s="2">
        <v>4</v>
      </c>
      <c r="D167" s="2">
        <v>246</v>
      </c>
      <c r="E167" s="41"/>
      <c r="F167" s="41"/>
      <c r="G167" s="36" t="s">
        <v>147</v>
      </c>
      <c r="H167" s="23">
        <f t="shared" ref="H167" si="65">+H168</f>
        <v>0</v>
      </c>
    </row>
    <row r="168" spans="1:8" s="47" customFormat="1" hidden="1">
      <c r="A168" s="27">
        <v>1</v>
      </c>
      <c r="B168" s="94">
        <v>2</v>
      </c>
      <c r="C168" s="3">
        <v>4</v>
      </c>
      <c r="D168" s="3">
        <v>246</v>
      </c>
      <c r="E168" s="92">
        <v>1</v>
      </c>
      <c r="F168" s="92"/>
      <c r="G168" s="37" t="s">
        <v>147</v>
      </c>
      <c r="H168" s="21">
        <v>0</v>
      </c>
    </row>
    <row r="169" spans="1:8" hidden="1">
      <c r="A169" s="27">
        <v>1</v>
      </c>
      <c r="B169" s="41">
        <v>2</v>
      </c>
      <c r="C169" s="2">
        <v>4</v>
      </c>
      <c r="D169" s="2">
        <v>247</v>
      </c>
      <c r="E169" s="41"/>
      <c r="F169" s="41"/>
      <c r="G169" s="36" t="s">
        <v>148</v>
      </c>
      <c r="H169" s="23">
        <f t="shared" ref="H169" si="66">+H170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7">+H172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68">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69">+H181+H183+H185+H188+H190+H192+H194</f>
        <v>0</v>
      </c>
    </row>
    <row r="181" spans="1:8" hidden="1">
      <c r="A181" s="27">
        <v>1</v>
      </c>
      <c r="B181" s="41">
        <v>2</v>
      </c>
      <c r="C181" s="2">
        <v>5</v>
      </c>
      <c r="D181" s="2">
        <v>251</v>
      </c>
      <c r="E181" s="41"/>
      <c r="F181" s="41"/>
      <c r="G181" s="36" t="s">
        <v>157</v>
      </c>
      <c r="H181" s="23">
        <f t="shared" ref="H181" si="70">+H182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1">+H184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2">+H186+H187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3">+H189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4">+H191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5">+H195+H196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 t="shared" ref="H197" si="76">+H198+H201</f>
        <v>20000</v>
      </c>
    </row>
    <row r="198" spans="1:8">
      <c r="A198" s="27">
        <v>1</v>
      </c>
      <c r="B198" s="41">
        <v>2</v>
      </c>
      <c r="C198" s="2">
        <v>6</v>
      </c>
      <c r="D198" s="2">
        <v>261</v>
      </c>
      <c r="E198" s="41"/>
      <c r="F198" s="41"/>
      <c r="G198" s="36" t="s">
        <v>167</v>
      </c>
      <c r="H198" s="23">
        <f t="shared" ref="H198" si="77">+H199+H200</f>
        <v>20000</v>
      </c>
    </row>
    <row r="199" spans="1:8" s="47" customFormat="1">
      <c r="A199" s="27">
        <v>1</v>
      </c>
      <c r="B199" s="94">
        <v>2</v>
      </c>
      <c r="C199" s="3">
        <v>6</v>
      </c>
      <c r="D199" s="3">
        <v>261</v>
      </c>
      <c r="E199" s="92">
        <v>1</v>
      </c>
      <c r="F199" s="92"/>
      <c r="G199" s="37" t="s">
        <v>168</v>
      </c>
      <c r="H199" s="21">
        <v>20000</v>
      </c>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78">+H202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79">H204+H207+H209+H211+H213</f>
        <v>0</v>
      </c>
    </row>
    <row r="204" spans="1:8" hidden="1">
      <c r="A204" s="27">
        <v>1</v>
      </c>
      <c r="B204" s="41">
        <v>2</v>
      </c>
      <c r="C204" s="2">
        <v>7</v>
      </c>
      <c r="D204" s="2">
        <v>271</v>
      </c>
      <c r="E204" s="41"/>
      <c r="F204" s="41"/>
      <c r="G204" s="36" t="s">
        <v>172</v>
      </c>
      <c r="H204" s="23">
        <f t="shared" ref="H204" si="80">+H205+H206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1">+H208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2">+H210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3">+H212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4">+H214</f>
        <v>0</v>
      </c>
    </row>
    <row r="214" spans="1:8" hidden="1">
      <c r="A214" s="27">
        <v>1</v>
      </c>
      <c r="B214" s="41">
        <v>2</v>
      </c>
      <c r="C214" s="2">
        <v>7</v>
      </c>
      <c r="D214" s="2">
        <v>275</v>
      </c>
      <c r="E214" s="1">
        <v>1</v>
      </c>
      <c r="G214" s="32" t="s">
        <v>179</v>
      </c>
      <c r="H214" s="21">
        <v>0</v>
      </c>
    </row>
    <row r="215" spans="1:8" hidden="1">
      <c r="A215" s="27">
        <v>1</v>
      </c>
      <c r="B215" s="41">
        <v>2</v>
      </c>
      <c r="C215" s="2">
        <v>8</v>
      </c>
      <c r="D215" s="2"/>
      <c r="E215" s="41"/>
      <c r="F215" s="41"/>
      <c r="G215" s="36" t="s">
        <v>180</v>
      </c>
      <c r="H215" s="15">
        <f t="shared" ref="H215" si="85">+H216+H218+H220</f>
        <v>0</v>
      </c>
    </row>
    <row r="216" spans="1:8" hidden="1">
      <c r="A216" s="27">
        <v>1</v>
      </c>
      <c r="B216" s="41">
        <v>2</v>
      </c>
      <c r="C216" s="2">
        <v>8</v>
      </c>
      <c r="D216" s="2">
        <v>281</v>
      </c>
      <c r="E216" s="41"/>
      <c r="F216" s="41"/>
      <c r="G216" s="36" t="s">
        <v>181</v>
      </c>
      <c r="H216" s="23">
        <f t="shared" ref="H216" si="86">+H217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7">+H219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88">+H221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89">+H223+H225+H227+H229+H231+H233+H236+H238+H240</f>
        <v>0</v>
      </c>
    </row>
    <row r="223" spans="1:8" hidden="1">
      <c r="A223" s="27">
        <v>1</v>
      </c>
      <c r="B223" s="41">
        <v>2</v>
      </c>
      <c r="C223" s="2">
        <v>9</v>
      </c>
      <c r="D223" s="2">
        <v>291</v>
      </c>
      <c r="E223" s="41"/>
      <c r="F223" s="41"/>
      <c r="G223" s="36" t="s">
        <v>187</v>
      </c>
      <c r="H223" s="23">
        <f t="shared" ref="H223" si="90">+H224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1">+H226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2">+H228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3">+H230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4">+H232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5">+H234+H235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6">+H237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7">+H239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98">+H241</f>
        <v>0</v>
      </c>
    </row>
    <row r="241" spans="1:8" s="47" customFormat="1" hidden="1">
      <c r="A241" s="27">
        <v>1</v>
      </c>
      <c r="B241" s="94">
        <v>2</v>
      </c>
      <c r="C241" s="3">
        <v>9</v>
      </c>
      <c r="D241" s="3">
        <v>299</v>
      </c>
      <c r="E241" s="92">
        <v>1</v>
      </c>
      <c r="F241" s="92"/>
      <c r="G241" s="37" t="s">
        <v>198</v>
      </c>
      <c r="H241" s="21"/>
    </row>
    <row r="242" spans="1:8">
      <c r="A242" s="27">
        <v>1</v>
      </c>
      <c r="B242" s="22">
        <v>3</v>
      </c>
      <c r="C242" s="17"/>
      <c r="D242" s="20"/>
      <c r="E242" s="17"/>
      <c r="F242" s="17"/>
      <c r="G242" s="35" t="s">
        <v>199</v>
      </c>
      <c r="H242" s="18">
        <f t="shared" ref="H242" si="99">+H243+H266+H290+H319+H340+H370+H391+H416+H431</f>
        <v>5000</v>
      </c>
    </row>
    <row r="243" spans="1:8" hidden="1">
      <c r="A243" s="27">
        <v>1</v>
      </c>
      <c r="B243" s="2">
        <v>3</v>
      </c>
      <c r="C243" s="2">
        <v>1</v>
      </c>
      <c r="D243" s="2"/>
      <c r="E243" s="41"/>
      <c r="F243" s="41"/>
      <c r="G243" s="36" t="s">
        <v>200</v>
      </c>
      <c r="H243" s="15">
        <f t="shared" ref="H243" si="100">+H244+H247+H249+H251+H254+H256+H259+H261+H264</f>
        <v>0</v>
      </c>
    </row>
    <row r="244" spans="1:8" hidden="1">
      <c r="A244" s="27">
        <v>1</v>
      </c>
      <c r="B244" s="2">
        <v>3</v>
      </c>
      <c r="C244" s="2">
        <v>1</v>
      </c>
      <c r="D244" s="2">
        <v>311</v>
      </c>
      <c r="E244" s="41"/>
      <c r="F244" s="41"/>
      <c r="G244" s="36" t="s">
        <v>201</v>
      </c>
      <c r="H244" s="23">
        <f t="shared" ref="H244" si="101">+H245+H246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2">+H248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3">+H250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4">+H252+H253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5">+H255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6">+H257+H258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7">+H260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08">+H262+H263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09">+H265</f>
        <v>0</v>
      </c>
    </row>
    <row r="265" spans="1:8" s="47" customFormat="1" hidden="1">
      <c r="A265" s="27">
        <v>1</v>
      </c>
      <c r="B265" s="3">
        <v>3</v>
      </c>
      <c r="C265" s="3">
        <v>1</v>
      </c>
      <c r="D265" s="3">
        <v>319</v>
      </c>
      <c r="E265" s="3">
        <v>1</v>
      </c>
      <c r="F265" s="3"/>
      <c r="G265" s="99" t="s">
        <v>221</v>
      </c>
      <c r="H265" s="40"/>
    </row>
    <row r="266" spans="1:8" hidden="1">
      <c r="A266" s="27">
        <v>1</v>
      </c>
      <c r="B266" s="2">
        <v>3</v>
      </c>
      <c r="C266" s="2">
        <v>2</v>
      </c>
      <c r="D266" s="2"/>
      <c r="E266" s="41"/>
      <c r="F266" s="41"/>
      <c r="G266" s="36" t="s">
        <v>222</v>
      </c>
      <c r="H266" s="15">
        <f t="shared" ref="H266" si="110">+H267+H269+H271+H274+H276+H278+H282+H284+H287</f>
        <v>0</v>
      </c>
    </row>
    <row r="267" spans="1:8" hidden="1">
      <c r="A267" s="27">
        <v>1</v>
      </c>
      <c r="B267" s="2">
        <v>3</v>
      </c>
      <c r="C267" s="2">
        <v>2</v>
      </c>
      <c r="D267" s="2">
        <v>321</v>
      </c>
      <c r="E267" s="41"/>
      <c r="F267" s="41"/>
      <c r="G267" s="36" t="s">
        <v>223</v>
      </c>
      <c r="H267" s="23">
        <f t="shared" ref="H267" si="111">+H268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2">+H270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3">+H273+H272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4">+H275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5">+H277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6">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7">+H283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18">+H285+H286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19">+H288+H289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0">+H291+H293+H296+H299+H302+H304+H308+H310+H312</f>
        <v>0</v>
      </c>
    </row>
    <row r="291" spans="1:8" hidden="1">
      <c r="A291" s="27">
        <v>1</v>
      </c>
      <c r="B291" s="2">
        <v>3</v>
      </c>
      <c r="C291" s="2">
        <v>3</v>
      </c>
      <c r="D291" s="2">
        <v>331</v>
      </c>
      <c r="E291" s="41"/>
      <c r="F291" s="41"/>
      <c r="G291" s="36" t="s">
        <v>244</v>
      </c>
      <c r="H291" s="23">
        <f t="shared" ref="H291" si="121">+H292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2">+H294+H295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3">+H297+H298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4">+H300+H301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5">+H303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6">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7">+H309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28">+H311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29">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+H320+H324+H326+H328+H330+H332+H334+H336+H338</f>
        <v>0</v>
      </c>
    </row>
    <row r="320" spans="1:8" hidden="1">
      <c r="A320" s="27">
        <v>1</v>
      </c>
      <c r="B320" s="2">
        <v>3</v>
      </c>
      <c r="C320" s="2">
        <v>4</v>
      </c>
      <c r="D320" s="2">
        <v>341</v>
      </c>
      <c r="E320" s="41"/>
      <c r="F320" s="41"/>
      <c r="G320" s="36" t="s">
        <v>272</v>
      </c>
      <c r="H320" s="23">
        <f t="shared" ref="H320" si="130">+H321+H322+H323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1">+H327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2">+H329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3">+H331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4">+H333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5">+H335</f>
        <v>0</v>
      </c>
    </row>
    <row r="335" spans="1:8" hidden="1">
      <c r="A335" s="27">
        <v>1</v>
      </c>
      <c r="B335" s="2">
        <v>3</v>
      </c>
      <c r="C335" s="2">
        <v>4</v>
      </c>
      <c r="D335" s="2">
        <v>347</v>
      </c>
      <c r="E335" s="1">
        <v>1</v>
      </c>
      <c r="G335" s="32" t="s">
        <v>282</v>
      </c>
      <c r="H335" s="21">
        <v>0</v>
      </c>
    </row>
    <row r="336" spans="1:8" hidden="1">
      <c r="A336" s="27">
        <v>1</v>
      </c>
      <c r="B336" s="2">
        <v>3</v>
      </c>
      <c r="C336" s="2">
        <v>4</v>
      </c>
      <c r="D336" s="2">
        <v>348</v>
      </c>
      <c r="E336" s="41"/>
      <c r="F336" s="41"/>
      <c r="G336" s="36" t="s">
        <v>283</v>
      </c>
      <c r="H336" s="23">
        <f t="shared" ref="H336" si="136">+H337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37">+H339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38">+H341+H343+H345+H348+H350+H352+H354+H365+H368</f>
        <v>0</v>
      </c>
    </row>
    <row r="341" spans="1:8" hidden="1">
      <c r="A341" s="27">
        <v>1</v>
      </c>
      <c r="B341" s="2">
        <v>3</v>
      </c>
      <c r="C341" s="2">
        <v>5</v>
      </c>
      <c r="D341" s="2">
        <v>351</v>
      </c>
      <c r="E341" s="41"/>
      <c r="F341" s="41"/>
      <c r="G341" s="36" t="s">
        <v>286</v>
      </c>
      <c r="H341" s="23">
        <f t="shared" ref="H341" si="139">+H342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0">+H344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1">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2">+H349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3">+H351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4">+H353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5">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46">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47">+H369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48">+H371+H376+H378+H380+H382+H384+H386</f>
        <v>0</v>
      </c>
    </row>
    <row r="371" spans="1:8" hidden="1">
      <c r="A371" s="27">
        <v>1</v>
      </c>
      <c r="B371" s="2">
        <v>3</v>
      </c>
      <c r="C371" s="2">
        <v>6</v>
      </c>
      <c r="D371" s="2">
        <v>361</v>
      </c>
      <c r="E371" s="41"/>
      <c r="F371" s="41"/>
      <c r="G371" s="36" t="s">
        <v>312</v>
      </c>
      <c r="H371" s="23">
        <f t="shared" ref="H371" si="149">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0">+H377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1">+H379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2">+H381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3">+H383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4">+H385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5">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c r="A391" s="27">
        <v>1</v>
      </c>
      <c r="B391" s="2">
        <v>3</v>
      </c>
      <c r="C391" s="2">
        <v>7</v>
      </c>
      <c r="D391" s="2"/>
      <c r="E391" s="41"/>
      <c r="F391" s="41"/>
      <c r="G391" s="36" t="s">
        <v>327</v>
      </c>
      <c r="H391" s="15">
        <f t="shared" ref="H391" si="156">+H392+H395+H398+H401+H403+H405+H407+H409+H411</f>
        <v>5000</v>
      </c>
    </row>
    <row r="392" spans="1:8" hidden="1">
      <c r="A392" s="27">
        <v>1</v>
      </c>
      <c r="B392" s="2">
        <v>3</v>
      </c>
      <c r="C392" s="2">
        <v>7</v>
      </c>
      <c r="D392" s="2">
        <v>371</v>
      </c>
      <c r="E392" s="41"/>
      <c r="F392" s="41"/>
      <c r="G392" s="36" t="s">
        <v>328</v>
      </c>
      <c r="H392" s="23">
        <f t="shared" ref="H392" si="157">+H393+H394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58">+H396+H397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59">+H399+H400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0">+H402</f>
        <v>0</v>
      </c>
    </row>
    <row r="402" spans="1:8" hidden="1">
      <c r="A402" s="27">
        <v>1</v>
      </c>
      <c r="B402" s="2">
        <v>3</v>
      </c>
      <c r="C402" s="2">
        <v>7</v>
      </c>
      <c r="D402" s="2">
        <v>374</v>
      </c>
      <c r="E402" s="1">
        <v>1</v>
      </c>
      <c r="G402" s="32" t="s">
        <v>337</v>
      </c>
      <c r="H402" s="21"/>
    </row>
    <row r="403" spans="1:8">
      <c r="A403" s="27">
        <v>1</v>
      </c>
      <c r="B403" s="2">
        <v>3</v>
      </c>
      <c r="C403" s="2">
        <v>7</v>
      </c>
      <c r="D403" s="2">
        <v>375</v>
      </c>
      <c r="G403" s="36" t="s">
        <v>338</v>
      </c>
      <c r="H403" s="23">
        <f t="shared" ref="H403" si="161">+H404</f>
        <v>5000</v>
      </c>
    </row>
    <row r="404" spans="1:8" s="47" customFormat="1">
      <c r="A404" s="27">
        <v>1</v>
      </c>
      <c r="B404" s="3">
        <v>3</v>
      </c>
      <c r="C404" s="3">
        <v>7</v>
      </c>
      <c r="D404" s="3">
        <v>375</v>
      </c>
      <c r="E404" s="92">
        <v>1</v>
      </c>
      <c r="F404" s="92"/>
      <c r="G404" s="37" t="s">
        <v>339</v>
      </c>
      <c r="H404" s="21">
        <v>5000</v>
      </c>
    </row>
    <row r="405" spans="1:8" hidden="1">
      <c r="A405" s="27">
        <v>1</v>
      </c>
      <c r="B405" s="2">
        <v>3</v>
      </c>
      <c r="C405" s="2">
        <v>7</v>
      </c>
      <c r="D405" s="2">
        <v>376</v>
      </c>
      <c r="G405" s="36" t="s">
        <v>340</v>
      </c>
      <c r="H405" s="23">
        <f t="shared" ref="H405" si="162">+H406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3">+H408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4">+H410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5">+H412+H413+H414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66">+H417+H419+H424+H427+H429</f>
        <v>0</v>
      </c>
    </row>
    <row r="417" spans="1:8" hidden="1">
      <c r="A417" s="27">
        <v>1</v>
      </c>
      <c r="B417" s="2">
        <v>3</v>
      </c>
      <c r="C417" s="2">
        <v>8</v>
      </c>
      <c r="D417" s="2">
        <v>381</v>
      </c>
      <c r="E417" s="41"/>
      <c r="F417" s="41"/>
      <c r="G417" s="36" t="s">
        <v>349</v>
      </c>
      <c r="H417" s="23">
        <f t="shared" ref="H417" si="167">+H418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68">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69">+H425+H426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0">+H428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1">+H430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2">+H432+H434+H441+H443+H446+H451+H455+H457+H459</f>
        <v>0</v>
      </c>
    </row>
    <row r="432" spans="1:8" hidden="1">
      <c r="A432" s="27">
        <v>1</v>
      </c>
      <c r="B432" s="2">
        <v>3</v>
      </c>
      <c r="C432" s="2">
        <v>9</v>
      </c>
      <c r="D432" s="2">
        <v>391</v>
      </c>
      <c r="E432" s="41"/>
      <c r="F432" s="41"/>
      <c r="G432" s="36" t="s">
        <v>360</v>
      </c>
      <c r="H432" s="23">
        <f t="shared" ref="H432" si="173">+H433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4">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5">+H442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6">+H444+H445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77">SUM(H447:H450)</f>
        <v>0</v>
      </c>
    </row>
    <row r="447" spans="1:8" hidden="1">
      <c r="A447" s="27">
        <v>1</v>
      </c>
      <c r="B447" s="2">
        <v>3</v>
      </c>
      <c r="C447" s="2">
        <v>9</v>
      </c>
      <c r="D447" s="2">
        <v>395</v>
      </c>
      <c r="E447" s="1">
        <v>1</v>
      </c>
      <c r="G447" s="32" t="s">
        <v>375</v>
      </c>
      <c r="H447" s="21">
        <v>0</v>
      </c>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78">+H452+H453+H454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79">+H456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0">+H458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1">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2">+H468+H480+H488+H500+H521+H528+H537+H540+H551</f>
        <v>0</v>
      </c>
    </row>
    <row r="468" spans="1:8" hidden="1">
      <c r="A468" s="27">
        <v>1</v>
      </c>
      <c r="B468" s="2">
        <v>4</v>
      </c>
      <c r="C468" s="2">
        <v>1</v>
      </c>
      <c r="D468" s="2"/>
      <c r="E468" s="41"/>
      <c r="F468" s="41"/>
      <c r="G468" s="36" t="s">
        <v>393</v>
      </c>
      <c r="H468" s="15">
        <f t="shared" ref="H468" si="183">+H469+H474</f>
        <v>0</v>
      </c>
    </row>
    <row r="469" spans="1:8" hidden="1">
      <c r="A469" s="27">
        <v>1</v>
      </c>
      <c r="B469" s="2">
        <v>4</v>
      </c>
      <c r="C469" s="2">
        <v>1</v>
      </c>
      <c r="D469" s="2">
        <v>411</v>
      </c>
      <c r="E469" s="41"/>
      <c r="F469" s="41"/>
      <c r="G469" s="36" t="s">
        <v>394</v>
      </c>
      <c r="H469" s="23">
        <f t="shared" ref="H469" si="184">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5">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6">+H481+H485</f>
        <v>0</v>
      </c>
    </row>
    <row r="481" spans="1:8" hidden="1">
      <c r="A481" s="27">
        <v>1</v>
      </c>
      <c r="B481" s="2">
        <v>4</v>
      </c>
      <c r="C481" s="1">
        <v>2</v>
      </c>
      <c r="D481" s="2">
        <v>421</v>
      </c>
      <c r="G481" s="36" t="s">
        <v>406</v>
      </c>
      <c r="H481" s="23">
        <f t="shared" ref="H481" si="187">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88">+H486+H487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89">+H489+H498</f>
        <v>0</v>
      </c>
    </row>
    <row r="489" spans="1:8" hidden="1">
      <c r="A489" s="27">
        <v>1</v>
      </c>
      <c r="B489" s="2">
        <v>4</v>
      </c>
      <c r="C489" s="2">
        <v>3</v>
      </c>
      <c r="D489" s="2">
        <v>431</v>
      </c>
      <c r="E489" s="41"/>
      <c r="F489" s="41"/>
      <c r="G489" s="36" t="s">
        <v>414</v>
      </c>
      <c r="H489" s="23">
        <f t="shared" ref="H489" si="190">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1">+H499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2">+H501+H511+H513+H519</f>
        <v>0</v>
      </c>
    </row>
    <row r="501" spans="1:8" hidden="1">
      <c r="A501" s="27">
        <v>1</v>
      </c>
      <c r="B501" s="2">
        <v>4</v>
      </c>
      <c r="C501" s="1">
        <v>4</v>
      </c>
      <c r="D501" s="2">
        <v>441</v>
      </c>
      <c r="G501" s="36" t="s">
        <v>426</v>
      </c>
      <c r="H501" s="23">
        <f t="shared" ref="H501" si="193">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4">+H512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5">+H520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96">+H522+H524+H526</f>
        <v>0</v>
      </c>
    </row>
    <row r="522" spans="1:8" hidden="1">
      <c r="A522" s="27">
        <v>1</v>
      </c>
      <c r="B522" s="2">
        <v>4</v>
      </c>
      <c r="C522" s="2">
        <v>5</v>
      </c>
      <c r="D522" s="2">
        <v>451</v>
      </c>
      <c r="E522" s="2"/>
      <c r="F522" s="2"/>
      <c r="G522" s="36" t="s">
        <v>446</v>
      </c>
      <c r="H522" s="23">
        <f t="shared" ref="H522" si="197">+H523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198">+H525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199">+H527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0">+H529+H533</f>
        <v>0</v>
      </c>
    </row>
    <row r="529" spans="1:8" hidden="1">
      <c r="A529" s="27">
        <v>1</v>
      </c>
      <c r="B529" s="2">
        <v>4</v>
      </c>
      <c r="C529" s="2">
        <v>6</v>
      </c>
      <c r="D529" s="2">
        <v>461</v>
      </c>
      <c r="E529" s="2"/>
      <c r="F529" s="2"/>
      <c r="G529" s="36" t="s">
        <v>450</v>
      </c>
      <c r="H529" s="23">
        <f t="shared" ref="H529" si="201">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2">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3">+H538</f>
        <v>0</v>
      </c>
    </row>
    <row r="538" spans="1:8" hidden="1">
      <c r="A538" s="27">
        <v>1</v>
      </c>
      <c r="B538" s="2">
        <v>4</v>
      </c>
      <c r="C538" s="2">
        <v>7</v>
      </c>
      <c r="D538" s="2">
        <v>471</v>
      </c>
      <c r="E538" s="2"/>
      <c r="F538" s="2"/>
      <c r="G538" s="36" t="s">
        <v>459</v>
      </c>
      <c r="H538" s="21">
        <f t="shared" si="203"/>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4">+H541+H543+H545+H547+H549</f>
        <v>0</v>
      </c>
    </row>
    <row r="541" spans="1:8" hidden="1">
      <c r="A541" s="27">
        <v>1</v>
      </c>
      <c r="B541" s="2">
        <v>4</v>
      </c>
      <c r="C541" s="2">
        <v>8</v>
      </c>
      <c r="D541" s="2">
        <v>481</v>
      </c>
      <c r="E541" s="2"/>
      <c r="F541" s="2"/>
      <c r="G541" s="36" t="s">
        <v>461</v>
      </c>
      <c r="H541" s="23">
        <f t="shared" ref="H541" si="205">+H542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06">+H544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07">+H546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08">+H548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09">+H550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0">+H552+H555</f>
        <v>0</v>
      </c>
    </row>
    <row r="552" spans="1:8" hidden="1">
      <c r="A552" s="27">
        <v>1</v>
      </c>
      <c r="B552" s="2">
        <v>4</v>
      </c>
      <c r="C552" s="2">
        <v>9</v>
      </c>
      <c r="D552" s="2">
        <v>491</v>
      </c>
      <c r="E552" s="2"/>
      <c r="F552" s="2"/>
      <c r="G552" s="36" t="s">
        <v>469</v>
      </c>
      <c r="H552" s="23">
        <f t="shared" ref="H552" si="211">+H553+H554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2">+H556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3">+H559+H569+H578+H583+H597+H601+H623+H646+H665</f>
        <v>0</v>
      </c>
    </row>
    <row r="559" spans="1:8" hidden="1">
      <c r="A559" s="27">
        <v>2</v>
      </c>
      <c r="B559" s="2">
        <v>5</v>
      </c>
      <c r="C559" s="2">
        <v>1</v>
      </c>
      <c r="D559" s="2"/>
      <c r="E559" s="2"/>
      <c r="F559" s="2"/>
      <c r="G559" s="36" t="s">
        <v>474</v>
      </c>
      <c r="H559" s="15">
        <f t="shared" ref="H559" si="214">+H560+H562+H564+H566</f>
        <v>0</v>
      </c>
    </row>
    <row r="560" spans="1:8" hidden="1">
      <c r="A560" s="27">
        <v>2</v>
      </c>
      <c r="B560" s="2">
        <v>5</v>
      </c>
      <c r="C560" s="2">
        <v>1</v>
      </c>
      <c r="D560" s="2">
        <v>511</v>
      </c>
      <c r="E560" s="2"/>
      <c r="F560" s="2"/>
      <c r="G560" s="36" t="s">
        <v>475</v>
      </c>
      <c r="H560" s="23">
        <f t="shared" ref="H560" si="215">+H561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16">+H563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17">+H565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18">+H567+H568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19">+H570+H572+H574+H576</f>
        <v>0</v>
      </c>
    </row>
    <row r="570" spans="1:8" hidden="1">
      <c r="A570" s="27">
        <v>2</v>
      </c>
      <c r="B570" s="2">
        <v>5</v>
      </c>
      <c r="C570" s="2">
        <v>2</v>
      </c>
      <c r="D570" s="2">
        <v>520</v>
      </c>
      <c r="E570" s="2"/>
      <c r="F570" s="2"/>
      <c r="G570" s="36" t="s">
        <v>484</v>
      </c>
      <c r="H570" s="23">
        <f t="shared" ref="H570" si="220">+H571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1">+H573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2">+H575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3">+H577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4">+H579+H581</f>
        <v>0</v>
      </c>
    </row>
    <row r="579" spans="1:8" hidden="1">
      <c r="A579" s="27">
        <v>2</v>
      </c>
      <c r="B579" s="2">
        <v>5</v>
      </c>
      <c r="C579" s="2">
        <v>3</v>
      </c>
      <c r="D579" s="2">
        <v>530</v>
      </c>
      <c r="E579" s="2"/>
      <c r="F579" s="2"/>
      <c r="G579" s="36" t="s">
        <v>490</v>
      </c>
      <c r="H579" s="23">
        <f t="shared" ref="H579" si="225">+H580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26">+H582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27">+H584+H586+H588+H590+H592+H594</f>
        <v>0</v>
      </c>
    </row>
    <row r="584" spans="1:8" hidden="1">
      <c r="A584" s="27">
        <v>2</v>
      </c>
      <c r="B584" s="2">
        <v>5</v>
      </c>
      <c r="C584" s="2">
        <v>4</v>
      </c>
      <c r="D584" s="2">
        <v>541</v>
      </c>
      <c r="E584" s="2"/>
      <c r="F584" s="2"/>
      <c r="G584" s="36" t="s">
        <v>493</v>
      </c>
      <c r="H584" s="23">
        <f t="shared" ref="H584" si="228">+H585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29">+H587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0">+H589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1">+H591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2">+H593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3">+H595+H596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4">+H598</f>
        <v>0</v>
      </c>
    </row>
    <row r="598" spans="1:8" hidden="1">
      <c r="A598" s="27">
        <v>2</v>
      </c>
      <c r="B598" s="2">
        <v>5</v>
      </c>
      <c r="C598" s="2">
        <v>5</v>
      </c>
      <c r="D598" s="2">
        <v>551</v>
      </c>
      <c r="E598" s="2"/>
      <c r="F598" s="2"/>
      <c r="G598" s="36" t="s">
        <v>503</v>
      </c>
      <c r="H598" s="23">
        <f t="shared" ref="H598" si="235">+H599+H600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36">+H602+H604+H606+H608+H610+H612+H615+H618+H620</f>
        <v>0</v>
      </c>
    </row>
    <row r="602" spans="1:8" hidden="1">
      <c r="A602" s="27">
        <v>2</v>
      </c>
      <c r="B602" s="2">
        <v>5</v>
      </c>
      <c r="C602" s="2">
        <v>6</v>
      </c>
      <c r="D602" s="2">
        <v>561</v>
      </c>
      <c r="E602" s="2"/>
      <c r="F602" s="2"/>
      <c r="G602" s="36" t="s">
        <v>507</v>
      </c>
      <c r="H602" s="23">
        <f t="shared" ref="H602" si="237">+H603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38">+H605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39">+H607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0">+H609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1">+H611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2">+H613+H614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3">+H616+H617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4">+H619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5">+H621+H622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46">+H624+H627+H629+H631+H634+H636+H639+H642+H644</f>
        <v>0</v>
      </c>
    </row>
    <row r="624" spans="1:8" hidden="1">
      <c r="A624" s="27">
        <v>2</v>
      </c>
      <c r="B624" s="2">
        <v>5</v>
      </c>
      <c r="C624" s="2">
        <v>7</v>
      </c>
      <c r="D624" s="2">
        <v>571</v>
      </c>
      <c r="E624" s="2"/>
      <c r="F624" s="2"/>
      <c r="G624" s="36" t="s">
        <v>523</v>
      </c>
      <c r="H624" s="23">
        <f t="shared" ref="H624" si="247">+H625+H626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48">+H628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49">+H630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0">+H632+H633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1">+H635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2">+H637+H638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3">+H640+H641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4">+H643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5">+H645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56">+H647+H649+H651+H653+H663</f>
        <v>0</v>
      </c>
    </row>
    <row r="647" spans="1:8" hidden="1">
      <c r="A647" s="27">
        <v>2</v>
      </c>
      <c r="B647" s="2">
        <v>5</v>
      </c>
      <c r="C647" s="2">
        <v>8</v>
      </c>
      <c r="D647" s="2">
        <v>581</v>
      </c>
      <c r="E647" s="2"/>
      <c r="F647" s="2"/>
      <c r="G647" s="36" t="s">
        <v>536</v>
      </c>
      <c r="H647" s="23">
        <f t="shared" ref="H647" si="257">+H648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58">+H650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59">+H652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0">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1">+H664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2">+H666+H668+H670+H672+H674</f>
        <v>0</v>
      </c>
    </row>
    <row r="666" spans="1:8" hidden="1">
      <c r="A666" s="27">
        <v>2</v>
      </c>
      <c r="B666" s="2">
        <v>5</v>
      </c>
      <c r="C666" s="2">
        <v>9</v>
      </c>
      <c r="D666" s="2">
        <v>591</v>
      </c>
      <c r="E666" s="2"/>
      <c r="F666" s="2"/>
      <c r="G666" s="36" t="s">
        <v>552</v>
      </c>
      <c r="H666" s="23">
        <f t="shared" ref="H666" si="263">+H667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4">+H669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5">+H671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66">+H673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67">+H675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68">+H677+H694+H702</f>
        <v>0</v>
      </c>
    </row>
    <row r="677" spans="1:8" hidden="1">
      <c r="A677" s="27">
        <v>2</v>
      </c>
      <c r="B677" s="3">
        <v>6</v>
      </c>
      <c r="C677" s="3">
        <v>1</v>
      </c>
      <c r="D677" s="3"/>
      <c r="E677" s="3"/>
      <c r="F677" s="3"/>
      <c r="G677" s="38" t="s">
        <v>558</v>
      </c>
      <c r="H677" s="14">
        <f>+H678+H679+H683+H686+H689+H691+H692+H693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69">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0">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1">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2">+H690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3">SUM(H694:H694)</f>
        <v>0</v>
      </c>
    </row>
    <row r="694" spans="1:8" hidden="1">
      <c r="A694" s="27">
        <v>2</v>
      </c>
      <c r="B694" s="3">
        <v>6</v>
      </c>
      <c r="C694" s="3">
        <v>2</v>
      </c>
      <c r="D694" s="3"/>
      <c r="E694" s="3"/>
      <c r="F694" s="3"/>
      <c r="G694" s="38" t="s">
        <v>575</v>
      </c>
      <c r="H694" s="15">
        <f t="shared" ref="H694" si="274">+H695+H696+H697+H698+H699+H700+H701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H703+H707</f>
        <v>0</v>
      </c>
    </row>
    <row r="703" spans="1:8" hidden="1">
      <c r="A703" s="27">
        <v>2</v>
      </c>
      <c r="B703" s="3">
        <v>6</v>
      </c>
      <c r="C703" s="3">
        <v>3</v>
      </c>
      <c r="D703" s="3">
        <v>631</v>
      </c>
      <c r="E703" s="3"/>
      <c r="F703" s="3"/>
      <c r="G703" s="38" t="s">
        <v>578</v>
      </c>
      <c r="H703" s="23">
        <f t="shared" ref="H703" si="275">+H704</f>
        <v>0</v>
      </c>
    </row>
    <row r="704" spans="1:8" hidden="1">
      <c r="A704" s="27">
        <v>2</v>
      </c>
      <c r="B704" s="3">
        <v>6</v>
      </c>
      <c r="C704" s="3">
        <v>3</v>
      </c>
      <c r="D704" s="3">
        <v>631</v>
      </c>
      <c r="E704" s="3">
        <v>1</v>
      </c>
      <c r="F704" s="3"/>
      <c r="G704" s="37" t="s">
        <v>579</v>
      </c>
      <c r="H704" s="21">
        <f t="shared" ref="H704" si="276">+H705+H706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77">+H708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78">+H710+H718+H727+H735+H745</f>
        <v>0</v>
      </c>
    </row>
    <row r="710" spans="1:8" hidden="1">
      <c r="A710" s="26">
        <v>2</v>
      </c>
      <c r="B710" s="2">
        <v>7</v>
      </c>
      <c r="C710" s="2">
        <v>1</v>
      </c>
      <c r="D710" s="2"/>
      <c r="E710" s="2"/>
      <c r="F710" s="2"/>
      <c r="G710" s="36" t="s">
        <v>583</v>
      </c>
      <c r="H710" s="14">
        <f t="shared" ref="H710" si="279">+H711</f>
        <v>0</v>
      </c>
    </row>
    <row r="711" spans="1:8" hidden="1">
      <c r="A711" s="26">
        <v>2</v>
      </c>
      <c r="B711" s="2">
        <v>7</v>
      </c>
      <c r="C711" s="2">
        <v>1</v>
      </c>
      <c r="D711" s="2">
        <v>711</v>
      </c>
      <c r="E711" s="2"/>
      <c r="F711" s="2"/>
      <c r="G711" s="36" t="s">
        <v>584</v>
      </c>
      <c r="H711" s="12">
        <f t="shared" ref="H711" si="280">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1">+H719+H721+H723</f>
        <v>0</v>
      </c>
    </row>
    <row r="719" spans="1:8" hidden="1">
      <c r="A719" s="26">
        <v>2</v>
      </c>
      <c r="B719" s="2">
        <v>7</v>
      </c>
      <c r="C719" s="2">
        <v>3</v>
      </c>
      <c r="D719" s="2">
        <v>731</v>
      </c>
      <c r="E719" s="2"/>
      <c r="F719" s="2"/>
      <c r="G719" s="36" t="s">
        <v>592</v>
      </c>
      <c r="H719" s="12">
        <f t="shared" ref="H719" si="282">+H720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3">+H722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84">+H724+H725+H726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85">+H728+H730</f>
        <v>0</v>
      </c>
    </row>
    <row r="728" spans="1:8" hidden="1">
      <c r="A728" s="26">
        <v>2</v>
      </c>
      <c r="B728" s="2">
        <v>7</v>
      </c>
      <c r="C728" s="2">
        <v>4</v>
      </c>
      <c r="D728" s="2">
        <v>744</v>
      </c>
      <c r="E728" s="2"/>
      <c r="F728" s="2"/>
      <c r="G728" s="36" t="s">
        <v>601</v>
      </c>
      <c r="H728" s="12">
        <f t="shared" ref="H728" si="286">+H729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87">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88">+H736+H743</f>
        <v>0</v>
      </c>
    </row>
    <row r="736" spans="1:8" hidden="1">
      <c r="A736" s="26">
        <v>2</v>
      </c>
      <c r="B736" s="2">
        <v>7</v>
      </c>
      <c r="C736" s="2">
        <v>5</v>
      </c>
      <c r="D736" s="2">
        <v>751</v>
      </c>
      <c r="E736" s="2"/>
      <c r="F736" s="2"/>
      <c r="G736" s="36" t="s">
        <v>609</v>
      </c>
      <c r="H736" s="12">
        <f t="shared" ref="H736" si="289">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0">+H744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1">+H746+H748</f>
        <v>0</v>
      </c>
    </row>
    <row r="746" spans="1:8" hidden="1">
      <c r="A746" s="26">
        <v>2</v>
      </c>
      <c r="B746" s="2">
        <v>7</v>
      </c>
      <c r="C746" s="2">
        <v>9</v>
      </c>
      <c r="D746" s="2">
        <v>791</v>
      </c>
      <c r="E746" s="2"/>
      <c r="F746" s="2"/>
      <c r="G746" s="36" t="s">
        <v>619</v>
      </c>
      <c r="H746" s="12">
        <f t="shared" ref="H746" si="292">+H747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3">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94">+H756+H776+H794</f>
        <v>0</v>
      </c>
    </row>
    <row r="756" spans="1:8" hidden="1">
      <c r="A756" s="26">
        <v>2</v>
      </c>
      <c r="B756" s="2">
        <v>8</v>
      </c>
      <c r="C756" s="2">
        <v>1</v>
      </c>
      <c r="D756" s="2"/>
      <c r="E756" s="2"/>
      <c r="F756" s="2"/>
      <c r="G756" s="36" t="s">
        <v>629</v>
      </c>
      <c r="H756" s="14">
        <f t="shared" ref="H756" si="295">+H757+H760+H762+H764+H772+H774</f>
        <v>0</v>
      </c>
    </row>
    <row r="757" spans="1:8" hidden="1">
      <c r="A757" s="26">
        <v>2</v>
      </c>
      <c r="B757" s="2">
        <v>8</v>
      </c>
      <c r="C757" s="2">
        <v>1</v>
      </c>
      <c r="D757" s="2">
        <v>811</v>
      </c>
      <c r="E757" s="2"/>
      <c r="F757" s="2"/>
      <c r="G757" s="36" t="s">
        <v>630</v>
      </c>
      <c r="H757" s="12">
        <f t="shared" ref="H757" si="296">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97">+H761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298">+H763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299">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0">+H773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1">+H775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2">+H777+H786+H790+H792</f>
        <v>0</v>
      </c>
    </row>
    <row r="777" spans="1:8" hidden="1">
      <c r="A777" s="26">
        <v>2</v>
      </c>
      <c r="B777" s="2">
        <v>8</v>
      </c>
      <c r="C777" s="2">
        <v>3</v>
      </c>
      <c r="D777" s="2">
        <v>831</v>
      </c>
      <c r="E777" s="2"/>
      <c r="F777" s="2"/>
      <c r="G777" s="36" t="s">
        <v>646</v>
      </c>
      <c r="H777" s="12">
        <f t="shared" ref="H777" si="303">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04">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05">+H791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06">+H793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07">+H795+H797+H799</f>
        <v>0</v>
      </c>
    </row>
    <row r="795" spans="1:8" hidden="1">
      <c r="A795" s="26">
        <v>2</v>
      </c>
      <c r="B795" s="2">
        <v>8</v>
      </c>
      <c r="C795" s="2">
        <v>5</v>
      </c>
      <c r="D795" s="2">
        <v>851</v>
      </c>
      <c r="E795" s="2"/>
      <c r="F795" s="2"/>
      <c r="G795" s="36" t="s">
        <v>664</v>
      </c>
      <c r="H795" s="12">
        <f t="shared" ref="H795" si="308">+H796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09">+H798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0">+H800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1">+H802+H811+H820+H823+H826+H829+H832</f>
        <v>0</v>
      </c>
    </row>
    <row r="802" spans="1:8" hidden="1">
      <c r="A802" s="26">
        <v>3</v>
      </c>
      <c r="B802" s="2">
        <v>9</v>
      </c>
      <c r="C802" s="2">
        <v>1</v>
      </c>
      <c r="D802" s="2"/>
      <c r="E802" s="2"/>
      <c r="F802" s="2"/>
      <c r="G802" s="36" t="s">
        <v>668</v>
      </c>
      <c r="H802" s="14">
        <f t="shared" ref="H802" si="312">+H803+H806+H808</f>
        <v>0</v>
      </c>
    </row>
    <row r="803" spans="1:8" hidden="1">
      <c r="A803" s="26">
        <v>3</v>
      </c>
      <c r="B803" s="2">
        <v>9</v>
      </c>
      <c r="C803" s="2">
        <v>1</v>
      </c>
      <c r="D803" s="2">
        <v>911</v>
      </c>
      <c r="E803" s="2"/>
      <c r="F803" s="2"/>
      <c r="G803" s="36" t="s">
        <v>669</v>
      </c>
      <c r="H803" s="12">
        <f t="shared" ref="H803" si="313">+H804+H805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14">+H807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15">+H809+H810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16">+H812+H815+H817</f>
        <v>0</v>
      </c>
    </row>
    <row r="812" spans="1:8" hidden="1">
      <c r="A812" s="26">
        <v>3</v>
      </c>
      <c r="B812" s="2">
        <v>9</v>
      </c>
      <c r="C812" s="2">
        <v>2</v>
      </c>
      <c r="D812" s="2">
        <v>921</v>
      </c>
      <c r="E812" s="2"/>
      <c r="F812" s="2"/>
      <c r="G812" s="36" t="s">
        <v>677</v>
      </c>
      <c r="H812" s="12">
        <f t="shared" ref="H812" si="317">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18">+H816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19">+H818+H819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0">+H821</f>
        <v>0</v>
      </c>
    </row>
    <row r="821" spans="1:8" hidden="1">
      <c r="A821" s="26">
        <v>3</v>
      </c>
      <c r="B821" s="2">
        <v>9</v>
      </c>
      <c r="C821" s="2">
        <v>3</v>
      </c>
      <c r="D821" s="2">
        <v>931</v>
      </c>
      <c r="E821" s="2"/>
      <c r="F821" s="2"/>
      <c r="G821" s="36" t="s">
        <v>685</v>
      </c>
      <c r="H821" s="16">
        <f t="shared" si="320"/>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1">+H824</f>
        <v>0</v>
      </c>
    </row>
    <row r="824" spans="1:8" hidden="1">
      <c r="A824" s="26">
        <v>3</v>
      </c>
      <c r="B824" s="2">
        <v>9</v>
      </c>
      <c r="C824" s="2">
        <v>4</v>
      </c>
      <c r="D824" s="2">
        <v>941</v>
      </c>
      <c r="E824" s="2"/>
      <c r="F824" s="2"/>
      <c r="G824" s="36" t="s">
        <v>687</v>
      </c>
      <c r="H824" s="12">
        <f t="shared" si="321"/>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2">+H827</f>
        <v>0</v>
      </c>
    </row>
    <row r="827" spans="1:8" hidden="1">
      <c r="A827" s="26">
        <v>3</v>
      </c>
      <c r="B827" s="2">
        <v>9</v>
      </c>
      <c r="C827" s="2">
        <v>5</v>
      </c>
      <c r="D827" s="2">
        <v>951</v>
      </c>
      <c r="E827" s="2"/>
      <c r="F827" s="2"/>
      <c r="G827" s="36" t="s">
        <v>689</v>
      </c>
      <c r="H827" s="12">
        <f t="shared" si="322"/>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3">+H830</f>
        <v>0</v>
      </c>
    </row>
    <row r="830" spans="1:8" hidden="1">
      <c r="A830" s="26">
        <v>3</v>
      </c>
      <c r="B830" s="2">
        <v>9</v>
      </c>
      <c r="C830" s="2">
        <v>6</v>
      </c>
      <c r="D830" s="2">
        <v>962</v>
      </c>
      <c r="E830" s="2"/>
      <c r="F830" s="2"/>
      <c r="G830" s="36" t="s">
        <v>691</v>
      </c>
      <c r="H830" s="12">
        <f t="shared" si="323"/>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24">+H833</f>
        <v>0</v>
      </c>
    </row>
    <row r="833" spans="1:8" hidden="1">
      <c r="A833" s="26">
        <v>3</v>
      </c>
      <c r="B833" s="2">
        <v>9</v>
      </c>
      <c r="C833" s="2">
        <v>9</v>
      </c>
      <c r="D833" s="2">
        <v>991</v>
      </c>
      <c r="E833" s="2"/>
      <c r="F833" s="2"/>
      <c r="G833" s="36" t="s">
        <v>694</v>
      </c>
      <c r="H833" s="12">
        <f t="shared" ref="H833" si="325">+H834+H835+H836</f>
        <v>0</v>
      </c>
    </row>
    <row r="834" spans="1:8" hidden="1">
      <c r="A834" s="26">
        <v>3</v>
      </c>
      <c r="B834" s="2">
        <v>9</v>
      </c>
      <c r="C834" s="2">
        <v>9</v>
      </c>
      <c r="D834" s="2">
        <v>991</v>
      </c>
      <c r="E834" s="2">
        <v>1</v>
      </c>
      <c r="F834" s="2"/>
      <c r="G834" s="32" t="s">
        <v>695</v>
      </c>
      <c r="H834" s="16">
        <v>0</v>
      </c>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M10" sqref="M10"/>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44140625" style="11" customWidth="1"/>
    <col min="9" max="9" width="2.33203125" customWidth="1"/>
  </cols>
  <sheetData>
    <row r="1" spans="1:8" ht="21">
      <c r="A1" s="48" t="s">
        <v>701</v>
      </c>
    </row>
    <row r="2" spans="1:8">
      <c r="A2" s="29" t="s">
        <v>702</v>
      </c>
    </row>
    <row r="3" spans="1:8" ht="15" thickBot="1">
      <c r="A3" s="29"/>
    </row>
    <row r="4" spans="1:8" s="76" customFormat="1" ht="26.7" customHeight="1">
      <c r="A4" s="894" t="s">
        <v>11</v>
      </c>
      <c r="B4" s="894" t="s">
        <v>12</v>
      </c>
      <c r="C4" s="894" t="s">
        <v>13</v>
      </c>
      <c r="D4" s="894" t="s">
        <v>14</v>
      </c>
      <c r="E4" s="894" t="s">
        <v>15</v>
      </c>
      <c r="F4" s="894" t="s">
        <v>15</v>
      </c>
      <c r="G4" s="887" t="s">
        <v>13</v>
      </c>
      <c r="H4" s="489">
        <v>1080</v>
      </c>
    </row>
    <row r="5" spans="1:8" s="480" customFormat="1" ht="26.7" customHeight="1">
      <c r="A5" s="895"/>
      <c r="B5" s="895"/>
      <c r="C5" s="895"/>
      <c r="D5" s="895"/>
      <c r="E5" s="895"/>
      <c r="F5" s="895"/>
      <c r="G5" s="888"/>
      <c r="H5" s="890" t="s">
        <v>706</v>
      </c>
    </row>
    <row r="6" spans="1:8" ht="26.7" customHeight="1" thickBot="1">
      <c r="A6" s="896"/>
      <c r="B6" s="896"/>
      <c r="C6" s="896"/>
      <c r="D6" s="896"/>
      <c r="E6" s="896"/>
      <c r="F6" s="896"/>
      <c r="G6" s="889"/>
      <c r="H6" s="891"/>
    </row>
    <row r="7" spans="1:8" s="47" customFormat="1">
      <c r="A7" s="10"/>
      <c r="B7" s="10"/>
      <c r="C7" s="10"/>
      <c r="D7" s="10"/>
      <c r="E7" s="10"/>
      <c r="F7" s="10"/>
      <c r="G7" s="33"/>
      <c r="H7" s="484"/>
    </row>
    <row r="8" spans="1:8">
      <c r="A8" s="28"/>
      <c r="B8" s="28"/>
      <c r="C8" s="28"/>
      <c r="D8" s="28"/>
      <c r="E8" s="28"/>
      <c r="F8" s="28"/>
      <c r="G8" s="34" t="s">
        <v>847</v>
      </c>
      <c r="H8" s="84">
        <f>+H9+H100+H242+H467+H558+H676+H709+H755+H801</f>
        <v>26380128.450000003</v>
      </c>
    </row>
    <row r="9" spans="1:8">
      <c r="A9" s="26">
        <v>1</v>
      </c>
      <c r="B9" s="25">
        <v>1</v>
      </c>
      <c r="C9" s="25"/>
      <c r="D9" s="17"/>
      <c r="E9" s="17"/>
      <c r="F9" s="17"/>
      <c r="G9" s="35" t="s">
        <v>17</v>
      </c>
      <c r="H9" s="18">
        <f>+H10+H20+H30+H53+H66+H86+H89+H96</f>
        <v>477223.85</v>
      </c>
    </row>
    <row r="10" spans="1:8">
      <c r="A10" s="27">
        <v>1</v>
      </c>
      <c r="B10" s="1">
        <v>1</v>
      </c>
      <c r="C10" s="1">
        <v>1</v>
      </c>
      <c r="G10" s="36" t="s">
        <v>18</v>
      </c>
      <c r="H10" s="15">
        <f t="shared" ref="H10" si="0">+H11+H15+H18</f>
        <v>360000</v>
      </c>
    </row>
    <row r="11" spans="1:8" hidden="1">
      <c r="A11" s="27">
        <v>1</v>
      </c>
      <c r="B11" s="1">
        <v>1</v>
      </c>
      <c r="C11" s="1">
        <v>1</v>
      </c>
      <c r="D11" s="1">
        <v>111</v>
      </c>
      <c r="G11" s="36" t="s">
        <v>19</v>
      </c>
      <c r="H11" s="23">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1">SUM(H16:H17)</f>
        <v>360000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360000</v>
      </c>
    </row>
    <row r="18" spans="1:8" hidden="1">
      <c r="A18" s="27">
        <v>1</v>
      </c>
      <c r="B18" s="1">
        <v>1</v>
      </c>
      <c r="C18" s="1">
        <v>1</v>
      </c>
      <c r="D18" s="1">
        <v>114</v>
      </c>
      <c r="G18" s="36" t="s">
        <v>24</v>
      </c>
      <c r="H18" s="23"/>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2">+H21+H23+H26+H28</f>
        <v>0</v>
      </c>
    </row>
    <row r="21" spans="1:8" hidden="1">
      <c r="A21" s="27">
        <v>1</v>
      </c>
      <c r="B21" s="1">
        <v>1</v>
      </c>
      <c r="C21" s="1">
        <v>2</v>
      </c>
      <c r="D21" s="1">
        <v>121</v>
      </c>
      <c r="G21" s="36" t="s">
        <v>27</v>
      </c>
      <c r="H21" s="23">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v>0</v>
      </c>
    </row>
    <row r="27" spans="1:8" hidden="1">
      <c r="A27" s="27">
        <v>1</v>
      </c>
      <c r="B27" s="1">
        <v>1</v>
      </c>
      <c r="C27" s="1">
        <v>2</v>
      </c>
      <c r="D27" s="2">
        <v>123</v>
      </c>
      <c r="E27" s="1">
        <v>1</v>
      </c>
      <c r="G27" s="32" t="s">
        <v>33</v>
      </c>
      <c r="H27" s="21"/>
    </row>
    <row r="28" spans="1:8" hidden="1">
      <c r="A28" s="27">
        <v>1</v>
      </c>
      <c r="B28" s="1">
        <v>1</v>
      </c>
      <c r="C28" s="1">
        <v>2</v>
      </c>
      <c r="D28" s="2">
        <v>124</v>
      </c>
      <c r="G28" s="36" t="s">
        <v>34</v>
      </c>
      <c r="H28" s="23">
        <v>0</v>
      </c>
    </row>
    <row r="29" spans="1:8" hidden="1">
      <c r="A29" s="27">
        <v>1</v>
      </c>
      <c r="B29" s="1">
        <v>1</v>
      </c>
      <c r="C29" s="1">
        <v>2</v>
      </c>
      <c r="D29" s="2">
        <v>124</v>
      </c>
      <c r="E29" s="1">
        <v>1</v>
      </c>
      <c r="G29" s="32" t="s">
        <v>34</v>
      </c>
      <c r="H29" s="21"/>
    </row>
    <row r="30" spans="1:8">
      <c r="A30" s="27">
        <v>1</v>
      </c>
      <c r="B30" s="1">
        <v>1</v>
      </c>
      <c r="C30" s="1">
        <v>3</v>
      </c>
      <c r="D30" s="2"/>
      <c r="G30" s="36" t="s">
        <v>35</v>
      </c>
      <c r="H30" s="15">
        <f>+H31+H33+H38+H40+H43+H45+H47+H49</f>
        <v>117223.84999999999</v>
      </c>
    </row>
    <row r="31" spans="1:8" hidden="1">
      <c r="A31" s="27">
        <v>1</v>
      </c>
      <c r="B31" s="1">
        <v>1</v>
      </c>
      <c r="C31" s="1">
        <v>3</v>
      </c>
      <c r="D31" s="2">
        <v>131</v>
      </c>
      <c r="E31" s="41"/>
      <c r="F31" s="41"/>
      <c r="G31" s="36" t="s">
        <v>36</v>
      </c>
      <c r="H31" s="23">
        <v>0</v>
      </c>
    </row>
    <row r="32" spans="1:8" hidden="1">
      <c r="A32" s="27">
        <v>1</v>
      </c>
      <c r="B32" s="1">
        <v>1</v>
      </c>
      <c r="C32" s="1">
        <v>3</v>
      </c>
      <c r="D32" s="2">
        <v>131</v>
      </c>
      <c r="E32" s="1">
        <v>1</v>
      </c>
      <c r="G32" s="32" t="s">
        <v>37</v>
      </c>
      <c r="H32" s="21"/>
    </row>
    <row r="33" spans="1:8">
      <c r="A33" s="27">
        <v>1</v>
      </c>
      <c r="B33" s="1">
        <v>1</v>
      </c>
      <c r="C33" s="1">
        <v>3</v>
      </c>
      <c r="D33" s="2">
        <v>132</v>
      </c>
      <c r="G33" s="36" t="s">
        <v>38</v>
      </c>
      <c r="H33" s="23">
        <f>SUM(H34:H37)</f>
        <v>43210.729999999996</v>
      </c>
    </row>
    <row r="34" spans="1:8" s="47" customFormat="1">
      <c r="A34" s="27">
        <v>1</v>
      </c>
      <c r="B34" s="92">
        <v>1</v>
      </c>
      <c r="C34" s="92">
        <v>3</v>
      </c>
      <c r="D34" s="3">
        <v>132</v>
      </c>
      <c r="E34" s="92">
        <v>1</v>
      </c>
      <c r="F34" s="92"/>
      <c r="G34" s="37" t="s">
        <v>39</v>
      </c>
      <c r="H34" s="21">
        <v>7210.73</v>
      </c>
    </row>
    <row r="35" spans="1:8" s="47" customFormat="1">
      <c r="A35" s="27">
        <v>1</v>
      </c>
      <c r="B35" s="92">
        <v>1</v>
      </c>
      <c r="C35" s="92">
        <v>3</v>
      </c>
      <c r="D35" s="3">
        <v>132</v>
      </c>
      <c r="E35" s="92">
        <v>2</v>
      </c>
      <c r="F35" s="92"/>
      <c r="G35" s="37" t="s">
        <v>40</v>
      </c>
      <c r="H35" s="21">
        <v>36000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3">SUM(H41:H42)</f>
        <v>74013.119999999995</v>
      </c>
    </row>
    <row r="41" spans="1:8" s="47" customFormat="1">
      <c r="A41" s="27">
        <v>1</v>
      </c>
      <c r="B41" s="92">
        <v>1</v>
      </c>
      <c r="C41" s="92">
        <v>3</v>
      </c>
      <c r="D41" s="3">
        <v>134</v>
      </c>
      <c r="E41" s="92">
        <v>1</v>
      </c>
      <c r="F41" s="92"/>
      <c r="G41" s="37" t="s">
        <v>46</v>
      </c>
      <c r="H41" s="21">
        <v>74013.119999999995</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v>0</v>
      </c>
    </row>
    <row r="46" spans="1:8" hidden="1">
      <c r="A46" s="27">
        <v>1</v>
      </c>
      <c r="B46" s="1">
        <v>1</v>
      </c>
      <c r="C46" s="1">
        <v>3</v>
      </c>
      <c r="D46" s="2">
        <v>136</v>
      </c>
      <c r="E46" s="1">
        <v>1</v>
      </c>
      <c r="G46" s="32" t="s">
        <v>49</v>
      </c>
      <c r="H46" s="21"/>
    </row>
    <row r="47" spans="1:8" hidden="1">
      <c r="A47" s="27">
        <v>1</v>
      </c>
      <c r="B47" s="1">
        <v>1</v>
      </c>
      <c r="C47" s="1">
        <v>3</v>
      </c>
      <c r="D47" s="2">
        <v>137</v>
      </c>
      <c r="G47" s="36" t="s">
        <v>50</v>
      </c>
      <c r="H47" s="23">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4">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5">+H54+H59+H62+H64</f>
        <v>0</v>
      </c>
    </row>
    <row r="54" spans="1:8" hidden="1">
      <c r="A54" s="27">
        <v>1</v>
      </c>
      <c r="B54" s="1">
        <v>1</v>
      </c>
      <c r="C54" s="1">
        <v>4</v>
      </c>
      <c r="D54" s="2">
        <v>141</v>
      </c>
      <c r="G54" s="36" t="s">
        <v>56</v>
      </c>
      <c r="H54" s="23">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6">+H67+H69+H71+H73+H82+H84</f>
        <v>0</v>
      </c>
    </row>
    <row r="67" spans="1:8" hidden="1">
      <c r="A67" s="27">
        <v>1</v>
      </c>
      <c r="B67" s="1">
        <v>1</v>
      </c>
      <c r="C67" s="1">
        <v>5</v>
      </c>
      <c r="D67" s="2">
        <v>151</v>
      </c>
      <c r="G67" s="36" t="s">
        <v>68</v>
      </c>
      <c r="H67" s="23">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v>0</v>
      </c>
    </row>
    <row r="83" spans="1:8" hidden="1">
      <c r="A83" s="27">
        <v>1</v>
      </c>
      <c r="B83" s="1">
        <v>1</v>
      </c>
      <c r="C83" s="1">
        <v>5</v>
      </c>
      <c r="D83" s="2">
        <v>155</v>
      </c>
      <c r="E83" s="1">
        <v>1</v>
      </c>
      <c r="G83" s="32" t="s">
        <v>82</v>
      </c>
      <c r="H83" s="21"/>
    </row>
    <row r="84" spans="1:8" hidden="1">
      <c r="A84" s="27">
        <v>1</v>
      </c>
      <c r="B84" s="1">
        <v>1</v>
      </c>
      <c r="C84" s="1">
        <v>5</v>
      </c>
      <c r="D84" s="2">
        <v>159</v>
      </c>
      <c r="G84" s="36" t="s">
        <v>67</v>
      </c>
      <c r="H84" s="23">
        <v>0</v>
      </c>
    </row>
    <row r="85" spans="1:8" hidden="1">
      <c r="A85" s="27">
        <v>1</v>
      </c>
      <c r="B85" s="1">
        <v>1</v>
      </c>
      <c r="C85" s="1">
        <v>5</v>
      </c>
      <c r="D85" s="2">
        <v>159</v>
      </c>
      <c r="E85" s="1">
        <v>1</v>
      </c>
      <c r="G85" s="32" t="s">
        <v>83</v>
      </c>
      <c r="H85" s="21"/>
    </row>
    <row r="86" spans="1:8" hidden="1">
      <c r="A86" s="27">
        <v>1</v>
      </c>
      <c r="B86" s="1">
        <v>1</v>
      </c>
      <c r="C86" s="1">
        <v>6</v>
      </c>
      <c r="D86" s="2"/>
      <c r="G86" s="36" t="s">
        <v>84</v>
      </c>
      <c r="H86" s="15"/>
    </row>
    <row r="87" spans="1:8" hidden="1">
      <c r="A87" s="27">
        <v>1</v>
      </c>
      <c r="B87" s="1">
        <v>1</v>
      </c>
      <c r="C87" s="1">
        <v>6</v>
      </c>
      <c r="D87" s="2">
        <v>161</v>
      </c>
      <c r="E87" s="41"/>
      <c r="F87" s="41"/>
      <c r="G87" s="36" t="s">
        <v>85</v>
      </c>
      <c r="H87" s="23">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7">+H90</f>
        <v>0</v>
      </c>
    </row>
    <row r="90" spans="1:8" hidden="1">
      <c r="A90" s="27">
        <v>1</v>
      </c>
      <c r="B90" s="1">
        <v>1</v>
      </c>
      <c r="C90" s="1">
        <v>7</v>
      </c>
      <c r="D90" s="2">
        <v>171</v>
      </c>
      <c r="G90" s="36" t="s">
        <v>88</v>
      </c>
      <c r="H90" s="23">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8">+H97</f>
        <v>0</v>
      </c>
    </row>
    <row r="97" spans="1:8" hidden="1">
      <c r="A97" s="27">
        <v>1</v>
      </c>
      <c r="B97" s="1">
        <v>1</v>
      </c>
      <c r="C97" s="1">
        <v>8</v>
      </c>
      <c r="D97" s="2">
        <v>181</v>
      </c>
      <c r="E97" s="41"/>
      <c r="F97" s="41"/>
      <c r="G97" s="36" t="s">
        <v>94</v>
      </c>
      <c r="H97" s="23">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9">+H101+H125+H137+H156+H180+H197+H203+H215+H222</f>
        <v>20000</v>
      </c>
    </row>
    <row r="101" spans="1:8" hidden="1">
      <c r="A101" s="27">
        <v>1</v>
      </c>
      <c r="B101" s="41">
        <v>2</v>
      </c>
      <c r="C101" s="2">
        <v>1</v>
      </c>
      <c r="D101" s="2"/>
      <c r="E101" s="41"/>
      <c r="F101" s="41"/>
      <c r="G101" s="36" t="s">
        <v>98</v>
      </c>
      <c r="H101" s="15">
        <f t="shared" ref="H101" si="10">H102+H104+H110+H112+H115+H118+H120+H123</f>
        <v>0</v>
      </c>
    </row>
    <row r="102" spans="1:8" hidden="1">
      <c r="A102" s="27">
        <v>1</v>
      </c>
      <c r="B102" s="41">
        <v>2</v>
      </c>
      <c r="C102" s="2">
        <v>1</v>
      </c>
      <c r="D102" s="2">
        <v>211</v>
      </c>
      <c r="E102" s="41"/>
      <c r="F102" s="41"/>
      <c r="G102" s="36" t="s">
        <v>99</v>
      </c>
      <c r="H102" s="23">
        <f t="shared" ref="H102" si="11">+H103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12">+H105+H108+H109+H106+H107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13">+H111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14">+H113+H114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15">+H116+H117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16">+H119</f>
        <v>0</v>
      </c>
    </row>
    <row r="119" spans="1:8" s="47" customFormat="1" hidden="1">
      <c r="A119" s="27">
        <v>1</v>
      </c>
      <c r="B119" s="94">
        <v>2</v>
      </c>
      <c r="C119" s="92">
        <v>1</v>
      </c>
      <c r="D119" s="3">
        <v>216</v>
      </c>
      <c r="E119" s="92">
        <v>1</v>
      </c>
      <c r="F119" s="92"/>
      <c r="G119" s="37" t="s">
        <v>114</v>
      </c>
      <c r="H119" s="21">
        <v>0</v>
      </c>
    </row>
    <row r="120" spans="1:8" hidden="1">
      <c r="A120" s="27">
        <v>1</v>
      </c>
      <c r="B120" s="41">
        <v>2</v>
      </c>
      <c r="C120" s="1">
        <v>1</v>
      </c>
      <c r="D120" s="2">
        <v>217</v>
      </c>
      <c r="E120" s="41"/>
      <c r="F120" s="41"/>
      <c r="G120" s="36" t="s">
        <v>115</v>
      </c>
      <c r="H120" s="23">
        <f t="shared" ref="H120" si="17">+H121+H122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18">+H124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19">+H126+H132+H135</f>
        <v>0</v>
      </c>
    </row>
    <row r="126" spans="1:8" hidden="1">
      <c r="A126" s="27">
        <v>1</v>
      </c>
      <c r="B126" s="41">
        <v>2</v>
      </c>
      <c r="C126" s="2">
        <v>2</v>
      </c>
      <c r="D126" s="2">
        <v>221</v>
      </c>
      <c r="E126" s="41"/>
      <c r="F126" s="41"/>
      <c r="G126" s="36" t="s">
        <v>120</v>
      </c>
      <c r="H126" s="23">
        <f t="shared" ref="H126" si="20">+H127+H130+H128+H129+H131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21">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22">+H136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23">+H138+H140+H142+H144+H146+H148+H150+H152+H154</f>
        <v>0</v>
      </c>
    </row>
    <row r="138" spans="1:8" hidden="1">
      <c r="A138" s="27">
        <v>1</v>
      </c>
      <c r="B138" s="41">
        <v>2</v>
      </c>
      <c r="C138" s="2">
        <v>3</v>
      </c>
      <c r="D138" s="2">
        <v>231</v>
      </c>
      <c r="E138" s="41"/>
      <c r="F138" s="41"/>
      <c r="G138" s="36" t="s">
        <v>130</v>
      </c>
      <c r="H138" s="23">
        <f t="shared" ref="H138" si="24">+H139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25">+H141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26">+H143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27">+H145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28">+H147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29">+H149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30">+H151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31">+H153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32">+H155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33">+H157+H159+H161+H163+H165+H167+H169+H171+H173</f>
        <v>0</v>
      </c>
    </row>
    <row r="157" spans="1:8" hidden="1">
      <c r="A157" s="27">
        <v>1</v>
      </c>
      <c r="B157" s="41">
        <v>2</v>
      </c>
      <c r="C157" s="2">
        <v>4</v>
      </c>
      <c r="D157" s="2">
        <v>241</v>
      </c>
      <c r="E157" s="41"/>
      <c r="F157" s="41"/>
      <c r="G157" s="36" t="s">
        <v>142</v>
      </c>
      <c r="H157" s="23">
        <f t="shared" ref="H157" si="34">+H158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35">+H160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36">+H162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37">+H164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38">+H166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39">+H168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40">+H170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41">+H172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42">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43">+H181+H183+H185+H188+H190+H192+H194</f>
        <v>0</v>
      </c>
    </row>
    <row r="181" spans="1:8" hidden="1">
      <c r="A181" s="27">
        <v>1</v>
      </c>
      <c r="B181" s="41">
        <v>2</v>
      </c>
      <c r="C181" s="2">
        <v>5</v>
      </c>
      <c r="D181" s="2">
        <v>251</v>
      </c>
      <c r="E181" s="41"/>
      <c r="F181" s="41"/>
      <c r="G181" s="36" t="s">
        <v>157</v>
      </c>
      <c r="H181" s="23">
        <f t="shared" ref="H181" si="44">+H182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45">+H184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46">+H186+H187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47">+H189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48">+H191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49">+H193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50">+H195+H196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 t="shared" ref="H197" si="51">+H198+H201</f>
        <v>20000</v>
      </c>
    </row>
    <row r="198" spans="1:8">
      <c r="A198" s="27">
        <v>1</v>
      </c>
      <c r="B198" s="41">
        <v>2</v>
      </c>
      <c r="C198" s="2">
        <v>6</v>
      </c>
      <c r="D198" s="2">
        <v>261</v>
      </c>
      <c r="E198" s="41"/>
      <c r="F198" s="41"/>
      <c r="G198" s="36" t="s">
        <v>167</v>
      </c>
      <c r="H198" s="23">
        <f t="shared" ref="H198" si="52">+H199+H200</f>
        <v>20000</v>
      </c>
    </row>
    <row r="199" spans="1:8" s="47" customFormat="1">
      <c r="A199" s="27">
        <v>1</v>
      </c>
      <c r="B199" s="94">
        <v>2</v>
      </c>
      <c r="C199" s="3">
        <v>6</v>
      </c>
      <c r="D199" s="3">
        <v>261</v>
      </c>
      <c r="E199" s="92">
        <v>1</v>
      </c>
      <c r="F199" s="92"/>
      <c r="G199" s="37" t="s">
        <v>168</v>
      </c>
      <c r="H199" s="21">
        <v>20000</v>
      </c>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53">+H202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54">H204+H207+H209+H211+H213</f>
        <v>0</v>
      </c>
    </row>
    <row r="204" spans="1:8" hidden="1">
      <c r="A204" s="27">
        <v>1</v>
      </c>
      <c r="B204" s="41">
        <v>2</v>
      </c>
      <c r="C204" s="2">
        <v>7</v>
      </c>
      <c r="D204" s="2">
        <v>271</v>
      </c>
      <c r="E204" s="41"/>
      <c r="F204" s="41"/>
      <c r="G204" s="36" t="s">
        <v>172</v>
      </c>
      <c r="H204" s="23">
        <f t="shared" ref="H204" si="55">+H205+H206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56">+H208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57">+H210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58">+H212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59">+H214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60">+H216+H218+H220</f>
        <v>0</v>
      </c>
    </row>
    <row r="216" spans="1:8" hidden="1">
      <c r="A216" s="27">
        <v>1</v>
      </c>
      <c r="B216" s="41">
        <v>2</v>
      </c>
      <c r="C216" s="2">
        <v>8</v>
      </c>
      <c r="D216" s="2">
        <v>281</v>
      </c>
      <c r="E216" s="41"/>
      <c r="F216" s="41"/>
      <c r="G216" s="36" t="s">
        <v>181</v>
      </c>
      <c r="H216" s="23">
        <f t="shared" ref="H216" si="61">+H217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62">+H219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63">+H221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64">+H223+H225+H227+H229+H231+H233+H236+H238+H240</f>
        <v>0</v>
      </c>
    </row>
    <row r="223" spans="1:8" hidden="1">
      <c r="A223" s="27">
        <v>1</v>
      </c>
      <c r="B223" s="41">
        <v>2</v>
      </c>
      <c r="C223" s="2">
        <v>9</v>
      </c>
      <c r="D223" s="2">
        <v>291</v>
      </c>
      <c r="E223" s="41"/>
      <c r="F223" s="41"/>
      <c r="G223" s="36" t="s">
        <v>187</v>
      </c>
      <c r="H223" s="23">
        <f t="shared" ref="H223" si="65">+H224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66">+H226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67">+H228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68">+H230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69">+H232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70">+H234+H235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71">+H237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72">+H239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73">+H241</f>
        <v>0</v>
      </c>
    </row>
    <row r="241" spans="1:8" s="47" customFormat="1" hidden="1">
      <c r="A241" s="27">
        <v>1</v>
      </c>
      <c r="B241" s="94">
        <v>2</v>
      </c>
      <c r="C241" s="3">
        <v>9</v>
      </c>
      <c r="D241" s="3">
        <v>299</v>
      </c>
      <c r="E241" s="92">
        <v>1</v>
      </c>
      <c r="F241" s="92"/>
      <c r="G241" s="37" t="s">
        <v>198</v>
      </c>
      <c r="H241" s="21"/>
    </row>
    <row r="242" spans="1:8">
      <c r="A242" s="27">
        <v>1</v>
      </c>
      <c r="B242" s="22">
        <v>3</v>
      </c>
      <c r="C242" s="17"/>
      <c r="D242" s="20"/>
      <c r="E242" s="17"/>
      <c r="F242" s="17"/>
      <c r="G242" s="35" t="s">
        <v>199</v>
      </c>
      <c r="H242" s="18">
        <f t="shared" ref="H242" si="74">+H243+H266+H290+H319+H340+H370+H391+H416+H431</f>
        <v>25000</v>
      </c>
    </row>
    <row r="243" spans="1:8" hidden="1">
      <c r="A243" s="27">
        <v>1</v>
      </c>
      <c r="B243" s="2">
        <v>3</v>
      </c>
      <c r="C243" s="2">
        <v>1</v>
      </c>
      <c r="D243" s="2"/>
      <c r="E243" s="41"/>
      <c r="F243" s="41"/>
      <c r="G243" s="36" t="s">
        <v>200</v>
      </c>
      <c r="H243" s="15">
        <f t="shared" ref="H243" si="75">+H244+H247+H249+H251+H254+H256+H259+H261+H264</f>
        <v>0</v>
      </c>
    </row>
    <row r="244" spans="1:8" hidden="1">
      <c r="A244" s="27">
        <v>1</v>
      </c>
      <c r="B244" s="2">
        <v>3</v>
      </c>
      <c r="C244" s="2">
        <v>1</v>
      </c>
      <c r="D244" s="2">
        <v>311</v>
      </c>
      <c r="E244" s="41"/>
      <c r="F244" s="41"/>
      <c r="G244" s="36" t="s">
        <v>201</v>
      </c>
      <c r="H244" s="23">
        <f t="shared" ref="H244" si="76">+H245+H246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77">+H248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78">+H250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79">+H252+H253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80">+H255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81">+H257+H258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82">+H260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83">+H262+H263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84">+H265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85">+H267+H269+H271+H274+H276+H278+H282+H284+H287</f>
        <v>0</v>
      </c>
    </row>
    <row r="267" spans="1:8" hidden="1">
      <c r="A267" s="27">
        <v>1</v>
      </c>
      <c r="B267" s="2">
        <v>3</v>
      </c>
      <c r="C267" s="2">
        <v>2</v>
      </c>
      <c r="D267" s="2">
        <v>321</v>
      </c>
      <c r="E267" s="41"/>
      <c r="F267" s="41"/>
      <c r="G267" s="36" t="s">
        <v>223</v>
      </c>
      <c r="H267" s="23">
        <f t="shared" ref="H267" si="86">+H268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87">+H275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88">+H277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89">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90">+H283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91">+H285+H286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92">+H288+H289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93">+H291+H293+H296+H299+H302+H304+H308+H310+H312</f>
        <v>0</v>
      </c>
    </row>
    <row r="291" spans="1:8" hidden="1">
      <c r="A291" s="27">
        <v>1</v>
      </c>
      <c r="B291" s="2">
        <v>3</v>
      </c>
      <c r="C291" s="2">
        <v>3</v>
      </c>
      <c r="D291" s="2">
        <v>331</v>
      </c>
      <c r="E291" s="41"/>
      <c r="F291" s="41"/>
      <c r="G291" s="36" t="s">
        <v>244</v>
      </c>
      <c r="H291" s="23">
        <f t="shared" ref="H291" si="94">+H292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95">+H294+H295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96">+H297+H298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97">+H300+H301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98">+H303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99">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00">+H309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01">+H311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02">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+H320+H324+H326+H328+H330+H332+H334+H336+H338</f>
        <v>0</v>
      </c>
    </row>
    <row r="320" spans="1:8" hidden="1">
      <c r="A320" s="27">
        <v>1</v>
      </c>
      <c r="B320" s="2">
        <v>3</v>
      </c>
      <c r="C320" s="2">
        <v>4</v>
      </c>
      <c r="D320" s="2">
        <v>341</v>
      </c>
      <c r="E320" s="41"/>
      <c r="F320" s="41"/>
      <c r="G320" s="36" t="s">
        <v>272</v>
      </c>
      <c r="H320" s="23">
        <f t="shared" ref="H320" si="103">+H321+H322+H323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04">+H327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05">+H329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06">+H331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07">+H333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08">+H335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09">+H337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10">+H339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11">+H341+H343+H345+H348+H350+H352+H354+H365+H368</f>
        <v>0</v>
      </c>
    </row>
    <row r="341" spans="1:8" hidden="1">
      <c r="A341" s="27">
        <v>1</v>
      </c>
      <c r="B341" s="2">
        <v>3</v>
      </c>
      <c r="C341" s="2">
        <v>5</v>
      </c>
      <c r="D341" s="2">
        <v>351</v>
      </c>
      <c r="E341" s="41"/>
      <c r="F341" s="41"/>
      <c r="G341" s="36" t="s">
        <v>286</v>
      </c>
      <c r="H341" s="23">
        <f t="shared" ref="H341" si="112">+H342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13">+H344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14">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15">+H349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16">+H351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17">+H353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18">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19">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20">+H369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21">+H371+H376+H378+H380+H382+H384+H386</f>
        <v>0</v>
      </c>
    </row>
    <row r="371" spans="1:8" hidden="1">
      <c r="A371" s="27">
        <v>1</v>
      </c>
      <c r="B371" s="2">
        <v>3</v>
      </c>
      <c r="C371" s="2">
        <v>6</v>
      </c>
      <c r="D371" s="2">
        <v>361</v>
      </c>
      <c r="E371" s="41"/>
      <c r="F371" s="41"/>
      <c r="G371" s="36" t="s">
        <v>312</v>
      </c>
      <c r="H371" s="23">
        <f t="shared" ref="H371" si="122">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23">+H377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24">+H379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25">+H381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26">+H383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27">+H385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28">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c r="A391" s="27">
        <v>1</v>
      </c>
      <c r="B391" s="2">
        <v>3</v>
      </c>
      <c r="C391" s="2">
        <v>7</v>
      </c>
      <c r="D391" s="2"/>
      <c r="E391" s="41"/>
      <c r="F391" s="41"/>
      <c r="G391" s="36" t="s">
        <v>327</v>
      </c>
      <c r="H391" s="15">
        <f t="shared" ref="H391" si="129">+H392+H395+H398+H401+H403+H405+H407+H409+H411</f>
        <v>25000</v>
      </c>
    </row>
    <row r="392" spans="1:8" hidden="1">
      <c r="A392" s="27">
        <v>1</v>
      </c>
      <c r="B392" s="2">
        <v>3</v>
      </c>
      <c r="C392" s="2">
        <v>7</v>
      </c>
      <c r="D392" s="2">
        <v>371</v>
      </c>
      <c r="E392" s="41"/>
      <c r="F392" s="41"/>
      <c r="G392" s="36" t="s">
        <v>328</v>
      </c>
      <c r="H392" s="23">
        <f t="shared" ref="H392" si="130">+H393+H394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31">+H396+H397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32">+H399+H400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33">+H402</f>
        <v>0</v>
      </c>
    </row>
    <row r="402" spans="1:8" hidden="1">
      <c r="A402" s="27">
        <v>1</v>
      </c>
      <c r="B402" s="2">
        <v>3</v>
      </c>
      <c r="C402" s="2">
        <v>7</v>
      </c>
      <c r="D402" s="2">
        <v>374</v>
      </c>
      <c r="E402" s="1">
        <v>1</v>
      </c>
      <c r="G402" s="32" t="s">
        <v>337</v>
      </c>
      <c r="H402" s="21"/>
    </row>
    <row r="403" spans="1:8">
      <c r="A403" s="27">
        <v>1</v>
      </c>
      <c r="B403" s="2">
        <v>3</v>
      </c>
      <c r="C403" s="2">
        <v>7</v>
      </c>
      <c r="D403" s="2">
        <v>375</v>
      </c>
      <c r="G403" s="36" t="s">
        <v>338</v>
      </c>
      <c r="H403" s="23">
        <f t="shared" ref="H403" si="134">+H404</f>
        <v>25000</v>
      </c>
    </row>
    <row r="404" spans="1:8" s="47" customFormat="1">
      <c r="A404" s="27">
        <v>1</v>
      </c>
      <c r="B404" s="3">
        <v>3</v>
      </c>
      <c r="C404" s="3">
        <v>7</v>
      </c>
      <c r="D404" s="3">
        <v>375</v>
      </c>
      <c r="E404" s="92">
        <v>1</v>
      </c>
      <c r="F404" s="92"/>
      <c r="G404" s="37" t="s">
        <v>339</v>
      </c>
      <c r="H404" s="21">
        <v>25000</v>
      </c>
    </row>
    <row r="405" spans="1:8" hidden="1">
      <c r="A405" s="27">
        <v>1</v>
      </c>
      <c r="B405" s="2">
        <v>3</v>
      </c>
      <c r="C405" s="2">
        <v>7</v>
      </c>
      <c r="D405" s="2">
        <v>376</v>
      </c>
      <c r="G405" s="36" t="s">
        <v>340</v>
      </c>
      <c r="H405" s="23">
        <f t="shared" ref="H405" si="135">+H406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36">+H408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37">+H410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38">+H412+H413+H414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39">+H417+H419+H424+H427+H429</f>
        <v>0</v>
      </c>
    </row>
    <row r="417" spans="1:8" hidden="1">
      <c r="A417" s="27">
        <v>1</v>
      </c>
      <c r="B417" s="2">
        <v>3</v>
      </c>
      <c r="C417" s="2">
        <v>8</v>
      </c>
      <c r="D417" s="2">
        <v>381</v>
      </c>
      <c r="E417" s="41"/>
      <c r="F417" s="41"/>
      <c r="G417" s="36" t="s">
        <v>349</v>
      </c>
      <c r="H417" s="23">
        <f t="shared" ref="H417" si="140">+H418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41">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42">+H425+H426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43">+H428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44">+H430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45">+H432+H434+H441+H443+H446+H451+H455+H457+H459</f>
        <v>0</v>
      </c>
    </row>
    <row r="432" spans="1:8" hidden="1">
      <c r="A432" s="27">
        <v>1</v>
      </c>
      <c r="B432" s="2">
        <v>3</v>
      </c>
      <c r="C432" s="2">
        <v>9</v>
      </c>
      <c r="D432" s="2">
        <v>391</v>
      </c>
      <c r="E432" s="41"/>
      <c r="F432" s="41"/>
      <c r="G432" s="36" t="s">
        <v>360</v>
      </c>
      <c r="H432" s="23">
        <f t="shared" ref="H432" si="146">+H433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47">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48">+H442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49">+H444+H445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50">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51">+H452+H453+H454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52">+H456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53">+H458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54">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55">+H468+H480+H488+H500+H521+H528+H537+H540+H551</f>
        <v>0</v>
      </c>
    </row>
    <row r="468" spans="1:8" hidden="1">
      <c r="A468" s="27">
        <v>1</v>
      </c>
      <c r="B468" s="2">
        <v>4</v>
      </c>
      <c r="C468" s="2">
        <v>1</v>
      </c>
      <c r="D468" s="2"/>
      <c r="E468" s="41"/>
      <c r="F468" s="41"/>
      <c r="G468" s="36" t="s">
        <v>393</v>
      </c>
      <c r="H468" s="15">
        <f t="shared" ref="H468" si="156">+H469+H474</f>
        <v>0</v>
      </c>
    </row>
    <row r="469" spans="1:8" hidden="1">
      <c r="A469" s="27">
        <v>1</v>
      </c>
      <c r="B469" s="2">
        <v>4</v>
      </c>
      <c r="C469" s="2">
        <v>1</v>
      </c>
      <c r="D469" s="2">
        <v>411</v>
      </c>
      <c r="E469" s="41"/>
      <c r="F469" s="41"/>
      <c r="G469" s="36" t="s">
        <v>394</v>
      </c>
      <c r="H469" s="23">
        <f t="shared" ref="H469" si="157">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58">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59">+H481+H485</f>
        <v>0</v>
      </c>
    </row>
    <row r="481" spans="1:8" hidden="1">
      <c r="A481" s="27">
        <v>1</v>
      </c>
      <c r="B481" s="2">
        <v>4</v>
      </c>
      <c r="C481" s="1">
        <v>2</v>
      </c>
      <c r="D481" s="2">
        <v>421</v>
      </c>
      <c r="G481" s="36" t="s">
        <v>406</v>
      </c>
      <c r="H481" s="23">
        <f t="shared" ref="H481" si="160">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61">+H486+H487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62">+H489+H498</f>
        <v>0</v>
      </c>
    </row>
    <row r="489" spans="1:8" hidden="1">
      <c r="A489" s="27">
        <v>1</v>
      </c>
      <c r="B489" s="2">
        <v>4</v>
      </c>
      <c r="C489" s="2">
        <v>3</v>
      </c>
      <c r="D489" s="2">
        <v>431</v>
      </c>
      <c r="E489" s="41"/>
      <c r="F489" s="41"/>
      <c r="G489" s="36" t="s">
        <v>414</v>
      </c>
      <c r="H489" s="23">
        <f t="shared" ref="H489" si="163">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64">+H499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65">+H501+H511+H513+H519</f>
        <v>0</v>
      </c>
    </row>
    <row r="501" spans="1:8" hidden="1">
      <c r="A501" s="27">
        <v>1</v>
      </c>
      <c r="B501" s="2">
        <v>4</v>
      </c>
      <c r="C501" s="1">
        <v>4</v>
      </c>
      <c r="D501" s="2">
        <v>441</v>
      </c>
      <c r="G501" s="36" t="s">
        <v>426</v>
      </c>
      <c r="H501" s="23">
        <f t="shared" ref="H501" si="166">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67">+H512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68">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69">+H520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70">+H522+H524+H526</f>
        <v>0</v>
      </c>
    </row>
    <row r="522" spans="1:8" hidden="1">
      <c r="A522" s="27">
        <v>1</v>
      </c>
      <c r="B522" s="2">
        <v>4</v>
      </c>
      <c r="C522" s="2">
        <v>5</v>
      </c>
      <c r="D522" s="2">
        <v>451</v>
      </c>
      <c r="E522" s="2"/>
      <c r="F522" s="2"/>
      <c r="G522" s="36" t="s">
        <v>446</v>
      </c>
      <c r="H522" s="23">
        <f t="shared" ref="H522" si="171">+H523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172">+H525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173">+H527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174">+H529+H533</f>
        <v>0</v>
      </c>
    </row>
    <row r="529" spans="1:8" hidden="1">
      <c r="A529" s="27">
        <v>1</v>
      </c>
      <c r="B529" s="2">
        <v>4</v>
      </c>
      <c r="C529" s="2">
        <v>6</v>
      </c>
      <c r="D529" s="2">
        <v>461</v>
      </c>
      <c r="E529" s="2"/>
      <c r="F529" s="2"/>
      <c r="G529" s="36" t="s">
        <v>450</v>
      </c>
      <c r="H529" s="23">
        <f t="shared" ref="H529" si="175">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176">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177">+H538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178">+H541+H543+H545+H547+H549</f>
        <v>0</v>
      </c>
    </row>
    <row r="541" spans="1:8" hidden="1">
      <c r="A541" s="27">
        <v>1</v>
      </c>
      <c r="B541" s="2">
        <v>4</v>
      </c>
      <c r="C541" s="2">
        <v>8</v>
      </c>
      <c r="D541" s="2">
        <v>481</v>
      </c>
      <c r="E541" s="2"/>
      <c r="F541" s="2"/>
      <c r="G541" s="36" t="s">
        <v>461</v>
      </c>
      <c r="H541" s="23">
        <f t="shared" ref="H541" si="179">+H542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180">+H544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181">+H546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182">+H548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183">+H550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184">+H552+H555</f>
        <v>0</v>
      </c>
    </row>
    <row r="552" spans="1:8" hidden="1">
      <c r="A552" s="27">
        <v>1</v>
      </c>
      <c r="B552" s="2">
        <v>4</v>
      </c>
      <c r="C552" s="2">
        <v>9</v>
      </c>
      <c r="D552" s="2">
        <v>491</v>
      </c>
      <c r="E552" s="2"/>
      <c r="F552" s="2"/>
      <c r="G552" s="36" t="s">
        <v>469</v>
      </c>
      <c r="H552" s="23">
        <f t="shared" ref="H552" si="185">+H553+H554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186">+H556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187">+H559+H569+H578+H583+H597+H601+H623+H646+H665</f>
        <v>0</v>
      </c>
    </row>
    <row r="559" spans="1:8" hidden="1">
      <c r="A559" s="27">
        <v>2</v>
      </c>
      <c r="B559" s="2">
        <v>5</v>
      </c>
      <c r="C559" s="2">
        <v>1</v>
      </c>
      <c r="D559" s="2"/>
      <c r="E559" s="2"/>
      <c r="F559" s="2"/>
      <c r="G559" s="36" t="s">
        <v>474</v>
      </c>
      <c r="H559" s="15">
        <f t="shared" ref="H559" si="188">+H560+H562+H564+H566</f>
        <v>0</v>
      </c>
    </row>
    <row r="560" spans="1:8" hidden="1">
      <c r="A560" s="27">
        <v>2</v>
      </c>
      <c r="B560" s="2">
        <v>5</v>
      </c>
      <c r="C560" s="2">
        <v>1</v>
      </c>
      <c r="D560" s="2">
        <v>511</v>
      </c>
      <c r="E560" s="2"/>
      <c r="F560" s="2"/>
      <c r="G560" s="36" t="s">
        <v>475</v>
      </c>
      <c r="H560" s="23">
        <f t="shared" ref="H560" si="189">+H561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190">+H563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191">+H565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192">+H567+H568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193">+H570+H572+H574+H576</f>
        <v>0</v>
      </c>
    </row>
    <row r="570" spans="1:8" hidden="1">
      <c r="A570" s="27">
        <v>2</v>
      </c>
      <c r="B570" s="2">
        <v>5</v>
      </c>
      <c r="C570" s="2">
        <v>2</v>
      </c>
      <c r="D570" s="2">
        <v>520</v>
      </c>
      <c r="E570" s="2"/>
      <c r="F570" s="2"/>
      <c r="G570" s="36" t="s">
        <v>484</v>
      </c>
      <c r="H570" s="23">
        <f t="shared" ref="H570" si="194">+H571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195">+H573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196">+H575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197">+H577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198">+H579+H581</f>
        <v>0</v>
      </c>
    </row>
    <row r="579" spans="1:8" hidden="1">
      <c r="A579" s="27">
        <v>2</v>
      </c>
      <c r="B579" s="2">
        <v>5</v>
      </c>
      <c r="C579" s="2">
        <v>3</v>
      </c>
      <c r="D579" s="2">
        <v>530</v>
      </c>
      <c r="E579" s="2"/>
      <c r="F579" s="2"/>
      <c r="G579" s="36" t="s">
        <v>490</v>
      </c>
      <c r="H579" s="23">
        <f t="shared" ref="H579" si="199">+H580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00">+H582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01">+H584+H586+H588+H590+H592+H594</f>
        <v>0</v>
      </c>
    </row>
    <row r="584" spans="1:8" hidden="1">
      <c r="A584" s="27">
        <v>2</v>
      </c>
      <c r="B584" s="2">
        <v>5</v>
      </c>
      <c r="C584" s="2">
        <v>4</v>
      </c>
      <c r="D584" s="2">
        <v>541</v>
      </c>
      <c r="E584" s="2"/>
      <c r="F584" s="2"/>
      <c r="G584" s="36" t="s">
        <v>493</v>
      </c>
      <c r="H584" s="23">
        <f t="shared" ref="H584" si="202">+H585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03">+H587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04">+H589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05">+H591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06">+H593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07">+H595+H596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08">+H598</f>
        <v>0</v>
      </c>
    </row>
    <row r="598" spans="1:8" hidden="1">
      <c r="A598" s="27">
        <v>2</v>
      </c>
      <c r="B598" s="2">
        <v>5</v>
      </c>
      <c r="C598" s="2">
        <v>5</v>
      </c>
      <c r="D598" s="2">
        <v>551</v>
      </c>
      <c r="E598" s="2"/>
      <c r="F598" s="2"/>
      <c r="G598" s="36" t="s">
        <v>503</v>
      </c>
      <c r="H598" s="23">
        <f t="shared" ref="H598" si="209">+H599+H600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10">+H602+H604+H606+H608+H610+H612+H615+H618+H620</f>
        <v>0</v>
      </c>
    </row>
    <row r="602" spans="1:8" hidden="1">
      <c r="A602" s="27">
        <v>2</v>
      </c>
      <c r="B602" s="2">
        <v>5</v>
      </c>
      <c r="C602" s="2">
        <v>6</v>
      </c>
      <c r="D602" s="2">
        <v>561</v>
      </c>
      <c r="E602" s="2"/>
      <c r="F602" s="2"/>
      <c r="G602" s="36" t="s">
        <v>507</v>
      </c>
      <c r="H602" s="23">
        <f t="shared" ref="H602" si="211">+H603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12">+H605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13">+H607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14">+H609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15">+H611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16">+H613+H614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17">+H616+H617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18">+H619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19">+H621+H622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20">+H624+H627+H629+H631+H634+H636+H639+H642+H644</f>
        <v>0</v>
      </c>
    </row>
    <row r="624" spans="1:8" hidden="1">
      <c r="A624" s="27">
        <v>2</v>
      </c>
      <c r="B624" s="2">
        <v>5</v>
      </c>
      <c r="C624" s="2">
        <v>7</v>
      </c>
      <c r="D624" s="2">
        <v>571</v>
      </c>
      <c r="E624" s="2"/>
      <c r="F624" s="2"/>
      <c r="G624" s="36" t="s">
        <v>523</v>
      </c>
      <c r="H624" s="23">
        <f t="shared" ref="H624" si="221">+H625+H626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22">+H628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23">+H630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24">+H632+H633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25">+H635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26">+H637+H638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27">+H640+H641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28">+H643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29">+H645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30">+H647+H649+H651+H653+H663</f>
        <v>0</v>
      </c>
    </row>
    <row r="647" spans="1:8" hidden="1">
      <c r="A647" s="27">
        <v>2</v>
      </c>
      <c r="B647" s="2">
        <v>5</v>
      </c>
      <c r="C647" s="2">
        <v>8</v>
      </c>
      <c r="D647" s="2">
        <v>581</v>
      </c>
      <c r="E647" s="2"/>
      <c r="F647" s="2"/>
      <c r="G647" s="36" t="s">
        <v>536</v>
      </c>
      <c r="H647" s="23">
        <f t="shared" ref="H647" si="231">+H648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32">+H650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33">+H652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34">+H664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35">+H666+H668+H670+H672+H674</f>
        <v>0</v>
      </c>
    </row>
    <row r="666" spans="1:8" hidden="1">
      <c r="A666" s="27">
        <v>2</v>
      </c>
      <c r="B666" s="2">
        <v>5</v>
      </c>
      <c r="C666" s="2">
        <v>9</v>
      </c>
      <c r="D666" s="2">
        <v>591</v>
      </c>
      <c r="E666" s="2"/>
      <c r="F666" s="2"/>
      <c r="G666" s="36" t="s">
        <v>552</v>
      </c>
      <c r="H666" s="23">
        <f t="shared" ref="H666" si="236">+H667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37">+H669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38">+H671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39">+H673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40">+H675</f>
        <v>0</v>
      </c>
    </row>
    <row r="675" spans="1:8" hidden="1">
      <c r="A675" s="27">
        <v>2</v>
      </c>
      <c r="B675" s="2">
        <v>5</v>
      </c>
      <c r="C675" s="2">
        <v>9</v>
      </c>
      <c r="D675" s="2">
        <v>599</v>
      </c>
      <c r="E675" s="2">
        <v>1</v>
      </c>
      <c r="F675" s="2"/>
      <c r="G675" s="32" t="s">
        <v>556</v>
      </c>
      <c r="H675" s="21"/>
    </row>
    <row r="676" spans="1:8">
      <c r="A676" s="27">
        <v>2</v>
      </c>
      <c r="B676" s="25">
        <v>6</v>
      </c>
      <c r="C676" s="20"/>
      <c r="D676" s="20"/>
      <c r="E676" s="20"/>
      <c r="F676" s="20"/>
      <c r="G676" s="35" t="s">
        <v>557</v>
      </c>
      <c r="H676" s="18">
        <f t="shared" ref="H676" si="241">+H677+H694+H702</f>
        <v>25857904.600000001</v>
      </c>
    </row>
    <row r="677" spans="1:8">
      <c r="A677" s="27">
        <v>2</v>
      </c>
      <c r="B677" s="3">
        <v>6</v>
      </c>
      <c r="C677" s="3">
        <v>1</v>
      </c>
      <c r="D677" s="3"/>
      <c r="E677" s="3"/>
      <c r="F677" s="3"/>
      <c r="G677" s="38" t="s">
        <v>558</v>
      </c>
      <c r="H677" s="14">
        <f>+H678+H679+H683+H686+H689+H691+H692+H693</f>
        <v>25857904.600000001</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42">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43">SUM(H684:H685)</f>
        <v>0</v>
      </c>
    </row>
    <row r="684" spans="1:8" hidden="1">
      <c r="A684" s="27">
        <v>2</v>
      </c>
      <c r="B684" s="3">
        <v>6</v>
      </c>
      <c r="C684" s="3">
        <v>1</v>
      </c>
      <c r="D684" s="3">
        <v>613</v>
      </c>
      <c r="E684" s="3">
        <v>1</v>
      </c>
      <c r="F684" s="3"/>
      <c r="G684" s="37" t="s">
        <v>565</v>
      </c>
      <c r="H684" s="68"/>
    </row>
    <row r="685" spans="1:8" hidden="1">
      <c r="A685" s="27">
        <v>2</v>
      </c>
      <c r="B685" s="3">
        <v>6</v>
      </c>
      <c r="C685" s="3">
        <v>1</v>
      </c>
      <c r="D685" s="3">
        <v>613</v>
      </c>
      <c r="E685" s="3">
        <v>2</v>
      </c>
      <c r="F685" s="3"/>
      <c r="G685" s="37" t="s">
        <v>566</v>
      </c>
      <c r="H685" s="68"/>
    </row>
    <row r="686" spans="1:8">
      <c r="A686" s="27">
        <v>2</v>
      </c>
      <c r="B686" s="3">
        <v>6</v>
      </c>
      <c r="C686" s="3">
        <v>1</v>
      </c>
      <c r="D686" s="3">
        <v>614</v>
      </c>
      <c r="E686" s="3"/>
      <c r="F686" s="3"/>
      <c r="G686" s="38" t="s">
        <v>567</v>
      </c>
      <c r="H686" s="23">
        <f t="shared" ref="H686" si="244">SUM(H687:H688)</f>
        <v>25857904.600000001</v>
      </c>
    </row>
    <row r="687" spans="1:8">
      <c r="A687" s="27">
        <v>2</v>
      </c>
      <c r="B687" s="3">
        <v>6</v>
      </c>
      <c r="C687" s="3">
        <v>1</v>
      </c>
      <c r="D687" s="3">
        <v>614</v>
      </c>
      <c r="E687" s="3">
        <v>1</v>
      </c>
      <c r="F687" s="3"/>
      <c r="G687" s="37" t="s">
        <v>568</v>
      </c>
      <c r="H687" s="21">
        <v>25857904.600000001</v>
      </c>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45">+H690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46">SUM(H694:H694)</f>
        <v>0</v>
      </c>
    </row>
    <row r="694" spans="1:8" hidden="1">
      <c r="A694" s="27">
        <v>2</v>
      </c>
      <c r="B694" s="3">
        <v>6</v>
      </c>
      <c r="C694" s="3">
        <v>2</v>
      </c>
      <c r="D694" s="3"/>
      <c r="E694" s="3"/>
      <c r="F694" s="3"/>
      <c r="G694" s="38" t="s">
        <v>575</v>
      </c>
      <c r="H694" s="15">
        <f t="shared" ref="H694" si="247">+H695+H696+H697+H698+H699+H700+H701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H703+H707</f>
        <v>0</v>
      </c>
    </row>
    <row r="703" spans="1:8" hidden="1">
      <c r="A703" s="27">
        <v>2</v>
      </c>
      <c r="B703" s="3">
        <v>6</v>
      </c>
      <c r="C703" s="3">
        <v>3</v>
      </c>
      <c r="D703" s="3">
        <v>631</v>
      </c>
      <c r="E703" s="3"/>
      <c r="F703" s="3"/>
      <c r="G703" s="38" t="s">
        <v>578</v>
      </c>
      <c r="H703" s="23">
        <f t="shared" ref="H703" si="248">+H704</f>
        <v>0</v>
      </c>
    </row>
    <row r="704" spans="1:8" hidden="1">
      <c r="A704" s="27">
        <v>2</v>
      </c>
      <c r="B704" s="3">
        <v>6</v>
      </c>
      <c r="C704" s="3">
        <v>3</v>
      </c>
      <c r="D704" s="3">
        <v>631</v>
      </c>
      <c r="E704" s="3">
        <v>1</v>
      </c>
      <c r="F704" s="3"/>
      <c r="G704" s="37" t="s">
        <v>579</v>
      </c>
      <c r="H704" s="21">
        <f t="shared" ref="H704" si="249">+H705+H706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50">+H708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51">+H710+H718+H727+H735+H745</f>
        <v>0</v>
      </c>
    </row>
    <row r="710" spans="1:8" hidden="1">
      <c r="A710" s="26">
        <v>2</v>
      </c>
      <c r="B710" s="2">
        <v>7</v>
      </c>
      <c r="C710" s="2">
        <v>1</v>
      </c>
      <c r="D710" s="2"/>
      <c r="E710" s="2"/>
      <c r="F710" s="2"/>
      <c r="G710" s="36" t="s">
        <v>583</v>
      </c>
      <c r="H710" s="14">
        <f t="shared" ref="H710" si="252">+H711</f>
        <v>0</v>
      </c>
    </row>
    <row r="711" spans="1:8" hidden="1">
      <c r="A711" s="26">
        <v>2</v>
      </c>
      <c r="B711" s="2">
        <v>7</v>
      </c>
      <c r="C711" s="2">
        <v>1</v>
      </c>
      <c r="D711" s="2">
        <v>711</v>
      </c>
      <c r="E711" s="2"/>
      <c r="F711" s="2"/>
      <c r="G711" s="36" t="s">
        <v>584</v>
      </c>
      <c r="H711" s="12">
        <f t="shared" ref="H711" si="253">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54">+H719+H721+H723</f>
        <v>0</v>
      </c>
    </row>
    <row r="719" spans="1:8" hidden="1">
      <c r="A719" s="26">
        <v>2</v>
      </c>
      <c r="B719" s="2">
        <v>7</v>
      </c>
      <c r="C719" s="2">
        <v>3</v>
      </c>
      <c r="D719" s="2">
        <v>731</v>
      </c>
      <c r="E719" s="2"/>
      <c r="F719" s="2"/>
      <c r="G719" s="36" t="s">
        <v>592</v>
      </c>
      <c r="H719" s="12">
        <f t="shared" ref="H719" si="255">+H720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56">+H722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57">+H724+H725+H726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58">+H728+H730</f>
        <v>0</v>
      </c>
    </row>
    <row r="728" spans="1:8" hidden="1">
      <c r="A728" s="26">
        <v>2</v>
      </c>
      <c r="B728" s="2">
        <v>7</v>
      </c>
      <c r="C728" s="2">
        <v>4</v>
      </c>
      <c r="D728" s="2">
        <v>744</v>
      </c>
      <c r="E728" s="2"/>
      <c r="F728" s="2"/>
      <c r="G728" s="36" t="s">
        <v>601</v>
      </c>
      <c r="H728" s="12">
        <f t="shared" ref="H728" si="259">+H729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60">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61">+H736+H743</f>
        <v>0</v>
      </c>
    </row>
    <row r="736" spans="1:8" hidden="1">
      <c r="A736" s="26">
        <v>2</v>
      </c>
      <c r="B736" s="2">
        <v>7</v>
      </c>
      <c r="C736" s="2">
        <v>5</v>
      </c>
      <c r="D736" s="2">
        <v>751</v>
      </c>
      <c r="E736" s="2"/>
      <c r="F736" s="2"/>
      <c r="G736" s="36" t="s">
        <v>609</v>
      </c>
      <c r="H736" s="12">
        <f t="shared" ref="H736" si="262">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63">+H744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64">+H746+H748</f>
        <v>0</v>
      </c>
    </row>
    <row r="746" spans="1:8" hidden="1">
      <c r="A746" s="26">
        <v>2</v>
      </c>
      <c r="B746" s="2">
        <v>7</v>
      </c>
      <c r="C746" s="2">
        <v>9</v>
      </c>
      <c r="D746" s="2">
        <v>791</v>
      </c>
      <c r="E746" s="2"/>
      <c r="F746" s="2"/>
      <c r="G746" s="36" t="s">
        <v>619</v>
      </c>
      <c r="H746" s="12">
        <f t="shared" ref="H746" si="265">+H747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66">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67">+H756+H776+H794</f>
        <v>0</v>
      </c>
    </row>
    <row r="756" spans="1:8" hidden="1">
      <c r="A756" s="26">
        <v>2</v>
      </c>
      <c r="B756" s="2">
        <v>8</v>
      </c>
      <c r="C756" s="2">
        <v>1</v>
      </c>
      <c r="D756" s="2"/>
      <c r="E756" s="2"/>
      <c r="F756" s="2"/>
      <c r="G756" s="36" t="s">
        <v>629</v>
      </c>
      <c r="H756" s="14">
        <f t="shared" ref="H756" si="268">+H757+H760+H762+H764+H772+H774</f>
        <v>0</v>
      </c>
    </row>
    <row r="757" spans="1:8" hidden="1">
      <c r="A757" s="26">
        <v>2</v>
      </c>
      <c r="B757" s="2">
        <v>8</v>
      </c>
      <c r="C757" s="2">
        <v>1</v>
      </c>
      <c r="D757" s="2">
        <v>811</v>
      </c>
      <c r="E757" s="2"/>
      <c r="F757" s="2"/>
      <c r="G757" s="36" t="s">
        <v>630</v>
      </c>
      <c r="H757" s="12">
        <f t="shared" ref="H757" si="269">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70">+H761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271">+H763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272">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273">+H773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274">+H775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275">+H777+H786+H790+H792</f>
        <v>0</v>
      </c>
    </row>
    <row r="777" spans="1:8" hidden="1">
      <c r="A777" s="26">
        <v>2</v>
      </c>
      <c r="B777" s="2">
        <v>8</v>
      </c>
      <c r="C777" s="2">
        <v>3</v>
      </c>
      <c r="D777" s="2">
        <v>831</v>
      </c>
      <c r="E777" s="2"/>
      <c r="F777" s="2"/>
      <c r="G777" s="36" t="s">
        <v>646</v>
      </c>
      <c r="H777" s="12">
        <f t="shared" ref="H777" si="276">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277">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278">+H791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279">+H793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280">+H795+H797+H799</f>
        <v>0</v>
      </c>
    </row>
    <row r="795" spans="1:8" hidden="1">
      <c r="A795" s="26">
        <v>2</v>
      </c>
      <c r="B795" s="2">
        <v>8</v>
      </c>
      <c r="C795" s="2">
        <v>5</v>
      </c>
      <c r="D795" s="2">
        <v>851</v>
      </c>
      <c r="E795" s="2"/>
      <c r="F795" s="2"/>
      <c r="G795" s="36" t="s">
        <v>664</v>
      </c>
      <c r="H795" s="12">
        <f t="shared" ref="H795" si="281">+H796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282">+H798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283">+H800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284">+H802+H811+H820+H823+H826+H829+H832</f>
        <v>0</v>
      </c>
    </row>
    <row r="802" spans="1:8" hidden="1">
      <c r="A802" s="26">
        <v>3</v>
      </c>
      <c r="B802" s="2">
        <v>9</v>
      </c>
      <c r="C802" s="2">
        <v>1</v>
      </c>
      <c r="D802" s="2"/>
      <c r="E802" s="2"/>
      <c r="F802" s="2"/>
      <c r="G802" s="36" t="s">
        <v>668</v>
      </c>
      <c r="H802" s="14">
        <f t="shared" ref="H802" si="285">+H803+H806+H808</f>
        <v>0</v>
      </c>
    </row>
    <row r="803" spans="1:8" hidden="1">
      <c r="A803" s="26">
        <v>3</v>
      </c>
      <c r="B803" s="2">
        <v>9</v>
      </c>
      <c r="C803" s="2">
        <v>1</v>
      </c>
      <c r="D803" s="2">
        <v>911</v>
      </c>
      <c r="E803" s="2"/>
      <c r="F803" s="2"/>
      <c r="G803" s="36" t="s">
        <v>669</v>
      </c>
      <c r="H803" s="12">
        <f t="shared" ref="H803" si="286">+H804+H805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287">+H807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288">+H809+H810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289">+H812+H815+H817</f>
        <v>0</v>
      </c>
    </row>
    <row r="812" spans="1:8" hidden="1">
      <c r="A812" s="26">
        <v>3</v>
      </c>
      <c r="B812" s="2">
        <v>9</v>
      </c>
      <c r="C812" s="2">
        <v>2</v>
      </c>
      <c r="D812" s="2">
        <v>921</v>
      </c>
      <c r="E812" s="2"/>
      <c r="F812" s="2"/>
      <c r="G812" s="36" t="s">
        <v>677</v>
      </c>
      <c r="H812" s="12">
        <f t="shared" ref="H812" si="290">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291">+H816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292">+H818+H819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 si="293">+H821</f>
        <v>0</v>
      </c>
    </row>
    <row r="821" spans="1:8" hidden="1">
      <c r="A821" s="26">
        <v>3</v>
      </c>
      <c r="B821" s="2">
        <v>9</v>
      </c>
      <c r="C821" s="2">
        <v>3</v>
      </c>
      <c r="D821" s="2">
        <v>931</v>
      </c>
      <c r="E821" s="2"/>
      <c r="F821" s="2"/>
      <c r="G821" s="36" t="s">
        <v>685</v>
      </c>
      <c r="H821" s="16"/>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294">+H824</f>
        <v>0</v>
      </c>
    </row>
    <row r="824" spans="1:8" hidden="1">
      <c r="A824" s="26">
        <v>3</v>
      </c>
      <c r="B824" s="2">
        <v>9</v>
      </c>
      <c r="C824" s="2">
        <v>4</v>
      </c>
      <c r="D824" s="2">
        <v>941</v>
      </c>
      <c r="E824" s="2"/>
      <c r="F824" s="2"/>
      <c r="G824" s="36" t="s">
        <v>687</v>
      </c>
      <c r="H824" s="12">
        <f t="shared" si="294"/>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295">+H827</f>
        <v>0</v>
      </c>
    </row>
    <row r="827" spans="1:8" hidden="1">
      <c r="A827" s="26">
        <v>3</v>
      </c>
      <c r="B827" s="2">
        <v>9</v>
      </c>
      <c r="C827" s="2">
        <v>5</v>
      </c>
      <c r="D827" s="2">
        <v>951</v>
      </c>
      <c r="E827" s="2"/>
      <c r="F827" s="2"/>
      <c r="G827" s="36" t="s">
        <v>689</v>
      </c>
      <c r="H827" s="12">
        <f t="shared" si="295"/>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296">+H830</f>
        <v>0</v>
      </c>
    </row>
    <row r="830" spans="1:8" hidden="1">
      <c r="A830" s="26">
        <v>3</v>
      </c>
      <c r="B830" s="2">
        <v>9</v>
      </c>
      <c r="C830" s="2">
        <v>6</v>
      </c>
      <c r="D830" s="2">
        <v>962</v>
      </c>
      <c r="E830" s="2"/>
      <c r="F830" s="2"/>
      <c r="G830" s="36" t="s">
        <v>691</v>
      </c>
      <c r="H830" s="12">
        <f t="shared" si="296"/>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297">+H833</f>
        <v>0</v>
      </c>
    </row>
    <row r="833" spans="1:8" hidden="1">
      <c r="A833" s="26">
        <v>3</v>
      </c>
      <c r="B833" s="2">
        <v>9</v>
      </c>
      <c r="C833" s="2">
        <v>9</v>
      </c>
      <c r="D833" s="2">
        <v>991</v>
      </c>
      <c r="E833" s="2"/>
      <c r="F833" s="2"/>
      <c r="G833" s="36" t="s">
        <v>694</v>
      </c>
      <c r="H833" s="12">
        <f t="shared" ref="H833" si="298">+H834+H835+H836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I838" sqref="I838"/>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6.5546875" style="11" customWidth="1"/>
    <col min="9" max="9" width="2.33203125" customWidth="1"/>
  </cols>
  <sheetData>
    <row r="1" spans="1:8" ht="21">
      <c r="A1" s="48" t="s">
        <v>701</v>
      </c>
    </row>
    <row r="2" spans="1:8">
      <c r="A2" s="29" t="s">
        <v>702</v>
      </c>
      <c r="H2" s="16"/>
    </row>
    <row r="3" spans="1:8" ht="15" thickBot="1">
      <c r="A3" s="29"/>
    </row>
    <row r="4" spans="1:8" s="76" customFormat="1" ht="26.7" customHeight="1">
      <c r="A4" s="894" t="s">
        <v>11</v>
      </c>
      <c r="B4" s="894" t="s">
        <v>12</v>
      </c>
      <c r="C4" s="894" t="s">
        <v>13</v>
      </c>
      <c r="D4" s="894" t="s">
        <v>14</v>
      </c>
      <c r="E4" s="894" t="s">
        <v>15</v>
      </c>
      <c r="F4" s="894" t="s">
        <v>15</v>
      </c>
      <c r="G4" s="887" t="s">
        <v>13</v>
      </c>
      <c r="H4" s="489">
        <v>1090</v>
      </c>
    </row>
    <row r="5" spans="1:8" s="480" customFormat="1" ht="26.7" customHeight="1">
      <c r="A5" s="895"/>
      <c r="B5" s="895"/>
      <c r="C5" s="895"/>
      <c r="D5" s="895"/>
      <c r="E5" s="895"/>
      <c r="F5" s="895"/>
      <c r="G5" s="888"/>
      <c r="H5" s="890" t="s">
        <v>707</v>
      </c>
    </row>
    <row r="6" spans="1:8" ht="26.7" customHeight="1" thickBot="1">
      <c r="A6" s="896"/>
      <c r="B6" s="896"/>
      <c r="C6" s="896"/>
      <c r="D6" s="896"/>
      <c r="E6" s="896"/>
      <c r="F6" s="896"/>
      <c r="G6" s="889"/>
      <c r="H6" s="891"/>
    </row>
    <row r="7" spans="1:8" s="47" customFormat="1">
      <c r="A7" s="10"/>
      <c r="B7" s="10"/>
      <c r="C7" s="10"/>
      <c r="D7" s="10"/>
      <c r="E7" s="10"/>
      <c r="F7" s="10"/>
      <c r="G7" s="33"/>
      <c r="H7" s="63"/>
    </row>
    <row r="8" spans="1:8">
      <c r="A8" s="28"/>
      <c r="B8" s="28"/>
      <c r="C8" s="28"/>
      <c r="D8" s="28"/>
      <c r="E8" s="28"/>
      <c r="F8" s="28"/>
      <c r="G8" s="34" t="s">
        <v>847</v>
      </c>
      <c r="H8" s="84">
        <f t="shared" ref="H8" si="0">+H9+H100+H242+H467+H558+H676+H709+H755+H801</f>
        <v>139155.35999999999</v>
      </c>
    </row>
    <row r="9" spans="1:8">
      <c r="A9" s="26">
        <v>1</v>
      </c>
      <c r="B9" s="25">
        <v>1</v>
      </c>
      <c r="C9" s="25"/>
      <c r="D9" s="17"/>
      <c r="E9" s="17"/>
      <c r="F9" s="17"/>
      <c r="G9" s="35" t="s">
        <v>17</v>
      </c>
      <c r="H9" s="18">
        <f t="shared" ref="H9" si="1">+H10+H20+H30+H53+H66+H86+H89+H96</f>
        <v>139155.35999999999</v>
      </c>
    </row>
    <row r="10" spans="1:8">
      <c r="A10" s="27">
        <v>1</v>
      </c>
      <c r="B10" s="1">
        <v>1</v>
      </c>
      <c r="C10" s="1">
        <v>1</v>
      </c>
      <c r="G10" s="36" t="s">
        <v>18</v>
      </c>
      <c r="H10" s="15">
        <f t="shared" ref="H10" si="2">+H11+H15+H18</f>
        <v>96000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96000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96000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43155.360000000001</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12000</v>
      </c>
    </row>
    <row r="34" spans="1:8" s="47" customFormat="1">
      <c r="A34" s="27">
        <v>1</v>
      </c>
      <c r="B34" s="92">
        <v>1</v>
      </c>
      <c r="C34" s="92">
        <v>3</v>
      </c>
      <c r="D34" s="3">
        <v>132</v>
      </c>
      <c r="E34" s="92">
        <v>1</v>
      </c>
      <c r="F34" s="92"/>
      <c r="G34" s="37" t="s">
        <v>39</v>
      </c>
      <c r="H34" s="21">
        <v>2000</v>
      </c>
    </row>
    <row r="35" spans="1:8" s="47" customFormat="1">
      <c r="A35" s="27">
        <v>1</v>
      </c>
      <c r="B35" s="92">
        <v>1</v>
      </c>
      <c r="C35" s="92">
        <v>3</v>
      </c>
      <c r="D35" s="3">
        <v>132</v>
      </c>
      <c r="E35" s="92">
        <v>2</v>
      </c>
      <c r="F35" s="92"/>
      <c r="G35" s="37" t="s">
        <v>40</v>
      </c>
      <c r="H35" s="21">
        <v>10000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31155.360000000001</v>
      </c>
    </row>
    <row r="41" spans="1:8" s="47" customFormat="1">
      <c r="A41" s="27">
        <v>1</v>
      </c>
      <c r="B41" s="92">
        <v>1</v>
      </c>
      <c r="C41" s="92">
        <v>3</v>
      </c>
      <c r="D41" s="3">
        <v>134</v>
      </c>
      <c r="E41" s="92">
        <v>1</v>
      </c>
      <c r="F41" s="92"/>
      <c r="G41" s="37" t="s">
        <v>46</v>
      </c>
      <c r="H41" s="21">
        <v>31155.360000000001</v>
      </c>
    </row>
    <row r="42" spans="1:8">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v>0</v>
      </c>
    </row>
    <row r="67" spans="1:8" hidden="1">
      <c r="A67" s="27">
        <v>1</v>
      </c>
      <c r="B67" s="1">
        <v>1</v>
      </c>
      <c r="C67" s="1">
        <v>5</v>
      </c>
      <c r="D67" s="2">
        <v>151</v>
      </c>
      <c r="G67" s="36" t="s">
        <v>68</v>
      </c>
      <c r="H67" s="23">
        <f t="shared" ref="H67" si="25">+H68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6">+H70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7">+H72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28">+H83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29">+H85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0">+H87</f>
        <v>0</v>
      </c>
    </row>
    <row r="87" spans="1:8" hidden="1">
      <c r="A87" s="27">
        <v>1</v>
      </c>
      <c r="B87" s="1">
        <v>1</v>
      </c>
      <c r="C87" s="1">
        <v>6</v>
      </c>
      <c r="D87" s="2">
        <v>161</v>
      </c>
      <c r="E87" s="41"/>
      <c r="F87" s="41"/>
      <c r="G87" s="36" t="s">
        <v>85</v>
      </c>
      <c r="H87" s="23">
        <f t="shared" si="30"/>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1">+H90</f>
        <v>0</v>
      </c>
    </row>
    <row r="90" spans="1:8" hidden="1">
      <c r="A90" s="27">
        <v>1</v>
      </c>
      <c r="B90" s="1">
        <v>1</v>
      </c>
      <c r="C90" s="1">
        <v>7</v>
      </c>
      <c r="D90" s="2">
        <v>171</v>
      </c>
      <c r="G90" s="36" t="s">
        <v>88</v>
      </c>
      <c r="H90" s="23">
        <f t="shared" ref="H90" si="32">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3">+H97</f>
        <v>0</v>
      </c>
    </row>
    <row r="97" spans="1:8" hidden="1">
      <c r="A97" s="27">
        <v>1</v>
      </c>
      <c r="B97" s="1">
        <v>1</v>
      </c>
      <c r="C97" s="1">
        <v>8</v>
      </c>
      <c r="D97" s="2">
        <v>181</v>
      </c>
      <c r="E97" s="41"/>
      <c r="F97" s="41"/>
      <c r="G97" s="36" t="s">
        <v>94</v>
      </c>
      <c r="H97" s="23">
        <f t="shared" ref="H97" si="34">+H98+H99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hidden="1">
      <c r="A100" s="27">
        <v>1</v>
      </c>
      <c r="B100" s="19">
        <v>2</v>
      </c>
      <c r="C100" s="19"/>
      <c r="D100" s="25"/>
      <c r="E100" s="19"/>
      <c r="F100" s="19"/>
      <c r="G100" s="35" t="s">
        <v>97</v>
      </c>
      <c r="H100" s="18">
        <f t="shared" ref="H100" si="35">+H101+H125+H137+H156+H180+H197+H203+H215+H222</f>
        <v>0</v>
      </c>
    </row>
    <row r="101" spans="1:8" hidden="1">
      <c r="A101" s="27">
        <v>1</v>
      </c>
      <c r="B101" s="41">
        <v>2</v>
      </c>
      <c r="C101" s="2">
        <v>1</v>
      </c>
      <c r="D101" s="2"/>
      <c r="E101" s="41"/>
      <c r="F101" s="41"/>
      <c r="G101" s="36" t="s">
        <v>98</v>
      </c>
      <c r="H101" s="15">
        <f t="shared" ref="H101" si="36">H102+H104+H110+H112+H115+H118+H120+H123</f>
        <v>0</v>
      </c>
    </row>
    <row r="102" spans="1:8" hidden="1">
      <c r="A102" s="27">
        <v>1</v>
      </c>
      <c r="B102" s="41">
        <v>2</v>
      </c>
      <c r="C102" s="2">
        <v>1</v>
      </c>
      <c r="D102" s="2">
        <v>211</v>
      </c>
      <c r="E102" s="41"/>
      <c r="F102" s="41"/>
      <c r="G102" s="36" t="s">
        <v>99</v>
      </c>
      <c r="H102" s="23">
        <f t="shared" ref="H102" si="37">+H103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38">+H105+H108+H109+H106+H107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39">+H111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0">+H113+H114</f>
        <v>0</v>
      </c>
    </row>
    <row r="113" spans="1:8" s="47" customFormat="1" hidden="1">
      <c r="A113" s="27">
        <v>1</v>
      </c>
      <c r="B113" s="94">
        <v>2</v>
      </c>
      <c r="C113" s="92">
        <v>1</v>
      </c>
      <c r="D113" s="3">
        <v>214</v>
      </c>
      <c r="E113" s="92">
        <v>1</v>
      </c>
      <c r="F113" s="92"/>
      <c r="G113" s="37" t="s">
        <v>109</v>
      </c>
      <c r="H113" s="21">
        <v>0</v>
      </c>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1">+H116+H117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2">+H119</f>
        <v>0</v>
      </c>
    </row>
    <row r="119" spans="1:8" s="47" customFormat="1" hidden="1">
      <c r="A119" s="27">
        <v>1</v>
      </c>
      <c r="B119" s="94">
        <v>2</v>
      </c>
      <c r="C119" s="92">
        <v>1</v>
      </c>
      <c r="D119" s="3">
        <v>216</v>
      </c>
      <c r="E119" s="92">
        <v>1</v>
      </c>
      <c r="F119" s="92"/>
      <c r="G119" s="37" t="s">
        <v>114</v>
      </c>
      <c r="H119" s="21">
        <v>0</v>
      </c>
    </row>
    <row r="120" spans="1:8" hidden="1">
      <c r="A120" s="27">
        <v>1</v>
      </c>
      <c r="B120" s="41">
        <v>2</v>
      </c>
      <c r="C120" s="1">
        <v>1</v>
      </c>
      <c r="D120" s="2">
        <v>217</v>
      </c>
      <c r="E120" s="41"/>
      <c r="F120" s="41"/>
      <c r="G120" s="36" t="s">
        <v>115</v>
      </c>
      <c r="H120" s="23">
        <f t="shared" ref="H120" si="43">+H121+H122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4">+H124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5">+H126+H132+H135</f>
        <v>0</v>
      </c>
    </row>
    <row r="126" spans="1:8" hidden="1">
      <c r="A126" s="27">
        <v>1</v>
      </c>
      <c r="B126" s="41">
        <v>2</v>
      </c>
      <c r="C126" s="2">
        <v>2</v>
      </c>
      <c r="D126" s="2">
        <v>221</v>
      </c>
      <c r="E126" s="41"/>
      <c r="F126" s="41"/>
      <c r="G126" s="36" t="s">
        <v>120</v>
      </c>
      <c r="H126" s="23">
        <f t="shared" ref="H126" si="46">+H127+H130+H128+H129+H131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v>0</v>
      </c>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7">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8">+H136</f>
        <v>0</v>
      </c>
    </row>
    <row r="136" spans="1:8" hidden="1">
      <c r="A136" s="27">
        <v>1</v>
      </c>
      <c r="B136" s="41">
        <v>2</v>
      </c>
      <c r="C136" s="2">
        <v>2</v>
      </c>
      <c r="D136" s="2">
        <v>223</v>
      </c>
      <c r="E136" s="1">
        <v>1</v>
      </c>
      <c r="G136" s="32" t="s">
        <v>128</v>
      </c>
      <c r="H136" s="21">
        <v>0</v>
      </c>
    </row>
    <row r="137" spans="1:8" hidden="1">
      <c r="A137" s="27">
        <v>1</v>
      </c>
      <c r="B137" s="41">
        <v>2</v>
      </c>
      <c r="C137" s="2">
        <v>3</v>
      </c>
      <c r="D137" s="2"/>
      <c r="E137" s="41"/>
      <c r="F137" s="41"/>
      <c r="G137" s="36" t="s">
        <v>129</v>
      </c>
      <c r="H137" s="15">
        <f t="shared" ref="H137" si="49">+H138+H140+H142+H144+H146+H148+H150+H152+H154</f>
        <v>0</v>
      </c>
    </row>
    <row r="138" spans="1:8" hidden="1">
      <c r="A138" s="27">
        <v>1</v>
      </c>
      <c r="B138" s="41">
        <v>2</v>
      </c>
      <c r="C138" s="2">
        <v>3</v>
      </c>
      <c r="D138" s="2">
        <v>231</v>
      </c>
      <c r="E138" s="41"/>
      <c r="F138" s="41"/>
      <c r="G138" s="36" t="s">
        <v>130</v>
      </c>
      <c r="H138" s="23">
        <f t="shared" ref="H138" si="50">+H139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1">+H141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2">+H143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3">+H145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4">+H147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5">+H149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6">+H151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7">+H153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8">+H155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59">+H157+H159+H161+H163+H165+H167+H169+H171+H173</f>
        <v>0</v>
      </c>
    </row>
    <row r="157" spans="1:8" hidden="1">
      <c r="A157" s="27">
        <v>1</v>
      </c>
      <c r="B157" s="41">
        <v>2</v>
      </c>
      <c r="C157" s="2">
        <v>4</v>
      </c>
      <c r="D157" s="2">
        <v>241</v>
      </c>
      <c r="E157" s="41"/>
      <c r="F157" s="41"/>
      <c r="G157" s="36" t="s">
        <v>142</v>
      </c>
      <c r="H157" s="23">
        <f t="shared" ref="H157" si="60">+H158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1">+H160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2">+H162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3">+H164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4">+H166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5">+H168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6">+H170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7">+H172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68">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69">+H181+H183+H185+H188+H190+H192+H194</f>
        <v>0</v>
      </c>
    </row>
    <row r="181" spans="1:8" hidden="1">
      <c r="A181" s="27">
        <v>1</v>
      </c>
      <c r="B181" s="41">
        <v>2</v>
      </c>
      <c r="C181" s="2">
        <v>5</v>
      </c>
      <c r="D181" s="2">
        <v>251</v>
      </c>
      <c r="E181" s="41"/>
      <c r="F181" s="41"/>
      <c r="G181" s="36" t="s">
        <v>157</v>
      </c>
      <c r="H181" s="23">
        <f t="shared" ref="H181" si="70">+H182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1">+H184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2">+H189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3">+H191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4">+H193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5">+H195+H196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6">+H198+H201</f>
        <v>0</v>
      </c>
    </row>
    <row r="198" spans="1:8" hidden="1">
      <c r="A198" s="27">
        <v>1</v>
      </c>
      <c r="B198" s="41">
        <v>2</v>
      </c>
      <c r="C198" s="2">
        <v>6</v>
      </c>
      <c r="D198" s="2">
        <v>261</v>
      </c>
      <c r="E198" s="41"/>
      <c r="F198" s="41"/>
      <c r="G198" s="36" t="s">
        <v>167</v>
      </c>
      <c r="H198" s="23">
        <f t="shared" ref="H198" si="77">+H199+H200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78">+H202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79">H204+H207+H209+H211+H213</f>
        <v>0</v>
      </c>
    </row>
    <row r="204" spans="1:8" hidden="1">
      <c r="A204" s="27">
        <v>1</v>
      </c>
      <c r="B204" s="41">
        <v>2</v>
      </c>
      <c r="C204" s="2">
        <v>7</v>
      </c>
      <c r="D204" s="2">
        <v>271</v>
      </c>
      <c r="E204" s="41"/>
      <c r="F204" s="41"/>
      <c r="G204" s="36" t="s">
        <v>172</v>
      </c>
      <c r="H204" s="23">
        <f t="shared" ref="H204" si="80">+H205+H206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1">+H208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2">+H210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3">+H212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4">+H214</f>
        <v>0</v>
      </c>
    </row>
    <row r="214" spans="1:8" hidden="1">
      <c r="A214" s="27">
        <v>1</v>
      </c>
      <c r="B214" s="41">
        <v>2</v>
      </c>
      <c r="C214" s="2">
        <v>7</v>
      </c>
      <c r="D214" s="2">
        <v>275</v>
      </c>
      <c r="E214" s="1">
        <v>1</v>
      </c>
      <c r="G214" s="32" t="s">
        <v>179</v>
      </c>
      <c r="H214" s="21">
        <v>0</v>
      </c>
    </row>
    <row r="215" spans="1:8" hidden="1">
      <c r="A215" s="27">
        <v>1</v>
      </c>
      <c r="B215" s="41">
        <v>2</v>
      </c>
      <c r="C215" s="2">
        <v>8</v>
      </c>
      <c r="D215" s="2"/>
      <c r="E215" s="41"/>
      <c r="F215" s="41"/>
      <c r="G215" s="36" t="s">
        <v>180</v>
      </c>
      <c r="H215" s="15">
        <f t="shared" ref="H215" si="85">+H216+H218+H220</f>
        <v>0</v>
      </c>
    </row>
    <row r="216" spans="1:8" hidden="1">
      <c r="A216" s="27">
        <v>1</v>
      </c>
      <c r="B216" s="41">
        <v>2</v>
      </c>
      <c r="C216" s="2">
        <v>8</v>
      </c>
      <c r="D216" s="2">
        <v>281</v>
      </c>
      <c r="E216" s="41"/>
      <c r="F216" s="41"/>
      <c r="G216" s="36" t="s">
        <v>181</v>
      </c>
      <c r="H216" s="23">
        <f t="shared" ref="H216" si="86">+H217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7">+H219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88">+H221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89">+H223+H225+H227+H229+H231+H233+H236+H238+H240</f>
        <v>0</v>
      </c>
    </row>
    <row r="223" spans="1:8" hidden="1">
      <c r="A223" s="27">
        <v>1</v>
      </c>
      <c r="B223" s="41">
        <v>2</v>
      </c>
      <c r="C223" s="2">
        <v>9</v>
      </c>
      <c r="D223" s="2">
        <v>291</v>
      </c>
      <c r="E223" s="41"/>
      <c r="F223" s="41"/>
      <c r="G223" s="36" t="s">
        <v>187</v>
      </c>
      <c r="H223" s="23">
        <f t="shared" ref="H223" si="90">+H224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1">+H226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2">+H228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3">+H230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4">+H232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5">+H234+H235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6">+H237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7">+H239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98">+H241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+H243+H266+H290+H319+H340+H370+H391+H416+H431</f>
        <v>0</v>
      </c>
    </row>
    <row r="243" spans="1:8" hidden="1">
      <c r="A243" s="27">
        <v>1</v>
      </c>
      <c r="B243" s="2">
        <v>3</v>
      </c>
      <c r="C243" s="2">
        <v>1</v>
      </c>
      <c r="D243" s="2"/>
      <c r="E243" s="41"/>
      <c r="F243" s="41"/>
      <c r="G243" s="36" t="s">
        <v>200</v>
      </c>
      <c r="H243" s="15">
        <f>+H244+H247+H249+H251+H254+H256+H259+H261+H264</f>
        <v>0</v>
      </c>
    </row>
    <row r="244" spans="1:8" hidden="1">
      <c r="A244" s="27">
        <v>1</v>
      </c>
      <c r="B244" s="2">
        <v>3</v>
      </c>
      <c r="C244" s="2">
        <v>1</v>
      </c>
      <c r="D244" s="2">
        <v>311</v>
      </c>
      <c r="E244" s="41"/>
      <c r="F244" s="41"/>
      <c r="G244" s="36" t="s">
        <v>201</v>
      </c>
      <c r="H244" s="23">
        <f t="shared" ref="H244" si="99">+H245+H246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0">+H248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1">+H250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2">+H252+H253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3">+H255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4">+H257+H258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5">+H260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06">+H262+H263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07">+H265</f>
        <v>0</v>
      </c>
    </row>
    <row r="265" spans="1:8" s="47" customFormat="1" hidden="1">
      <c r="A265" s="27">
        <v>1</v>
      </c>
      <c r="B265" s="3">
        <v>3</v>
      </c>
      <c r="C265" s="3">
        <v>1</v>
      </c>
      <c r="D265" s="3">
        <v>319</v>
      </c>
      <c r="E265" s="3">
        <v>1</v>
      </c>
      <c r="F265" s="3"/>
      <c r="G265" s="99" t="s">
        <v>221</v>
      </c>
      <c r="H265" s="21">
        <v>0</v>
      </c>
    </row>
    <row r="266" spans="1:8" hidden="1">
      <c r="A266" s="27">
        <v>1</v>
      </c>
      <c r="B266" s="2">
        <v>3</v>
      </c>
      <c r="C266" s="2">
        <v>2</v>
      </c>
      <c r="D266" s="2"/>
      <c r="E266" s="41"/>
      <c r="F266" s="41"/>
      <c r="G266" s="36" t="s">
        <v>222</v>
      </c>
      <c r="H266" s="15">
        <f t="shared" ref="H266" si="108">+H267+H269+H271+H274+H276+H278+H282+H284+H287</f>
        <v>0</v>
      </c>
    </row>
    <row r="267" spans="1:8" hidden="1">
      <c r="A267" s="27">
        <v>1</v>
      </c>
      <c r="B267" s="2">
        <v>3</v>
      </c>
      <c r="C267" s="2">
        <v>2</v>
      </c>
      <c r="D267" s="2">
        <v>321</v>
      </c>
      <c r="E267" s="41"/>
      <c r="F267" s="41"/>
      <c r="G267" s="36" t="s">
        <v>223</v>
      </c>
      <c r="H267" s="23">
        <f t="shared" ref="H267" si="109">+H268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0">+H270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1">+H273+H272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2">+H275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3">+H277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4">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5">+H283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16">+H285+H286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17">+H288+H289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18">+H291+H293+H296+H299+H302+H304+H308+H310+H312</f>
        <v>0</v>
      </c>
    </row>
    <row r="291" spans="1:8" hidden="1">
      <c r="A291" s="27">
        <v>1</v>
      </c>
      <c r="B291" s="2">
        <v>3</v>
      </c>
      <c r="C291" s="2">
        <v>3</v>
      </c>
      <c r="D291" s="2">
        <v>331</v>
      </c>
      <c r="E291" s="41"/>
      <c r="F291" s="41"/>
      <c r="G291" s="36" t="s">
        <v>244</v>
      </c>
      <c r="H291" s="23">
        <f t="shared" ref="H291" si="119">+H292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0">+H294+H295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1">+H297+H298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2">+H300+H301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3">+H303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4">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5">+H309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26">+H311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27">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28">+H320+H324+H326+H328+H330+H332+H334+H336+H338</f>
        <v>0</v>
      </c>
    </row>
    <row r="320" spans="1:8" hidden="1">
      <c r="A320" s="27">
        <v>1</v>
      </c>
      <c r="B320" s="2">
        <v>3</v>
      </c>
      <c r="C320" s="2">
        <v>4</v>
      </c>
      <c r="D320" s="2">
        <v>341</v>
      </c>
      <c r="E320" s="41"/>
      <c r="F320" s="41"/>
      <c r="G320" s="36" t="s">
        <v>272</v>
      </c>
      <c r="H320" s="23">
        <f t="shared" ref="H320" si="129">+H321+H322+H323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0">+H325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1">+H327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2">+H329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3">+H331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4">+H333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5">+H335</f>
        <v>0</v>
      </c>
    </row>
    <row r="335" spans="1:8" hidden="1">
      <c r="A335" s="27">
        <v>1</v>
      </c>
      <c r="B335" s="2">
        <v>3</v>
      </c>
      <c r="C335" s="2">
        <v>4</v>
      </c>
      <c r="D335" s="2">
        <v>347</v>
      </c>
      <c r="E335" s="1">
        <v>1</v>
      </c>
      <c r="G335" s="32" t="s">
        <v>282</v>
      </c>
      <c r="H335" s="21">
        <v>0</v>
      </c>
    </row>
    <row r="336" spans="1:8" hidden="1">
      <c r="A336" s="27">
        <v>1</v>
      </c>
      <c r="B336" s="2">
        <v>3</v>
      </c>
      <c r="C336" s="2">
        <v>4</v>
      </c>
      <c r="D336" s="2">
        <v>348</v>
      </c>
      <c r="E336" s="41"/>
      <c r="F336" s="41"/>
      <c r="G336" s="36" t="s">
        <v>283</v>
      </c>
      <c r="H336" s="23">
        <f t="shared" ref="H336" si="136">+H337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37">+H339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38">+H341+H343+H345+H348+H350+H352+H354+H365+H368</f>
        <v>0</v>
      </c>
    </row>
    <row r="341" spans="1:8" hidden="1">
      <c r="A341" s="27">
        <v>1</v>
      </c>
      <c r="B341" s="2">
        <v>3</v>
      </c>
      <c r="C341" s="2">
        <v>5</v>
      </c>
      <c r="D341" s="2">
        <v>351</v>
      </c>
      <c r="E341" s="41"/>
      <c r="F341" s="41"/>
      <c r="G341" s="36" t="s">
        <v>286</v>
      </c>
      <c r="H341" s="23">
        <f t="shared" ref="H341" si="139">+H342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0">+H344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1">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2">+H349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3">+H351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4">+H353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5">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46">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47">+H369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48">+H371+H376+H378+H380+H382+H384+H386</f>
        <v>0</v>
      </c>
    </row>
    <row r="371" spans="1:8" hidden="1">
      <c r="A371" s="27">
        <v>1</v>
      </c>
      <c r="B371" s="2">
        <v>3</v>
      </c>
      <c r="C371" s="2">
        <v>6</v>
      </c>
      <c r="D371" s="2">
        <v>361</v>
      </c>
      <c r="E371" s="41"/>
      <c r="F371" s="41"/>
      <c r="G371" s="36" t="s">
        <v>312</v>
      </c>
      <c r="H371" s="23">
        <f t="shared" ref="H371" si="149">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v>0</v>
      </c>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0">+H377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1">+H379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2">+H381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3">+H383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4">+H385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5">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56">+H392+H395+H398+H401+H403+H405+H407+H409+H411</f>
        <v>0</v>
      </c>
    </row>
    <row r="392" spans="1:8" hidden="1">
      <c r="A392" s="27">
        <v>1</v>
      </c>
      <c r="B392" s="2">
        <v>3</v>
      </c>
      <c r="C392" s="2">
        <v>7</v>
      </c>
      <c r="D392" s="2">
        <v>371</v>
      </c>
      <c r="E392" s="41"/>
      <c r="F392" s="41"/>
      <c r="G392" s="36" t="s">
        <v>328</v>
      </c>
      <c r="H392" s="23">
        <f t="shared" ref="H392" si="157">+H393+H394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58">+H396+H397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59">+H399+H400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0">+H402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1">+H404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2">+H406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3">+H408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4">+H410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5">+H412+H413+H414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66">+H417+H419+H424+H427+H429</f>
        <v>0</v>
      </c>
    </row>
    <row r="417" spans="1:8" hidden="1">
      <c r="A417" s="27">
        <v>1</v>
      </c>
      <c r="B417" s="2">
        <v>3</v>
      </c>
      <c r="C417" s="2">
        <v>8</v>
      </c>
      <c r="D417" s="2">
        <v>381</v>
      </c>
      <c r="E417" s="41"/>
      <c r="F417" s="41"/>
      <c r="G417" s="36" t="s">
        <v>349</v>
      </c>
      <c r="H417" s="23">
        <f t="shared" ref="H417" si="167">+H418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68">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69">+H425+H426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0">+H428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1">+H430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2">+H432+H434+H441+H443+H446+H451+H455+H457+H459</f>
        <v>0</v>
      </c>
    </row>
    <row r="432" spans="1:8" hidden="1">
      <c r="A432" s="27">
        <v>1</v>
      </c>
      <c r="B432" s="2">
        <v>3</v>
      </c>
      <c r="C432" s="2">
        <v>9</v>
      </c>
      <c r="D432" s="2">
        <v>391</v>
      </c>
      <c r="E432" s="41"/>
      <c r="F432" s="41"/>
      <c r="G432" s="36" t="s">
        <v>360</v>
      </c>
      <c r="H432" s="23">
        <f t="shared" ref="H432" si="173">+H433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4">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5">+H442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6">+H444+H445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77">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78">+H452+H453+H454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79">+H456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0">+H458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1">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2">+H468+H480+H488+H500+H521+H528+H537+H540+H551</f>
        <v>0</v>
      </c>
    </row>
    <row r="468" spans="1:8" hidden="1">
      <c r="A468" s="27">
        <v>1</v>
      </c>
      <c r="B468" s="2">
        <v>4</v>
      </c>
      <c r="C468" s="2">
        <v>1</v>
      </c>
      <c r="D468" s="2"/>
      <c r="E468" s="41"/>
      <c r="F468" s="41"/>
      <c r="G468" s="36" t="s">
        <v>393</v>
      </c>
      <c r="H468" s="15">
        <f t="shared" ref="H468" si="183">+H469+H474</f>
        <v>0</v>
      </c>
    </row>
    <row r="469" spans="1:8" hidden="1">
      <c r="A469" s="27">
        <v>1</v>
      </c>
      <c r="B469" s="2">
        <v>4</v>
      </c>
      <c r="C469" s="2">
        <v>1</v>
      </c>
      <c r="D469" s="2">
        <v>411</v>
      </c>
      <c r="E469" s="41"/>
      <c r="F469" s="41"/>
      <c r="G469" s="36" t="s">
        <v>394</v>
      </c>
      <c r="H469" s="23">
        <f t="shared" ref="H469" si="184">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5">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6">+H481+H485</f>
        <v>0</v>
      </c>
    </row>
    <row r="481" spans="1:8" hidden="1">
      <c r="A481" s="27">
        <v>1</v>
      </c>
      <c r="B481" s="2">
        <v>4</v>
      </c>
      <c r="C481" s="1">
        <v>2</v>
      </c>
      <c r="D481" s="2">
        <v>421</v>
      </c>
      <c r="G481" s="36" t="s">
        <v>406</v>
      </c>
      <c r="H481" s="23">
        <f t="shared" ref="H481" si="187">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88">+H486+H487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89">+H489+H498</f>
        <v>0</v>
      </c>
    </row>
    <row r="489" spans="1:8" hidden="1">
      <c r="A489" s="27">
        <v>1</v>
      </c>
      <c r="B489" s="2">
        <v>4</v>
      </c>
      <c r="C489" s="2">
        <v>3</v>
      </c>
      <c r="D489" s="2">
        <v>431</v>
      </c>
      <c r="E489" s="41"/>
      <c r="F489" s="41"/>
      <c r="G489" s="36" t="s">
        <v>414</v>
      </c>
      <c r="H489" s="23">
        <f t="shared" ref="H489" si="190">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1">+H499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2">+H501+H511+H513+H519</f>
        <v>0</v>
      </c>
    </row>
    <row r="501" spans="1:8" hidden="1">
      <c r="A501" s="27">
        <v>1</v>
      </c>
      <c r="B501" s="2">
        <v>4</v>
      </c>
      <c r="C501" s="1">
        <v>4</v>
      </c>
      <c r="D501" s="2">
        <v>441</v>
      </c>
      <c r="G501" s="36" t="s">
        <v>426</v>
      </c>
      <c r="H501" s="23">
        <f t="shared" ref="H501" si="193">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4">+H512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5">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6">+H520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97">+H522+H524+H526</f>
        <v>0</v>
      </c>
    </row>
    <row r="522" spans="1:8" hidden="1">
      <c r="A522" s="27">
        <v>1</v>
      </c>
      <c r="B522" s="2">
        <v>4</v>
      </c>
      <c r="C522" s="2">
        <v>5</v>
      </c>
      <c r="D522" s="2">
        <v>451</v>
      </c>
      <c r="E522" s="2"/>
      <c r="F522" s="2"/>
      <c r="G522" s="36" t="s">
        <v>446</v>
      </c>
      <c r="H522" s="23">
        <f t="shared" ref="H522" si="198">+H523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199">+H525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0">+H527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1">+H529+H533</f>
        <v>0</v>
      </c>
    </row>
    <row r="529" spans="1:8" hidden="1">
      <c r="A529" s="27">
        <v>1</v>
      </c>
      <c r="B529" s="2">
        <v>4</v>
      </c>
      <c r="C529" s="2">
        <v>6</v>
      </c>
      <c r="D529" s="2">
        <v>461</v>
      </c>
      <c r="E529" s="2"/>
      <c r="F529" s="2"/>
      <c r="G529" s="36" t="s">
        <v>450</v>
      </c>
      <c r="H529" s="23">
        <f t="shared" ref="H529" si="202">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3">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+H538</f>
        <v>0</v>
      </c>
    </row>
    <row r="538" spans="1:8" hidden="1">
      <c r="A538" s="27">
        <v>1</v>
      </c>
      <c r="B538" s="2">
        <v>4</v>
      </c>
      <c r="C538" s="2">
        <v>7</v>
      </c>
      <c r="D538" s="2">
        <v>471</v>
      </c>
      <c r="E538" s="2"/>
      <c r="F538" s="2"/>
      <c r="G538" s="36" t="s">
        <v>459</v>
      </c>
      <c r="H538" s="21">
        <f t="shared" ref="H538" si="204">+H539</f>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5">+H541+H543+H545+H547+H549</f>
        <v>0</v>
      </c>
    </row>
    <row r="541" spans="1:8" hidden="1">
      <c r="A541" s="27">
        <v>1</v>
      </c>
      <c r="B541" s="2">
        <v>4</v>
      </c>
      <c r="C541" s="2">
        <v>8</v>
      </c>
      <c r="D541" s="2">
        <v>481</v>
      </c>
      <c r="E541" s="2"/>
      <c r="F541" s="2"/>
      <c r="G541" s="36" t="s">
        <v>461</v>
      </c>
      <c r="H541" s="23">
        <f t="shared" ref="H541" si="206">+H542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07">+H544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08">+H546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09">+H548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0">+H550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1">+H552+H555</f>
        <v>0</v>
      </c>
    </row>
    <row r="552" spans="1:8" hidden="1">
      <c r="A552" s="27">
        <v>1</v>
      </c>
      <c r="B552" s="2">
        <v>4</v>
      </c>
      <c r="C552" s="2">
        <v>9</v>
      </c>
      <c r="D552" s="2">
        <v>491</v>
      </c>
      <c r="E552" s="2"/>
      <c r="F552" s="2"/>
      <c r="G552" s="36" t="s">
        <v>469</v>
      </c>
      <c r="H552" s="23">
        <f t="shared" ref="H552" si="212">+H553+H554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3">+H556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4">+H559+H569+H578+H583+H597+H601+H623+H646+H665</f>
        <v>0</v>
      </c>
    </row>
    <row r="559" spans="1:8" hidden="1">
      <c r="A559" s="27">
        <v>2</v>
      </c>
      <c r="B559" s="2">
        <v>5</v>
      </c>
      <c r="C559" s="2">
        <v>1</v>
      </c>
      <c r="D559" s="2"/>
      <c r="E559" s="2"/>
      <c r="F559" s="2"/>
      <c r="G559" s="36" t="s">
        <v>474</v>
      </c>
      <c r="H559" s="15">
        <f t="shared" ref="H559" si="215">+H560+H562+H564+H566</f>
        <v>0</v>
      </c>
    </row>
    <row r="560" spans="1:8" hidden="1">
      <c r="A560" s="27">
        <v>2</v>
      </c>
      <c r="B560" s="2">
        <v>5</v>
      </c>
      <c r="C560" s="2">
        <v>1</v>
      </c>
      <c r="D560" s="2">
        <v>511</v>
      </c>
      <c r="E560" s="2"/>
      <c r="F560" s="2"/>
      <c r="G560" s="36" t="s">
        <v>475</v>
      </c>
      <c r="H560" s="23">
        <f t="shared" ref="H560" si="216">+H561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17">+H563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18">+H565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19">+H567+H568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0">+H570+H572+H574+H576</f>
        <v>0</v>
      </c>
    </row>
    <row r="570" spans="1:8" hidden="1">
      <c r="A570" s="27">
        <v>2</v>
      </c>
      <c r="B570" s="2">
        <v>5</v>
      </c>
      <c r="C570" s="2">
        <v>2</v>
      </c>
      <c r="D570" s="2">
        <v>520</v>
      </c>
      <c r="E570" s="2"/>
      <c r="F570" s="2"/>
      <c r="G570" s="36" t="s">
        <v>484</v>
      </c>
      <c r="H570" s="23">
        <f t="shared" ref="H570" si="221">+H571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2">+H573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3">+H575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4">+H577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5">+H579+H581</f>
        <v>0</v>
      </c>
    </row>
    <row r="579" spans="1:8" hidden="1">
      <c r="A579" s="27">
        <v>2</v>
      </c>
      <c r="B579" s="2">
        <v>5</v>
      </c>
      <c r="C579" s="2">
        <v>3</v>
      </c>
      <c r="D579" s="2">
        <v>530</v>
      </c>
      <c r="E579" s="2"/>
      <c r="F579" s="2"/>
      <c r="G579" s="36" t="s">
        <v>490</v>
      </c>
      <c r="H579" s="23">
        <f t="shared" ref="H579" si="226">+H580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27">+H582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28">+H584+H586+H588+H590+H592+H594</f>
        <v>0</v>
      </c>
    </row>
    <row r="584" spans="1:8" hidden="1">
      <c r="A584" s="27">
        <v>2</v>
      </c>
      <c r="B584" s="2">
        <v>5</v>
      </c>
      <c r="C584" s="2">
        <v>4</v>
      </c>
      <c r="D584" s="2">
        <v>541</v>
      </c>
      <c r="E584" s="2"/>
      <c r="F584" s="2"/>
      <c r="G584" s="36" t="s">
        <v>493</v>
      </c>
      <c r="H584" s="23">
        <f t="shared" ref="H584" si="229">+H585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0">+H587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1">+H589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2">+H591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3">+H593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4">+H595+H596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5">+H598</f>
        <v>0</v>
      </c>
    </row>
    <row r="598" spans="1:8" hidden="1">
      <c r="A598" s="27">
        <v>2</v>
      </c>
      <c r="B598" s="2">
        <v>5</v>
      </c>
      <c r="C598" s="2">
        <v>5</v>
      </c>
      <c r="D598" s="2">
        <v>551</v>
      </c>
      <c r="E598" s="2"/>
      <c r="F598" s="2"/>
      <c r="G598" s="36" t="s">
        <v>503</v>
      </c>
      <c r="H598" s="23">
        <f t="shared" ref="H598" si="236">+H599+H600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37">+H602+H604+H606+H608+H610+H612+H615+H618+H620</f>
        <v>0</v>
      </c>
    </row>
    <row r="602" spans="1:8" hidden="1">
      <c r="A602" s="27">
        <v>2</v>
      </c>
      <c r="B602" s="2">
        <v>5</v>
      </c>
      <c r="C602" s="2">
        <v>6</v>
      </c>
      <c r="D602" s="2">
        <v>561</v>
      </c>
      <c r="E602" s="2"/>
      <c r="F602" s="2"/>
      <c r="G602" s="36" t="s">
        <v>507</v>
      </c>
      <c r="H602" s="23">
        <f t="shared" ref="H602" si="238">+H603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39">+H605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0">+H607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1">+H609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2">+H611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3">+H613+H614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4">+H616+H617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5">+H619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6">+H621+H622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47">+H624+H627+H629+H631+H634+H636+H639+H642+H644</f>
        <v>0</v>
      </c>
    </row>
    <row r="624" spans="1:8" hidden="1">
      <c r="A624" s="27">
        <v>2</v>
      </c>
      <c r="B624" s="2">
        <v>5</v>
      </c>
      <c r="C624" s="2">
        <v>7</v>
      </c>
      <c r="D624" s="2">
        <v>571</v>
      </c>
      <c r="E624" s="2"/>
      <c r="F624" s="2"/>
      <c r="G624" s="36" t="s">
        <v>523</v>
      </c>
      <c r="H624" s="23">
        <f t="shared" ref="H624" si="248">+H625+H626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49">+H628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0">+H630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1">+H632+H633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2">+H635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3">+H637+H638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4">+H640+H641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5">+H643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6">+H645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57">+H647+H649+H651+H653+H663</f>
        <v>0</v>
      </c>
    </row>
    <row r="647" spans="1:8" hidden="1">
      <c r="A647" s="27">
        <v>2</v>
      </c>
      <c r="B647" s="2">
        <v>5</v>
      </c>
      <c r="C647" s="2">
        <v>8</v>
      </c>
      <c r="D647" s="2">
        <v>581</v>
      </c>
      <c r="E647" s="2"/>
      <c r="F647" s="2"/>
      <c r="G647" s="36" t="s">
        <v>536</v>
      </c>
      <c r="H647" s="23">
        <f t="shared" ref="H647" si="258">+H648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59">+H650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0">+H652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1">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2">+H664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3">+H666+H668+H670+H672+H674</f>
        <v>0</v>
      </c>
    </row>
    <row r="666" spans="1:8" hidden="1">
      <c r="A666" s="27">
        <v>2</v>
      </c>
      <c r="B666" s="2">
        <v>5</v>
      </c>
      <c r="C666" s="2">
        <v>9</v>
      </c>
      <c r="D666" s="2">
        <v>591</v>
      </c>
      <c r="E666" s="2"/>
      <c r="F666" s="2"/>
      <c r="G666" s="36" t="s">
        <v>552</v>
      </c>
      <c r="H666" s="23">
        <f t="shared" ref="H666" si="264">+H667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5">+H669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6">+H671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67">+H673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68">+H675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69">+H677+H694+H702</f>
        <v>0</v>
      </c>
    </row>
    <row r="677" spans="1:8" hidden="1">
      <c r="A677" s="27">
        <v>2</v>
      </c>
      <c r="B677" s="3">
        <v>6</v>
      </c>
      <c r="C677" s="3">
        <v>1</v>
      </c>
      <c r="D677" s="3"/>
      <c r="E677" s="3"/>
      <c r="F677" s="3"/>
      <c r="G677" s="38" t="s">
        <v>558</v>
      </c>
      <c r="H677" s="14">
        <f t="shared" ref="H677" si="270">+H678+H679+H683+H686+H689+H691+H692+H693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1">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2">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3">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4">+H690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5">SUM(H694:H694)</f>
        <v>0</v>
      </c>
    </row>
    <row r="694" spans="1:8" hidden="1">
      <c r="A694" s="27">
        <v>2</v>
      </c>
      <c r="B694" s="3">
        <v>6</v>
      </c>
      <c r="C694" s="3">
        <v>2</v>
      </c>
      <c r="D694" s="3"/>
      <c r="E694" s="3"/>
      <c r="F694" s="3"/>
      <c r="G694" s="38" t="s">
        <v>575</v>
      </c>
      <c r="H694" s="15">
        <f t="shared" ref="H694" si="276">+H695+H696+H697+H698+H699+H700+H701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77">H703+H707</f>
        <v>0</v>
      </c>
    </row>
    <row r="703" spans="1:8" hidden="1">
      <c r="A703" s="27">
        <v>2</v>
      </c>
      <c r="B703" s="3">
        <v>6</v>
      </c>
      <c r="C703" s="3">
        <v>3</v>
      </c>
      <c r="D703" s="3">
        <v>631</v>
      </c>
      <c r="E703" s="3"/>
      <c r="F703" s="3"/>
      <c r="G703" s="38" t="s">
        <v>578</v>
      </c>
      <c r="H703" s="23">
        <f t="shared" ref="H703" si="278">+H704</f>
        <v>0</v>
      </c>
    </row>
    <row r="704" spans="1:8" hidden="1">
      <c r="A704" s="27">
        <v>2</v>
      </c>
      <c r="B704" s="3">
        <v>6</v>
      </c>
      <c r="C704" s="3">
        <v>3</v>
      </c>
      <c r="D704" s="3">
        <v>631</v>
      </c>
      <c r="E704" s="3">
        <v>1</v>
      </c>
      <c r="F704" s="3"/>
      <c r="G704" s="37" t="s">
        <v>579</v>
      </c>
      <c r="H704" s="21">
        <f t="shared" ref="H704" si="279">+H705+H706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0">+H708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1">+H710+H718+H727+H735+H745</f>
        <v>0</v>
      </c>
    </row>
    <row r="710" spans="1:8" hidden="1">
      <c r="A710" s="26">
        <v>2</v>
      </c>
      <c r="B710" s="2">
        <v>7</v>
      </c>
      <c r="C710" s="2">
        <v>1</v>
      </c>
      <c r="D710" s="2"/>
      <c r="E710" s="2"/>
      <c r="F710" s="2"/>
      <c r="G710" s="36" t="s">
        <v>583</v>
      </c>
      <c r="H710" s="14">
        <f t="shared" ref="H710" si="282">+H711</f>
        <v>0</v>
      </c>
    </row>
    <row r="711" spans="1:8" hidden="1">
      <c r="A711" s="26">
        <v>2</v>
      </c>
      <c r="B711" s="2">
        <v>7</v>
      </c>
      <c r="C711" s="2">
        <v>1</v>
      </c>
      <c r="D711" s="2">
        <v>711</v>
      </c>
      <c r="E711" s="2"/>
      <c r="F711" s="2"/>
      <c r="G711" s="36" t="s">
        <v>584</v>
      </c>
      <c r="H711" s="12">
        <f t="shared" ref="H711" si="283">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4">+H719+H721+H723</f>
        <v>0</v>
      </c>
    </row>
    <row r="719" spans="1:8" hidden="1">
      <c r="A719" s="26">
        <v>2</v>
      </c>
      <c r="B719" s="2">
        <v>7</v>
      </c>
      <c r="C719" s="2">
        <v>3</v>
      </c>
      <c r="D719" s="2">
        <v>731</v>
      </c>
      <c r="E719" s="2"/>
      <c r="F719" s="2"/>
      <c r="G719" s="36" t="s">
        <v>592</v>
      </c>
      <c r="H719" s="12">
        <f t="shared" ref="H719" si="285">+H720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6">+H722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87">+H724+H725+H726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88">+H728+H730</f>
        <v>0</v>
      </c>
    </row>
    <row r="728" spans="1:8" hidden="1">
      <c r="A728" s="26">
        <v>2</v>
      </c>
      <c r="B728" s="2">
        <v>7</v>
      </c>
      <c r="C728" s="2">
        <v>4</v>
      </c>
      <c r="D728" s="2">
        <v>744</v>
      </c>
      <c r="E728" s="2"/>
      <c r="F728" s="2"/>
      <c r="G728" s="36" t="s">
        <v>601</v>
      </c>
      <c r="H728" s="12">
        <f t="shared" ref="H728" si="289">+H729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0">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1">+H736+H743</f>
        <v>0</v>
      </c>
    </row>
    <row r="736" spans="1:8" hidden="1">
      <c r="A736" s="26">
        <v>2</v>
      </c>
      <c r="B736" s="2">
        <v>7</v>
      </c>
      <c r="C736" s="2">
        <v>5</v>
      </c>
      <c r="D736" s="2">
        <v>751</v>
      </c>
      <c r="E736" s="2"/>
      <c r="F736" s="2"/>
      <c r="G736" s="36" t="s">
        <v>609</v>
      </c>
      <c r="H736" s="12">
        <f t="shared" ref="H736" si="292">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3">+H744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4">+H746+H748</f>
        <v>0</v>
      </c>
    </row>
    <row r="746" spans="1:8" hidden="1">
      <c r="A746" s="26">
        <v>2</v>
      </c>
      <c r="B746" s="2">
        <v>7</v>
      </c>
      <c r="C746" s="2">
        <v>9</v>
      </c>
      <c r="D746" s="2">
        <v>791</v>
      </c>
      <c r="E746" s="2"/>
      <c r="F746" s="2"/>
      <c r="G746" s="36" t="s">
        <v>619</v>
      </c>
      <c r="H746" s="12">
        <f t="shared" ref="H746" si="295">+H747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6">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97">+H756+H776+H794</f>
        <v>0</v>
      </c>
    </row>
    <row r="756" spans="1:8" hidden="1">
      <c r="A756" s="26">
        <v>2</v>
      </c>
      <c r="B756" s="2">
        <v>8</v>
      </c>
      <c r="C756" s="2">
        <v>1</v>
      </c>
      <c r="D756" s="2"/>
      <c r="E756" s="2"/>
      <c r="F756" s="2"/>
      <c r="G756" s="36" t="s">
        <v>629</v>
      </c>
      <c r="H756" s="14">
        <f t="shared" ref="H756" si="298">+H757+H760+H762+H764+H772+H774</f>
        <v>0</v>
      </c>
    </row>
    <row r="757" spans="1:8" hidden="1">
      <c r="A757" s="26">
        <v>2</v>
      </c>
      <c r="B757" s="2">
        <v>8</v>
      </c>
      <c r="C757" s="2">
        <v>1</v>
      </c>
      <c r="D757" s="2">
        <v>811</v>
      </c>
      <c r="E757" s="2"/>
      <c r="F757" s="2"/>
      <c r="G757" s="36" t="s">
        <v>630</v>
      </c>
      <c r="H757" s="12">
        <f t="shared" ref="H757" si="299">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0">+H761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1">+H763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2">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3">+H773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4">+H775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5">+H777+H786+H790+H792</f>
        <v>0</v>
      </c>
    </row>
    <row r="777" spans="1:8" hidden="1">
      <c r="A777" s="26">
        <v>2</v>
      </c>
      <c r="B777" s="2">
        <v>8</v>
      </c>
      <c r="C777" s="2">
        <v>3</v>
      </c>
      <c r="D777" s="2">
        <v>831</v>
      </c>
      <c r="E777" s="2"/>
      <c r="F777" s="2"/>
      <c r="G777" s="36" t="s">
        <v>646</v>
      </c>
      <c r="H777" s="12">
        <f t="shared" ref="H777" si="306">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07">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08">+H791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09">+H793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0">+H795+H797+H799</f>
        <v>0</v>
      </c>
    </row>
    <row r="795" spans="1:8" hidden="1">
      <c r="A795" s="26">
        <v>2</v>
      </c>
      <c r="B795" s="2">
        <v>8</v>
      </c>
      <c r="C795" s="2">
        <v>5</v>
      </c>
      <c r="D795" s="2">
        <v>851</v>
      </c>
      <c r="E795" s="2"/>
      <c r="F795" s="2"/>
      <c r="G795" s="36" t="s">
        <v>664</v>
      </c>
      <c r="H795" s="12">
        <f t="shared" ref="H795" si="311">+H796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2">+H798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3">+H800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4">+H802+H811+H820+H823+H826+H829+H832</f>
        <v>0</v>
      </c>
    </row>
    <row r="802" spans="1:8" hidden="1">
      <c r="A802" s="26">
        <v>3</v>
      </c>
      <c r="B802" s="2">
        <v>9</v>
      </c>
      <c r="C802" s="2">
        <v>1</v>
      </c>
      <c r="D802" s="2"/>
      <c r="E802" s="2"/>
      <c r="F802" s="2"/>
      <c r="G802" s="36" t="s">
        <v>668</v>
      </c>
      <c r="H802" s="14">
        <f t="shared" ref="H802" si="315">+H803+H806+H808</f>
        <v>0</v>
      </c>
    </row>
    <row r="803" spans="1:8" hidden="1">
      <c r="A803" s="26">
        <v>3</v>
      </c>
      <c r="B803" s="2">
        <v>9</v>
      </c>
      <c r="C803" s="2">
        <v>1</v>
      </c>
      <c r="D803" s="2">
        <v>911</v>
      </c>
      <c r="E803" s="2"/>
      <c r="F803" s="2"/>
      <c r="G803" s="36" t="s">
        <v>669</v>
      </c>
      <c r="H803" s="12">
        <f t="shared" ref="H803" si="316">+H804+H805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17">+H807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18">+H809+H810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19">+H812+H815+H817</f>
        <v>0</v>
      </c>
    </row>
    <row r="812" spans="1:8" hidden="1">
      <c r="A812" s="26">
        <v>3</v>
      </c>
      <c r="B812" s="2">
        <v>9</v>
      </c>
      <c r="C812" s="2">
        <v>2</v>
      </c>
      <c r="D812" s="2">
        <v>921</v>
      </c>
      <c r="E812" s="2"/>
      <c r="F812" s="2"/>
      <c r="G812" s="36" t="s">
        <v>677</v>
      </c>
      <c r="H812" s="12">
        <f t="shared" ref="H812" si="320">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1">+H816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2">+H818+H819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3">+H821</f>
        <v>0</v>
      </c>
    </row>
    <row r="821" spans="1:8" hidden="1">
      <c r="A821" s="26">
        <v>3</v>
      </c>
      <c r="B821" s="2">
        <v>9</v>
      </c>
      <c r="C821" s="2">
        <v>3</v>
      </c>
      <c r="D821" s="2">
        <v>931</v>
      </c>
      <c r="E821" s="2"/>
      <c r="F821" s="2"/>
      <c r="G821" s="36" t="s">
        <v>685</v>
      </c>
      <c r="H821" s="16">
        <f t="shared" si="323"/>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4">+H824</f>
        <v>0</v>
      </c>
    </row>
    <row r="824" spans="1:8" hidden="1">
      <c r="A824" s="26">
        <v>3</v>
      </c>
      <c r="B824" s="2">
        <v>9</v>
      </c>
      <c r="C824" s="2">
        <v>4</v>
      </c>
      <c r="D824" s="2">
        <v>941</v>
      </c>
      <c r="E824" s="2"/>
      <c r="F824" s="2"/>
      <c r="G824" s="36" t="s">
        <v>687</v>
      </c>
      <c r="H824" s="12">
        <f t="shared" si="324"/>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5">+H827</f>
        <v>0</v>
      </c>
    </row>
    <row r="827" spans="1:8" hidden="1">
      <c r="A827" s="26">
        <v>3</v>
      </c>
      <c r="B827" s="2">
        <v>9</v>
      </c>
      <c r="C827" s="2">
        <v>5</v>
      </c>
      <c r="D827" s="2">
        <v>951</v>
      </c>
      <c r="E827" s="2"/>
      <c r="F827" s="2"/>
      <c r="G827" s="36" t="s">
        <v>689</v>
      </c>
      <c r="H827" s="12">
        <f t="shared" si="325"/>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6">+H830</f>
        <v>0</v>
      </c>
    </row>
    <row r="830" spans="1:8" hidden="1">
      <c r="A830" s="26">
        <v>3</v>
      </c>
      <c r="B830" s="2">
        <v>9</v>
      </c>
      <c r="C830" s="2">
        <v>6</v>
      </c>
      <c r="D830" s="2">
        <v>962</v>
      </c>
      <c r="E830" s="2"/>
      <c r="F830" s="2"/>
      <c r="G830" s="36" t="s">
        <v>691</v>
      </c>
      <c r="H830" s="12">
        <f t="shared" si="326"/>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27">+H833</f>
        <v>0</v>
      </c>
    </row>
    <row r="833" spans="1:8" hidden="1">
      <c r="A833" s="26">
        <v>3</v>
      </c>
      <c r="B833" s="2">
        <v>9</v>
      </c>
      <c r="C833" s="2">
        <v>9</v>
      </c>
      <c r="D833" s="2">
        <v>991</v>
      </c>
      <c r="E833" s="2"/>
      <c r="F833" s="2"/>
      <c r="G833" s="36" t="s">
        <v>694</v>
      </c>
      <c r="H833" s="12">
        <f t="shared" ref="H833" si="328">+H834+H835+H836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42" sqref="A42:XFD44"/>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33203125" style="11" customWidth="1"/>
    <col min="9" max="9" width="2.33203125" customWidth="1"/>
  </cols>
  <sheetData>
    <row r="1" spans="1:8" ht="21">
      <c r="A1" s="48" t="s">
        <v>701</v>
      </c>
    </row>
    <row r="2" spans="1:8">
      <c r="A2" s="29" t="s">
        <v>702</v>
      </c>
      <c r="H2" s="16"/>
    </row>
    <row r="3" spans="1:8" ht="15" thickBot="1">
      <c r="A3" s="29"/>
    </row>
    <row r="4" spans="1:8" s="76" customFormat="1" ht="26.7" customHeight="1">
      <c r="A4" s="894" t="s">
        <v>11</v>
      </c>
      <c r="B4" s="894" t="s">
        <v>12</v>
      </c>
      <c r="C4" s="894" t="s">
        <v>13</v>
      </c>
      <c r="D4" s="894" t="s">
        <v>14</v>
      </c>
      <c r="E4" s="894" t="s">
        <v>15</v>
      </c>
      <c r="F4" s="894" t="s">
        <v>15</v>
      </c>
      <c r="G4" s="887" t="s">
        <v>13</v>
      </c>
      <c r="H4" s="489">
        <v>1100</v>
      </c>
    </row>
    <row r="5" spans="1:8" s="480" customFormat="1" ht="26.7" customHeight="1">
      <c r="A5" s="895"/>
      <c r="B5" s="895"/>
      <c r="C5" s="895"/>
      <c r="D5" s="895"/>
      <c r="E5" s="895"/>
      <c r="F5" s="895"/>
      <c r="G5" s="888"/>
      <c r="H5" s="890" t="s">
        <v>708</v>
      </c>
    </row>
    <row r="6" spans="1:8" ht="26.7" customHeight="1" thickBot="1">
      <c r="A6" s="896"/>
      <c r="B6" s="896"/>
      <c r="C6" s="896"/>
      <c r="D6" s="896"/>
      <c r="E6" s="896"/>
      <c r="F6" s="896"/>
      <c r="G6" s="889"/>
      <c r="H6" s="891"/>
    </row>
    <row r="7" spans="1:8" s="47" customFormat="1">
      <c r="A7" s="10"/>
      <c r="B7" s="10"/>
      <c r="C7" s="10"/>
      <c r="D7" s="10"/>
      <c r="E7" s="10"/>
      <c r="F7" s="10"/>
      <c r="G7" s="33"/>
      <c r="H7" s="484"/>
    </row>
    <row r="8" spans="1:8">
      <c r="A8" s="28"/>
      <c r="B8" s="28"/>
      <c r="C8" s="28"/>
      <c r="D8" s="28"/>
      <c r="E8" s="28"/>
      <c r="F8" s="28"/>
      <c r="G8" s="34" t="s">
        <v>847</v>
      </c>
      <c r="H8" s="84">
        <f t="shared" ref="H8" si="0">+H9+H100+H242+H467+H558+H676+H709+H755+H801</f>
        <v>139155.35999999999</v>
      </c>
    </row>
    <row r="9" spans="1:8">
      <c r="A9" s="26">
        <v>1</v>
      </c>
      <c r="B9" s="25">
        <v>1</v>
      </c>
      <c r="C9" s="25"/>
      <c r="D9" s="17"/>
      <c r="E9" s="17"/>
      <c r="F9" s="17"/>
      <c r="G9" s="35" t="s">
        <v>17</v>
      </c>
      <c r="H9" s="18">
        <f t="shared" ref="H9" si="1">+H10+H20+H30+H53+H66+H86+H89+H96</f>
        <v>139155.35999999999</v>
      </c>
    </row>
    <row r="10" spans="1:8">
      <c r="A10" s="27">
        <v>1</v>
      </c>
      <c r="B10" s="1">
        <v>1</v>
      </c>
      <c r="C10" s="1">
        <v>1</v>
      </c>
      <c r="G10" s="36" t="s">
        <v>18</v>
      </c>
      <c r="H10" s="15">
        <f t="shared" ref="H10" si="2">+H11+H15+H18</f>
        <v>96000</v>
      </c>
    </row>
    <row r="11" spans="1:8" hidden="1">
      <c r="A11" s="27">
        <v>1</v>
      </c>
      <c r="B11" s="1">
        <v>1</v>
      </c>
      <c r="C11" s="1">
        <v>1</v>
      </c>
      <c r="D11" s="1">
        <v>111</v>
      </c>
      <c r="G11" s="36" t="s">
        <v>19</v>
      </c>
      <c r="H11" s="23">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3">SUM(H16:H17)</f>
        <v>96000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96000</v>
      </c>
    </row>
    <row r="18" spans="1:8" hidden="1">
      <c r="A18" s="27">
        <v>1</v>
      </c>
      <c r="B18" s="1">
        <v>1</v>
      </c>
      <c r="C18" s="1">
        <v>1</v>
      </c>
      <c r="D18" s="1">
        <v>114</v>
      </c>
      <c r="G18" s="36" t="s">
        <v>24</v>
      </c>
      <c r="H18" s="23"/>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4">+H21+H23+H26+H28</f>
        <v>0</v>
      </c>
    </row>
    <row r="21" spans="1:8" hidden="1">
      <c r="A21" s="27">
        <v>1</v>
      </c>
      <c r="B21" s="1">
        <v>1</v>
      </c>
      <c r="C21" s="1">
        <v>2</v>
      </c>
      <c r="D21" s="1">
        <v>121</v>
      </c>
      <c r="G21" s="36" t="s">
        <v>27</v>
      </c>
      <c r="H21" s="23">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v>0</v>
      </c>
    </row>
    <row r="27" spans="1:8" hidden="1">
      <c r="A27" s="27">
        <v>1</v>
      </c>
      <c r="B27" s="1">
        <v>1</v>
      </c>
      <c r="C27" s="1">
        <v>2</v>
      </c>
      <c r="D27" s="2">
        <v>123</v>
      </c>
      <c r="E27" s="1">
        <v>1</v>
      </c>
      <c r="G27" s="32" t="s">
        <v>33</v>
      </c>
      <c r="H27" s="21"/>
    </row>
    <row r="28" spans="1:8" hidden="1">
      <c r="A28" s="27">
        <v>1</v>
      </c>
      <c r="B28" s="1">
        <v>1</v>
      </c>
      <c r="C28" s="1">
        <v>2</v>
      </c>
      <c r="D28" s="2">
        <v>124</v>
      </c>
      <c r="G28" s="36" t="s">
        <v>34</v>
      </c>
      <c r="H28" s="23">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5">+H31+H33+H38+H40+H43+H45+H47+H49</f>
        <v>43155.360000000001</v>
      </c>
    </row>
    <row r="31" spans="1:8" hidden="1">
      <c r="A31" s="27">
        <v>1</v>
      </c>
      <c r="B31" s="1">
        <v>1</v>
      </c>
      <c r="C31" s="1">
        <v>3</v>
      </c>
      <c r="D31" s="2">
        <v>131</v>
      </c>
      <c r="E31" s="41"/>
      <c r="F31" s="41"/>
      <c r="G31" s="36" t="s">
        <v>36</v>
      </c>
      <c r="H31" s="23">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6">SUM(H34:H37)</f>
        <v>12000</v>
      </c>
    </row>
    <row r="34" spans="1:8" s="47" customFormat="1">
      <c r="A34" s="27">
        <v>1</v>
      </c>
      <c r="B34" s="92">
        <v>1</v>
      </c>
      <c r="C34" s="92">
        <v>3</v>
      </c>
      <c r="D34" s="3">
        <v>132</v>
      </c>
      <c r="E34" s="92">
        <v>1</v>
      </c>
      <c r="F34" s="92"/>
      <c r="G34" s="37" t="s">
        <v>39</v>
      </c>
      <c r="H34" s="21">
        <v>2000</v>
      </c>
    </row>
    <row r="35" spans="1:8" s="47" customFormat="1">
      <c r="A35" s="27">
        <v>1</v>
      </c>
      <c r="B35" s="92">
        <v>1</v>
      </c>
      <c r="C35" s="92">
        <v>3</v>
      </c>
      <c r="D35" s="3">
        <v>132</v>
      </c>
      <c r="E35" s="92">
        <v>2</v>
      </c>
      <c r="F35" s="92"/>
      <c r="G35" s="37" t="s">
        <v>40</v>
      </c>
      <c r="H35" s="21">
        <v>10000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7">SUM(H41:H42)</f>
        <v>31155.360000000001</v>
      </c>
    </row>
    <row r="41" spans="1:8" s="47" customFormat="1">
      <c r="A41" s="27">
        <v>1</v>
      </c>
      <c r="B41" s="92">
        <v>1</v>
      </c>
      <c r="C41" s="92">
        <v>3</v>
      </c>
      <c r="D41" s="3">
        <v>134</v>
      </c>
      <c r="E41" s="92">
        <v>1</v>
      </c>
      <c r="F41" s="92"/>
      <c r="G41" s="37" t="s">
        <v>46</v>
      </c>
      <c r="H41" s="21">
        <v>31155.360000000001</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v>0</v>
      </c>
    </row>
    <row r="46" spans="1:8" hidden="1">
      <c r="A46" s="27">
        <v>1</v>
      </c>
      <c r="B46" s="1">
        <v>1</v>
      </c>
      <c r="C46" s="1">
        <v>3</v>
      </c>
      <c r="D46" s="2">
        <v>136</v>
      </c>
      <c r="E46" s="1">
        <v>1</v>
      </c>
      <c r="G46" s="32" t="s">
        <v>49</v>
      </c>
      <c r="H46" s="21"/>
    </row>
    <row r="47" spans="1:8" hidden="1">
      <c r="A47" s="27">
        <v>1</v>
      </c>
      <c r="B47" s="1">
        <v>1</v>
      </c>
      <c r="C47" s="1">
        <v>3</v>
      </c>
      <c r="D47" s="2">
        <v>137</v>
      </c>
      <c r="G47" s="36" t="s">
        <v>50</v>
      </c>
      <c r="H47" s="23">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8">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9">+H54+H59+H62+H64</f>
        <v>0</v>
      </c>
    </row>
    <row r="54" spans="1:8" hidden="1">
      <c r="A54" s="27">
        <v>1</v>
      </c>
      <c r="B54" s="1">
        <v>1</v>
      </c>
      <c r="C54" s="1">
        <v>4</v>
      </c>
      <c r="D54" s="2">
        <v>141</v>
      </c>
      <c r="G54" s="36" t="s">
        <v>56</v>
      </c>
      <c r="H54" s="23">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10">+H67+H69+H71+H73+H82+H84</f>
        <v>0</v>
      </c>
    </row>
    <row r="67" spans="1:8" hidden="1">
      <c r="A67" s="27">
        <v>1</v>
      </c>
      <c r="B67" s="1">
        <v>1</v>
      </c>
      <c r="C67" s="1">
        <v>5</v>
      </c>
      <c r="D67" s="2">
        <v>151</v>
      </c>
      <c r="G67" s="36" t="s">
        <v>68</v>
      </c>
      <c r="H67" s="23">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v>0</v>
      </c>
    </row>
    <row r="83" spans="1:8" hidden="1">
      <c r="A83" s="27">
        <v>1</v>
      </c>
      <c r="B83" s="1">
        <v>1</v>
      </c>
      <c r="C83" s="1">
        <v>5</v>
      </c>
      <c r="D83" s="2">
        <v>155</v>
      </c>
      <c r="E83" s="1">
        <v>1</v>
      </c>
      <c r="G83" s="32" t="s">
        <v>82</v>
      </c>
      <c r="H83" s="21"/>
    </row>
    <row r="84" spans="1:8" hidden="1">
      <c r="A84" s="27">
        <v>1</v>
      </c>
      <c r="B84" s="1">
        <v>1</v>
      </c>
      <c r="C84" s="1">
        <v>5</v>
      </c>
      <c r="D84" s="2">
        <v>159</v>
      </c>
      <c r="G84" s="36" t="s">
        <v>67</v>
      </c>
      <c r="H84" s="23">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 si="11">+H87</f>
        <v>0</v>
      </c>
    </row>
    <row r="87" spans="1:8" hidden="1">
      <c r="A87" s="27">
        <v>1</v>
      </c>
      <c r="B87" s="1">
        <v>1</v>
      </c>
      <c r="C87" s="1">
        <v>6</v>
      </c>
      <c r="D87" s="2">
        <v>161</v>
      </c>
      <c r="E87" s="41"/>
      <c r="F87" s="41"/>
      <c r="G87" s="36" t="s">
        <v>85</v>
      </c>
      <c r="H87" s="23">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12">+H90</f>
        <v>0</v>
      </c>
    </row>
    <row r="90" spans="1:8" hidden="1">
      <c r="A90" s="27">
        <v>1</v>
      </c>
      <c r="B90" s="1">
        <v>1</v>
      </c>
      <c r="C90" s="1">
        <v>7</v>
      </c>
      <c r="D90" s="2">
        <v>171</v>
      </c>
      <c r="G90" s="36" t="s">
        <v>88</v>
      </c>
      <c r="H90" s="23">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13">+H97</f>
        <v>0</v>
      </c>
    </row>
    <row r="97" spans="1:8" hidden="1">
      <c r="A97" s="27">
        <v>1</v>
      </c>
      <c r="B97" s="1">
        <v>1</v>
      </c>
      <c r="C97" s="1">
        <v>8</v>
      </c>
      <c r="D97" s="2">
        <v>181</v>
      </c>
      <c r="E97" s="41"/>
      <c r="F97" s="41"/>
      <c r="G97" s="36" t="s">
        <v>94</v>
      </c>
      <c r="H97" s="23">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hidden="1">
      <c r="A100" s="27">
        <v>1</v>
      </c>
      <c r="B100" s="19">
        <v>2</v>
      </c>
      <c r="C100" s="19"/>
      <c r="D100" s="25"/>
      <c r="E100" s="19"/>
      <c r="F100" s="19"/>
      <c r="G100" s="35" t="s">
        <v>97</v>
      </c>
      <c r="H100" s="18">
        <f t="shared" ref="H100" si="14">+H101+H125+H137+H156+H180+H197+H203+H215+H222</f>
        <v>0</v>
      </c>
    </row>
    <row r="101" spans="1:8" hidden="1">
      <c r="A101" s="27">
        <v>1</v>
      </c>
      <c r="B101" s="41">
        <v>2</v>
      </c>
      <c r="C101" s="2">
        <v>1</v>
      </c>
      <c r="D101" s="2"/>
      <c r="E101" s="41"/>
      <c r="F101" s="41"/>
      <c r="G101" s="36" t="s">
        <v>98</v>
      </c>
      <c r="H101" s="15">
        <f t="shared" ref="H101" si="15">H102+H104+H110+H112+H115+H118+H120+H123</f>
        <v>0</v>
      </c>
    </row>
    <row r="102" spans="1:8" hidden="1">
      <c r="A102" s="27">
        <v>1</v>
      </c>
      <c r="B102" s="41">
        <v>2</v>
      </c>
      <c r="C102" s="2">
        <v>1</v>
      </c>
      <c r="D102" s="2">
        <v>211</v>
      </c>
      <c r="E102" s="41"/>
      <c r="F102" s="41"/>
      <c r="G102" s="36" t="s">
        <v>99</v>
      </c>
      <c r="H102" s="23">
        <f t="shared" ref="H102" si="16">+H103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17">+H105+H108+H109+H106+H107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18">+H111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19">+H113+H114</f>
        <v>0</v>
      </c>
    </row>
    <row r="113" spans="1:8" s="47" customFormat="1" hidden="1">
      <c r="A113" s="27">
        <v>1</v>
      </c>
      <c r="B113" s="94">
        <v>2</v>
      </c>
      <c r="C113" s="92">
        <v>1</v>
      </c>
      <c r="D113" s="3">
        <v>214</v>
      </c>
      <c r="E113" s="92">
        <v>1</v>
      </c>
      <c r="F113" s="92"/>
      <c r="G113" s="37" t="s">
        <v>109</v>
      </c>
      <c r="H113" s="21">
        <v>0</v>
      </c>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20">+H116+H117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21">+H119</f>
        <v>0</v>
      </c>
    </row>
    <row r="119" spans="1:8" s="47" customFormat="1" hidden="1">
      <c r="A119" s="27">
        <v>1</v>
      </c>
      <c r="B119" s="94">
        <v>2</v>
      </c>
      <c r="C119" s="92">
        <v>1</v>
      </c>
      <c r="D119" s="3">
        <v>216</v>
      </c>
      <c r="E119" s="92">
        <v>1</v>
      </c>
      <c r="F119" s="92"/>
      <c r="G119" s="37" t="s">
        <v>114</v>
      </c>
      <c r="H119" s="21">
        <v>0</v>
      </c>
    </row>
    <row r="120" spans="1:8" hidden="1">
      <c r="A120" s="27">
        <v>1</v>
      </c>
      <c r="B120" s="41">
        <v>2</v>
      </c>
      <c r="C120" s="1">
        <v>1</v>
      </c>
      <c r="D120" s="2">
        <v>217</v>
      </c>
      <c r="E120" s="41"/>
      <c r="F120" s="41"/>
      <c r="G120" s="36" t="s">
        <v>115</v>
      </c>
      <c r="H120" s="23">
        <f t="shared" ref="H120" si="22">+H121+H122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23">+H124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24">+H126+H132+H135</f>
        <v>0</v>
      </c>
    </row>
    <row r="126" spans="1:8" hidden="1">
      <c r="A126" s="27">
        <v>1</v>
      </c>
      <c r="B126" s="41">
        <v>2</v>
      </c>
      <c r="C126" s="2">
        <v>2</v>
      </c>
      <c r="D126" s="2">
        <v>221</v>
      </c>
      <c r="E126" s="41"/>
      <c r="F126" s="41"/>
      <c r="G126" s="36" t="s">
        <v>120</v>
      </c>
      <c r="H126" s="23">
        <f t="shared" ref="H126" si="25">+H127+H130+H128+H129+H131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26">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27">+H136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28">+H138+H140+H142+H144+H146+H148+H150+H152+H154</f>
        <v>0</v>
      </c>
    </row>
    <row r="138" spans="1:8" hidden="1">
      <c r="A138" s="27">
        <v>1</v>
      </c>
      <c r="B138" s="41">
        <v>2</v>
      </c>
      <c r="C138" s="2">
        <v>3</v>
      </c>
      <c r="D138" s="2">
        <v>231</v>
      </c>
      <c r="E138" s="41"/>
      <c r="F138" s="41"/>
      <c r="G138" s="36" t="s">
        <v>130</v>
      </c>
      <c r="H138" s="23">
        <f t="shared" ref="H138" si="29">+H139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30">+H141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31">+H143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32">+H145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33">+H147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34">+H149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35">+H151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36">+H153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37">+H155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38">+H157+H159+H161+H163+H165+H167+H169+H171+H173</f>
        <v>0</v>
      </c>
    </row>
    <row r="157" spans="1:8" hidden="1">
      <c r="A157" s="27">
        <v>1</v>
      </c>
      <c r="B157" s="41">
        <v>2</v>
      </c>
      <c r="C157" s="2">
        <v>4</v>
      </c>
      <c r="D157" s="2">
        <v>241</v>
      </c>
      <c r="E157" s="41"/>
      <c r="F157" s="41"/>
      <c r="G157" s="36" t="s">
        <v>142</v>
      </c>
      <c r="H157" s="23">
        <f t="shared" ref="H157" si="39">+H158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40">+H160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41">+H162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42">+H164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43">+H166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44">+H168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45">+H170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46">+H172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47">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48">+H181+H183+H185+H188+H190+H192+H194</f>
        <v>0</v>
      </c>
    </row>
    <row r="181" spans="1:8" hidden="1">
      <c r="A181" s="27">
        <v>1</v>
      </c>
      <c r="B181" s="41">
        <v>2</v>
      </c>
      <c r="C181" s="2">
        <v>5</v>
      </c>
      <c r="D181" s="2">
        <v>251</v>
      </c>
      <c r="E181" s="41"/>
      <c r="F181" s="41"/>
      <c r="G181" s="36" t="s">
        <v>157</v>
      </c>
      <c r="H181" s="23">
        <f t="shared" ref="H181" si="49">+H182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50">+H184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51">+H189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52">+H191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53">+H193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54">+H195+H196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55">+H198+H201</f>
        <v>0</v>
      </c>
    </row>
    <row r="198" spans="1:8" hidden="1">
      <c r="A198" s="27">
        <v>1</v>
      </c>
      <c r="B198" s="41">
        <v>2</v>
      </c>
      <c r="C198" s="2">
        <v>6</v>
      </c>
      <c r="D198" s="2">
        <v>261</v>
      </c>
      <c r="E198" s="41"/>
      <c r="F198" s="41"/>
      <c r="G198" s="36" t="s">
        <v>167</v>
      </c>
      <c r="H198" s="23">
        <f t="shared" ref="H198" si="56">+H199+H200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57">+H202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58">H204+H207+H209+H211+H213</f>
        <v>0</v>
      </c>
    </row>
    <row r="204" spans="1:8" hidden="1">
      <c r="A204" s="27">
        <v>1</v>
      </c>
      <c r="B204" s="41">
        <v>2</v>
      </c>
      <c r="C204" s="2">
        <v>7</v>
      </c>
      <c r="D204" s="2">
        <v>271</v>
      </c>
      <c r="E204" s="41"/>
      <c r="F204" s="41"/>
      <c r="G204" s="36" t="s">
        <v>172</v>
      </c>
      <c r="H204" s="23">
        <f t="shared" ref="H204" si="59">+H205+H206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60">+H208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61">+H210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62">+H212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63">+H214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64">+H216+H218+H220</f>
        <v>0</v>
      </c>
    </row>
    <row r="216" spans="1:8" hidden="1">
      <c r="A216" s="27">
        <v>1</v>
      </c>
      <c r="B216" s="41">
        <v>2</v>
      </c>
      <c r="C216" s="2">
        <v>8</v>
      </c>
      <c r="D216" s="2">
        <v>281</v>
      </c>
      <c r="E216" s="41"/>
      <c r="F216" s="41"/>
      <c r="G216" s="36" t="s">
        <v>181</v>
      </c>
      <c r="H216" s="23">
        <f t="shared" ref="H216" si="65">+H217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66">+H219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67">+H221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68">+H223+H225+H227+H229+H231+H233+H236+H238+H240</f>
        <v>0</v>
      </c>
    </row>
    <row r="223" spans="1:8" hidden="1">
      <c r="A223" s="27">
        <v>1</v>
      </c>
      <c r="B223" s="41">
        <v>2</v>
      </c>
      <c r="C223" s="2">
        <v>9</v>
      </c>
      <c r="D223" s="2">
        <v>291</v>
      </c>
      <c r="E223" s="41"/>
      <c r="F223" s="41"/>
      <c r="G223" s="36" t="s">
        <v>187</v>
      </c>
      <c r="H223" s="23">
        <f t="shared" ref="H223" si="69">+H224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70">+H226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71">+H228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72">+H230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73">+H232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74">+H234+H235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75">+H237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76">+H239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77">+H241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78">+H243+H266+H290+H319+H340+H370+H391+H416+H431</f>
        <v>0</v>
      </c>
    </row>
    <row r="243" spans="1:8" hidden="1">
      <c r="A243" s="27">
        <v>1</v>
      </c>
      <c r="B243" s="2">
        <v>3</v>
      </c>
      <c r="C243" s="2">
        <v>1</v>
      </c>
      <c r="D243" s="2"/>
      <c r="E243" s="41"/>
      <c r="F243" s="41"/>
      <c r="G243" s="36" t="s">
        <v>200</v>
      </c>
      <c r="H243" s="15">
        <f t="shared" ref="H243" si="79">+H244+H247+H249+H251+H254+H256+H259+H261+H264</f>
        <v>0</v>
      </c>
    </row>
    <row r="244" spans="1:8" hidden="1">
      <c r="A244" s="27">
        <v>1</v>
      </c>
      <c r="B244" s="2">
        <v>3</v>
      </c>
      <c r="C244" s="2">
        <v>1</v>
      </c>
      <c r="D244" s="2">
        <v>311</v>
      </c>
      <c r="E244" s="41"/>
      <c r="F244" s="41"/>
      <c r="G244" s="36" t="s">
        <v>201</v>
      </c>
      <c r="H244" s="23">
        <f t="shared" ref="H244" si="80">+H245+H246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81">+H248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82">+H250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83">+H252+H253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84">+H255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85">+H257+H258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86">+H260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87">+H262+H263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88">+H265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89">+H267+H269+H271+H274+H276+H278+H282+H284+H287</f>
        <v>0</v>
      </c>
    </row>
    <row r="267" spans="1:8" hidden="1">
      <c r="A267" s="27">
        <v>1</v>
      </c>
      <c r="B267" s="2">
        <v>3</v>
      </c>
      <c r="C267" s="2">
        <v>2</v>
      </c>
      <c r="D267" s="2">
        <v>321</v>
      </c>
      <c r="E267" s="41"/>
      <c r="F267" s="41"/>
      <c r="G267" s="36" t="s">
        <v>223</v>
      </c>
      <c r="H267" s="23">
        <f t="shared" ref="H267" si="90">+H268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91">+H273+H272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92">+H275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93">+H277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94">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95">+H283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96">+H285+H286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97">+H288+H289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98">+H291+H293+H296+H299+H302+H304+H308+H310+H312</f>
        <v>0</v>
      </c>
    </row>
    <row r="291" spans="1:8" hidden="1">
      <c r="A291" s="27">
        <v>1</v>
      </c>
      <c r="B291" s="2">
        <v>3</v>
      </c>
      <c r="C291" s="2">
        <v>3</v>
      </c>
      <c r="D291" s="2">
        <v>331</v>
      </c>
      <c r="E291" s="41"/>
      <c r="F291" s="41"/>
      <c r="G291" s="36" t="s">
        <v>244</v>
      </c>
      <c r="H291" s="23">
        <f t="shared" ref="H291" si="99">+H292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00">+H294+H295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01">+H297+H298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02">+H300+H301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03">+H303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04">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05">+H309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06">+H311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07">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08">+H320+H324+H326+H328+H330+H332+H334+H336+H338</f>
        <v>0</v>
      </c>
    </row>
    <row r="320" spans="1:8" hidden="1">
      <c r="A320" s="27">
        <v>1</v>
      </c>
      <c r="B320" s="2">
        <v>3</v>
      </c>
      <c r="C320" s="2">
        <v>4</v>
      </c>
      <c r="D320" s="2">
        <v>341</v>
      </c>
      <c r="E320" s="41"/>
      <c r="F320" s="41"/>
      <c r="G320" s="36" t="s">
        <v>272</v>
      </c>
      <c r="H320" s="23">
        <f t="shared" ref="H320" si="109">+H321+H322+H323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10">+H325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11">+H327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12">+H329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13">+H331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14">+H333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15">+H335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16">+H337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17">+H339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18">+H341+H343+H345+H348+H350+H352+H354+H365+H368</f>
        <v>0</v>
      </c>
    </row>
    <row r="341" spans="1:8" hidden="1">
      <c r="A341" s="27">
        <v>1</v>
      </c>
      <c r="B341" s="2">
        <v>3</v>
      </c>
      <c r="C341" s="2">
        <v>5</v>
      </c>
      <c r="D341" s="2">
        <v>351</v>
      </c>
      <c r="E341" s="41"/>
      <c r="F341" s="41"/>
      <c r="G341" s="36" t="s">
        <v>286</v>
      </c>
      <c r="H341" s="23">
        <f t="shared" ref="H341" si="119">+H342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20">+H344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21">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22">+H349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23">+H351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24">+H353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25">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26">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27">+H369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28">+H371+H376+H378+H380+H382+H384+H386</f>
        <v>0</v>
      </c>
    </row>
    <row r="371" spans="1:8" hidden="1">
      <c r="A371" s="27">
        <v>1</v>
      </c>
      <c r="B371" s="2">
        <v>3</v>
      </c>
      <c r="C371" s="2">
        <v>6</v>
      </c>
      <c r="D371" s="2">
        <v>361</v>
      </c>
      <c r="E371" s="41"/>
      <c r="F371" s="41"/>
      <c r="G371" s="36" t="s">
        <v>312</v>
      </c>
      <c r="H371" s="23">
        <f t="shared" ref="H371" si="129">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30">+H377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31">+H379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32">+H381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33">+H383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34">+H385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35">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36">+H392+H395+H398+H401+H403+H405+H407+H409+H411</f>
        <v>0</v>
      </c>
    </row>
    <row r="392" spans="1:8" hidden="1">
      <c r="A392" s="27">
        <v>1</v>
      </c>
      <c r="B392" s="2">
        <v>3</v>
      </c>
      <c r="C392" s="2">
        <v>7</v>
      </c>
      <c r="D392" s="2">
        <v>371</v>
      </c>
      <c r="E392" s="41"/>
      <c r="F392" s="41"/>
      <c r="G392" s="36" t="s">
        <v>328</v>
      </c>
      <c r="H392" s="23">
        <f t="shared" ref="H392" si="137">+H393+H394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38">+H396+H397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39">+H399+H400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40">+H402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41">+H404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42">+H406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43">+H408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44">+H410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45">+H412+H413+H414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46">+H417+H419+H424+H427+H429</f>
        <v>0</v>
      </c>
    </row>
    <row r="417" spans="1:8" hidden="1">
      <c r="A417" s="27">
        <v>1</v>
      </c>
      <c r="B417" s="2">
        <v>3</v>
      </c>
      <c r="C417" s="2">
        <v>8</v>
      </c>
      <c r="D417" s="2">
        <v>381</v>
      </c>
      <c r="E417" s="41"/>
      <c r="F417" s="41"/>
      <c r="G417" s="36" t="s">
        <v>349</v>
      </c>
      <c r="H417" s="23">
        <f t="shared" ref="H417" si="147">+H418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48">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49">+H425+H426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50">+H428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51">+H430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52">+H432+H434+H441+H443+H446+H451+H455+H457+H459</f>
        <v>0</v>
      </c>
    </row>
    <row r="432" spans="1:8" hidden="1">
      <c r="A432" s="27">
        <v>1</v>
      </c>
      <c r="B432" s="2">
        <v>3</v>
      </c>
      <c r="C432" s="2">
        <v>9</v>
      </c>
      <c r="D432" s="2">
        <v>391</v>
      </c>
      <c r="E432" s="41"/>
      <c r="F432" s="41"/>
      <c r="G432" s="36" t="s">
        <v>360</v>
      </c>
      <c r="H432" s="23">
        <f t="shared" ref="H432" si="153">+H433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54">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55">+H442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56">+H444+H445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57">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58">+H452+H453+H454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59">+H456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60">+H458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61">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62">+H468+H480+H488+H500+H521+H528+H537+H540+H551</f>
        <v>0</v>
      </c>
    </row>
    <row r="468" spans="1:8" hidden="1">
      <c r="A468" s="27">
        <v>1</v>
      </c>
      <c r="B468" s="2">
        <v>4</v>
      </c>
      <c r="C468" s="2">
        <v>1</v>
      </c>
      <c r="D468" s="2"/>
      <c r="E468" s="41"/>
      <c r="F468" s="41"/>
      <c r="G468" s="36" t="s">
        <v>393</v>
      </c>
      <c r="H468" s="15">
        <f t="shared" ref="H468" si="163">+H469+H474</f>
        <v>0</v>
      </c>
    </row>
    <row r="469" spans="1:8" hidden="1">
      <c r="A469" s="27">
        <v>1</v>
      </c>
      <c r="B469" s="2">
        <v>4</v>
      </c>
      <c r="C469" s="2">
        <v>1</v>
      </c>
      <c r="D469" s="2">
        <v>411</v>
      </c>
      <c r="E469" s="41"/>
      <c r="F469" s="41"/>
      <c r="G469" s="36" t="s">
        <v>394</v>
      </c>
      <c r="H469" s="23">
        <f t="shared" ref="H469" si="164">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65">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66">+H481+H485</f>
        <v>0</v>
      </c>
    </row>
    <row r="481" spans="1:8" hidden="1">
      <c r="A481" s="27">
        <v>1</v>
      </c>
      <c r="B481" s="2">
        <v>4</v>
      </c>
      <c r="C481" s="1">
        <v>2</v>
      </c>
      <c r="D481" s="2">
        <v>421</v>
      </c>
      <c r="G481" s="36" t="s">
        <v>406</v>
      </c>
      <c r="H481" s="23">
        <f t="shared" ref="H481" si="167">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68">+H486+H487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69">+H489+H498</f>
        <v>0</v>
      </c>
    </row>
    <row r="489" spans="1:8" hidden="1">
      <c r="A489" s="27">
        <v>1</v>
      </c>
      <c r="B489" s="2">
        <v>4</v>
      </c>
      <c r="C489" s="2">
        <v>3</v>
      </c>
      <c r="D489" s="2">
        <v>431</v>
      </c>
      <c r="E489" s="41"/>
      <c r="F489" s="41"/>
      <c r="G489" s="36" t="s">
        <v>414</v>
      </c>
      <c r="H489" s="23">
        <f t="shared" ref="H489" si="170">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71">+H499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72">+H501+H511+H513+H519</f>
        <v>0</v>
      </c>
    </row>
    <row r="501" spans="1:8" hidden="1">
      <c r="A501" s="27">
        <v>1</v>
      </c>
      <c r="B501" s="2">
        <v>4</v>
      </c>
      <c r="C501" s="1">
        <v>4</v>
      </c>
      <c r="D501" s="2">
        <v>441</v>
      </c>
      <c r="G501" s="36" t="s">
        <v>426</v>
      </c>
      <c r="H501" s="23">
        <f t="shared" ref="H501" si="173">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74">+H512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75">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76">+H520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77">+H522+H524+H526</f>
        <v>0</v>
      </c>
    </row>
    <row r="522" spans="1:8" hidden="1">
      <c r="A522" s="27">
        <v>1</v>
      </c>
      <c r="B522" s="2">
        <v>4</v>
      </c>
      <c r="C522" s="2">
        <v>5</v>
      </c>
      <c r="D522" s="2">
        <v>451</v>
      </c>
      <c r="E522" s="2"/>
      <c r="F522" s="2"/>
      <c r="G522" s="36" t="s">
        <v>446</v>
      </c>
      <c r="H522" s="23">
        <f t="shared" ref="H522" si="178">+H523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179">+H525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180">+H527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181">+H529+H533</f>
        <v>0</v>
      </c>
    </row>
    <row r="529" spans="1:8" hidden="1">
      <c r="A529" s="27">
        <v>1</v>
      </c>
      <c r="B529" s="2">
        <v>4</v>
      </c>
      <c r="C529" s="2">
        <v>6</v>
      </c>
      <c r="D529" s="2">
        <v>461</v>
      </c>
      <c r="E529" s="2"/>
      <c r="F529" s="2"/>
      <c r="G529" s="36" t="s">
        <v>450</v>
      </c>
      <c r="H529" s="23">
        <f t="shared" ref="H529" si="182">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183">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184">+H541+H543+H545+H547+H549</f>
        <v>0</v>
      </c>
    </row>
    <row r="541" spans="1:8" hidden="1">
      <c r="A541" s="27">
        <v>1</v>
      </c>
      <c r="B541" s="2">
        <v>4</v>
      </c>
      <c r="C541" s="2">
        <v>8</v>
      </c>
      <c r="D541" s="2">
        <v>481</v>
      </c>
      <c r="E541" s="2"/>
      <c r="F541" s="2"/>
      <c r="G541" s="36" t="s">
        <v>461</v>
      </c>
      <c r="H541" s="23">
        <f t="shared" ref="H541" si="185">+H542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186">+H544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187">+H546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188">+H548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189">+H550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190">+H552+H555</f>
        <v>0</v>
      </c>
    </row>
    <row r="552" spans="1:8" hidden="1">
      <c r="A552" s="27">
        <v>1</v>
      </c>
      <c r="B552" s="2">
        <v>4</v>
      </c>
      <c r="C552" s="2">
        <v>9</v>
      </c>
      <c r="D552" s="2">
        <v>491</v>
      </c>
      <c r="E552" s="2"/>
      <c r="F552" s="2"/>
      <c r="G552" s="36" t="s">
        <v>469</v>
      </c>
      <c r="H552" s="23">
        <f t="shared" ref="H552" si="191">+H553+H554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192">+H556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193">+H559+H569+H578+H583+H597+H601+H623+H646+H665</f>
        <v>0</v>
      </c>
    </row>
    <row r="559" spans="1:8" hidden="1">
      <c r="A559" s="27">
        <v>2</v>
      </c>
      <c r="B559" s="2">
        <v>5</v>
      </c>
      <c r="C559" s="2">
        <v>1</v>
      </c>
      <c r="D559" s="2"/>
      <c r="E559" s="2"/>
      <c r="F559" s="2"/>
      <c r="G559" s="36" t="s">
        <v>474</v>
      </c>
      <c r="H559" s="15">
        <f t="shared" ref="H559" si="194">+H560+H562+H564+H566</f>
        <v>0</v>
      </c>
    </row>
    <row r="560" spans="1:8" hidden="1">
      <c r="A560" s="27">
        <v>2</v>
      </c>
      <c r="B560" s="2">
        <v>5</v>
      </c>
      <c r="C560" s="2">
        <v>1</v>
      </c>
      <c r="D560" s="2">
        <v>511</v>
      </c>
      <c r="E560" s="2"/>
      <c r="F560" s="2"/>
      <c r="G560" s="36" t="s">
        <v>475</v>
      </c>
      <c r="H560" s="23">
        <f t="shared" ref="H560" si="195">+H561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196">+H563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197">+H565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198">+H567+H568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199">+H570+H572+H574+H576</f>
        <v>0</v>
      </c>
    </row>
    <row r="570" spans="1:8" hidden="1">
      <c r="A570" s="27">
        <v>2</v>
      </c>
      <c r="B570" s="2">
        <v>5</v>
      </c>
      <c r="C570" s="2">
        <v>2</v>
      </c>
      <c r="D570" s="2">
        <v>520</v>
      </c>
      <c r="E570" s="2"/>
      <c r="F570" s="2"/>
      <c r="G570" s="36" t="s">
        <v>484</v>
      </c>
      <c r="H570" s="23">
        <f t="shared" ref="H570" si="200">+H571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01">+H573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02">+H575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03">+H577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04">+H579+H581</f>
        <v>0</v>
      </c>
    </row>
    <row r="579" spans="1:8" hidden="1">
      <c r="A579" s="27">
        <v>2</v>
      </c>
      <c r="B579" s="2">
        <v>5</v>
      </c>
      <c r="C579" s="2">
        <v>3</v>
      </c>
      <c r="D579" s="2">
        <v>530</v>
      </c>
      <c r="E579" s="2"/>
      <c r="F579" s="2"/>
      <c r="G579" s="36" t="s">
        <v>490</v>
      </c>
      <c r="H579" s="23">
        <f t="shared" ref="H579" si="205">+H580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06">+H582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07">+H584+H586+H588+H590+H592+H594</f>
        <v>0</v>
      </c>
    </row>
    <row r="584" spans="1:8" hidden="1">
      <c r="A584" s="27">
        <v>2</v>
      </c>
      <c r="B584" s="2">
        <v>5</v>
      </c>
      <c r="C584" s="2">
        <v>4</v>
      </c>
      <c r="D584" s="2">
        <v>541</v>
      </c>
      <c r="E584" s="2"/>
      <c r="F584" s="2"/>
      <c r="G584" s="36" t="s">
        <v>493</v>
      </c>
      <c r="H584" s="23">
        <f t="shared" ref="H584" si="208">+H585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09">+H587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10">+H589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11">+H591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12">+H593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13">+H595+H596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14">+H598</f>
        <v>0</v>
      </c>
    </row>
    <row r="598" spans="1:8" hidden="1">
      <c r="A598" s="27">
        <v>2</v>
      </c>
      <c r="B598" s="2">
        <v>5</v>
      </c>
      <c r="C598" s="2">
        <v>5</v>
      </c>
      <c r="D598" s="2">
        <v>551</v>
      </c>
      <c r="E598" s="2"/>
      <c r="F598" s="2"/>
      <c r="G598" s="36" t="s">
        <v>503</v>
      </c>
      <c r="H598" s="23">
        <f t="shared" ref="H598" si="215">+H599+H600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16">+H602+H604+H606+H608+H610+H612+H615+H618+H620</f>
        <v>0</v>
      </c>
    </row>
    <row r="602" spans="1:8" hidden="1">
      <c r="A602" s="27">
        <v>2</v>
      </c>
      <c r="B602" s="2">
        <v>5</v>
      </c>
      <c r="C602" s="2">
        <v>6</v>
      </c>
      <c r="D602" s="2">
        <v>561</v>
      </c>
      <c r="E602" s="2"/>
      <c r="F602" s="2"/>
      <c r="G602" s="36" t="s">
        <v>507</v>
      </c>
      <c r="H602" s="23">
        <f t="shared" ref="H602" si="217">+H603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18">+H605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19">+H607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20">+H609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21">+H611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22">+H613+H614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23">+H616+H617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24">+H619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25">+H621+H622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26">+H624+H627+H629+H631+H634+H636+H639+H642+H644</f>
        <v>0</v>
      </c>
    </row>
    <row r="624" spans="1:8" hidden="1">
      <c r="A624" s="27">
        <v>2</v>
      </c>
      <c r="B624" s="2">
        <v>5</v>
      </c>
      <c r="C624" s="2">
        <v>7</v>
      </c>
      <c r="D624" s="2">
        <v>571</v>
      </c>
      <c r="E624" s="2"/>
      <c r="F624" s="2"/>
      <c r="G624" s="36" t="s">
        <v>523</v>
      </c>
      <c r="H624" s="23">
        <f t="shared" ref="H624" si="227">+H625+H626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28">+H628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29">+H630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30">+H632+H633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31">+H635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32">+H637+H638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33">+H640+H641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34">+H643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35">+H645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36">+H647+H649+H651+H653+H663</f>
        <v>0</v>
      </c>
    </row>
    <row r="647" spans="1:8" hidden="1">
      <c r="A647" s="27">
        <v>2</v>
      </c>
      <c r="B647" s="2">
        <v>5</v>
      </c>
      <c r="C647" s="2">
        <v>8</v>
      </c>
      <c r="D647" s="2">
        <v>581</v>
      </c>
      <c r="E647" s="2"/>
      <c r="F647" s="2"/>
      <c r="G647" s="36" t="s">
        <v>536</v>
      </c>
      <c r="H647" s="23">
        <f t="shared" ref="H647" si="237">+H648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38">+H650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39">+H652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40">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41">+H664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42">+H666+H668+H670+H672+H674</f>
        <v>0</v>
      </c>
    </row>
    <row r="666" spans="1:8" hidden="1">
      <c r="A666" s="27">
        <v>2</v>
      </c>
      <c r="B666" s="2">
        <v>5</v>
      </c>
      <c r="C666" s="2">
        <v>9</v>
      </c>
      <c r="D666" s="2">
        <v>591</v>
      </c>
      <c r="E666" s="2"/>
      <c r="F666" s="2"/>
      <c r="G666" s="36" t="s">
        <v>552</v>
      </c>
      <c r="H666" s="23">
        <f t="shared" ref="H666" si="243">+H667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44">+H669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45">+H671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46">+H673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47">+H675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48">+H677+H694+H702</f>
        <v>0</v>
      </c>
    </row>
    <row r="677" spans="1:8" hidden="1">
      <c r="A677" s="27">
        <v>2</v>
      </c>
      <c r="B677" s="3">
        <v>6</v>
      </c>
      <c r="C677" s="3">
        <v>1</v>
      </c>
      <c r="D677" s="3"/>
      <c r="E677" s="3"/>
      <c r="F677" s="3"/>
      <c r="G677" s="38" t="s">
        <v>558</v>
      </c>
      <c r="H677" s="14">
        <f t="shared" ref="H677" si="249">+H678+H679+H683+H686+H689+H691+H692+H693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50">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51">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52">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53">+H690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54">SUM(H694:H694)</f>
        <v>0</v>
      </c>
    </row>
    <row r="694" spans="1:8" hidden="1">
      <c r="A694" s="27">
        <v>2</v>
      </c>
      <c r="B694" s="3">
        <v>6</v>
      </c>
      <c r="C694" s="3">
        <v>2</v>
      </c>
      <c r="D694" s="3"/>
      <c r="E694" s="3"/>
      <c r="F694" s="3"/>
      <c r="G694" s="38" t="s">
        <v>575</v>
      </c>
      <c r="H694" s="15">
        <f t="shared" ref="H694" si="255">+H695+H696+H697+H698+H699+H700+H701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56">H703+H707</f>
        <v>0</v>
      </c>
    </row>
    <row r="703" spans="1:8" hidden="1">
      <c r="A703" s="27">
        <v>2</v>
      </c>
      <c r="B703" s="3">
        <v>6</v>
      </c>
      <c r="C703" s="3">
        <v>3</v>
      </c>
      <c r="D703" s="3">
        <v>631</v>
      </c>
      <c r="E703" s="3"/>
      <c r="F703" s="3"/>
      <c r="G703" s="38" t="s">
        <v>578</v>
      </c>
      <c r="H703" s="23">
        <f t="shared" ref="H703" si="257">+H704</f>
        <v>0</v>
      </c>
    </row>
    <row r="704" spans="1:8" hidden="1">
      <c r="A704" s="27">
        <v>2</v>
      </c>
      <c r="B704" s="3">
        <v>6</v>
      </c>
      <c r="C704" s="3">
        <v>3</v>
      </c>
      <c r="D704" s="3">
        <v>631</v>
      </c>
      <c r="E704" s="3">
        <v>1</v>
      </c>
      <c r="F704" s="3"/>
      <c r="G704" s="37" t="s">
        <v>579</v>
      </c>
      <c r="H704" s="21">
        <f t="shared" ref="H704" si="258">+H705+H706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59">+H708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60">+H710+H718+H727+H735+H745</f>
        <v>0</v>
      </c>
    </row>
    <row r="710" spans="1:8" hidden="1">
      <c r="A710" s="26">
        <v>2</v>
      </c>
      <c r="B710" s="2">
        <v>7</v>
      </c>
      <c r="C710" s="2">
        <v>1</v>
      </c>
      <c r="D710" s="2"/>
      <c r="E710" s="2"/>
      <c r="F710" s="2"/>
      <c r="G710" s="36" t="s">
        <v>583</v>
      </c>
      <c r="H710" s="14">
        <f t="shared" ref="H710" si="261">+H711</f>
        <v>0</v>
      </c>
    </row>
    <row r="711" spans="1:8" hidden="1">
      <c r="A711" s="26">
        <v>2</v>
      </c>
      <c r="B711" s="2">
        <v>7</v>
      </c>
      <c r="C711" s="2">
        <v>1</v>
      </c>
      <c r="D711" s="2">
        <v>711</v>
      </c>
      <c r="E711" s="2"/>
      <c r="F711" s="2"/>
      <c r="G711" s="36" t="s">
        <v>584</v>
      </c>
      <c r="H711" s="12">
        <f t="shared" ref="H711" si="262">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63">+H719+H721+H723</f>
        <v>0</v>
      </c>
    </row>
    <row r="719" spans="1:8" hidden="1">
      <c r="A719" s="26">
        <v>2</v>
      </c>
      <c r="B719" s="2">
        <v>7</v>
      </c>
      <c r="C719" s="2">
        <v>3</v>
      </c>
      <c r="D719" s="2">
        <v>731</v>
      </c>
      <c r="E719" s="2"/>
      <c r="F719" s="2"/>
      <c r="G719" s="36" t="s">
        <v>592</v>
      </c>
      <c r="H719" s="12">
        <f t="shared" ref="H719" si="264">+H720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65">+H722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66">+H724+H725+H726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67">+H728+H730</f>
        <v>0</v>
      </c>
    </row>
    <row r="728" spans="1:8" hidden="1">
      <c r="A728" s="26">
        <v>2</v>
      </c>
      <c r="B728" s="2">
        <v>7</v>
      </c>
      <c r="C728" s="2">
        <v>4</v>
      </c>
      <c r="D728" s="2">
        <v>744</v>
      </c>
      <c r="E728" s="2"/>
      <c r="F728" s="2"/>
      <c r="G728" s="36" t="s">
        <v>601</v>
      </c>
      <c r="H728" s="12">
        <f t="shared" ref="H728" si="268">+H729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69">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70">+H736+H743</f>
        <v>0</v>
      </c>
    </row>
    <row r="736" spans="1:8" hidden="1">
      <c r="A736" s="26">
        <v>2</v>
      </c>
      <c r="B736" s="2">
        <v>7</v>
      </c>
      <c r="C736" s="2">
        <v>5</v>
      </c>
      <c r="D736" s="2">
        <v>751</v>
      </c>
      <c r="E736" s="2"/>
      <c r="F736" s="2"/>
      <c r="G736" s="36" t="s">
        <v>609</v>
      </c>
      <c r="H736" s="12">
        <f t="shared" ref="H736" si="271">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72">+H744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73">+H746+H748</f>
        <v>0</v>
      </c>
    </row>
    <row r="746" spans="1:8" hidden="1">
      <c r="A746" s="26">
        <v>2</v>
      </c>
      <c r="B746" s="2">
        <v>7</v>
      </c>
      <c r="C746" s="2">
        <v>9</v>
      </c>
      <c r="D746" s="2">
        <v>791</v>
      </c>
      <c r="E746" s="2"/>
      <c r="F746" s="2"/>
      <c r="G746" s="36" t="s">
        <v>619</v>
      </c>
      <c r="H746" s="12">
        <f t="shared" ref="H746" si="274">+H747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75">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76">+H756+H776+H794</f>
        <v>0</v>
      </c>
    </row>
    <row r="756" spans="1:8" hidden="1">
      <c r="A756" s="26">
        <v>2</v>
      </c>
      <c r="B756" s="2">
        <v>8</v>
      </c>
      <c r="C756" s="2">
        <v>1</v>
      </c>
      <c r="D756" s="2"/>
      <c r="E756" s="2"/>
      <c r="F756" s="2"/>
      <c r="G756" s="36" t="s">
        <v>629</v>
      </c>
      <c r="H756" s="14">
        <f>+H757+H760+H762+H764+H772+H774</f>
        <v>0</v>
      </c>
    </row>
    <row r="757" spans="1:8" hidden="1">
      <c r="A757" s="26">
        <v>2</v>
      </c>
      <c r="B757" s="2">
        <v>8</v>
      </c>
      <c r="C757" s="2">
        <v>1</v>
      </c>
      <c r="D757" s="2">
        <v>811</v>
      </c>
      <c r="E757" s="2"/>
      <c r="F757" s="2"/>
      <c r="G757" s="36" t="s">
        <v>630</v>
      </c>
      <c r="H757" s="12">
        <f t="shared" ref="H757" si="277">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78">+H761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279">+H763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280">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281">+H773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282">+H775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283">+H777+H786+H790+H792</f>
        <v>0</v>
      </c>
    </row>
    <row r="777" spans="1:8" hidden="1">
      <c r="A777" s="26">
        <v>2</v>
      </c>
      <c r="B777" s="2">
        <v>8</v>
      </c>
      <c r="C777" s="2">
        <v>3</v>
      </c>
      <c r="D777" s="2">
        <v>831</v>
      </c>
      <c r="E777" s="2"/>
      <c r="F777" s="2"/>
      <c r="G777" s="36" t="s">
        <v>646</v>
      </c>
      <c r="H777" s="12">
        <f t="shared" ref="H777" si="284">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285">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286">+H791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287">+H793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288">+H795+H797+H799</f>
        <v>0</v>
      </c>
    </row>
    <row r="795" spans="1:8" hidden="1">
      <c r="A795" s="26">
        <v>2</v>
      </c>
      <c r="B795" s="2">
        <v>8</v>
      </c>
      <c r="C795" s="2">
        <v>5</v>
      </c>
      <c r="D795" s="2">
        <v>851</v>
      </c>
      <c r="E795" s="2"/>
      <c r="F795" s="2"/>
      <c r="G795" s="36" t="s">
        <v>664</v>
      </c>
      <c r="H795" s="12">
        <f t="shared" ref="H795" si="289">+H796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290">+H798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291">+H800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292">+H802+H811+H820+H823+H826+H829+H832</f>
        <v>0</v>
      </c>
    </row>
    <row r="802" spans="1:8" hidden="1">
      <c r="A802" s="26">
        <v>3</v>
      </c>
      <c r="B802" s="2">
        <v>9</v>
      </c>
      <c r="C802" s="2">
        <v>1</v>
      </c>
      <c r="D802" s="2"/>
      <c r="E802" s="2"/>
      <c r="F802" s="2"/>
      <c r="G802" s="36" t="s">
        <v>668</v>
      </c>
      <c r="H802" s="14">
        <f t="shared" ref="H802" si="293">+H803+H806+H808</f>
        <v>0</v>
      </c>
    </row>
    <row r="803" spans="1:8" hidden="1">
      <c r="A803" s="26">
        <v>3</v>
      </c>
      <c r="B803" s="2">
        <v>9</v>
      </c>
      <c r="C803" s="2">
        <v>1</v>
      </c>
      <c r="D803" s="2">
        <v>911</v>
      </c>
      <c r="E803" s="2"/>
      <c r="F803" s="2"/>
      <c r="G803" s="36" t="s">
        <v>669</v>
      </c>
      <c r="H803" s="12">
        <f t="shared" ref="H803" si="294">+H804+H805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295">+H807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296">+H809+H810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297">+H812+H815+H817</f>
        <v>0</v>
      </c>
    </row>
    <row r="812" spans="1:8" hidden="1">
      <c r="A812" s="26">
        <v>3</v>
      </c>
      <c r="B812" s="2">
        <v>9</v>
      </c>
      <c r="C812" s="2">
        <v>2</v>
      </c>
      <c r="D812" s="2">
        <v>921</v>
      </c>
      <c r="E812" s="2"/>
      <c r="F812" s="2"/>
      <c r="G812" s="36" t="s">
        <v>677</v>
      </c>
      <c r="H812" s="12">
        <f t="shared" ref="H812" si="298">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299">+H816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00">+H818+H819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 si="301">+H821</f>
        <v>0</v>
      </c>
    </row>
    <row r="821" spans="1:8" hidden="1">
      <c r="A821" s="26">
        <v>3</v>
      </c>
      <c r="B821" s="2">
        <v>9</v>
      </c>
      <c r="C821" s="2">
        <v>3</v>
      </c>
      <c r="D821" s="2">
        <v>931</v>
      </c>
      <c r="E821" s="2"/>
      <c r="F821" s="2"/>
      <c r="G821" s="36" t="s">
        <v>685</v>
      </c>
      <c r="H821" s="16"/>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02">+H824</f>
        <v>0</v>
      </c>
    </row>
    <row r="824" spans="1:8" hidden="1">
      <c r="A824" s="26">
        <v>3</v>
      </c>
      <c r="B824" s="2">
        <v>9</v>
      </c>
      <c r="C824" s="2">
        <v>4</v>
      </c>
      <c r="D824" s="2">
        <v>941</v>
      </c>
      <c r="E824" s="2"/>
      <c r="F824" s="2"/>
      <c r="G824" s="36" t="s">
        <v>687</v>
      </c>
      <c r="H824" s="12">
        <f t="shared" si="302"/>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03">+H827</f>
        <v>0</v>
      </c>
    </row>
    <row r="827" spans="1:8" hidden="1">
      <c r="A827" s="26">
        <v>3</v>
      </c>
      <c r="B827" s="2">
        <v>9</v>
      </c>
      <c r="C827" s="2">
        <v>5</v>
      </c>
      <c r="D827" s="2">
        <v>951</v>
      </c>
      <c r="E827" s="2"/>
      <c r="F827" s="2"/>
      <c r="G827" s="36" t="s">
        <v>689</v>
      </c>
      <c r="H827" s="12">
        <f t="shared" si="303"/>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04">+H830</f>
        <v>0</v>
      </c>
    </row>
    <row r="830" spans="1:8" hidden="1">
      <c r="A830" s="26">
        <v>3</v>
      </c>
      <c r="B830" s="2">
        <v>9</v>
      </c>
      <c r="C830" s="2">
        <v>6</v>
      </c>
      <c r="D830" s="2">
        <v>962</v>
      </c>
      <c r="E830" s="2"/>
      <c r="F830" s="2"/>
      <c r="G830" s="36" t="s">
        <v>691</v>
      </c>
      <c r="H830" s="12">
        <f t="shared" si="304"/>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05">+H833</f>
        <v>0</v>
      </c>
    </row>
    <row r="833" spans="1:8" hidden="1">
      <c r="A833" s="26">
        <v>3</v>
      </c>
      <c r="B833" s="2">
        <v>9</v>
      </c>
      <c r="C833" s="2">
        <v>9</v>
      </c>
      <c r="D833" s="2">
        <v>991</v>
      </c>
      <c r="E833" s="2"/>
      <c r="F833" s="2"/>
      <c r="G833" s="36" t="s">
        <v>694</v>
      </c>
      <c r="H833" s="12">
        <f t="shared" ref="H833" si="306">+H834+H835+H836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hidden="1">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A909"/>
  <sheetViews>
    <sheetView zoomScale="115" zoomScaleNormal="115" workbookViewId="0">
      <pane xSplit="7" ySplit="6" topLeftCell="H389" activePane="bottomRight" state="frozen"/>
      <selection pane="topRight" activeCell="H1" sqref="H1"/>
      <selection pane="bottomLeft" activeCell="A7" sqref="A7"/>
      <selection pane="bottomRight" activeCell="G396" sqref="G396"/>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4.5546875" style="32" customWidth="1"/>
    <col min="8" max="11" width="11.44140625" style="11" customWidth="1"/>
    <col min="12" max="14" width="13.44140625" style="11" customWidth="1"/>
    <col min="15" max="15" width="11.44140625" style="11" customWidth="1"/>
    <col min="16" max="16" width="13.88671875" style="11" customWidth="1"/>
    <col min="17" max="18" width="11.44140625" style="11" customWidth="1"/>
    <col min="19" max="19" width="12.88671875" style="11" customWidth="1"/>
    <col min="20" max="37" width="11.44140625" style="11" customWidth="1"/>
    <col min="38" max="38" width="12.109375" style="11" customWidth="1"/>
    <col min="39" max="39" width="11.6640625" style="11" customWidth="1"/>
    <col min="40" max="40" width="11.33203125" customWidth="1"/>
    <col min="41" max="44" width="14.6640625" style="54" customWidth="1"/>
    <col min="45" max="45" width="16.44140625" style="56" customWidth="1"/>
    <col min="46" max="46" width="13.6640625" customWidth="1"/>
    <col min="47" max="47" width="14" style="62" bestFit="1" customWidth="1"/>
    <col min="48" max="48" width="13.33203125" customWidth="1"/>
    <col min="49" max="50" width="13.6640625" bestFit="1" customWidth="1"/>
    <col min="51" max="51" width="21.33203125" bestFit="1" customWidth="1"/>
  </cols>
  <sheetData>
    <row r="1" spans="1:53" ht="21">
      <c r="A1" s="48" t="s">
        <v>701</v>
      </c>
      <c r="U1" s="24"/>
      <c r="V1" s="497"/>
      <c r="W1" s="497"/>
      <c r="X1" s="497"/>
      <c r="Y1" s="497"/>
      <c r="Z1" s="497"/>
      <c r="AA1" s="497"/>
      <c r="AB1" s="497"/>
      <c r="AC1" s="497"/>
      <c r="AD1" s="497"/>
      <c r="AE1" s="497"/>
      <c r="AF1" s="497"/>
      <c r="AG1" s="497"/>
      <c r="AH1" s="24"/>
      <c r="AI1" s="24"/>
      <c r="AJ1" s="24"/>
      <c r="AK1" s="24"/>
      <c r="AL1" s="24"/>
      <c r="AM1" s="24"/>
      <c r="AN1" s="47"/>
      <c r="AO1" s="55"/>
    </row>
    <row r="2" spans="1:53">
      <c r="A2" s="29" t="s">
        <v>702</v>
      </c>
      <c r="P2" s="16"/>
      <c r="Q2" s="16"/>
      <c r="V2" s="86"/>
      <c r="W2" s="86"/>
      <c r="X2" s="86"/>
      <c r="Y2" s="86"/>
      <c r="Z2" s="86"/>
      <c r="AA2" s="86"/>
      <c r="AB2" s="86"/>
      <c r="AC2" s="86"/>
      <c r="AD2" s="86"/>
      <c r="AE2" s="86"/>
      <c r="AF2" s="86"/>
      <c r="AG2" s="86"/>
      <c r="AH2" s="64"/>
      <c r="AJ2" s="16"/>
      <c r="AL2" s="86"/>
      <c r="AO2" s="55"/>
      <c r="AP2" s="55"/>
      <c r="AR2" s="65"/>
      <c r="AT2" s="90"/>
      <c r="AV2" s="62"/>
      <c r="AW2" s="62"/>
      <c r="AX2" s="62"/>
      <c r="AY2" s="67"/>
    </row>
    <row r="3" spans="1:53" ht="15" thickBot="1">
      <c r="A3" s="29"/>
      <c r="V3" s="86"/>
      <c r="W3" s="86"/>
      <c r="X3" s="86"/>
      <c r="Y3" s="86"/>
      <c r="Z3" s="86"/>
      <c r="AA3" s="86"/>
      <c r="AB3" s="86"/>
      <c r="AC3" s="86"/>
      <c r="AD3" s="86"/>
      <c r="AE3" s="86"/>
      <c r="AF3" s="86"/>
      <c r="AG3" s="86"/>
      <c r="AH3" s="86"/>
      <c r="AJ3" s="16"/>
      <c r="AT3" s="62"/>
      <c r="AV3" s="62"/>
      <c r="AW3" s="62"/>
      <c r="AY3" s="90"/>
    </row>
    <row r="4" spans="1:53" s="76" customFormat="1" ht="23.4">
      <c r="A4" s="897" t="s">
        <v>11</v>
      </c>
      <c r="B4" s="894" t="s">
        <v>12</v>
      </c>
      <c r="C4" s="894" t="s">
        <v>13</v>
      </c>
      <c r="D4" s="894" t="s">
        <v>14</v>
      </c>
      <c r="E4" s="894" t="s">
        <v>15</v>
      </c>
      <c r="F4" s="894" t="s">
        <v>15</v>
      </c>
      <c r="G4" s="887" t="s">
        <v>13</v>
      </c>
      <c r="H4" s="489">
        <v>1010</v>
      </c>
      <c r="I4" s="489">
        <v>1020</v>
      </c>
      <c r="J4" s="489">
        <v>1030</v>
      </c>
      <c r="K4" s="489">
        <v>1040</v>
      </c>
      <c r="L4" s="489">
        <v>1050</v>
      </c>
      <c r="M4" s="489">
        <v>1060</v>
      </c>
      <c r="N4" s="489">
        <v>1070</v>
      </c>
      <c r="O4" s="489">
        <v>1080</v>
      </c>
      <c r="P4" s="489">
        <v>1090</v>
      </c>
      <c r="Q4" s="489">
        <v>1100</v>
      </c>
      <c r="R4" s="489">
        <v>1110</v>
      </c>
      <c r="S4" s="489">
        <v>1120</v>
      </c>
      <c r="T4" s="489">
        <v>1130</v>
      </c>
      <c r="U4" s="489">
        <v>1140</v>
      </c>
      <c r="V4" s="489">
        <v>1150</v>
      </c>
      <c r="W4" s="489">
        <v>1160</v>
      </c>
      <c r="X4" s="489">
        <v>1170</v>
      </c>
      <c r="Y4" s="489">
        <v>1180</v>
      </c>
      <c r="Z4" s="489">
        <v>1190</v>
      </c>
      <c r="AA4" s="489">
        <v>1200</v>
      </c>
      <c r="AB4" s="489">
        <v>1210</v>
      </c>
      <c r="AC4" s="489">
        <v>1220</v>
      </c>
      <c r="AD4" s="489">
        <v>1230</v>
      </c>
      <c r="AE4" s="489">
        <v>1240</v>
      </c>
      <c r="AF4" s="489">
        <v>1250</v>
      </c>
      <c r="AG4" s="489">
        <v>1260</v>
      </c>
      <c r="AH4" s="489">
        <v>1270</v>
      </c>
      <c r="AI4" s="489">
        <v>1280</v>
      </c>
      <c r="AJ4" s="489">
        <v>1290</v>
      </c>
      <c r="AK4" s="489">
        <v>1300</v>
      </c>
      <c r="AL4" s="489">
        <v>1310</v>
      </c>
      <c r="AM4" s="490" t="s">
        <v>851</v>
      </c>
      <c r="AO4" s="884" t="s">
        <v>0</v>
      </c>
      <c r="AP4" s="885"/>
      <c r="AQ4" s="885"/>
      <c r="AR4" s="886"/>
      <c r="AS4" s="85"/>
      <c r="AU4" s="77"/>
      <c r="AY4" s="91"/>
    </row>
    <row r="5" spans="1:53" s="480" customFormat="1" ht="69">
      <c r="A5" s="898"/>
      <c r="B5" s="895"/>
      <c r="C5" s="895"/>
      <c r="D5" s="895"/>
      <c r="E5" s="895"/>
      <c r="F5" s="895"/>
      <c r="G5" s="888"/>
      <c r="H5" s="892" t="s">
        <v>1</v>
      </c>
      <c r="I5" s="892" t="s">
        <v>2</v>
      </c>
      <c r="J5" s="892" t="s">
        <v>3</v>
      </c>
      <c r="K5" s="892" t="s">
        <v>4</v>
      </c>
      <c r="L5" s="892" t="s">
        <v>703</v>
      </c>
      <c r="M5" s="892" t="s">
        <v>704</v>
      </c>
      <c r="N5" s="890" t="s">
        <v>705</v>
      </c>
      <c r="O5" s="890" t="s">
        <v>706</v>
      </c>
      <c r="P5" s="890" t="s">
        <v>707</v>
      </c>
      <c r="Q5" s="890" t="s">
        <v>708</v>
      </c>
      <c r="R5" s="890" t="s">
        <v>709</v>
      </c>
      <c r="S5" s="890" t="s">
        <v>710</v>
      </c>
      <c r="T5" s="890" t="s">
        <v>711</v>
      </c>
      <c r="U5" s="890" t="s">
        <v>5</v>
      </c>
      <c r="V5" s="890" t="s">
        <v>712</v>
      </c>
      <c r="W5" s="890" t="s">
        <v>713</v>
      </c>
      <c r="X5" s="890" t="s">
        <v>714</v>
      </c>
      <c r="Y5" s="890" t="s">
        <v>715</v>
      </c>
      <c r="Z5" s="890" t="s">
        <v>716</v>
      </c>
      <c r="AA5" s="890" t="s">
        <v>717</v>
      </c>
      <c r="AB5" s="890" t="s">
        <v>6</v>
      </c>
      <c r="AC5" s="890" t="s">
        <v>718</v>
      </c>
      <c r="AD5" s="890" t="s">
        <v>719</v>
      </c>
      <c r="AE5" s="890" t="s">
        <v>850</v>
      </c>
      <c r="AF5" s="890" t="s">
        <v>721</v>
      </c>
      <c r="AG5" s="890" t="s">
        <v>722</v>
      </c>
      <c r="AH5" s="890" t="s">
        <v>723</v>
      </c>
      <c r="AI5" s="890" t="s">
        <v>724</v>
      </c>
      <c r="AJ5" s="890" t="s">
        <v>725</v>
      </c>
      <c r="AK5" s="890" t="s">
        <v>726</v>
      </c>
      <c r="AL5" s="890" t="s">
        <v>727</v>
      </c>
      <c r="AM5" s="892" t="s">
        <v>848</v>
      </c>
      <c r="AO5" s="51" t="s">
        <v>8</v>
      </c>
      <c r="AP5" s="52" t="s">
        <v>9</v>
      </c>
      <c r="AQ5" s="52" t="s">
        <v>10</v>
      </c>
      <c r="AR5" s="53" t="s">
        <v>7</v>
      </c>
      <c r="AS5" s="57" t="s">
        <v>16</v>
      </c>
      <c r="AT5" s="491"/>
      <c r="AU5" s="492"/>
      <c r="AV5" s="493"/>
      <c r="AW5" s="491"/>
      <c r="AX5" s="491"/>
      <c r="AY5" s="491"/>
      <c r="AZ5" s="491"/>
      <c r="BA5" s="491"/>
    </row>
    <row r="6" spans="1:53" ht="17.25" customHeight="1" thickBot="1">
      <c r="A6" s="899"/>
      <c r="B6" s="896"/>
      <c r="C6" s="896"/>
      <c r="D6" s="896"/>
      <c r="E6" s="896"/>
      <c r="F6" s="896"/>
      <c r="G6" s="889"/>
      <c r="H6" s="893"/>
      <c r="I6" s="893"/>
      <c r="J6" s="893"/>
      <c r="K6" s="893"/>
      <c r="L6" s="893"/>
      <c r="M6" s="893"/>
      <c r="N6" s="891"/>
      <c r="O6" s="891"/>
      <c r="P6" s="891"/>
      <c r="Q6" s="891"/>
      <c r="R6" s="891"/>
      <c r="S6" s="891"/>
      <c r="T6" s="891"/>
      <c r="U6" s="891"/>
      <c r="V6" s="891"/>
      <c r="W6" s="891"/>
      <c r="X6" s="891"/>
      <c r="Y6" s="891"/>
      <c r="Z6" s="891"/>
      <c r="AA6" s="891"/>
      <c r="AB6" s="891"/>
      <c r="AC6" s="891"/>
      <c r="AD6" s="891"/>
      <c r="AE6" s="891"/>
      <c r="AF6" s="891"/>
      <c r="AG6" s="891"/>
      <c r="AH6" s="891"/>
      <c r="AI6" s="891"/>
      <c r="AJ6" s="891"/>
      <c r="AK6" s="891"/>
      <c r="AL6" s="891"/>
      <c r="AM6" s="893"/>
      <c r="AO6" s="59">
        <v>25966082</v>
      </c>
      <c r="AP6" s="60">
        <v>10861941.4</v>
      </c>
      <c r="AQ6" s="60">
        <v>25857904.600000001</v>
      </c>
      <c r="AR6" s="61">
        <v>0</v>
      </c>
      <c r="AS6" s="89">
        <f>SUM(AO6:AR6)</f>
        <v>62685928</v>
      </c>
      <c r="AT6" s="108"/>
      <c r="AU6" s="63"/>
      <c r="AV6" s="47"/>
      <c r="AW6" s="47"/>
      <c r="AX6" s="47"/>
      <c r="AY6" s="47"/>
      <c r="AZ6" s="47"/>
      <c r="BA6" s="47"/>
    </row>
    <row r="7" spans="1:53" s="47" customFormat="1">
      <c r="A7" s="10"/>
      <c r="B7" s="10"/>
      <c r="C7" s="10"/>
      <c r="D7" s="10"/>
      <c r="E7" s="10"/>
      <c r="F7" s="10"/>
      <c r="G7" s="33"/>
      <c r="H7" s="8"/>
      <c r="I7" s="8"/>
      <c r="J7" s="8"/>
      <c r="K7" s="8"/>
      <c r="L7" s="8"/>
      <c r="M7" s="483"/>
      <c r="N7" s="9"/>
      <c r="O7" s="484"/>
      <c r="P7" s="63"/>
      <c r="Q7" s="484"/>
      <c r="R7" s="484"/>
      <c r="S7" s="8"/>
      <c r="T7" s="485"/>
      <c r="U7" s="486"/>
      <c r="V7" s="487"/>
      <c r="W7" s="488"/>
      <c r="X7" s="488"/>
      <c r="Y7" s="488"/>
      <c r="Z7" s="488"/>
      <c r="AA7" s="488"/>
      <c r="AB7" s="488"/>
      <c r="AC7" s="488"/>
      <c r="AD7" s="488"/>
      <c r="AE7" s="488"/>
      <c r="AF7" s="488"/>
      <c r="AG7" s="488"/>
      <c r="AH7" s="483"/>
      <c r="AI7" s="484"/>
      <c r="AJ7" s="9"/>
      <c r="AK7" s="485"/>
      <c r="AL7" s="484"/>
      <c r="AM7" s="9">
        <f>SUM(AI7:AK7)</f>
        <v>0</v>
      </c>
      <c r="AO7" s="55" t="s">
        <v>849</v>
      </c>
      <c r="AP7" s="55"/>
      <c r="AQ7" s="55"/>
      <c r="AR7" s="55"/>
      <c r="AS7" s="58"/>
      <c r="AU7" s="63"/>
    </row>
    <row r="8" spans="1:53">
      <c r="A8" s="28"/>
      <c r="B8" s="28"/>
      <c r="C8" s="28"/>
      <c r="D8" s="28"/>
      <c r="E8" s="28"/>
      <c r="F8" s="28"/>
      <c r="G8" s="34" t="s">
        <v>847</v>
      </c>
      <c r="H8" s="84">
        <f>+H9+H100+H242+H467+H558+H676+H709+H755+H801</f>
        <v>9356242.7199999988</v>
      </c>
      <c r="I8" s="84">
        <f>+I9+I100+I242+I467+I558+I676+I709+I755+I801</f>
        <v>663330.64</v>
      </c>
      <c r="J8" s="84">
        <f t="shared" ref="J8:AL8" si="0">+J9+J100+J242+J467+J558+J676+J709+J755+J801</f>
        <v>1655729.28</v>
      </c>
      <c r="K8" s="84">
        <f t="shared" si="0"/>
        <v>626045.34499999997</v>
      </c>
      <c r="L8" s="84">
        <f t="shared" si="0"/>
        <v>775992.32000000007</v>
      </c>
      <c r="M8" s="84">
        <f t="shared" si="0"/>
        <v>3099459.27</v>
      </c>
      <c r="N8" s="84">
        <f>+N9+N100+N242+N467+N558+N676+N709+N755+N801</f>
        <v>157843.76</v>
      </c>
      <c r="O8" s="84">
        <f>+O9+O100+O242+O467+O558+O676+O709+O755+O801</f>
        <v>26380802.850000001</v>
      </c>
      <c r="P8" s="84">
        <f t="shared" ref="P8:Q8" si="1">+P9+P100+P242+P467+P558+P676+P709+P755+P801</f>
        <v>139155.35999999999</v>
      </c>
      <c r="Q8" s="84">
        <f t="shared" si="1"/>
        <v>139155.35999999999</v>
      </c>
      <c r="R8" s="84">
        <f t="shared" si="0"/>
        <v>344000</v>
      </c>
      <c r="S8" s="84">
        <f t="shared" si="0"/>
        <v>1333360.31</v>
      </c>
      <c r="T8" s="84">
        <f t="shared" si="0"/>
        <v>8460994.9200000018</v>
      </c>
      <c r="U8" s="84">
        <f t="shared" si="0"/>
        <v>1824602.72</v>
      </c>
      <c r="V8" s="84">
        <f t="shared" si="0"/>
        <v>2570267.2000000002</v>
      </c>
      <c r="W8" s="84">
        <f>+W9+W100+W242+W467+W558+W676+W709+W755+W801</f>
        <v>183093.76000000001</v>
      </c>
      <c r="X8" s="84">
        <f t="shared" ref="X8:AG8" si="2">+X9+X100+X242+X467+X558+X676+X709+X755+X801</f>
        <v>259343.76</v>
      </c>
      <c r="Y8" s="84">
        <f t="shared" si="2"/>
        <v>254343.76</v>
      </c>
      <c r="Z8" s="84">
        <f t="shared" si="2"/>
        <v>193093.76000000001</v>
      </c>
      <c r="AA8" s="84">
        <f t="shared" si="2"/>
        <v>123250</v>
      </c>
      <c r="AB8" s="84">
        <f t="shared" si="2"/>
        <v>576343.76</v>
      </c>
      <c r="AC8" s="84">
        <f t="shared" si="2"/>
        <v>198093.76</v>
      </c>
      <c r="AD8" s="84">
        <f t="shared" si="2"/>
        <v>659308.40500000003</v>
      </c>
      <c r="AE8" s="84">
        <f t="shared" si="2"/>
        <v>111843.76000000001</v>
      </c>
      <c r="AF8" s="84">
        <f t="shared" si="2"/>
        <v>151593.76</v>
      </c>
      <c r="AG8" s="84">
        <f t="shared" si="2"/>
        <v>92250</v>
      </c>
      <c r="AH8" s="84">
        <f t="shared" si="0"/>
        <v>191250</v>
      </c>
      <c r="AI8" s="84">
        <f t="shared" si="0"/>
        <v>66250</v>
      </c>
      <c r="AJ8" s="84">
        <f t="shared" si="0"/>
        <v>183700</v>
      </c>
      <c r="AK8" s="84">
        <f t="shared" si="0"/>
        <v>629550</v>
      </c>
      <c r="AL8" s="84">
        <f t="shared" si="0"/>
        <v>1285637.46</v>
      </c>
      <c r="AM8" s="84">
        <f t="shared" ref="AM8:AM39" si="3">SUM(H8:AL8)</f>
        <v>62685927.999999993</v>
      </c>
      <c r="AO8" s="65">
        <f>+AM8-AS6</f>
        <v>0</v>
      </c>
      <c r="AP8" s="65"/>
      <c r="AQ8" s="65"/>
      <c r="AT8" s="47"/>
      <c r="AU8" s="63"/>
      <c r="AV8" s="47"/>
      <c r="AW8" s="47"/>
      <c r="AX8" s="47"/>
      <c r="AY8" s="63"/>
      <c r="AZ8" s="47"/>
      <c r="BA8" s="47"/>
    </row>
    <row r="9" spans="1:53">
      <c r="A9" s="26">
        <v>1</v>
      </c>
      <c r="B9" s="25">
        <v>1</v>
      </c>
      <c r="C9" s="25"/>
      <c r="D9" s="17"/>
      <c r="E9" s="17"/>
      <c r="F9" s="17"/>
      <c r="G9" s="35" t="s">
        <v>17</v>
      </c>
      <c r="H9" s="18">
        <f>+H10+H20+H30+H53+H66+H86+H89+H96</f>
        <v>2740822.7199999997</v>
      </c>
      <c r="I9" s="18">
        <f t="shared" ref="I9:AL9" si="4">+I10+I20+I30+I53+I66+I86+I89+I96</f>
        <v>573330.64</v>
      </c>
      <c r="J9" s="18">
        <f t="shared" si="4"/>
        <v>1615729.28</v>
      </c>
      <c r="K9" s="18">
        <f t="shared" si="4"/>
        <v>531045.34499999997</v>
      </c>
      <c r="L9" s="18">
        <f t="shared" si="4"/>
        <v>310242.32</v>
      </c>
      <c r="M9" s="18">
        <f t="shared" si="4"/>
        <v>1237480.56</v>
      </c>
      <c r="N9" s="18">
        <f t="shared" si="4"/>
        <v>132843.76</v>
      </c>
      <c r="O9" s="18">
        <f>+O10+O20+O30+O53+O66+O86+O89+O96</f>
        <v>477898.25</v>
      </c>
      <c r="P9" s="18">
        <f t="shared" ref="P9:R9" si="5">+P10+P20+P30+P53+P66+P86+P89+P96</f>
        <v>139155.35999999999</v>
      </c>
      <c r="Q9" s="18">
        <f t="shared" si="5"/>
        <v>139155.35999999999</v>
      </c>
      <c r="R9" s="18">
        <f t="shared" si="5"/>
        <v>344000</v>
      </c>
      <c r="S9" s="18">
        <f t="shared" si="4"/>
        <v>1333360.31</v>
      </c>
      <c r="T9" s="18">
        <f t="shared" si="4"/>
        <v>3904380.8000000007</v>
      </c>
      <c r="U9" s="18">
        <f t="shared" si="4"/>
        <v>1283232.72</v>
      </c>
      <c r="V9" s="18">
        <f t="shared" si="4"/>
        <v>2310267.2000000002</v>
      </c>
      <c r="W9" s="18">
        <f t="shared" si="4"/>
        <v>173093.76000000001</v>
      </c>
      <c r="X9" s="18">
        <f t="shared" si="4"/>
        <v>239343.76</v>
      </c>
      <c r="Y9" s="18">
        <f t="shared" si="4"/>
        <v>239343.76</v>
      </c>
      <c r="Z9" s="18">
        <f t="shared" si="4"/>
        <v>173093.76000000001</v>
      </c>
      <c r="AA9" s="18">
        <f t="shared" si="4"/>
        <v>118250</v>
      </c>
      <c r="AB9" s="18">
        <f t="shared" si="4"/>
        <v>566343.76</v>
      </c>
      <c r="AC9" s="18">
        <f t="shared" si="4"/>
        <v>173093.76000000001</v>
      </c>
      <c r="AD9" s="18">
        <f t="shared" si="4"/>
        <v>654308.40500000003</v>
      </c>
      <c r="AE9" s="18">
        <f t="shared" si="4"/>
        <v>106843.76000000001</v>
      </c>
      <c r="AF9" s="18">
        <f t="shared" si="4"/>
        <v>146593.76</v>
      </c>
      <c r="AG9" s="18">
        <f t="shared" si="4"/>
        <v>92250</v>
      </c>
      <c r="AH9" s="18">
        <f t="shared" si="4"/>
        <v>171250</v>
      </c>
      <c r="AI9" s="18">
        <f t="shared" si="4"/>
        <v>66250</v>
      </c>
      <c r="AJ9" s="18">
        <f t="shared" si="4"/>
        <v>153700</v>
      </c>
      <c r="AK9" s="18">
        <f>+AK10+AK20+AK30+AK53+AK66+AK86+AK89+AK96</f>
        <v>579550</v>
      </c>
      <c r="AL9" s="18">
        <f t="shared" si="4"/>
        <v>1285637.46</v>
      </c>
      <c r="AM9" s="18">
        <f t="shared" si="3"/>
        <v>22011890.570000019</v>
      </c>
      <c r="AO9" s="55"/>
      <c r="AT9" s="47"/>
      <c r="AU9" s="63"/>
      <c r="AV9" s="47"/>
      <c r="AW9" s="47"/>
      <c r="AX9" s="47"/>
      <c r="AY9" s="63"/>
      <c r="AZ9" s="47"/>
      <c r="BA9" s="47"/>
    </row>
    <row r="10" spans="1:53">
      <c r="A10" s="27">
        <v>1</v>
      </c>
      <c r="B10" s="1">
        <v>1</v>
      </c>
      <c r="C10" s="1">
        <v>1</v>
      </c>
      <c r="G10" s="36" t="s">
        <v>18</v>
      </c>
      <c r="H10" s="15">
        <f>+H11+H15+H18</f>
        <v>914400</v>
      </c>
      <c r="I10" s="15">
        <f t="shared" ref="I10:AL10" si="6">+I11+I15+I18</f>
        <v>384000</v>
      </c>
      <c r="J10" s="15">
        <f t="shared" si="6"/>
        <v>1056000</v>
      </c>
      <c r="K10" s="15">
        <f t="shared" si="6"/>
        <v>377353.2</v>
      </c>
      <c r="L10" s="15">
        <f t="shared" si="6"/>
        <v>228000</v>
      </c>
      <c r="M10" s="15">
        <f t="shared" si="6"/>
        <v>756000</v>
      </c>
      <c r="N10" s="15">
        <f t="shared" si="6"/>
        <v>72000</v>
      </c>
      <c r="O10" s="15">
        <f t="shared" si="6"/>
        <v>360000</v>
      </c>
      <c r="P10" s="15">
        <f t="shared" si="6"/>
        <v>96000</v>
      </c>
      <c r="Q10" s="15">
        <f t="shared" si="6"/>
        <v>96000</v>
      </c>
      <c r="R10" s="15">
        <f t="shared" si="6"/>
        <v>288000</v>
      </c>
      <c r="S10" s="15">
        <f t="shared" si="6"/>
        <v>1041534.24</v>
      </c>
      <c r="T10" s="15">
        <f t="shared" si="6"/>
        <v>2616000</v>
      </c>
      <c r="U10" s="15">
        <f t="shared" si="6"/>
        <v>900000</v>
      </c>
      <c r="V10" s="15">
        <f t="shared" si="6"/>
        <v>1956810.24</v>
      </c>
      <c r="W10" s="15">
        <f t="shared" si="6"/>
        <v>132000</v>
      </c>
      <c r="X10" s="15">
        <f t="shared" si="6"/>
        <v>192000</v>
      </c>
      <c r="Y10" s="15">
        <f t="shared" si="6"/>
        <v>192000</v>
      </c>
      <c r="Z10" s="15">
        <f t="shared" si="6"/>
        <v>132000</v>
      </c>
      <c r="AA10" s="15">
        <f t="shared" si="6"/>
        <v>60000</v>
      </c>
      <c r="AB10" s="15">
        <f t="shared" si="6"/>
        <v>451200</v>
      </c>
      <c r="AC10" s="15">
        <f t="shared" si="6"/>
        <v>132000</v>
      </c>
      <c r="AD10" s="15">
        <f t="shared" si="6"/>
        <v>507941.04000000004</v>
      </c>
      <c r="AE10" s="15">
        <f t="shared" si="6"/>
        <v>72000</v>
      </c>
      <c r="AF10" s="15">
        <f t="shared" si="6"/>
        <v>108000</v>
      </c>
      <c r="AG10" s="15">
        <f t="shared" si="6"/>
        <v>60000</v>
      </c>
      <c r="AH10" s="15">
        <f t="shared" si="6"/>
        <v>108000</v>
      </c>
      <c r="AI10" s="15">
        <f t="shared" si="6"/>
        <v>60000</v>
      </c>
      <c r="AJ10" s="15">
        <f t="shared" si="6"/>
        <v>139200</v>
      </c>
      <c r="AK10" s="15">
        <f>+AK11+AK15+AK18</f>
        <v>391200</v>
      </c>
      <c r="AL10" s="15">
        <f t="shared" si="6"/>
        <v>1017201.6</v>
      </c>
      <c r="AM10" s="15">
        <f t="shared" si="3"/>
        <v>14896840.320000002</v>
      </c>
      <c r="AT10" s="47"/>
      <c r="AU10" s="63"/>
      <c r="AV10" s="47"/>
      <c r="AW10" s="47"/>
      <c r="AX10" s="47"/>
      <c r="AY10" s="63"/>
      <c r="AZ10" s="47"/>
      <c r="BA10" s="47"/>
    </row>
    <row r="11" spans="1:53">
      <c r="A11" s="27">
        <v>1</v>
      </c>
      <c r="B11" s="1">
        <v>1</v>
      </c>
      <c r="C11" s="1">
        <v>1</v>
      </c>
      <c r="D11" s="1">
        <v>111</v>
      </c>
      <c r="G11" s="36" t="s">
        <v>19</v>
      </c>
      <c r="H11" s="23">
        <f>+H12</f>
        <v>0</v>
      </c>
      <c r="I11" s="23">
        <f t="shared" ref="I11:AL11" si="7">+I12</f>
        <v>0</v>
      </c>
      <c r="J11" s="23">
        <f t="shared" si="7"/>
        <v>0</v>
      </c>
      <c r="K11" s="23">
        <f t="shared" si="7"/>
        <v>0</v>
      </c>
      <c r="L11" s="23">
        <v>0</v>
      </c>
      <c r="M11" s="23">
        <f t="shared" si="7"/>
        <v>0</v>
      </c>
      <c r="N11" s="23">
        <f t="shared" si="7"/>
        <v>0</v>
      </c>
      <c r="O11" s="23">
        <v>0</v>
      </c>
      <c r="P11" s="23">
        <f t="shared" si="7"/>
        <v>0</v>
      </c>
      <c r="Q11" s="23">
        <v>0</v>
      </c>
      <c r="R11" s="23">
        <f t="shared" si="7"/>
        <v>0</v>
      </c>
      <c r="S11" s="23">
        <v>0</v>
      </c>
      <c r="T11" s="23">
        <v>0</v>
      </c>
      <c r="U11" s="23">
        <f t="shared" si="7"/>
        <v>0</v>
      </c>
      <c r="V11" s="23">
        <f t="shared" si="7"/>
        <v>0</v>
      </c>
      <c r="W11" s="23">
        <f>+W12</f>
        <v>0</v>
      </c>
      <c r="X11" s="23">
        <f t="shared" ref="X11:AG11" si="8">+X12</f>
        <v>0</v>
      </c>
      <c r="Y11" s="23">
        <f t="shared" si="8"/>
        <v>0</v>
      </c>
      <c r="Z11" s="23">
        <f t="shared" si="8"/>
        <v>0</v>
      </c>
      <c r="AA11" s="23">
        <f t="shared" si="8"/>
        <v>0</v>
      </c>
      <c r="AB11" s="23">
        <f t="shared" si="8"/>
        <v>0</v>
      </c>
      <c r="AC11" s="23">
        <f t="shared" si="8"/>
        <v>0</v>
      </c>
      <c r="AD11" s="23">
        <f t="shared" si="8"/>
        <v>0</v>
      </c>
      <c r="AE11" s="23">
        <f t="shared" si="8"/>
        <v>0</v>
      </c>
      <c r="AF11" s="23">
        <f t="shared" si="8"/>
        <v>0</v>
      </c>
      <c r="AG11" s="23">
        <f t="shared" si="8"/>
        <v>0</v>
      </c>
      <c r="AH11" s="23">
        <f t="shared" si="7"/>
        <v>0</v>
      </c>
      <c r="AI11" s="23">
        <f t="shared" si="7"/>
        <v>0</v>
      </c>
      <c r="AJ11" s="23">
        <f t="shared" si="7"/>
        <v>0</v>
      </c>
      <c r="AK11" s="23">
        <f t="shared" si="7"/>
        <v>0</v>
      </c>
      <c r="AL11" s="23">
        <f t="shared" si="7"/>
        <v>0</v>
      </c>
      <c r="AM11" s="12">
        <f t="shared" si="3"/>
        <v>0</v>
      </c>
      <c r="AT11" s="494"/>
      <c r="AU11" s="63"/>
      <c r="AV11" s="47"/>
      <c r="AW11" s="47"/>
      <c r="AX11" s="47"/>
      <c r="AY11" s="63"/>
      <c r="AZ11" s="47"/>
      <c r="BA11" s="47"/>
    </row>
    <row r="12" spans="1:53">
      <c r="A12" s="27">
        <v>1</v>
      </c>
      <c r="B12" s="1">
        <v>1</v>
      </c>
      <c r="C12" s="1">
        <v>1</v>
      </c>
      <c r="D12" s="1">
        <v>111</v>
      </c>
      <c r="E12" s="1">
        <v>1</v>
      </c>
      <c r="G12" s="32" t="s">
        <v>19</v>
      </c>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16">
        <f t="shared" si="3"/>
        <v>0</v>
      </c>
      <c r="AT12" s="47"/>
      <c r="AU12" s="63"/>
      <c r="AV12" s="47"/>
      <c r="AW12" s="47"/>
      <c r="AX12" s="47"/>
      <c r="AY12" s="47"/>
      <c r="AZ12" s="47"/>
      <c r="BA12" s="47"/>
    </row>
    <row r="13" spans="1:53">
      <c r="A13" s="27">
        <v>1</v>
      </c>
      <c r="B13" s="1">
        <v>1</v>
      </c>
      <c r="C13" s="1">
        <v>1</v>
      </c>
      <c r="D13" s="1">
        <v>112</v>
      </c>
      <c r="G13" s="36" t="s">
        <v>20</v>
      </c>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12">
        <f t="shared" si="3"/>
        <v>0</v>
      </c>
      <c r="AT13" s="47"/>
      <c r="AU13" s="63"/>
      <c r="AV13" s="47"/>
      <c r="AW13" s="47"/>
      <c r="AX13" s="47"/>
      <c r="AY13" s="47"/>
      <c r="AZ13" s="47"/>
      <c r="BA13" s="47"/>
    </row>
    <row r="14" spans="1:53">
      <c r="A14" s="27">
        <v>1</v>
      </c>
      <c r="B14" s="1">
        <v>1</v>
      </c>
      <c r="C14" s="1">
        <v>1</v>
      </c>
      <c r="D14" s="1">
        <v>112</v>
      </c>
      <c r="E14" s="1">
        <v>1</v>
      </c>
      <c r="G14" s="32" t="s">
        <v>20</v>
      </c>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16">
        <f t="shared" si="3"/>
        <v>0</v>
      </c>
      <c r="AT14" s="47"/>
      <c r="AU14" s="63"/>
      <c r="AV14" s="47"/>
      <c r="AW14" s="47"/>
      <c r="AX14" s="47"/>
      <c r="AY14" s="47"/>
      <c r="AZ14" s="47"/>
      <c r="BA14" s="47"/>
    </row>
    <row r="15" spans="1:53">
      <c r="A15" s="27">
        <v>1</v>
      </c>
      <c r="B15" s="1">
        <v>1</v>
      </c>
      <c r="C15" s="1">
        <v>1</v>
      </c>
      <c r="D15" s="1">
        <v>113</v>
      </c>
      <c r="G15" s="36" t="s">
        <v>21</v>
      </c>
      <c r="H15" s="23">
        <f>SUM(H16:H17)</f>
        <v>914400</v>
      </c>
      <c r="I15" s="23">
        <f t="shared" ref="I15:AL15" si="9">SUM(I16:I17)</f>
        <v>384000</v>
      </c>
      <c r="J15" s="23">
        <f t="shared" si="9"/>
        <v>1056000</v>
      </c>
      <c r="K15" s="23">
        <f>SUM(K16:K17)</f>
        <v>377353.2</v>
      </c>
      <c r="L15" s="23">
        <f>SUM(L16:L17)</f>
        <v>228000</v>
      </c>
      <c r="M15" s="23">
        <f t="shared" ref="M15:R15" si="10">SUM(M16:M17)</f>
        <v>756000</v>
      </c>
      <c r="N15" s="23">
        <f t="shared" si="10"/>
        <v>72000</v>
      </c>
      <c r="O15" s="23">
        <f t="shared" si="10"/>
        <v>360000</v>
      </c>
      <c r="P15" s="23">
        <f t="shared" si="10"/>
        <v>96000</v>
      </c>
      <c r="Q15" s="23">
        <f t="shared" si="10"/>
        <v>96000</v>
      </c>
      <c r="R15" s="23">
        <f t="shared" si="10"/>
        <v>288000</v>
      </c>
      <c r="S15" s="23">
        <f t="shared" si="9"/>
        <v>1041534.24</v>
      </c>
      <c r="T15" s="23">
        <f t="shared" si="9"/>
        <v>2616000</v>
      </c>
      <c r="U15" s="23">
        <f t="shared" si="9"/>
        <v>900000</v>
      </c>
      <c r="V15" s="23">
        <f t="shared" si="9"/>
        <v>1956810.24</v>
      </c>
      <c r="W15" s="23">
        <f>SUM(W16:W17)</f>
        <v>132000</v>
      </c>
      <c r="X15" s="23">
        <f>SUM(X16:X17)</f>
        <v>192000</v>
      </c>
      <c r="Y15" s="23">
        <f t="shared" ref="Y15:AG15" si="11">SUM(Y16:Y17)</f>
        <v>192000</v>
      </c>
      <c r="Z15" s="23">
        <f t="shared" si="11"/>
        <v>132000</v>
      </c>
      <c r="AA15" s="23">
        <f t="shared" si="11"/>
        <v>60000</v>
      </c>
      <c r="AB15" s="23">
        <f t="shared" si="11"/>
        <v>451200</v>
      </c>
      <c r="AC15" s="23">
        <f t="shared" si="11"/>
        <v>132000</v>
      </c>
      <c r="AD15" s="23">
        <f t="shared" si="11"/>
        <v>507941.04000000004</v>
      </c>
      <c r="AE15" s="23">
        <f t="shared" si="11"/>
        <v>72000</v>
      </c>
      <c r="AF15" s="23">
        <f t="shared" si="11"/>
        <v>108000</v>
      </c>
      <c r="AG15" s="23">
        <f t="shared" si="11"/>
        <v>60000</v>
      </c>
      <c r="AH15" s="23">
        <f t="shared" si="9"/>
        <v>108000</v>
      </c>
      <c r="AI15" s="23">
        <f t="shared" si="9"/>
        <v>60000</v>
      </c>
      <c r="AJ15" s="23">
        <f t="shared" si="9"/>
        <v>139200</v>
      </c>
      <c r="AK15" s="23">
        <f t="shared" si="9"/>
        <v>391200</v>
      </c>
      <c r="AL15" s="23">
        <f t="shared" si="9"/>
        <v>1017201.6</v>
      </c>
      <c r="AM15" s="12">
        <f t="shared" si="3"/>
        <v>14896840.320000002</v>
      </c>
      <c r="AT15" s="47"/>
      <c r="AU15" s="63"/>
      <c r="AV15" s="47"/>
      <c r="AW15" s="47"/>
      <c r="AX15" s="47"/>
      <c r="AY15" s="47"/>
      <c r="AZ15" s="47"/>
      <c r="BA15" s="47"/>
    </row>
    <row r="16" spans="1:53">
      <c r="A16" s="27">
        <v>1</v>
      </c>
      <c r="B16" s="1">
        <v>1</v>
      </c>
      <c r="C16" s="1">
        <v>1</v>
      </c>
      <c r="D16" s="1">
        <v>113</v>
      </c>
      <c r="E16" s="1">
        <v>1</v>
      </c>
      <c r="G16" s="32" t="s">
        <v>22</v>
      </c>
      <c r="H16" s="40"/>
      <c r="I16" s="21"/>
      <c r="J16" s="21"/>
      <c r="K16" s="21">
        <v>173353.2</v>
      </c>
      <c r="L16" s="21">
        <v>0</v>
      </c>
      <c r="M16" s="21">
        <v>0</v>
      </c>
      <c r="N16" s="21">
        <v>0</v>
      </c>
      <c r="O16" s="21">
        <v>0</v>
      </c>
      <c r="P16" s="21">
        <v>0</v>
      </c>
      <c r="Q16" s="21">
        <v>0</v>
      </c>
      <c r="R16" s="21">
        <v>0</v>
      </c>
      <c r="S16" s="21">
        <v>155934.24</v>
      </c>
      <c r="T16" s="21">
        <v>0</v>
      </c>
      <c r="U16" s="21">
        <v>0</v>
      </c>
      <c r="V16" s="21">
        <v>125610.24000000001</v>
      </c>
      <c r="W16" s="21"/>
      <c r="X16" s="21"/>
      <c r="Y16" s="21"/>
      <c r="Z16" s="21"/>
      <c r="AA16" s="21"/>
      <c r="AB16" s="21"/>
      <c r="AC16" s="21"/>
      <c r="AD16" s="21">
        <v>248741.04</v>
      </c>
      <c r="AE16" s="21"/>
      <c r="AF16" s="21"/>
      <c r="AG16" s="21"/>
      <c r="AH16" s="21">
        <v>0</v>
      </c>
      <c r="AI16" s="21">
        <v>0</v>
      </c>
      <c r="AJ16" s="21">
        <v>0</v>
      </c>
      <c r="AK16" s="21">
        <v>0</v>
      </c>
      <c r="AL16" s="21">
        <v>654801.6</v>
      </c>
      <c r="AM16" s="16">
        <f t="shared" si="3"/>
        <v>1358440.3199999998</v>
      </c>
      <c r="AT16" s="93"/>
      <c r="AU16" s="63"/>
      <c r="AV16" s="47"/>
      <c r="AW16" s="47"/>
      <c r="AX16" s="47"/>
      <c r="AY16" s="47"/>
      <c r="AZ16" s="47"/>
      <c r="BA16" s="47"/>
    </row>
    <row r="17" spans="1:53" s="47" customFormat="1">
      <c r="A17" s="27">
        <v>1</v>
      </c>
      <c r="B17" s="92">
        <v>1</v>
      </c>
      <c r="C17" s="92">
        <v>1</v>
      </c>
      <c r="D17" s="92">
        <v>113</v>
      </c>
      <c r="E17" s="92">
        <v>2</v>
      </c>
      <c r="F17" s="92"/>
      <c r="G17" s="37" t="s">
        <v>23</v>
      </c>
      <c r="H17" s="40">
        <v>914400</v>
      </c>
      <c r="I17" s="21">
        <v>384000</v>
      </c>
      <c r="J17" s="21">
        <v>1056000</v>
      </c>
      <c r="K17" s="21">
        <v>204000</v>
      </c>
      <c r="L17" s="21">
        <v>228000</v>
      </c>
      <c r="M17" s="21">
        <v>756000</v>
      </c>
      <c r="N17" s="21">
        <v>72000</v>
      </c>
      <c r="O17" s="21">
        <v>360000</v>
      </c>
      <c r="P17" s="21">
        <v>96000</v>
      </c>
      <c r="Q17" s="21">
        <v>96000</v>
      </c>
      <c r="R17" s="21">
        <v>288000</v>
      </c>
      <c r="S17" s="21">
        <v>885600</v>
      </c>
      <c r="T17" s="21">
        <v>2616000</v>
      </c>
      <c r="U17" s="21">
        <v>900000</v>
      </c>
      <c r="V17" s="21">
        <v>1831200</v>
      </c>
      <c r="W17" s="21">
        <v>132000</v>
      </c>
      <c r="X17" s="21">
        <v>192000</v>
      </c>
      <c r="Y17" s="21">
        <v>192000</v>
      </c>
      <c r="Z17" s="21">
        <v>132000</v>
      </c>
      <c r="AA17" s="21">
        <v>60000</v>
      </c>
      <c r="AB17" s="21">
        <v>451200</v>
      </c>
      <c r="AC17" s="21">
        <v>132000</v>
      </c>
      <c r="AD17" s="21">
        <v>259200</v>
      </c>
      <c r="AE17" s="21">
        <v>72000</v>
      </c>
      <c r="AF17" s="21">
        <v>108000</v>
      </c>
      <c r="AG17" s="21">
        <v>60000</v>
      </c>
      <c r="AH17" s="21">
        <v>108000</v>
      </c>
      <c r="AI17" s="21">
        <v>60000</v>
      </c>
      <c r="AJ17" s="21">
        <v>139200</v>
      </c>
      <c r="AK17" s="21">
        <v>391200</v>
      </c>
      <c r="AL17" s="21">
        <v>362400</v>
      </c>
      <c r="AM17" s="21">
        <f t="shared" si="3"/>
        <v>13538400</v>
      </c>
      <c r="AO17" s="55"/>
      <c r="AP17" s="54"/>
      <c r="AQ17" s="55"/>
      <c r="AR17" s="55"/>
      <c r="AS17" s="58"/>
      <c r="AT17" s="93"/>
      <c r="AU17" s="63"/>
    </row>
    <row r="18" spans="1:53">
      <c r="A18" s="27">
        <v>1</v>
      </c>
      <c r="B18" s="1">
        <v>1</v>
      </c>
      <c r="C18" s="1">
        <v>1</v>
      </c>
      <c r="D18" s="1">
        <v>114</v>
      </c>
      <c r="G18" s="36" t="s">
        <v>24</v>
      </c>
      <c r="H18" s="23">
        <f>+H19</f>
        <v>0</v>
      </c>
      <c r="I18" s="23">
        <f t="shared" ref="I18:AL18" si="12">+I19</f>
        <v>0</v>
      </c>
      <c r="J18" s="23">
        <f t="shared" si="12"/>
        <v>0</v>
      </c>
      <c r="K18" s="23">
        <f t="shared" si="12"/>
        <v>0</v>
      </c>
      <c r="L18" s="23">
        <v>0</v>
      </c>
      <c r="M18" s="23">
        <f t="shared" si="12"/>
        <v>0</v>
      </c>
      <c r="N18" s="23">
        <f t="shared" si="12"/>
        <v>0</v>
      </c>
      <c r="O18" s="23"/>
      <c r="P18" s="23">
        <f t="shared" si="12"/>
        <v>0</v>
      </c>
      <c r="Q18" s="23"/>
      <c r="R18" s="23">
        <f t="shared" si="12"/>
        <v>0</v>
      </c>
      <c r="S18" s="23"/>
      <c r="T18" s="23"/>
      <c r="U18" s="23">
        <f t="shared" si="12"/>
        <v>0</v>
      </c>
      <c r="V18" s="23">
        <f t="shared" si="12"/>
        <v>0</v>
      </c>
      <c r="W18" s="23">
        <f t="shared" si="12"/>
        <v>0</v>
      </c>
      <c r="X18" s="23">
        <f t="shared" si="12"/>
        <v>0</v>
      </c>
      <c r="Y18" s="23">
        <f t="shared" si="12"/>
        <v>0</v>
      </c>
      <c r="Z18" s="23">
        <f t="shared" si="12"/>
        <v>0</v>
      </c>
      <c r="AA18" s="23">
        <f t="shared" si="12"/>
        <v>0</v>
      </c>
      <c r="AB18" s="23">
        <f t="shared" si="12"/>
        <v>0</v>
      </c>
      <c r="AC18" s="23">
        <f t="shared" si="12"/>
        <v>0</v>
      </c>
      <c r="AD18" s="23">
        <f t="shared" si="12"/>
        <v>0</v>
      </c>
      <c r="AE18" s="23">
        <f t="shared" si="12"/>
        <v>0</v>
      </c>
      <c r="AF18" s="23">
        <f t="shared" si="12"/>
        <v>0</v>
      </c>
      <c r="AG18" s="23">
        <f t="shared" si="12"/>
        <v>0</v>
      </c>
      <c r="AH18" s="23">
        <f t="shared" si="12"/>
        <v>0</v>
      </c>
      <c r="AI18" s="23">
        <f t="shared" si="12"/>
        <v>0</v>
      </c>
      <c r="AJ18" s="23">
        <f t="shared" si="12"/>
        <v>0</v>
      </c>
      <c r="AK18" s="23">
        <f t="shared" si="12"/>
        <v>0</v>
      </c>
      <c r="AL18" s="23">
        <f t="shared" si="12"/>
        <v>0</v>
      </c>
      <c r="AM18" s="12">
        <f t="shared" si="3"/>
        <v>0</v>
      </c>
      <c r="AO18" s="55"/>
      <c r="AT18" s="47"/>
      <c r="AU18" s="63"/>
      <c r="AV18" s="47"/>
      <c r="AW18" s="47"/>
      <c r="AX18" s="47"/>
      <c r="AY18" s="47"/>
      <c r="AZ18" s="47"/>
      <c r="BA18" s="47"/>
    </row>
    <row r="19" spans="1:53">
      <c r="A19" s="27">
        <v>1</v>
      </c>
      <c r="B19" s="1">
        <v>1</v>
      </c>
      <c r="C19" s="1">
        <v>1</v>
      </c>
      <c r="D19" s="1">
        <v>114</v>
      </c>
      <c r="E19" s="1">
        <v>1</v>
      </c>
      <c r="G19" s="32" t="s">
        <v>25</v>
      </c>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16">
        <f t="shared" si="3"/>
        <v>0</v>
      </c>
      <c r="AO19" s="55"/>
      <c r="AT19" s="47"/>
      <c r="AU19" s="63"/>
      <c r="AV19" s="47"/>
      <c r="AW19" s="47"/>
      <c r="AX19" s="47"/>
      <c r="AY19" s="47"/>
      <c r="AZ19" s="47"/>
      <c r="BA19" s="47"/>
    </row>
    <row r="20" spans="1:53">
      <c r="A20" s="27">
        <v>1</v>
      </c>
      <c r="B20" s="1">
        <v>1</v>
      </c>
      <c r="C20" s="1">
        <v>2</v>
      </c>
      <c r="E20" s="41"/>
      <c r="F20" s="41"/>
      <c r="G20" s="36" t="s">
        <v>26</v>
      </c>
      <c r="H20" s="15">
        <f>+H21+H23+H26+H28</f>
        <v>0</v>
      </c>
      <c r="I20" s="15">
        <f t="shared" ref="I20:AL20" si="13">+I21+I23+I26+I28</f>
        <v>0</v>
      </c>
      <c r="J20" s="15">
        <f t="shared" si="13"/>
        <v>0</v>
      </c>
      <c r="K20" s="15">
        <f t="shared" si="13"/>
        <v>0</v>
      </c>
      <c r="L20" s="15">
        <f t="shared" si="13"/>
        <v>0</v>
      </c>
      <c r="M20" s="15">
        <f t="shared" si="13"/>
        <v>0</v>
      </c>
      <c r="N20" s="15">
        <f t="shared" si="13"/>
        <v>0</v>
      </c>
      <c r="O20" s="15">
        <f t="shared" si="13"/>
        <v>0</v>
      </c>
      <c r="P20" s="15">
        <f t="shared" si="13"/>
        <v>0</v>
      </c>
      <c r="Q20" s="15">
        <f t="shared" si="13"/>
        <v>0</v>
      </c>
      <c r="R20" s="15">
        <f t="shared" si="13"/>
        <v>0</v>
      </c>
      <c r="S20" s="15">
        <f t="shared" si="13"/>
        <v>0</v>
      </c>
      <c r="T20" s="15">
        <f t="shared" si="13"/>
        <v>0</v>
      </c>
      <c r="U20" s="15">
        <f t="shared" si="13"/>
        <v>0</v>
      </c>
      <c r="V20" s="15">
        <f t="shared" si="13"/>
        <v>0</v>
      </c>
      <c r="W20" s="15">
        <f t="shared" si="13"/>
        <v>0</v>
      </c>
      <c r="X20" s="15">
        <f t="shared" si="13"/>
        <v>0</v>
      </c>
      <c r="Y20" s="15">
        <f t="shared" si="13"/>
        <v>0</v>
      </c>
      <c r="Z20" s="15">
        <f t="shared" si="13"/>
        <v>0</v>
      </c>
      <c r="AA20" s="15">
        <f t="shared" si="13"/>
        <v>0</v>
      </c>
      <c r="AB20" s="15">
        <f t="shared" si="13"/>
        <v>0</v>
      </c>
      <c r="AC20" s="15">
        <f t="shared" si="13"/>
        <v>0</v>
      </c>
      <c r="AD20" s="15">
        <f t="shared" si="13"/>
        <v>0</v>
      </c>
      <c r="AE20" s="15">
        <f t="shared" si="13"/>
        <v>0</v>
      </c>
      <c r="AF20" s="15">
        <f t="shared" si="13"/>
        <v>0</v>
      </c>
      <c r="AG20" s="15">
        <f t="shared" si="13"/>
        <v>0</v>
      </c>
      <c r="AH20" s="15">
        <f t="shared" si="13"/>
        <v>0</v>
      </c>
      <c r="AI20" s="15">
        <f t="shared" si="13"/>
        <v>0</v>
      </c>
      <c r="AJ20" s="15">
        <f t="shared" si="13"/>
        <v>0</v>
      </c>
      <c r="AK20" s="15">
        <f t="shared" si="13"/>
        <v>0</v>
      </c>
      <c r="AL20" s="15">
        <f t="shared" si="13"/>
        <v>0</v>
      </c>
      <c r="AM20" s="14">
        <f t="shared" si="3"/>
        <v>0</v>
      </c>
      <c r="AO20" s="55"/>
      <c r="AT20" s="47"/>
      <c r="AU20" s="63"/>
      <c r="AV20" s="47"/>
      <c r="AW20" s="47"/>
      <c r="AX20" s="47"/>
      <c r="AY20" s="47"/>
      <c r="AZ20" s="47"/>
      <c r="BA20" s="47"/>
    </row>
    <row r="21" spans="1:53">
      <c r="A21" s="27">
        <v>1</v>
      </c>
      <c r="B21" s="1">
        <v>1</v>
      </c>
      <c r="C21" s="1">
        <v>2</v>
      </c>
      <c r="D21" s="1">
        <v>121</v>
      </c>
      <c r="G21" s="36" t="s">
        <v>27</v>
      </c>
      <c r="H21" s="23">
        <f>SUM(H22)</f>
        <v>0</v>
      </c>
      <c r="I21" s="23">
        <f>SUM(I22)</f>
        <v>0</v>
      </c>
      <c r="J21" s="23">
        <f t="shared" ref="J21:AL21" si="14">SUM(J22)</f>
        <v>0</v>
      </c>
      <c r="K21" s="23">
        <f t="shared" si="14"/>
        <v>0</v>
      </c>
      <c r="L21" s="23">
        <v>0</v>
      </c>
      <c r="M21" s="23">
        <f t="shared" si="14"/>
        <v>0</v>
      </c>
      <c r="N21" s="23">
        <f t="shared" si="14"/>
        <v>0</v>
      </c>
      <c r="O21" s="23">
        <v>0</v>
      </c>
      <c r="P21" s="23">
        <f t="shared" si="14"/>
        <v>0</v>
      </c>
      <c r="Q21" s="23">
        <v>0</v>
      </c>
      <c r="R21" s="23">
        <f t="shared" si="14"/>
        <v>0</v>
      </c>
      <c r="S21" s="23">
        <v>0</v>
      </c>
      <c r="T21" s="23">
        <v>0</v>
      </c>
      <c r="U21" s="23">
        <f t="shared" si="14"/>
        <v>0</v>
      </c>
      <c r="V21" s="23">
        <f>SUM(V22)</f>
        <v>0</v>
      </c>
      <c r="W21" s="23">
        <f>SUM(W22)</f>
        <v>0</v>
      </c>
      <c r="X21" s="23">
        <f t="shared" ref="X21:AG21" si="15">SUM(X22)</f>
        <v>0</v>
      </c>
      <c r="Y21" s="23">
        <f t="shared" si="15"/>
        <v>0</v>
      </c>
      <c r="Z21" s="23">
        <f t="shared" si="15"/>
        <v>0</v>
      </c>
      <c r="AA21" s="23">
        <f t="shared" si="15"/>
        <v>0</v>
      </c>
      <c r="AB21" s="23">
        <f t="shared" si="15"/>
        <v>0</v>
      </c>
      <c r="AC21" s="23">
        <f t="shared" si="15"/>
        <v>0</v>
      </c>
      <c r="AD21" s="23">
        <f t="shared" si="15"/>
        <v>0</v>
      </c>
      <c r="AE21" s="23">
        <f t="shared" si="15"/>
        <v>0</v>
      </c>
      <c r="AF21" s="23">
        <f t="shared" si="15"/>
        <v>0</v>
      </c>
      <c r="AG21" s="23">
        <f t="shared" si="15"/>
        <v>0</v>
      </c>
      <c r="AH21" s="23">
        <f t="shared" si="14"/>
        <v>0</v>
      </c>
      <c r="AI21" s="23">
        <f t="shared" si="14"/>
        <v>0</v>
      </c>
      <c r="AJ21" s="23">
        <f t="shared" si="14"/>
        <v>0</v>
      </c>
      <c r="AK21" s="23">
        <f t="shared" si="14"/>
        <v>0</v>
      </c>
      <c r="AL21" s="23">
        <f t="shared" si="14"/>
        <v>0</v>
      </c>
      <c r="AM21" s="12">
        <f t="shared" si="3"/>
        <v>0</v>
      </c>
      <c r="AO21" s="55"/>
      <c r="AT21" s="47"/>
      <c r="AU21" s="63"/>
      <c r="AV21" s="47"/>
      <c r="AW21" s="47"/>
      <c r="AX21" s="47"/>
      <c r="AY21" s="47"/>
      <c r="AZ21" s="47"/>
      <c r="BA21" s="47"/>
    </row>
    <row r="22" spans="1:53">
      <c r="A22" s="27">
        <v>1</v>
      </c>
      <c r="B22" s="1">
        <v>1</v>
      </c>
      <c r="C22" s="1">
        <v>2</v>
      </c>
      <c r="D22" s="1">
        <v>121</v>
      </c>
      <c r="E22" s="1">
        <v>1</v>
      </c>
      <c r="G22" s="32" t="s">
        <v>28</v>
      </c>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16">
        <f t="shared" si="3"/>
        <v>0</v>
      </c>
      <c r="AO22" s="55"/>
      <c r="AT22" s="47"/>
      <c r="AU22" s="63"/>
      <c r="AV22" s="47"/>
      <c r="AW22" s="47"/>
      <c r="AX22" s="47"/>
      <c r="AY22" s="47"/>
      <c r="AZ22" s="47"/>
      <c r="BA22" s="47"/>
    </row>
    <row r="23" spans="1:53">
      <c r="A23" s="27">
        <v>1</v>
      </c>
      <c r="B23" s="1">
        <v>1</v>
      </c>
      <c r="C23" s="1">
        <v>2</v>
      </c>
      <c r="D23" s="2">
        <v>122</v>
      </c>
      <c r="E23" s="41"/>
      <c r="F23" s="41"/>
      <c r="G23" s="36" t="s">
        <v>29</v>
      </c>
      <c r="H23" s="23">
        <f t="shared" ref="H23:AL23" si="16">SUM(H24:H25)</f>
        <v>0</v>
      </c>
      <c r="I23" s="23">
        <f t="shared" si="16"/>
        <v>0</v>
      </c>
      <c r="J23" s="23">
        <f t="shared" si="16"/>
        <v>0</v>
      </c>
      <c r="K23" s="23">
        <f t="shared" si="16"/>
        <v>0</v>
      </c>
      <c r="L23" s="23">
        <v>0</v>
      </c>
      <c r="M23" s="23">
        <f t="shared" ref="M23:N23" si="17">SUM(M24:M25)</f>
        <v>0</v>
      </c>
      <c r="N23" s="23">
        <f t="shared" si="17"/>
        <v>0</v>
      </c>
      <c r="O23" s="23">
        <v>0</v>
      </c>
      <c r="P23" s="23">
        <f t="shared" ref="P23" si="18">SUM(P24:P25)</f>
        <v>0</v>
      </c>
      <c r="Q23" s="23">
        <v>0</v>
      </c>
      <c r="R23" s="23">
        <f t="shared" ref="R23" si="19">SUM(R24:R25)</f>
        <v>0</v>
      </c>
      <c r="S23" s="23">
        <v>0</v>
      </c>
      <c r="T23" s="23">
        <v>0</v>
      </c>
      <c r="U23" s="23">
        <f t="shared" ref="U23:AJ23" si="20">SUM(U24:U25)</f>
        <v>0</v>
      </c>
      <c r="V23" s="23">
        <f t="shared" si="20"/>
        <v>0</v>
      </c>
      <c r="W23" s="23">
        <f>SUM(W24:W25)</f>
        <v>0</v>
      </c>
      <c r="X23" s="23">
        <f t="shared" ref="X23:AG23" si="21">SUM(X24:X25)</f>
        <v>0</v>
      </c>
      <c r="Y23" s="23">
        <f t="shared" si="21"/>
        <v>0</v>
      </c>
      <c r="Z23" s="23">
        <f t="shared" si="21"/>
        <v>0</v>
      </c>
      <c r="AA23" s="23">
        <f t="shared" si="21"/>
        <v>0</v>
      </c>
      <c r="AB23" s="23">
        <f t="shared" si="21"/>
        <v>0</v>
      </c>
      <c r="AC23" s="23">
        <f t="shared" si="21"/>
        <v>0</v>
      </c>
      <c r="AD23" s="23">
        <f t="shared" si="21"/>
        <v>0</v>
      </c>
      <c r="AE23" s="23">
        <f t="shared" si="21"/>
        <v>0</v>
      </c>
      <c r="AF23" s="23">
        <f t="shared" si="21"/>
        <v>0</v>
      </c>
      <c r="AG23" s="23">
        <f t="shared" si="21"/>
        <v>0</v>
      </c>
      <c r="AH23" s="23">
        <f t="shared" si="20"/>
        <v>0</v>
      </c>
      <c r="AI23" s="23">
        <f t="shared" si="20"/>
        <v>0</v>
      </c>
      <c r="AJ23" s="23">
        <f t="shared" si="20"/>
        <v>0</v>
      </c>
      <c r="AK23" s="23">
        <f t="shared" si="16"/>
        <v>0</v>
      </c>
      <c r="AL23" s="23">
        <f t="shared" si="16"/>
        <v>0</v>
      </c>
      <c r="AM23" s="12">
        <f t="shared" si="3"/>
        <v>0</v>
      </c>
      <c r="AO23" s="55"/>
      <c r="AT23" s="47"/>
      <c r="AU23" s="63"/>
      <c r="AV23" s="47"/>
      <c r="AW23" s="47"/>
      <c r="AX23" s="47"/>
      <c r="AY23" s="47"/>
      <c r="AZ23" s="47"/>
      <c r="BA23" s="47"/>
    </row>
    <row r="24" spans="1:53">
      <c r="A24" s="27">
        <v>1</v>
      </c>
      <c r="B24" s="1">
        <v>1</v>
      </c>
      <c r="C24" s="1">
        <v>2</v>
      </c>
      <c r="D24" s="2">
        <v>122</v>
      </c>
      <c r="E24" s="1">
        <v>1</v>
      </c>
      <c r="G24" s="32" t="s">
        <v>30</v>
      </c>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v>0</v>
      </c>
      <c r="AL24" s="21"/>
      <c r="AM24" s="16">
        <f t="shared" si="3"/>
        <v>0</v>
      </c>
      <c r="AO24" s="55"/>
      <c r="AQ24" s="55"/>
      <c r="AT24" s="47"/>
      <c r="AU24" s="63"/>
      <c r="AV24" s="47"/>
      <c r="AW24" s="47"/>
      <c r="AX24" s="47"/>
      <c r="AY24" s="47"/>
      <c r="AZ24" s="47"/>
      <c r="BA24" s="47"/>
    </row>
    <row r="25" spans="1:53">
      <c r="A25" s="27">
        <v>1</v>
      </c>
      <c r="B25" s="1">
        <v>1</v>
      </c>
      <c r="C25" s="1">
        <v>2</v>
      </c>
      <c r="D25" s="2">
        <v>122</v>
      </c>
      <c r="E25" s="1">
        <v>2</v>
      </c>
      <c r="G25" s="32" t="s">
        <v>31</v>
      </c>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16">
        <f t="shared" si="3"/>
        <v>0</v>
      </c>
      <c r="AO25" s="55"/>
      <c r="AT25" s="47"/>
      <c r="AU25" s="63"/>
      <c r="AV25" s="47"/>
      <c r="AW25" s="47"/>
      <c r="AX25" s="47"/>
      <c r="AY25" s="47"/>
      <c r="AZ25" s="47"/>
      <c r="BA25" s="47"/>
    </row>
    <row r="26" spans="1:53">
      <c r="A26" s="27">
        <v>1</v>
      </c>
      <c r="B26" s="1">
        <v>1</v>
      </c>
      <c r="C26" s="1">
        <v>2</v>
      </c>
      <c r="D26" s="2">
        <v>123</v>
      </c>
      <c r="E26" s="41"/>
      <c r="F26" s="41"/>
      <c r="G26" s="36" t="s">
        <v>32</v>
      </c>
      <c r="H26" s="23">
        <f>+H27</f>
        <v>0</v>
      </c>
      <c r="I26" s="23">
        <f t="shared" ref="I26:AL26" si="22">+I27</f>
        <v>0</v>
      </c>
      <c r="J26" s="23">
        <f t="shared" si="22"/>
        <v>0</v>
      </c>
      <c r="K26" s="23">
        <f t="shared" si="22"/>
        <v>0</v>
      </c>
      <c r="L26" s="23">
        <v>0</v>
      </c>
      <c r="M26" s="23">
        <f t="shared" si="22"/>
        <v>0</v>
      </c>
      <c r="N26" s="23">
        <f t="shared" si="22"/>
        <v>0</v>
      </c>
      <c r="O26" s="23">
        <v>0</v>
      </c>
      <c r="P26" s="23">
        <f t="shared" si="22"/>
        <v>0</v>
      </c>
      <c r="Q26" s="23">
        <v>0</v>
      </c>
      <c r="R26" s="23">
        <f t="shared" si="22"/>
        <v>0</v>
      </c>
      <c r="S26" s="23">
        <v>0</v>
      </c>
      <c r="T26" s="23">
        <v>0</v>
      </c>
      <c r="U26" s="23">
        <f t="shared" si="22"/>
        <v>0</v>
      </c>
      <c r="V26" s="23">
        <f t="shared" si="22"/>
        <v>0</v>
      </c>
      <c r="W26" s="23">
        <f t="shared" si="22"/>
        <v>0</v>
      </c>
      <c r="X26" s="23">
        <f t="shared" si="22"/>
        <v>0</v>
      </c>
      <c r="Y26" s="23">
        <f t="shared" si="22"/>
        <v>0</v>
      </c>
      <c r="Z26" s="23">
        <f t="shared" si="22"/>
        <v>0</v>
      </c>
      <c r="AA26" s="23">
        <f t="shared" si="22"/>
        <v>0</v>
      </c>
      <c r="AB26" s="23">
        <f t="shared" si="22"/>
        <v>0</v>
      </c>
      <c r="AC26" s="23">
        <f t="shared" si="22"/>
        <v>0</v>
      </c>
      <c r="AD26" s="23">
        <f t="shared" si="22"/>
        <v>0</v>
      </c>
      <c r="AE26" s="23">
        <f t="shared" si="22"/>
        <v>0</v>
      </c>
      <c r="AF26" s="23">
        <f t="shared" si="22"/>
        <v>0</v>
      </c>
      <c r="AG26" s="23">
        <f t="shared" si="22"/>
        <v>0</v>
      </c>
      <c r="AH26" s="23">
        <f t="shared" si="22"/>
        <v>0</v>
      </c>
      <c r="AI26" s="23">
        <f t="shared" si="22"/>
        <v>0</v>
      </c>
      <c r="AJ26" s="23">
        <f t="shared" si="22"/>
        <v>0</v>
      </c>
      <c r="AK26" s="23">
        <f t="shared" si="22"/>
        <v>0</v>
      </c>
      <c r="AL26" s="23">
        <f t="shared" si="22"/>
        <v>0</v>
      </c>
      <c r="AM26" s="12">
        <f t="shared" si="3"/>
        <v>0</v>
      </c>
      <c r="AO26" s="55"/>
      <c r="AT26" s="47"/>
      <c r="AU26" s="63"/>
      <c r="AV26" s="47"/>
      <c r="AW26" s="47"/>
      <c r="AX26" s="47"/>
      <c r="AY26" s="47"/>
      <c r="AZ26" s="47"/>
      <c r="BA26" s="47"/>
    </row>
    <row r="27" spans="1:53">
      <c r="A27" s="27">
        <v>1</v>
      </c>
      <c r="B27" s="1">
        <v>1</v>
      </c>
      <c r="C27" s="1">
        <v>2</v>
      </c>
      <c r="D27" s="2">
        <v>123</v>
      </c>
      <c r="E27" s="1">
        <v>1</v>
      </c>
      <c r="G27" s="32" t="s">
        <v>33</v>
      </c>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16">
        <f t="shared" si="3"/>
        <v>0</v>
      </c>
      <c r="AO27" s="55"/>
      <c r="AT27" s="47"/>
      <c r="AU27" s="63"/>
      <c r="AV27" s="47"/>
      <c r="AW27" s="47"/>
      <c r="AX27" s="47"/>
      <c r="AY27" s="47"/>
      <c r="AZ27" s="47"/>
      <c r="BA27" s="47"/>
    </row>
    <row r="28" spans="1:53">
      <c r="A28" s="27">
        <v>1</v>
      </c>
      <c r="B28" s="1">
        <v>1</v>
      </c>
      <c r="C28" s="1">
        <v>2</v>
      </c>
      <c r="D28" s="2">
        <v>124</v>
      </c>
      <c r="G28" s="36" t="s">
        <v>34</v>
      </c>
      <c r="H28" s="23">
        <f>+H29</f>
        <v>0</v>
      </c>
      <c r="I28" s="23">
        <f t="shared" ref="I28:AL28" si="23">+I29</f>
        <v>0</v>
      </c>
      <c r="J28" s="23">
        <f t="shared" si="23"/>
        <v>0</v>
      </c>
      <c r="K28" s="23">
        <f t="shared" si="23"/>
        <v>0</v>
      </c>
      <c r="L28" s="23">
        <v>0</v>
      </c>
      <c r="M28" s="23">
        <f t="shared" si="23"/>
        <v>0</v>
      </c>
      <c r="N28" s="23">
        <f t="shared" si="23"/>
        <v>0</v>
      </c>
      <c r="O28" s="23">
        <v>0</v>
      </c>
      <c r="P28" s="23">
        <f t="shared" si="23"/>
        <v>0</v>
      </c>
      <c r="Q28" s="23">
        <v>0</v>
      </c>
      <c r="R28" s="23">
        <f t="shared" si="23"/>
        <v>0</v>
      </c>
      <c r="S28" s="23">
        <v>0</v>
      </c>
      <c r="T28" s="23">
        <v>0</v>
      </c>
      <c r="U28" s="23">
        <f t="shared" si="23"/>
        <v>0</v>
      </c>
      <c r="V28" s="23">
        <f t="shared" si="23"/>
        <v>0</v>
      </c>
      <c r="W28" s="23">
        <f t="shared" si="23"/>
        <v>0</v>
      </c>
      <c r="X28" s="23">
        <f t="shared" si="23"/>
        <v>0</v>
      </c>
      <c r="Y28" s="23">
        <f t="shared" si="23"/>
        <v>0</v>
      </c>
      <c r="Z28" s="23">
        <f t="shared" si="23"/>
        <v>0</v>
      </c>
      <c r="AA28" s="23">
        <f t="shared" si="23"/>
        <v>0</v>
      </c>
      <c r="AB28" s="23">
        <f t="shared" si="23"/>
        <v>0</v>
      </c>
      <c r="AC28" s="23">
        <f t="shared" si="23"/>
        <v>0</v>
      </c>
      <c r="AD28" s="23">
        <f t="shared" si="23"/>
        <v>0</v>
      </c>
      <c r="AE28" s="23">
        <f t="shared" si="23"/>
        <v>0</v>
      </c>
      <c r="AF28" s="23">
        <f t="shared" si="23"/>
        <v>0</v>
      </c>
      <c r="AG28" s="23">
        <f t="shared" si="23"/>
        <v>0</v>
      </c>
      <c r="AH28" s="23">
        <f t="shared" si="23"/>
        <v>0</v>
      </c>
      <c r="AI28" s="23">
        <f t="shared" si="23"/>
        <v>0</v>
      </c>
      <c r="AJ28" s="23">
        <f t="shared" si="23"/>
        <v>0</v>
      </c>
      <c r="AK28" s="23">
        <f t="shared" si="23"/>
        <v>0</v>
      </c>
      <c r="AL28" s="23">
        <f t="shared" si="23"/>
        <v>0</v>
      </c>
      <c r="AM28" s="12">
        <f t="shared" si="3"/>
        <v>0</v>
      </c>
      <c r="AO28" s="55"/>
      <c r="AT28" s="47"/>
      <c r="AU28" s="63"/>
      <c r="AV28" s="47"/>
      <c r="AW28" s="47"/>
      <c r="AX28" s="47"/>
      <c r="AY28" s="47"/>
      <c r="AZ28" s="47"/>
      <c r="BA28" s="47"/>
    </row>
    <row r="29" spans="1:53">
      <c r="A29" s="27">
        <v>1</v>
      </c>
      <c r="B29" s="1">
        <v>1</v>
      </c>
      <c r="C29" s="1">
        <v>2</v>
      </c>
      <c r="D29" s="2">
        <v>124</v>
      </c>
      <c r="E29" s="1">
        <v>1</v>
      </c>
      <c r="G29" s="32" t="s">
        <v>34</v>
      </c>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16">
        <f t="shared" si="3"/>
        <v>0</v>
      </c>
      <c r="AO29" s="55"/>
      <c r="AT29" s="47"/>
      <c r="AU29" s="63"/>
      <c r="AV29" s="47"/>
      <c r="AW29" s="47"/>
      <c r="AX29" s="47"/>
      <c r="AY29" s="47"/>
      <c r="AZ29" s="47"/>
      <c r="BA29" s="47"/>
    </row>
    <row r="30" spans="1:53">
      <c r="A30" s="27">
        <v>1</v>
      </c>
      <c r="B30" s="1">
        <v>1</v>
      </c>
      <c r="C30" s="1">
        <v>3</v>
      </c>
      <c r="D30" s="2"/>
      <c r="G30" s="36" t="s">
        <v>35</v>
      </c>
      <c r="H30" s="15">
        <f>+H31+H33+H38+H40+H43+H45+H47+H49</f>
        <v>426422.72</v>
      </c>
      <c r="I30" s="15">
        <f t="shared" ref="I30:AL30" si="24">+I31+I33+I38+I40+I43+I45+I47+I49</f>
        <v>189330.64</v>
      </c>
      <c r="J30" s="15">
        <f t="shared" si="24"/>
        <v>559729.28</v>
      </c>
      <c r="K30" s="15">
        <f t="shared" si="24"/>
        <v>153692.14499999999</v>
      </c>
      <c r="L30" s="15">
        <f t="shared" si="24"/>
        <v>82242.320000000007</v>
      </c>
      <c r="M30" s="15">
        <f t="shared" si="24"/>
        <v>481480.56</v>
      </c>
      <c r="N30" s="15">
        <f t="shared" si="24"/>
        <v>60843.759999999995</v>
      </c>
      <c r="O30" s="15">
        <f>+O31+O33+O38+O40+O43+O45+O47+O49</f>
        <v>117898.24999999999</v>
      </c>
      <c r="P30" s="15">
        <f t="shared" ref="P30:R30" si="25">+P31+P33+P38+P40+P43+P45+P47+P49</f>
        <v>43155.360000000001</v>
      </c>
      <c r="Q30" s="15">
        <f t="shared" si="25"/>
        <v>43155.360000000001</v>
      </c>
      <c r="R30" s="15">
        <f t="shared" si="25"/>
        <v>56000</v>
      </c>
      <c r="S30" s="15">
        <f t="shared" si="24"/>
        <v>291826.07</v>
      </c>
      <c r="T30" s="15">
        <f t="shared" si="24"/>
        <v>1288380.8000000007</v>
      </c>
      <c r="U30" s="15">
        <f t="shared" si="24"/>
        <v>383232.72000000003</v>
      </c>
      <c r="V30" s="15">
        <f t="shared" si="24"/>
        <v>353456.95999999996</v>
      </c>
      <c r="W30" s="15">
        <f t="shared" si="24"/>
        <v>41093.760000000002</v>
      </c>
      <c r="X30" s="15">
        <f t="shared" si="24"/>
        <v>47343.76</v>
      </c>
      <c r="Y30" s="15">
        <f t="shared" si="24"/>
        <v>47343.76</v>
      </c>
      <c r="Z30" s="15">
        <f t="shared" si="24"/>
        <v>41093.760000000002</v>
      </c>
      <c r="AA30" s="15">
        <f t="shared" si="24"/>
        <v>58250</v>
      </c>
      <c r="AB30" s="15">
        <f t="shared" si="24"/>
        <v>115143.76000000001</v>
      </c>
      <c r="AC30" s="15">
        <f t="shared" si="24"/>
        <v>41093.760000000002</v>
      </c>
      <c r="AD30" s="15">
        <f t="shared" si="24"/>
        <v>146367.36499999999</v>
      </c>
      <c r="AE30" s="15">
        <f t="shared" si="24"/>
        <v>34843.760000000002</v>
      </c>
      <c r="AF30" s="15">
        <f t="shared" si="24"/>
        <v>38593.760000000002</v>
      </c>
      <c r="AG30" s="15">
        <f t="shared" si="24"/>
        <v>32250</v>
      </c>
      <c r="AH30" s="15">
        <f t="shared" si="24"/>
        <v>63250</v>
      </c>
      <c r="AI30" s="15">
        <f t="shared" si="24"/>
        <v>6250</v>
      </c>
      <c r="AJ30" s="15">
        <f t="shared" si="24"/>
        <v>14500</v>
      </c>
      <c r="AK30" s="15">
        <f t="shared" si="24"/>
        <v>188350</v>
      </c>
      <c r="AL30" s="15">
        <f t="shared" si="24"/>
        <v>268435.86</v>
      </c>
      <c r="AM30" s="14">
        <f t="shared" si="3"/>
        <v>5715050.2499999991</v>
      </c>
      <c r="AO30" s="55"/>
      <c r="AT30" s="47"/>
      <c r="AU30" s="63"/>
      <c r="AV30" s="47"/>
      <c r="AW30" s="47"/>
      <c r="AX30" s="47"/>
      <c r="AY30" s="47"/>
      <c r="AZ30" s="47"/>
      <c r="BA30" s="47"/>
    </row>
    <row r="31" spans="1:53">
      <c r="A31" s="27">
        <v>1</v>
      </c>
      <c r="B31" s="1">
        <v>1</v>
      </c>
      <c r="C31" s="1">
        <v>3</v>
      </c>
      <c r="D31" s="2">
        <v>131</v>
      </c>
      <c r="E31" s="41"/>
      <c r="F31" s="41"/>
      <c r="G31" s="36" t="s">
        <v>36</v>
      </c>
      <c r="H31" s="23">
        <f t="shared" ref="H31:AL31" si="26">SUM(H32:H32)</f>
        <v>0</v>
      </c>
      <c r="I31" s="23">
        <f t="shared" si="26"/>
        <v>0</v>
      </c>
      <c r="J31" s="23">
        <f t="shared" si="26"/>
        <v>0</v>
      </c>
      <c r="K31" s="23">
        <f t="shared" si="26"/>
        <v>0</v>
      </c>
      <c r="L31" s="23">
        <v>0</v>
      </c>
      <c r="M31" s="23">
        <f t="shared" si="26"/>
        <v>0</v>
      </c>
      <c r="N31" s="23">
        <f t="shared" si="26"/>
        <v>0</v>
      </c>
      <c r="O31" s="23">
        <v>0</v>
      </c>
      <c r="P31" s="23">
        <f t="shared" si="26"/>
        <v>0</v>
      </c>
      <c r="Q31" s="23">
        <v>0</v>
      </c>
      <c r="R31" s="23">
        <f t="shared" si="26"/>
        <v>0</v>
      </c>
      <c r="S31" s="23">
        <v>0</v>
      </c>
      <c r="T31" s="23">
        <v>0</v>
      </c>
      <c r="U31" s="23">
        <f t="shared" si="26"/>
        <v>0</v>
      </c>
      <c r="V31" s="23">
        <f t="shared" si="26"/>
        <v>0</v>
      </c>
      <c r="W31" s="23">
        <f t="shared" si="26"/>
        <v>0</v>
      </c>
      <c r="X31" s="23">
        <f t="shared" si="26"/>
        <v>0</v>
      </c>
      <c r="Y31" s="23">
        <f t="shared" si="26"/>
        <v>0</v>
      </c>
      <c r="Z31" s="23">
        <f t="shared" si="26"/>
        <v>0</v>
      </c>
      <c r="AA31" s="23">
        <f t="shared" si="26"/>
        <v>0</v>
      </c>
      <c r="AB31" s="23">
        <f t="shared" si="26"/>
        <v>0</v>
      </c>
      <c r="AC31" s="23">
        <f t="shared" si="26"/>
        <v>0</v>
      </c>
      <c r="AD31" s="23">
        <f t="shared" si="26"/>
        <v>0</v>
      </c>
      <c r="AE31" s="23">
        <f t="shared" si="26"/>
        <v>0</v>
      </c>
      <c r="AF31" s="23">
        <f t="shared" si="26"/>
        <v>0</v>
      </c>
      <c r="AG31" s="23">
        <f t="shared" si="26"/>
        <v>0</v>
      </c>
      <c r="AH31" s="23">
        <f t="shared" si="26"/>
        <v>0</v>
      </c>
      <c r="AI31" s="23">
        <f t="shared" si="26"/>
        <v>0</v>
      </c>
      <c r="AJ31" s="23">
        <f t="shared" si="26"/>
        <v>0</v>
      </c>
      <c r="AK31" s="23">
        <f t="shared" si="26"/>
        <v>0</v>
      </c>
      <c r="AL31" s="23">
        <f t="shared" si="26"/>
        <v>0</v>
      </c>
      <c r="AM31" s="12">
        <f t="shared" si="3"/>
        <v>0</v>
      </c>
      <c r="AO31" s="55"/>
      <c r="AT31" s="47"/>
      <c r="AU31" s="63"/>
      <c r="AV31" s="47"/>
      <c r="AW31" s="47"/>
      <c r="AX31" s="47"/>
      <c r="AY31" s="47"/>
      <c r="AZ31" s="47"/>
      <c r="BA31" s="47"/>
    </row>
    <row r="32" spans="1:53">
      <c r="A32" s="27">
        <v>1</v>
      </c>
      <c r="B32" s="1">
        <v>1</v>
      </c>
      <c r="C32" s="1">
        <v>3</v>
      </c>
      <c r="D32" s="2">
        <v>131</v>
      </c>
      <c r="E32" s="1">
        <v>1</v>
      </c>
      <c r="G32" s="32" t="s">
        <v>37</v>
      </c>
      <c r="H32" s="40"/>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f t="shared" si="3"/>
        <v>0</v>
      </c>
      <c r="AO32" s="55"/>
      <c r="AT32" s="47"/>
      <c r="AU32" s="63"/>
      <c r="AV32" s="47"/>
      <c r="AW32" s="47"/>
      <c r="AX32" s="47"/>
      <c r="AY32" s="47"/>
      <c r="AZ32" s="47"/>
      <c r="BA32" s="47"/>
    </row>
    <row r="33" spans="1:53">
      <c r="A33" s="27">
        <v>1</v>
      </c>
      <c r="B33" s="1">
        <v>1</v>
      </c>
      <c r="C33" s="1">
        <v>3</v>
      </c>
      <c r="D33" s="2">
        <v>132</v>
      </c>
      <c r="G33" s="36" t="s">
        <v>38</v>
      </c>
      <c r="H33" s="23">
        <f>SUM(H34:H37)</f>
        <v>115250</v>
      </c>
      <c r="I33" s="23">
        <f t="shared" ref="I33:AL33" si="27">SUM(I34:I37)</f>
        <v>46000</v>
      </c>
      <c r="J33" s="23">
        <f t="shared" si="27"/>
        <v>135200</v>
      </c>
      <c r="K33" s="23">
        <f t="shared" si="27"/>
        <v>74199.824999999997</v>
      </c>
      <c r="L33" s="23">
        <f t="shared" si="27"/>
        <v>26750</v>
      </c>
      <c r="M33" s="23">
        <f t="shared" si="27"/>
        <v>105750</v>
      </c>
      <c r="N33" s="23">
        <f t="shared" si="27"/>
        <v>11500</v>
      </c>
      <c r="O33" s="23">
        <f t="shared" si="27"/>
        <v>43210.729999999996</v>
      </c>
      <c r="P33" s="23">
        <f t="shared" si="27"/>
        <v>12000</v>
      </c>
      <c r="Q33" s="23">
        <f t="shared" si="27"/>
        <v>12000</v>
      </c>
      <c r="R33" s="23">
        <f t="shared" si="27"/>
        <v>32000</v>
      </c>
      <c r="S33" s="23">
        <f t="shared" si="27"/>
        <v>146482.19</v>
      </c>
      <c r="T33" s="23">
        <f t="shared" si="27"/>
        <v>381500</v>
      </c>
      <c r="U33" s="23">
        <f t="shared" si="27"/>
        <v>131250</v>
      </c>
      <c r="V33" s="23">
        <f t="shared" si="27"/>
        <v>230769.44</v>
      </c>
      <c r="W33" s="23">
        <f>SUM(W34:W37)</f>
        <v>15750</v>
      </c>
      <c r="X33" s="23">
        <f t="shared" ref="X33:AG33" si="28">SUM(X34:X37)</f>
        <v>22000</v>
      </c>
      <c r="Y33" s="23">
        <f t="shared" si="28"/>
        <v>22000</v>
      </c>
      <c r="Z33" s="23">
        <f t="shared" si="28"/>
        <v>15750</v>
      </c>
      <c r="AA33" s="23">
        <f t="shared" si="28"/>
        <v>10250</v>
      </c>
      <c r="AB33" s="23">
        <f t="shared" si="28"/>
        <v>65800</v>
      </c>
      <c r="AC33" s="23">
        <f t="shared" si="28"/>
        <v>15750</v>
      </c>
      <c r="AD33" s="23">
        <f t="shared" si="28"/>
        <v>98367.364999999991</v>
      </c>
      <c r="AE33" s="23">
        <f t="shared" si="28"/>
        <v>9500</v>
      </c>
      <c r="AF33" s="23">
        <f t="shared" si="28"/>
        <v>13250</v>
      </c>
      <c r="AG33" s="23">
        <f t="shared" si="28"/>
        <v>8250</v>
      </c>
      <c r="AH33" s="23">
        <f t="shared" si="27"/>
        <v>15250</v>
      </c>
      <c r="AI33" s="23">
        <f t="shared" si="27"/>
        <v>6250</v>
      </c>
      <c r="AJ33" s="23">
        <f t="shared" si="27"/>
        <v>14500</v>
      </c>
      <c r="AK33" s="23">
        <f t="shared" si="27"/>
        <v>44350</v>
      </c>
      <c r="AL33" s="23">
        <f t="shared" si="27"/>
        <v>219092.1</v>
      </c>
      <c r="AM33" s="12">
        <f t="shared" si="3"/>
        <v>2099971.65</v>
      </c>
      <c r="AO33" s="55"/>
      <c r="AT33" s="47"/>
      <c r="AU33" s="63"/>
      <c r="AV33" s="47"/>
      <c r="AW33" s="47"/>
      <c r="AX33" s="47"/>
      <c r="AY33" s="47"/>
      <c r="AZ33" s="47"/>
      <c r="BA33" s="47"/>
    </row>
    <row r="34" spans="1:53" s="47" customFormat="1">
      <c r="A34" s="27">
        <v>1</v>
      </c>
      <c r="B34" s="92">
        <v>1</v>
      </c>
      <c r="C34" s="92">
        <v>3</v>
      </c>
      <c r="D34" s="3">
        <v>132</v>
      </c>
      <c r="E34" s="92">
        <v>1</v>
      </c>
      <c r="F34" s="92"/>
      <c r="G34" s="37" t="s">
        <v>39</v>
      </c>
      <c r="H34" s="40">
        <v>19050</v>
      </c>
      <c r="I34" s="21">
        <v>8000</v>
      </c>
      <c r="J34" s="21">
        <v>22000</v>
      </c>
      <c r="K34" s="21">
        <v>7861.5249999999996</v>
      </c>
      <c r="L34" s="21">
        <v>4750</v>
      </c>
      <c r="M34" s="21">
        <v>15750</v>
      </c>
      <c r="N34" s="21">
        <v>1500</v>
      </c>
      <c r="O34" s="21">
        <v>7210.73</v>
      </c>
      <c r="P34" s="21">
        <v>2000</v>
      </c>
      <c r="Q34" s="21">
        <v>2000</v>
      </c>
      <c r="R34" s="21">
        <v>6000</v>
      </c>
      <c r="S34" s="21">
        <v>21698.63</v>
      </c>
      <c r="T34" s="21">
        <v>54500</v>
      </c>
      <c r="U34" s="21">
        <v>18750</v>
      </c>
      <c r="V34" s="21">
        <v>40766.879999999997</v>
      </c>
      <c r="W34" s="21">
        <v>2750</v>
      </c>
      <c r="X34" s="21">
        <v>4000</v>
      </c>
      <c r="Y34" s="21">
        <v>4000</v>
      </c>
      <c r="Z34" s="21">
        <v>2750</v>
      </c>
      <c r="AA34" s="21">
        <v>1250</v>
      </c>
      <c r="AB34" s="21">
        <v>9400</v>
      </c>
      <c r="AC34" s="21">
        <v>2750</v>
      </c>
      <c r="AD34" s="21">
        <v>10582.105</v>
      </c>
      <c r="AE34" s="21">
        <v>1500</v>
      </c>
      <c r="AF34" s="21">
        <v>2250</v>
      </c>
      <c r="AG34" s="21">
        <v>1250</v>
      </c>
      <c r="AH34" s="21">
        <v>2250</v>
      </c>
      <c r="AI34" s="21">
        <v>1250</v>
      </c>
      <c r="AJ34" s="21">
        <v>2900</v>
      </c>
      <c r="AK34" s="21">
        <v>8150</v>
      </c>
      <c r="AL34" s="21">
        <v>21191.700000000004</v>
      </c>
      <c r="AM34" s="21">
        <f t="shared" si="3"/>
        <v>310061.57</v>
      </c>
      <c r="AO34" s="55"/>
      <c r="AP34" s="54"/>
      <c r="AQ34" s="55"/>
      <c r="AR34" s="55"/>
      <c r="AS34" s="58"/>
      <c r="AT34" s="93"/>
      <c r="AU34" s="63"/>
    </row>
    <row r="35" spans="1:53" s="47" customFormat="1">
      <c r="A35" s="27">
        <v>1</v>
      </c>
      <c r="B35" s="92">
        <v>1</v>
      </c>
      <c r="C35" s="92">
        <v>3</v>
      </c>
      <c r="D35" s="3">
        <v>132</v>
      </c>
      <c r="E35" s="92">
        <v>2</v>
      </c>
      <c r="F35" s="92"/>
      <c r="G35" s="37" t="s">
        <v>40</v>
      </c>
      <c r="H35" s="40">
        <v>96200</v>
      </c>
      <c r="I35" s="21">
        <v>38000</v>
      </c>
      <c r="J35" s="21">
        <v>113200</v>
      </c>
      <c r="K35" s="21">
        <v>66338.3</v>
      </c>
      <c r="L35" s="21">
        <v>22000</v>
      </c>
      <c r="M35" s="21">
        <v>90000</v>
      </c>
      <c r="N35" s="21">
        <v>10000</v>
      </c>
      <c r="O35" s="21">
        <v>36000</v>
      </c>
      <c r="P35" s="21">
        <v>10000</v>
      </c>
      <c r="Q35" s="21">
        <v>10000</v>
      </c>
      <c r="R35" s="21">
        <v>26000</v>
      </c>
      <c r="S35" s="21">
        <v>124783.56</v>
      </c>
      <c r="T35" s="21">
        <v>327000</v>
      </c>
      <c r="U35" s="21">
        <v>112500</v>
      </c>
      <c r="V35" s="21">
        <v>190002.56</v>
      </c>
      <c r="W35" s="21">
        <v>13000</v>
      </c>
      <c r="X35" s="21">
        <v>18000</v>
      </c>
      <c r="Y35" s="21">
        <v>18000</v>
      </c>
      <c r="Z35" s="21">
        <v>13000</v>
      </c>
      <c r="AA35" s="21">
        <v>9000</v>
      </c>
      <c r="AB35" s="21">
        <v>56400</v>
      </c>
      <c r="AC35" s="21">
        <v>13000</v>
      </c>
      <c r="AD35" s="21">
        <v>87785.26</v>
      </c>
      <c r="AE35" s="21">
        <v>8000</v>
      </c>
      <c r="AF35" s="21">
        <v>11000</v>
      </c>
      <c r="AG35" s="21">
        <v>7000</v>
      </c>
      <c r="AH35" s="21">
        <v>13000</v>
      </c>
      <c r="AI35" s="21">
        <v>5000</v>
      </c>
      <c r="AJ35" s="21">
        <v>11600</v>
      </c>
      <c r="AK35" s="21">
        <v>36200</v>
      </c>
      <c r="AL35" s="21">
        <v>197900.4</v>
      </c>
      <c r="AM35" s="21">
        <f t="shared" si="3"/>
        <v>1789910.0799999998</v>
      </c>
      <c r="AO35" s="55"/>
      <c r="AP35" s="54"/>
      <c r="AQ35" s="55"/>
      <c r="AR35" s="55"/>
      <c r="AS35" s="58"/>
      <c r="AT35" s="93"/>
      <c r="AU35" s="63"/>
    </row>
    <row r="36" spans="1:53">
      <c r="A36" s="27">
        <v>1</v>
      </c>
      <c r="B36" s="1">
        <v>1</v>
      </c>
      <c r="C36" s="1">
        <v>3</v>
      </c>
      <c r="D36" s="2">
        <v>132</v>
      </c>
      <c r="E36" s="1">
        <v>3</v>
      </c>
      <c r="G36" s="32" t="s">
        <v>41</v>
      </c>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16">
        <f t="shared" si="3"/>
        <v>0</v>
      </c>
      <c r="AO36" s="55"/>
      <c r="AT36" s="47"/>
      <c r="AU36" s="63"/>
      <c r="AV36" s="47"/>
      <c r="AW36" s="47"/>
      <c r="AX36" s="47"/>
      <c r="AY36" s="47"/>
      <c r="AZ36" s="47"/>
      <c r="BA36" s="47"/>
    </row>
    <row r="37" spans="1:53">
      <c r="A37" s="27">
        <v>1</v>
      </c>
      <c r="B37" s="1">
        <v>1</v>
      </c>
      <c r="C37" s="1">
        <v>3</v>
      </c>
      <c r="D37" s="2">
        <v>132</v>
      </c>
      <c r="E37" s="1">
        <v>4</v>
      </c>
      <c r="G37" s="32" t="s">
        <v>42</v>
      </c>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16">
        <f t="shared" si="3"/>
        <v>0</v>
      </c>
      <c r="AO37" s="55"/>
      <c r="AT37" s="47"/>
      <c r="AU37" s="63"/>
      <c r="AV37" s="47"/>
      <c r="AW37" s="47"/>
      <c r="AX37" s="47"/>
      <c r="AY37" s="47"/>
      <c r="AZ37" s="47"/>
      <c r="BA37" s="47"/>
    </row>
    <row r="38" spans="1:53">
      <c r="A38" s="27">
        <v>1</v>
      </c>
      <c r="B38" s="1">
        <v>1</v>
      </c>
      <c r="C38" s="1">
        <v>3</v>
      </c>
      <c r="D38" s="2">
        <v>133</v>
      </c>
      <c r="E38" s="41"/>
      <c r="F38" s="41"/>
      <c r="G38" s="36" t="s">
        <v>43</v>
      </c>
      <c r="H38" s="23">
        <f>+H39</f>
        <v>0</v>
      </c>
      <c r="I38" s="23">
        <f t="shared" ref="I38:AL38" si="29">+I39</f>
        <v>0</v>
      </c>
      <c r="J38" s="23">
        <f t="shared" si="29"/>
        <v>0</v>
      </c>
      <c r="K38" s="23">
        <f t="shared" si="29"/>
        <v>0</v>
      </c>
      <c r="L38" s="23">
        <v>0</v>
      </c>
      <c r="M38" s="23">
        <f t="shared" si="29"/>
        <v>0</v>
      </c>
      <c r="N38" s="23">
        <f t="shared" si="29"/>
        <v>0</v>
      </c>
      <c r="O38" s="23"/>
      <c r="P38" s="23">
        <f t="shared" si="29"/>
        <v>0</v>
      </c>
      <c r="Q38" s="23"/>
      <c r="R38" s="23">
        <f t="shared" si="29"/>
        <v>0</v>
      </c>
      <c r="S38" s="23">
        <v>0</v>
      </c>
      <c r="T38" s="23"/>
      <c r="U38" s="23">
        <f t="shared" si="29"/>
        <v>0</v>
      </c>
      <c r="V38" s="23">
        <f t="shared" si="29"/>
        <v>0</v>
      </c>
      <c r="W38" s="23">
        <f t="shared" si="29"/>
        <v>0</v>
      </c>
      <c r="X38" s="23">
        <f t="shared" si="29"/>
        <v>0</v>
      </c>
      <c r="Y38" s="23">
        <f t="shared" si="29"/>
        <v>0</v>
      </c>
      <c r="Z38" s="23">
        <f t="shared" si="29"/>
        <v>0</v>
      </c>
      <c r="AA38" s="23">
        <f t="shared" si="29"/>
        <v>0</v>
      </c>
      <c r="AB38" s="23">
        <f t="shared" si="29"/>
        <v>0</v>
      </c>
      <c r="AC38" s="23">
        <f t="shared" si="29"/>
        <v>0</v>
      </c>
      <c r="AD38" s="23">
        <f t="shared" si="29"/>
        <v>0</v>
      </c>
      <c r="AE38" s="23">
        <f t="shared" si="29"/>
        <v>0</v>
      </c>
      <c r="AF38" s="23">
        <f t="shared" si="29"/>
        <v>0</v>
      </c>
      <c r="AG38" s="23">
        <f t="shared" si="29"/>
        <v>0</v>
      </c>
      <c r="AH38" s="23">
        <f t="shared" si="29"/>
        <v>0</v>
      </c>
      <c r="AI38" s="23">
        <f t="shared" si="29"/>
        <v>0</v>
      </c>
      <c r="AJ38" s="23">
        <f t="shared" si="29"/>
        <v>0</v>
      </c>
      <c r="AK38" s="23">
        <f t="shared" si="29"/>
        <v>0</v>
      </c>
      <c r="AL38" s="23">
        <f t="shared" si="29"/>
        <v>0</v>
      </c>
      <c r="AM38" s="12">
        <f t="shared" si="3"/>
        <v>0</v>
      </c>
      <c r="AO38" s="55"/>
      <c r="AT38" s="47"/>
      <c r="AU38" s="63"/>
      <c r="AV38" s="47"/>
      <c r="AW38" s="47"/>
      <c r="AX38" s="47"/>
      <c r="AY38" s="47"/>
      <c r="AZ38" s="47"/>
      <c r="BA38" s="47"/>
    </row>
    <row r="39" spans="1:53">
      <c r="A39" s="27">
        <v>1</v>
      </c>
      <c r="B39" s="1">
        <v>1</v>
      </c>
      <c r="C39" s="1">
        <v>3</v>
      </c>
      <c r="D39" s="2">
        <v>133</v>
      </c>
      <c r="E39" s="1">
        <v>1</v>
      </c>
      <c r="G39" s="32" t="s">
        <v>44</v>
      </c>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16">
        <f t="shared" si="3"/>
        <v>0</v>
      </c>
      <c r="AO39" s="55"/>
      <c r="AT39" s="47"/>
      <c r="AU39" s="63"/>
      <c r="AV39" s="47"/>
      <c r="AW39" s="47"/>
      <c r="AX39" s="47"/>
      <c r="AY39" s="47"/>
      <c r="AZ39" s="47"/>
      <c r="BA39" s="47"/>
    </row>
    <row r="40" spans="1:53">
      <c r="A40" s="27">
        <v>1</v>
      </c>
      <c r="B40" s="1">
        <v>1</v>
      </c>
      <c r="C40" s="1">
        <v>3</v>
      </c>
      <c r="D40" s="2">
        <v>134</v>
      </c>
      <c r="E40" s="41"/>
      <c r="F40" s="41"/>
      <c r="G40" s="36" t="s">
        <v>45</v>
      </c>
      <c r="H40" s="23">
        <f>SUM(H41:H42)</f>
        <v>311172.71999999997</v>
      </c>
      <c r="I40" s="23">
        <f t="shared" ref="I40:AL40" si="30">SUM(I41:I42)</f>
        <v>143330.64000000001</v>
      </c>
      <c r="J40" s="23">
        <f>SUM(J41:J42)</f>
        <v>424529.28</v>
      </c>
      <c r="K40" s="23">
        <f>SUM(K41:K42)</f>
        <v>79492.319999999992</v>
      </c>
      <c r="L40" s="23">
        <f>SUM(L41:L42)</f>
        <v>55492.32</v>
      </c>
      <c r="M40" s="23">
        <f t="shared" ref="M40:R40" si="31">SUM(M41:M42)</f>
        <v>375730.56</v>
      </c>
      <c r="N40" s="23">
        <f t="shared" si="31"/>
        <v>49343.759999999995</v>
      </c>
      <c r="O40" s="23">
        <f t="shared" si="31"/>
        <v>74687.51999999999</v>
      </c>
      <c r="P40" s="23">
        <f t="shared" si="31"/>
        <v>31155.360000000001</v>
      </c>
      <c r="Q40" s="23">
        <f t="shared" si="31"/>
        <v>31155.360000000001</v>
      </c>
      <c r="R40" s="23">
        <f t="shared" si="31"/>
        <v>24000</v>
      </c>
      <c r="S40" s="23">
        <f t="shared" si="30"/>
        <v>145343.88</v>
      </c>
      <c r="T40" s="23">
        <f t="shared" si="30"/>
        <v>906880.80000000075</v>
      </c>
      <c r="U40" s="23">
        <f t="shared" si="30"/>
        <v>251982.72000000003</v>
      </c>
      <c r="V40" s="23">
        <f t="shared" si="30"/>
        <v>122687.51999999999</v>
      </c>
      <c r="W40" s="23">
        <f>SUM(W41:W42)</f>
        <v>25343.760000000002</v>
      </c>
      <c r="X40" s="23">
        <f t="shared" ref="X40:AG40" si="32">SUM(X41:X42)</f>
        <v>25343.760000000002</v>
      </c>
      <c r="Y40" s="23">
        <f t="shared" si="32"/>
        <v>25343.760000000002</v>
      </c>
      <c r="Z40" s="23">
        <f t="shared" si="32"/>
        <v>25343.760000000002</v>
      </c>
      <c r="AA40" s="23">
        <f t="shared" si="32"/>
        <v>48000</v>
      </c>
      <c r="AB40" s="23">
        <f t="shared" si="32"/>
        <v>49343.76</v>
      </c>
      <c r="AC40" s="23">
        <f t="shared" si="32"/>
        <v>25343.760000000002</v>
      </c>
      <c r="AD40" s="23">
        <f t="shared" si="32"/>
        <v>48000</v>
      </c>
      <c r="AE40" s="23">
        <f t="shared" si="32"/>
        <v>25343.760000000002</v>
      </c>
      <c r="AF40" s="23">
        <f t="shared" si="32"/>
        <v>25343.760000000002</v>
      </c>
      <c r="AG40" s="23">
        <f t="shared" si="32"/>
        <v>24000</v>
      </c>
      <c r="AH40" s="23">
        <f t="shared" si="30"/>
        <v>48000</v>
      </c>
      <c r="AI40" s="23">
        <f t="shared" si="30"/>
        <v>0</v>
      </c>
      <c r="AJ40" s="23">
        <f t="shared" si="30"/>
        <v>0</v>
      </c>
      <c r="AK40" s="23">
        <f t="shared" si="30"/>
        <v>144000</v>
      </c>
      <c r="AL40" s="23">
        <f t="shared" si="30"/>
        <v>49343.76</v>
      </c>
      <c r="AM40" s="12">
        <f t="shared" ref="AM40:AM71" si="33">SUM(H40:AL40)</f>
        <v>3615078.5999999992</v>
      </c>
      <c r="AO40" s="55"/>
      <c r="AT40" s="47"/>
      <c r="AU40" s="63"/>
      <c r="AV40" s="47"/>
      <c r="AW40" s="47"/>
      <c r="AX40" s="47"/>
      <c r="AY40" s="47"/>
      <c r="AZ40" s="47"/>
      <c r="BA40" s="47"/>
    </row>
    <row r="41" spans="1:53" s="47" customFormat="1">
      <c r="A41" s="27">
        <v>1</v>
      </c>
      <c r="B41" s="92">
        <v>1</v>
      </c>
      <c r="C41" s="92">
        <v>3</v>
      </c>
      <c r="D41" s="3">
        <v>134</v>
      </c>
      <c r="E41" s="92">
        <v>1</v>
      </c>
      <c r="F41" s="92"/>
      <c r="G41" s="37" t="s">
        <v>46</v>
      </c>
      <c r="H41" s="40">
        <v>311172.71999999997</v>
      </c>
      <c r="I41" s="21">
        <v>143330.64000000001</v>
      </c>
      <c r="J41" s="21">
        <v>424529.28</v>
      </c>
      <c r="K41" s="21">
        <v>79492.319999999992</v>
      </c>
      <c r="L41" s="21">
        <v>55492.32</v>
      </c>
      <c r="M41" s="21">
        <v>375730.56</v>
      </c>
      <c r="N41" s="21">
        <v>49343.759999999995</v>
      </c>
      <c r="O41" s="21">
        <v>74687.51999999999</v>
      </c>
      <c r="P41" s="21">
        <v>31155.360000000001</v>
      </c>
      <c r="Q41" s="21">
        <v>31155.360000000001</v>
      </c>
      <c r="R41" s="21">
        <v>24000</v>
      </c>
      <c r="S41" s="21">
        <v>145343.88</v>
      </c>
      <c r="T41" s="21">
        <v>906880.80000000075</v>
      </c>
      <c r="U41" s="21">
        <v>251982.72000000003</v>
      </c>
      <c r="V41" s="21">
        <v>122687.51999999999</v>
      </c>
      <c r="W41" s="21">
        <v>25343.760000000002</v>
      </c>
      <c r="X41" s="21">
        <v>25343.760000000002</v>
      </c>
      <c r="Y41" s="21">
        <v>25343.760000000002</v>
      </c>
      <c r="Z41" s="21">
        <v>25343.760000000002</v>
      </c>
      <c r="AA41" s="21">
        <v>48000</v>
      </c>
      <c r="AB41" s="21">
        <v>49343.76</v>
      </c>
      <c r="AC41" s="21">
        <v>25343.760000000002</v>
      </c>
      <c r="AD41" s="21">
        <v>48000</v>
      </c>
      <c r="AE41" s="21">
        <v>25343.760000000002</v>
      </c>
      <c r="AF41" s="21">
        <v>25343.760000000002</v>
      </c>
      <c r="AG41" s="21">
        <v>24000</v>
      </c>
      <c r="AH41" s="21">
        <v>48000</v>
      </c>
      <c r="AI41" s="21"/>
      <c r="AJ41" s="21"/>
      <c r="AK41" s="21">
        <v>144000</v>
      </c>
      <c r="AL41" s="21">
        <v>49343.76</v>
      </c>
      <c r="AM41" s="21">
        <f t="shared" si="33"/>
        <v>3615078.5999999992</v>
      </c>
      <c r="AO41" s="55"/>
      <c r="AP41" s="54"/>
      <c r="AQ41" s="55"/>
      <c r="AR41" s="55"/>
      <c r="AS41" s="58"/>
      <c r="AT41" s="93"/>
      <c r="AU41" s="63"/>
    </row>
    <row r="42" spans="1:53">
      <c r="A42" s="27">
        <v>1</v>
      </c>
      <c r="B42" s="1">
        <v>1</v>
      </c>
      <c r="C42" s="1">
        <v>3</v>
      </c>
      <c r="D42" s="2">
        <v>134</v>
      </c>
      <c r="E42" s="1">
        <v>2</v>
      </c>
      <c r="G42" s="32" t="s">
        <v>47</v>
      </c>
      <c r="H42" s="21">
        <v>0</v>
      </c>
      <c r="I42" s="21">
        <v>0</v>
      </c>
      <c r="J42" s="21">
        <v>0</v>
      </c>
      <c r="K42" s="21">
        <v>0</v>
      </c>
      <c r="L42" s="21">
        <v>0</v>
      </c>
      <c r="M42" s="21"/>
      <c r="N42" s="21">
        <v>0</v>
      </c>
      <c r="O42" s="21"/>
      <c r="P42" s="21"/>
      <c r="Q42" s="21"/>
      <c r="R42" s="21">
        <v>0</v>
      </c>
      <c r="S42" s="21"/>
      <c r="T42" s="21">
        <v>0</v>
      </c>
      <c r="U42" s="21">
        <v>0</v>
      </c>
      <c r="V42" s="21">
        <v>0</v>
      </c>
      <c r="W42" s="21"/>
      <c r="X42" s="21"/>
      <c r="Y42" s="21"/>
      <c r="Z42" s="21"/>
      <c r="AA42" s="21"/>
      <c r="AB42" s="21"/>
      <c r="AC42" s="21"/>
      <c r="AD42" s="21"/>
      <c r="AE42" s="21"/>
      <c r="AF42" s="21"/>
      <c r="AG42" s="21"/>
      <c r="AH42" s="21"/>
      <c r="AI42" s="21"/>
      <c r="AJ42" s="21"/>
      <c r="AK42" s="21">
        <v>0</v>
      </c>
      <c r="AL42" s="21"/>
      <c r="AM42" s="16">
        <f t="shared" si="33"/>
        <v>0</v>
      </c>
      <c r="AO42" s="55"/>
      <c r="AT42" s="93"/>
      <c r="AU42" s="63"/>
      <c r="AV42" s="47"/>
      <c r="AW42" s="47"/>
      <c r="AX42" s="47"/>
      <c r="AY42" s="47"/>
      <c r="AZ42" s="47"/>
      <c r="BA42" s="47"/>
    </row>
    <row r="43" spans="1:53">
      <c r="A43" s="27">
        <v>1</v>
      </c>
      <c r="B43" s="1">
        <v>1</v>
      </c>
      <c r="C43" s="1">
        <v>3</v>
      </c>
      <c r="D43" s="2">
        <v>135</v>
      </c>
      <c r="E43" s="41"/>
      <c r="F43" s="41"/>
      <c r="G43" s="36" t="s">
        <v>48</v>
      </c>
      <c r="H43" s="23">
        <f>+H44</f>
        <v>0</v>
      </c>
      <c r="I43" s="23">
        <f t="shared" ref="I43:AL43" si="34">+I44</f>
        <v>0</v>
      </c>
      <c r="J43" s="23">
        <f t="shared" si="34"/>
        <v>0</v>
      </c>
      <c r="K43" s="23">
        <f t="shared" si="34"/>
        <v>0</v>
      </c>
      <c r="L43" s="23">
        <v>0</v>
      </c>
      <c r="M43" s="23">
        <f t="shared" si="34"/>
        <v>0</v>
      </c>
      <c r="N43" s="23">
        <f t="shared" si="34"/>
        <v>0</v>
      </c>
      <c r="O43" s="23">
        <v>0</v>
      </c>
      <c r="P43" s="23">
        <f t="shared" si="34"/>
        <v>0</v>
      </c>
      <c r="Q43" s="23">
        <v>0</v>
      </c>
      <c r="R43" s="23">
        <f t="shared" si="34"/>
        <v>0</v>
      </c>
      <c r="S43" s="23">
        <v>0</v>
      </c>
      <c r="T43" s="23">
        <v>0</v>
      </c>
      <c r="U43" s="23">
        <f t="shared" si="34"/>
        <v>0</v>
      </c>
      <c r="V43" s="23">
        <f t="shared" si="34"/>
        <v>0</v>
      </c>
      <c r="W43" s="23">
        <f t="shared" si="34"/>
        <v>0</v>
      </c>
      <c r="X43" s="23">
        <f t="shared" si="34"/>
        <v>0</v>
      </c>
      <c r="Y43" s="23">
        <f t="shared" si="34"/>
        <v>0</v>
      </c>
      <c r="Z43" s="23">
        <f t="shared" si="34"/>
        <v>0</v>
      </c>
      <c r="AA43" s="23">
        <f t="shared" si="34"/>
        <v>0</v>
      </c>
      <c r="AB43" s="23">
        <f t="shared" si="34"/>
        <v>0</v>
      </c>
      <c r="AC43" s="23">
        <f t="shared" si="34"/>
        <v>0</v>
      </c>
      <c r="AD43" s="23">
        <f t="shared" si="34"/>
        <v>0</v>
      </c>
      <c r="AE43" s="23">
        <f t="shared" si="34"/>
        <v>0</v>
      </c>
      <c r="AF43" s="23">
        <f t="shared" si="34"/>
        <v>0</v>
      </c>
      <c r="AG43" s="23">
        <f t="shared" si="34"/>
        <v>0</v>
      </c>
      <c r="AH43" s="23">
        <f t="shared" si="34"/>
        <v>0</v>
      </c>
      <c r="AI43" s="23">
        <f t="shared" si="34"/>
        <v>0</v>
      </c>
      <c r="AJ43" s="23">
        <f t="shared" si="34"/>
        <v>0</v>
      </c>
      <c r="AK43" s="23">
        <f t="shared" si="34"/>
        <v>0</v>
      </c>
      <c r="AL43" s="23">
        <f t="shared" si="34"/>
        <v>0</v>
      </c>
      <c r="AM43" s="12">
        <f t="shared" si="33"/>
        <v>0</v>
      </c>
      <c r="AO43" s="55"/>
      <c r="AT43" s="47"/>
      <c r="AU43" s="63"/>
      <c r="AV43" s="47"/>
      <c r="AW43" s="47"/>
      <c r="AX43" s="47"/>
      <c r="AY43" s="47"/>
      <c r="AZ43" s="47"/>
      <c r="BA43" s="47"/>
    </row>
    <row r="44" spans="1:53">
      <c r="A44" s="27">
        <v>1</v>
      </c>
      <c r="B44" s="1">
        <v>1</v>
      </c>
      <c r="C44" s="1">
        <v>3</v>
      </c>
      <c r="D44" s="2">
        <v>135</v>
      </c>
      <c r="E44" s="1">
        <v>1</v>
      </c>
      <c r="G44" s="32" t="s">
        <v>48</v>
      </c>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16">
        <f t="shared" si="33"/>
        <v>0</v>
      </c>
      <c r="AO44" s="55"/>
      <c r="AT44" s="47"/>
      <c r="AU44" s="63"/>
      <c r="AV44" s="47"/>
      <c r="AW44" s="47"/>
      <c r="AX44" s="47"/>
      <c r="AY44" s="47"/>
      <c r="AZ44" s="47"/>
      <c r="BA44" s="47"/>
    </row>
    <row r="45" spans="1:53">
      <c r="A45" s="27">
        <v>1</v>
      </c>
      <c r="B45" s="1">
        <v>1</v>
      </c>
      <c r="C45" s="1">
        <v>3</v>
      </c>
      <c r="D45" s="2">
        <v>136</v>
      </c>
      <c r="E45" s="41"/>
      <c r="F45" s="41"/>
      <c r="G45" s="36" t="s">
        <v>49</v>
      </c>
      <c r="H45" s="23">
        <f>+H46</f>
        <v>0</v>
      </c>
      <c r="I45" s="23">
        <f t="shared" ref="I45:AL45" si="35">+I46</f>
        <v>0</v>
      </c>
      <c r="J45" s="23">
        <f t="shared" si="35"/>
        <v>0</v>
      </c>
      <c r="K45" s="23">
        <f t="shared" si="35"/>
        <v>0</v>
      </c>
      <c r="L45" s="23">
        <v>0</v>
      </c>
      <c r="M45" s="23">
        <f t="shared" si="35"/>
        <v>0</v>
      </c>
      <c r="N45" s="23">
        <f t="shared" si="35"/>
        <v>0</v>
      </c>
      <c r="O45" s="23">
        <v>0</v>
      </c>
      <c r="P45" s="23">
        <f t="shared" si="35"/>
        <v>0</v>
      </c>
      <c r="Q45" s="23">
        <v>0</v>
      </c>
      <c r="R45" s="23">
        <f t="shared" si="35"/>
        <v>0</v>
      </c>
      <c r="S45" s="23">
        <v>0</v>
      </c>
      <c r="T45" s="23">
        <v>0</v>
      </c>
      <c r="U45" s="23">
        <f t="shared" si="35"/>
        <v>0</v>
      </c>
      <c r="V45" s="23">
        <f t="shared" si="35"/>
        <v>0</v>
      </c>
      <c r="W45" s="23">
        <f t="shared" si="35"/>
        <v>0</v>
      </c>
      <c r="X45" s="23">
        <f t="shared" si="35"/>
        <v>0</v>
      </c>
      <c r="Y45" s="23">
        <f t="shared" si="35"/>
        <v>0</v>
      </c>
      <c r="Z45" s="23">
        <f t="shared" si="35"/>
        <v>0</v>
      </c>
      <c r="AA45" s="23">
        <f t="shared" si="35"/>
        <v>0</v>
      </c>
      <c r="AB45" s="23">
        <f t="shared" si="35"/>
        <v>0</v>
      </c>
      <c r="AC45" s="23">
        <f t="shared" si="35"/>
        <v>0</v>
      </c>
      <c r="AD45" s="23">
        <f t="shared" si="35"/>
        <v>0</v>
      </c>
      <c r="AE45" s="23">
        <f t="shared" si="35"/>
        <v>0</v>
      </c>
      <c r="AF45" s="23">
        <f t="shared" si="35"/>
        <v>0</v>
      </c>
      <c r="AG45" s="23">
        <f t="shared" si="35"/>
        <v>0</v>
      </c>
      <c r="AH45" s="23">
        <f t="shared" si="35"/>
        <v>0</v>
      </c>
      <c r="AI45" s="23">
        <f t="shared" si="35"/>
        <v>0</v>
      </c>
      <c r="AJ45" s="23">
        <f t="shared" si="35"/>
        <v>0</v>
      </c>
      <c r="AK45" s="23">
        <f t="shared" si="35"/>
        <v>0</v>
      </c>
      <c r="AL45" s="23">
        <f t="shared" si="35"/>
        <v>0</v>
      </c>
      <c r="AM45" s="12">
        <f t="shared" si="33"/>
        <v>0</v>
      </c>
      <c r="AO45" s="55"/>
      <c r="AT45" s="47"/>
      <c r="AU45" s="63"/>
      <c r="AV45" s="47"/>
      <c r="AW45" s="47"/>
      <c r="AX45" s="47"/>
      <c r="AY45" s="47"/>
      <c r="AZ45" s="47"/>
      <c r="BA45" s="47"/>
    </row>
    <row r="46" spans="1:53">
      <c r="A46" s="27">
        <v>1</v>
      </c>
      <c r="B46" s="1">
        <v>1</v>
      </c>
      <c r="C46" s="1">
        <v>3</v>
      </c>
      <c r="D46" s="2">
        <v>136</v>
      </c>
      <c r="E46" s="1">
        <v>1</v>
      </c>
      <c r="G46" s="32" t="s">
        <v>49</v>
      </c>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16">
        <f t="shared" si="33"/>
        <v>0</v>
      </c>
      <c r="AO46" s="55"/>
      <c r="AT46" s="47"/>
      <c r="AU46" s="63"/>
      <c r="AV46" s="47"/>
      <c r="AW46" s="47"/>
      <c r="AX46" s="47"/>
      <c r="AY46" s="47"/>
      <c r="AZ46" s="47"/>
      <c r="BA46" s="47"/>
    </row>
    <row r="47" spans="1:53">
      <c r="A47" s="27">
        <v>1</v>
      </c>
      <c r="B47" s="1">
        <v>1</v>
      </c>
      <c r="C47" s="1">
        <v>3</v>
      </c>
      <c r="D47" s="2">
        <v>137</v>
      </c>
      <c r="G47" s="36" t="s">
        <v>50</v>
      </c>
      <c r="H47" s="23">
        <f>+H48</f>
        <v>0</v>
      </c>
      <c r="I47" s="23">
        <f t="shared" ref="I47:AL47" si="36">+I48</f>
        <v>0</v>
      </c>
      <c r="J47" s="23">
        <f t="shared" si="36"/>
        <v>0</v>
      </c>
      <c r="K47" s="23">
        <f t="shared" si="36"/>
        <v>0</v>
      </c>
      <c r="L47" s="23">
        <v>0</v>
      </c>
      <c r="M47" s="23">
        <f t="shared" si="36"/>
        <v>0</v>
      </c>
      <c r="N47" s="23">
        <f t="shared" si="36"/>
        <v>0</v>
      </c>
      <c r="O47" s="23">
        <v>0</v>
      </c>
      <c r="P47" s="23">
        <f t="shared" si="36"/>
        <v>0</v>
      </c>
      <c r="Q47" s="23">
        <v>0</v>
      </c>
      <c r="R47" s="23">
        <f t="shared" si="36"/>
        <v>0</v>
      </c>
      <c r="S47" s="23">
        <v>0</v>
      </c>
      <c r="T47" s="23">
        <v>0</v>
      </c>
      <c r="U47" s="23">
        <f t="shared" si="36"/>
        <v>0</v>
      </c>
      <c r="V47" s="23">
        <f t="shared" si="36"/>
        <v>0</v>
      </c>
      <c r="W47" s="23">
        <f t="shared" si="36"/>
        <v>0</v>
      </c>
      <c r="X47" s="23">
        <f t="shared" si="36"/>
        <v>0</v>
      </c>
      <c r="Y47" s="23">
        <f t="shared" si="36"/>
        <v>0</v>
      </c>
      <c r="Z47" s="23">
        <f t="shared" si="36"/>
        <v>0</v>
      </c>
      <c r="AA47" s="23">
        <f t="shared" si="36"/>
        <v>0</v>
      </c>
      <c r="AB47" s="23">
        <f t="shared" si="36"/>
        <v>0</v>
      </c>
      <c r="AC47" s="23">
        <f t="shared" si="36"/>
        <v>0</v>
      </c>
      <c r="AD47" s="23">
        <f t="shared" si="36"/>
        <v>0</v>
      </c>
      <c r="AE47" s="23">
        <f t="shared" si="36"/>
        <v>0</v>
      </c>
      <c r="AF47" s="23">
        <f t="shared" si="36"/>
        <v>0</v>
      </c>
      <c r="AG47" s="23">
        <f t="shared" si="36"/>
        <v>0</v>
      </c>
      <c r="AH47" s="23">
        <f t="shared" si="36"/>
        <v>0</v>
      </c>
      <c r="AI47" s="23">
        <f t="shared" si="36"/>
        <v>0</v>
      </c>
      <c r="AJ47" s="23">
        <f t="shared" si="36"/>
        <v>0</v>
      </c>
      <c r="AK47" s="23">
        <f t="shared" si="36"/>
        <v>0</v>
      </c>
      <c r="AL47" s="23">
        <f t="shared" si="36"/>
        <v>0</v>
      </c>
      <c r="AM47" s="12">
        <f t="shared" si="33"/>
        <v>0</v>
      </c>
      <c r="AO47" s="55"/>
      <c r="AT47" s="47"/>
      <c r="AU47" s="63"/>
      <c r="AV47" s="47"/>
      <c r="AW47" s="47"/>
      <c r="AX47" s="47"/>
      <c r="AY47" s="47"/>
      <c r="AZ47" s="47"/>
      <c r="BA47" s="47"/>
    </row>
    <row r="48" spans="1:53">
      <c r="A48" s="27">
        <v>1</v>
      </c>
      <c r="B48" s="1">
        <v>1</v>
      </c>
      <c r="C48" s="1">
        <v>3</v>
      </c>
      <c r="D48" s="2">
        <v>137</v>
      </c>
      <c r="E48" s="1">
        <v>1</v>
      </c>
      <c r="G48" s="32" t="s">
        <v>50</v>
      </c>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16">
        <f t="shared" si="33"/>
        <v>0</v>
      </c>
      <c r="AO48" s="55"/>
      <c r="AT48" s="47"/>
      <c r="AU48" s="63"/>
      <c r="AV48" s="47"/>
      <c r="AW48" s="47"/>
      <c r="AX48" s="47"/>
      <c r="AY48" s="47"/>
      <c r="AZ48" s="47"/>
      <c r="BA48" s="47"/>
    </row>
    <row r="49" spans="1:53">
      <c r="A49" s="27">
        <v>1</v>
      </c>
      <c r="B49" s="1">
        <v>1</v>
      </c>
      <c r="C49" s="1">
        <v>3</v>
      </c>
      <c r="D49" s="2">
        <v>138</v>
      </c>
      <c r="G49" s="36" t="s">
        <v>51</v>
      </c>
      <c r="H49" s="23">
        <f>SUM(H50:H52)</f>
        <v>0</v>
      </c>
      <c r="I49" s="23">
        <f t="shared" ref="I49:AL49" si="37">SUM(I50:I52)</f>
        <v>0</v>
      </c>
      <c r="J49" s="23">
        <f t="shared" si="37"/>
        <v>0</v>
      </c>
      <c r="K49" s="23">
        <f t="shared" si="37"/>
        <v>0</v>
      </c>
      <c r="L49" s="23">
        <f t="shared" si="37"/>
        <v>0</v>
      </c>
      <c r="M49" s="23">
        <f t="shared" si="37"/>
        <v>0</v>
      </c>
      <c r="N49" s="23">
        <f t="shared" si="37"/>
        <v>0</v>
      </c>
      <c r="O49" s="23">
        <f t="shared" si="37"/>
        <v>0</v>
      </c>
      <c r="P49" s="23">
        <f t="shared" si="37"/>
        <v>0</v>
      </c>
      <c r="Q49" s="23">
        <f t="shared" si="37"/>
        <v>0</v>
      </c>
      <c r="R49" s="23">
        <f t="shared" si="37"/>
        <v>0</v>
      </c>
      <c r="S49" s="23">
        <f t="shared" si="37"/>
        <v>0</v>
      </c>
      <c r="T49" s="23">
        <f t="shared" si="37"/>
        <v>0</v>
      </c>
      <c r="U49" s="23">
        <f t="shared" si="37"/>
        <v>0</v>
      </c>
      <c r="V49" s="23">
        <f t="shared" si="37"/>
        <v>0</v>
      </c>
      <c r="W49" s="23">
        <f t="shared" si="37"/>
        <v>0</v>
      </c>
      <c r="X49" s="23">
        <f t="shared" si="37"/>
        <v>0</v>
      </c>
      <c r="Y49" s="23">
        <f t="shared" si="37"/>
        <v>0</v>
      </c>
      <c r="Z49" s="23">
        <f t="shared" si="37"/>
        <v>0</v>
      </c>
      <c r="AA49" s="23">
        <f t="shared" si="37"/>
        <v>0</v>
      </c>
      <c r="AB49" s="23">
        <f t="shared" si="37"/>
        <v>0</v>
      </c>
      <c r="AC49" s="23">
        <f t="shared" si="37"/>
        <v>0</v>
      </c>
      <c r="AD49" s="23">
        <f t="shared" si="37"/>
        <v>0</v>
      </c>
      <c r="AE49" s="23">
        <f t="shared" si="37"/>
        <v>0</v>
      </c>
      <c r="AF49" s="23">
        <f t="shared" si="37"/>
        <v>0</v>
      </c>
      <c r="AG49" s="23">
        <f t="shared" si="37"/>
        <v>0</v>
      </c>
      <c r="AH49" s="23">
        <f t="shared" si="37"/>
        <v>0</v>
      </c>
      <c r="AI49" s="23">
        <f t="shared" si="37"/>
        <v>0</v>
      </c>
      <c r="AJ49" s="23">
        <f t="shared" si="37"/>
        <v>0</v>
      </c>
      <c r="AK49" s="23">
        <f t="shared" si="37"/>
        <v>0</v>
      </c>
      <c r="AL49" s="23">
        <f t="shared" si="37"/>
        <v>0</v>
      </c>
      <c r="AM49" s="12">
        <f t="shared" si="33"/>
        <v>0</v>
      </c>
      <c r="AO49" s="55"/>
      <c r="AT49" s="47"/>
      <c r="AU49" s="63"/>
      <c r="AV49" s="47"/>
      <c r="AW49" s="47"/>
      <c r="AX49" s="47"/>
      <c r="AY49" s="47"/>
      <c r="AZ49" s="47"/>
      <c r="BA49" s="47"/>
    </row>
    <row r="50" spans="1:53">
      <c r="A50" s="27">
        <v>1</v>
      </c>
      <c r="B50" s="1">
        <v>1</v>
      </c>
      <c r="C50" s="1">
        <v>3</v>
      </c>
      <c r="D50" s="2">
        <v>138</v>
      </c>
      <c r="E50" s="1">
        <v>1</v>
      </c>
      <c r="G50" s="32" t="s">
        <v>52</v>
      </c>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16">
        <f t="shared" si="33"/>
        <v>0</v>
      </c>
      <c r="AO50" s="55"/>
      <c r="AT50" s="93"/>
      <c r="AU50" s="63"/>
      <c r="AV50" s="47"/>
      <c r="AW50" s="47"/>
      <c r="AX50" s="47"/>
      <c r="AY50" s="47"/>
      <c r="AZ50" s="47"/>
      <c r="BA50" s="47"/>
    </row>
    <row r="51" spans="1:53">
      <c r="A51" s="27">
        <v>1</v>
      </c>
      <c r="B51" s="1">
        <v>1</v>
      </c>
      <c r="C51" s="1">
        <v>3</v>
      </c>
      <c r="D51" s="2">
        <v>138</v>
      </c>
      <c r="E51" s="1">
        <v>2</v>
      </c>
      <c r="G51" s="37" t="s">
        <v>53</v>
      </c>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16">
        <f t="shared" si="33"/>
        <v>0</v>
      </c>
      <c r="AO51" s="55"/>
      <c r="AT51" s="47"/>
      <c r="AU51" s="63"/>
      <c r="AV51" s="47"/>
      <c r="AW51" s="47"/>
      <c r="AX51" s="47"/>
      <c r="AY51" s="47"/>
      <c r="AZ51" s="47"/>
      <c r="BA51" s="47"/>
    </row>
    <row r="52" spans="1:53">
      <c r="A52" s="27">
        <v>1</v>
      </c>
      <c r="B52" s="1">
        <v>1</v>
      </c>
      <c r="C52" s="1">
        <v>3</v>
      </c>
      <c r="D52" s="2">
        <v>138</v>
      </c>
      <c r="E52" s="1">
        <v>3</v>
      </c>
      <c r="G52" s="37" t="s">
        <v>54</v>
      </c>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16">
        <f t="shared" si="33"/>
        <v>0</v>
      </c>
      <c r="AO52" s="55"/>
      <c r="AT52" s="47"/>
      <c r="AU52" s="63"/>
      <c r="AV52" s="47"/>
      <c r="AW52" s="47"/>
      <c r="AX52" s="47"/>
      <c r="AY52" s="47"/>
      <c r="AZ52" s="47"/>
      <c r="BA52" s="47"/>
    </row>
    <row r="53" spans="1:53">
      <c r="A53" s="27">
        <v>1</v>
      </c>
      <c r="B53" s="1">
        <v>1</v>
      </c>
      <c r="C53" s="1">
        <v>4</v>
      </c>
      <c r="D53" s="2"/>
      <c r="G53" s="36" t="s">
        <v>55</v>
      </c>
      <c r="H53" s="15">
        <f>+H54+H59+H62+H64</f>
        <v>0</v>
      </c>
      <c r="I53" s="15">
        <f t="shared" ref="I53:AL53" si="38">+I54+I59+I62+I64</f>
        <v>0</v>
      </c>
      <c r="J53" s="15">
        <f t="shared" si="38"/>
        <v>0</v>
      </c>
      <c r="K53" s="15">
        <f t="shared" si="38"/>
        <v>0</v>
      </c>
      <c r="L53" s="15">
        <f t="shared" si="38"/>
        <v>0</v>
      </c>
      <c r="M53" s="15">
        <f t="shared" si="38"/>
        <v>0</v>
      </c>
      <c r="N53" s="15">
        <f t="shared" si="38"/>
        <v>0</v>
      </c>
      <c r="O53" s="15">
        <f t="shared" si="38"/>
        <v>0</v>
      </c>
      <c r="P53" s="15">
        <f t="shared" si="38"/>
        <v>0</v>
      </c>
      <c r="Q53" s="15">
        <f t="shared" si="38"/>
        <v>0</v>
      </c>
      <c r="R53" s="15">
        <f t="shared" si="38"/>
        <v>0</v>
      </c>
      <c r="S53" s="15">
        <f t="shared" si="38"/>
        <v>0</v>
      </c>
      <c r="T53" s="15">
        <f t="shared" si="38"/>
        <v>0</v>
      </c>
      <c r="U53" s="15">
        <f t="shared" si="38"/>
        <v>0</v>
      </c>
      <c r="V53" s="15">
        <f t="shared" si="38"/>
        <v>0</v>
      </c>
      <c r="W53" s="15">
        <f t="shared" si="38"/>
        <v>0</v>
      </c>
      <c r="X53" s="15">
        <f t="shared" si="38"/>
        <v>0</v>
      </c>
      <c r="Y53" s="15">
        <f t="shared" si="38"/>
        <v>0</v>
      </c>
      <c r="Z53" s="15">
        <f t="shared" si="38"/>
        <v>0</v>
      </c>
      <c r="AA53" s="15">
        <f t="shared" si="38"/>
        <v>0</v>
      </c>
      <c r="AB53" s="15">
        <f t="shared" si="38"/>
        <v>0</v>
      </c>
      <c r="AC53" s="15">
        <f t="shared" si="38"/>
        <v>0</v>
      </c>
      <c r="AD53" s="15">
        <f t="shared" si="38"/>
        <v>0</v>
      </c>
      <c r="AE53" s="15">
        <f t="shared" si="38"/>
        <v>0</v>
      </c>
      <c r="AF53" s="15">
        <f t="shared" si="38"/>
        <v>0</v>
      </c>
      <c r="AG53" s="15">
        <f t="shared" si="38"/>
        <v>0</v>
      </c>
      <c r="AH53" s="15">
        <f t="shared" si="38"/>
        <v>0</v>
      </c>
      <c r="AI53" s="15">
        <f t="shared" si="38"/>
        <v>0</v>
      </c>
      <c r="AJ53" s="15">
        <f t="shared" si="38"/>
        <v>0</v>
      </c>
      <c r="AK53" s="15">
        <f t="shared" si="38"/>
        <v>0</v>
      </c>
      <c r="AL53" s="15">
        <f t="shared" si="38"/>
        <v>0</v>
      </c>
      <c r="AM53" s="14">
        <f t="shared" si="33"/>
        <v>0</v>
      </c>
      <c r="AO53" s="55"/>
      <c r="AT53" s="47"/>
      <c r="AU53" s="63"/>
      <c r="AV53" s="47"/>
      <c r="AW53" s="47"/>
      <c r="AX53" s="47"/>
      <c r="AY53" s="47"/>
      <c r="AZ53" s="47"/>
      <c r="BA53" s="47"/>
    </row>
    <row r="54" spans="1:53">
      <c r="A54" s="27">
        <v>1</v>
      </c>
      <c r="B54" s="1">
        <v>1</v>
      </c>
      <c r="C54" s="1">
        <v>4</v>
      </c>
      <c r="D54" s="2">
        <v>141</v>
      </c>
      <c r="G54" s="36" t="s">
        <v>56</v>
      </c>
      <c r="H54" s="23">
        <f t="shared" ref="H54:AL54" si="39">SUM(H55:H58)</f>
        <v>0</v>
      </c>
      <c r="I54" s="23">
        <f t="shared" si="39"/>
        <v>0</v>
      </c>
      <c r="J54" s="23">
        <f t="shared" si="39"/>
        <v>0</v>
      </c>
      <c r="K54" s="23">
        <f t="shared" si="39"/>
        <v>0</v>
      </c>
      <c r="L54" s="23">
        <v>0</v>
      </c>
      <c r="M54" s="23">
        <f t="shared" ref="M54:N54" si="40">SUM(M55:M58)</f>
        <v>0</v>
      </c>
      <c r="N54" s="23">
        <f t="shared" si="40"/>
        <v>0</v>
      </c>
      <c r="O54" s="23">
        <v>0</v>
      </c>
      <c r="P54" s="23">
        <f t="shared" ref="P54" si="41">SUM(P55:P58)</f>
        <v>0</v>
      </c>
      <c r="Q54" s="23">
        <v>0</v>
      </c>
      <c r="R54" s="23">
        <f t="shared" ref="R54" si="42">SUM(R55:R58)</f>
        <v>0</v>
      </c>
      <c r="S54" s="23">
        <v>0</v>
      </c>
      <c r="T54" s="23">
        <v>0</v>
      </c>
      <c r="U54" s="23">
        <f t="shared" ref="U54:AJ54" si="43">SUM(U55:U58)</f>
        <v>0</v>
      </c>
      <c r="V54" s="23">
        <f t="shared" si="43"/>
        <v>0</v>
      </c>
      <c r="W54" s="23">
        <f>SUM(W55:W58)</f>
        <v>0</v>
      </c>
      <c r="X54" s="23">
        <f t="shared" ref="X54:AG54" si="44">SUM(X55:X58)</f>
        <v>0</v>
      </c>
      <c r="Y54" s="23">
        <f t="shared" si="44"/>
        <v>0</v>
      </c>
      <c r="Z54" s="23">
        <f t="shared" si="44"/>
        <v>0</v>
      </c>
      <c r="AA54" s="23">
        <f t="shared" si="44"/>
        <v>0</v>
      </c>
      <c r="AB54" s="23">
        <f t="shared" si="44"/>
        <v>0</v>
      </c>
      <c r="AC54" s="23">
        <f t="shared" si="44"/>
        <v>0</v>
      </c>
      <c r="AD54" s="23">
        <f t="shared" si="44"/>
        <v>0</v>
      </c>
      <c r="AE54" s="23">
        <f t="shared" si="44"/>
        <v>0</v>
      </c>
      <c r="AF54" s="23">
        <f t="shared" si="44"/>
        <v>0</v>
      </c>
      <c r="AG54" s="23">
        <f t="shared" si="44"/>
        <v>0</v>
      </c>
      <c r="AH54" s="23">
        <f t="shared" si="43"/>
        <v>0</v>
      </c>
      <c r="AI54" s="23">
        <f t="shared" si="43"/>
        <v>0</v>
      </c>
      <c r="AJ54" s="23">
        <f t="shared" si="43"/>
        <v>0</v>
      </c>
      <c r="AK54" s="23">
        <f t="shared" si="39"/>
        <v>0</v>
      </c>
      <c r="AL54" s="23">
        <f t="shared" si="39"/>
        <v>0</v>
      </c>
      <c r="AM54" s="12">
        <f t="shared" si="33"/>
        <v>0</v>
      </c>
      <c r="AO54" s="55"/>
      <c r="AT54" s="47"/>
      <c r="AU54" s="63"/>
      <c r="AV54" s="47"/>
      <c r="AW54" s="47"/>
      <c r="AX54" s="47"/>
      <c r="AY54" s="47"/>
      <c r="AZ54" s="47"/>
      <c r="BA54" s="47"/>
    </row>
    <row r="55" spans="1:53">
      <c r="A55" s="27">
        <v>1</v>
      </c>
      <c r="B55" s="1">
        <v>1</v>
      </c>
      <c r="C55" s="1">
        <v>4</v>
      </c>
      <c r="D55" s="2">
        <v>141</v>
      </c>
      <c r="E55" s="1">
        <v>1</v>
      </c>
      <c r="G55" s="32" t="s">
        <v>57</v>
      </c>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16">
        <f t="shared" si="33"/>
        <v>0</v>
      </c>
      <c r="AO55" s="55"/>
      <c r="AT55" s="47"/>
      <c r="AU55" s="63"/>
      <c r="AV55" s="47"/>
      <c r="AW55" s="47"/>
      <c r="AX55" s="47"/>
      <c r="AY55" s="47"/>
      <c r="AZ55" s="47"/>
      <c r="BA55" s="47"/>
    </row>
    <row r="56" spans="1:53">
      <c r="A56" s="27">
        <v>1</v>
      </c>
      <c r="B56" s="1">
        <v>1</v>
      </c>
      <c r="C56" s="1">
        <v>4</v>
      </c>
      <c r="D56" s="2">
        <v>141</v>
      </c>
      <c r="E56" s="1">
        <v>2</v>
      </c>
      <c r="G56" s="32" t="s">
        <v>58</v>
      </c>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16">
        <f t="shared" si="33"/>
        <v>0</v>
      </c>
      <c r="AO56" s="55"/>
      <c r="AT56" s="47"/>
      <c r="AU56" s="63"/>
      <c r="AV56" s="47"/>
      <c r="AW56" s="47"/>
      <c r="AX56" s="47"/>
      <c r="AY56" s="47"/>
      <c r="AZ56" s="47"/>
      <c r="BA56" s="47"/>
    </row>
    <row r="57" spans="1:53">
      <c r="A57" s="27">
        <v>1</v>
      </c>
      <c r="B57" s="1">
        <v>1</v>
      </c>
      <c r="C57" s="1">
        <v>4</v>
      </c>
      <c r="D57" s="2">
        <v>141</v>
      </c>
      <c r="E57" s="1">
        <v>3</v>
      </c>
      <c r="G57" s="32" t="s">
        <v>59</v>
      </c>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16">
        <f t="shared" si="33"/>
        <v>0</v>
      </c>
      <c r="AO57" s="55"/>
      <c r="AT57" s="47"/>
      <c r="AU57" s="63"/>
      <c r="AV57" s="47"/>
      <c r="AW57" s="47"/>
      <c r="AX57" s="47"/>
      <c r="AY57" s="47"/>
      <c r="AZ57" s="47"/>
      <c r="BA57" s="47"/>
    </row>
    <row r="58" spans="1:53">
      <c r="A58" s="27">
        <v>1</v>
      </c>
      <c r="B58" s="1">
        <v>1</v>
      </c>
      <c r="C58" s="1">
        <v>4</v>
      </c>
      <c r="D58" s="2">
        <v>141</v>
      </c>
      <c r="E58" s="1">
        <v>4</v>
      </c>
      <c r="G58" s="32" t="s">
        <v>56</v>
      </c>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16">
        <f t="shared" si="33"/>
        <v>0</v>
      </c>
      <c r="AO58" s="55"/>
      <c r="AT58" s="47"/>
      <c r="AU58" s="63"/>
      <c r="AV58" s="47"/>
      <c r="AW58" s="47"/>
      <c r="AX58" s="47"/>
      <c r="AY58" s="47"/>
      <c r="AZ58" s="47"/>
      <c r="BA58" s="47"/>
    </row>
    <row r="59" spans="1:53">
      <c r="A59" s="27">
        <v>1</v>
      </c>
      <c r="B59" s="1">
        <v>1</v>
      </c>
      <c r="C59" s="1">
        <v>4</v>
      </c>
      <c r="D59" s="2">
        <v>142</v>
      </c>
      <c r="E59" s="41"/>
      <c r="F59" s="41"/>
      <c r="G59" s="36" t="s">
        <v>60</v>
      </c>
      <c r="H59" s="23">
        <f>+H60+H61</f>
        <v>0</v>
      </c>
      <c r="I59" s="23">
        <f t="shared" ref="I59:AL59" si="45">+I60+I61</f>
        <v>0</v>
      </c>
      <c r="J59" s="23">
        <f t="shared" si="45"/>
        <v>0</v>
      </c>
      <c r="K59" s="23">
        <f t="shared" si="45"/>
        <v>0</v>
      </c>
      <c r="L59" s="23">
        <v>0</v>
      </c>
      <c r="M59" s="23">
        <f t="shared" ref="M59:N59" si="46">+M60+M61</f>
        <v>0</v>
      </c>
      <c r="N59" s="23">
        <f t="shared" si="46"/>
        <v>0</v>
      </c>
      <c r="O59" s="23">
        <v>0</v>
      </c>
      <c r="P59" s="23">
        <f t="shared" ref="P59" si="47">+P60+P61</f>
        <v>0</v>
      </c>
      <c r="Q59" s="23">
        <v>0</v>
      </c>
      <c r="R59" s="23">
        <f t="shared" ref="R59" si="48">+R60+R61</f>
        <v>0</v>
      </c>
      <c r="S59" s="23">
        <v>0</v>
      </c>
      <c r="T59" s="23">
        <v>0</v>
      </c>
      <c r="U59" s="23">
        <f t="shared" ref="U59:AJ59" si="49">+U60+U61</f>
        <v>0</v>
      </c>
      <c r="V59" s="23">
        <f t="shared" si="49"/>
        <v>0</v>
      </c>
      <c r="W59" s="23">
        <f t="shared" si="49"/>
        <v>0</v>
      </c>
      <c r="X59" s="23">
        <f t="shared" si="49"/>
        <v>0</v>
      </c>
      <c r="Y59" s="23">
        <f t="shared" si="49"/>
        <v>0</v>
      </c>
      <c r="Z59" s="23">
        <f t="shared" si="49"/>
        <v>0</v>
      </c>
      <c r="AA59" s="23">
        <f t="shared" si="49"/>
        <v>0</v>
      </c>
      <c r="AB59" s="23">
        <f t="shared" si="49"/>
        <v>0</v>
      </c>
      <c r="AC59" s="23">
        <f t="shared" si="49"/>
        <v>0</v>
      </c>
      <c r="AD59" s="23">
        <f t="shared" si="49"/>
        <v>0</v>
      </c>
      <c r="AE59" s="23">
        <f t="shared" si="49"/>
        <v>0</v>
      </c>
      <c r="AF59" s="23">
        <f t="shared" si="49"/>
        <v>0</v>
      </c>
      <c r="AG59" s="23">
        <f t="shared" si="49"/>
        <v>0</v>
      </c>
      <c r="AH59" s="23">
        <f t="shared" si="49"/>
        <v>0</v>
      </c>
      <c r="AI59" s="23">
        <f t="shared" si="49"/>
        <v>0</v>
      </c>
      <c r="AJ59" s="23">
        <f t="shared" si="49"/>
        <v>0</v>
      </c>
      <c r="AK59" s="23">
        <f t="shared" si="45"/>
        <v>0</v>
      </c>
      <c r="AL59" s="23">
        <f t="shared" si="45"/>
        <v>0</v>
      </c>
      <c r="AM59" s="12">
        <f t="shared" si="33"/>
        <v>0</v>
      </c>
      <c r="AO59" s="55"/>
      <c r="AT59" s="47"/>
      <c r="AU59" s="63"/>
      <c r="AV59" s="47"/>
      <c r="AW59" s="47"/>
      <c r="AX59" s="47"/>
      <c r="AY59" s="47"/>
      <c r="AZ59" s="47"/>
      <c r="BA59" s="47"/>
    </row>
    <row r="60" spans="1:53">
      <c r="A60" s="27">
        <v>1</v>
      </c>
      <c r="B60" s="1">
        <v>1</v>
      </c>
      <c r="C60" s="1">
        <v>4</v>
      </c>
      <c r="D60" s="2">
        <v>142</v>
      </c>
      <c r="E60" s="1">
        <v>1</v>
      </c>
      <c r="G60" s="32" t="s">
        <v>61</v>
      </c>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16">
        <f t="shared" si="33"/>
        <v>0</v>
      </c>
      <c r="AO60" s="55"/>
      <c r="AT60" s="47"/>
      <c r="AU60" s="63"/>
      <c r="AV60" s="47"/>
      <c r="AW60" s="47"/>
      <c r="AX60" s="47"/>
      <c r="AY60" s="47"/>
      <c r="AZ60" s="47"/>
      <c r="BA60" s="47"/>
    </row>
    <row r="61" spans="1:53">
      <c r="A61" s="27">
        <v>1</v>
      </c>
      <c r="B61" s="1">
        <v>1</v>
      </c>
      <c r="C61" s="1">
        <v>4</v>
      </c>
      <c r="D61" s="2">
        <v>142</v>
      </c>
      <c r="E61" s="1">
        <v>2</v>
      </c>
      <c r="G61" s="32" t="s">
        <v>62</v>
      </c>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16">
        <f t="shared" si="33"/>
        <v>0</v>
      </c>
      <c r="AO61" s="55"/>
      <c r="AT61" s="47"/>
      <c r="AU61" s="63"/>
      <c r="AV61" s="47"/>
      <c r="AW61" s="47"/>
      <c r="AX61" s="47"/>
      <c r="AY61" s="47"/>
      <c r="AZ61" s="47"/>
      <c r="BA61" s="47"/>
    </row>
    <row r="62" spans="1:53">
      <c r="A62" s="27">
        <v>1</v>
      </c>
      <c r="B62" s="1">
        <v>1</v>
      </c>
      <c r="C62" s="1">
        <v>4</v>
      </c>
      <c r="D62" s="2">
        <v>143</v>
      </c>
      <c r="G62" s="36" t="s">
        <v>63</v>
      </c>
      <c r="H62" s="23">
        <f>+H63</f>
        <v>0</v>
      </c>
      <c r="I62" s="23">
        <f t="shared" ref="I62:AL62" si="50">+I63</f>
        <v>0</v>
      </c>
      <c r="J62" s="23">
        <f t="shared" si="50"/>
        <v>0</v>
      </c>
      <c r="K62" s="23">
        <f t="shared" si="50"/>
        <v>0</v>
      </c>
      <c r="L62" s="23">
        <v>0</v>
      </c>
      <c r="M62" s="23">
        <f t="shared" si="50"/>
        <v>0</v>
      </c>
      <c r="N62" s="23">
        <f t="shared" si="50"/>
        <v>0</v>
      </c>
      <c r="O62" s="23">
        <v>0</v>
      </c>
      <c r="P62" s="23">
        <f t="shared" si="50"/>
        <v>0</v>
      </c>
      <c r="Q62" s="23">
        <v>0</v>
      </c>
      <c r="R62" s="23">
        <f t="shared" si="50"/>
        <v>0</v>
      </c>
      <c r="S62" s="23">
        <v>0</v>
      </c>
      <c r="T62" s="23">
        <v>0</v>
      </c>
      <c r="U62" s="23">
        <f t="shared" si="50"/>
        <v>0</v>
      </c>
      <c r="V62" s="23">
        <f t="shared" si="50"/>
        <v>0</v>
      </c>
      <c r="W62" s="23">
        <f t="shared" si="50"/>
        <v>0</v>
      </c>
      <c r="X62" s="23">
        <f t="shared" si="50"/>
        <v>0</v>
      </c>
      <c r="Y62" s="23">
        <f t="shared" si="50"/>
        <v>0</v>
      </c>
      <c r="Z62" s="23">
        <f t="shared" si="50"/>
        <v>0</v>
      </c>
      <c r="AA62" s="23">
        <f t="shared" si="50"/>
        <v>0</v>
      </c>
      <c r="AB62" s="23">
        <f t="shared" si="50"/>
        <v>0</v>
      </c>
      <c r="AC62" s="23">
        <f t="shared" si="50"/>
        <v>0</v>
      </c>
      <c r="AD62" s="23">
        <f t="shared" si="50"/>
        <v>0</v>
      </c>
      <c r="AE62" s="23">
        <f t="shared" si="50"/>
        <v>0</v>
      </c>
      <c r="AF62" s="23">
        <f t="shared" si="50"/>
        <v>0</v>
      </c>
      <c r="AG62" s="23">
        <f t="shared" si="50"/>
        <v>0</v>
      </c>
      <c r="AH62" s="23">
        <f t="shared" si="50"/>
        <v>0</v>
      </c>
      <c r="AI62" s="23">
        <f t="shared" si="50"/>
        <v>0</v>
      </c>
      <c r="AJ62" s="23">
        <f t="shared" si="50"/>
        <v>0</v>
      </c>
      <c r="AK62" s="23">
        <f t="shared" si="50"/>
        <v>0</v>
      </c>
      <c r="AL62" s="23">
        <f t="shared" si="50"/>
        <v>0</v>
      </c>
      <c r="AM62" s="12">
        <f t="shared" si="33"/>
        <v>0</v>
      </c>
      <c r="AO62" s="55"/>
      <c r="AT62" s="47"/>
      <c r="AU62" s="63"/>
      <c r="AV62" s="47"/>
      <c r="AW62" s="47"/>
      <c r="AX62" s="47"/>
      <c r="AY62" s="47"/>
      <c r="AZ62" s="47"/>
      <c r="BA62" s="47"/>
    </row>
    <row r="63" spans="1:53">
      <c r="A63" s="27">
        <v>1</v>
      </c>
      <c r="B63" s="1">
        <v>1</v>
      </c>
      <c r="C63" s="1">
        <v>4</v>
      </c>
      <c r="D63" s="2">
        <v>143</v>
      </c>
      <c r="E63" s="1">
        <v>1</v>
      </c>
      <c r="G63" s="32" t="s">
        <v>64</v>
      </c>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16">
        <f t="shared" si="33"/>
        <v>0</v>
      </c>
      <c r="AO63" s="55"/>
      <c r="AT63" s="47"/>
      <c r="AU63" s="63"/>
      <c r="AV63" s="47"/>
      <c r="AW63" s="47"/>
      <c r="AX63" s="47"/>
      <c r="AY63" s="47"/>
      <c r="AZ63" s="47"/>
      <c r="BA63" s="47"/>
    </row>
    <row r="64" spans="1:53">
      <c r="A64" s="27">
        <v>1</v>
      </c>
      <c r="B64" s="1">
        <v>1</v>
      </c>
      <c r="C64" s="1">
        <v>4</v>
      </c>
      <c r="D64" s="2">
        <v>144</v>
      </c>
      <c r="E64" s="41"/>
      <c r="F64" s="41"/>
      <c r="G64" s="36" t="s">
        <v>65</v>
      </c>
      <c r="H64" s="23">
        <f>+H65</f>
        <v>0</v>
      </c>
      <c r="I64" s="23">
        <f t="shared" ref="I64:AL64" si="51">+I65</f>
        <v>0</v>
      </c>
      <c r="J64" s="23">
        <f t="shared" si="51"/>
        <v>0</v>
      </c>
      <c r="K64" s="23">
        <f t="shared" si="51"/>
        <v>0</v>
      </c>
      <c r="L64" s="23">
        <v>0</v>
      </c>
      <c r="M64" s="23">
        <f t="shared" si="51"/>
        <v>0</v>
      </c>
      <c r="N64" s="23">
        <f t="shared" si="51"/>
        <v>0</v>
      </c>
      <c r="O64" s="23">
        <v>0</v>
      </c>
      <c r="P64" s="23">
        <f t="shared" si="51"/>
        <v>0</v>
      </c>
      <c r="Q64" s="23">
        <v>0</v>
      </c>
      <c r="R64" s="23">
        <f t="shared" si="51"/>
        <v>0</v>
      </c>
      <c r="S64" s="23">
        <v>0</v>
      </c>
      <c r="T64" s="23">
        <v>0</v>
      </c>
      <c r="U64" s="23">
        <f t="shared" si="51"/>
        <v>0</v>
      </c>
      <c r="V64" s="23">
        <f t="shared" si="51"/>
        <v>0</v>
      </c>
      <c r="W64" s="23">
        <f t="shared" si="51"/>
        <v>0</v>
      </c>
      <c r="X64" s="23">
        <f t="shared" si="51"/>
        <v>0</v>
      </c>
      <c r="Y64" s="23">
        <f t="shared" si="51"/>
        <v>0</v>
      </c>
      <c r="Z64" s="23">
        <f t="shared" si="51"/>
        <v>0</v>
      </c>
      <c r="AA64" s="23">
        <f t="shared" si="51"/>
        <v>0</v>
      </c>
      <c r="AB64" s="23">
        <f t="shared" si="51"/>
        <v>0</v>
      </c>
      <c r="AC64" s="23">
        <f t="shared" si="51"/>
        <v>0</v>
      </c>
      <c r="AD64" s="23">
        <f t="shared" si="51"/>
        <v>0</v>
      </c>
      <c r="AE64" s="23">
        <f t="shared" si="51"/>
        <v>0</v>
      </c>
      <c r="AF64" s="23">
        <f t="shared" si="51"/>
        <v>0</v>
      </c>
      <c r="AG64" s="23">
        <f t="shared" si="51"/>
        <v>0</v>
      </c>
      <c r="AH64" s="23">
        <f t="shared" si="51"/>
        <v>0</v>
      </c>
      <c r="AI64" s="23">
        <f t="shared" si="51"/>
        <v>0</v>
      </c>
      <c r="AJ64" s="23">
        <f t="shared" si="51"/>
        <v>0</v>
      </c>
      <c r="AK64" s="23">
        <f t="shared" si="51"/>
        <v>0</v>
      </c>
      <c r="AL64" s="23">
        <f t="shared" si="51"/>
        <v>0</v>
      </c>
      <c r="AM64" s="12">
        <f t="shared" si="33"/>
        <v>0</v>
      </c>
      <c r="AO64" s="55"/>
      <c r="AT64" s="47"/>
      <c r="AU64" s="63"/>
      <c r="AV64" s="47"/>
      <c r="AW64" s="47"/>
      <c r="AX64" s="47"/>
      <c r="AY64" s="47"/>
      <c r="AZ64" s="47"/>
      <c r="BA64" s="47"/>
    </row>
    <row r="65" spans="1:53">
      <c r="A65" s="27">
        <v>1</v>
      </c>
      <c r="B65" s="1">
        <v>1</v>
      </c>
      <c r="C65" s="1">
        <v>4</v>
      </c>
      <c r="D65" s="2">
        <v>144</v>
      </c>
      <c r="E65" s="1">
        <v>1</v>
      </c>
      <c r="G65" s="32" t="s">
        <v>66</v>
      </c>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v>0</v>
      </c>
      <c r="AK65" s="21"/>
      <c r="AL65" s="21"/>
      <c r="AM65" s="16">
        <f t="shared" si="33"/>
        <v>0</v>
      </c>
      <c r="AO65" s="55"/>
      <c r="AT65" s="47"/>
      <c r="AU65" s="63"/>
      <c r="AV65" s="47"/>
      <c r="AW65" s="47"/>
      <c r="AX65" s="47"/>
      <c r="AY65" s="47"/>
      <c r="AZ65" s="47"/>
      <c r="BA65" s="47"/>
    </row>
    <row r="66" spans="1:53">
      <c r="A66" s="27">
        <v>1</v>
      </c>
      <c r="B66" s="1">
        <v>1</v>
      </c>
      <c r="C66" s="1">
        <v>5</v>
      </c>
      <c r="D66" s="2"/>
      <c r="G66" s="36" t="s">
        <v>67</v>
      </c>
      <c r="H66" s="15">
        <f>H67+H69+H71+H73+H82+H84</f>
        <v>1400000</v>
      </c>
      <c r="I66" s="15">
        <f t="shared" ref="I66:AL66" si="52">+I67+I69+I71+I73+I82+I84</f>
        <v>0</v>
      </c>
      <c r="J66" s="15">
        <f>+J67+J69+J71+J73+J82+J84</f>
        <v>0</v>
      </c>
      <c r="K66" s="15">
        <f t="shared" si="52"/>
        <v>0</v>
      </c>
      <c r="L66" s="15">
        <f t="shared" si="52"/>
        <v>0</v>
      </c>
      <c r="M66" s="15">
        <f t="shared" si="52"/>
        <v>0</v>
      </c>
      <c r="N66" s="15">
        <f>+N67+N69+N71+N73+N82+N84</f>
        <v>0</v>
      </c>
      <c r="O66" s="15">
        <f t="shared" ref="O66:R66" si="53">+O67+O69+O71+O73+O82+O84</f>
        <v>0</v>
      </c>
      <c r="P66" s="15">
        <v>0</v>
      </c>
      <c r="Q66" s="15">
        <f t="shared" ref="Q66" si="54">+Q67+Q69+Q71+Q73+Q82+Q84</f>
        <v>0</v>
      </c>
      <c r="R66" s="15">
        <f t="shared" si="53"/>
        <v>0</v>
      </c>
      <c r="S66" s="15">
        <f t="shared" si="52"/>
        <v>0</v>
      </c>
      <c r="T66" s="15">
        <f t="shared" si="52"/>
        <v>0</v>
      </c>
      <c r="U66" s="15">
        <f t="shared" si="52"/>
        <v>0</v>
      </c>
      <c r="V66" s="15">
        <f t="shared" si="52"/>
        <v>0</v>
      </c>
      <c r="W66" s="15">
        <f t="shared" si="52"/>
        <v>0</v>
      </c>
      <c r="X66" s="15">
        <f t="shared" si="52"/>
        <v>0</v>
      </c>
      <c r="Y66" s="15">
        <f t="shared" si="52"/>
        <v>0</v>
      </c>
      <c r="Z66" s="15">
        <f t="shared" si="52"/>
        <v>0</v>
      </c>
      <c r="AA66" s="15">
        <f t="shared" si="52"/>
        <v>0</v>
      </c>
      <c r="AB66" s="15">
        <f t="shared" si="52"/>
        <v>0</v>
      </c>
      <c r="AC66" s="15">
        <f t="shared" si="52"/>
        <v>0</v>
      </c>
      <c r="AD66" s="15">
        <f t="shared" si="52"/>
        <v>0</v>
      </c>
      <c r="AE66" s="15">
        <f t="shared" si="52"/>
        <v>0</v>
      </c>
      <c r="AF66" s="15">
        <f t="shared" si="52"/>
        <v>0</v>
      </c>
      <c r="AG66" s="15">
        <f t="shared" si="52"/>
        <v>0</v>
      </c>
      <c r="AH66" s="15">
        <v>0</v>
      </c>
      <c r="AI66" s="15">
        <f t="shared" si="52"/>
        <v>0</v>
      </c>
      <c r="AJ66" s="15">
        <v>0</v>
      </c>
      <c r="AK66" s="15">
        <f t="shared" si="52"/>
        <v>0</v>
      </c>
      <c r="AL66" s="15">
        <f t="shared" si="52"/>
        <v>0</v>
      </c>
      <c r="AM66" s="14">
        <f t="shared" si="33"/>
        <v>1400000</v>
      </c>
      <c r="AO66" s="55"/>
      <c r="AT66" s="47"/>
      <c r="AU66" s="63"/>
      <c r="AV66" s="47"/>
      <c r="AW66" s="47"/>
      <c r="AX66" s="47"/>
      <c r="AY66" s="47"/>
      <c r="AZ66" s="47"/>
      <c r="BA66" s="47"/>
    </row>
    <row r="67" spans="1:53">
      <c r="A67" s="27">
        <v>1</v>
      </c>
      <c r="B67" s="1">
        <v>1</v>
      </c>
      <c r="C67" s="1">
        <v>5</v>
      </c>
      <c r="D67" s="2">
        <v>151</v>
      </c>
      <c r="G67" s="36" t="s">
        <v>68</v>
      </c>
      <c r="H67" s="23">
        <f>+H68</f>
        <v>0</v>
      </c>
      <c r="I67" s="23">
        <f t="shared" ref="I67:AL67" si="55">+I68</f>
        <v>0</v>
      </c>
      <c r="J67" s="23">
        <f t="shared" si="55"/>
        <v>0</v>
      </c>
      <c r="K67" s="23">
        <f t="shared" si="55"/>
        <v>0</v>
      </c>
      <c r="L67" s="23">
        <v>0</v>
      </c>
      <c r="M67" s="23">
        <f t="shared" si="55"/>
        <v>0</v>
      </c>
      <c r="N67" s="23">
        <f t="shared" si="55"/>
        <v>0</v>
      </c>
      <c r="O67" s="23">
        <v>0</v>
      </c>
      <c r="P67" s="23">
        <f t="shared" si="55"/>
        <v>0</v>
      </c>
      <c r="Q67" s="23">
        <v>0</v>
      </c>
      <c r="R67" s="23">
        <f t="shared" si="55"/>
        <v>0</v>
      </c>
      <c r="S67" s="23">
        <v>0</v>
      </c>
      <c r="T67" s="23">
        <v>0</v>
      </c>
      <c r="U67" s="23">
        <f t="shared" si="55"/>
        <v>0</v>
      </c>
      <c r="V67" s="23">
        <f t="shared" si="55"/>
        <v>0</v>
      </c>
      <c r="W67" s="23">
        <f t="shared" si="55"/>
        <v>0</v>
      </c>
      <c r="X67" s="23">
        <f t="shared" si="55"/>
        <v>0</v>
      </c>
      <c r="Y67" s="23">
        <f t="shared" si="55"/>
        <v>0</v>
      </c>
      <c r="Z67" s="23">
        <f t="shared" si="55"/>
        <v>0</v>
      </c>
      <c r="AA67" s="23">
        <f t="shared" si="55"/>
        <v>0</v>
      </c>
      <c r="AB67" s="23">
        <f t="shared" si="55"/>
        <v>0</v>
      </c>
      <c r="AC67" s="23">
        <f t="shared" si="55"/>
        <v>0</v>
      </c>
      <c r="AD67" s="23">
        <f t="shared" si="55"/>
        <v>0</v>
      </c>
      <c r="AE67" s="23">
        <f t="shared" si="55"/>
        <v>0</v>
      </c>
      <c r="AF67" s="23">
        <f t="shared" si="55"/>
        <v>0</v>
      </c>
      <c r="AG67" s="23">
        <f t="shared" si="55"/>
        <v>0</v>
      </c>
      <c r="AH67" s="23">
        <f t="shared" si="55"/>
        <v>0</v>
      </c>
      <c r="AI67" s="23">
        <f t="shared" si="55"/>
        <v>0</v>
      </c>
      <c r="AJ67" s="23">
        <f t="shared" si="55"/>
        <v>0</v>
      </c>
      <c r="AK67" s="23">
        <f t="shared" si="55"/>
        <v>0</v>
      </c>
      <c r="AL67" s="23">
        <f t="shared" si="55"/>
        <v>0</v>
      </c>
      <c r="AM67" s="12">
        <f t="shared" si="33"/>
        <v>0</v>
      </c>
      <c r="AO67" s="55"/>
      <c r="AT67" s="47"/>
      <c r="AU67" s="63"/>
      <c r="AV67" s="47"/>
      <c r="AW67" s="47"/>
      <c r="AX67" s="47"/>
      <c r="AY67" s="47"/>
      <c r="AZ67" s="47"/>
      <c r="BA67" s="47"/>
    </row>
    <row r="68" spans="1:53">
      <c r="A68" s="27">
        <v>1</v>
      </c>
      <c r="B68" s="1">
        <v>1</v>
      </c>
      <c r="C68" s="1">
        <v>5</v>
      </c>
      <c r="D68" s="2">
        <v>151</v>
      </c>
      <c r="E68" s="2">
        <v>1</v>
      </c>
      <c r="F68" s="2"/>
      <c r="G68" s="32" t="s">
        <v>68</v>
      </c>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16">
        <f t="shared" si="33"/>
        <v>0</v>
      </c>
      <c r="AO68" s="55"/>
      <c r="AT68" s="47"/>
      <c r="AU68" s="63"/>
      <c r="AV68" s="47"/>
      <c r="AW68" s="47"/>
      <c r="AX68" s="47"/>
      <c r="AY68" s="47"/>
      <c r="AZ68" s="47"/>
      <c r="BA68" s="47"/>
    </row>
    <row r="69" spans="1:53">
      <c r="A69" s="27">
        <v>1</v>
      </c>
      <c r="B69" s="1">
        <v>1</v>
      </c>
      <c r="C69" s="1">
        <v>5</v>
      </c>
      <c r="D69" s="2">
        <v>152</v>
      </c>
      <c r="E69" s="41"/>
      <c r="F69" s="41"/>
      <c r="G69" s="36" t="s">
        <v>69</v>
      </c>
      <c r="H69" s="23">
        <f>+H70</f>
        <v>1400000</v>
      </c>
      <c r="I69" s="23">
        <f t="shared" ref="I69:AL69" si="56">+I70</f>
        <v>0</v>
      </c>
      <c r="J69" s="23">
        <f t="shared" si="56"/>
        <v>0</v>
      </c>
      <c r="K69" s="23">
        <f t="shared" si="56"/>
        <v>0</v>
      </c>
      <c r="L69" s="23">
        <v>0</v>
      </c>
      <c r="M69" s="23">
        <f t="shared" si="56"/>
        <v>0</v>
      </c>
      <c r="N69" s="23">
        <f t="shared" si="56"/>
        <v>0</v>
      </c>
      <c r="O69" s="23">
        <v>0</v>
      </c>
      <c r="P69" s="23">
        <f t="shared" si="56"/>
        <v>0</v>
      </c>
      <c r="Q69" s="23">
        <v>0</v>
      </c>
      <c r="R69" s="23">
        <f t="shared" si="56"/>
        <v>0</v>
      </c>
      <c r="S69" s="23">
        <v>0</v>
      </c>
      <c r="T69" s="23">
        <v>0</v>
      </c>
      <c r="U69" s="23">
        <f t="shared" si="56"/>
        <v>0</v>
      </c>
      <c r="V69" s="23">
        <f t="shared" si="56"/>
        <v>0</v>
      </c>
      <c r="W69" s="23">
        <f t="shared" si="56"/>
        <v>0</v>
      </c>
      <c r="X69" s="23">
        <f t="shared" si="56"/>
        <v>0</v>
      </c>
      <c r="Y69" s="23">
        <f t="shared" si="56"/>
        <v>0</v>
      </c>
      <c r="Z69" s="23">
        <f t="shared" si="56"/>
        <v>0</v>
      </c>
      <c r="AA69" s="23">
        <f t="shared" si="56"/>
        <v>0</v>
      </c>
      <c r="AB69" s="23">
        <f t="shared" si="56"/>
        <v>0</v>
      </c>
      <c r="AC69" s="23">
        <f t="shared" si="56"/>
        <v>0</v>
      </c>
      <c r="AD69" s="23">
        <f t="shared" si="56"/>
        <v>0</v>
      </c>
      <c r="AE69" s="23">
        <f t="shared" si="56"/>
        <v>0</v>
      </c>
      <c r="AF69" s="23">
        <f t="shared" si="56"/>
        <v>0</v>
      </c>
      <c r="AG69" s="23">
        <f t="shared" si="56"/>
        <v>0</v>
      </c>
      <c r="AH69" s="23">
        <f t="shared" si="56"/>
        <v>0</v>
      </c>
      <c r="AI69" s="23">
        <f t="shared" si="56"/>
        <v>0</v>
      </c>
      <c r="AJ69" s="23">
        <f t="shared" si="56"/>
        <v>0</v>
      </c>
      <c r="AK69" s="23">
        <f t="shared" si="56"/>
        <v>0</v>
      </c>
      <c r="AL69" s="23">
        <f t="shared" si="56"/>
        <v>0</v>
      </c>
      <c r="AM69" s="23">
        <f t="shared" si="33"/>
        <v>1400000</v>
      </c>
      <c r="AO69" s="55"/>
      <c r="AT69" s="47"/>
      <c r="AU69" s="63"/>
      <c r="AV69" s="47"/>
      <c r="AW69" s="47"/>
      <c r="AX69" s="47"/>
      <c r="AY69" s="47"/>
      <c r="AZ69" s="47"/>
      <c r="BA69" s="47"/>
    </row>
    <row r="70" spans="1:53" s="47" customFormat="1">
      <c r="A70" s="27">
        <v>1</v>
      </c>
      <c r="B70" s="92">
        <v>1</v>
      </c>
      <c r="C70" s="92">
        <v>5</v>
      </c>
      <c r="D70" s="3">
        <v>152</v>
      </c>
      <c r="E70" s="92">
        <v>1</v>
      </c>
      <c r="F70" s="92"/>
      <c r="G70" s="37" t="s">
        <v>70</v>
      </c>
      <c r="H70" s="40">
        <v>1400000</v>
      </c>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f t="shared" si="33"/>
        <v>1400000</v>
      </c>
      <c r="AO70" s="55"/>
      <c r="AP70" s="54"/>
      <c r="AQ70" s="55"/>
      <c r="AR70" s="55"/>
      <c r="AS70" s="58"/>
      <c r="AU70" s="63"/>
    </row>
    <row r="71" spans="1:53">
      <c r="A71" s="27">
        <v>1</v>
      </c>
      <c r="B71" s="1">
        <v>1</v>
      </c>
      <c r="C71" s="1">
        <v>5</v>
      </c>
      <c r="D71" s="2">
        <v>153</v>
      </c>
      <c r="E71" s="41"/>
      <c r="F71" s="41"/>
      <c r="G71" s="36" t="s">
        <v>71</v>
      </c>
      <c r="H71" s="23">
        <f>+H72</f>
        <v>0</v>
      </c>
      <c r="I71" s="23">
        <f t="shared" ref="I71:AL71" si="57">+I72</f>
        <v>0</v>
      </c>
      <c r="J71" s="23">
        <f t="shared" si="57"/>
        <v>0</v>
      </c>
      <c r="K71" s="23">
        <f t="shared" si="57"/>
        <v>0</v>
      </c>
      <c r="L71" s="23">
        <v>0</v>
      </c>
      <c r="M71" s="23">
        <f t="shared" si="57"/>
        <v>0</v>
      </c>
      <c r="N71" s="23">
        <f t="shared" si="57"/>
        <v>0</v>
      </c>
      <c r="O71" s="23">
        <v>0</v>
      </c>
      <c r="P71" s="23">
        <f t="shared" si="57"/>
        <v>0</v>
      </c>
      <c r="Q71" s="23">
        <v>0</v>
      </c>
      <c r="R71" s="23">
        <f t="shared" si="57"/>
        <v>0</v>
      </c>
      <c r="S71" s="23">
        <v>0</v>
      </c>
      <c r="T71" s="23">
        <v>0</v>
      </c>
      <c r="U71" s="23">
        <f t="shared" si="57"/>
        <v>0</v>
      </c>
      <c r="V71" s="23">
        <f t="shared" si="57"/>
        <v>0</v>
      </c>
      <c r="W71" s="23">
        <f t="shared" si="57"/>
        <v>0</v>
      </c>
      <c r="X71" s="23">
        <f t="shared" si="57"/>
        <v>0</v>
      </c>
      <c r="Y71" s="23">
        <f t="shared" si="57"/>
        <v>0</v>
      </c>
      <c r="Z71" s="23">
        <f t="shared" si="57"/>
        <v>0</v>
      </c>
      <c r="AA71" s="23">
        <f t="shared" si="57"/>
        <v>0</v>
      </c>
      <c r="AB71" s="23">
        <f t="shared" si="57"/>
        <v>0</v>
      </c>
      <c r="AC71" s="23">
        <f t="shared" si="57"/>
        <v>0</v>
      </c>
      <c r="AD71" s="23">
        <f t="shared" si="57"/>
        <v>0</v>
      </c>
      <c r="AE71" s="23">
        <f t="shared" si="57"/>
        <v>0</v>
      </c>
      <c r="AF71" s="23">
        <f t="shared" si="57"/>
        <v>0</v>
      </c>
      <c r="AG71" s="23">
        <f t="shared" si="57"/>
        <v>0</v>
      </c>
      <c r="AH71" s="23">
        <f t="shared" si="57"/>
        <v>0</v>
      </c>
      <c r="AI71" s="23">
        <f t="shared" si="57"/>
        <v>0</v>
      </c>
      <c r="AJ71" s="23">
        <f t="shared" si="57"/>
        <v>0</v>
      </c>
      <c r="AK71" s="23">
        <f t="shared" si="57"/>
        <v>0</v>
      </c>
      <c r="AL71" s="23">
        <f t="shared" si="57"/>
        <v>0</v>
      </c>
      <c r="AM71" s="23">
        <f t="shared" si="33"/>
        <v>0</v>
      </c>
      <c r="AO71" s="55"/>
      <c r="AT71" s="47"/>
      <c r="AU71" s="63"/>
      <c r="AV71" s="47"/>
      <c r="AW71" s="47"/>
      <c r="AX71" s="47"/>
      <c r="AY71" s="47"/>
      <c r="AZ71" s="47"/>
      <c r="BA71" s="47"/>
    </row>
    <row r="72" spans="1:53">
      <c r="A72" s="27">
        <v>1</v>
      </c>
      <c r="B72" s="1">
        <v>1</v>
      </c>
      <c r="C72" s="1">
        <v>5</v>
      </c>
      <c r="D72" s="2">
        <v>153</v>
      </c>
      <c r="E72" s="1">
        <v>1</v>
      </c>
      <c r="G72" s="32" t="s">
        <v>72</v>
      </c>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f t="shared" ref="AM72:AM103" si="58">SUM(H72:AL72)</f>
        <v>0</v>
      </c>
      <c r="AO72" s="55"/>
      <c r="AT72" s="47"/>
      <c r="AU72" s="63"/>
      <c r="AV72" s="47"/>
      <c r="AW72" s="47"/>
      <c r="AX72" s="47"/>
      <c r="AY72" s="47"/>
      <c r="AZ72" s="47"/>
      <c r="BA72" s="47"/>
    </row>
    <row r="73" spans="1:53" s="47" customFormat="1">
      <c r="A73" s="27">
        <v>1</v>
      </c>
      <c r="B73" s="92">
        <v>1</v>
      </c>
      <c r="C73" s="92">
        <v>5</v>
      </c>
      <c r="D73" s="3">
        <v>154</v>
      </c>
      <c r="E73" s="94"/>
      <c r="F73" s="94"/>
      <c r="G73" s="38" t="s">
        <v>73</v>
      </c>
      <c r="H73" s="23">
        <f>SUM(H74:H81)</f>
        <v>0</v>
      </c>
      <c r="I73" s="23">
        <f t="shared" ref="I73:AL73" si="59">SUM(I74:I81)</f>
        <v>0</v>
      </c>
      <c r="J73" s="23">
        <f t="shared" si="59"/>
        <v>0</v>
      </c>
      <c r="K73" s="23">
        <f t="shared" si="59"/>
        <v>0</v>
      </c>
      <c r="L73" s="23">
        <v>0</v>
      </c>
      <c r="M73" s="23">
        <f t="shared" ref="M73:N73" si="60">SUM(M74:M81)</f>
        <v>0</v>
      </c>
      <c r="N73" s="23">
        <f t="shared" si="60"/>
        <v>0</v>
      </c>
      <c r="O73" s="23">
        <v>0</v>
      </c>
      <c r="P73" s="23">
        <f>SUM(P74:P81)</f>
        <v>0</v>
      </c>
      <c r="Q73" s="23">
        <v>0</v>
      </c>
      <c r="R73" s="23">
        <f t="shared" ref="R73" si="61">SUM(R74:R81)</f>
        <v>0</v>
      </c>
      <c r="S73" s="23">
        <v>0</v>
      </c>
      <c r="T73" s="23">
        <v>0</v>
      </c>
      <c r="U73" s="23">
        <f t="shared" ref="U73" si="62">SUM(U74:U81)</f>
        <v>0</v>
      </c>
      <c r="V73" s="23">
        <f>SUM(V74:V81)</f>
        <v>0</v>
      </c>
      <c r="W73" s="23">
        <f>SUM(W74:W81)</f>
        <v>0</v>
      </c>
      <c r="X73" s="23">
        <f t="shared" ref="X73:AG73" si="63">SUM(X74:X81)</f>
        <v>0</v>
      </c>
      <c r="Y73" s="23">
        <f t="shared" si="63"/>
        <v>0</v>
      </c>
      <c r="Z73" s="23">
        <f t="shared" si="63"/>
        <v>0</v>
      </c>
      <c r="AA73" s="23">
        <f t="shared" si="63"/>
        <v>0</v>
      </c>
      <c r="AB73" s="23">
        <f t="shared" si="63"/>
        <v>0</v>
      </c>
      <c r="AC73" s="23">
        <f t="shared" si="63"/>
        <v>0</v>
      </c>
      <c r="AD73" s="23">
        <f t="shared" si="63"/>
        <v>0</v>
      </c>
      <c r="AE73" s="23">
        <f t="shared" si="63"/>
        <v>0</v>
      </c>
      <c r="AF73" s="23">
        <f t="shared" si="63"/>
        <v>0</v>
      </c>
      <c r="AG73" s="23">
        <f t="shared" si="63"/>
        <v>0</v>
      </c>
      <c r="AH73" s="23">
        <f>SUM(AH74:AH81)</f>
        <v>0</v>
      </c>
      <c r="AI73" s="23">
        <f t="shared" ref="AI73:AJ73" si="64">SUM(AI74:AI81)</f>
        <v>0</v>
      </c>
      <c r="AJ73" s="23">
        <f t="shared" si="64"/>
        <v>0</v>
      </c>
      <c r="AK73" s="23">
        <f t="shared" si="59"/>
        <v>0</v>
      </c>
      <c r="AL73" s="23">
        <f t="shared" si="59"/>
        <v>0</v>
      </c>
      <c r="AM73" s="23">
        <f t="shared" si="58"/>
        <v>0</v>
      </c>
      <c r="AO73" s="55"/>
      <c r="AP73" s="54"/>
      <c r="AQ73" s="55"/>
      <c r="AR73" s="55"/>
      <c r="AS73" s="58"/>
      <c r="AU73" s="63"/>
    </row>
    <row r="74" spans="1:53">
      <c r="A74" s="27">
        <v>1</v>
      </c>
      <c r="B74" s="1">
        <v>1</v>
      </c>
      <c r="C74" s="1">
        <v>5</v>
      </c>
      <c r="D74" s="2">
        <v>154</v>
      </c>
      <c r="E74" s="1">
        <v>1</v>
      </c>
      <c r="G74" s="32" t="s">
        <v>74</v>
      </c>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f t="shared" si="58"/>
        <v>0</v>
      </c>
      <c r="AO74" s="55"/>
      <c r="AT74" s="47"/>
      <c r="AU74" s="63"/>
      <c r="AV74" s="47"/>
      <c r="AW74" s="47"/>
      <c r="AX74" s="47"/>
      <c r="AY74" s="47"/>
      <c r="AZ74" s="47"/>
      <c r="BA74" s="47"/>
    </row>
    <row r="75" spans="1:53">
      <c r="A75" s="27">
        <v>1</v>
      </c>
      <c r="B75" s="1">
        <v>1</v>
      </c>
      <c r="C75" s="1">
        <v>5</v>
      </c>
      <c r="D75" s="2">
        <v>154</v>
      </c>
      <c r="E75" s="1">
        <v>2</v>
      </c>
      <c r="G75" s="32" t="s">
        <v>75</v>
      </c>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f t="shared" si="58"/>
        <v>0</v>
      </c>
      <c r="AO75" s="55"/>
      <c r="AT75" s="47"/>
      <c r="AU75" s="63"/>
      <c r="AV75" s="47"/>
      <c r="AW75" s="47"/>
      <c r="AX75" s="47"/>
      <c r="AY75" s="47"/>
      <c r="AZ75" s="47"/>
      <c r="BA75" s="47"/>
    </row>
    <row r="76" spans="1:53">
      <c r="A76" s="27">
        <v>1</v>
      </c>
      <c r="B76" s="1">
        <v>1</v>
      </c>
      <c r="C76" s="1">
        <v>5</v>
      </c>
      <c r="D76" s="2">
        <v>154</v>
      </c>
      <c r="E76" s="1">
        <v>3</v>
      </c>
      <c r="G76" s="32" t="s">
        <v>76</v>
      </c>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f t="shared" si="58"/>
        <v>0</v>
      </c>
      <c r="AO76" s="55"/>
      <c r="AT76" s="47"/>
      <c r="AU76" s="63"/>
      <c r="AV76" s="47"/>
      <c r="AW76" s="47"/>
      <c r="AX76" s="47"/>
      <c r="AY76" s="47"/>
      <c r="AZ76" s="47"/>
      <c r="BA76" s="47"/>
    </row>
    <row r="77" spans="1:53">
      <c r="A77" s="27">
        <v>1</v>
      </c>
      <c r="B77" s="1">
        <v>1</v>
      </c>
      <c r="C77" s="1">
        <v>5</v>
      </c>
      <c r="D77" s="2">
        <v>154</v>
      </c>
      <c r="E77" s="1">
        <v>4</v>
      </c>
      <c r="G77" s="32" t="s">
        <v>77</v>
      </c>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f t="shared" si="58"/>
        <v>0</v>
      </c>
      <c r="AO77" s="55"/>
      <c r="AT77" s="47"/>
      <c r="AU77" s="63"/>
      <c r="AV77" s="47"/>
      <c r="AW77" s="47"/>
      <c r="AX77" s="47"/>
      <c r="AY77" s="47"/>
      <c r="AZ77" s="47"/>
      <c r="BA77" s="47"/>
    </row>
    <row r="78" spans="1:53">
      <c r="A78" s="27">
        <v>1</v>
      </c>
      <c r="B78" s="1">
        <v>1</v>
      </c>
      <c r="C78" s="1">
        <v>5</v>
      </c>
      <c r="D78" s="2">
        <v>154</v>
      </c>
      <c r="E78" s="1">
        <v>5</v>
      </c>
      <c r="G78" s="32" t="s">
        <v>78</v>
      </c>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f t="shared" si="58"/>
        <v>0</v>
      </c>
      <c r="AO78" s="55"/>
      <c r="AT78" s="47"/>
      <c r="AU78" s="63"/>
      <c r="AV78" s="47"/>
      <c r="AW78" s="47"/>
      <c r="AX78" s="47"/>
      <c r="AY78" s="47"/>
      <c r="AZ78" s="47"/>
      <c r="BA78" s="47"/>
    </row>
    <row r="79" spans="1:53">
      <c r="A79" s="27">
        <v>1</v>
      </c>
      <c r="B79" s="1">
        <v>1</v>
      </c>
      <c r="C79" s="1">
        <v>5</v>
      </c>
      <c r="D79" s="2">
        <v>154</v>
      </c>
      <c r="E79" s="1">
        <v>6</v>
      </c>
      <c r="G79" s="32" t="s">
        <v>79</v>
      </c>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f t="shared" si="58"/>
        <v>0</v>
      </c>
      <c r="AO79" s="55"/>
      <c r="AT79" s="47"/>
      <c r="AU79" s="63"/>
      <c r="AV79" s="47"/>
      <c r="AW79" s="47"/>
      <c r="AX79" s="47"/>
      <c r="AY79" s="47"/>
      <c r="AZ79" s="47"/>
      <c r="BA79" s="47"/>
    </row>
    <row r="80" spans="1:53">
      <c r="A80" s="27">
        <v>1</v>
      </c>
      <c r="B80" s="1">
        <v>1</v>
      </c>
      <c r="C80" s="1">
        <v>5</v>
      </c>
      <c r="D80" s="2">
        <v>154</v>
      </c>
      <c r="E80" s="1">
        <v>7</v>
      </c>
      <c r="G80" s="32" t="s">
        <v>80</v>
      </c>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f t="shared" si="58"/>
        <v>0</v>
      </c>
      <c r="AO80" s="55"/>
      <c r="AT80" s="47"/>
      <c r="AU80" s="63"/>
      <c r="AV80" s="47"/>
      <c r="AW80" s="47"/>
      <c r="AX80" s="47"/>
      <c r="AY80" s="47"/>
      <c r="AZ80" s="47"/>
      <c r="BA80" s="47"/>
    </row>
    <row r="81" spans="1:53" s="47" customFormat="1">
      <c r="A81" s="27">
        <v>1</v>
      </c>
      <c r="B81" s="92">
        <v>1</v>
      </c>
      <c r="C81" s="92">
        <v>5</v>
      </c>
      <c r="D81" s="3">
        <v>154</v>
      </c>
      <c r="E81" s="92">
        <v>8</v>
      </c>
      <c r="F81" s="92"/>
      <c r="G81" s="37" t="s">
        <v>81</v>
      </c>
      <c r="H81" s="40">
        <v>0</v>
      </c>
      <c r="I81" s="21">
        <v>0</v>
      </c>
      <c r="J81" s="21">
        <v>0</v>
      </c>
      <c r="K81" s="21">
        <v>0</v>
      </c>
      <c r="L81" s="21">
        <v>0</v>
      </c>
      <c r="M81" s="21">
        <v>0</v>
      </c>
      <c r="N81" s="21">
        <v>0</v>
      </c>
      <c r="O81" s="21">
        <v>0</v>
      </c>
      <c r="P81" s="21">
        <v>0</v>
      </c>
      <c r="Q81" s="21">
        <v>0</v>
      </c>
      <c r="R81" s="21">
        <v>0</v>
      </c>
      <c r="S81" s="21">
        <v>0</v>
      </c>
      <c r="T81" s="21">
        <v>0</v>
      </c>
      <c r="U81" s="21">
        <v>0</v>
      </c>
      <c r="V81" s="21">
        <v>0</v>
      </c>
      <c r="W81" s="21"/>
      <c r="X81" s="21"/>
      <c r="Y81" s="21"/>
      <c r="Z81" s="21"/>
      <c r="AA81" s="21"/>
      <c r="AB81" s="21"/>
      <c r="AC81" s="21"/>
      <c r="AD81" s="21"/>
      <c r="AE81" s="21"/>
      <c r="AF81" s="21"/>
      <c r="AG81" s="21"/>
      <c r="AH81" s="21">
        <v>0</v>
      </c>
      <c r="AI81" s="21">
        <v>0</v>
      </c>
      <c r="AJ81" s="21">
        <v>0</v>
      </c>
      <c r="AK81" s="21"/>
      <c r="AL81" s="21"/>
      <c r="AM81" s="21">
        <f t="shared" si="58"/>
        <v>0</v>
      </c>
      <c r="AO81" s="55"/>
      <c r="AP81" s="54"/>
      <c r="AQ81" s="55"/>
      <c r="AR81" s="55"/>
      <c r="AS81" s="58"/>
      <c r="AU81" s="63"/>
    </row>
    <row r="82" spans="1:53">
      <c r="A82" s="27">
        <v>1</v>
      </c>
      <c r="B82" s="1">
        <v>1</v>
      </c>
      <c r="C82" s="1">
        <v>5</v>
      </c>
      <c r="D82" s="2">
        <v>155</v>
      </c>
      <c r="E82" s="41"/>
      <c r="F82" s="41"/>
      <c r="G82" s="36" t="s">
        <v>82</v>
      </c>
      <c r="H82" s="23">
        <f>+H83</f>
        <v>0</v>
      </c>
      <c r="I82" s="23">
        <f t="shared" ref="I82:AL82" si="65">+I83</f>
        <v>0</v>
      </c>
      <c r="J82" s="23">
        <f t="shared" si="65"/>
        <v>0</v>
      </c>
      <c r="K82" s="23">
        <f t="shared" si="65"/>
        <v>0</v>
      </c>
      <c r="L82" s="23">
        <v>0</v>
      </c>
      <c r="M82" s="23">
        <f t="shared" si="65"/>
        <v>0</v>
      </c>
      <c r="N82" s="23">
        <f t="shared" si="65"/>
        <v>0</v>
      </c>
      <c r="O82" s="23">
        <v>0</v>
      </c>
      <c r="P82" s="23">
        <f t="shared" si="65"/>
        <v>0</v>
      </c>
      <c r="Q82" s="23">
        <v>0</v>
      </c>
      <c r="R82" s="23">
        <f t="shared" si="65"/>
        <v>0</v>
      </c>
      <c r="S82" s="23">
        <v>0</v>
      </c>
      <c r="T82" s="23">
        <v>0</v>
      </c>
      <c r="U82" s="23">
        <f t="shared" si="65"/>
        <v>0</v>
      </c>
      <c r="V82" s="23">
        <f t="shared" si="65"/>
        <v>0</v>
      </c>
      <c r="W82" s="23">
        <f t="shared" si="65"/>
        <v>0</v>
      </c>
      <c r="X82" s="23">
        <f t="shared" si="65"/>
        <v>0</v>
      </c>
      <c r="Y82" s="23">
        <f t="shared" si="65"/>
        <v>0</v>
      </c>
      <c r="Z82" s="23">
        <f t="shared" si="65"/>
        <v>0</v>
      </c>
      <c r="AA82" s="23">
        <f t="shared" si="65"/>
        <v>0</v>
      </c>
      <c r="AB82" s="23">
        <f t="shared" si="65"/>
        <v>0</v>
      </c>
      <c r="AC82" s="23">
        <f t="shared" si="65"/>
        <v>0</v>
      </c>
      <c r="AD82" s="23">
        <f t="shared" si="65"/>
        <v>0</v>
      </c>
      <c r="AE82" s="23">
        <f t="shared" si="65"/>
        <v>0</v>
      </c>
      <c r="AF82" s="23">
        <f t="shared" si="65"/>
        <v>0</v>
      </c>
      <c r="AG82" s="23">
        <f t="shared" si="65"/>
        <v>0</v>
      </c>
      <c r="AH82" s="23">
        <f t="shared" si="65"/>
        <v>0</v>
      </c>
      <c r="AI82" s="23">
        <f t="shared" si="65"/>
        <v>0</v>
      </c>
      <c r="AJ82" s="23">
        <f t="shared" si="65"/>
        <v>0</v>
      </c>
      <c r="AK82" s="23">
        <f t="shared" si="65"/>
        <v>0</v>
      </c>
      <c r="AL82" s="23">
        <f t="shared" si="65"/>
        <v>0</v>
      </c>
      <c r="AM82" s="23">
        <f t="shared" si="58"/>
        <v>0</v>
      </c>
      <c r="AO82" s="55"/>
      <c r="AT82" s="47"/>
      <c r="AU82" s="63"/>
      <c r="AV82" s="47"/>
      <c r="AW82" s="47"/>
      <c r="AX82" s="47"/>
      <c r="AY82" s="47"/>
      <c r="AZ82" s="47"/>
      <c r="BA82" s="47"/>
    </row>
    <row r="83" spans="1:53">
      <c r="A83" s="27">
        <v>1</v>
      </c>
      <c r="B83" s="1">
        <v>1</v>
      </c>
      <c r="C83" s="1">
        <v>5</v>
      </c>
      <c r="D83" s="2">
        <v>155</v>
      </c>
      <c r="E83" s="1">
        <v>1</v>
      </c>
      <c r="G83" s="32" t="s">
        <v>82</v>
      </c>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f t="shared" si="58"/>
        <v>0</v>
      </c>
      <c r="AO83" s="55"/>
      <c r="AT83" s="47"/>
      <c r="AU83" s="63"/>
      <c r="AV83" s="47"/>
      <c r="AW83" s="47"/>
      <c r="AX83" s="47"/>
      <c r="AY83" s="47"/>
      <c r="AZ83" s="47"/>
      <c r="BA83" s="47"/>
    </row>
    <row r="84" spans="1:53">
      <c r="A84" s="27">
        <v>1</v>
      </c>
      <c r="B84" s="1">
        <v>1</v>
      </c>
      <c r="C84" s="1">
        <v>5</v>
      </c>
      <c r="D84" s="2">
        <v>159</v>
      </c>
      <c r="G84" s="36" t="s">
        <v>67</v>
      </c>
      <c r="H84" s="23">
        <f>+H85</f>
        <v>0</v>
      </c>
      <c r="I84" s="23">
        <f t="shared" ref="I84:AL84" si="66">+I85</f>
        <v>0</v>
      </c>
      <c r="J84" s="23">
        <f t="shared" si="66"/>
        <v>0</v>
      </c>
      <c r="K84" s="23">
        <f t="shared" si="66"/>
        <v>0</v>
      </c>
      <c r="L84" s="23">
        <v>0</v>
      </c>
      <c r="M84" s="23">
        <f t="shared" si="66"/>
        <v>0</v>
      </c>
      <c r="N84" s="23">
        <f t="shared" si="66"/>
        <v>0</v>
      </c>
      <c r="O84" s="23">
        <v>0</v>
      </c>
      <c r="P84" s="23">
        <f t="shared" si="66"/>
        <v>0</v>
      </c>
      <c r="Q84" s="23">
        <v>0</v>
      </c>
      <c r="R84" s="23">
        <f t="shared" si="66"/>
        <v>0</v>
      </c>
      <c r="S84" s="23">
        <v>0</v>
      </c>
      <c r="T84" s="23">
        <v>0</v>
      </c>
      <c r="U84" s="23">
        <f t="shared" si="66"/>
        <v>0</v>
      </c>
      <c r="V84" s="23">
        <f t="shared" si="66"/>
        <v>0</v>
      </c>
      <c r="W84" s="23">
        <f t="shared" si="66"/>
        <v>0</v>
      </c>
      <c r="X84" s="23">
        <f t="shared" si="66"/>
        <v>0</v>
      </c>
      <c r="Y84" s="23">
        <f t="shared" si="66"/>
        <v>0</v>
      </c>
      <c r="Z84" s="23">
        <f t="shared" si="66"/>
        <v>0</v>
      </c>
      <c r="AA84" s="23">
        <f t="shared" si="66"/>
        <v>0</v>
      </c>
      <c r="AB84" s="23">
        <f t="shared" si="66"/>
        <v>0</v>
      </c>
      <c r="AC84" s="23">
        <f t="shared" si="66"/>
        <v>0</v>
      </c>
      <c r="AD84" s="23">
        <f t="shared" si="66"/>
        <v>0</v>
      </c>
      <c r="AE84" s="23">
        <f t="shared" si="66"/>
        <v>0</v>
      </c>
      <c r="AF84" s="23">
        <f t="shared" si="66"/>
        <v>0</v>
      </c>
      <c r="AG84" s="23">
        <f t="shared" si="66"/>
        <v>0</v>
      </c>
      <c r="AH84" s="23">
        <f t="shared" si="66"/>
        <v>0</v>
      </c>
      <c r="AI84" s="23">
        <f t="shared" si="66"/>
        <v>0</v>
      </c>
      <c r="AJ84" s="23">
        <f t="shared" si="66"/>
        <v>0</v>
      </c>
      <c r="AK84" s="23">
        <f t="shared" si="66"/>
        <v>0</v>
      </c>
      <c r="AL84" s="23">
        <f t="shared" si="66"/>
        <v>0</v>
      </c>
      <c r="AM84" s="23">
        <f t="shared" si="58"/>
        <v>0</v>
      </c>
      <c r="AO84" s="55"/>
      <c r="AT84" s="47"/>
      <c r="AU84" s="63"/>
      <c r="AV84" s="47"/>
      <c r="AW84" s="47"/>
      <c r="AX84" s="47"/>
      <c r="AY84" s="47"/>
      <c r="AZ84" s="47"/>
      <c r="BA84" s="47"/>
    </row>
    <row r="85" spans="1:53">
      <c r="A85" s="27">
        <v>1</v>
      </c>
      <c r="B85" s="1">
        <v>1</v>
      </c>
      <c r="C85" s="1">
        <v>5</v>
      </c>
      <c r="D85" s="2">
        <v>159</v>
      </c>
      <c r="E85" s="1">
        <v>1</v>
      </c>
      <c r="G85" s="32" t="s">
        <v>83</v>
      </c>
      <c r="H85" s="40"/>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f t="shared" si="58"/>
        <v>0</v>
      </c>
      <c r="AO85" s="55"/>
      <c r="AT85" s="47"/>
      <c r="AU85" s="63"/>
      <c r="AV85" s="47"/>
      <c r="AW85" s="47"/>
      <c r="AX85" s="47"/>
      <c r="AY85" s="47"/>
      <c r="AZ85" s="47"/>
      <c r="BA85" s="47"/>
    </row>
    <row r="86" spans="1:53">
      <c r="A86" s="27">
        <v>1</v>
      </c>
      <c r="B86" s="1">
        <v>1</v>
      </c>
      <c r="C86" s="1">
        <v>6</v>
      </c>
      <c r="D86" s="2"/>
      <c r="G86" s="36" t="s">
        <v>84</v>
      </c>
      <c r="H86" s="15">
        <f>+H87</f>
        <v>0</v>
      </c>
      <c r="I86" s="15">
        <f t="shared" ref="I86:AL87" si="67">+I87</f>
        <v>0</v>
      </c>
      <c r="J86" s="15">
        <f t="shared" si="67"/>
        <v>0</v>
      </c>
      <c r="K86" s="15">
        <f t="shared" si="67"/>
        <v>0</v>
      </c>
      <c r="L86" s="15">
        <f t="shared" si="67"/>
        <v>0</v>
      </c>
      <c r="M86" s="15">
        <f t="shared" si="67"/>
        <v>0</v>
      </c>
      <c r="N86" s="15">
        <f t="shared" si="67"/>
        <v>0</v>
      </c>
      <c r="O86" s="15"/>
      <c r="P86" s="15">
        <f t="shared" si="67"/>
        <v>0</v>
      </c>
      <c r="Q86" s="15">
        <f t="shared" si="67"/>
        <v>0</v>
      </c>
      <c r="R86" s="15">
        <f t="shared" si="67"/>
        <v>0</v>
      </c>
      <c r="S86" s="15">
        <f t="shared" si="67"/>
        <v>0</v>
      </c>
      <c r="T86" s="15">
        <f t="shared" si="67"/>
        <v>0</v>
      </c>
      <c r="U86" s="15">
        <f t="shared" si="67"/>
        <v>0</v>
      </c>
      <c r="V86" s="15">
        <f t="shared" si="67"/>
        <v>0</v>
      </c>
      <c r="W86" s="15">
        <f t="shared" si="67"/>
        <v>0</v>
      </c>
      <c r="X86" s="15">
        <f t="shared" si="67"/>
        <v>0</v>
      </c>
      <c r="Y86" s="15">
        <f t="shared" si="67"/>
        <v>0</v>
      </c>
      <c r="Z86" s="15">
        <f t="shared" si="67"/>
        <v>0</v>
      </c>
      <c r="AA86" s="15">
        <f t="shared" si="67"/>
        <v>0</v>
      </c>
      <c r="AB86" s="15">
        <f t="shared" si="67"/>
        <v>0</v>
      </c>
      <c r="AC86" s="15">
        <f t="shared" si="67"/>
        <v>0</v>
      </c>
      <c r="AD86" s="15">
        <f t="shared" si="67"/>
        <v>0</v>
      </c>
      <c r="AE86" s="15">
        <f t="shared" si="67"/>
        <v>0</v>
      </c>
      <c r="AF86" s="15">
        <f t="shared" si="67"/>
        <v>0</v>
      </c>
      <c r="AG86" s="15">
        <f t="shared" si="67"/>
        <v>0</v>
      </c>
      <c r="AH86" s="15">
        <f t="shared" si="67"/>
        <v>0</v>
      </c>
      <c r="AI86" s="15">
        <f t="shared" si="67"/>
        <v>0</v>
      </c>
      <c r="AJ86" s="15">
        <f t="shared" si="67"/>
        <v>0</v>
      </c>
      <c r="AK86" s="15">
        <f t="shared" si="67"/>
        <v>0</v>
      </c>
      <c r="AL86" s="15">
        <f t="shared" si="67"/>
        <v>0</v>
      </c>
      <c r="AM86" s="15">
        <f t="shared" si="58"/>
        <v>0</v>
      </c>
      <c r="AO86" s="55"/>
      <c r="AT86" s="47"/>
      <c r="AU86" s="63"/>
      <c r="AV86" s="47"/>
      <c r="AW86" s="47"/>
      <c r="AX86" s="47"/>
      <c r="AY86" s="47"/>
      <c r="AZ86" s="47"/>
      <c r="BA86" s="47"/>
    </row>
    <row r="87" spans="1:53">
      <c r="A87" s="27">
        <v>1</v>
      </c>
      <c r="B87" s="1">
        <v>1</v>
      </c>
      <c r="C87" s="1">
        <v>6</v>
      </c>
      <c r="D87" s="2">
        <v>161</v>
      </c>
      <c r="E87" s="41"/>
      <c r="F87" s="41"/>
      <c r="G87" s="36" t="s">
        <v>85</v>
      </c>
      <c r="H87" s="23">
        <f>+H88</f>
        <v>0</v>
      </c>
      <c r="I87" s="23">
        <f t="shared" si="67"/>
        <v>0</v>
      </c>
      <c r="J87" s="23">
        <f t="shared" si="67"/>
        <v>0</v>
      </c>
      <c r="K87" s="23">
        <f t="shared" si="67"/>
        <v>0</v>
      </c>
      <c r="L87" s="23">
        <v>0</v>
      </c>
      <c r="M87" s="23">
        <f t="shared" si="67"/>
        <v>0</v>
      </c>
      <c r="N87" s="23">
        <f t="shared" si="67"/>
        <v>0</v>
      </c>
      <c r="O87" s="23">
        <v>0</v>
      </c>
      <c r="P87" s="23">
        <f t="shared" si="67"/>
        <v>0</v>
      </c>
      <c r="Q87" s="23">
        <v>0</v>
      </c>
      <c r="R87" s="23">
        <f t="shared" si="67"/>
        <v>0</v>
      </c>
      <c r="S87" s="23">
        <v>0</v>
      </c>
      <c r="T87" s="23">
        <v>0</v>
      </c>
      <c r="U87" s="23">
        <f t="shared" si="67"/>
        <v>0</v>
      </c>
      <c r="V87" s="23">
        <f t="shared" si="67"/>
        <v>0</v>
      </c>
      <c r="W87" s="23">
        <f t="shared" si="67"/>
        <v>0</v>
      </c>
      <c r="X87" s="23">
        <f t="shared" si="67"/>
        <v>0</v>
      </c>
      <c r="Y87" s="23">
        <f t="shared" si="67"/>
        <v>0</v>
      </c>
      <c r="Z87" s="23">
        <f t="shared" si="67"/>
        <v>0</v>
      </c>
      <c r="AA87" s="23">
        <f t="shared" si="67"/>
        <v>0</v>
      </c>
      <c r="AB87" s="23">
        <f t="shared" si="67"/>
        <v>0</v>
      </c>
      <c r="AC87" s="23">
        <f t="shared" si="67"/>
        <v>0</v>
      </c>
      <c r="AD87" s="23">
        <f t="shared" si="67"/>
        <v>0</v>
      </c>
      <c r="AE87" s="23">
        <f t="shared" si="67"/>
        <v>0</v>
      </c>
      <c r="AF87" s="23">
        <f t="shared" si="67"/>
        <v>0</v>
      </c>
      <c r="AG87" s="23">
        <f t="shared" si="67"/>
        <v>0</v>
      </c>
      <c r="AH87" s="23">
        <f t="shared" si="67"/>
        <v>0</v>
      </c>
      <c r="AI87" s="23">
        <f t="shared" si="67"/>
        <v>0</v>
      </c>
      <c r="AJ87" s="23">
        <f t="shared" si="67"/>
        <v>0</v>
      </c>
      <c r="AK87" s="23">
        <f t="shared" si="67"/>
        <v>0</v>
      </c>
      <c r="AL87" s="23">
        <f t="shared" si="67"/>
        <v>0</v>
      </c>
      <c r="AM87" s="23">
        <f t="shared" si="58"/>
        <v>0</v>
      </c>
      <c r="AO87" s="55"/>
      <c r="AT87" s="47"/>
      <c r="AU87" s="63"/>
      <c r="AV87" s="47"/>
      <c r="AW87" s="47"/>
      <c r="AX87" s="47"/>
      <c r="AY87" s="47"/>
      <c r="AZ87" s="47"/>
      <c r="BA87" s="47"/>
    </row>
    <row r="88" spans="1:53">
      <c r="A88" s="27">
        <v>1</v>
      </c>
      <c r="B88" s="1">
        <v>1</v>
      </c>
      <c r="C88" s="1">
        <v>6</v>
      </c>
      <c r="D88" s="2">
        <v>161</v>
      </c>
      <c r="E88" s="1">
        <v>1</v>
      </c>
      <c r="G88" s="32" t="s">
        <v>86</v>
      </c>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f t="shared" si="58"/>
        <v>0</v>
      </c>
      <c r="AO88" s="55"/>
      <c r="AT88" s="47"/>
      <c r="AU88" s="63"/>
      <c r="AV88" s="47"/>
      <c r="AW88" s="47"/>
      <c r="AX88" s="47"/>
      <c r="AY88" s="47"/>
      <c r="AZ88" s="47"/>
      <c r="BA88" s="47"/>
    </row>
    <row r="89" spans="1:53">
      <c r="A89" s="27">
        <v>1</v>
      </c>
      <c r="B89" s="1">
        <v>1</v>
      </c>
      <c r="C89" s="1">
        <v>7</v>
      </c>
      <c r="D89" s="2"/>
      <c r="G89" s="36" t="s">
        <v>87</v>
      </c>
      <c r="H89" s="15">
        <f>+H90</f>
        <v>0</v>
      </c>
      <c r="I89" s="15">
        <f t="shared" ref="I89:AL89" si="68">+I90</f>
        <v>0</v>
      </c>
      <c r="J89" s="15">
        <f t="shared" si="68"/>
        <v>0</v>
      </c>
      <c r="K89" s="15">
        <f t="shared" si="68"/>
        <v>0</v>
      </c>
      <c r="L89" s="15">
        <f t="shared" si="68"/>
        <v>0</v>
      </c>
      <c r="M89" s="15">
        <f t="shared" si="68"/>
        <v>0</v>
      </c>
      <c r="N89" s="15">
        <f t="shared" si="68"/>
        <v>0</v>
      </c>
      <c r="O89" s="15">
        <f t="shared" si="68"/>
        <v>0</v>
      </c>
      <c r="P89" s="15">
        <f t="shared" si="68"/>
        <v>0</v>
      </c>
      <c r="Q89" s="15">
        <f t="shared" si="68"/>
        <v>0</v>
      </c>
      <c r="R89" s="15">
        <f t="shared" si="68"/>
        <v>0</v>
      </c>
      <c r="S89" s="15">
        <f t="shared" si="68"/>
        <v>0</v>
      </c>
      <c r="T89" s="15">
        <f t="shared" si="68"/>
        <v>0</v>
      </c>
      <c r="U89" s="15">
        <f t="shared" si="68"/>
        <v>0</v>
      </c>
      <c r="V89" s="15">
        <f t="shared" si="68"/>
        <v>0</v>
      </c>
      <c r="W89" s="15">
        <f t="shared" si="68"/>
        <v>0</v>
      </c>
      <c r="X89" s="15">
        <f t="shared" si="68"/>
        <v>0</v>
      </c>
      <c r="Y89" s="15">
        <f t="shared" si="68"/>
        <v>0</v>
      </c>
      <c r="Z89" s="15">
        <f t="shared" si="68"/>
        <v>0</v>
      </c>
      <c r="AA89" s="15">
        <f t="shared" si="68"/>
        <v>0</v>
      </c>
      <c r="AB89" s="15">
        <f t="shared" si="68"/>
        <v>0</v>
      </c>
      <c r="AC89" s="15">
        <f t="shared" si="68"/>
        <v>0</v>
      </c>
      <c r="AD89" s="15">
        <f t="shared" si="68"/>
        <v>0</v>
      </c>
      <c r="AE89" s="15">
        <f t="shared" si="68"/>
        <v>0</v>
      </c>
      <c r="AF89" s="15">
        <f t="shared" si="68"/>
        <v>0</v>
      </c>
      <c r="AG89" s="15">
        <f t="shared" si="68"/>
        <v>0</v>
      </c>
      <c r="AH89" s="15">
        <f t="shared" si="68"/>
        <v>0</v>
      </c>
      <c r="AI89" s="15">
        <f t="shared" si="68"/>
        <v>0</v>
      </c>
      <c r="AJ89" s="15">
        <f t="shared" si="68"/>
        <v>0</v>
      </c>
      <c r="AK89" s="15">
        <f t="shared" si="68"/>
        <v>0</v>
      </c>
      <c r="AL89" s="15">
        <f t="shared" si="68"/>
        <v>0</v>
      </c>
      <c r="AM89" s="15">
        <f t="shared" si="58"/>
        <v>0</v>
      </c>
      <c r="AO89" s="55"/>
      <c r="AT89" s="47"/>
      <c r="AU89" s="63"/>
      <c r="AV89" s="47"/>
      <c r="AW89" s="47"/>
      <c r="AX89" s="47"/>
      <c r="AY89" s="47"/>
      <c r="AZ89" s="47"/>
      <c r="BA89" s="47"/>
    </row>
    <row r="90" spans="1:53">
      <c r="A90" s="27">
        <v>1</v>
      </c>
      <c r="B90" s="1">
        <v>1</v>
      </c>
      <c r="C90" s="1">
        <v>7</v>
      </c>
      <c r="D90" s="2">
        <v>171</v>
      </c>
      <c r="G90" s="36" t="s">
        <v>88</v>
      </c>
      <c r="H90" s="23">
        <f t="shared" ref="H90:AL90" si="69">SUM(H91:H95)</f>
        <v>0</v>
      </c>
      <c r="I90" s="23">
        <f t="shared" si="69"/>
        <v>0</v>
      </c>
      <c r="J90" s="23">
        <f t="shared" si="69"/>
        <v>0</v>
      </c>
      <c r="K90" s="23">
        <f t="shared" si="69"/>
        <v>0</v>
      </c>
      <c r="L90" s="23">
        <v>0</v>
      </c>
      <c r="M90" s="23">
        <f t="shared" ref="M90:N90" si="70">SUM(M91:M95)</f>
        <v>0</v>
      </c>
      <c r="N90" s="23">
        <f t="shared" si="70"/>
        <v>0</v>
      </c>
      <c r="O90" s="23">
        <v>0</v>
      </c>
      <c r="P90" s="23">
        <f t="shared" ref="P90" si="71">SUM(P91:P95)</f>
        <v>0</v>
      </c>
      <c r="Q90" s="23">
        <v>0</v>
      </c>
      <c r="R90" s="23">
        <f t="shared" ref="R90" si="72">SUM(R91:R95)</f>
        <v>0</v>
      </c>
      <c r="S90" s="23">
        <v>0</v>
      </c>
      <c r="T90" s="23">
        <v>0</v>
      </c>
      <c r="U90" s="23">
        <f t="shared" ref="U90:AJ90" si="73">SUM(U91:U95)</f>
        <v>0</v>
      </c>
      <c r="V90" s="23">
        <f t="shared" si="73"/>
        <v>0</v>
      </c>
      <c r="W90" s="23">
        <f>SUM(W91:W95)</f>
        <v>0</v>
      </c>
      <c r="X90" s="23">
        <f t="shared" ref="X90:AG90" si="74">SUM(X91:X95)</f>
        <v>0</v>
      </c>
      <c r="Y90" s="23">
        <f t="shared" si="74"/>
        <v>0</v>
      </c>
      <c r="Z90" s="23">
        <f t="shared" si="74"/>
        <v>0</v>
      </c>
      <c r="AA90" s="23">
        <f t="shared" si="74"/>
        <v>0</v>
      </c>
      <c r="AB90" s="23">
        <f t="shared" si="74"/>
        <v>0</v>
      </c>
      <c r="AC90" s="23">
        <f t="shared" si="74"/>
        <v>0</v>
      </c>
      <c r="AD90" s="23">
        <f t="shared" si="74"/>
        <v>0</v>
      </c>
      <c r="AE90" s="23">
        <f t="shared" si="74"/>
        <v>0</v>
      </c>
      <c r="AF90" s="23">
        <f t="shared" si="74"/>
        <v>0</v>
      </c>
      <c r="AG90" s="23">
        <f t="shared" si="74"/>
        <v>0</v>
      </c>
      <c r="AH90" s="23">
        <f t="shared" si="73"/>
        <v>0</v>
      </c>
      <c r="AI90" s="23">
        <f t="shared" si="73"/>
        <v>0</v>
      </c>
      <c r="AJ90" s="23">
        <f t="shared" si="73"/>
        <v>0</v>
      </c>
      <c r="AK90" s="23">
        <f t="shared" si="69"/>
        <v>0</v>
      </c>
      <c r="AL90" s="23">
        <f t="shared" si="69"/>
        <v>0</v>
      </c>
      <c r="AM90" s="23">
        <f t="shared" si="58"/>
        <v>0</v>
      </c>
      <c r="AO90" s="55"/>
      <c r="AT90" s="47"/>
      <c r="AU90" s="63"/>
      <c r="AV90" s="47"/>
      <c r="AW90" s="47"/>
      <c r="AX90" s="47"/>
      <c r="AY90" s="47"/>
      <c r="AZ90" s="47"/>
      <c r="BA90" s="47"/>
    </row>
    <row r="91" spans="1:53">
      <c r="A91" s="27">
        <v>1</v>
      </c>
      <c r="B91" s="1">
        <v>1</v>
      </c>
      <c r="C91" s="1">
        <v>7</v>
      </c>
      <c r="D91" s="2">
        <v>171</v>
      </c>
      <c r="E91" s="1">
        <v>1</v>
      </c>
      <c r="G91" s="32" t="s">
        <v>89</v>
      </c>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f t="shared" si="58"/>
        <v>0</v>
      </c>
      <c r="AO91" s="55"/>
      <c r="AT91" s="47"/>
      <c r="AU91" s="63"/>
      <c r="AV91" s="47"/>
      <c r="AW91" s="47"/>
      <c r="AX91" s="47"/>
      <c r="AY91" s="47"/>
      <c r="AZ91" s="47"/>
      <c r="BA91" s="47"/>
    </row>
    <row r="92" spans="1:53">
      <c r="A92" s="27">
        <v>1</v>
      </c>
      <c r="B92" s="1">
        <v>1</v>
      </c>
      <c r="C92" s="1">
        <v>7</v>
      </c>
      <c r="D92" s="2">
        <v>171</v>
      </c>
      <c r="E92" s="1">
        <v>2</v>
      </c>
      <c r="G92" s="32" t="s">
        <v>90</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f t="shared" si="58"/>
        <v>0</v>
      </c>
      <c r="AO92" s="55"/>
      <c r="AT92" s="47"/>
      <c r="AU92" s="63"/>
      <c r="AV92" s="47"/>
      <c r="AW92" s="47"/>
      <c r="AX92" s="47"/>
      <c r="AY92" s="47"/>
      <c r="AZ92" s="47"/>
      <c r="BA92" s="47"/>
    </row>
    <row r="93" spans="1:53">
      <c r="A93" s="27">
        <v>1</v>
      </c>
      <c r="B93" s="1">
        <v>1</v>
      </c>
      <c r="C93" s="1">
        <v>7</v>
      </c>
      <c r="D93" s="2">
        <v>171</v>
      </c>
      <c r="E93" s="1">
        <v>3</v>
      </c>
      <c r="G93" s="32" t="s">
        <v>91</v>
      </c>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f t="shared" si="58"/>
        <v>0</v>
      </c>
      <c r="AO93" s="55"/>
      <c r="AT93" s="47"/>
      <c r="AU93" s="63"/>
      <c r="AV93" s="47"/>
      <c r="AW93" s="47"/>
      <c r="AX93" s="47"/>
      <c r="AY93" s="47"/>
      <c r="AZ93" s="47"/>
      <c r="BA93" s="47"/>
    </row>
    <row r="94" spans="1:53">
      <c r="A94" s="27">
        <v>1</v>
      </c>
      <c r="B94" s="1">
        <v>1</v>
      </c>
      <c r="C94" s="1">
        <v>7</v>
      </c>
      <c r="D94" s="2">
        <v>171</v>
      </c>
      <c r="E94" s="1">
        <v>4</v>
      </c>
      <c r="G94" s="32" t="s">
        <v>92</v>
      </c>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f t="shared" si="58"/>
        <v>0</v>
      </c>
      <c r="AO94" s="55"/>
      <c r="AT94" s="47"/>
      <c r="AU94" s="63"/>
      <c r="AV94" s="47"/>
      <c r="AW94" s="47"/>
      <c r="AX94" s="47"/>
      <c r="AY94" s="47"/>
      <c r="AZ94" s="47"/>
      <c r="BA94" s="47"/>
    </row>
    <row r="95" spans="1:53">
      <c r="A95" s="27">
        <v>1</v>
      </c>
      <c r="B95" s="1">
        <v>1</v>
      </c>
      <c r="C95" s="1">
        <v>7</v>
      </c>
      <c r="D95" s="2">
        <v>171</v>
      </c>
      <c r="E95" s="1">
        <v>5</v>
      </c>
      <c r="G95" s="32" t="s">
        <v>93</v>
      </c>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f t="shared" si="58"/>
        <v>0</v>
      </c>
      <c r="AO95" s="55"/>
      <c r="AT95" s="47"/>
      <c r="AU95" s="63"/>
      <c r="AV95" s="47"/>
      <c r="AW95" s="47"/>
      <c r="AX95" s="47"/>
      <c r="AY95" s="47"/>
      <c r="AZ95" s="47"/>
      <c r="BA95" s="47"/>
    </row>
    <row r="96" spans="1:53">
      <c r="A96" s="27">
        <v>1</v>
      </c>
      <c r="B96" s="1">
        <v>1</v>
      </c>
      <c r="C96" s="1">
        <v>8</v>
      </c>
      <c r="D96" s="2"/>
      <c r="G96" s="36" t="s">
        <v>94</v>
      </c>
      <c r="H96" s="15">
        <f>+H97</f>
        <v>0</v>
      </c>
      <c r="I96" s="15">
        <f t="shared" ref="I96:AL96" si="75">+I97</f>
        <v>0</v>
      </c>
      <c r="J96" s="15">
        <f t="shared" si="75"/>
        <v>0</v>
      </c>
      <c r="K96" s="15">
        <f t="shared" si="75"/>
        <v>0</v>
      </c>
      <c r="L96" s="15">
        <f t="shared" si="75"/>
        <v>0</v>
      </c>
      <c r="M96" s="15">
        <f t="shared" si="75"/>
        <v>0</v>
      </c>
      <c r="N96" s="15">
        <f t="shared" si="75"/>
        <v>0</v>
      </c>
      <c r="O96" s="15">
        <f t="shared" si="75"/>
        <v>0</v>
      </c>
      <c r="P96" s="15">
        <f t="shared" si="75"/>
        <v>0</v>
      </c>
      <c r="Q96" s="15">
        <f t="shared" si="75"/>
        <v>0</v>
      </c>
      <c r="R96" s="15">
        <f t="shared" si="75"/>
        <v>0</v>
      </c>
      <c r="S96" s="15">
        <f t="shared" si="75"/>
        <v>0</v>
      </c>
      <c r="T96" s="15">
        <f t="shared" si="75"/>
        <v>0</v>
      </c>
      <c r="U96" s="15">
        <f t="shared" si="75"/>
        <v>0</v>
      </c>
      <c r="V96" s="15">
        <f t="shared" si="75"/>
        <v>0</v>
      </c>
      <c r="W96" s="15">
        <f>+W97</f>
        <v>0</v>
      </c>
      <c r="X96" s="15">
        <f t="shared" ref="X96:AG96" si="76">+X97</f>
        <v>0</v>
      </c>
      <c r="Y96" s="15">
        <f t="shared" si="76"/>
        <v>0</v>
      </c>
      <c r="Z96" s="15">
        <f t="shared" si="76"/>
        <v>0</v>
      </c>
      <c r="AA96" s="15">
        <f t="shared" si="76"/>
        <v>0</v>
      </c>
      <c r="AB96" s="15">
        <f t="shared" si="76"/>
        <v>0</v>
      </c>
      <c r="AC96" s="15">
        <f t="shared" si="76"/>
        <v>0</v>
      </c>
      <c r="AD96" s="15">
        <f t="shared" si="76"/>
        <v>0</v>
      </c>
      <c r="AE96" s="15">
        <f t="shared" si="76"/>
        <v>0</v>
      </c>
      <c r="AF96" s="15">
        <f t="shared" si="76"/>
        <v>0</v>
      </c>
      <c r="AG96" s="15">
        <f t="shared" si="76"/>
        <v>0</v>
      </c>
      <c r="AH96" s="15">
        <f t="shared" si="75"/>
        <v>0</v>
      </c>
      <c r="AI96" s="15">
        <f t="shared" si="75"/>
        <v>0</v>
      </c>
      <c r="AJ96" s="15">
        <f t="shared" si="75"/>
        <v>0</v>
      </c>
      <c r="AK96" s="15">
        <f t="shared" si="75"/>
        <v>0</v>
      </c>
      <c r="AL96" s="15">
        <f t="shared" si="75"/>
        <v>0</v>
      </c>
      <c r="AM96" s="15">
        <f t="shared" si="58"/>
        <v>0</v>
      </c>
      <c r="AO96" s="55"/>
      <c r="AT96" s="47"/>
      <c r="AU96" s="63"/>
      <c r="AV96" s="47"/>
      <c r="AW96" s="47"/>
      <c r="AX96" s="47"/>
      <c r="AY96" s="47"/>
      <c r="AZ96" s="47"/>
      <c r="BA96" s="47"/>
    </row>
    <row r="97" spans="1:53">
      <c r="A97" s="27">
        <v>1</v>
      </c>
      <c r="B97" s="1">
        <v>1</v>
      </c>
      <c r="C97" s="1">
        <v>8</v>
      </c>
      <c r="D97" s="2">
        <v>181</v>
      </c>
      <c r="E97" s="41"/>
      <c r="F97" s="41"/>
      <c r="G97" s="36" t="s">
        <v>94</v>
      </c>
      <c r="H97" s="23">
        <f>+H98+H99</f>
        <v>0</v>
      </c>
      <c r="I97" s="23">
        <f t="shared" ref="I97:AL97" si="77">+I98+I99</f>
        <v>0</v>
      </c>
      <c r="J97" s="23">
        <f t="shared" si="77"/>
        <v>0</v>
      </c>
      <c r="K97" s="23">
        <f t="shared" si="77"/>
        <v>0</v>
      </c>
      <c r="L97" s="23">
        <v>0</v>
      </c>
      <c r="M97" s="23">
        <f t="shared" ref="M97:N97" si="78">+M98+M99</f>
        <v>0</v>
      </c>
      <c r="N97" s="23">
        <f t="shared" si="78"/>
        <v>0</v>
      </c>
      <c r="O97" s="23">
        <v>0</v>
      </c>
      <c r="P97" s="23">
        <f t="shared" ref="P97" si="79">+P98+P99</f>
        <v>0</v>
      </c>
      <c r="Q97" s="23">
        <v>0</v>
      </c>
      <c r="R97" s="23">
        <f t="shared" ref="R97" si="80">+R98+R99</f>
        <v>0</v>
      </c>
      <c r="S97" s="23">
        <v>0</v>
      </c>
      <c r="T97" s="23">
        <v>0</v>
      </c>
      <c r="U97" s="23">
        <f t="shared" ref="U97:AJ97" si="81">+U98+U99</f>
        <v>0</v>
      </c>
      <c r="V97" s="23">
        <f t="shared" si="81"/>
        <v>0</v>
      </c>
      <c r="W97" s="23">
        <f>+W98+W99</f>
        <v>0</v>
      </c>
      <c r="X97" s="23">
        <f t="shared" ref="X97:AG97" si="82">+X98+X99</f>
        <v>0</v>
      </c>
      <c r="Y97" s="23">
        <f t="shared" si="82"/>
        <v>0</v>
      </c>
      <c r="Z97" s="23">
        <f t="shared" si="82"/>
        <v>0</v>
      </c>
      <c r="AA97" s="23">
        <f t="shared" si="82"/>
        <v>0</v>
      </c>
      <c r="AB97" s="23">
        <f t="shared" si="82"/>
        <v>0</v>
      </c>
      <c r="AC97" s="23">
        <f t="shared" si="82"/>
        <v>0</v>
      </c>
      <c r="AD97" s="23">
        <f t="shared" si="82"/>
        <v>0</v>
      </c>
      <c r="AE97" s="23">
        <f t="shared" si="82"/>
        <v>0</v>
      </c>
      <c r="AF97" s="23">
        <f t="shared" si="82"/>
        <v>0</v>
      </c>
      <c r="AG97" s="23">
        <f t="shared" si="82"/>
        <v>0</v>
      </c>
      <c r="AH97" s="23">
        <f t="shared" si="81"/>
        <v>0</v>
      </c>
      <c r="AI97" s="23">
        <f t="shared" si="81"/>
        <v>0</v>
      </c>
      <c r="AJ97" s="23">
        <f t="shared" si="81"/>
        <v>0</v>
      </c>
      <c r="AK97" s="23">
        <f t="shared" si="77"/>
        <v>0</v>
      </c>
      <c r="AL97" s="23">
        <f t="shared" si="77"/>
        <v>0</v>
      </c>
      <c r="AM97" s="23">
        <f t="shared" si="58"/>
        <v>0</v>
      </c>
      <c r="AO97" s="55"/>
      <c r="AT97" s="47"/>
      <c r="AU97" s="63"/>
      <c r="AV97" s="47"/>
      <c r="AW97" s="47"/>
      <c r="AX97" s="47"/>
      <c r="AY97" s="47"/>
      <c r="AZ97" s="47"/>
      <c r="BA97" s="47"/>
    </row>
    <row r="98" spans="1:53">
      <c r="A98" s="27">
        <v>1</v>
      </c>
      <c r="B98" s="1">
        <v>1</v>
      </c>
      <c r="C98" s="1">
        <v>8</v>
      </c>
      <c r="D98" s="2">
        <v>181</v>
      </c>
      <c r="E98" s="1">
        <v>1</v>
      </c>
      <c r="G98" s="32" t="s">
        <v>95</v>
      </c>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f t="shared" si="58"/>
        <v>0</v>
      </c>
      <c r="AO98" s="55"/>
      <c r="AT98" s="47"/>
      <c r="AU98" s="63"/>
      <c r="AV98" s="47"/>
      <c r="AW98" s="47"/>
      <c r="AX98" s="47"/>
      <c r="AY98" s="47"/>
      <c r="AZ98" s="47"/>
      <c r="BA98" s="47"/>
    </row>
    <row r="99" spans="1:53">
      <c r="A99" s="27">
        <v>1</v>
      </c>
      <c r="B99" s="1">
        <v>1</v>
      </c>
      <c r="C99" s="1">
        <v>8</v>
      </c>
      <c r="D99" s="2">
        <v>181</v>
      </c>
      <c r="E99" s="1">
        <v>2</v>
      </c>
      <c r="G99" s="32" t="s">
        <v>96</v>
      </c>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16">
        <f t="shared" si="58"/>
        <v>0</v>
      </c>
      <c r="AO99" s="55"/>
      <c r="AT99" s="47"/>
      <c r="AU99" s="63"/>
      <c r="AV99" s="47"/>
      <c r="AW99" s="47"/>
      <c r="AX99" s="47"/>
      <c r="AY99" s="47"/>
      <c r="AZ99" s="47"/>
      <c r="BA99" s="47"/>
    </row>
    <row r="100" spans="1:53">
      <c r="A100" s="27">
        <v>1</v>
      </c>
      <c r="B100" s="19">
        <v>2</v>
      </c>
      <c r="C100" s="19"/>
      <c r="D100" s="25"/>
      <c r="E100" s="19"/>
      <c r="F100" s="19"/>
      <c r="G100" s="35" t="s">
        <v>97</v>
      </c>
      <c r="H100" s="18">
        <f t="shared" ref="H100:AL100" si="83">+H101+H125+H137+H156+H180+H197+H203+H215+H222</f>
        <v>1293620</v>
      </c>
      <c r="I100" s="18">
        <f t="shared" si="83"/>
        <v>70000</v>
      </c>
      <c r="J100" s="18">
        <f t="shared" si="83"/>
        <v>20000</v>
      </c>
      <c r="K100" s="18">
        <f t="shared" si="83"/>
        <v>65000</v>
      </c>
      <c r="L100" s="18">
        <f t="shared" si="83"/>
        <v>307750</v>
      </c>
      <c r="M100" s="18">
        <f t="shared" si="83"/>
        <v>320000</v>
      </c>
      <c r="N100" s="18">
        <f t="shared" si="83"/>
        <v>20000</v>
      </c>
      <c r="O100" s="18">
        <f t="shared" si="83"/>
        <v>20000</v>
      </c>
      <c r="P100" s="18">
        <f t="shared" si="83"/>
        <v>0</v>
      </c>
      <c r="Q100" s="18">
        <f t="shared" si="83"/>
        <v>0</v>
      </c>
      <c r="R100" s="18">
        <f t="shared" si="83"/>
        <v>0</v>
      </c>
      <c r="S100" s="18">
        <f t="shared" si="83"/>
        <v>0</v>
      </c>
      <c r="T100" s="18">
        <f t="shared" si="83"/>
        <v>1486614.12</v>
      </c>
      <c r="U100" s="18">
        <f t="shared" si="83"/>
        <v>518370</v>
      </c>
      <c r="V100" s="18">
        <f t="shared" si="83"/>
        <v>260000</v>
      </c>
      <c r="W100" s="18">
        <f t="shared" si="83"/>
        <v>10000</v>
      </c>
      <c r="X100" s="18">
        <f t="shared" si="83"/>
        <v>20000</v>
      </c>
      <c r="Y100" s="18">
        <f t="shared" si="83"/>
        <v>15000</v>
      </c>
      <c r="Z100" s="18">
        <f t="shared" si="83"/>
        <v>20000</v>
      </c>
      <c r="AA100" s="18">
        <f t="shared" si="83"/>
        <v>5000</v>
      </c>
      <c r="AB100" s="18">
        <f t="shared" si="83"/>
        <v>0</v>
      </c>
      <c r="AC100" s="18">
        <f t="shared" si="83"/>
        <v>25000</v>
      </c>
      <c r="AD100" s="18">
        <f t="shared" si="83"/>
        <v>5000</v>
      </c>
      <c r="AE100" s="18">
        <f t="shared" si="83"/>
        <v>5000</v>
      </c>
      <c r="AF100" s="18">
        <f t="shared" si="83"/>
        <v>5000</v>
      </c>
      <c r="AG100" s="18">
        <f t="shared" si="83"/>
        <v>0</v>
      </c>
      <c r="AH100" s="18">
        <f t="shared" si="83"/>
        <v>20000</v>
      </c>
      <c r="AI100" s="18">
        <f t="shared" si="83"/>
        <v>0</v>
      </c>
      <c r="AJ100" s="18">
        <f t="shared" si="83"/>
        <v>30000</v>
      </c>
      <c r="AK100" s="18">
        <f t="shared" si="83"/>
        <v>50000</v>
      </c>
      <c r="AL100" s="18">
        <f t="shared" si="83"/>
        <v>0</v>
      </c>
      <c r="AM100" s="13">
        <f t="shared" si="58"/>
        <v>4591354.12</v>
      </c>
      <c r="AO100" s="55"/>
      <c r="AT100" s="47"/>
      <c r="AU100" s="63"/>
      <c r="AV100" s="47"/>
      <c r="AW100" s="47"/>
      <c r="AX100" s="47"/>
      <c r="AY100" s="47"/>
      <c r="AZ100" s="47"/>
      <c r="BA100" s="47"/>
    </row>
    <row r="101" spans="1:53">
      <c r="A101" s="27">
        <v>1</v>
      </c>
      <c r="B101" s="41">
        <v>2</v>
      </c>
      <c r="C101" s="2">
        <v>1</v>
      </c>
      <c r="D101" s="2"/>
      <c r="E101" s="41"/>
      <c r="F101" s="41"/>
      <c r="G101" s="36" t="s">
        <v>98</v>
      </c>
      <c r="H101" s="15">
        <f>H102+H104+H110+H112+H115+H118+H120+H123</f>
        <v>360000</v>
      </c>
      <c r="I101" s="15">
        <f t="shared" ref="I101:AL101" si="84">I102+I104+I110+I112+I115+I118+I120+I123</f>
        <v>20000</v>
      </c>
      <c r="J101" s="15">
        <f t="shared" si="84"/>
        <v>0</v>
      </c>
      <c r="K101" s="15">
        <f t="shared" si="84"/>
        <v>50000</v>
      </c>
      <c r="L101" s="15">
        <f t="shared" si="84"/>
        <v>282750</v>
      </c>
      <c r="M101" s="15">
        <f t="shared" si="84"/>
        <v>150000</v>
      </c>
      <c r="N101" s="15">
        <f t="shared" si="84"/>
        <v>0</v>
      </c>
      <c r="O101" s="15">
        <f t="shared" si="84"/>
        <v>0</v>
      </c>
      <c r="P101" s="15">
        <f t="shared" si="84"/>
        <v>0</v>
      </c>
      <c r="Q101" s="15">
        <f t="shared" si="84"/>
        <v>0</v>
      </c>
      <c r="R101" s="15">
        <f t="shared" si="84"/>
        <v>0</v>
      </c>
      <c r="S101" s="15">
        <f t="shared" si="84"/>
        <v>0</v>
      </c>
      <c r="T101" s="15">
        <f t="shared" si="84"/>
        <v>220000</v>
      </c>
      <c r="U101" s="15">
        <f t="shared" si="84"/>
        <v>20000</v>
      </c>
      <c r="V101" s="15">
        <f t="shared" si="84"/>
        <v>10000</v>
      </c>
      <c r="W101" s="15">
        <f>W102+W104+W110+W112+W115+W118+W120+W123</f>
        <v>10000</v>
      </c>
      <c r="X101" s="15">
        <f t="shared" ref="X101:AH101" si="85">X102+X104+X110+X112+X115+X118+X120+X123</f>
        <v>20000</v>
      </c>
      <c r="Y101" s="15">
        <f t="shared" si="85"/>
        <v>15000</v>
      </c>
      <c r="Z101" s="15">
        <f t="shared" si="85"/>
        <v>20000</v>
      </c>
      <c r="AA101" s="15">
        <f t="shared" si="85"/>
        <v>5000</v>
      </c>
      <c r="AB101" s="15">
        <f t="shared" si="85"/>
        <v>0</v>
      </c>
      <c r="AC101" s="15">
        <f t="shared" si="85"/>
        <v>15000</v>
      </c>
      <c r="AD101" s="15">
        <f t="shared" si="85"/>
        <v>5000</v>
      </c>
      <c r="AE101" s="15">
        <f t="shared" si="85"/>
        <v>5000</v>
      </c>
      <c r="AF101" s="15">
        <f t="shared" si="85"/>
        <v>5000</v>
      </c>
      <c r="AG101" s="15">
        <f t="shared" si="85"/>
        <v>0</v>
      </c>
      <c r="AH101" s="15">
        <f t="shared" si="85"/>
        <v>0</v>
      </c>
      <c r="AI101" s="15">
        <f t="shared" si="84"/>
        <v>0</v>
      </c>
      <c r="AJ101" s="15">
        <f t="shared" si="84"/>
        <v>0</v>
      </c>
      <c r="AK101" s="15">
        <f t="shared" si="84"/>
        <v>0</v>
      </c>
      <c r="AL101" s="15">
        <f t="shared" si="84"/>
        <v>0</v>
      </c>
      <c r="AM101" s="14">
        <f t="shared" si="58"/>
        <v>1212750</v>
      </c>
      <c r="AO101" s="55"/>
      <c r="AT101" s="47"/>
      <c r="AU101" s="63"/>
      <c r="AV101" s="47"/>
      <c r="AW101" s="47"/>
      <c r="AX101" s="47"/>
      <c r="AY101" s="47"/>
      <c r="AZ101" s="47"/>
      <c r="BA101" s="47"/>
    </row>
    <row r="102" spans="1:53">
      <c r="A102" s="27">
        <v>1</v>
      </c>
      <c r="B102" s="41">
        <v>2</v>
      </c>
      <c r="C102" s="2">
        <v>1</v>
      </c>
      <c r="D102" s="2">
        <v>211</v>
      </c>
      <c r="E102" s="41"/>
      <c r="F102" s="41"/>
      <c r="G102" s="36" t="s">
        <v>99</v>
      </c>
      <c r="H102" s="23">
        <f>+H103</f>
        <v>100000</v>
      </c>
      <c r="I102" s="23">
        <f t="shared" ref="I102:AL102" si="86">+I103</f>
        <v>20000</v>
      </c>
      <c r="J102" s="23">
        <f t="shared" si="86"/>
        <v>0</v>
      </c>
      <c r="K102" s="23">
        <f t="shared" si="86"/>
        <v>50000</v>
      </c>
      <c r="L102" s="23">
        <f t="shared" si="86"/>
        <v>125000</v>
      </c>
      <c r="M102" s="23">
        <f t="shared" si="86"/>
        <v>50000</v>
      </c>
      <c r="N102" s="23">
        <f t="shared" si="86"/>
        <v>0</v>
      </c>
      <c r="O102" s="23">
        <f t="shared" si="86"/>
        <v>0</v>
      </c>
      <c r="P102" s="23">
        <f t="shared" si="86"/>
        <v>0</v>
      </c>
      <c r="Q102" s="23">
        <f t="shared" si="86"/>
        <v>0</v>
      </c>
      <c r="R102" s="23">
        <f t="shared" si="86"/>
        <v>0</v>
      </c>
      <c r="S102" s="23">
        <f t="shared" si="86"/>
        <v>0</v>
      </c>
      <c r="T102" s="23">
        <f t="shared" si="86"/>
        <v>100000</v>
      </c>
      <c r="U102" s="23">
        <f>+U103</f>
        <v>20000</v>
      </c>
      <c r="V102" s="23">
        <f t="shared" si="86"/>
        <v>10000</v>
      </c>
      <c r="W102" s="23">
        <f t="shared" si="86"/>
        <v>10000</v>
      </c>
      <c r="X102" s="23">
        <f t="shared" si="86"/>
        <v>20000</v>
      </c>
      <c r="Y102" s="23">
        <f t="shared" si="86"/>
        <v>15000</v>
      </c>
      <c r="Z102" s="23">
        <f t="shared" si="86"/>
        <v>20000</v>
      </c>
      <c r="AA102" s="23">
        <f t="shared" si="86"/>
        <v>5000</v>
      </c>
      <c r="AB102" s="23">
        <f t="shared" si="86"/>
        <v>0</v>
      </c>
      <c r="AC102" s="23">
        <f t="shared" si="86"/>
        <v>15000</v>
      </c>
      <c r="AD102" s="23">
        <f t="shared" si="86"/>
        <v>5000</v>
      </c>
      <c r="AE102" s="23">
        <f t="shared" si="86"/>
        <v>5000</v>
      </c>
      <c r="AF102" s="23">
        <f t="shared" si="86"/>
        <v>5000</v>
      </c>
      <c r="AG102" s="23">
        <f t="shared" si="86"/>
        <v>0</v>
      </c>
      <c r="AH102" s="23">
        <f t="shared" si="86"/>
        <v>0</v>
      </c>
      <c r="AI102" s="23">
        <f t="shared" si="86"/>
        <v>0</v>
      </c>
      <c r="AJ102" s="23">
        <f t="shared" si="86"/>
        <v>0</v>
      </c>
      <c r="AK102" s="23">
        <f t="shared" si="86"/>
        <v>0</v>
      </c>
      <c r="AL102" s="23">
        <f t="shared" si="86"/>
        <v>0</v>
      </c>
      <c r="AM102" s="23">
        <f t="shared" si="58"/>
        <v>575000</v>
      </c>
      <c r="AO102" s="55"/>
      <c r="AT102" s="47"/>
      <c r="AU102" s="63"/>
      <c r="AV102" s="47"/>
      <c r="AW102" s="47"/>
      <c r="AX102" s="47"/>
      <c r="AY102" s="47"/>
      <c r="AZ102" s="47"/>
      <c r="BA102" s="47"/>
    </row>
    <row r="103" spans="1:53" s="47" customFormat="1">
      <c r="A103" s="27">
        <v>1</v>
      </c>
      <c r="B103" s="94">
        <v>2</v>
      </c>
      <c r="C103" s="92">
        <v>1</v>
      </c>
      <c r="D103" s="3">
        <v>211</v>
      </c>
      <c r="E103" s="92">
        <v>1</v>
      </c>
      <c r="F103" s="92"/>
      <c r="G103" s="37" t="s">
        <v>100</v>
      </c>
      <c r="H103" s="40">
        <v>100000</v>
      </c>
      <c r="I103" s="21">
        <v>20000</v>
      </c>
      <c r="J103" s="21"/>
      <c r="K103" s="21">
        <v>50000</v>
      </c>
      <c r="L103" s="21">
        <v>125000</v>
      </c>
      <c r="M103" s="21">
        <v>50000</v>
      </c>
      <c r="N103" s="21"/>
      <c r="O103" s="21"/>
      <c r="P103" s="21"/>
      <c r="Q103" s="21"/>
      <c r="R103" s="21"/>
      <c r="S103" s="21"/>
      <c r="T103" s="21">
        <v>100000</v>
      </c>
      <c r="U103" s="21">
        <v>20000</v>
      </c>
      <c r="V103" s="21">
        <v>10000</v>
      </c>
      <c r="W103" s="21">
        <v>10000</v>
      </c>
      <c r="X103" s="21">
        <v>20000</v>
      </c>
      <c r="Y103" s="21">
        <v>15000</v>
      </c>
      <c r="Z103" s="21">
        <v>20000</v>
      </c>
      <c r="AA103" s="21">
        <v>5000</v>
      </c>
      <c r="AB103" s="21"/>
      <c r="AC103" s="21">
        <v>15000</v>
      </c>
      <c r="AD103" s="21">
        <v>5000</v>
      </c>
      <c r="AE103" s="21">
        <v>5000</v>
      </c>
      <c r="AF103" s="21">
        <v>5000</v>
      </c>
      <c r="AG103" s="21"/>
      <c r="AH103" s="21"/>
      <c r="AI103" s="21"/>
      <c r="AJ103" s="21"/>
      <c r="AK103" s="21">
        <v>0</v>
      </c>
      <c r="AL103" s="21"/>
      <c r="AM103" s="21">
        <f t="shared" si="58"/>
        <v>575000</v>
      </c>
      <c r="AO103" s="55"/>
      <c r="AP103" s="54"/>
      <c r="AQ103" s="55"/>
      <c r="AR103" s="55"/>
      <c r="AS103" s="58"/>
      <c r="AU103" s="63"/>
    </row>
    <row r="104" spans="1:53" s="47" customFormat="1">
      <c r="A104" s="27">
        <v>1</v>
      </c>
      <c r="B104" s="94">
        <v>2</v>
      </c>
      <c r="C104" s="92">
        <v>1</v>
      </c>
      <c r="D104" s="3">
        <v>212</v>
      </c>
      <c r="E104" s="94"/>
      <c r="F104" s="94"/>
      <c r="G104" s="38" t="s">
        <v>101</v>
      </c>
      <c r="H104" s="23">
        <f>+H105+H108+H109+H106+H107</f>
        <v>10000</v>
      </c>
      <c r="I104" s="23">
        <f t="shared" ref="I104:AL104" si="87">+I105+I108+I109+I106+I107</f>
        <v>0</v>
      </c>
      <c r="J104" s="23">
        <f t="shared" si="87"/>
        <v>0</v>
      </c>
      <c r="K104" s="23">
        <f t="shared" si="87"/>
        <v>0</v>
      </c>
      <c r="L104" s="23">
        <f t="shared" si="87"/>
        <v>0</v>
      </c>
      <c r="M104" s="23">
        <f t="shared" si="87"/>
        <v>0</v>
      </c>
      <c r="N104" s="23">
        <f t="shared" si="87"/>
        <v>0</v>
      </c>
      <c r="O104" s="23">
        <f t="shared" si="87"/>
        <v>0</v>
      </c>
      <c r="P104" s="23">
        <f t="shared" si="87"/>
        <v>0</v>
      </c>
      <c r="Q104" s="23">
        <f t="shared" si="87"/>
        <v>0</v>
      </c>
      <c r="R104" s="23">
        <f>+R105+R108+R109+R106+R107</f>
        <v>0</v>
      </c>
      <c r="S104" s="23">
        <f t="shared" si="87"/>
        <v>0</v>
      </c>
      <c r="T104" s="23">
        <f t="shared" si="87"/>
        <v>0</v>
      </c>
      <c r="U104" s="23">
        <f t="shared" si="87"/>
        <v>0</v>
      </c>
      <c r="V104" s="23">
        <f t="shared" si="87"/>
        <v>0</v>
      </c>
      <c r="W104" s="23">
        <f>+W105+W108+W109+W106+W107</f>
        <v>0</v>
      </c>
      <c r="X104" s="23">
        <f t="shared" ref="X104:AH104" si="88">+X105+X108+X109+X106+X107</f>
        <v>0</v>
      </c>
      <c r="Y104" s="23">
        <f t="shared" si="88"/>
        <v>0</v>
      </c>
      <c r="Z104" s="23">
        <f t="shared" si="88"/>
        <v>0</v>
      </c>
      <c r="AA104" s="23">
        <f t="shared" si="88"/>
        <v>0</v>
      </c>
      <c r="AB104" s="23">
        <f t="shared" si="88"/>
        <v>0</v>
      </c>
      <c r="AC104" s="23">
        <f t="shared" si="88"/>
        <v>0</v>
      </c>
      <c r="AD104" s="23">
        <f t="shared" si="88"/>
        <v>0</v>
      </c>
      <c r="AE104" s="23">
        <f t="shared" si="88"/>
        <v>0</v>
      </c>
      <c r="AF104" s="23">
        <f t="shared" si="88"/>
        <v>0</v>
      </c>
      <c r="AG104" s="23">
        <f t="shared" si="88"/>
        <v>0</v>
      </c>
      <c r="AH104" s="23">
        <f t="shared" si="88"/>
        <v>0</v>
      </c>
      <c r="AI104" s="23">
        <f t="shared" si="87"/>
        <v>0</v>
      </c>
      <c r="AJ104" s="23">
        <f t="shared" si="87"/>
        <v>0</v>
      </c>
      <c r="AK104" s="23">
        <f t="shared" si="87"/>
        <v>0</v>
      </c>
      <c r="AL104" s="23">
        <f t="shared" si="87"/>
        <v>0</v>
      </c>
      <c r="AM104" s="23">
        <f t="shared" ref="AM104:AM125" si="89">SUM(H104:AL104)</f>
        <v>10000</v>
      </c>
      <c r="AO104" s="55"/>
      <c r="AP104" s="54"/>
      <c r="AQ104" s="55"/>
      <c r="AR104" s="55"/>
      <c r="AS104" s="58"/>
      <c r="AU104" s="63"/>
    </row>
    <row r="105" spans="1:53" s="47" customFormat="1">
      <c r="A105" s="27">
        <v>1</v>
      </c>
      <c r="B105" s="94">
        <v>2</v>
      </c>
      <c r="C105" s="92">
        <v>1</v>
      </c>
      <c r="D105" s="3">
        <v>212</v>
      </c>
      <c r="E105" s="92">
        <v>1</v>
      </c>
      <c r="F105" s="92"/>
      <c r="G105" s="37" t="s">
        <v>102</v>
      </c>
      <c r="H105" s="40">
        <v>10000</v>
      </c>
      <c r="I105" s="21">
        <v>0</v>
      </c>
      <c r="J105" s="21">
        <v>0</v>
      </c>
      <c r="K105" s="21">
        <v>0</v>
      </c>
      <c r="L105" s="21">
        <v>0</v>
      </c>
      <c r="M105" s="21"/>
      <c r="N105" s="21">
        <v>0</v>
      </c>
      <c r="O105" s="21">
        <v>0</v>
      </c>
      <c r="P105" s="21">
        <v>0</v>
      </c>
      <c r="Q105" s="21">
        <v>0</v>
      </c>
      <c r="R105" s="21">
        <v>0</v>
      </c>
      <c r="S105" s="21">
        <v>0</v>
      </c>
      <c r="T105" s="21"/>
      <c r="U105" s="21">
        <v>0</v>
      </c>
      <c r="V105" s="21">
        <v>0</v>
      </c>
      <c r="W105" s="21"/>
      <c r="X105" s="21"/>
      <c r="Y105" s="21"/>
      <c r="Z105" s="21"/>
      <c r="AA105" s="21"/>
      <c r="AB105" s="21"/>
      <c r="AC105" s="21"/>
      <c r="AD105" s="21"/>
      <c r="AE105" s="21"/>
      <c r="AF105" s="21"/>
      <c r="AG105" s="21"/>
      <c r="AH105" s="21">
        <v>0</v>
      </c>
      <c r="AI105" s="21">
        <v>0</v>
      </c>
      <c r="AJ105" s="21">
        <v>0</v>
      </c>
      <c r="AK105" s="21">
        <v>0</v>
      </c>
      <c r="AL105" s="21"/>
      <c r="AM105" s="21">
        <f t="shared" si="89"/>
        <v>10000</v>
      </c>
      <c r="AO105" s="55"/>
      <c r="AP105" s="54"/>
      <c r="AQ105" s="55"/>
      <c r="AR105" s="55"/>
      <c r="AS105" s="58"/>
      <c r="AU105" s="63"/>
    </row>
    <row r="106" spans="1:53" s="47" customFormat="1">
      <c r="A106" s="27">
        <v>1</v>
      </c>
      <c r="B106" s="94">
        <v>2</v>
      </c>
      <c r="C106" s="92">
        <v>1</v>
      </c>
      <c r="D106" s="3">
        <v>212</v>
      </c>
      <c r="E106" s="92">
        <v>2</v>
      </c>
      <c r="F106" s="92"/>
      <c r="G106" s="37" t="s">
        <v>103</v>
      </c>
      <c r="H106" s="40"/>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f t="shared" si="89"/>
        <v>0</v>
      </c>
      <c r="AO106" s="55"/>
      <c r="AP106" s="54"/>
      <c r="AQ106" s="55"/>
      <c r="AR106" s="55"/>
      <c r="AS106" s="58"/>
      <c r="AU106" s="63"/>
    </row>
    <row r="107" spans="1:53" s="47" customFormat="1">
      <c r="A107" s="27">
        <v>1</v>
      </c>
      <c r="B107" s="94">
        <v>2</v>
      </c>
      <c r="C107" s="92">
        <v>1</v>
      </c>
      <c r="D107" s="3">
        <v>212</v>
      </c>
      <c r="E107" s="92">
        <v>3</v>
      </c>
      <c r="F107" s="92"/>
      <c r="G107" s="37" t="s">
        <v>104</v>
      </c>
      <c r="H107" s="40"/>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v>0</v>
      </c>
      <c r="AK107" s="21"/>
      <c r="AL107" s="21"/>
      <c r="AM107" s="21">
        <f t="shared" si="89"/>
        <v>0</v>
      </c>
      <c r="AO107" s="55"/>
      <c r="AP107" s="54"/>
      <c r="AQ107" s="55"/>
      <c r="AR107" s="55"/>
      <c r="AS107" s="58"/>
      <c r="AU107" s="63"/>
    </row>
    <row r="108" spans="1:53" s="47" customFormat="1">
      <c r="A108" s="27">
        <v>1</v>
      </c>
      <c r="B108" s="94">
        <v>2</v>
      </c>
      <c r="C108" s="92">
        <v>1</v>
      </c>
      <c r="D108" s="3">
        <v>212</v>
      </c>
      <c r="E108" s="92">
        <v>4</v>
      </c>
      <c r="F108" s="92"/>
      <c r="G108" s="37" t="s">
        <v>105</v>
      </c>
      <c r="H108" s="40"/>
      <c r="I108" s="21"/>
      <c r="J108" s="21"/>
      <c r="K108" s="21"/>
      <c r="L108" s="21">
        <v>0</v>
      </c>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v>0</v>
      </c>
      <c r="AJ108" s="21"/>
      <c r="AK108" s="21"/>
      <c r="AL108" s="21"/>
      <c r="AM108" s="21">
        <f t="shared" si="89"/>
        <v>0</v>
      </c>
      <c r="AO108" s="55"/>
      <c r="AP108" s="54"/>
      <c r="AQ108" s="55"/>
      <c r="AR108" s="55"/>
      <c r="AS108" s="58"/>
      <c r="AU108" s="63"/>
    </row>
    <row r="109" spans="1:53" s="47" customFormat="1">
      <c r="A109" s="27">
        <v>1</v>
      </c>
      <c r="B109" s="94">
        <v>2</v>
      </c>
      <c r="C109" s="92">
        <v>1</v>
      </c>
      <c r="D109" s="3">
        <v>212</v>
      </c>
      <c r="E109" s="92">
        <v>5</v>
      </c>
      <c r="F109" s="92"/>
      <c r="G109" s="37" t="s">
        <v>106</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v>0</v>
      </c>
      <c r="AK109" s="21"/>
      <c r="AL109" s="21"/>
      <c r="AM109" s="21">
        <f t="shared" si="89"/>
        <v>0</v>
      </c>
      <c r="AO109" s="55"/>
      <c r="AP109" s="54"/>
      <c r="AQ109" s="55"/>
      <c r="AR109" s="55"/>
      <c r="AS109" s="58"/>
      <c r="AU109" s="63"/>
    </row>
    <row r="110" spans="1:53">
      <c r="A110" s="27">
        <v>1</v>
      </c>
      <c r="B110" s="41">
        <v>2</v>
      </c>
      <c r="C110" s="1">
        <v>1</v>
      </c>
      <c r="D110" s="2">
        <v>213</v>
      </c>
      <c r="E110" s="41"/>
      <c r="F110" s="41"/>
      <c r="G110" s="36" t="s">
        <v>107</v>
      </c>
      <c r="H110" s="23">
        <f>+H111</f>
        <v>0</v>
      </c>
      <c r="I110" s="23">
        <f t="shared" ref="I110:AL110" si="90">+I111</f>
        <v>0</v>
      </c>
      <c r="J110" s="23">
        <f t="shared" si="90"/>
        <v>0</v>
      </c>
      <c r="K110" s="23">
        <f t="shared" si="90"/>
        <v>0</v>
      </c>
      <c r="L110" s="23">
        <f t="shared" si="90"/>
        <v>0</v>
      </c>
      <c r="M110" s="23">
        <f t="shared" si="90"/>
        <v>0</v>
      </c>
      <c r="N110" s="23">
        <f t="shared" si="90"/>
        <v>0</v>
      </c>
      <c r="O110" s="23">
        <f t="shared" si="90"/>
        <v>0</v>
      </c>
      <c r="P110" s="23">
        <f t="shared" si="90"/>
        <v>0</v>
      </c>
      <c r="Q110" s="23">
        <f t="shared" si="90"/>
        <v>0</v>
      </c>
      <c r="R110" s="23">
        <f t="shared" si="90"/>
        <v>0</v>
      </c>
      <c r="S110" s="23">
        <f t="shared" si="90"/>
        <v>0</v>
      </c>
      <c r="T110" s="23">
        <f t="shared" si="90"/>
        <v>0</v>
      </c>
      <c r="U110" s="23">
        <f t="shared" si="90"/>
        <v>0</v>
      </c>
      <c r="V110" s="23">
        <f t="shared" si="90"/>
        <v>0</v>
      </c>
      <c r="W110" s="23">
        <f t="shared" si="90"/>
        <v>0</v>
      </c>
      <c r="X110" s="23">
        <f t="shared" si="90"/>
        <v>0</v>
      </c>
      <c r="Y110" s="23">
        <f t="shared" si="90"/>
        <v>0</v>
      </c>
      <c r="Z110" s="23">
        <f t="shared" si="90"/>
        <v>0</v>
      </c>
      <c r="AA110" s="23">
        <f t="shared" si="90"/>
        <v>0</v>
      </c>
      <c r="AB110" s="23">
        <f t="shared" si="90"/>
        <v>0</v>
      </c>
      <c r="AC110" s="23">
        <f t="shared" si="90"/>
        <v>0</v>
      </c>
      <c r="AD110" s="23">
        <f t="shared" si="90"/>
        <v>0</v>
      </c>
      <c r="AE110" s="23">
        <f t="shared" si="90"/>
        <v>0</v>
      </c>
      <c r="AF110" s="23">
        <f t="shared" si="90"/>
        <v>0</v>
      </c>
      <c r="AG110" s="23">
        <f t="shared" si="90"/>
        <v>0</v>
      </c>
      <c r="AH110" s="23">
        <f t="shared" si="90"/>
        <v>0</v>
      </c>
      <c r="AI110" s="23">
        <f t="shared" si="90"/>
        <v>0</v>
      </c>
      <c r="AJ110" s="23">
        <f t="shared" si="90"/>
        <v>0</v>
      </c>
      <c r="AK110" s="23">
        <f t="shared" si="90"/>
        <v>0</v>
      </c>
      <c r="AL110" s="23">
        <f t="shared" si="90"/>
        <v>0</v>
      </c>
      <c r="AM110" s="23">
        <f t="shared" si="89"/>
        <v>0</v>
      </c>
      <c r="AO110" s="55"/>
      <c r="AT110" s="47"/>
      <c r="AU110" s="63"/>
      <c r="AV110" s="47"/>
      <c r="AW110" s="47"/>
      <c r="AX110" s="47"/>
      <c r="AY110" s="47"/>
      <c r="AZ110" s="47"/>
      <c r="BA110" s="47"/>
    </row>
    <row r="111" spans="1:53">
      <c r="A111" s="27">
        <v>1</v>
      </c>
      <c r="B111" s="41">
        <v>2</v>
      </c>
      <c r="C111" s="1">
        <v>1</v>
      </c>
      <c r="D111" s="2">
        <v>213</v>
      </c>
      <c r="E111" s="1">
        <v>1</v>
      </c>
      <c r="G111" s="32" t="s">
        <v>107</v>
      </c>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f t="shared" si="89"/>
        <v>0</v>
      </c>
      <c r="AO111" s="55"/>
      <c r="AT111" s="47"/>
      <c r="AU111" s="63"/>
      <c r="AV111" s="47"/>
      <c r="AW111" s="47"/>
      <c r="AX111" s="47"/>
      <c r="AY111" s="47"/>
      <c r="AZ111" s="47"/>
      <c r="BA111" s="47"/>
    </row>
    <row r="112" spans="1:53">
      <c r="A112" s="27">
        <v>1</v>
      </c>
      <c r="B112" s="41">
        <v>2</v>
      </c>
      <c r="C112" s="1">
        <v>1</v>
      </c>
      <c r="D112" s="2">
        <v>214</v>
      </c>
      <c r="G112" s="36" t="s">
        <v>108</v>
      </c>
      <c r="H112" s="23">
        <f>+H113+H114</f>
        <v>150000</v>
      </c>
      <c r="I112" s="23">
        <f t="shared" ref="I112:AL112" si="91">+I113+I114</f>
        <v>0</v>
      </c>
      <c r="J112" s="23">
        <f t="shared" si="91"/>
        <v>0</v>
      </c>
      <c r="K112" s="23">
        <f t="shared" si="91"/>
        <v>0</v>
      </c>
      <c r="L112" s="23">
        <f t="shared" si="91"/>
        <v>0</v>
      </c>
      <c r="M112" s="23">
        <f t="shared" si="91"/>
        <v>100000</v>
      </c>
      <c r="N112" s="23">
        <f t="shared" si="91"/>
        <v>0</v>
      </c>
      <c r="O112" s="23">
        <f t="shared" si="91"/>
        <v>0</v>
      </c>
      <c r="P112" s="23">
        <f t="shared" si="91"/>
        <v>0</v>
      </c>
      <c r="Q112" s="23">
        <f t="shared" si="91"/>
        <v>0</v>
      </c>
      <c r="R112" s="23">
        <f t="shared" si="91"/>
        <v>0</v>
      </c>
      <c r="S112" s="23">
        <f t="shared" si="91"/>
        <v>0</v>
      </c>
      <c r="T112" s="23">
        <f t="shared" si="91"/>
        <v>120000</v>
      </c>
      <c r="U112" s="23">
        <f t="shared" si="91"/>
        <v>0</v>
      </c>
      <c r="V112" s="23">
        <f t="shared" si="91"/>
        <v>0</v>
      </c>
      <c r="W112" s="23">
        <f>+W113+W114</f>
        <v>0</v>
      </c>
      <c r="X112" s="23">
        <f t="shared" ref="X112:AG112" si="92">+X113+X114</f>
        <v>0</v>
      </c>
      <c r="Y112" s="23">
        <f t="shared" si="92"/>
        <v>0</v>
      </c>
      <c r="Z112" s="23">
        <f t="shared" si="92"/>
        <v>0</v>
      </c>
      <c r="AA112" s="23">
        <f t="shared" si="92"/>
        <v>0</v>
      </c>
      <c r="AB112" s="23">
        <f t="shared" si="92"/>
        <v>0</v>
      </c>
      <c r="AC112" s="23">
        <f t="shared" si="92"/>
        <v>0</v>
      </c>
      <c r="AD112" s="23">
        <f t="shared" si="92"/>
        <v>0</v>
      </c>
      <c r="AE112" s="23">
        <f t="shared" si="92"/>
        <v>0</v>
      </c>
      <c r="AF112" s="23">
        <f t="shared" si="92"/>
        <v>0</v>
      </c>
      <c r="AG112" s="23">
        <f t="shared" si="92"/>
        <v>0</v>
      </c>
      <c r="AH112" s="23">
        <f t="shared" si="91"/>
        <v>0</v>
      </c>
      <c r="AI112" s="23">
        <f t="shared" si="91"/>
        <v>0</v>
      </c>
      <c r="AJ112" s="23">
        <f t="shared" si="91"/>
        <v>0</v>
      </c>
      <c r="AK112" s="23">
        <f t="shared" si="91"/>
        <v>0</v>
      </c>
      <c r="AL112" s="23">
        <f t="shared" si="91"/>
        <v>0</v>
      </c>
      <c r="AM112" s="23">
        <f t="shared" si="89"/>
        <v>370000</v>
      </c>
      <c r="AO112" s="55"/>
      <c r="AT112" s="47"/>
      <c r="AU112" s="63"/>
      <c r="AV112" s="47"/>
      <c r="AW112" s="47"/>
      <c r="AX112" s="47"/>
      <c r="AY112" s="47"/>
      <c r="AZ112" s="47"/>
      <c r="BA112" s="47"/>
    </row>
    <row r="113" spans="1:53" s="47" customFormat="1">
      <c r="A113" s="27">
        <v>1</v>
      </c>
      <c r="B113" s="94">
        <v>2</v>
      </c>
      <c r="C113" s="92">
        <v>1</v>
      </c>
      <c r="D113" s="3">
        <v>214</v>
      </c>
      <c r="E113" s="92">
        <v>1</v>
      </c>
      <c r="F113" s="92"/>
      <c r="G113" s="37" t="s">
        <v>109</v>
      </c>
      <c r="H113" s="40">
        <v>150000</v>
      </c>
      <c r="I113" s="21"/>
      <c r="J113" s="21">
        <v>0</v>
      </c>
      <c r="K113" s="21"/>
      <c r="L113" s="21">
        <v>0</v>
      </c>
      <c r="M113" s="21">
        <v>100000</v>
      </c>
      <c r="N113" s="21"/>
      <c r="O113" s="21"/>
      <c r="P113" s="21">
        <v>0</v>
      </c>
      <c r="Q113" s="21">
        <v>0</v>
      </c>
      <c r="R113" s="21">
        <v>0</v>
      </c>
      <c r="S113" s="21">
        <v>0</v>
      </c>
      <c r="T113" s="21">
        <v>120000</v>
      </c>
      <c r="U113" s="21"/>
      <c r="V113" s="21"/>
      <c r="W113" s="21"/>
      <c r="X113" s="21"/>
      <c r="Y113" s="21"/>
      <c r="Z113" s="21"/>
      <c r="AA113" s="21"/>
      <c r="AB113" s="21"/>
      <c r="AC113" s="21"/>
      <c r="AD113" s="21"/>
      <c r="AE113" s="21"/>
      <c r="AF113" s="21"/>
      <c r="AG113" s="21"/>
      <c r="AH113" s="21"/>
      <c r="AI113" s="21"/>
      <c r="AJ113" s="21"/>
      <c r="AK113" s="21">
        <v>0</v>
      </c>
      <c r="AL113" s="21"/>
      <c r="AM113" s="21">
        <f t="shared" si="89"/>
        <v>370000</v>
      </c>
      <c r="AO113" s="55"/>
      <c r="AP113" s="54"/>
      <c r="AQ113" s="55"/>
      <c r="AR113" s="55"/>
      <c r="AS113" s="58"/>
      <c r="AU113" s="63"/>
    </row>
    <row r="114" spans="1:53" s="47" customFormat="1">
      <c r="A114" s="27">
        <v>1</v>
      </c>
      <c r="B114" s="94">
        <v>2</v>
      </c>
      <c r="C114" s="92">
        <v>1</v>
      </c>
      <c r="D114" s="3">
        <v>214</v>
      </c>
      <c r="E114" s="92">
        <v>2</v>
      </c>
      <c r="F114" s="92"/>
      <c r="G114" s="37" t="s">
        <v>110</v>
      </c>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f t="shared" si="89"/>
        <v>0</v>
      </c>
      <c r="AO114" s="55"/>
      <c r="AP114" s="54"/>
      <c r="AQ114" s="55"/>
      <c r="AR114" s="55"/>
      <c r="AS114" s="58"/>
      <c r="AU114" s="63"/>
    </row>
    <row r="115" spans="1:53">
      <c r="A115" s="27">
        <v>1</v>
      </c>
      <c r="B115" s="41">
        <v>2</v>
      </c>
      <c r="C115" s="1">
        <v>1</v>
      </c>
      <c r="D115" s="2">
        <v>215</v>
      </c>
      <c r="E115" s="41"/>
      <c r="F115" s="41"/>
      <c r="G115" s="36" t="s">
        <v>111</v>
      </c>
      <c r="H115" s="23">
        <f>+H116+H117</f>
        <v>0</v>
      </c>
      <c r="I115" s="23">
        <f t="shared" ref="I115:AL115" si="93">+I116+I117</f>
        <v>0</v>
      </c>
      <c r="J115" s="23">
        <f t="shared" si="93"/>
        <v>0</v>
      </c>
      <c r="K115" s="23">
        <f t="shared" si="93"/>
        <v>0</v>
      </c>
      <c r="L115" s="23">
        <f t="shared" si="93"/>
        <v>0</v>
      </c>
      <c r="M115" s="23">
        <f t="shared" si="93"/>
        <v>0</v>
      </c>
      <c r="N115" s="23">
        <f t="shared" si="93"/>
        <v>0</v>
      </c>
      <c r="O115" s="23">
        <f t="shared" si="93"/>
        <v>0</v>
      </c>
      <c r="P115" s="23">
        <f t="shared" si="93"/>
        <v>0</v>
      </c>
      <c r="Q115" s="23">
        <f t="shared" si="93"/>
        <v>0</v>
      </c>
      <c r="R115" s="23">
        <f t="shared" si="93"/>
        <v>0</v>
      </c>
      <c r="S115" s="23">
        <f t="shared" si="93"/>
        <v>0</v>
      </c>
      <c r="T115" s="23">
        <f t="shared" si="93"/>
        <v>0</v>
      </c>
      <c r="U115" s="23">
        <f t="shared" si="93"/>
        <v>0</v>
      </c>
      <c r="V115" s="23">
        <f t="shared" si="93"/>
        <v>0</v>
      </c>
      <c r="W115" s="23">
        <f>+W116+W117</f>
        <v>0</v>
      </c>
      <c r="X115" s="23">
        <f t="shared" ref="X115:AG115" si="94">+X116+X117</f>
        <v>0</v>
      </c>
      <c r="Y115" s="23">
        <f t="shared" si="94"/>
        <v>0</v>
      </c>
      <c r="Z115" s="23">
        <f t="shared" si="94"/>
        <v>0</v>
      </c>
      <c r="AA115" s="23">
        <f t="shared" si="94"/>
        <v>0</v>
      </c>
      <c r="AB115" s="23">
        <f t="shared" si="94"/>
        <v>0</v>
      </c>
      <c r="AC115" s="23">
        <f t="shared" si="94"/>
        <v>0</v>
      </c>
      <c r="AD115" s="23">
        <f t="shared" si="94"/>
        <v>0</v>
      </c>
      <c r="AE115" s="23">
        <f t="shared" si="94"/>
        <v>0</v>
      </c>
      <c r="AF115" s="23">
        <f t="shared" si="94"/>
        <v>0</v>
      </c>
      <c r="AG115" s="23">
        <f t="shared" si="94"/>
        <v>0</v>
      </c>
      <c r="AH115" s="23">
        <f t="shared" si="93"/>
        <v>0</v>
      </c>
      <c r="AI115" s="23">
        <f t="shared" si="93"/>
        <v>0</v>
      </c>
      <c r="AJ115" s="23">
        <f t="shared" si="93"/>
        <v>0</v>
      </c>
      <c r="AK115" s="23">
        <f t="shared" si="93"/>
        <v>0</v>
      </c>
      <c r="AL115" s="23">
        <f t="shared" si="93"/>
        <v>0</v>
      </c>
      <c r="AM115" s="23">
        <f t="shared" si="89"/>
        <v>0</v>
      </c>
      <c r="AO115" s="55"/>
      <c r="AT115" s="47"/>
      <c r="AU115" s="63"/>
      <c r="AV115" s="47"/>
      <c r="AW115" s="47"/>
      <c r="AX115" s="47"/>
      <c r="AY115" s="47"/>
      <c r="AZ115" s="47"/>
      <c r="BA115" s="47"/>
    </row>
    <row r="116" spans="1:53">
      <c r="A116" s="27">
        <v>1</v>
      </c>
      <c r="B116" s="41">
        <v>2</v>
      </c>
      <c r="C116" s="1">
        <v>1</v>
      </c>
      <c r="D116" s="2">
        <v>215</v>
      </c>
      <c r="E116" s="1">
        <v>1</v>
      </c>
      <c r="G116" s="32" t="s">
        <v>112</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f t="shared" si="89"/>
        <v>0</v>
      </c>
      <c r="AO116" s="55"/>
      <c r="AT116" s="47"/>
      <c r="AU116" s="63"/>
      <c r="AV116" s="47"/>
      <c r="AW116" s="47"/>
      <c r="AX116" s="47"/>
      <c r="AY116" s="47"/>
      <c r="AZ116" s="47"/>
      <c r="BA116" s="47"/>
    </row>
    <row r="117" spans="1:53">
      <c r="A117" s="27">
        <v>1</v>
      </c>
      <c r="B117" s="41">
        <v>2</v>
      </c>
      <c r="C117" s="1">
        <v>1</v>
      </c>
      <c r="D117" s="2">
        <v>215</v>
      </c>
      <c r="E117" s="1">
        <v>2</v>
      </c>
      <c r="G117" s="32" t="s">
        <v>113</v>
      </c>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f t="shared" si="89"/>
        <v>0</v>
      </c>
      <c r="AO117" s="55"/>
      <c r="AT117" s="47"/>
      <c r="AU117" s="63"/>
      <c r="AV117" s="47"/>
      <c r="AW117" s="47"/>
      <c r="AX117" s="47"/>
      <c r="AY117" s="47"/>
      <c r="AZ117" s="47"/>
      <c r="BA117" s="47"/>
    </row>
    <row r="118" spans="1:53">
      <c r="A118" s="27">
        <v>1</v>
      </c>
      <c r="B118" s="41">
        <v>2</v>
      </c>
      <c r="C118" s="1">
        <v>1</v>
      </c>
      <c r="D118" s="2">
        <v>216</v>
      </c>
      <c r="E118" s="41"/>
      <c r="F118" s="41"/>
      <c r="G118" s="36" t="s">
        <v>114</v>
      </c>
      <c r="H118" s="23">
        <f>+H119</f>
        <v>100000</v>
      </c>
      <c r="I118" s="23">
        <f t="shared" ref="I118:AL118" si="95">+I119</f>
        <v>0</v>
      </c>
      <c r="J118" s="23">
        <f t="shared" si="95"/>
        <v>0</v>
      </c>
      <c r="K118" s="23">
        <f t="shared" si="95"/>
        <v>0</v>
      </c>
      <c r="L118" s="23">
        <f t="shared" si="95"/>
        <v>157750</v>
      </c>
      <c r="M118" s="23">
        <f t="shared" si="95"/>
        <v>0</v>
      </c>
      <c r="N118" s="23">
        <f t="shared" si="95"/>
        <v>0</v>
      </c>
      <c r="O118" s="23">
        <f t="shared" si="95"/>
        <v>0</v>
      </c>
      <c r="P118" s="23">
        <f t="shared" si="95"/>
        <v>0</v>
      </c>
      <c r="Q118" s="23">
        <f t="shared" si="95"/>
        <v>0</v>
      </c>
      <c r="R118" s="23">
        <f t="shared" si="95"/>
        <v>0</v>
      </c>
      <c r="S118" s="23">
        <f t="shared" si="95"/>
        <v>0</v>
      </c>
      <c r="T118" s="23">
        <f t="shared" si="95"/>
        <v>0</v>
      </c>
      <c r="U118" s="23">
        <f t="shared" si="95"/>
        <v>0</v>
      </c>
      <c r="V118" s="23">
        <f t="shared" si="95"/>
        <v>0</v>
      </c>
      <c r="W118" s="23">
        <f t="shared" si="95"/>
        <v>0</v>
      </c>
      <c r="X118" s="23">
        <f t="shared" si="95"/>
        <v>0</v>
      </c>
      <c r="Y118" s="23">
        <f t="shared" si="95"/>
        <v>0</v>
      </c>
      <c r="Z118" s="23">
        <f t="shared" si="95"/>
        <v>0</v>
      </c>
      <c r="AA118" s="23">
        <f t="shared" si="95"/>
        <v>0</v>
      </c>
      <c r="AB118" s="23">
        <f t="shared" si="95"/>
        <v>0</v>
      </c>
      <c r="AC118" s="23">
        <f t="shared" si="95"/>
        <v>0</v>
      </c>
      <c r="AD118" s="23">
        <f t="shared" si="95"/>
        <v>0</v>
      </c>
      <c r="AE118" s="23">
        <f t="shared" si="95"/>
        <v>0</v>
      </c>
      <c r="AF118" s="23">
        <f t="shared" si="95"/>
        <v>0</v>
      </c>
      <c r="AG118" s="23">
        <f t="shared" si="95"/>
        <v>0</v>
      </c>
      <c r="AH118" s="23">
        <f t="shared" si="95"/>
        <v>0</v>
      </c>
      <c r="AI118" s="23">
        <f t="shared" si="95"/>
        <v>0</v>
      </c>
      <c r="AJ118" s="23">
        <f t="shared" si="95"/>
        <v>0</v>
      </c>
      <c r="AK118" s="23">
        <f t="shared" si="95"/>
        <v>0</v>
      </c>
      <c r="AL118" s="23">
        <f t="shared" si="95"/>
        <v>0</v>
      </c>
      <c r="AM118" s="23">
        <f t="shared" si="89"/>
        <v>257750</v>
      </c>
      <c r="AO118" s="55"/>
      <c r="AT118" s="47"/>
      <c r="AU118" s="63"/>
      <c r="AV118" s="47"/>
      <c r="AW118" s="47"/>
      <c r="AX118" s="47"/>
      <c r="AY118" s="47"/>
      <c r="AZ118" s="47"/>
      <c r="BA118" s="47"/>
    </row>
    <row r="119" spans="1:53" s="47" customFormat="1">
      <c r="A119" s="27">
        <v>1</v>
      </c>
      <c r="B119" s="94">
        <v>2</v>
      </c>
      <c r="C119" s="92">
        <v>1</v>
      </c>
      <c r="D119" s="3">
        <v>216</v>
      </c>
      <c r="E119" s="92">
        <v>1</v>
      </c>
      <c r="F119" s="92"/>
      <c r="G119" s="37" t="s">
        <v>114</v>
      </c>
      <c r="H119" s="40">
        <v>100000</v>
      </c>
      <c r="I119" s="21"/>
      <c r="J119" s="21"/>
      <c r="K119" s="21"/>
      <c r="L119" s="21">
        <v>157750</v>
      </c>
      <c r="M119" s="21"/>
      <c r="N119" s="21">
        <v>0</v>
      </c>
      <c r="O119" s="21">
        <v>0</v>
      </c>
      <c r="P119" s="21">
        <v>0</v>
      </c>
      <c r="Q119" s="21">
        <v>0</v>
      </c>
      <c r="R119" s="21">
        <v>0</v>
      </c>
      <c r="S119" s="21">
        <v>0</v>
      </c>
      <c r="T119" s="21">
        <v>0</v>
      </c>
      <c r="U119" s="21"/>
      <c r="V119" s="21">
        <v>0</v>
      </c>
      <c r="W119" s="21"/>
      <c r="X119" s="21"/>
      <c r="Y119" s="21"/>
      <c r="Z119" s="21"/>
      <c r="AA119" s="21"/>
      <c r="AB119" s="21"/>
      <c r="AC119" s="21"/>
      <c r="AD119" s="21"/>
      <c r="AE119" s="21"/>
      <c r="AF119" s="21"/>
      <c r="AG119" s="21"/>
      <c r="AH119" s="21"/>
      <c r="AI119" s="21"/>
      <c r="AJ119" s="21"/>
      <c r="AK119" s="21">
        <v>0</v>
      </c>
      <c r="AL119" s="21"/>
      <c r="AM119" s="21">
        <f t="shared" si="89"/>
        <v>257750</v>
      </c>
      <c r="AO119" s="55"/>
      <c r="AP119" s="54"/>
      <c r="AQ119" s="55"/>
      <c r="AR119" s="55"/>
      <c r="AS119" s="58"/>
      <c r="AU119" s="63"/>
    </row>
    <row r="120" spans="1:53">
      <c r="A120" s="27">
        <v>1</v>
      </c>
      <c r="B120" s="41">
        <v>2</v>
      </c>
      <c r="C120" s="1">
        <v>1</v>
      </c>
      <c r="D120" s="2">
        <v>217</v>
      </c>
      <c r="E120" s="41"/>
      <c r="F120" s="41"/>
      <c r="G120" s="36" t="s">
        <v>115</v>
      </c>
      <c r="H120" s="23">
        <f>+H121+H122</f>
        <v>0</v>
      </c>
      <c r="I120" s="23">
        <f t="shared" ref="I120:AL120" si="96">+I121+I122</f>
        <v>0</v>
      </c>
      <c r="J120" s="23">
        <f t="shared" si="96"/>
        <v>0</v>
      </c>
      <c r="K120" s="23">
        <f t="shared" si="96"/>
        <v>0</v>
      </c>
      <c r="L120" s="23">
        <f t="shared" si="96"/>
        <v>0</v>
      </c>
      <c r="M120" s="23">
        <f t="shared" si="96"/>
        <v>0</v>
      </c>
      <c r="N120" s="23">
        <f t="shared" si="96"/>
        <v>0</v>
      </c>
      <c r="O120" s="23">
        <f t="shared" si="96"/>
        <v>0</v>
      </c>
      <c r="P120" s="23">
        <f t="shared" si="96"/>
        <v>0</v>
      </c>
      <c r="Q120" s="23">
        <f t="shared" si="96"/>
        <v>0</v>
      </c>
      <c r="R120" s="23">
        <f t="shared" si="96"/>
        <v>0</v>
      </c>
      <c r="S120" s="23">
        <f t="shared" si="96"/>
        <v>0</v>
      </c>
      <c r="T120" s="23">
        <f t="shared" si="96"/>
        <v>0</v>
      </c>
      <c r="U120" s="23">
        <f t="shared" si="96"/>
        <v>0</v>
      </c>
      <c r="V120" s="23">
        <f t="shared" si="96"/>
        <v>0</v>
      </c>
      <c r="W120" s="23">
        <f t="shared" si="96"/>
        <v>0</v>
      </c>
      <c r="X120" s="23">
        <f t="shared" si="96"/>
        <v>0</v>
      </c>
      <c r="Y120" s="23">
        <f t="shared" si="96"/>
        <v>0</v>
      </c>
      <c r="Z120" s="23">
        <f t="shared" si="96"/>
        <v>0</v>
      </c>
      <c r="AA120" s="23">
        <f t="shared" si="96"/>
        <v>0</v>
      </c>
      <c r="AB120" s="23">
        <f t="shared" si="96"/>
        <v>0</v>
      </c>
      <c r="AC120" s="23">
        <f t="shared" si="96"/>
        <v>0</v>
      </c>
      <c r="AD120" s="23">
        <f t="shared" si="96"/>
        <v>0</v>
      </c>
      <c r="AE120" s="23">
        <f t="shared" si="96"/>
        <v>0</v>
      </c>
      <c r="AF120" s="23">
        <f t="shared" si="96"/>
        <v>0</v>
      </c>
      <c r="AG120" s="23">
        <f t="shared" si="96"/>
        <v>0</v>
      </c>
      <c r="AH120" s="23">
        <f t="shared" si="96"/>
        <v>0</v>
      </c>
      <c r="AI120" s="23">
        <f t="shared" si="96"/>
        <v>0</v>
      </c>
      <c r="AJ120" s="23">
        <f t="shared" si="96"/>
        <v>0</v>
      </c>
      <c r="AK120" s="23">
        <f t="shared" si="96"/>
        <v>0</v>
      </c>
      <c r="AL120" s="23">
        <f t="shared" si="96"/>
        <v>0</v>
      </c>
      <c r="AM120" s="23">
        <f t="shared" si="89"/>
        <v>0</v>
      </c>
      <c r="AO120" s="55"/>
      <c r="AT120" s="47"/>
      <c r="AU120" s="63"/>
      <c r="AV120" s="47"/>
      <c r="AW120" s="47"/>
      <c r="AX120" s="47"/>
      <c r="AY120" s="47"/>
      <c r="AZ120" s="47"/>
      <c r="BA120" s="47"/>
    </row>
    <row r="121" spans="1:53">
      <c r="A121" s="27">
        <v>1</v>
      </c>
      <c r="B121" s="41">
        <v>2</v>
      </c>
      <c r="C121" s="1">
        <v>1</v>
      </c>
      <c r="D121" s="2">
        <v>217</v>
      </c>
      <c r="E121" s="1">
        <v>1</v>
      </c>
      <c r="G121" s="32" t="s">
        <v>116</v>
      </c>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f t="shared" si="89"/>
        <v>0</v>
      </c>
      <c r="AO121" s="55"/>
      <c r="AT121" s="47"/>
      <c r="AU121" s="63"/>
      <c r="AV121" s="47"/>
      <c r="AW121" s="47"/>
      <c r="AX121" s="47"/>
      <c r="AY121" s="47"/>
      <c r="AZ121" s="47"/>
      <c r="BA121" s="47"/>
    </row>
    <row r="122" spans="1:53">
      <c r="A122" s="27">
        <v>1</v>
      </c>
      <c r="B122" s="41">
        <v>2</v>
      </c>
      <c r="C122" s="1">
        <v>1</v>
      </c>
      <c r="D122" s="2">
        <v>217</v>
      </c>
      <c r="E122" s="1">
        <v>2</v>
      </c>
      <c r="G122" s="32" t="s">
        <v>117</v>
      </c>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f t="shared" si="89"/>
        <v>0</v>
      </c>
      <c r="AO122" s="55"/>
      <c r="AT122" s="47"/>
      <c r="AU122" s="63"/>
      <c r="AV122" s="47"/>
      <c r="AW122" s="47"/>
      <c r="AX122" s="47"/>
      <c r="AY122" s="47"/>
      <c r="AZ122" s="47"/>
      <c r="BA122" s="47"/>
    </row>
    <row r="123" spans="1:53">
      <c r="A123" s="27">
        <v>1</v>
      </c>
      <c r="B123" s="41">
        <v>2</v>
      </c>
      <c r="C123" s="1">
        <v>1</v>
      </c>
      <c r="D123" s="2">
        <v>218</v>
      </c>
      <c r="E123" s="41"/>
      <c r="F123" s="41"/>
      <c r="G123" s="36" t="s">
        <v>118</v>
      </c>
      <c r="H123" s="23">
        <f>+H124</f>
        <v>0</v>
      </c>
      <c r="I123" s="23">
        <f t="shared" ref="I123:AL123" si="97">+I124</f>
        <v>0</v>
      </c>
      <c r="J123" s="23">
        <f t="shared" si="97"/>
        <v>0</v>
      </c>
      <c r="K123" s="23">
        <f t="shared" si="97"/>
        <v>0</v>
      </c>
      <c r="L123" s="23">
        <f t="shared" si="97"/>
        <v>0</v>
      </c>
      <c r="M123" s="23">
        <f t="shared" si="97"/>
        <v>0</v>
      </c>
      <c r="N123" s="23">
        <f t="shared" si="97"/>
        <v>0</v>
      </c>
      <c r="O123" s="23">
        <f t="shared" si="97"/>
        <v>0</v>
      </c>
      <c r="P123" s="23">
        <f t="shared" si="97"/>
        <v>0</v>
      </c>
      <c r="Q123" s="23">
        <f t="shared" si="97"/>
        <v>0</v>
      </c>
      <c r="R123" s="23">
        <f t="shared" si="97"/>
        <v>0</v>
      </c>
      <c r="S123" s="23">
        <f t="shared" si="97"/>
        <v>0</v>
      </c>
      <c r="T123" s="23">
        <f t="shared" si="97"/>
        <v>0</v>
      </c>
      <c r="U123" s="23">
        <f t="shared" si="97"/>
        <v>0</v>
      </c>
      <c r="V123" s="23">
        <f t="shared" si="97"/>
        <v>0</v>
      </c>
      <c r="W123" s="23">
        <f t="shared" si="97"/>
        <v>0</v>
      </c>
      <c r="X123" s="23">
        <f t="shared" si="97"/>
        <v>0</v>
      </c>
      <c r="Y123" s="23">
        <f t="shared" si="97"/>
        <v>0</v>
      </c>
      <c r="Z123" s="23">
        <f t="shared" si="97"/>
        <v>0</v>
      </c>
      <c r="AA123" s="23">
        <f t="shared" si="97"/>
        <v>0</v>
      </c>
      <c r="AB123" s="23">
        <f t="shared" si="97"/>
        <v>0</v>
      </c>
      <c r="AC123" s="23">
        <f t="shared" si="97"/>
        <v>0</v>
      </c>
      <c r="AD123" s="23">
        <f t="shared" si="97"/>
        <v>0</v>
      </c>
      <c r="AE123" s="23">
        <f t="shared" si="97"/>
        <v>0</v>
      </c>
      <c r="AF123" s="23">
        <f t="shared" si="97"/>
        <v>0</v>
      </c>
      <c r="AG123" s="23">
        <f t="shared" si="97"/>
        <v>0</v>
      </c>
      <c r="AH123" s="23">
        <f t="shared" si="97"/>
        <v>0</v>
      </c>
      <c r="AI123" s="23">
        <f t="shared" si="97"/>
        <v>0</v>
      </c>
      <c r="AJ123" s="23">
        <f t="shared" si="97"/>
        <v>0</v>
      </c>
      <c r="AK123" s="23">
        <f t="shared" si="97"/>
        <v>0</v>
      </c>
      <c r="AL123" s="23">
        <f t="shared" si="97"/>
        <v>0</v>
      </c>
      <c r="AM123" s="23">
        <f t="shared" si="89"/>
        <v>0</v>
      </c>
      <c r="AO123" s="55"/>
      <c r="AT123" s="47"/>
      <c r="AU123" s="63"/>
      <c r="AV123" s="47"/>
      <c r="AW123" s="47"/>
      <c r="AX123" s="47"/>
      <c r="AY123" s="47"/>
      <c r="AZ123" s="47"/>
      <c r="BA123" s="47"/>
    </row>
    <row r="124" spans="1:53" s="47" customFormat="1">
      <c r="A124" s="27">
        <v>1</v>
      </c>
      <c r="B124" s="94">
        <v>2</v>
      </c>
      <c r="C124" s="92">
        <v>1</v>
      </c>
      <c r="D124" s="3">
        <v>218</v>
      </c>
      <c r="E124" s="92">
        <v>1</v>
      </c>
      <c r="F124" s="92"/>
      <c r="G124" s="37" t="s">
        <v>118</v>
      </c>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3">
        <f t="shared" si="89"/>
        <v>0</v>
      </c>
      <c r="AO124" s="55"/>
      <c r="AP124" s="54"/>
      <c r="AQ124" s="55"/>
      <c r="AR124" s="55"/>
      <c r="AS124" s="58"/>
      <c r="AU124" s="63"/>
    </row>
    <row r="125" spans="1:53">
      <c r="A125" s="27">
        <v>1</v>
      </c>
      <c r="B125" s="41">
        <v>2</v>
      </c>
      <c r="C125" s="2">
        <v>2</v>
      </c>
      <c r="D125" s="2"/>
      <c r="E125" s="41"/>
      <c r="F125" s="41"/>
      <c r="G125" s="36" t="s">
        <v>119</v>
      </c>
      <c r="H125" s="15">
        <f t="shared" ref="H125:AL125" si="98">+H126+H132+H135</f>
        <v>390000</v>
      </c>
      <c r="I125" s="15">
        <f t="shared" si="98"/>
        <v>0</v>
      </c>
      <c r="J125" s="15">
        <f t="shared" si="98"/>
        <v>0</v>
      </c>
      <c r="K125" s="15">
        <f t="shared" si="98"/>
        <v>0</v>
      </c>
      <c r="L125" s="15">
        <f t="shared" si="98"/>
        <v>0</v>
      </c>
      <c r="M125" s="15">
        <f t="shared" si="98"/>
        <v>0</v>
      </c>
      <c r="N125" s="15">
        <f t="shared" si="98"/>
        <v>0</v>
      </c>
      <c r="O125" s="15">
        <f t="shared" si="98"/>
        <v>0</v>
      </c>
      <c r="P125" s="15">
        <f t="shared" si="98"/>
        <v>0</v>
      </c>
      <c r="Q125" s="15">
        <f t="shared" si="98"/>
        <v>0</v>
      </c>
      <c r="R125" s="15">
        <f t="shared" si="98"/>
        <v>0</v>
      </c>
      <c r="S125" s="15">
        <f t="shared" si="98"/>
        <v>0</v>
      </c>
      <c r="T125" s="15">
        <f t="shared" si="98"/>
        <v>0</v>
      </c>
      <c r="U125" s="15">
        <f t="shared" si="98"/>
        <v>0</v>
      </c>
      <c r="V125" s="15">
        <f t="shared" si="98"/>
        <v>0</v>
      </c>
      <c r="W125" s="15">
        <f t="shared" si="98"/>
        <v>0</v>
      </c>
      <c r="X125" s="15">
        <f t="shared" si="98"/>
        <v>0</v>
      </c>
      <c r="Y125" s="15">
        <f t="shared" si="98"/>
        <v>0</v>
      </c>
      <c r="Z125" s="15">
        <f t="shared" si="98"/>
        <v>0</v>
      </c>
      <c r="AA125" s="15">
        <f t="shared" si="98"/>
        <v>0</v>
      </c>
      <c r="AB125" s="15">
        <f t="shared" si="98"/>
        <v>0</v>
      </c>
      <c r="AC125" s="15">
        <f t="shared" si="98"/>
        <v>0</v>
      </c>
      <c r="AD125" s="15">
        <f t="shared" si="98"/>
        <v>0</v>
      </c>
      <c r="AE125" s="15">
        <f t="shared" si="98"/>
        <v>0</v>
      </c>
      <c r="AF125" s="15">
        <f t="shared" si="98"/>
        <v>0</v>
      </c>
      <c r="AG125" s="15">
        <f t="shared" si="98"/>
        <v>0</v>
      </c>
      <c r="AH125" s="15">
        <f t="shared" si="98"/>
        <v>0</v>
      </c>
      <c r="AI125" s="15">
        <f t="shared" si="98"/>
        <v>0</v>
      </c>
      <c r="AJ125" s="15">
        <f t="shared" si="98"/>
        <v>0</v>
      </c>
      <c r="AK125" s="15">
        <f t="shared" si="98"/>
        <v>0</v>
      </c>
      <c r="AL125" s="15">
        <f t="shared" si="98"/>
        <v>0</v>
      </c>
      <c r="AM125" s="15">
        <f t="shared" si="89"/>
        <v>390000</v>
      </c>
      <c r="AO125" s="55"/>
      <c r="AT125" s="47"/>
      <c r="AU125" s="63"/>
      <c r="AV125" s="47"/>
      <c r="AW125" s="47"/>
      <c r="AX125" s="47"/>
      <c r="AY125" s="47"/>
      <c r="AZ125" s="47"/>
      <c r="BA125" s="47"/>
    </row>
    <row r="126" spans="1:53">
      <c r="A126" s="27">
        <v>1</v>
      </c>
      <c r="B126" s="41">
        <v>2</v>
      </c>
      <c r="C126" s="2">
        <v>2</v>
      </c>
      <c r="D126" s="2">
        <v>221</v>
      </c>
      <c r="E126" s="41"/>
      <c r="F126" s="41"/>
      <c r="G126" s="36" t="s">
        <v>120</v>
      </c>
      <c r="H126" s="23">
        <f t="shared" ref="H126:AL126" si="99">+H127+H130+H128+H129+H131</f>
        <v>390000</v>
      </c>
      <c r="I126" s="23">
        <f t="shared" si="99"/>
        <v>0</v>
      </c>
      <c r="J126" s="23">
        <f t="shared" si="99"/>
        <v>0</v>
      </c>
      <c r="K126" s="23">
        <f t="shared" si="99"/>
        <v>0</v>
      </c>
      <c r="L126" s="23">
        <f t="shared" si="99"/>
        <v>0</v>
      </c>
      <c r="M126" s="23">
        <f t="shared" si="99"/>
        <v>0</v>
      </c>
      <c r="N126" s="23">
        <f t="shared" si="99"/>
        <v>0</v>
      </c>
      <c r="O126" s="23">
        <f t="shared" si="99"/>
        <v>0</v>
      </c>
      <c r="P126" s="23">
        <f t="shared" si="99"/>
        <v>0</v>
      </c>
      <c r="Q126" s="23">
        <f t="shared" si="99"/>
        <v>0</v>
      </c>
      <c r="R126" s="23">
        <f t="shared" si="99"/>
        <v>0</v>
      </c>
      <c r="S126" s="23">
        <f t="shared" si="99"/>
        <v>0</v>
      </c>
      <c r="T126" s="23">
        <f t="shared" si="99"/>
        <v>0</v>
      </c>
      <c r="U126" s="23">
        <f t="shared" si="99"/>
        <v>0</v>
      </c>
      <c r="V126" s="23">
        <f t="shared" si="99"/>
        <v>0</v>
      </c>
      <c r="W126" s="23">
        <f t="shared" si="99"/>
        <v>0</v>
      </c>
      <c r="X126" s="23">
        <f t="shared" si="99"/>
        <v>0</v>
      </c>
      <c r="Y126" s="23">
        <f t="shared" si="99"/>
        <v>0</v>
      </c>
      <c r="Z126" s="23">
        <f t="shared" si="99"/>
        <v>0</v>
      </c>
      <c r="AA126" s="23">
        <f t="shared" si="99"/>
        <v>0</v>
      </c>
      <c r="AB126" s="23">
        <f t="shared" si="99"/>
        <v>0</v>
      </c>
      <c r="AC126" s="23">
        <f t="shared" si="99"/>
        <v>0</v>
      </c>
      <c r="AD126" s="23">
        <f t="shared" si="99"/>
        <v>0</v>
      </c>
      <c r="AE126" s="23">
        <f t="shared" si="99"/>
        <v>0</v>
      </c>
      <c r="AF126" s="23">
        <f t="shared" si="99"/>
        <v>0</v>
      </c>
      <c r="AG126" s="23">
        <f t="shared" si="99"/>
        <v>0</v>
      </c>
      <c r="AH126" s="23">
        <f t="shared" si="99"/>
        <v>0</v>
      </c>
      <c r="AI126" s="23">
        <f t="shared" si="99"/>
        <v>0</v>
      </c>
      <c r="AJ126" s="23">
        <f t="shared" si="99"/>
        <v>0</v>
      </c>
      <c r="AK126" s="23">
        <f t="shared" si="99"/>
        <v>0</v>
      </c>
      <c r="AL126" s="23">
        <f t="shared" si="99"/>
        <v>0</v>
      </c>
      <c r="AM126" s="23">
        <f>+AM127+AM130+AM128+AM129+AM131</f>
        <v>390000</v>
      </c>
      <c r="AO126" s="55"/>
      <c r="AT126" s="47"/>
      <c r="AU126" s="63"/>
      <c r="AV126" s="47"/>
      <c r="AW126" s="47"/>
      <c r="AX126" s="47"/>
      <c r="AY126" s="47"/>
      <c r="AZ126" s="47"/>
      <c r="BA126" s="47"/>
    </row>
    <row r="127" spans="1:53" s="47" customFormat="1">
      <c r="A127" s="27">
        <v>1</v>
      </c>
      <c r="B127" s="94">
        <v>2</v>
      </c>
      <c r="C127" s="3">
        <v>2</v>
      </c>
      <c r="D127" s="3">
        <v>221</v>
      </c>
      <c r="E127" s="92">
        <v>1</v>
      </c>
      <c r="F127" s="92"/>
      <c r="G127" s="37" t="s">
        <v>121</v>
      </c>
      <c r="H127" s="21">
        <v>250000</v>
      </c>
      <c r="I127" s="21"/>
      <c r="J127" s="21"/>
      <c r="K127" s="21"/>
      <c r="L127" s="21">
        <v>0</v>
      </c>
      <c r="M127" s="21"/>
      <c r="N127" s="21">
        <v>0</v>
      </c>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f t="shared" ref="AM127:AM190" si="100">SUM(H127:AL127)</f>
        <v>250000</v>
      </c>
      <c r="AO127" s="55"/>
      <c r="AP127" s="54"/>
      <c r="AQ127" s="55"/>
      <c r="AR127" s="55"/>
      <c r="AS127" s="58"/>
      <c r="AU127" s="63"/>
    </row>
    <row r="128" spans="1:53" s="47" customFormat="1">
      <c r="A128" s="27">
        <v>1</v>
      </c>
      <c r="B128" s="94">
        <v>2</v>
      </c>
      <c r="C128" s="3">
        <v>2</v>
      </c>
      <c r="D128" s="3">
        <v>221</v>
      </c>
      <c r="E128" s="92">
        <v>2</v>
      </c>
      <c r="F128" s="92"/>
      <c r="G128" s="37" t="s">
        <v>122</v>
      </c>
      <c r="H128" s="40">
        <v>120000</v>
      </c>
      <c r="I128" s="21"/>
      <c r="J128" s="21"/>
      <c r="K128" s="21"/>
      <c r="L128" s="21">
        <v>0</v>
      </c>
      <c r="M128" s="21"/>
      <c r="N128" s="21"/>
      <c r="O128" s="21"/>
      <c r="P128" s="21">
        <v>0</v>
      </c>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f t="shared" si="100"/>
        <v>120000</v>
      </c>
      <c r="AO128" s="55"/>
      <c r="AP128" s="54"/>
      <c r="AQ128" s="55"/>
      <c r="AR128" s="55"/>
      <c r="AS128" s="58"/>
      <c r="AU128" s="63"/>
    </row>
    <row r="129" spans="1:53" s="47" customFormat="1">
      <c r="A129" s="27">
        <v>1</v>
      </c>
      <c r="B129" s="94">
        <v>2</v>
      </c>
      <c r="C129" s="3">
        <v>2</v>
      </c>
      <c r="D129" s="3">
        <v>221</v>
      </c>
      <c r="E129" s="92">
        <v>3</v>
      </c>
      <c r="F129" s="92"/>
      <c r="G129" s="37" t="s">
        <v>123</v>
      </c>
      <c r="H129" s="21">
        <v>20000</v>
      </c>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f t="shared" si="100"/>
        <v>20000</v>
      </c>
      <c r="AO129" s="55"/>
      <c r="AP129" s="54"/>
      <c r="AQ129" s="55"/>
      <c r="AR129" s="55"/>
      <c r="AS129" s="58"/>
      <c r="AU129" s="63"/>
    </row>
    <row r="130" spans="1:53">
      <c r="A130" s="27">
        <v>1</v>
      </c>
      <c r="B130" s="41">
        <v>2</v>
      </c>
      <c r="C130" s="2">
        <v>2</v>
      </c>
      <c r="D130" s="2">
        <v>221</v>
      </c>
      <c r="E130" s="1">
        <v>4</v>
      </c>
      <c r="G130" s="32" t="s">
        <v>124</v>
      </c>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f t="shared" si="100"/>
        <v>0</v>
      </c>
      <c r="AO130" s="55"/>
      <c r="AT130" s="47"/>
      <c r="AU130" s="63"/>
      <c r="AV130" s="47"/>
      <c r="AW130" s="47"/>
      <c r="AX130" s="47"/>
      <c r="AY130" s="47"/>
      <c r="AZ130" s="47"/>
      <c r="BA130" s="47"/>
    </row>
    <row r="131" spans="1:53" s="47" customFormat="1">
      <c r="A131" s="27">
        <v>1</v>
      </c>
      <c r="B131" s="94">
        <v>2</v>
      </c>
      <c r="C131" s="3">
        <v>2</v>
      </c>
      <c r="D131" s="3">
        <v>221</v>
      </c>
      <c r="E131" s="92">
        <v>5</v>
      </c>
      <c r="F131" s="92"/>
      <c r="G131" s="37" t="s">
        <v>110</v>
      </c>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f t="shared" si="100"/>
        <v>0</v>
      </c>
      <c r="AO131" s="55"/>
      <c r="AP131" s="54"/>
      <c r="AQ131" s="55"/>
      <c r="AR131" s="55"/>
      <c r="AS131" s="58"/>
      <c r="AU131" s="63"/>
    </row>
    <row r="132" spans="1:53">
      <c r="A132" s="27">
        <v>1</v>
      </c>
      <c r="B132" s="41">
        <v>2</v>
      </c>
      <c r="C132" s="2">
        <v>2</v>
      </c>
      <c r="D132" s="2">
        <v>222</v>
      </c>
      <c r="E132" s="41"/>
      <c r="F132" s="41"/>
      <c r="G132" s="36" t="s">
        <v>125</v>
      </c>
      <c r="H132" s="23">
        <f>SUM(H133:H134)</f>
        <v>0</v>
      </c>
      <c r="I132" s="23">
        <f t="shared" ref="I132:AL132" si="101">SUM(I133:I134)</f>
        <v>0</v>
      </c>
      <c r="J132" s="23">
        <f t="shared" si="101"/>
        <v>0</v>
      </c>
      <c r="K132" s="23">
        <f t="shared" si="101"/>
        <v>0</v>
      </c>
      <c r="L132" s="23">
        <f t="shared" si="101"/>
        <v>0</v>
      </c>
      <c r="M132" s="23">
        <f t="shared" si="101"/>
        <v>0</v>
      </c>
      <c r="N132" s="23">
        <f t="shared" si="101"/>
        <v>0</v>
      </c>
      <c r="O132" s="23">
        <f t="shared" si="101"/>
        <v>0</v>
      </c>
      <c r="P132" s="23">
        <f t="shared" si="101"/>
        <v>0</v>
      </c>
      <c r="Q132" s="23">
        <f t="shared" si="101"/>
        <v>0</v>
      </c>
      <c r="R132" s="23">
        <f t="shared" si="101"/>
        <v>0</v>
      </c>
      <c r="S132" s="23">
        <f t="shared" si="101"/>
        <v>0</v>
      </c>
      <c r="T132" s="23">
        <f t="shared" si="101"/>
        <v>0</v>
      </c>
      <c r="U132" s="23">
        <f t="shared" si="101"/>
        <v>0</v>
      </c>
      <c r="V132" s="23">
        <f t="shared" si="101"/>
        <v>0</v>
      </c>
      <c r="W132" s="23">
        <f>SUM(W133:W134)</f>
        <v>0</v>
      </c>
      <c r="X132" s="23">
        <f t="shared" ref="X132:AH132" si="102">SUM(X133:X134)</f>
        <v>0</v>
      </c>
      <c r="Y132" s="23">
        <f t="shared" si="102"/>
        <v>0</v>
      </c>
      <c r="Z132" s="23">
        <f t="shared" si="102"/>
        <v>0</v>
      </c>
      <c r="AA132" s="23">
        <f t="shared" si="102"/>
        <v>0</v>
      </c>
      <c r="AB132" s="23">
        <f t="shared" si="102"/>
        <v>0</v>
      </c>
      <c r="AC132" s="23">
        <f t="shared" si="102"/>
        <v>0</v>
      </c>
      <c r="AD132" s="23">
        <f t="shared" si="102"/>
        <v>0</v>
      </c>
      <c r="AE132" s="23">
        <f t="shared" si="102"/>
        <v>0</v>
      </c>
      <c r="AF132" s="23">
        <f t="shared" si="102"/>
        <v>0</v>
      </c>
      <c r="AG132" s="23">
        <f t="shared" si="102"/>
        <v>0</v>
      </c>
      <c r="AH132" s="23">
        <f t="shared" si="102"/>
        <v>0</v>
      </c>
      <c r="AI132" s="23">
        <f t="shared" si="101"/>
        <v>0</v>
      </c>
      <c r="AJ132" s="23">
        <f t="shared" si="101"/>
        <v>0</v>
      </c>
      <c r="AK132" s="23">
        <f t="shared" si="101"/>
        <v>0</v>
      </c>
      <c r="AL132" s="23">
        <f t="shared" si="101"/>
        <v>0</v>
      </c>
      <c r="AM132" s="23">
        <f t="shared" si="100"/>
        <v>0</v>
      </c>
      <c r="AO132" s="55"/>
      <c r="AT132" s="47"/>
      <c r="AU132" s="63"/>
      <c r="AV132" s="47"/>
      <c r="AW132" s="47"/>
      <c r="AX132" s="47"/>
      <c r="AY132" s="47"/>
      <c r="AZ132" s="47"/>
      <c r="BA132" s="47"/>
    </row>
    <row r="133" spans="1:53">
      <c r="A133" s="27">
        <v>1</v>
      </c>
      <c r="B133" s="41">
        <v>2</v>
      </c>
      <c r="C133" s="2">
        <v>2</v>
      </c>
      <c r="D133" s="2">
        <v>222</v>
      </c>
      <c r="E133" s="1">
        <v>1</v>
      </c>
      <c r="G133" s="32" t="s">
        <v>126</v>
      </c>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f t="shared" si="100"/>
        <v>0</v>
      </c>
      <c r="AO133" s="55"/>
      <c r="AT133" s="47"/>
      <c r="AU133" s="63"/>
      <c r="AV133" s="47"/>
      <c r="AW133" s="47"/>
      <c r="AX133" s="47"/>
      <c r="AY133" s="47"/>
      <c r="AZ133" s="47"/>
      <c r="BA133" s="47"/>
    </row>
    <row r="134" spans="1:53">
      <c r="A134" s="27">
        <v>1</v>
      </c>
      <c r="B134" s="41">
        <v>2</v>
      </c>
      <c r="C134" s="2">
        <v>2</v>
      </c>
      <c r="D134" s="2">
        <v>222</v>
      </c>
      <c r="E134" s="1">
        <v>2</v>
      </c>
      <c r="G134" s="32" t="s">
        <v>127</v>
      </c>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f t="shared" si="100"/>
        <v>0</v>
      </c>
      <c r="AO134" s="55"/>
      <c r="AT134" s="47"/>
      <c r="AU134" s="63"/>
      <c r="AV134" s="47"/>
      <c r="AW134" s="47"/>
      <c r="AX134" s="47"/>
      <c r="AY134" s="47"/>
      <c r="AZ134" s="47"/>
      <c r="BA134" s="47"/>
    </row>
    <row r="135" spans="1:53">
      <c r="A135" s="27">
        <v>1</v>
      </c>
      <c r="B135" s="41">
        <v>2</v>
      </c>
      <c r="C135" s="2">
        <v>2</v>
      </c>
      <c r="D135" s="2">
        <v>223</v>
      </c>
      <c r="E135" s="41"/>
      <c r="F135" s="41"/>
      <c r="G135" s="36" t="s">
        <v>128</v>
      </c>
      <c r="H135" s="23">
        <f>+H136</f>
        <v>0</v>
      </c>
      <c r="I135" s="23">
        <f t="shared" ref="I135:AL135" si="103">+I136</f>
        <v>0</v>
      </c>
      <c r="J135" s="23">
        <f t="shared" si="103"/>
        <v>0</v>
      </c>
      <c r="K135" s="23">
        <f t="shared" si="103"/>
        <v>0</v>
      </c>
      <c r="L135" s="23">
        <f t="shared" si="103"/>
        <v>0</v>
      </c>
      <c r="M135" s="23">
        <f t="shared" si="103"/>
        <v>0</v>
      </c>
      <c r="N135" s="23">
        <f t="shared" si="103"/>
        <v>0</v>
      </c>
      <c r="O135" s="23">
        <f t="shared" si="103"/>
        <v>0</v>
      </c>
      <c r="P135" s="23">
        <f t="shared" si="103"/>
        <v>0</v>
      </c>
      <c r="Q135" s="23">
        <f t="shared" si="103"/>
        <v>0</v>
      </c>
      <c r="R135" s="23">
        <f t="shared" si="103"/>
        <v>0</v>
      </c>
      <c r="S135" s="23">
        <f t="shared" si="103"/>
        <v>0</v>
      </c>
      <c r="T135" s="23">
        <f t="shared" si="103"/>
        <v>0</v>
      </c>
      <c r="U135" s="23">
        <f t="shared" si="103"/>
        <v>0</v>
      </c>
      <c r="V135" s="23">
        <f t="shared" si="103"/>
        <v>0</v>
      </c>
      <c r="W135" s="23">
        <f t="shared" si="103"/>
        <v>0</v>
      </c>
      <c r="X135" s="23">
        <f t="shared" si="103"/>
        <v>0</v>
      </c>
      <c r="Y135" s="23">
        <f t="shared" si="103"/>
        <v>0</v>
      </c>
      <c r="Z135" s="23">
        <f t="shared" si="103"/>
        <v>0</v>
      </c>
      <c r="AA135" s="23">
        <f t="shared" si="103"/>
        <v>0</v>
      </c>
      <c r="AB135" s="23">
        <f t="shared" si="103"/>
        <v>0</v>
      </c>
      <c r="AC135" s="23">
        <f t="shared" si="103"/>
        <v>0</v>
      </c>
      <c r="AD135" s="23">
        <f t="shared" si="103"/>
        <v>0</v>
      </c>
      <c r="AE135" s="23">
        <f t="shared" si="103"/>
        <v>0</v>
      </c>
      <c r="AF135" s="23">
        <f t="shared" si="103"/>
        <v>0</v>
      </c>
      <c r="AG135" s="23">
        <f t="shared" si="103"/>
        <v>0</v>
      </c>
      <c r="AH135" s="23">
        <f t="shared" si="103"/>
        <v>0</v>
      </c>
      <c r="AI135" s="23">
        <f t="shared" si="103"/>
        <v>0</v>
      </c>
      <c r="AJ135" s="23">
        <f t="shared" si="103"/>
        <v>0</v>
      </c>
      <c r="AK135" s="23">
        <f t="shared" si="103"/>
        <v>0</v>
      </c>
      <c r="AL135" s="23">
        <f t="shared" si="103"/>
        <v>0</v>
      </c>
      <c r="AM135" s="23">
        <f t="shared" si="100"/>
        <v>0</v>
      </c>
      <c r="AO135" s="55"/>
      <c r="AT135" s="47"/>
      <c r="AU135" s="63"/>
      <c r="AV135" s="47"/>
      <c r="AW135" s="47"/>
      <c r="AX135" s="47"/>
      <c r="AY135" s="47"/>
      <c r="AZ135" s="47"/>
      <c r="BA135" s="47"/>
    </row>
    <row r="136" spans="1:53">
      <c r="A136" s="27">
        <v>1</v>
      </c>
      <c r="B136" s="41">
        <v>2</v>
      </c>
      <c r="C136" s="2">
        <v>2</v>
      </c>
      <c r="D136" s="2">
        <v>223</v>
      </c>
      <c r="E136" s="1">
        <v>1</v>
      </c>
      <c r="G136" s="32" t="s">
        <v>128</v>
      </c>
      <c r="H136" s="21">
        <v>0</v>
      </c>
      <c r="I136" s="21"/>
      <c r="J136" s="21"/>
      <c r="K136" s="21"/>
      <c r="L136" s="21"/>
      <c r="M136" s="21">
        <v>0</v>
      </c>
      <c r="N136" s="21">
        <v>0</v>
      </c>
      <c r="O136" s="21"/>
      <c r="P136" s="21">
        <v>0</v>
      </c>
      <c r="Q136" s="21"/>
      <c r="R136" s="21"/>
      <c r="S136" s="21"/>
      <c r="T136" s="21"/>
      <c r="U136" s="21"/>
      <c r="V136" s="21"/>
      <c r="W136" s="21"/>
      <c r="X136" s="21"/>
      <c r="Y136" s="21"/>
      <c r="Z136" s="21"/>
      <c r="AA136" s="21"/>
      <c r="AB136" s="21"/>
      <c r="AC136" s="21"/>
      <c r="AD136" s="21"/>
      <c r="AE136" s="21"/>
      <c r="AF136" s="21"/>
      <c r="AG136" s="21"/>
      <c r="AH136" s="21">
        <v>0</v>
      </c>
      <c r="AI136" s="21"/>
      <c r="AJ136" s="21"/>
      <c r="AK136" s="21"/>
      <c r="AL136" s="21"/>
      <c r="AM136" s="21">
        <f t="shared" si="100"/>
        <v>0</v>
      </c>
      <c r="AO136" s="55"/>
      <c r="AT136" s="47"/>
      <c r="AU136" s="63"/>
      <c r="AV136" s="47"/>
      <c r="AW136" s="47"/>
      <c r="AX136" s="47"/>
      <c r="AY136" s="47"/>
      <c r="AZ136" s="47"/>
      <c r="BA136" s="47"/>
    </row>
    <row r="137" spans="1:53">
      <c r="A137" s="27">
        <v>1</v>
      </c>
      <c r="B137" s="41">
        <v>2</v>
      </c>
      <c r="C137" s="2">
        <v>3</v>
      </c>
      <c r="D137" s="2"/>
      <c r="E137" s="41"/>
      <c r="F137" s="41"/>
      <c r="G137" s="36" t="s">
        <v>129</v>
      </c>
      <c r="H137" s="15">
        <f>+H138+H140+H142+H144+H146+H148+H150+H152+H154</f>
        <v>0</v>
      </c>
      <c r="I137" s="15">
        <f t="shared" ref="I137:AL137" si="104">+I138+I140+I142+I144+I146+I148+I150+I152+I154</f>
        <v>0</v>
      </c>
      <c r="J137" s="15">
        <f t="shared" si="104"/>
        <v>0</v>
      </c>
      <c r="K137" s="15">
        <f t="shared" si="104"/>
        <v>0</v>
      </c>
      <c r="L137" s="15">
        <f t="shared" si="104"/>
        <v>0</v>
      </c>
      <c r="M137" s="15">
        <f t="shared" si="104"/>
        <v>0</v>
      </c>
      <c r="N137" s="15">
        <f t="shared" si="104"/>
        <v>0</v>
      </c>
      <c r="O137" s="15">
        <f t="shared" si="104"/>
        <v>0</v>
      </c>
      <c r="P137" s="15">
        <f t="shared" si="104"/>
        <v>0</v>
      </c>
      <c r="Q137" s="15">
        <f t="shared" si="104"/>
        <v>0</v>
      </c>
      <c r="R137" s="15">
        <f t="shared" si="104"/>
        <v>0</v>
      </c>
      <c r="S137" s="15">
        <f t="shared" si="104"/>
        <v>0</v>
      </c>
      <c r="T137" s="15">
        <f t="shared" si="104"/>
        <v>0</v>
      </c>
      <c r="U137" s="15">
        <f t="shared" si="104"/>
        <v>0</v>
      </c>
      <c r="V137" s="15">
        <f t="shared" si="104"/>
        <v>0</v>
      </c>
      <c r="W137" s="15">
        <f t="shared" si="104"/>
        <v>0</v>
      </c>
      <c r="X137" s="15">
        <f t="shared" si="104"/>
        <v>0</v>
      </c>
      <c r="Y137" s="15">
        <f t="shared" si="104"/>
        <v>0</v>
      </c>
      <c r="Z137" s="15">
        <f t="shared" si="104"/>
        <v>0</v>
      </c>
      <c r="AA137" s="15">
        <f t="shared" si="104"/>
        <v>0</v>
      </c>
      <c r="AB137" s="15">
        <f t="shared" si="104"/>
        <v>0</v>
      </c>
      <c r="AC137" s="15">
        <f t="shared" si="104"/>
        <v>0</v>
      </c>
      <c r="AD137" s="15">
        <f t="shared" si="104"/>
        <v>0</v>
      </c>
      <c r="AE137" s="15">
        <f t="shared" si="104"/>
        <v>0</v>
      </c>
      <c r="AF137" s="15">
        <f t="shared" si="104"/>
        <v>0</v>
      </c>
      <c r="AG137" s="15">
        <f t="shared" si="104"/>
        <v>0</v>
      </c>
      <c r="AH137" s="15">
        <f t="shared" si="104"/>
        <v>0</v>
      </c>
      <c r="AI137" s="15">
        <f t="shared" si="104"/>
        <v>0</v>
      </c>
      <c r="AJ137" s="15">
        <f t="shared" si="104"/>
        <v>0</v>
      </c>
      <c r="AK137" s="15">
        <f t="shared" si="104"/>
        <v>0</v>
      </c>
      <c r="AL137" s="15">
        <f t="shared" si="104"/>
        <v>0</v>
      </c>
      <c r="AM137" s="15">
        <f t="shared" si="100"/>
        <v>0</v>
      </c>
      <c r="AO137" s="55"/>
      <c r="AT137" s="47"/>
      <c r="AU137" s="63"/>
      <c r="AV137" s="47"/>
      <c r="AW137" s="47"/>
      <c r="AX137" s="47"/>
      <c r="AY137" s="47"/>
      <c r="AZ137" s="47"/>
      <c r="BA137" s="47"/>
    </row>
    <row r="138" spans="1:53">
      <c r="A138" s="27">
        <v>1</v>
      </c>
      <c r="B138" s="41">
        <v>2</v>
      </c>
      <c r="C138" s="2">
        <v>3</v>
      </c>
      <c r="D138" s="2">
        <v>231</v>
      </c>
      <c r="E138" s="41"/>
      <c r="F138" s="41"/>
      <c r="G138" s="36" t="s">
        <v>130</v>
      </c>
      <c r="H138" s="23">
        <f>+H139</f>
        <v>0</v>
      </c>
      <c r="I138" s="23">
        <f t="shared" ref="I138:AL138" si="105">+I139</f>
        <v>0</v>
      </c>
      <c r="J138" s="23">
        <f t="shared" si="105"/>
        <v>0</v>
      </c>
      <c r="K138" s="23">
        <f t="shared" si="105"/>
        <v>0</v>
      </c>
      <c r="L138" s="23">
        <f t="shared" si="105"/>
        <v>0</v>
      </c>
      <c r="M138" s="23">
        <f t="shared" si="105"/>
        <v>0</v>
      </c>
      <c r="N138" s="23">
        <f t="shared" si="105"/>
        <v>0</v>
      </c>
      <c r="O138" s="23">
        <f t="shared" si="105"/>
        <v>0</v>
      </c>
      <c r="P138" s="23">
        <f t="shared" si="105"/>
        <v>0</v>
      </c>
      <c r="Q138" s="23">
        <f t="shared" si="105"/>
        <v>0</v>
      </c>
      <c r="R138" s="23">
        <f t="shared" si="105"/>
        <v>0</v>
      </c>
      <c r="S138" s="23">
        <f t="shared" si="105"/>
        <v>0</v>
      </c>
      <c r="T138" s="23">
        <f t="shared" si="105"/>
        <v>0</v>
      </c>
      <c r="U138" s="23">
        <f t="shared" si="105"/>
        <v>0</v>
      </c>
      <c r="V138" s="23">
        <f t="shared" si="105"/>
        <v>0</v>
      </c>
      <c r="W138" s="23">
        <f t="shared" si="105"/>
        <v>0</v>
      </c>
      <c r="X138" s="23">
        <f t="shared" si="105"/>
        <v>0</v>
      </c>
      <c r="Y138" s="23">
        <f t="shared" si="105"/>
        <v>0</v>
      </c>
      <c r="Z138" s="23">
        <f t="shared" si="105"/>
        <v>0</v>
      </c>
      <c r="AA138" s="23">
        <f t="shared" si="105"/>
        <v>0</v>
      </c>
      <c r="AB138" s="23">
        <f t="shared" si="105"/>
        <v>0</v>
      </c>
      <c r="AC138" s="23">
        <f t="shared" si="105"/>
        <v>0</v>
      </c>
      <c r="AD138" s="23">
        <f t="shared" si="105"/>
        <v>0</v>
      </c>
      <c r="AE138" s="23">
        <f t="shared" si="105"/>
        <v>0</v>
      </c>
      <c r="AF138" s="23">
        <f t="shared" si="105"/>
        <v>0</v>
      </c>
      <c r="AG138" s="23">
        <f t="shared" si="105"/>
        <v>0</v>
      </c>
      <c r="AH138" s="23">
        <f t="shared" si="105"/>
        <v>0</v>
      </c>
      <c r="AI138" s="23">
        <f t="shared" si="105"/>
        <v>0</v>
      </c>
      <c r="AJ138" s="23">
        <f t="shared" si="105"/>
        <v>0</v>
      </c>
      <c r="AK138" s="23">
        <f t="shared" si="105"/>
        <v>0</v>
      </c>
      <c r="AL138" s="23">
        <f t="shared" si="105"/>
        <v>0</v>
      </c>
      <c r="AM138" s="23">
        <f t="shared" si="100"/>
        <v>0</v>
      </c>
      <c r="AO138" s="55"/>
      <c r="AT138" s="47"/>
      <c r="AU138" s="63"/>
      <c r="AV138" s="47"/>
      <c r="AW138" s="47"/>
      <c r="AX138" s="47"/>
      <c r="AY138" s="47"/>
      <c r="AZ138" s="47"/>
      <c r="BA138" s="47"/>
    </row>
    <row r="139" spans="1:53">
      <c r="A139" s="27">
        <v>1</v>
      </c>
      <c r="B139" s="41">
        <v>2</v>
      </c>
      <c r="C139" s="2">
        <v>3</v>
      </c>
      <c r="D139" s="2">
        <v>231</v>
      </c>
      <c r="E139" s="1">
        <v>1</v>
      </c>
      <c r="G139" s="32" t="s">
        <v>130</v>
      </c>
      <c r="H139" s="21"/>
      <c r="I139" s="21"/>
      <c r="J139" s="21"/>
      <c r="K139" s="21"/>
      <c r="L139" s="21"/>
      <c r="M139" s="21"/>
      <c r="N139" s="21"/>
      <c r="O139" s="21"/>
      <c r="P139" s="21"/>
      <c r="Q139" s="21"/>
      <c r="R139" s="21"/>
      <c r="S139" s="21"/>
      <c r="T139" s="21"/>
      <c r="U139" s="21">
        <v>0</v>
      </c>
      <c r="V139" s="21"/>
      <c r="W139" s="21"/>
      <c r="X139" s="21"/>
      <c r="Y139" s="21"/>
      <c r="Z139" s="21"/>
      <c r="AA139" s="21"/>
      <c r="AB139" s="21"/>
      <c r="AC139" s="21"/>
      <c r="AD139" s="21"/>
      <c r="AE139" s="21"/>
      <c r="AF139" s="21"/>
      <c r="AG139" s="21"/>
      <c r="AH139" s="21"/>
      <c r="AI139" s="21"/>
      <c r="AJ139" s="21"/>
      <c r="AK139" s="21"/>
      <c r="AL139" s="21"/>
      <c r="AM139" s="21">
        <f t="shared" si="100"/>
        <v>0</v>
      </c>
      <c r="AO139" s="55"/>
      <c r="AT139" s="47"/>
      <c r="AU139" s="63"/>
      <c r="AV139" s="47"/>
      <c r="AW139" s="47"/>
      <c r="AX139" s="47"/>
      <c r="AY139" s="47"/>
      <c r="AZ139" s="47"/>
      <c r="BA139" s="47"/>
    </row>
    <row r="140" spans="1:53">
      <c r="A140" s="27">
        <v>1</v>
      </c>
      <c r="B140" s="41">
        <v>2</v>
      </c>
      <c r="C140" s="2">
        <v>3</v>
      </c>
      <c r="D140" s="2">
        <v>232</v>
      </c>
      <c r="E140" s="41"/>
      <c r="F140" s="41"/>
      <c r="G140" s="36" t="s">
        <v>131</v>
      </c>
      <c r="H140" s="23">
        <f>+H141</f>
        <v>0</v>
      </c>
      <c r="I140" s="23">
        <f t="shared" ref="I140:AL140" si="106">+I141</f>
        <v>0</v>
      </c>
      <c r="J140" s="23">
        <f t="shared" si="106"/>
        <v>0</v>
      </c>
      <c r="K140" s="23">
        <f t="shared" si="106"/>
        <v>0</v>
      </c>
      <c r="L140" s="23">
        <f t="shared" si="106"/>
        <v>0</v>
      </c>
      <c r="M140" s="23">
        <f t="shared" si="106"/>
        <v>0</v>
      </c>
      <c r="N140" s="23">
        <f t="shared" si="106"/>
        <v>0</v>
      </c>
      <c r="O140" s="23">
        <f t="shared" si="106"/>
        <v>0</v>
      </c>
      <c r="P140" s="23">
        <f t="shared" si="106"/>
        <v>0</v>
      </c>
      <c r="Q140" s="23">
        <f t="shared" si="106"/>
        <v>0</v>
      </c>
      <c r="R140" s="23">
        <f t="shared" si="106"/>
        <v>0</v>
      </c>
      <c r="S140" s="23">
        <f t="shared" si="106"/>
        <v>0</v>
      </c>
      <c r="T140" s="23">
        <f t="shared" si="106"/>
        <v>0</v>
      </c>
      <c r="U140" s="23">
        <f t="shared" si="106"/>
        <v>0</v>
      </c>
      <c r="V140" s="23">
        <f t="shared" si="106"/>
        <v>0</v>
      </c>
      <c r="W140" s="23">
        <f t="shared" si="106"/>
        <v>0</v>
      </c>
      <c r="X140" s="23">
        <f t="shared" si="106"/>
        <v>0</v>
      </c>
      <c r="Y140" s="23">
        <f t="shared" si="106"/>
        <v>0</v>
      </c>
      <c r="Z140" s="23">
        <f t="shared" si="106"/>
        <v>0</v>
      </c>
      <c r="AA140" s="23">
        <f t="shared" si="106"/>
        <v>0</v>
      </c>
      <c r="AB140" s="23">
        <f t="shared" si="106"/>
        <v>0</v>
      </c>
      <c r="AC140" s="23">
        <f t="shared" si="106"/>
        <v>0</v>
      </c>
      <c r="AD140" s="23">
        <f t="shared" si="106"/>
        <v>0</v>
      </c>
      <c r="AE140" s="23">
        <f t="shared" si="106"/>
        <v>0</v>
      </c>
      <c r="AF140" s="23">
        <f t="shared" si="106"/>
        <v>0</v>
      </c>
      <c r="AG140" s="23">
        <f t="shared" si="106"/>
        <v>0</v>
      </c>
      <c r="AH140" s="23">
        <f t="shared" si="106"/>
        <v>0</v>
      </c>
      <c r="AI140" s="23">
        <f t="shared" si="106"/>
        <v>0</v>
      </c>
      <c r="AJ140" s="23">
        <f t="shared" si="106"/>
        <v>0</v>
      </c>
      <c r="AK140" s="23">
        <f t="shared" si="106"/>
        <v>0</v>
      </c>
      <c r="AL140" s="23">
        <f t="shared" si="106"/>
        <v>0</v>
      </c>
      <c r="AM140" s="23">
        <f t="shared" si="100"/>
        <v>0</v>
      </c>
      <c r="AO140" s="55"/>
      <c r="AT140" s="47"/>
      <c r="AU140" s="63"/>
      <c r="AV140" s="47"/>
      <c r="AW140" s="47"/>
      <c r="AX140" s="47"/>
      <c r="AY140" s="47"/>
      <c r="AZ140" s="47"/>
      <c r="BA140" s="47"/>
    </row>
    <row r="141" spans="1:53">
      <c r="A141" s="27">
        <v>1</v>
      </c>
      <c r="B141" s="41">
        <v>2</v>
      </c>
      <c r="C141" s="2">
        <v>3</v>
      </c>
      <c r="D141" s="2">
        <v>232</v>
      </c>
      <c r="E141" s="1">
        <v>1</v>
      </c>
      <c r="G141" s="32" t="s">
        <v>131</v>
      </c>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f t="shared" si="100"/>
        <v>0</v>
      </c>
      <c r="AO141" s="55"/>
      <c r="AT141" s="47"/>
      <c r="AU141" s="63"/>
      <c r="AV141" s="47"/>
      <c r="AW141" s="47"/>
      <c r="AX141" s="47"/>
      <c r="AY141" s="47"/>
      <c r="AZ141" s="47"/>
      <c r="BA141" s="47"/>
    </row>
    <row r="142" spans="1:53">
      <c r="A142" s="27">
        <v>1</v>
      </c>
      <c r="B142" s="41">
        <v>2</v>
      </c>
      <c r="C142" s="2">
        <v>3</v>
      </c>
      <c r="D142" s="2">
        <v>233</v>
      </c>
      <c r="E142" s="41"/>
      <c r="F142" s="41"/>
      <c r="G142" s="36" t="s">
        <v>132</v>
      </c>
      <c r="H142" s="23">
        <f>+H143</f>
        <v>0</v>
      </c>
      <c r="I142" s="23">
        <f t="shared" ref="I142:AL142" si="107">+I143</f>
        <v>0</v>
      </c>
      <c r="J142" s="23">
        <f t="shared" si="107"/>
        <v>0</v>
      </c>
      <c r="K142" s="23">
        <f t="shared" si="107"/>
        <v>0</v>
      </c>
      <c r="L142" s="23">
        <f t="shared" si="107"/>
        <v>0</v>
      </c>
      <c r="M142" s="23">
        <f t="shared" si="107"/>
        <v>0</v>
      </c>
      <c r="N142" s="23">
        <f t="shared" si="107"/>
        <v>0</v>
      </c>
      <c r="O142" s="23">
        <f t="shared" si="107"/>
        <v>0</v>
      </c>
      <c r="P142" s="23">
        <f t="shared" si="107"/>
        <v>0</v>
      </c>
      <c r="Q142" s="23">
        <f t="shared" si="107"/>
        <v>0</v>
      </c>
      <c r="R142" s="23">
        <f t="shared" si="107"/>
        <v>0</v>
      </c>
      <c r="S142" s="23">
        <f t="shared" si="107"/>
        <v>0</v>
      </c>
      <c r="T142" s="23">
        <f t="shared" si="107"/>
        <v>0</v>
      </c>
      <c r="U142" s="23">
        <f t="shared" si="107"/>
        <v>0</v>
      </c>
      <c r="V142" s="23">
        <f t="shared" si="107"/>
        <v>0</v>
      </c>
      <c r="W142" s="23">
        <f t="shared" si="107"/>
        <v>0</v>
      </c>
      <c r="X142" s="23">
        <f t="shared" si="107"/>
        <v>0</v>
      </c>
      <c r="Y142" s="23">
        <f t="shared" si="107"/>
        <v>0</v>
      </c>
      <c r="Z142" s="23">
        <f t="shared" si="107"/>
        <v>0</v>
      </c>
      <c r="AA142" s="23">
        <f t="shared" si="107"/>
        <v>0</v>
      </c>
      <c r="AB142" s="23">
        <f t="shared" si="107"/>
        <v>0</v>
      </c>
      <c r="AC142" s="23">
        <f t="shared" si="107"/>
        <v>0</v>
      </c>
      <c r="AD142" s="23">
        <f t="shared" si="107"/>
        <v>0</v>
      </c>
      <c r="AE142" s="23">
        <f t="shared" si="107"/>
        <v>0</v>
      </c>
      <c r="AF142" s="23">
        <f t="shared" si="107"/>
        <v>0</v>
      </c>
      <c r="AG142" s="23">
        <f t="shared" si="107"/>
        <v>0</v>
      </c>
      <c r="AH142" s="23">
        <f t="shared" si="107"/>
        <v>0</v>
      </c>
      <c r="AI142" s="23">
        <f t="shared" si="107"/>
        <v>0</v>
      </c>
      <c r="AJ142" s="23">
        <f t="shared" si="107"/>
        <v>0</v>
      </c>
      <c r="AK142" s="23">
        <f t="shared" si="107"/>
        <v>0</v>
      </c>
      <c r="AL142" s="23">
        <f t="shared" si="107"/>
        <v>0</v>
      </c>
      <c r="AM142" s="23">
        <f t="shared" si="100"/>
        <v>0</v>
      </c>
      <c r="AO142" s="55"/>
      <c r="AT142" s="47"/>
      <c r="AU142" s="63"/>
      <c r="AV142" s="47"/>
      <c r="AW142" s="47"/>
      <c r="AX142" s="47"/>
      <c r="AY142" s="47"/>
      <c r="AZ142" s="47"/>
      <c r="BA142" s="47"/>
    </row>
    <row r="143" spans="1:53">
      <c r="A143" s="27">
        <v>1</v>
      </c>
      <c r="B143" s="41">
        <v>2</v>
      </c>
      <c r="C143" s="2">
        <v>3</v>
      </c>
      <c r="D143" s="2">
        <v>233</v>
      </c>
      <c r="E143" s="1">
        <v>1</v>
      </c>
      <c r="G143" s="32" t="s">
        <v>132</v>
      </c>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f t="shared" si="100"/>
        <v>0</v>
      </c>
      <c r="AO143" s="55"/>
      <c r="AT143" s="47"/>
      <c r="AU143" s="63"/>
      <c r="AV143" s="47"/>
      <c r="AW143" s="47"/>
      <c r="AX143" s="47"/>
      <c r="AY143" s="47"/>
      <c r="AZ143" s="47"/>
      <c r="BA143" s="47"/>
    </row>
    <row r="144" spans="1:53">
      <c r="A144" s="27">
        <v>1</v>
      </c>
      <c r="B144" s="41">
        <v>2</v>
      </c>
      <c r="C144" s="2">
        <v>3</v>
      </c>
      <c r="D144" s="2">
        <v>234</v>
      </c>
      <c r="E144" s="41"/>
      <c r="F144" s="41"/>
      <c r="G144" s="36" t="s">
        <v>133</v>
      </c>
      <c r="H144" s="23">
        <f>+H145</f>
        <v>0</v>
      </c>
      <c r="I144" s="23">
        <f t="shared" ref="I144:AL144" si="108">+I145</f>
        <v>0</v>
      </c>
      <c r="J144" s="23">
        <f t="shared" si="108"/>
        <v>0</v>
      </c>
      <c r="K144" s="23">
        <f t="shared" si="108"/>
        <v>0</v>
      </c>
      <c r="L144" s="23">
        <f t="shared" si="108"/>
        <v>0</v>
      </c>
      <c r="M144" s="23">
        <f t="shared" si="108"/>
        <v>0</v>
      </c>
      <c r="N144" s="23">
        <f t="shared" si="108"/>
        <v>0</v>
      </c>
      <c r="O144" s="23">
        <f t="shared" si="108"/>
        <v>0</v>
      </c>
      <c r="P144" s="23">
        <f t="shared" si="108"/>
        <v>0</v>
      </c>
      <c r="Q144" s="23">
        <f t="shared" si="108"/>
        <v>0</v>
      </c>
      <c r="R144" s="23">
        <f t="shared" si="108"/>
        <v>0</v>
      </c>
      <c r="S144" s="23">
        <f t="shared" si="108"/>
        <v>0</v>
      </c>
      <c r="T144" s="23">
        <f t="shared" si="108"/>
        <v>0</v>
      </c>
      <c r="U144" s="23">
        <f t="shared" si="108"/>
        <v>0</v>
      </c>
      <c r="V144" s="23">
        <f t="shared" si="108"/>
        <v>0</v>
      </c>
      <c r="W144" s="23">
        <f t="shared" si="108"/>
        <v>0</v>
      </c>
      <c r="X144" s="23">
        <f t="shared" si="108"/>
        <v>0</v>
      </c>
      <c r="Y144" s="23">
        <f t="shared" si="108"/>
        <v>0</v>
      </c>
      <c r="Z144" s="23">
        <f t="shared" si="108"/>
        <v>0</v>
      </c>
      <c r="AA144" s="23">
        <f t="shared" si="108"/>
        <v>0</v>
      </c>
      <c r="AB144" s="23">
        <f t="shared" si="108"/>
        <v>0</v>
      </c>
      <c r="AC144" s="23">
        <f t="shared" si="108"/>
        <v>0</v>
      </c>
      <c r="AD144" s="23">
        <f t="shared" si="108"/>
        <v>0</v>
      </c>
      <c r="AE144" s="23">
        <f t="shared" si="108"/>
        <v>0</v>
      </c>
      <c r="AF144" s="23">
        <f t="shared" si="108"/>
        <v>0</v>
      </c>
      <c r="AG144" s="23">
        <f t="shared" si="108"/>
        <v>0</v>
      </c>
      <c r="AH144" s="23">
        <f t="shared" si="108"/>
        <v>0</v>
      </c>
      <c r="AI144" s="23">
        <f t="shared" si="108"/>
        <v>0</v>
      </c>
      <c r="AJ144" s="23">
        <f t="shared" si="108"/>
        <v>0</v>
      </c>
      <c r="AK144" s="23">
        <f t="shared" si="108"/>
        <v>0</v>
      </c>
      <c r="AL144" s="23">
        <f t="shared" si="108"/>
        <v>0</v>
      </c>
      <c r="AM144" s="23">
        <f t="shared" si="100"/>
        <v>0</v>
      </c>
      <c r="AO144" s="55"/>
      <c r="AT144" s="47"/>
      <c r="AU144" s="63"/>
      <c r="AV144" s="47"/>
      <c r="AW144" s="47"/>
      <c r="AX144" s="47"/>
      <c r="AY144" s="47"/>
      <c r="AZ144" s="47"/>
      <c r="BA144" s="47"/>
    </row>
    <row r="145" spans="1:53">
      <c r="A145" s="27">
        <v>1</v>
      </c>
      <c r="B145" s="41">
        <v>2</v>
      </c>
      <c r="C145" s="2">
        <v>3</v>
      </c>
      <c r="D145" s="2">
        <v>234</v>
      </c>
      <c r="E145" s="1">
        <v>1</v>
      </c>
      <c r="G145" s="32" t="s">
        <v>133</v>
      </c>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f t="shared" si="100"/>
        <v>0</v>
      </c>
      <c r="AO145" s="55"/>
      <c r="AT145" s="47"/>
      <c r="AU145" s="63"/>
      <c r="AV145" s="47"/>
      <c r="AW145" s="47"/>
      <c r="AX145" s="47"/>
      <c r="AY145" s="47"/>
      <c r="AZ145" s="47"/>
      <c r="BA145" s="47"/>
    </row>
    <row r="146" spans="1:53">
      <c r="A146" s="27">
        <v>1</v>
      </c>
      <c r="B146" s="41">
        <v>2</v>
      </c>
      <c r="C146" s="2">
        <v>3</v>
      </c>
      <c r="D146" s="2">
        <v>235</v>
      </c>
      <c r="E146" s="41"/>
      <c r="F146" s="41"/>
      <c r="G146" s="36" t="s">
        <v>134</v>
      </c>
      <c r="H146" s="23">
        <f>+H147</f>
        <v>0</v>
      </c>
      <c r="I146" s="23">
        <f t="shared" ref="I146:AL146" si="109">+I147</f>
        <v>0</v>
      </c>
      <c r="J146" s="23">
        <f t="shared" si="109"/>
        <v>0</v>
      </c>
      <c r="K146" s="23">
        <f t="shared" si="109"/>
        <v>0</v>
      </c>
      <c r="L146" s="23">
        <f t="shared" si="109"/>
        <v>0</v>
      </c>
      <c r="M146" s="23">
        <f t="shared" si="109"/>
        <v>0</v>
      </c>
      <c r="N146" s="23">
        <f t="shared" si="109"/>
        <v>0</v>
      </c>
      <c r="O146" s="23">
        <f t="shared" si="109"/>
        <v>0</v>
      </c>
      <c r="P146" s="23">
        <f t="shared" si="109"/>
        <v>0</v>
      </c>
      <c r="Q146" s="23">
        <f t="shared" si="109"/>
        <v>0</v>
      </c>
      <c r="R146" s="23">
        <f t="shared" si="109"/>
        <v>0</v>
      </c>
      <c r="S146" s="23">
        <f t="shared" si="109"/>
        <v>0</v>
      </c>
      <c r="T146" s="23">
        <f t="shared" si="109"/>
        <v>0</v>
      </c>
      <c r="U146" s="23">
        <f t="shared" si="109"/>
        <v>0</v>
      </c>
      <c r="V146" s="23">
        <f t="shared" si="109"/>
        <v>0</v>
      </c>
      <c r="W146" s="23">
        <f t="shared" si="109"/>
        <v>0</v>
      </c>
      <c r="X146" s="23">
        <f t="shared" si="109"/>
        <v>0</v>
      </c>
      <c r="Y146" s="23">
        <f t="shared" si="109"/>
        <v>0</v>
      </c>
      <c r="Z146" s="23">
        <f t="shared" si="109"/>
        <v>0</v>
      </c>
      <c r="AA146" s="23">
        <f t="shared" si="109"/>
        <v>0</v>
      </c>
      <c r="AB146" s="23">
        <f t="shared" si="109"/>
        <v>0</v>
      </c>
      <c r="AC146" s="23">
        <f t="shared" si="109"/>
        <v>0</v>
      </c>
      <c r="AD146" s="23">
        <f t="shared" si="109"/>
        <v>0</v>
      </c>
      <c r="AE146" s="23">
        <f t="shared" si="109"/>
        <v>0</v>
      </c>
      <c r="AF146" s="23">
        <f t="shared" si="109"/>
        <v>0</v>
      </c>
      <c r="AG146" s="23">
        <f t="shared" si="109"/>
        <v>0</v>
      </c>
      <c r="AH146" s="23">
        <f t="shared" si="109"/>
        <v>0</v>
      </c>
      <c r="AI146" s="23">
        <f t="shared" si="109"/>
        <v>0</v>
      </c>
      <c r="AJ146" s="23">
        <f t="shared" si="109"/>
        <v>0</v>
      </c>
      <c r="AK146" s="23">
        <f t="shared" si="109"/>
        <v>0</v>
      </c>
      <c r="AL146" s="23">
        <f t="shared" si="109"/>
        <v>0</v>
      </c>
      <c r="AM146" s="23">
        <f t="shared" si="100"/>
        <v>0</v>
      </c>
      <c r="AO146" s="55"/>
      <c r="AT146" s="47"/>
      <c r="AU146" s="63"/>
      <c r="AV146" s="47"/>
      <c r="AW146" s="47"/>
      <c r="AX146" s="47"/>
      <c r="AY146" s="47"/>
      <c r="AZ146" s="47"/>
      <c r="BA146" s="47"/>
    </row>
    <row r="147" spans="1:53">
      <c r="A147" s="27">
        <v>1</v>
      </c>
      <c r="B147" s="41">
        <v>2</v>
      </c>
      <c r="C147" s="2">
        <v>3</v>
      </c>
      <c r="D147" s="2">
        <v>235</v>
      </c>
      <c r="E147" s="1">
        <v>1</v>
      </c>
      <c r="G147" s="32" t="s">
        <v>134</v>
      </c>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f t="shared" si="100"/>
        <v>0</v>
      </c>
      <c r="AO147" s="55"/>
      <c r="AT147" s="47"/>
      <c r="AU147" s="63"/>
      <c r="AV147" s="47"/>
      <c r="AW147" s="47"/>
      <c r="AX147" s="47"/>
      <c r="AY147" s="47"/>
      <c r="AZ147" s="47"/>
      <c r="BA147" s="47"/>
    </row>
    <row r="148" spans="1:53">
      <c r="A148" s="27">
        <v>1</v>
      </c>
      <c r="B148" s="41">
        <v>2</v>
      </c>
      <c r="C148" s="2">
        <v>3</v>
      </c>
      <c r="D148" s="2">
        <v>236</v>
      </c>
      <c r="E148" s="41"/>
      <c r="F148" s="41"/>
      <c r="G148" s="36" t="s">
        <v>135</v>
      </c>
      <c r="H148" s="23">
        <f>+H149</f>
        <v>0</v>
      </c>
      <c r="I148" s="23">
        <f t="shared" ref="I148:AL148" si="110">+I149</f>
        <v>0</v>
      </c>
      <c r="J148" s="23">
        <f t="shared" si="110"/>
        <v>0</v>
      </c>
      <c r="K148" s="23">
        <f t="shared" si="110"/>
        <v>0</v>
      </c>
      <c r="L148" s="23">
        <f t="shared" si="110"/>
        <v>0</v>
      </c>
      <c r="M148" s="23">
        <f t="shared" si="110"/>
        <v>0</v>
      </c>
      <c r="N148" s="23">
        <f t="shared" si="110"/>
        <v>0</v>
      </c>
      <c r="O148" s="23">
        <f t="shared" si="110"/>
        <v>0</v>
      </c>
      <c r="P148" s="23">
        <f t="shared" si="110"/>
        <v>0</v>
      </c>
      <c r="Q148" s="23">
        <f t="shared" si="110"/>
        <v>0</v>
      </c>
      <c r="R148" s="23">
        <f t="shared" si="110"/>
        <v>0</v>
      </c>
      <c r="S148" s="23">
        <f t="shared" si="110"/>
        <v>0</v>
      </c>
      <c r="T148" s="23">
        <f t="shared" si="110"/>
        <v>0</v>
      </c>
      <c r="U148" s="23">
        <f t="shared" si="110"/>
        <v>0</v>
      </c>
      <c r="V148" s="23">
        <f t="shared" si="110"/>
        <v>0</v>
      </c>
      <c r="W148" s="23">
        <f t="shared" si="110"/>
        <v>0</v>
      </c>
      <c r="X148" s="23">
        <f t="shared" si="110"/>
        <v>0</v>
      </c>
      <c r="Y148" s="23">
        <f t="shared" si="110"/>
        <v>0</v>
      </c>
      <c r="Z148" s="23">
        <f t="shared" si="110"/>
        <v>0</v>
      </c>
      <c r="AA148" s="23">
        <f t="shared" si="110"/>
        <v>0</v>
      </c>
      <c r="AB148" s="23">
        <f t="shared" si="110"/>
        <v>0</v>
      </c>
      <c r="AC148" s="23">
        <f t="shared" si="110"/>
        <v>0</v>
      </c>
      <c r="AD148" s="23">
        <f t="shared" si="110"/>
        <v>0</v>
      </c>
      <c r="AE148" s="23">
        <f t="shared" si="110"/>
        <v>0</v>
      </c>
      <c r="AF148" s="23">
        <f t="shared" si="110"/>
        <v>0</v>
      </c>
      <c r="AG148" s="23">
        <f t="shared" si="110"/>
        <v>0</v>
      </c>
      <c r="AH148" s="23">
        <f t="shared" si="110"/>
        <v>0</v>
      </c>
      <c r="AI148" s="23">
        <f t="shared" si="110"/>
        <v>0</v>
      </c>
      <c r="AJ148" s="23">
        <f t="shared" si="110"/>
        <v>0</v>
      </c>
      <c r="AK148" s="23">
        <f t="shared" si="110"/>
        <v>0</v>
      </c>
      <c r="AL148" s="23">
        <f t="shared" si="110"/>
        <v>0</v>
      </c>
      <c r="AM148" s="23">
        <f t="shared" si="100"/>
        <v>0</v>
      </c>
      <c r="AO148" s="55"/>
      <c r="AT148" s="47"/>
      <c r="AU148" s="63"/>
      <c r="AV148" s="47"/>
      <c r="AW148" s="47"/>
      <c r="AX148" s="47"/>
      <c r="AY148" s="47"/>
      <c r="AZ148" s="47"/>
      <c r="BA148" s="47"/>
    </row>
    <row r="149" spans="1:53">
      <c r="A149" s="27">
        <v>1</v>
      </c>
      <c r="B149" s="41">
        <v>2</v>
      </c>
      <c r="C149" s="2">
        <v>3</v>
      </c>
      <c r="D149" s="2">
        <v>236</v>
      </c>
      <c r="E149" s="1">
        <v>1</v>
      </c>
      <c r="G149" s="32" t="s">
        <v>135</v>
      </c>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f t="shared" si="100"/>
        <v>0</v>
      </c>
      <c r="AO149" s="55"/>
      <c r="AT149" s="47"/>
      <c r="AU149" s="63"/>
      <c r="AV149" s="47"/>
      <c r="AW149" s="47"/>
      <c r="AX149" s="47"/>
      <c r="AY149" s="47"/>
      <c r="AZ149" s="47"/>
      <c r="BA149" s="47"/>
    </row>
    <row r="150" spans="1:53">
      <c r="A150" s="27">
        <v>1</v>
      </c>
      <c r="B150" s="41">
        <v>2</v>
      </c>
      <c r="C150" s="2">
        <v>3</v>
      </c>
      <c r="D150" s="2">
        <v>237</v>
      </c>
      <c r="E150" s="41"/>
      <c r="F150" s="41"/>
      <c r="G150" s="36" t="s">
        <v>136</v>
      </c>
      <c r="H150" s="23">
        <f>+H151</f>
        <v>0</v>
      </c>
      <c r="I150" s="23">
        <f t="shared" ref="I150:AL150" si="111">+I151</f>
        <v>0</v>
      </c>
      <c r="J150" s="23">
        <f t="shared" si="111"/>
        <v>0</v>
      </c>
      <c r="K150" s="23">
        <f t="shared" si="111"/>
        <v>0</v>
      </c>
      <c r="L150" s="23">
        <f t="shared" si="111"/>
        <v>0</v>
      </c>
      <c r="M150" s="23">
        <f t="shared" si="111"/>
        <v>0</v>
      </c>
      <c r="N150" s="23">
        <f t="shared" si="111"/>
        <v>0</v>
      </c>
      <c r="O150" s="23">
        <f t="shared" si="111"/>
        <v>0</v>
      </c>
      <c r="P150" s="23">
        <f t="shared" si="111"/>
        <v>0</v>
      </c>
      <c r="Q150" s="23">
        <f t="shared" si="111"/>
        <v>0</v>
      </c>
      <c r="R150" s="23">
        <f t="shared" si="111"/>
        <v>0</v>
      </c>
      <c r="S150" s="23">
        <f t="shared" si="111"/>
        <v>0</v>
      </c>
      <c r="T150" s="23">
        <f t="shared" si="111"/>
        <v>0</v>
      </c>
      <c r="U150" s="23">
        <f t="shared" si="111"/>
        <v>0</v>
      </c>
      <c r="V150" s="23">
        <f t="shared" si="111"/>
        <v>0</v>
      </c>
      <c r="W150" s="23">
        <f t="shared" si="111"/>
        <v>0</v>
      </c>
      <c r="X150" s="23">
        <f t="shared" si="111"/>
        <v>0</v>
      </c>
      <c r="Y150" s="23">
        <f t="shared" si="111"/>
        <v>0</v>
      </c>
      <c r="Z150" s="23">
        <f t="shared" si="111"/>
        <v>0</v>
      </c>
      <c r="AA150" s="23">
        <f t="shared" si="111"/>
        <v>0</v>
      </c>
      <c r="AB150" s="23">
        <f t="shared" si="111"/>
        <v>0</v>
      </c>
      <c r="AC150" s="23">
        <f t="shared" si="111"/>
        <v>0</v>
      </c>
      <c r="AD150" s="23">
        <f t="shared" si="111"/>
        <v>0</v>
      </c>
      <c r="AE150" s="23">
        <f t="shared" si="111"/>
        <v>0</v>
      </c>
      <c r="AF150" s="23">
        <f t="shared" si="111"/>
        <v>0</v>
      </c>
      <c r="AG150" s="23">
        <f t="shared" si="111"/>
        <v>0</v>
      </c>
      <c r="AH150" s="23">
        <f t="shared" si="111"/>
        <v>0</v>
      </c>
      <c r="AI150" s="23">
        <f t="shared" si="111"/>
        <v>0</v>
      </c>
      <c r="AJ150" s="23">
        <f t="shared" si="111"/>
        <v>0</v>
      </c>
      <c r="AK150" s="23">
        <f t="shared" si="111"/>
        <v>0</v>
      </c>
      <c r="AL150" s="23">
        <f t="shared" si="111"/>
        <v>0</v>
      </c>
      <c r="AM150" s="23">
        <f t="shared" si="100"/>
        <v>0</v>
      </c>
      <c r="AO150" s="55"/>
      <c r="AT150" s="47"/>
      <c r="AU150" s="63"/>
      <c r="AV150" s="47"/>
      <c r="AW150" s="47"/>
      <c r="AX150" s="47"/>
      <c r="AY150" s="47"/>
      <c r="AZ150" s="47"/>
      <c r="BA150" s="47"/>
    </row>
    <row r="151" spans="1:53">
      <c r="A151" s="27">
        <v>1</v>
      </c>
      <c r="B151" s="41">
        <v>2</v>
      </c>
      <c r="C151" s="2">
        <v>3</v>
      </c>
      <c r="D151" s="2">
        <v>237</v>
      </c>
      <c r="E151" s="1">
        <v>1</v>
      </c>
      <c r="G151" s="32" t="s">
        <v>136</v>
      </c>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f t="shared" si="100"/>
        <v>0</v>
      </c>
      <c r="AO151" s="55"/>
      <c r="AT151" s="47"/>
      <c r="AU151" s="63"/>
      <c r="AV151" s="47"/>
      <c r="AW151" s="47"/>
      <c r="AX151" s="47"/>
      <c r="AY151" s="47"/>
      <c r="AZ151" s="47"/>
      <c r="BA151" s="47"/>
    </row>
    <row r="152" spans="1:53">
      <c r="A152" s="27">
        <v>1</v>
      </c>
      <c r="B152" s="41">
        <v>2</v>
      </c>
      <c r="C152" s="2">
        <v>3</v>
      </c>
      <c r="D152" s="2">
        <v>238</v>
      </c>
      <c r="E152" s="41"/>
      <c r="F152" s="41"/>
      <c r="G152" s="36" t="s">
        <v>137</v>
      </c>
      <c r="H152" s="23">
        <f>+H153</f>
        <v>0</v>
      </c>
      <c r="I152" s="23">
        <f t="shared" ref="I152:AL152" si="112">+I153</f>
        <v>0</v>
      </c>
      <c r="J152" s="23">
        <f t="shared" si="112"/>
        <v>0</v>
      </c>
      <c r="K152" s="23">
        <f t="shared" si="112"/>
        <v>0</v>
      </c>
      <c r="L152" s="23">
        <f t="shared" si="112"/>
        <v>0</v>
      </c>
      <c r="M152" s="23">
        <f t="shared" si="112"/>
        <v>0</v>
      </c>
      <c r="N152" s="23">
        <f t="shared" si="112"/>
        <v>0</v>
      </c>
      <c r="O152" s="23">
        <f t="shared" si="112"/>
        <v>0</v>
      </c>
      <c r="P152" s="23">
        <f t="shared" si="112"/>
        <v>0</v>
      </c>
      <c r="Q152" s="23">
        <f t="shared" si="112"/>
        <v>0</v>
      </c>
      <c r="R152" s="23">
        <f t="shared" si="112"/>
        <v>0</v>
      </c>
      <c r="S152" s="23">
        <f t="shared" si="112"/>
        <v>0</v>
      </c>
      <c r="T152" s="23">
        <f t="shared" si="112"/>
        <v>0</v>
      </c>
      <c r="U152" s="23">
        <f t="shared" si="112"/>
        <v>0</v>
      </c>
      <c r="V152" s="23">
        <f t="shared" si="112"/>
        <v>0</v>
      </c>
      <c r="W152" s="23">
        <f t="shared" si="112"/>
        <v>0</v>
      </c>
      <c r="X152" s="23">
        <f t="shared" si="112"/>
        <v>0</v>
      </c>
      <c r="Y152" s="23">
        <f t="shared" si="112"/>
        <v>0</v>
      </c>
      <c r="Z152" s="23">
        <f t="shared" si="112"/>
        <v>0</v>
      </c>
      <c r="AA152" s="23">
        <f t="shared" si="112"/>
        <v>0</v>
      </c>
      <c r="AB152" s="23">
        <f t="shared" si="112"/>
        <v>0</v>
      </c>
      <c r="AC152" s="23">
        <f t="shared" si="112"/>
        <v>0</v>
      </c>
      <c r="AD152" s="23">
        <f t="shared" si="112"/>
        <v>0</v>
      </c>
      <c r="AE152" s="23">
        <f t="shared" si="112"/>
        <v>0</v>
      </c>
      <c r="AF152" s="23">
        <f t="shared" si="112"/>
        <v>0</v>
      </c>
      <c r="AG152" s="23">
        <f t="shared" si="112"/>
        <v>0</v>
      </c>
      <c r="AH152" s="23">
        <f t="shared" si="112"/>
        <v>0</v>
      </c>
      <c r="AI152" s="23">
        <f t="shared" si="112"/>
        <v>0</v>
      </c>
      <c r="AJ152" s="23">
        <f t="shared" si="112"/>
        <v>0</v>
      </c>
      <c r="AK152" s="23">
        <f t="shared" si="112"/>
        <v>0</v>
      </c>
      <c r="AL152" s="23">
        <f t="shared" si="112"/>
        <v>0</v>
      </c>
      <c r="AM152" s="23">
        <f t="shared" si="100"/>
        <v>0</v>
      </c>
      <c r="AO152" s="55"/>
      <c r="AT152" s="47"/>
      <c r="AU152" s="63"/>
      <c r="AV152" s="47"/>
      <c r="AW152" s="47"/>
      <c r="AX152" s="47"/>
      <c r="AY152" s="47"/>
      <c r="AZ152" s="47"/>
      <c r="BA152" s="47"/>
    </row>
    <row r="153" spans="1:53">
      <c r="A153" s="27">
        <v>1</v>
      </c>
      <c r="B153" s="41">
        <v>2</v>
      </c>
      <c r="C153" s="2">
        <v>3</v>
      </c>
      <c r="D153" s="2">
        <v>238</v>
      </c>
      <c r="E153" s="1">
        <v>1</v>
      </c>
      <c r="G153" s="32" t="s">
        <v>138</v>
      </c>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f t="shared" si="100"/>
        <v>0</v>
      </c>
      <c r="AO153" s="55"/>
      <c r="AT153" s="47"/>
      <c r="AU153" s="63"/>
      <c r="AV153" s="47"/>
      <c r="AW153" s="47"/>
      <c r="AX153" s="47"/>
      <c r="AY153" s="47"/>
      <c r="AZ153" s="47"/>
      <c r="BA153" s="47"/>
    </row>
    <row r="154" spans="1:53">
      <c r="A154" s="27">
        <v>1</v>
      </c>
      <c r="B154" s="41">
        <v>2</v>
      </c>
      <c r="C154" s="2">
        <v>3</v>
      </c>
      <c r="D154" s="2">
        <v>239</v>
      </c>
      <c r="E154" s="41"/>
      <c r="F154" s="41"/>
      <c r="G154" s="36" t="s">
        <v>139</v>
      </c>
      <c r="H154" s="23">
        <f>+H155</f>
        <v>0</v>
      </c>
      <c r="I154" s="23">
        <f t="shared" ref="I154:AL154" si="113">+I155</f>
        <v>0</v>
      </c>
      <c r="J154" s="23">
        <f t="shared" si="113"/>
        <v>0</v>
      </c>
      <c r="K154" s="23">
        <f t="shared" si="113"/>
        <v>0</v>
      </c>
      <c r="L154" s="23">
        <f t="shared" si="113"/>
        <v>0</v>
      </c>
      <c r="M154" s="23">
        <f t="shared" si="113"/>
        <v>0</v>
      </c>
      <c r="N154" s="23">
        <f t="shared" si="113"/>
        <v>0</v>
      </c>
      <c r="O154" s="23">
        <f t="shared" si="113"/>
        <v>0</v>
      </c>
      <c r="P154" s="23">
        <f t="shared" si="113"/>
        <v>0</v>
      </c>
      <c r="Q154" s="23">
        <f t="shared" si="113"/>
        <v>0</v>
      </c>
      <c r="R154" s="23">
        <f t="shared" si="113"/>
        <v>0</v>
      </c>
      <c r="S154" s="23">
        <f t="shared" si="113"/>
        <v>0</v>
      </c>
      <c r="T154" s="23">
        <f t="shared" si="113"/>
        <v>0</v>
      </c>
      <c r="U154" s="23">
        <f t="shared" si="113"/>
        <v>0</v>
      </c>
      <c r="V154" s="23">
        <f t="shared" si="113"/>
        <v>0</v>
      </c>
      <c r="W154" s="23">
        <f t="shared" si="113"/>
        <v>0</v>
      </c>
      <c r="X154" s="23">
        <f t="shared" si="113"/>
        <v>0</v>
      </c>
      <c r="Y154" s="23">
        <f t="shared" si="113"/>
        <v>0</v>
      </c>
      <c r="Z154" s="23">
        <f t="shared" si="113"/>
        <v>0</v>
      </c>
      <c r="AA154" s="23">
        <f t="shared" si="113"/>
        <v>0</v>
      </c>
      <c r="AB154" s="23">
        <f t="shared" si="113"/>
        <v>0</v>
      </c>
      <c r="AC154" s="23">
        <f t="shared" si="113"/>
        <v>0</v>
      </c>
      <c r="AD154" s="23">
        <f t="shared" si="113"/>
        <v>0</v>
      </c>
      <c r="AE154" s="23">
        <f t="shared" si="113"/>
        <v>0</v>
      </c>
      <c r="AF154" s="23">
        <f t="shared" si="113"/>
        <v>0</v>
      </c>
      <c r="AG154" s="23">
        <f t="shared" si="113"/>
        <v>0</v>
      </c>
      <c r="AH154" s="23">
        <f t="shared" si="113"/>
        <v>0</v>
      </c>
      <c r="AI154" s="23">
        <f t="shared" si="113"/>
        <v>0</v>
      </c>
      <c r="AJ154" s="23">
        <f t="shared" si="113"/>
        <v>0</v>
      </c>
      <c r="AK154" s="23">
        <f t="shared" si="113"/>
        <v>0</v>
      </c>
      <c r="AL154" s="23">
        <f t="shared" si="113"/>
        <v>0</v>
      </c>
      <c r="AM154" s="23">
        <f t="shared" si="100"/>
        <v>0</v>
      </c>
      <c r="AO154" s="55"/>
      <c r="AT154" s="47"/>
      <c r="AU154" s="63"/>
      <c r="AV154" s="47"/>
      <c r="AW154" s="47"/>
      <c r="AX154" s="47"/>
      <c r="AY154" s="47"/>
      <c r="AZ154" s="47"/>
      <c r="BA154" s="47"/>
    </row>
    <row r="155" spans="1:53">
      <c r="A155" s="27">
        <v>1</v>
      </c>
      <c r="B155" s="41">
        <v>2</v>
      </c>
      <c r="C155" s="2">
        <v>3</v>
      </c>
      <c r="D155" s="2">
        <v>239</v>
      </c>
      <c r="E155" s="1">
        <v>1</v>
      </c>
      <c r="G155" s="32" t="s">
        <v>140</v>
      </c>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f t="shared" si="100"/>
        <v>0</v>
      </c>
      <c r="AO155" s="55"/>
      <c r="AT155" s="47"/>
      <c r="AU155" s="63"/>
      <c r="AV155" s="47"/>
      <c r="AW155" s="47"/>
      <c r="AX155" s="47"/>
      <c r="AY155" s="47"/>
      <c r="AZ155" s="47"/>
      <c r="BA155" s="47"/>
    </row>
    <row r="156" spans="1:53" s="80" customFormat="1">
      <c r="A156" s="27">
        <v>1</v>
      </c>
      <c r="B156" s="41">
        <v>2</v>
      </c>
      <c r="C156" s="41">
        <v>4</v>
      </c>
      <c r="D156" s="41"/>
      <c r="E156" s="41"/>
      <c r="F156" s="1"/>
      <c r="G156" s="78" t="s">
        <v>141</v>
      </c>
      <c r="H156" s="79">
        <f t="shared" ref="H156:AL156" si="114">+H157+H159+H161+H163+H165+H167+H169+H171+H173</f>
        <v>0</v>
      </c>
      <c r="I156" s="79">
        <f t="shared" si="114"/>
        <v>0</v>
      </c>
      <c r="J156" s="79">
        <f t="shared" si="114"/>
        <v>0</v>
      </c>
      <c r="K156" s="79">
        <f t="shared" si="114"/>
        <v>0</v>
      </c>
      <c r="L156" s="79">
        <f t="shared" si="114"/>
        <v>0</v>
      </c>
      <c r="M156" s="79">
        <f t="shared" si="114"/>
        <v>0</v>
      </c>
      <c r="N156" s="79">
        <f t="shared" si="114"/>
        <v>0</v>
      </c>
      <c r="O156" s="79">
        <f t="shared" si="114"/>
        <v>0</v>
      </c>
      <c r="P156" s="79">
        <f t="shared" si="114"/>
        <v>0</v>
      </c>
      <c r="Q156" s="79">
        <f t="shared" si="114"/>
        <v>0</v>
      </c>
      <c r="R156" s="79">
        <f t="shared" si="114"/>
        <v>0</v>
      </c>
      <c r="S156" s="79">
        <f t="shared" si="114"/>
        <v>0</v>
      </c>
      <c r="T156" s="79">
        <f>+T157+T159+T161+T163+T165+T167+T169+T171+T173</f>
        <v>346614.12</v>
      </c>
      <c r="U156" s="79">
        <f t="shared" ref="U156" si="115">+U157+U159+U161+U163+U165+U167+U169+U171+U173</f>
        <v>0</v>
      </c>
      <c r="V156" s="79">
        <f t="shared" si="114"/>
        <v>0</v>
      </c>
      <c r="W156" s="79">
        <f t="shared" si="114"/>
        <v>0</v>
      </c>
      <c r="X156" s="79">
        <f t="shared" si="114"/>
        <v>0</v>
      </c>
      <c r="Y156" s="79">
        <f t="shared" si="114"/>
        <v>0</v>
      </c>
      <c r="Z156" s="79">
        <f t="shared" si="114"/>
        <v>0</v>
      </c>
      <c r="AA156" s="79">
        <f t="shared" si="114"/>
        <v>0</v>
      </c>
      <c r="AB156" s="79">
        <f t="shared" si="114"/>
        <v>0</v>
      </c>
      <c r="AC156" s="79">
        <f t="shared" si="114"/>
        <v>0</v>
      </c>
      <c r="AD156" s="79">
        <f t="shared" si="114"/>
        <v>0</v>
      </c>
      <c r="AE156" s="79">
        <f t="shared" si="114"/>
        <v>0</v>
      </c>
      <c r="AF156" s="79">
        <f t="shared" si="114"/>
        <v>0</v>
      </c>
      <c r="AG156" s="79">
        <f t="shared" si="114"/>
        <v>0</v>
      </c>
      <c r="AH156" s="79">
        <f t="shared" si="114"/>
        <v>0</v>
      </c>
      <c r="AI156" s="79">
        <f t="shared" si="114"/>
        <v>0</v>
      </c>
      <c r="AJ156" s="79">
        <f t="shared" si="114"/>
        <v>0</v>
      </c>
      <c r="AK156" s="79">
        <f t="shared" si="114"/>
        <v>0</v>
      </c>
      <c r="AL156" s="79">
        <f t="shared" si="114"/>
        <v>0</v>
      </c>
      <c r="AM156" s="79">
        <f t="shared" si="100"/>
        <v>346614.12</v>
      </c>
      <c r="AO156" s="55"/>
      <c r="AP156" s="54"/>
      <c r="AQ156" s="81"/>
      <c r="AR156" s="81"/>
      <c r="AS156" s="82"/>
      <c r="AT156" s="47"/>
      <c r="AU156" s="63"/>
      <c r="AV156" s="47"/>
      <c r="AW156" s="47"/>
      <c r="AX156" s="47"/>
      <c r="AY156" s="47"/>
      <c r="AZ156" s="47"/>
      <c r="BA156" s="47"/>
    </row>
    <row r="157" spans="1:53">
      <c r="A157" s="27">
        <v>1</v>
      </c>
      <c r="B157" s="41">
        <v>2</v>
      </c>
      <c r="C157" s="2">
        <v>4</v>
      </c>
      <c r="D157" s="2">
        <v>241</v>
      </c>
      <c r="E157" s="41"/>
      <c r="F157" s="41"/>
      <c r="G157" s="36" t="s">
        <v>142</v>
      </c>
      <c r="H157" s="23">
        <f>+H158</f>
        <v>0</v>
      </c>
      <c r="I157" s="23">
        <f t="shared" ref="I157:AL157" si="116">+I158</f>
        <v>0</v>
      </c>
      <c r="J157" s="23">
        <f t="shared" si="116"/>
        <v>0</v>
      </c>
      <c r="K157" s="23">
        <f t="shared" si="116"/>
        <v>0</v>
      </c>
      <c r="L157" s="23">
        <f t="shared" si="116"/>
        <v>0</v>
      </c>
      <c r="M157" s="23">
        <f t="shared" si="116"/>
        <v>0</v>
      </c>
      <c r="N157" s="23">
        <f t="shared" si="116"/>
        <v>0</v>
      </c>
      <c r="O157" s="23">
        <f t="shared" si="116"/>
        <v>0</v>
      </c>
      <c r="P157" s="23">
        <f t="shared" si="116"/>
        <v>0</v>
      </c>
      <c r="Q157" s="23">
        <f t="shared" si="116"/>
        <v>0</v>
      </c>
      <c r="R157" s="23">
        <f t="shared" si="116"/>
        <v>0</v>
      </c>
      <c r="S157" s="23">
        <f t="shared" si="116"/>
        <v>0</v>
      </c>
      <c r="T157" s="23">
        <f t="shared" si="116"/>
        <v>0</v>
      </c>
      <c r="U157" s="23">
        <f t="shared" si="116"/>
        <v>0</v>
      </c>
      <c r="V157" s="23">
        <f t="shared" si="116"/>
        <v>0</v>
      </c>
      <c r="W157" s="23">
        <f t="shared" si="116"/>
        <v>0</v>
      </c>
      <c r="X157" s="23">
        <f t="shared" si="116"/>
        <v>0</v>
      </c>
      <c r="Y157" s="23">
        <f t="shared" si="116"/>
        <v>0</v>
      </c>
      <c r="Z157" s="23">
        <f t="shared" si="116"/>
        <v>0</v>
      </c>
      <c r="AA157" s="23">
        <f t="shared" si="116"/>
        <v>0</v>
      </c>
      <c r="AB157" s="23">
        <f t="shared" si="116"/>
        <v>0</v>
      </c>
      <c r="AC157" s="23">
        <f t="shared" si="116"/>
        <v>0</v>
      </c>
      <c r="AD157" s="23">
        <f t="shared" si="116"/>
        <v>0</v>
      </c>
      <c r="AE157" s="23">
        <f t="shared" si="116"/>
        <v>0</v>
      </c>
      <c r="AF157" s="23">
        <f t="shared" si="116"/>
        <v>0</v>
      </c>
      <c r="AG157" s="23">
        <f t="shared" si="116"/>
        <v>0</v>
      </c>
      <c r="AH157" s="23">
        <f t="shared" si="116"/>
        <v>0</v>
      </c>
      <c r="AI157" s="23">
        <f t="shared" si="116"/>
        <v>0</v>
      </c>
      <c r="AJ157" s="23">
        <f t="shared" si="116"/>
        <v>0</v>
      </c>
      <c r="AK157" s="23">
        <f t="shared" si="116"/>
        <v>0</v>
      </c>
      <c r="AL157" s="23">
        <f t="shared" si="116"/>
        <v>0</v>
      </c>
      <c r="AM157" s="23">
        <f t="shared" si="100"/>
        <v>0</v>
      </c>
      <c r="AO157" s="55"/>
      <c r="AT157" s="47"/>
      <c r="AU157" s="63"/>
      <c r="AV157" s="47"/>
      <c r="AW157" s="47"/>
      <c r="AX157" s="47"/>
      <c r="AY157" s="47"/>
      <c r="AZ157" s="47"/>
      <c r="BA157" s="47"/>
    </row>
    <row r="158" spans="1:53">
      <c r="A158" s="27">
        <v>1</v>
      </c>
      <c r="B158" s="41">
        <v>2</v>
      </c>
      <c r="C158" s="2">
        <v>4</v>
      </c>
      <c r="D158" s="2">
        <v>241</v>
      </c>
      <c r="E158" s="1">
        <v>1</v>
      </c>
      <c r="G158" s="32" t="s">
        <v>142</v>
      </c>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f t="shared" si="100"/>
        <v>0</v>
      </c>
      <c r="AO158" s="55"/>
      <c r="AT158" s="47"/>
      <c r="AU158" s="63"/>
      <c r="AV158" s="47"/>
      <c r="AW158" s="47"/>
      <c r="AX158" s="47"/>
      <c r="AY158" s="47"/>
      <c r="AZ158" s="47"/>
      <c r="BA158" s="47"/>
    </row>
    <row r="159" spans="1:53">
      <c r="A159" s="27">
        <v>1</v>
      </c>
      <c r="B159" s="41">
        <v>2</v>
      </c>
      <c r="C159" s="2">
        <v>4</v>
      </c>
      <c r="D159" s="2">
        <v>242</v>
      </c>
      <c r="E159" s="41"/>
      <c r="F159" s="41"/>
      <c r="G159" s="36" t="s">
        <v>143</v>
      </c>
      <c r="H159" s="23">
        <f>+H160</f>
        <v>0</v>
      </c>
      <c r="I159" s="23">
        <f t="shared" ref="I159:AL159" si="117">+I160</f>
        <v>0</v>
      </c>
      <c r="J159" s="23">
        <f t="shared" si="117"/>
        <v>0</v>
      </c>
      <c r="K159" s="23">
        <f t="shared" si="117"/>
        <v>0</v>
      </c>
      <c r="L159" s="23">
        <f t="shared" si="117"/>
        <v>0</v>
      </c>
      <c r="M159" s="23">
        <f t="shared" si="117"/>
        <v>0</v>
      </c>
      <c r="N159" s="23">
        <f t="shared" si="117"/>
        <v>0</v>
      </c>
      <c r="O159" s="23">
        <f t="shared" si="117"/>
        <v>0</v>
      </c>
      <c r="P159" s="23">
        <f t="shared" si="117"/>
        <v>0</v>
      </c>
      <c r="Q159" s="23">
        <f t="shared" si="117"/>
        <v>0</v>
      </c>
      <c r="R159" s="23">
        <f t="shared" si="117"/>
        <v>0</v>
      </c>
      <c r="S159" s="23">
        <f t="shared" si="117"/>
        <v>0</v>
      </c>
      <c r="T159" s="23">
        <f t="shared" si="117"/>
        <v>0</v>
      </c>
      <c r="U159" s="23">
        <f t="shared" si="117"/>
        <v>0</v>
      </c>
      <c r="V159" s="23">
        <f t="shared" si="117"/>
        <v>0</v>
      </c>
      <c r="W159" s="23">
        <f t="shared" si="117"/>
        <v>0</v>
      </c>
      <c r="X159" s="23">
        <f t="shared" si="117"/>
        <v>0</v>
      </c>
      <c r="Y159" s="23">
        <f t="shared" si="117"/>
        <v>0</v>
      </c>
      <c r="Z159" s="23">
        <f t="shared" si="117"/>
        <v>0</v>
      </c>
      <c r="AA159" s="23">
        <f t="shared" si="117"/>
        <v>0</v>
      </c>
      <c r="AB159" s="23">
        <f t="shared" si="117"/>
        <v>0</v>
      </c>
      <c r="AC159" s="23">
        <f t="shared" si="117"/>
        <v>0</v>
      </c>
      <c r="AD159" s="23">
        <f t="shared" si="117"/>
        <v>0</v>
      </c>
      <c r="AE159" s="23">
        <f t="shared" si="117"/>
        <v>0</v>
      </c>
      <c r="AF159" s="23">
        <f t="shared" si="117"/>
        <v>0</v>
      </c>
      <c r="AG159" s="23">
        <f t="shared" si="117"/>
        <v>0</v>
      </c>
      <c r="AH159" s="23">
        <f t="shared" si="117"/>
        <v>0</v>
      </c>
      <c r="AI159" s="23">
        <f t="shared" si="117"/>
        <v>0</v>
      </c>
      <c r="AJ159" s="23">
        <f t="shared" si="117"/>
        <v>0</v>
      </c>
      <c r="AK159" s="23">
        <f t="shared" si="117"/>
        <v>0</v>
      </c>
      <c r="AL159" s="23">
        <f t="shared" si="117"/>
        <v>0</v>
      </c>
      <c r="AM159" s="23">
        <f t="shared" si="100"/>
        <v>0</v>
      </c>
      <c r="AO159" s="55"/>
      <c r="AT159" s="47"/>
      <c r="AU159" s="63"/>
      <c r="AV159" s="47"/>
      <c r="AW159" s="47"/>
      <c r="AX159" s="47"/>
      <c r="AY159" s="47"/>
      <c r="AZ159" s="47"/>
      <c r="BA159" s="47"/>
    </row>
    <row r="160" spans="1:53" s="47" customFormat="1">
      <c r="A160" s="27">
        <v>1</v>
      </c>
      <c r="B160" s="94">
        <v>2</v>
      </c>
      <c r="C160" s="3">
        <v>4</v>
      </c>
      <c r="D160" s="3">
        <v>242</v>
      </c>
      <c r="E160" s="92">
        <v>1</v>
      </c>
      <c r="F160" s="92"/>
      <c r="G160" s="37" t="s">
        <v>143</v>
      </c>
      <c r="H160" s="21"/>
      <c r="I160" s="21"/>
      <c r="J160" s="21"/>
      <c r="K160" s="21"/>
      <c r="L160" s="21"/>
      <c r="M160" s="21"/>
      <c r="N160" s="21"/>
      <c r="O160" s="21"/>
      <c r="P160" s="21"/>
      <c r="Q160" s="21"/>
      <c r="R160" s="21"/>
      <c r="S160" s="21"/>
      <c r="T160" s="21">
        <v>0</v>
      </c>
      <c r="U160" s="21">
        <v>0</v>
      </c>
      <c r="V160" s="21"/>
      <c r="W160" s="21"/>
      <c r="X160" s="21"/>
      <c r="Y160" s="21"/>
      <c r="Z160" s="21"/>
      <c r="AA160" s="21"/>
      <c r="AB160" s="21"/>
      <c r="AC160" s="21"/>
      <c r="AD160" s="21"/>
      <c r="AE160" s="21"/>
      <c r="AF160" s="21"/>
      <c r="AG160" s="21"/>
      <c r="AH160" s="21"/>
      <c r="AI160" s="21"/>
      <c r="AJ160" s="21"/>
      <c r="AK160" s="21"/>
      <c r="AL160" s="21"/>
      <c r="AM160" s="21">
        <f t="shared" si="100"/>
        <v>0</v>
      </c>
      <c r="AO160" s="55"/>
      <c r="AP160" s="54"/>
      <c r="AQ160" s="55"/>
      <c r="AR160" s="55"/>
      <c r="AS160" s="58"/>
      <c r="AU160" s="63"/>
    </row>
    <row r="161" spans="1:53">
      <c r="A161" s="27">
        <v>1</v>
      </c>
      <c r="B161" s="41">
        <v>2</v>
      </c>
      <c r="C161" s="2">
        <v>4</v>
      </c>
      <c r="D161" s="2">
        <v>243</v>
      </c>
      <c r="E161" s="41"/>
      <c r="F161" s="41"/>
      <c r="G161" s="36" t="s">
        <v>144</v>
      </c>
      <c r="H161" s="23">
        <f>+H162</f>
        <v>0</v>
      </c>
      <c r="I161" s="23">
        <f t="shared" ref="I161:AL161" si="118">+I162</f>
        <v>0</v>
      </c>
      <c r="J161" s="23">
        <f t="shared" si="118"/>
        <v>0</v>
      </c>
      <c r="K161" s="23">
        <f t="shared" si="118"/>
        <v>0</v>
      </c>
      <c r="L161" s="23">
        <f t="shared" si="118"/>
        <v>0</v>
      </c>
      <c r="M161" s="23">
        <f t="shared" si="118"/>
        <v>0</v>
      </c>
      <c r="N161" s="23">
        <f t="shared" si="118"/>
        <v>0</v>
      </c>
      <c r="O161" s="23">
        <f t="shared" si="118"/>
        <v>0</v>
      </c>
      <c r="P161" s="23">
        <f t="shared" si="118"/>
        <v>0</v>
      </c>
      <c r="Q161" s="23">
        <f t="shared" si="118"/>
        <v>0</v>
      </c>
      <c r="R161" s="23">
        <f t="shared" si="118"/>
        <v>0</v>
      </c>
      <c r="S161" s="23">
        <f t="shared" si="118"/>
        <v>0</v>
      </c>
      <c r="T161" s="23">
        <f>+T162</f>
        <v>0</v>
      </c>
      <c r="U161" s="23">
        <f t="shared" si="118"/>
        <v>0</v>
      </c>
      <c r="V161" s="23">
        <f t="shared" si="118"/>
        <v>0</v>
      </c>
      <c r="W161" s="23">
        <f t="shared" si="118"/>
        <v>0</v>
      </c>
      <c r="X161" s="23">
        <f t="shared" si="118"/>
        <v>0</v>
      </c>
      <c r="Y161" s="23">
        <f t="shared" si="118"/>
        <v>0</v>
      </c>
      <c r="Z161" s="23">
        <f t="shared" si="118"/>
        <v>0</v>
      </c>
      <c r="AA161" s="23">
        <f t="shared" si="118"/>
        <v>0</v>
      </c>
      <c r="AB161" s="23">
        <f t="shared" si="118"/>
        <v>0</v>
      </c>
      <c r="AC161" s="23">
        <f t="shared" si="118"/>
        <v>0</v>
      </c>
      <c r="AD161" s="23">
        <f t="shared" si="118"/>
        <v>0</v>
      </c>
      <c r="AE161" s="23">
        <f t="shared" si="118"/>
        <v>0</v>
      </c>
      <c r="AF161" s="23">
        <f t="shared" si="118"/>
        <v>0</v>
      </c>
      <c r="AG161" s="23">
        <f t="shared" si="118"/>
        <v>0</v>
      </c>
      <c r="AH161" s="23">
        <f t="shared" si="118"/>
        <v>0</v>
      </c>
      <c r="AI161" s="23">
        <f t="shared" si="118"/>
        <v>0</v>
      </c>
      <c r="AJ161" s="23">
        <f t="shared" si="118"/>
        <v>0</v>
      </c>
      <c r="AK161" s="23">
        <f t="shared" si="118"/>
        <v>0</v>
      </c>
      <c r="AL161" s="23">
        <f t="shared" si="118"/>
        <v>0</v>
      </c>
      <c r="AM161" s="23">
        <f t="shared" si="100"/>
        <v>0</v>
      </c>
      <c r="AO161" s="55"/>
      <c r="AT161" s="47"/>
      <c r="AU161" s="63"/>
      <c r="AV161" s="47"/>
      <c r="AW161" s="47"/>
      <c r="AX161" s="47"/>
      <c r="AY161" s="47"/>
      <c r="AZ161" s="47"/>
      <c r="BA161" s="47"/>
    </row>
    <row r="162" spans="1:53">
      <c r="A162" s="27">
        <v>1</v>
      </c>
      <c r="B162" s="41">
        <v>2</v>
      </c>
      <c r="C162" s="2">
        <v>4</v>
      </c>
      <c r="D162" s="2">
        <v>243</v>
      </c>
      <c r="E162" s="1">
        <v>1</v>
      </c>
      <c r="G162" s="32" t="s">
        <v>144</v>
      </c>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f t="shared" si="100"/>
        <v>0</v>
      </c>
      <c r="AO162" s="55"/>
      <c r="AT162" s="47"/>
      <c r="AU162" s="63"/>
      <c r="AV162" s="47"/>
      <c r="AW162" s="47"/>
      <c r="AX162" s="47"/>
      <c r="AY162" s="47"/>
      <c r="AZ162" s="47"/>
      <c r="BA162" s="47"/>
    </row>
    <row r="163" spans="1:53">
      <c r="A163" s="27">
        <v>1</v>
      </c>
      <c r="B163" s="41">
        <v>2</v>
      </c>
      <c r="C163" s="2">
        <v>4</v>
      </c>
      <c r="D163" s="2">
        <v>244</v>
      </c>
      <c r="E163" s="41"/>
      <c r="F163" s="41"/>
      <c r="G163" s="36" t="s">
        <v>145</v>
      </c>
      <c r="H163" s="23">
        <f>+H164</f>
        <v>0</v>
      </c>
      <c r="I163" s="23">
        <f t="shared" ref="I163:AL163" si="119">+I164</f>
        <v>0</v>
      </c>
      <c r="J163" s="23">
        <f t="shared" si="119"/>
        <v>0</v>
      </c>
      <c r="K163" s="23">
        <f t="shared" si="119"/>
        <v>0</v>
      </c>
      <c r="L163" s="23">
        <f t="shared" si="119"/>
        <v>0</v>
      </c>
      <c r="M163" s="23">
        <f t="shared" si="119"/>
        <v>0</v>
      </c>
      <c r="N163" s="23">
        <f t="shared" si="119"/>
        <v>0</v>
      </c>
      <c r="O163" s="23">
        <f t="shared" si="119"/>
        <v>0</v>
      </c>
      <c r="P163" s="23">
        <f t="shared" si="119"/>
        <v>0</v>
      </c>
      <c r="Q163" s="23">
        <f t="shared" si="119"/>
        <v>0</v>
      </c>
      <c r="R163" s="23">
        <f t="shared" si="119"/>
        <v>0</v>
      </c>
      <c r="S163" s="23"/>
      <c r="T163" s="23"/>
      <c r="U163" s="23">
        <f t="shared" si="119"/>
        <v>0</v>
      </c>
      <c r="V163" s="23">
        <f t="shared" si="119"/>
        <v>0</v>
      </c>
      <c r="W163" s="23">
        <f t="shared" si="119"/>
        <v>0</v>
      </c>
      <c r="X163" s="23">
        <f t="shared" si="119"/>
        <v>0</v>
      </c>
      <c r="Y163" s="23">
        <f t="shared" si="119"/>
        <v>0</v>
      </c>
      <c r="Z163" s="23">
        <f t="shared" si="119"/>
        <v>0</v>
      </c>
      <c r="AA163" s="23">
        <f t="shared" si="119"/>
        <v>0</v>
      </c>
      <c r="AB163" s="23">
        <f t="shared" si="119"/>
        <v>0</v>
      </c>
      <c r="AC163" s="23">
        <f t="shared" si="119"/>
        <v>0</v>
      </c>
      <c r="AD163" s="23">
        <f t="shared" si="119"/>
        <v>0</v>
      </c>
      <c r="AE163" s="23">
        <f t="shared" si="119"/>
        <v>0</v>
      </c>
      <c r="AF163" s="23">
        <f t="shared" si="119"/>
        <v>0</v>
      </c>
      <c r="AG163" s="23">
        <f t="shared" si="119"/>
        <v>0</v>
      </c>
      <c r="AH163" s="23">
        <f t="shared" si="119"/>
        <v>0</v>
      </c>
      <c r="AI163" s="23">
        <f t="shared" si="119"/>
        <v>0</v>
      </c>
      <c r="AJ163" s="23">
        <f t="shared" si="119"/>
        <v>0</v>
      </c>
      <c r="AK163" s="23">
        <f t="shared" si="119"/>
        <v>0</v>
      </c>
      <c r="AL163" s="23">
        <f t="shared" si="119"/>
        <v>0</v>
      </c>
      <c r="AM163" s="23">
        <f t="shared" si="100"/>
        <v>0</v>
      </c>
      <c r="AO163" s="55"/>
      <c r="AT163" s="47"/>
      <c r="AU163" s="63"/>
      <c r="AV163" s="47"/>
      <c r="AW163" s="47"/>
      <c r="AX163" s="47"/>
      <c r="AY163" s="47"/>
      <c r="AZ163" s="47"/>
      <c r="BA163" s="47"/>
    </row>
    <row r="164" spans="1:53">
      <c r="A164" s="27">
        <v>1</v>
      </c>
      <c r="B164" s="41">
        <v>2</v>
      </c>
      <c r="C164" s="2">
        <v>4</v>
      </c>
      <c r="D164" s="2">
        <v>244</v>
      </c>
      <c r="E164" s="1">
        <v>1</v>
      </c>
      <c r="G164" s="32" t="s">
        <v>145</v>
      </c>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f t="shared" si="100"/>
        <v>0</v>
      </c>
      <c r="AO164" s="55"/>
      <c r="AT164" s="47"/>
      <c r="AU164" s="63"/>
      <c r="AV164" s="47"/>
      <c r="AW164" s="47"/>
      <c r="AX164" s="47"/>
      <c r="AY164" s="47"/>
      <c r="AZ164" s="47"/>
      <c r="BA164" s="47"/>
    </row>
    <row r="165" spans="1:53">
      <c r="A165" s="27">
        <v>1</v>
      </c>
      <c r="B165" s="41">
        <v>2</v>
      </c>
      <c r="C165" s="2">
        <v>4</v>
      </c>
      <c r="D165" s="2">
        <v>245</v>
      </c>
      <c r="E165" s="41"/>
      <c r="F165" s="41"/>
      <c r="G165" s="36" t="s">
        <v>146</v>
      </c>
      <c r="H165" s="23">
        <f>+H166</f>
        <v>0</v>
      </c>
      <c r="I165" s="23">
        <f t="shared" ref="I165:AL165" si="120">+I166</f>
        <v>0</v>
      </c>
      <c r="J165" s="23">
        <f t="shared" si="120"/>
        <v>0</v>
      </c>
      <c r="K165" s="23">
        <f t="shared" si="120"/>
        <v>0</v>
      </c>
      <c r="L165" s="23">
        <f t="shared" si="120"/>
        <v>0</v>
      </c>
      <c r="M165" s="23">
        <f t="shared" si="120"/>
        <v>0</v>
      </c>
      <c r="N165" s="23">
        <f t="shared" si="120"/>
        <v>0</v>
      </c>
      <c r="O165" s="23">
        <f t="shared" si="120"/>
        <v>0</v>
      </c>
      <c r="P165" s="23">
        <f t="shared" si="120"/>
        <v>0</v>
      </c>
      <c r="Q165" s="23">
        <f t="shared" si="120"/>
        <v>0</v>
      </c>
      <c r="R165" s="23">
        <f t="shared" si="120"/>
        <v>0</v>
      </c>
      <c r="S165" s="23"/>
      <c r="T165" s="23"/>
      <c r="U165" s="23">
        <f t="shared" si="120"/>
        <v>0</v>
      </c>
      <c r="V165" s="23">
        <f t="shared" si="120"/>
        <v>0</v>
      </c>
      <c r="W165" s="23">
        <f t="shared" si="120"/>
        <v>0</v>
      </c>
      <c r="X165" s="23">
        <f t="shared" si="120"/>
        <v>0</v>
      </c>
      <c r="Y165" s="23">
        <f t="shared" si="120"/>
        <v>0</v>
      </c>
      <c r="Z165" s="23">
        <f t="shared" si="120"/>
        <v>0</v>
      </c>
      <c r="AA165" s="23">
        <f t="shared" si="120"/>
        <v>0</v>
      </c>
      <c r="AB165" s="23">
        <f t="shared" si="120"/>
        <v>0</v>
      </c>
      <c r="AC165" s="23">
        <f t="shared" si="120"/>
        <v>0</v>
      </c>
      <c r="AD165" s="23">
        <f t="shared" si="120"/>
        <v>0</v>
      </c>
      <c r="AE165" s="23">
        <f t="shared" si="120"/>
        <v>0</v>
      </c>
      <c r="AF165" s="23">
        <f t="shared" si="120"/>
        <v>0</v>
      </c>
      <c r="AG165" s="23">
        <f t="shared" si="120"/>
        <v>0</v>
      </c>
      <c r="AH165" s="23">
        <f t="shared" si="120"/>
        <v>0</v>
      </c>
      <c r="AI165" s="23">
        <f t="shared" si="120"/>
        <v>0</v>
      </c>
      <c r="AJ165" s="23">
        <f t="shared" si="120"/>
        <v>0</v>
      </c>
      <c r="AK165" s="23">
        <f t="shared" si="120"/>
        <v>0</v>
      </c>
      <c r="AL165" s="23">
        <f t="shared" si="120"/>
        <v>0</v>
      </c>
      <c r="AM165" s="23">
        <f t="shared" si="100"/>
        <v>0</v>
      </c>
      <c r="AO165" s="55"/>
      <c r="AT165" s="47"/>
      <c r="AU165" s="63"/>
      <c r="AV165" s="47"/>
      <c r="AW165" s="47"/>
      <c r="AX165" s="47"/>
      <c r="AY165" s="47"/>
      <c r="AZ165" s="47"/>
      <c r="BA165" s="47"/>
    </row>
    <row r="166" spans="1:53" s="47" customFormat="1">
      <c r="A166" s="27">
        <v>1</v>
      </c>
      <c r="B166" s="94">
        <v>2</v>
      </c>
      <c r="C166" s="3">
        <v>4</v>
      </c>
      <c r="D166" s="3">
        <v>245</v>
      </c>
      <c r="E166" s="92">
        <v>1</v>
      </c>
      <c r="F166" s="92"/>
      <c r="G166" s="37" t="s">
        <v>146</v>
      </c>
      <c r="H166" s="21"/>
      <c r="I166" s="21"/>
      <c r="J166" s="21"/>
      <c r="K166" s="21"/>
      <c r="L166" s="21"/>
      <c r="M166" s="21"/>
      <c r="N166" s="21">
        <v>0</v>
      </c>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f t="shared" si="100"/>
        <v>0</v>
      </c>
      <c r="AO166" s="55"/>
      <c r="AP166" s="54"/>
      <c r="AQ166" s="55"/>
      <c r="AR166" s="55"/>
      <c r="AS166" s="58"/>
      <c r="AU166" s="63"/>
    </row>
    <row r="167" spans="1:53">
      <c r="A167" s="27">
        <v>1</v>
      </c>
      <c r="B167" s="41">
        <v>2</v>
      </c>
      <c r="C167" s="2">
        <v>4</v>
      </c>
      <c r="D167" s="2">
        <v>246</v>
      </c>
      <c r="E167" s="41"/>
      <c r="F167" s="41"/>
      <c r="G167" s="36" t="s">
        <v>147</v>
      </c>
      <c r="H167" s="23">
        <f>+H168</f>
        <v>0</v>
      </c>
      <c r="I167" s="23">
        <f t="shared" ref="I167:AL167" si="121">+I168</f>
        <v>0</v>
      </c>
      <c r="J167" s="23">
        <f t="shared" si="121"/>
        <v>0</v>
      </c>
      <c r="K167" s="23">
        <f t="shared" si="121"/>
        <v>0</v>
      </c>
      <c r="L167" s="23">
        <f t="shared" si="121"/>
        <v>0</v>
      </c>
      <c r="M167" s="23">
        <f t="shared" si="121"/>
        <v>0</v>
      </c>
      <c r="N167" s="23">
        <f t="shared" si="121"/>
        <v>0</v>
      </c>
      <c r="O167" s="23">
        <f t="shared" si="121"/>
        <v>0</v>
      </c>
      <c r="P167" s="23">
        <f t="shared" si="121"/>
        <v>0</v>
      </c>
      <c r="Q167" s="23">
        <f t="shared" si="121"/>
        <v>0</v>
      </c>
      <c r="R167" s="23">
        <f t="shared" si="121"/>
        <v>0</v>
      </c>
      <c r="S167" s="23">
        <f t="shared" si="121"/>
        <v>0</v>
      </c>
      <c r="T167" s="23">
        <f t="shared" si="121"/>
        <v>346614.12</v>
      </c>
      <c r="U167" s="23">
        <f t="shared" si="121"/>
        <v>0</v>
      </c>
      <c r="V167" s="23">
        <f t="shared" si="121"/>
        <v>0</v>
      </c>
      <c r="W167" s="23">
        <f t="shared" si="121"/>
        <v>0</v>
      </c>
      <c r="X167" s="23">
        <f t="shared" si="121"/>
        <v>0</v>
      </c>
      <c r="Y167" s="23">
        <f t="shared" si="121"/>
        <v>0</v>
      </c>
      <c r="Z167" s="23">
        <f t="shared" si="121"/>
        <v>0</v>
      </c>
      <c r="AA167" s="23">
        <f t="shared" si="121"/>
        <v>0</v>
      </c>
      <c r="AB167" s="23">
        <f t="shared" si="121"/>
        <v>0</v>
      </c>
      <c r="AC167" s="23">
        <f t="shared" si="121"/>
        <v>0</v>
      </c>
      <c r="AD167" s="23">
        <f t="shared" si="121"/>
        <v>0</v>
      </c>
      <c r="AE167" s="23">
        <f t="shared" si="121"/>
        <v>0</v>
      </c>
      <c r="AF167" s="23">
        <f t="shared" si="121"/>
        <v>0</v>
      </c>
      <c r="AG167" s="23">
        <f t="shared" si="121"/>
        <v>0</v>
      </c>
      <c r="AH167" s="23">
        <f t="shared" si="121"/>
        <v>0</v>
      </c>
      <c r="AI167" s="23">
        <f t="shared" si="121"/>
        <v>0</v>
      </c>
      <c r="AJ167" s="23">
        <f t="shared" si="121"/>
        <v>0</v>
      </c>
      <c r="AK167" s="23">
        <f t="shared" si="121"/>
        <v>0</v>
      </c>
      <c r="AL167" s="23">
        <f t="shared" si="121"/>
        <v>0</v>
      </c>
      <c r="AM167" s="23">
        <f t="shared" si="100"/>
        <v>346614.12</v>
      </c>
      <c r="AO167" s="55"/>
      <c r="AT167" s="47"/>
      <c r="AU167" s="63"/>
      <c r="AV167" s="47"/>
      <c r="AW167" s="47"/>
      <c r="AX167" s="47"/>
      <c r="AY167" s="47"/>
      <c r="AZ167" s="47"/>
      <c r="BA167" s="47"/>
    </row>
    <row r="168" spans="1:53" s="47" customFormat="1">
      <c r="A168" s="27">
        <v>1</v>
      </c>
      <c r="B168" s="94">
        <v>2</v>
      </c>
      <c r="C168" s="3">
        <v>4</v>
      </c>
      <c r="D168" s="3">
        <v>246</v>
      </c>
      <c r="E168" s="92">
        <v>1</v>
      </c>
      <c r="F168" s="92"/>
      <c r="G168" s="37" t="s">
        <v>147</v>
      </c>
      <c r="H168" s="21"/>
      <c r="I168" s="21"/>
      <c r="J168" s="21"/>
      <c r="K168" s="21">
        <v>0</v>
      </c>
      <c r="L168" s="21">
        <v>0</v>
      </c>
      <c r="M168" s="21">
        <v>0</v>
      </c>
      <c r="N168" s="21">
        <v>0</v>
      </c>
      <c r="O168" s="21"/>
      <c r="P168" s="21"/>
      <c r="Q168" s="21"/>
      <c r="R168" s="21"/>
      <c r="S168" s="21"/>
      <c r="T168" s="21">
        <v>346614.12</v>
      </c>
      <c r="U168" s="21"/>
      <c r="V168" s="21"/>
      <c r="W168" s="21"/>
      <c r="X168" s="21"/>
      <c r="Y168" s="21"/>
      <c r="Z168" s="21"/>
      <c r="AA168" s="21"/>
      <c r="AB168" s="21"/>
      <c r="AC168" s="21"/>
      <c r="AD168" s="21"/>
      <c r="AE168" s="21"/>
      <c r="AF168" s="21"/>
      <c r="AG168" s="21"/>
      <c r="AH168" s="21"/>
      <c r="AI168" s="21"/>
      <c r="AJ168" s="21"/>
      <c r="AK168" s="21"/>
      <c r="AL168" s="21"/>
      <c r="AM168" s="21">
        <f t="shared" si="100"/>
        <v>346614.12</v>
      </c>
      <c r="AO168" s="55"/>
      <c r="AP168" s="54"/>
      <c r="AQ168" s="55"/>
      <c r="AR168" s="55"/>
      <c r="AS168" s="58"/>
      <c r="AU168" s="63"/>
    </row>
    <row r="169" spans="1:53">
      <c r="A169" s="27">
        <v>1</v>
      </c>
      <c r="B169" s="41">
        <v>2</v>
      </c>
      <c r="C169" s="2">
        <v>4</v>
      </c>
      <c r="D169" s="2">
        <v>247</v>
      </c>
      <c r="E169" s="41"/>
      <c r="F169" s="41"/>
      <c r="G169" s="36" t="s">
        <v>148</v>
      </c>
      <c r="H169" s="23">
        <f>+H170</f>
        <v>0</v>
      </c>
      <c r="I169" s="23">
        <f t="shared" ref="I169:AL169" si="122">+I170</f>
        <v>0</v>
      </c>
      <c r="J169" s="23">
        <f t="shared" si="122"/>
        <v>0</v>
      </c>
      <c r="K169" s="23">
        <f t="shared" si="122"/>
        <v>0</v>
      </c>
      <c r="L169" s="23">
        <f t="shared" si="122"/>
        <v>0</v>
      </c>
      <c r="M169" s="23">
        <f t="shared" si="122"/>
        <v>0</v>
      </c>
      <c r="N169" s="23">
        <f t="shared" si="122"/>
        <v>0</v>
      </c>
      <c r="O169" s="23">
        <f t="shared" si="122"/>
        <v>0</v>
      </c>
      <c r="P169" s="23">
        <f t="shared" si="122"/>
        <v>0</v>
      </c>
      <c r="Q169" s="23">
        <f t="shared" si="122"/>
        <v>0</v>
      </c>
      <c r="R169" s="23">
        <f t="shared" si="122"/>
        <v>0</v>
      </c>
      <c r="S169" s="23">
        <f t="shared" si="122"/>
        <v>0</v>
      </c>
      <c r="T169" s="23">
        <f t="shared" si="122"/>
        <v>0</v>
      </c>
      <c r="U169" s="23">
        <f t="shared" si="122"/>
        <v>0</v>
      </c>
      <c r="V169" s="23">
        <f t="shared" si="122"/>
        <v>0</v>
      </c>
      <c r="W169" s="23">
        <f t="shared" si="122"/>
        <v>0</v>
      </c>
      <c r="X169" s="23">
        <f t="shared" si="122"/>
        <v>0</v>
      </c>
      <c r="Y169" s="23">
        <f t="shared" si="122"/>
        <v>0</v>
      </c>
      <c r="Z169" s="23">
        <f t="shared" si="122"/>
        <v>0</v>
      </c>
      <c r="AA169" s="23">
        <f t="shared" si="122"/>
        <v>0</v>
      </c>
      <c r="AB169" s="23">
        <f t="shared" si="122"/>
        <v>0</v>
      </c>
      <c r="AC169" s="23">
        <f t="shared" si="122"/>
        <v>0</v>
      </c>
      <c r="AD169" s="23">
        <f t="shared" si="122"/>
        <v>0</v>
      </c>
      <c r="AE169" s="23">
        <f t="shared" si="122"/>
        <v>0</v>
      </c>
      <c r="AF169" s="23">
        <f t="shared" si="122"/>
        <v>0</v>
      </c>
      <c r="AG169" s="23">
        <f t="shared" si="122"/>
        <v>0</v>
      </c>
      <c r="AH169" s="23">
        <f t="shared" si="122"/>
        <v>0</v>
      </c>
      <c r="AI169" s="23">
        <f t="shared" si="122"/>
        <v>0</v>
      </c>
      <c r="AJ169" s="23">
        <f t="shared" si="122"/>
        <v>0</v>
      </c>
      <c r="AK169" s="23">
        <f t="shared" si="122"/>
        <v>0</v>
      </c>
      <c r="AL169" s="23">
        <f t="shared" si="122"/>
        <v>0</v>
      </c>
      <c r="AM169" s="23">
        <f t="shared" si="100"/>
        <v>0</v>
      </c>
      <c r="AO169" s="55"/>
      <c r="AT169" s="47"/>
      <c r="AU169" s="63"/>
      <c r="AV169" s="47"/>
      <c r="AW169" s="47"/>
      <c r="AX169" s="47"/>
      <c r="AY169" s="47"/>
      <c r="AZ169" s="47"/>
      <c r="BA169" s="47"/>
    </row>
    <row r="170" spans="1:53" s="47" customFormat="1">
      <c r="A170" s="27">
        <v>1</v>
      </c>
      <c r="B170" s="94">
        <v>2</v>
      </c>
      <c r="C170" s="3">
        <v>4</v>
      </c>
      <c r="D170" s="3">
        <v>247</v>
      </c>
      <c r="E170" s="92">
        <v>1</v>
      </c>
      <c r="F170" s="92"/>
      <c r="G170" s="37" t="s">
        <v>148</v>
      </c>
      <c r="H170" s="21"/>
      <c r="I170" s="21"/>
      <c r="J170" s="21"/>
      <c r="K170" s="21">
        <v>0</v>
      </c>
      <c r="L170" s="21"/>
      <c r="M170" s="21">
        <v>0</v>
      </c>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f t="shared" si="100"/>
        <v>0</v>
      </c>
      <c r="AO170" s="55"/>
      <c r="AP170" s="54"/>
      <c r="AQ170" s="55"/>
      <c r="AR170" s="55"/>
      <c r="AS170" s="58"/>
      <c r="AU170" s="63"/>
    </row>
    <row r="171" spans="1:53">
      <c r="A171" s="27">
        <v>1</v>
      </c>
      <c r="B171" s="41">
        <v>2</v>
      </c>
      <c r="C171" s="2">
        <v>4</v>
      </c>
      <c r="D171" s="2">
        <v>248</v>
      </c>
      <c r="E171" s="41"/>
      <c r="F171" s="41"/>
      <c r="G171" s="36" t="s">
        <v>149</v>
      </c>
      <c r="H171" s="23">
        <f>+H172</f>
        <v>0</v>
      </c>
      <c r="I171" s="23">
        <f t="shared" ref="I171:AL171" si="123">+I172</f>
        <v>0</v>
      </c>
      <c r="J171" s="23">
        <f t="shared" si="123"/>
        <v>0</v>
      </c>
      <c r="K171" s="23">
        <f t="shared" si="123"/>
        <v>0</v>
      </c>
      <c r="L171" s="23">
        <f t="shared" si="123"/>
        <v>0</v>
      </c>
      <c r="M171" s="23">
        <f t="shared" si="123"/>
        <v>0</v>
      </c>
      <c r="N171" s="23">
        <f t="shared" si="123"/>
        <v>0</v>
      </c>
      <c r="O171" s="23">
        <f t="shared" si="123"/>
        <v>0</v>
      </c>
      <c r="P171" s="23">
        <f t="shared" si="123"/>
        <v>0</v>
      </c>
      <c r="Q171" s="23">
        <f t="shared" si="123"/>
        <v>0</v>
      </c>
      <c r="R171" s="23">
        <f t="shared" si="123"/>
        <v>0</v>
      </c>
      <c r="S171" s="23">
        <f t="shared" si="123"/>
        <v>0</v>
      </c>
      <c r="T171" s="23">
        <f t="shared" si="123"/>
        <v>0</v>
      </c>
      <c r="U171" s="23">
        <f t="shared" si="123"/>
        <v>0</v>
      </c>
      <c r="V171" s="23">
        <f t="shared" si="123"/>
        <v>0</v>
      </c>
      <c r="W171" s="23">
        <f t="shared" si="123"/>
        <v>0</v>
      </c>
      <c r="X171" s="23">
        <f t="shared" si="123"/>
        <v>0</v>
      </c>
      <c r="Y171" s="23">
        <f t="shared" si="123"/>
        <v>0</v>
      </c>
      <c r="Z171" s="23">
        <f t="shared" si="123"/>
        <v>0</v>
      </c>
      <c r="AA171" s="23">
        <f t="shared" si="123"/>
        <v>0</v>
      </c>
      <c r="AB171" s="23">
        <f t="shared" si="123"/>
        <v>0</v>
      </c>
      <c r="AC171" s="23">
        <f t="shared" si="123"/>
        <v>0</v>
      </c>
      <c r="AD171" s="23">
        <f t="shared" si="123"/>
        <v>0</v>
      </c>
      <c r="AE171" s="23">
        <f t="shared" si="123"/>
        <v>0</v>
      </c>
      <c r="AF171" s="23">
        <f t="shared" si="123"/>
        <v>0</v>
      </c>
      <c r="AG171" s="23">
        <f t="shared" si="123"/>
        <v>0</v>
      </c>
      <c r="AH171" s="23">
        <f t="shared" si="123"/>
        <v>0</v>
      </c>
      <c r="AI171" s="23">
        <f t="shared" si="123"/>
        <v>0</v>
      </c>
      <c r="AJ171" s="23">
        <f t="shared" si="123"/>
        <v>0</v>
      </c>
      <c r="AK171" s="23">
        <f t="shared" si="123"/>
        <v>0</v>
      </c>
      <c r="AL171" s="23">
        <f t="shared" si="123"/>
        <v>0</v>
      </c>
      <c r="AM171" s="23">
        <f t="shared" si="100"/>
        <v>0</v>
      </c>
      <c r="AO171" s="55"/>
      <c r="AT171" s="47"/>
      <c r="AU171" s="63"/>
      <c r="AV171" s="47"/>
      <c r="AW171" s="47"/>
      <c r="AX171" s="47"/>
      <c r="AY171" s="47"/>
      <c r="AZ171" s="47"/>
      <c r="BA171" s="47"/>
    </row>
    <row r="172" spans="1:53" s="47" customFormat="1">
      <c r="A172" s="27">
        <v>1</v>
      </c>
      <c r="B172" s="94">
        <v>2</v>
      </c>
      <c r="C172" s="3">
        <v>4</v>
      </c>
      <c r="D172" s="3">
        <v>248</v>
      </c>
      <c r="E172" s="92">
        <v>1</v>
      </c>
      <c r="F172" s="92"/>
      <c r="G172" s="37" t="s">
        <v>149</v>
      </c>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f t="shared" si="100"/>
        <v>0</v>
      </c>
      <c r="AO172" s="55"/>
      <c r="AP172" s="54"/>
      <c r="AQ172" s="55"/>
      <c r="AR172" s="55"/>
      <c r="AS172" s="58"/>
      <c r="AU172" s="63"/>
    </row>
    <row r="173" spans="1:53">
      <c r="A173" s="27">
        <v>1</v>
      </c>
      <c r="B173" s="41">
        <v>2</v>
      </c>
      <c r="C173" s="2">
        <v>4</v>
      </c>
      <c r="D173" s="2">
        <v>249</v>
      </c>
      <c r="E173" s="41"/>
      <c r="F173" s="41"/>
      <c r="G173" s="36" t="s">
        <v>150</v>
      </c>
      <c r="H173" s="23">
        <f>SUM(H174:H179)</f>
        <v>0</v>
      </c>
      <c r="I173" s="23">
        <f t="shared" ref="I173:AL173" si="124">SUM(I174:I179)</f>
        <v>0</v>
      </c>
      <c r="J173" s="23">
        <f t="shared" si="124"/>
        <v>0</v>
      </c>
      <c r="K173" s="23">
        <f t="shared" si="124"/>
        <v>0</v>
      </c>
      <c r="L173" s="23">
        <f t="shared" si="124"/>
        <v>0</v>
      </c>
      <c r="M173" s="23">
        <f t="shared" si="124"/>
        <v>0</v>
      </c>
      <c r="N173" s="23">
        <f t="shared" si="124"/>
        <v>0</v>
      </c>
      <c r="O173" s="23">
        <f t="shared" si="124"/>
        <v>0</v>
      </c>
      <c r="P173" s="23">
        <f t="shared" si="124"/>
        <v>0</v>
      </c>
      <c r="Q173" s="23">
        <f t="shared" si="124"/>
        <v>0</v>
      </c>
      <c r="R173" s="23">
        <f t="shared" si="124"/>
        <v>0</v>
      </c>
      <c r="S173" s="23">
        <f t="shared" si="124"/>
        <v>0</v>
      </c>
      <c r="T173" s="23">
        <f t="shared" si="124"/>
        <v>0</v>
      </c>
      <c r="U173" s="23">
        <f t="shared" si="124"/>
        <v>0</v>
      </c>
      <c r="V173" s="23">
        <f t="shared" si="124"/>
        <v>0</v>
      </c>
      <c r="W173" s="23">
        <f>SUM(W174:W179)</f>
        <v>0</v>
      </c>
      <c r="X173" s="23">
        <f t="shared" ref="X173:AG173" si="125">SUM(X174:X179)</f>
        <v>0</v>
      </c>
      <c r="Y173" s="23">
        <f t="shared" si="125"/>
        <v>0</v>
      </c>
      <c r="Z173" s="23">
        <f t="shared" si="125"/>
        <v>0</v>
      </c>
      <c r="AA173" s="23">
        <f t="shared" si="125"/>
        <v>0</v>
      </c>
      <c r="AB173" s="23">
        <f t="shared" si="125"/>
        <v>0</v>
      </c>
      <c r="AC173" s="23">
        <f t="shared" si="125"/>
        <v>0</v>
      </c>
      <c r="AD173" s="23">
        <f t="shared" si="125"/>
        <v>0</v>
      </c>
      <c r="AE173" s="23">
        <f t="shared" si="125"/>
        <v>0</v>
      </c>
      <c r="AF173" s="23">
        <f t="shared" si="125"/>
        <v>0</v>
      </c>
      <c r="AG173" s="23">
        <f t="shared" si="125"/>
        <v>0</v>
      </c>
      <c r="AH173" s="23">
        <f>SUM(AH174:AH179)</f>
        <v>0</v>
      </c>
      <c r="AI173" s="23">
        <f t="shared" si="124"/>
        <v>0</v>
      </c>
      <c r="AJ173" s="23">
        <f t="shared" si="124"/>
        <v>0</v>
      </c>
      <c r="AK173" s="23">
        <f t="shared" si="124"/>
        <v>0</v>
      </c>
      <c r="AL173" s="23">
        <f t="shared" si="124"/>
        <v>0</v>
      </c>
      <c r="AM173" s="23">
        <f t="shared" si="100"/>
        <v>0</v>
      </c>
      <c r="AO173" s="55"/>
      <c r="AT173" s="47"/>
      <c r="AU173" s="63"/>
      <c r="AV173" s="47"/>
      <c r="AW173" s="47"/>
      <c r="AX173" s="47"/>
      <c r="AY173" s="47"/>
      <c r="AZ173" s="47"/>
      <c r="BA173" s="47"/>
    </row>
    <row r="174" spans="1:53" s="47" customFormat="1">
      <c r="A174" s="27">
        <v>1</v>
      </c>
      <c r="B174" s="94">
        <v>2</v>
      </c>
      <c r="C174" s="3">
        <v>4</v>
      </c>
      <c r="D174" s="3">
        <v>249</v>
      </c>
      <c r="E174" s="92">
        <v>1</v>
      </c>
      <c r="F174" s="92"/>
      <c r="G174" s="37" t="s">
        <v>151</v>
      </c>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f t="shared" si="100"/>
        <v>0</v>
      </c>
      <c r="AO174" s="55"/>
      <c r="AP174" s="54"/>
      <c r="AQ174" s="55"/>
      <c r="AR174" s="55"/>
      <c r="AS174" s="58"/>
      <c r="AU174" s="63"/>
    </row>
    <row r="175" spans="1:53" s="47" customFormat="1">
      <c r="A175" s="27">
        <v>1</v>
      </c>
      <c r="B175" s="94">
        <v>2</v>
      </c>
      <c r="C175" s="3">
        <v>4</v>
      </c>
      <c r="D175" s="3">
        <v>249</v>
      </c>
      <c r="E175" s="92">
        <v>2</v>
      </c>
      <c r="F175" s="92"/>
      <c r="G175" s="37" t="s">
        <v>152</v>
      </c>
      <c r="H175" s="40"/>
      <c r="I175" s="21"/>
      <c r="J175" s="21"/>
      <c r="K175" s="21"/>
      <c r="L175" s="21"/>
      <c r="M175" s="21"/>
      <c r="N175" s="21"/>
      <c r="O175" s="21"/>
      <c r="P175" s="21"/>
      <c r="Q175" s="21"/>
      <c r="R175" s="21"/>
      <c r="S175" s="21">
        <v>0</v>
      </c>
      <c r="T175" s="21"/>
      <c r="U175" s="21"/>
      <c r="V175" s="21"/>
      <c r="W175" s="21"/>
      <c r="X175" s="21"/>
      <c r="Y175" s="21"/>
      <c r="Z175" s="21"/>
      <c r="AA175" s="21"/>
      <c r="AB175" s="21"/>
      <c r="AC175" s="21"/>
      <c r="AD175" s="21"/>
      <c r="AE175" s="21"/>
      <c r="AF175" s="21"/>
      <c r="AG175" s="21"/>
      <c r="AH175" s="21"/>
      <c r="AI175" s="21"/>
      <c r="AJ175" s="21"/>
      <c r="AK175" s="21"/>
      <c r="AL175" s="21"/>
      <c r="AM175" s="21">
        <f t="shared" si="100"/>
        <v>0</v>
      </c>
      <c r="AO175" s="55"/>
      <c r="AP175" s="54"/>
      <c r="AQ175" s="55"/>
      <c r="AR175" s="55"/>
      <c r="AS175" s="58"/>
      <c r="AU175" s="63"/>
    </row>
    <row r="176" spans="1:53" s="47" customFormat="1">
      <c r="A176" s="27">
        <v>1</v>
      </c>
      <c r="B176" s="94">
        <v>2</v>
      </c>
      <c r="C176" s="3">
        <v>4</v>
      </c>
      <c r="D176" s="3">
        <v>249</v>
      </c>
      <c r="E176" s="92">
        <v>3</v>
      </c>
      <c r="F176" s="92"/>
      <c r="G176" s="37" t="s">
        <v>153</v>
      </c>
      <c r="H176" s="40"/>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f t="shared" si="100"/>
        <v>0</v>
      </c>
      <c r="AO176" s="55"/>
      <c r="AP176" s="54"/>
      <c r="AQ176" s="55"/>
      <c r="AR176" s="55"/>
      <c r="AS176" s="58"/>
      <c r="AU176" s="63"/>
    </row>
    <row r="177" spans="1:53" s="47" customFormat="1">
      <c r="A177" s="27">
        <v>1</v>
      </c>
      <c r="B177" s="94">
        <v>2</v>
      </c>
      <c r="C177" s="3">
        <v>4</v>
      </c>
      <c r="D177" s="3">
        <v>249</v>
      </c>
      <c r="E177" s="92">
        <v>4</v>
      </c>
      <c r="F177" s="92"/>
      <c r="G177" s="37" t="s">
        <v>106</v>
      </c>
      <c r="H177" s="40"/>
      <c r="I177" s="21"/>
      <c r="J177" s="21"/>
      <c r="K177" s="21"/>
      <c r="L177" s="21"/>
      <c r="M177" s="21"/>
      <c r="N177" s="21"/>
      <c r="O177" s="21"/>
      <c r="P177" s="21"/>
      <c r="Q177" s="21"/>
      <c r="R177" s="21"/>
      <c r="S177" s="21"/>
      <c r="T177" s="21"/>
      <c r="U177" s="21">
        <v>0</v>
      </c>
      <c r="V177" s="21"/>
      <c r="W177" s="21"/>
      <c r="X177" s="21"/>
      <c r="Y177" s="21"/>
      <c r="Z177" s="21"/>
      <c r="AA177" s="21"/>
      <c r="AB177" s="21"/>
      <c r="AC177" s="21"/>
      <c r="AD177" s="21"/>
      <c r="AE177" s="21"/>
      <c r="AF177" s="21"/>
      <c r="AG177" s="21"/>
      <c r="AH177" s="21"/>
      <c r="AI177" s="21"/>
      <c r="AJ177" s="21"/>
      <c r="AK177" s="21"/>
      <c r="AL177" s="21"/>
      <c r="AM177" s="21">
        <f t="shared" si="100"/>
        <v>0</v>
      </c>
      <c r="AO177" s="55"/>
      <c r="AP177" s="54"/>
      <c r="AQ177" s="55"/>
      <c r="AR177" s="55"/>
      <c r="AS177" s="58"/>
      <c r="AU177" s="63"/>
    </row>
    <row r="178" spans="1:53">
      <c r="A178" s="27">
        <v>1</v>
      </c>
      <c r="B178" s="41">
        <v>2</v>
      </c>
      <c r="C178" s="2">
        <v>4</v>
      </c>
      <c r="D178" s="2">
        <v>249</v>
      </c>
      <c r="E178" s="1">
        <v>5</v>
      </c>
      <c r="G178" s="32" t="s">
        <v>154</v>
      </c>
      <c r="H178" s="40"/>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f t="shared" si="100"/>
        <v>0</v>
      </c>
      <c r="AO178" s="55"/>
      <c r="AT178" s="47"/>
      <c r="AU178" s="63"/>
      <c r="AV178" s="47"/>
      <c r="AW178" s="47"/>
      <c r="AX178" s="47"/>
      <c r="AY178" s="47"/>
      <c r="AZ178" s="47"/>
      <c r="BA178" s="47"/>
    </row>
    <row r="179" spans="1:53" s="47" customFormat="1">
      <c r="A179" s="27">
        <v>1</v>
      </c>
      <c r="B179" s="94">
        <v>2</v>
      </c>
      <c r="C179" s="3">
        <v>4</v>
      </c>
      <c r="D179" s="3">
        <v>249</v>
      </c>
      <c r="E179" s="92">
        <v>6</v>
      </c>
      <c r="F179" s="92"/>
      <c r="G179" s="37" t="s">
        <v>155</v>
      </c>
      <c r="H179" s="40"/>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f t="shared" si="100"/>
        <v>0</v>
      </c>
      <c r="AO179" s="55"/>
      <c r="AP179" s="54"/>
      <c r="AQ179" s="55"/>
      <c r="AR179" s="55"/>
      <c r="AS179" s="58"/>
      <c r="AU179" s="63"/>
    </row>
    <row r="180" spans="1:53">
      <c r="A180" s="27">
        <v>1</v>
      </c>
      <c r="B180" s="41">
        <v>2</v>
      </c>
      <c r="C180" s="2">
        <v>5</v>
      </c>
      <c r="D180" s="2"/>
      <c r="E180" s="41"/>
      <c r="F180" s="41"/>
      <c r="G180" s="36" t="s">
        <v>156</v>
      </c>
      <c r="H180" s="15">
        <f t="shared" ref="H180:AL180" si="126">+H181+H183+H185+H188+H190+H192+H194</f>
        <v>0</v>
      </c>
      <c r="I180" s="15">
        <f t="shared" si="126"/>
        <v>0</v>
      </c>
      <c r="J180" s="15">
        <f t="shared" si="126"/>
        <v>0</v>
      </c>
      <c r="K180" s="15">
        <f t="shared" si="126"/>
        <v>0</v>
      </c>
      <c r="L180" s="15">
        <f t="shared" si="126"/>
        <v>0</v>
      </c>
      <c r="M180" s="15">
        <f t="shared" si="126"/>
        <v>0</v>
      </c>
      <c r="N180" s="15">
        <f t="shared" si="126"/>
        <v>0</v>
      </c>
      <c r="O180" s="15">
        <f t="shared" si="126"/>
        <v>0</v>
      </c>
      <c r="P180" s="15">
        <f t="shared" si="126"/>
        <v>0</v>
      </c>
      <c r="Q180" s="15">
        <f t="shared" si="126"/>
        <v>0</v>
      </c>
      <c r="R180" s="15">
        <f t="shared" si="126"/>
        <v>0</v>
      </c>
      <c r="S180" s="15">
        <f t="shared" si="126"/>
        <v>0</v>
      </c>
      <c r="T180" s="15">
        <f t="shared" si="126"/>
        <v>0</v>
      </c>
      <c r="U180" s="15">
        <f t="shared" si="126"/>
        <v>0</v>
      </c>
      <c r="V180" s="15">
        <f t="shared" si="126"/>
        <v>0</v>
      </c>
      <c r="W180" s="15">
        <f t="shared" si="126"/>
        <v>0</v>
      </c>
      <c r="X180" s="15">
        <f t="shared" si="126"/>
        <v>0</v>
      </c>
      <c r="Y180" s="15">
        <f t="shared" si="126"/>
        <v>0</v>
      </c>
      <c r="Z180" s="15">
        <f t="shared" si="126"/>
        <v>0</v>
      </c>
      <c r="AA180" s="15">
        <f t="shared" si="126"/>
        <v>0</v>
      </c>
      <c r="AB180" s="15">
        <f t="shared" si="126"/>
        <v>0</v>
      </c>
      <c r="AC180" s="15">
        <f t="shared" si="126"/>
        <v>0</v>
      </c>
      <c r="AD180" s="15">
        <f t="shared" si="126"/>
        <v>0</v>
      </c>
      <c r="AE180" s="15">
        <f t="shared" si="126"/>
        <v>0</v>
      </c>
      <c r="AF180" s="15">
        <f t="shared" si="126"/>
        <v>0</v>
      </c>
      <c r="AG180" s="15">
        <f t="shared" si="126"/>
        <v>0</v>
      </c>
      <c r="AH180" s="15">
        <f>+AH181+AH183+AH185+AH188+AH190+AH192+AH194</f>
        <v>0</v>
      </c>
      <c r="AI180" s="15">
        <f t="shared" si="126"/>
        <v>0</v>
      </c>
      <c r="AJ180" s="15">
        <f t="shared" si="126"/>
        <v>0</v>
      </c>
      <c r="AK180" s="15">
        <f t="shared" si="126"/>
        <v>0</v>
      </c>
      <c r="AL180" s="15">
        <f t="shared" si="126"/>
        <v>0</v>
      </c>
      <c r="AM180" s="15">
        <f t="shared" si="100"/>
        <v>0</v>
      </c>
      <c r="AO180" s="55"/>
      <c r="AT180" s="47"/>
      <c r="AU180" s="63"/>
      <c r="AV180" s="47"/>
      <c r="AW180" s="47"/>
      <c r="AX180" s="47"/>
      <c r="AY180" s="47"/>
      <c r="AZ180" s="47"/>
      <c r="BA180" s="47"/>
    </row>
    <row r="181" spans="1:53">
      <c r="A181" s="27">
        <v>1</v>
      </c>
      <c r="B181" s="41">
        <v>2</v>
      </c>
      <c r="C181" s="2">
        <v>5</v>
      </c>
      <c r="D181" s="2">
        <v>251</v>
      </c>
      <c r="E181" s="41"/>
      <c r="F181" s="41"/>
      <c r="G181" s="36" t="s">
        <v>157</v>
      </c>
      <c r="H181" s="23">
        <f>+H182</f>
        <v>0</v>
      </c>
      <c r="I181" s="23">
        <f t="shared" ref="I181:AL181" si="127">+I182</f>
        <v>0</v>
      </c>
      <c r="J181" s="23">
        <f t="shared" si="127"/>
        <v>0</v>
      </c>
      <c r="K181" s="23">
        <f t="shared" si="127"/>
        <v>0</v>
      </c>
      <c r="L181" s="23">
        <f t="shared" si="127"/>
        <v>0</v>
      </c>
      <c r="M181" s="23">
        <f t="shared" si="127"/>
        <v>0</v>
      </c>
      <c r="N181" s="23">
        <f t="shared" si="127"/>
        <v>0</v>
      </c>
      <c r="O181" s="23">
        <f t="shared" si="127"/>
        <v>0</v>
      </c>
      <c r="P181" s="23">
        <f t="shared" si="127"/>
        <v>0</v>
      </c>
      <c r="Q181" s="23">
        <f t="shared" si="127"/>
        <v>0</v>
      </c>
      <c r="R181" s="23">
        <f t="shared" si="127"/>
        <v>0</v>
      </c>
      <c r="S181" s="23">
        <f t="shared" si="127"/>
        <v>0</v>
      </c>
      <c r="T181" s="23">
        <f t="shared" si="127"/>
        <v>0</v>
      </c>
      <c r="U181" s="23">
        <f t="shared" si="127"/>
        <v>0</v>
      </c>
      <c r="V181" s="23">
        <f t="shared" si="127"/>
        <v>0</v>
      </c>
      <c r="W181" s="23">
        <f t="shared" si="127"/>
        <v>0</v>
      </c>
      <c r="X181" s="23">
        <f t="shared" si="127"/>
        <v>0</v>
      </c>
      <c r="Y181" s="23">
        <f t="shared" si="127"/>
        <v>0</v>
      </c>
      <c r="Z181" s="23">
        <f t="shared" si="127"/>
        <v>0</v>
      </c>
      <c r="AA181" s="23">
        <f t="shared" si="127"/>
        <v>0</v>
      </c>
      <c r="AB181" s="23">
        <f t="shared" si="127"/>
        <v>0</v>
      </c>
      <c r="AC181" s="23">
        <f t="shared" si="127"/>
        <v>0</v>
      </c>
      <c r="AD181" s="23">
        <f t="shared" si="127"/>
        <v>0</v>
      </c>
      <c r="AE181" s="23">
        <f t="shared" si="127"/>
        <v>0</v>
      </c>
      <c r="AF181" s="23">
        <f t="shared" si="127"/>
        <v>0</v>
      </c>
      <c r="AG181" s="23">
        <f t="shared" si="127"/>
        <v>0</v>
      </c>
      <c r="AH181" s="23">
        <f t="shared" si="127"/>
        <v>0</v>
      </c>
      <c r="AI181" s="23">
        <f t="shared" si="127"/>
        <v>0</v>
      </c>
      <c r="AJ181" s="23">
        <f t="shared" si="127"/>
        <v>0</v>
      </c>
      <c r="AK181" s="23">
        <f t="shared" si="127"/>
        <v>0</v>
      </c>
      <c r="AL181" s="23">
        <f t="shared" si="127"/>
        <v>0</v>
      </c>
      <c r="AM181" s="23">
        <f t="shared" si="100"/>
        <v>0</v>
      </c>
      <c r="AO181" s="55"/>
      <c r="AT181" s="47"/>
      <c r="AU181" s="63"/>
      <c r="AV181" s="47"/>
      <c r="AW181" s="47"/>
      <c r="AX181" s="47"/>
      <c r="AY181" s="47"/>
      <c r="AZ181" s="47"/>
      <c r="BA181" s="47"/>
    </row>
    <row r="182" spans="1:53">
      <c r="A182" s="27">
        <v>1</v>
      </c>
      <c r="B182" s="41">
        <v>2</v>
      </c>
      <c r="C182" s="2">
        <v>5</v>
      </c>
      <c r="D182" s="2">
        <v>251</v>
      </c>
      <c r="E182" s="1">
        <v>1</v>
      </c>
      <c r="G182" s="32" t="s">
        <v>157</v>
      </c>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f t="shared" si="100"/>
        <v>0</v>
      </c>
      <c r="AO182" s="55"/>
      <c r="AT182" s="47"/>
      <c r="AU182" s="63"/>
      <c r="AV182" s="47"/>
      <c r="AW182" s="47"/>
      <c r="AX182" s="47"/>
      <c r="AY182" s="47"/>
      <c r="AZ182" s="47"/>
      <c r="BA182" s="47"/>
    </row>
    <row r="183" spans="1:53">
      <c r="A183" s="27">
        <v>1</v>
      </c>
      <c r="B183" s="41">
        <v>2</v>
      </c>
      <c r="C183" s="2">
        <v>5</v>
      </c>
      <c r="D183" s="2">
        <v>252</v>
      </c>
      <c r="E183" s="41"/>
      <c r="F183" s="41"/>
      <c r="G183" s="36" t="s">
        <v>158</v>
      </c>
      <c r="H183" s="23">
        <f>+H184</f>
        <v>0</v>
      </c>
      <c r="I183" s="23">
        <f t="shared" ref="I183:AL183" si="128">+I184</f>
        <v>0</v>
      </c>
      <c r="J183" s="23">
        <f t="shared" si="128"/>
        <v>0</v>
      </c>
      <c r="K183" s="23">
        <f t="shared" si="128"/>
        <v>0</v>
      </c>
      <c r="L183" s="23">
        <f t="shared" si="128"/>
        <v>0</v>
      </c>
      <c r="M183" s="23">
        <f t="shared" si="128"/>
        <v>0</v>
      </c>
      <c r="N183" s="23">
        <f t="shared" si="128"/>
        <v>0</v>
      </c>
      <c r="O183" s="23">
        <f t="shared" si="128"/>
        <v>0</v>
      </c>
      <c r="P183" s="23">
        <f t="shared" si="128"/>
        <v>0</v>
      </c>
      <c r="Q183" s="23">
        <f t="shared" si="128"/>
        <v>0</v>
      </c>
      <c r="R183" s="23">
        <f t="shared" si="128"/>
        <v>0</v>
      </c>
      <c r="S183" s="23">
        <f t="shared" si="128"/>
        <v>0</v>
      </c>
      <c r="T183" s="23">
        <f t="shared" si="128"/>
        <v>0</v>
      </c>
      <c r="U183" s="23">
        <f t="shared" si="128"/>
        <v>0</v>
      </c>
      <c r="V183" s="23">
        <f t="shared" si="128"/>
        <v>0</v>
      </c>
      <c r="W183" s="23">
        <f t="shared" si="128"/>
        <v>0</v>
      </c>
      <c r="X183" s="23">
        <f t="shared" si="128"/>
        <v>0</v>
      </c>
      <c r="Y183" s="23">
        <f t="shared" si="128"/>
        <v>0</v>
      </c>
      <c r="Z183" s="23">
        <f t="shared" si="128"/>
        <v>0</v>
      </c>
      <c r="AA183" s="23">
        <f t="shared" si="128"/>
        <v>0</v>
      </c>
      <c r="AB183" s="23">
        <f t="shared" si="128"/>
        <v>0</v>
      </c>
      <c r="AC183" s="23">
        <f t="shared" si="128"/>
        <v>0</v>
      </c>
      <c r="AD183" s="23">
        <f t="shared" si="128"/>
        <v>0</v>
      </c>
      <c r="AE183" s="23">
        <f t="shared" si="128"/>
        <v>0</v>
      </c>
      <c r="AF183" s="23">
        <f t="shared" si="128"/>
        <v>0</v>
      </c>
      <c r="AG183" s="23">
        <f t="shared" si="128"/>
        <v>0</v>
      </c>
      <c r="AH183" s="23">
        <f t="shared" si="128"/>
        <v>0</v>
      </c>
      <c r="AI183" s="23">
        <f t="shared" si="128"/>
        <v>0</v>
      </c>
      <c r="AJ183" s="23">
        <f t="shared" si="128"/>
        <v>0</v>
      </c>
      <c r="AK183" s="23">
        <f t="shared" si="128"/>
        <v>0</v>
      </c>
      <c r="AL183" s="23">
        <f t="shared" si="128"/>
        <v>0</v>
      </c>
      <c r="AM183" s="23">
        <f t="shared" si="100"/>
        <v>0</v>
      </c>
      <c r="AO183" s="55"/>
      <c r="AT183" s="47"/>
      <c r="AU183" s="63"/>
      <c r="AV183" s="47"/>
      <c r="AW183" s="47"/>
      <c r="AX183" s="47"/>
      <c r="AY183" s="47"/>
      <c r="AZ183" s="47"/>
      <c r="BA183" s="47"/>
    </row>
    <row r="184" spans="1:53">
      <c r="A184" s="27">
        <v>1</v>
      </c>
      <c r="B184" s="41">
        <v>2</v>
      </c>
      <c r="C184" s="2">
        <v>5</v>
      </c>
      <c r="D184" s="2">
        <v>252</v>
      </c>
      <c r="E184" s="1">
        <v>1</v>
      </c>
      <c r="G184" s="32" t="s">
        <v>159</v>
      </c>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f t="shared" si="100"/>
        <v>0</v>
      </c>
      <c r="AO184" s="55"/>
      <c r="AT184" s="47"/>
      <c r="AU184" s="63"/>
      <c r="AV184" s="47"/>
      <c r="AW184" s="47"/>
      <c r="AX184" s="47"/>
      <c r="AY184" s="47"/>
      <c r="AZ184" s="47"/>
      <c r="BA184" s="47"/>
    </row>
    <row r="185" spans="1:53">
      <c r="A185" s="27">
        <v>1</v>
      </c>
      <c r="B185" s="41">
        <v>2</v>
      </c>
      <c r="C185" s="2">
        <v>5</v>
      </c>
      <c r="D185" s="2">
        <v>253</v>
      </c>
      <c r="E185" s="41"/>
      <c r="F185" s="41"/>
      <c r="G185" s="36" t="s">
        <v>160</v>
      </c>
      <c r="H185" s="23">
        <f>+H186+H187</f>
        <v>0</v>
      </c>
      <c r="I185" s="23">
        <f t="shared" ref="I185:AL185" si="129">+I186+I187</f>
        <v>0</v>
      </c>
      <c r="J185" s="23">
        <f t="shared" si="129"/>
        <v>0</v>
      </c>
      <c r="K185" s="23">
        <f t="shared" si="129"/>
        <v>0</v>
      </c>
      <c r="L185" s="23">
        <f t="shared" si="129"/>
        <v>0</v>
      </c>
      <c r="M185" s="23">
        <f t="shared" si="129"/>
        <v>0</v>
      </c>
      <c r="N185" s="23">
        <f t="shared" si="129"/>
        <v>0</v>
      </c>
      <c r="O185" s="23">
        <f t="shared" si="129"/>
        <v>0</v>
      </c>
      <c r="P185" s="23">
        <f>+P186+P187</f>
        <v>0</v>
      </c>
      <c r="Q185" s="23">
        <f>+Q186+Q187</f>
        <v>0</v>
      </c>
      <c r="R185" s="23">
        <f t="shared" ref="R185:AG185" si="130">+R186+R187</f>
        <v>0</v>
      </c>
      <c r="S185" s="23">
        <f t="shared" si="130"/>
        <v>0</v>
      </c>
      <c r="T185" s="23">
        <f t="shared" si="130"/>
        <v>0</v>
      </c>
      <c r="U185" s="23">
        <f t="shared" si="130"/>
        <v>0</v>
      </c>
      <c r="V185" s="23">
        <f t="shared" si="130"/>
        <v>0</v>
      </c>
      <c r="W185" s="23">
        <f t="shared" si="130"/>
        <v>0</v>
      </c>
      <c r="X185" s="23">
        <f t="shared" si="130"/>
        <v>0</v>
      </c>
      <c r="Y185" s="23">
        <f t="shared" si="130"/>
        <v>0</v>
      </c>
      <c r="Z185" s="23">
        <f t="shared" si="130"/>
        <v>0</v>
      </c>
      <c r="AA185" s="23">
        <f t="shared" si="130"/>
        <v>0</v>
      </c>
      <c r="AB185" s="23">
        <f t="shared" si="130"/>
        <v>0</v>
      </c>
      <c r="AC185" s="23">
        <f t="shared" si="130"/>
        <v>0</v>
      </c>
      <c r="AD185" s="23">
        <f t="shared" si="130"/>
        <v>0</v>
      </c>
      <c r="AE185" s="23">
        <f t="shared" si="130"/>
        <v>0</v>
      </c>
      <c r="AF185" s="23">
        <f t="shared" si="130"/>
        <v>0</v>
      </c>
      <c r="AG185" s="23">
        <f t="shared" si="130"/>
        <v>0</v>
      </c>
      <c r="AH185" s="23">
        <f>+AH186+AH187</f>
        <v>0</v>
      </c>
      <c r="AI185" s="23">
        <f t="shared" ref="AI185:AJ185" si="131">+AI186+AI187</f>
        <v>0</v>
      </c>
      <c r="AJ185" s="23">
        <f t="shared" si="131"/>
        <v>0</v>
      </c>
      <c r="AK185" s="23">
        <f t="shared" si="129"/>
        <v>0</v>
      </c>
      <c r="AL185" s="23">
        <f t="shared" si="129"/>
        <v>0</v>
      </c>
      <c r="AM185" s="23">
        <f t="shared" si="100"/>
        <v>0</v>
      </c>
      <c r="AO185" s="55"/>
      <c r="AT185" s="47"/>
      <c r="AU185" s="63"/>
      <c r="AV185" s="47"/>
      <c r="AW185" s="47"/>
      <c r="AX185" s="47"/>
      <c r="AY185" s="47"/>
      <c r="AZ185" s="47"/>
      <c r="BA185" s="47"/>
    </row>
    <row r="186" spans="1:53" s="47" customFormat="1">
      <c r="A186" s="27">
        <v>1</v>
      </c>
      <c r="B186" s="94">
        <v>2</v>
      </c>
      <c r="C186" s="3">
        <v>5</v>
      </c>
      <c r="D186" s="3">
        <v>253</v>
      </c>
      <c r="E186" s="92">
        <v>1</v>
      </c>
      <c r="F186" s="92"/>
      <c r="G186" s="37" t="s">
        <v>160</v>
      </c>
      <c r="H186" s="40"/>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f t="shared" si="100"/>
        <v>0</v>
      </c>
      <c r="AO186" s="55"/>
      <c r="AP186" s="54"/>
      <c r="AQ186" s="55"/>
      <c r="AR186" s="55"/>
      <c r="AS186" s="58"/>
      <c r="AU186" s="63"/>
    </row>
    <row r="187" spans="1:53">
      <c r="A187" s="27">
        <v>1</v>
      </c>
      <c r="B187" s="41">
        <v>2</v>
      </c>
      <c r="C187" s="2">
        <v>5</v>
      </c>
      <c r="D187" s="2">
        <v>253</v>
      </c>
      <c r="E187" s="1">
        <v>2</v>
      </c>
      <c r="G187" s="32" t="s">
        <v>161</v>
      </c>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f t="shared" si="100"/>
        <v>0</v>
      </c>
      <c r="AO187" s="55"/>
      <c r="AT187" s="47"/>
      <c r="AU187" s="63"/>
      <c r="AV187" s="47"/>
      <c r="AW187" s="47"/>
      <c r="AX187" s="47"/>
      <c r="AY187" s="47"/>
      <c r="AZ187" s="47"/>
      <c r="BA187" s="47"/>
    </row>
    <row r="188" spans="1:53">
      <c r="A188" s="27">
        <v>1</v>
      </c>
      <c r="B188" s="41">
        <v>2</v>
      </c>
      <c r="C188" s="2">
        <v>5</v>
      </c>
      <c r="D188" s="2">
        <v>254</v>
      </c>
      <c r="E188" s="41"/>
      <c r="F188" s="41"/>
      <c r="G188" s="36" t="s">
        <v>162</v>
      </c>
      <c r="H188" s="23">
        <f>+H189</f>
        <v>0</v>
      </c>
      <c r="I188" s="23">
        <f t="shared" ref="I188:AL188" si="132">+I189</f>
        <v>0</v>
      </c>
      <c r="J188" s="23">
        <f t="shared" si="132"/>
        <v>0</v>
      </c>
      <c r="K188" s="23">
        <f t="shared" si="132"/>
        <v>0</v>
      </c>
      <c r="L188" s="23">
        <f t="shared" si="132"/>
        <v>0</v>
      </c>
      <c r="M188" s="23">
        <f t="shared" si="132"/>
        <v>0</v>
      </c>
      <c r="N188" s="23">
        <f t="shared" si="132"/>
        <v>0</v>
      </c>
      <c r="O188" s="23">
        <f t="shared" si="132"/>
        <v>0</v>
      </c>
      <c r="P188" s="23">
        <f t="shared" si="132"/>
        <v>0</v>
      </c>
      <c r="Q188" s="23">
        <f t="shared" si="132"/>
        <v>0</v>
      </c>
      <c r="R188" s="23">
        <f t="shared" si="132"/>
        <v>0</v>
      </c>
      <c r="S188" s="23">
        <f t="shared" si="132"/>
        <v>0</v>
      </c>
      <c r="T188" s="23">
        <f t="shared" si="132"/>
        <v>0</v>
      </c>
      <c r="U188" s="23">
        <f t="shared" si="132"/>
        <v>0</v>
      </c>
      <c r="V188" s="23">
        <f t="shared" si="132"/>
        <v>0</v>
      </c>
      <c r="W188" s="23">
        <f t="shared" si="132"/>
        <v>0</v>
      </c>
      <c r="X188" s="23">
        <f t="shared" si="132"/>
        <v>0</v>
      </c>
      <c r="Y188" s="23">
        <f t="shared" si="132"/>
        <v>0</v>
      </c>
      <c r="Z188" s="23">
        <f t="shared" si="132"/>
        <v>0</v>
      </c>
      <c r="AA188" s="23">
        <f t="shared" si="132"/>
        <v>0</v>
      </c>
      <c r="AB188" s="23">
        <f t="shared" si="132"/>
        <v>0</v>
      </c>
      <c r="AC188" s="23">
        <f t="shared" si="132"/>
        <v>0</v>
      </c>
      <c r="AD188" s="23">
        <f t="shared" si="132"/>
        <v>0</v>
      </c>
      <c r="AE188" s="23">
        <f t="shared" si="132"/>
        <v>0</v>
      </c>
      <c r="AF188" s="23">
        <f t="shared" si="132"/>
        <v>0</v>
      </c>
      <c r="AG188" s="23">
        <f t="shared" si="132"/>
        <v>0</v>
      </c>
      <c r="AH188" s="23">
        <f t="shared" si="132"/>
        <v>0</v>
      </c>
      <c r="AI188" s="23">
        <f t="shared" si="132"/>
        <v>0</v>
      </c>
      <c r="AJ188" s="23">
        <f t="shared" si="132"/>
        <v>0</v>
      </c>
      <c r="AK188" s="23">
        <f t="shared" si="132"/>
        <v>0</v>
      </c>
      <c r="AL188" s="23">
        <f t="shared" si="132"/>
        <v>0</v>
      </c>
      <c r="AM188" s="23">
        <f t="shared" si="100"/>
        <v>0</v>
      </c>
      <c r="AO188" s="55"/>
      <c r="AT188" s="47"/>
      <c r="AU188" s="63"/>
      <c r="AV188" s="47"/>
      <c r="AW188" s="47"/>
      <c r="AX188" s="47"/>
      <c r="AY188" s="47"/>
      <c r="AZ188" s="47"/>
      <c r="BA188" s="47"/>
    </row>
    <row r="189" spans="1:53" s="47" customFormat="1">
      <c r="A189" s="27">
        <v>1</v>
      </c>
      <c r="B189" s="94">
        <v>2</v>
      </c>
      <c r="C189" s="3">
        <v>5</v>
      </c>
      <c r="D189" s="3">
        <v>254</v>
      </c>
      <c r="E189" s="92">
        <v>1</v>
      </c>
      <c r="F189" s="92"/>
      <c r="G189" s="37" t="s">
        <v>162</v>
      </c>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f t="shared" si="100"/>
        <v>0</v>
      </c>
      <c r="AO189" s="55"/>
      <c r="AP189" s="54"/>
      <c r="AQ189" s="55"/>
      <c r="AR189" s="55"/>
      <c r="AS189" s="58"/>
      <c r="AU189" s="63"/>
    </row>
    <row r="190" spans="1:53">
      <c r="A190" s="27">
        <v>1</v>
      </c>
      <c r="B190" s="41">
        <v>2</v>
      </c>
      <c r="C190" s="2">
        <v>5</v>
      </c>
      <c r="D190" s="2">
        <v>255</v>
      </c>
      <c r="E190" s="41"/>
      <c r="F190" s="41"/>
      <c r="G190" s="36" t="s">
        <v>163</v>
      </c>
      <c r="H190" s="23">
        <f>+H191</f>
        <v>0</v>
      </c>
      <c r="I190" s="23">
        <f t="shared" ref="I190:AL190" si="133">+I191</f>
        <v>0</v>
      </c>
      <c r="J190" s="23">
        <f t="shared" si="133"/>
        <v>0</v>
      </c>
      <c r="K190" s="23">
        <f t="shared" si="133"/>
        <v>0</v>
      </c>
      <c r="L190" s="23">
        <f t="shared" si="133"/>
        <v>0</v>
      </c>
      <c r="M190" s="23">
        <f t="shared" si="133"/>
        <v>0</v>
      </c>
      <c r="N190" s="23">
        <f t="shared" si="133"/>
        <v>0</v>
      </c>
      <c r="O190" s="23">
        <f t="shared" si="133"/>
        <v>0</v>
      </c>
      <c r="P190" s="23">
        <f t="shared" si="133"/>
        <v>0</v>
      </c>
      <c r="Q190" s="23">
        <f t="shared" si="133"/>
        <v>0</v>
      </c>
      <c r="R190" s="23">
        <f t="shared" si="133"/>
        <v>0</v>
      </c>
      <c r="S190" s="23">
        <f t="shared" si="133"/>
        <v>0</v>
      </c>
      <c r="T190" s="23">
        <f t="shared" si="133"/>
        <v>0</v>
      </c>
      <c r="U190" s="23">
        <f t="shared" si="133"/>
        <v>0</v>
      </c>
      <c r="V190" s="23">
        <f t="shared" si="133"/>
        <v>0</v>
      </c>
      <c r="W190" s="23">
        <f t="shared" si="133"/>
        <v>0</v>
      </c>
      <c r="X190" s="23">
        <f t="shared" si="133"/>
        <v>0</v>
      </c>
      <c r="Y190" s="23">
        <f t="shared" si="133"/>
        <v>0</v>
      </c>
      <c r="Z190" s="23">
        <f t="shared" si="133"/>
        <v>0</v>
      </c>
      <c r="AA190" s="23">
        <f t="shared" si="133"/>
        <v>0</v>
      </c>
      <c r="AB190" s="23">
        <f t="shared" si="133"/>
        <v>0</v>
      </c>
      <c r="AC190" s="23">
        <f t="shared" si="133"/>
        <v>0</v>
      </c>
      <c r="AD190" s="23">
        <f t="shared" si="133"/>
        <v>0</v>
      </c>
      <c r="AE190" s="23">
        <f t="shared" si="133"/>
        <v>0</v>
      </c>
      <c r="AF190" s="23">
        <f t="shared" si="133"/>
        <v>0</v>
      </c>
      <c r="AG190" s="23">
        <f t="shared" si="133"/>
        <v>0</v>
      </c>
      <c r="AH190" s="23">
        <f t="shared" si="133"/>
        <v>0</v>
      </c>
      <c r="AI190" s="23">
        <f t="shared" si="133"/>
        <v>0</v>
      </c>
      <c r="AJ190" s="23">
        <f t="shared" si="133"/>
        <v>0</v>
      </c>
      <c r="AK190" s="23">
        <f t="shared" si="133"/>
        <v>0</v>
      </c>
      <c r="AL190" s="23">
        <f t="shared" si="133"/>
        <v>0</v>
      </c>
      <c r="AM190" s="23">
        <f t="shared" si="100"/>
        <v>0</v>
      </c>
      <c r="AO190" s="55"/>
      <c r="AT190" s="47"/>
      <c r="AU190" s="63"/>
      <c r="AV190" s="47"/>
      <c r="AW190" s="47"/>
      <c r="AX190" s="47"/>
      <c r="AY190" s="47"/>
      <c r="AZ190" s="47"/>
      <c r="BA190" s="47"/>
    </row>
    <row r="191" spans="1:53">
      <c r="A191" s="27">
        <v>1</v>
      </c>
      <c r="B191" s="41">
        <v>2</v>
      </c>
      <c r="C191" s="2">
        <v>5</v>
      </c>
      <c r="D191" s="2">
        <v>255</v>
      </c>
      <c r="E191" s="1">
        <v>1</v>
      </c>
      <c r="G191" s="32" t="s">
        <v>163</v>
      </c>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f t="shared" ref="AM191:AM254" si="134">SUM(H191:AL191)</f>
        <v>0</v>
      </c>
      <c r="AO191" s="55"/>
      <c r="AT191" s="47"/>
      <c r="AU191" s="63"/>
      <c r="AV191" s="47"/>
      <c r="AW191" s="47"/>
      <c r="AX191" s="47"/>
      <c r="AY191" s="47"/>
      <c r="AZ191" s="47"/>
      <c r="BA191" s="47"/>
    </row>
    <row r="192" spans="1:53">
      <c r="A192" s="27">
        <v>1</v>
      </c>
      <c r="B192" s="41">
        <v>2</v>
      </c>
      <c r="C192" s="2">
        <v>5</v>
      </c>
      <c r="D192" s="2">
        <v>256</v>
      </c>
      <c r="E192" s="41"/>
      <c r="F192" s="41"/>
      <c r="G192" s="36" t="s">
        <v>164</v>
      </c>
      <c r="H192" s="23">
        <f>+H193</f>
        <v>0</v>
      </c>
      <c r="I192" s="23">
        <f t="shared" ref="I192:AL192" si="135">+I193</f>
        <v>0</v>
      </c>
      <c r="J192" s="23">
        <f t="shared" si="135"/>
        <v>0</v>
      </c>
      <c r="K192" s="23">
        <f t="shared" si="135"/>
        <v>0</v>
      </c>
      <c r="L192" s="23">
        <f t="shared" si="135"/>
        <v>0</v>
      </c>
      <c r="M192" s="23">
        <f t="shared" si="135"/>
        <v>0</v>
      </c>
      <c r="N192" s="23">
        <f>+N193</f>
        <v>0</v>
      </c>
      <c r="O192" s="23">
        <f t="shared" si="135"/>
        <v>0</v>
      </c>
      <c r="P192" s="23">
        <f t="shared" si="135"/>
        <v>0</v>
      </c>
      <c r="Q192" s="23">
        <f t="shared" si="135"/>
        <v>0</v>
      </c>
      <c r="R192" s="23">
        <f t="shared" si="135"/>
        <v>0</v>
      </c>
      <c r="S192" s="23">
        <f t="shared" si="135"/>
        <v>0</v>
      </c>
      <c r="T192" s="23">
        <f t="shared" si="135"/>
        <v>0</v>
      </c>
      <c r="U192" s="23">
        <f t="shared" si="135"/>
        <v>0</v>
      </c>
      <c r="V192" s="23">
        <f t="shared" si="135"/>
        <v>0</v>
      </c>
      <c r="W192" s="23">
        <f t="shared" si="135"/>
        <v>0</v>
      </c>
      <c r="X192" s="23">
        <f t="shared" si="135"/>
        <v>0</v>
      </c>
      <c r="Y192" s="23">
        <f t="shared" si="135"/>
        <v>0</v>
      </c>
      <c r="Z192" s="23">
        <f t="shared" si="135"/>
        <v>0</v>
      </c>
      <c r="AA192" s="23">
        <f t="shared" si="135"/>
        <v>0</v>
      </c>
      <c r="AB192" s="23">
        <f t="shared" si="135"/>
        <v>0</v>
      </c>
      <c r="AC192" s="23">
        <f t="shared" si="135"/>
        <v>0</v>
      </c>
      <c r="AD192" s="23">
        <f t="shared" si="135"/>
        <v>0</v>
      </c>
      <c r="AE192" s="23">
        <f t="shared" si="135"/>
        <v>0</v>
      </c>
      <c r="AF192" s="23">
        <f t="shared" si="135"/>
        <v>0</v>
      </c>
      <c r="AG192" s="23">
        <f t="shared" si="135"/>
        <v>0</v>
      </c>
      <c r="AH192" s="23">
        <f t="shared" si="135"/>
        <v>0</v>
      </c>
      <c r="AI192" s="23">
        <f t="shared" si="135"/>
        <v>0</v>
      </c>
      <c r="AJ192" s="23">
        <f t="shared" si="135"/>
        <v>0</v>
      </c>
      <c r="AK192" s="23">
        <f t="shared" si="135"/>
        <v>0</v>
      </c>
      <c r="AL192" s="23">
        <f t="shared" si="135"/>
        <v>0</v>
      </c>
      <c r="AM192" s="23">
        <f t="shared" si="134"/>
        <v>0</v>
      </c>
      <c r="AO192" s="55"/>
      <c r="AT192" s="47"/>
      <c r="AU192" s="63"/>
      <c r="AV192" s="47"/>
      <c r="AW192" s="47"/>
      <c r="AX192" s="47"/>
      <c r="AY192" s="47"/>
      <c r="AZ192" s="47"/>
      <c r="BA192" s="47"/>
    </row>
    <row r="193" spans="1:53">
      <c r="A193" s="27">
        <v>1</v>
      </c>
      <c r="B193" s="41">
        <v>2</v>
      </c>
      <c r="C193" s="2">
        <v>5</v>
      </c>
      <c r="D193" s="2">
        <v>256</v>
      </c>
      <c r="E193" s="1">
        <v>1</v>
      </c>
      <c r="G193" s="32" t="s">
        <v>164</v>
      </c>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f t="shared" si="134"/>
        <v>0</v>
      </c>
      <c r="AO193" s="55"/>
      <c r="AT193" s="47"/>
      <c r="AU193" s="63"/>
      <c r="AV193" s="47"/>
      <c r="AW193" s="47"/>
      <c r="AX193" s="47"/>
      <c r="AY193" s="47"/>
      <c r="AZ193" s="47"/>
      <c r="BA193" s="47"/>
    </row>
    <row r="194" spans="1:53">
      <c r="A194" s="27">
        <v>1</v>
      </c>
      <c r="B194" s="41">
        <v>2</v>
      </c>
      <c r="C194" s="2">
        <v>5</v>
      </c>
      <c r="D194" s="2">
        <v>259</v>
      </c>
      <c r="E194" s="41"/>
      <c r="F194" s="41"/>
      <c r="G194" s="36" t="s">
        <v>165</v>
      </c>
      <c r="H194" s="23">
        <f>+H195+H196</f>
        <v>0</v>
      </c>
      <c r="I194" s="23">
        <f t="shared" ref="I194:AL194" si="136">+I195+I196</f>
        <v>0</v>
      </c>
      <c r="J194" s="23">
        <f t="shared" si="136"/>
        <v>0</v>
      </c>
      <c r="K194" s="23">
        <f t="shared" si="136"/>
        <v>0</v>
      </c>
      <c r="L194" s="23">
        <f t="shared" si="136"/>
        <v>0</v>
      </c>
      <c r="M194" s="23">
        <f t="shared" si="136"/>
        <v>0</v>
      </c>
      <c r="N194" s="23">
        <f t="shared" si="136"/>
        <v>0</v>
      </c>
      <c r="O194" s="23">
        <f t="shared" si="136"/>
        <v>0</v>
      </c>
      <c r="P194" s="23">
        <f t="shared" si="136"/>
        <v>0</v>
      </c>
      <c r="Q194" s="23">
        <f t="shared" si="136"/>
        <v>0</v>
      </c>
      <c r="R194" s="23">
        <f t="shared" si="136"/>
        <v>0</v>
      </c>
      <c r="S194" s="23">
        <f t="shared" si="136"/>
        <v>0</v>
      </c>
      <c r="T194" s="23">
        <f t="shared" si="136"/>
        <v>0</v>
      </c>
      <c r="U194" s="23">
        <f t="shared" si="136"/>
        <v>0</v>
      </c>
      <c r="V194" s="23">
        <f t="shared" si="136"/>
        <v>0</v>
      </c>
      <c r="W194" s="23">
        <f t="shared" si="136"/>
        <v>0</v>
      </c>
      <c r="X194" s="23">
        <f t="shared" si="136"/>
        <v>0</v>
      </c>
      <c r="Y194" s="23">
        <f t="shared" si="136"/>
        <v>0</v>
      </c>
      <c r="Z194" s="23">
        <f t="shared" si="136"/>
        <v>0</v>
      </c>
      <c r="AA194" s="23">
        <f t="shared" si="136"/>
        <v>0</v>
      </c>
      <c r="AB194" s="23">
        <f t="shared" si="136"/>
        <v>0</v>
      </c>
      <c r="AC194" s="23">
        <f t="shared" si="136"/>
        <v>0</v>
      </c>
      <c r="AD194" s="23">
        <f t="shared" si="136"/>
        <v>0</v>
      </c>
      <c r="AE194" s="23">
        <f t="shared" si="136"/>
        <v>0</v>
      </c>
      <c r="AF194" s="23">
        <f t="shared" si="136"/>
        <v>0</v>
      </c>
      <c r="AG194" s="23">
        <f t="shared" si="136"/>
        <v>0</v>
      </c>
      <c r="AH194" s="23">
        <f t="shared" si="136"/>
        <v>0</v>
      </c>
      <c r="AI194" s="23">
        <f t="shared" si="136"/>
        <v>0</v>
      </c>
      <c r="AJ194" s="23">
        <f t="shared" si="136"/>
        <v>0</v>
      </c>
      <c r="AK194" s="23">
        <f t="shared" si="136"/>
        <v>0</v>
      </c>
      <c r="AL194" s="23">
        <f t="shared" si="136"/>
        <v>0</v>
      </c>
      <c r="AM194" s="23">
        <f t="shared" si="134"/>
        <v>0</v>
      </c>
      <c r="AO194" s="55"/>
      <c r="AT194" s="47"/>
      <c r="AU194" s="63"/>
      <c r="AV194" s="47"/>
      <c r="AW194" s="47"/>
      <c r="AX194" s="47"/>
      <c r="AY194" s="47"/>
      <c r="AZ194" s="47"/>
      <c r="BA194" s="47"/>
    </row>
    <row r="195" spans="1:53">
      <c r="A195" s="27">
        <v>1</v>
      </c>
      <c r="B195" s="41">
        <v>2</v>
      </c>
      <c r="C195" s="2">
        <v>5</v>
      </c>
      <c r="D195" s="2">
        <v>259</v>
      </c>
      <c r="E195" s="1">
        <v>1</v>
      </c>
      <c r="G195" s="32" t="s">
        <v>165</v>
      </c>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f t="shared" si="134"/>
        <v>0</v>
      </c>
      <c r="AO195" s="55"/>
      <c r="AT195" s="47"/>
      <c r="AU195" s="63"/>
      <c r="AV195" s="47"/>
      <c r="AW195" s="47"/>
      <c r="AX195" s="47"/>
      <c r="AY195" s="47"/>
      <c r="AZ195" s="47"/>
      <c r="BA195" s="47"/>
    </row>
    <row r="196" spans="1:53">
      <c r="A196" s="27">
        <v>1</v>
      </c>
      <c r="B196" s="41">
        <v>2</v>
      </c>
      <c r="C196" s="2">
        <v>5</v>
      </c>
      <c r="D196" s="2">
        <v>259</v>
      </c>
      <c r="E196" s="1">
        <v>2</v>
      </c>
      <c r="G196" s="32" t="s">
        <v>166</v>
      </c>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f t="shared" si="134"/>
        <v>0</v>
      </c>
      <c r="AO196" s="55"/>
      <c r="AT196" s="47"/>
      <c r="AU196" s="63"/>
      <c r="AV196" s="47"/>
      <c r="AW196" s="47"/>
      <c r="AX196" s="47"/>
      <c r="AY196" s="47"/>
      <c r="AZ196" s="47"/>
      <c r="BA196" s="47"/>
    </row>
    <row r="197" spans="1:53">
      <c r="A197" s="27">
        <v>1</v>
      </c>
      <c r="B197" s="41">
        <v>2</v>
      </c>
      <c r="C197" s="2">
        <v>6</v>
      </c>
      <c r="D197" s="2"/>
      <c r="E197" s="41"/>
      <c r="F197" s="41"/>
      <c r="G197" s="36" t="s">
        <v>167</v>
      </c>
      <c r="H197" s="15">
        <f>+H198+H201</f>
        <v>543620</v>
      </c>
      <c r="I197" s="15">
        <f t="shared" ref="I197:AL197" si="137">+I198+I201</f>
        <v>50000</v>
      </c>
      <c r="J197" s="15">
        <f t="shared" si="137"/>
        <v>20000</v>
      </c>
      <c r="K197" s="15">
        <f t="shared" si="137"/>
        <v>15000</v>
      </c>
      <c r="L197" s="15">
        <f>+L198+L201</f>
        <v>25000</v>
      </c>
      <c r="M197" s="15">
        <f>+M198+M201</f>
        <v>170000</v>
      </c>
      <c r="N197" s="15">
        <f t="shared" ref="N197:R197" si="138">+N198+N201</f>
        <v>20000</v>
      </c>
      <c r="O197" s="15">
        <f t="shared" si="138"/>
        <v>20000</v>
      </c>
      <c r="P197" s="15">
        <f t="shared" si="138"/>
        <v>0</v>
      </c>
      <c r="Q197" s="15">
        <f t="shared" si="138"/>
        <v>0</v>
      </c>
      <c r="R197" s="15">
        <f t="shared" si="138"/>
        <v>0</v>
      </c>
      <c r="S197" s="15">
        <f t="shared" si="137"/>
        <v>0</v>
      </c>
      <c r="T197" s="15">
        <f t="shared" si="137"/>
        <v>500000</v>
      </c>
      <c r="U197" s="15">
        <f t="shared" si="137"/>
        <v>486370</v>
      </c>
      <c r="V197" s="15">
        <f t="shared" si="137"/>
        <v>0</v>
      </c>
      <c r="W197" s="15">
        <f t="shared" si="137"/>
        <v>0</v>
      </c>
      <c r="X197" s="15">
        <f t="shared" si="137"/>
        <v>0</v>
      </c>
      <c r="Y197" s="15">
        <f t="shared" si="137"/>
        <v>0</v>
      </c>
      <c r="Z197" s="15">
        <f t="shared" si="137"/>
        <v>0</v>
      </c>
      <c r="AA197" s="15">
        <f t="shared" si="137"/>
        <v>0</v>
      </c>
      <c r="AB197" s="15">
        <f t="shared" si="137"/>
        <v>0</v>
      </c>
      <c r="AC197" s="15">
        <f t="shared" si="137"/>
        <v>10000</v>
      </c>
      <c r="AD197" s="15">
        <f t="shared" si="137"/>
        <v>0</v>
      </c>
      <c r="AE197" s="15">
        <f t="shared" si="137"/>
        <v>0</v>
      </c>
      <c r="AF197" s="15">
        <f t="shared" si="137"/>
        <v>0</v>
      </c>
      <c r="AG197" s="15">
        <f t="shared" si="137"/>
        <v>0</v>
      </c>
      <c r="AH197" s="15">
        <f t="shared" si="137"/>
        <v>20000</v>
      </c>
      <c r="AI197" s="15">
        <f t="shared" si="137"/>
        <v>0</v>
      </c>
      <c r="AJ197" s="15">
        <f t="shared" si="137"/>
        <v>30000</v>
      </c>
      <c r="AK197" s="15">
        <f t="shared" si="137"/>
        <v>50000</v>
      </c>
      <c r="AL197" s="15">
        <f t="shared" si="137"/>
        <v>0</v>
      </c>
      <c r="AM197" s="15">
        <f t="shared" si="134"/>
        <v>1959990</v>
      </c>
      <c r="AO197" s="55"/>
      <c r="AT197" s="47"/>
      <c r="AU197" s="63"/>
      <c r="AV197" s="47"/>
      <c r="AW197" s="47"/>
      <c r="AX197" s="47"/>
      <c r="AY197" s="47"/>
      <c r="AZ197" s="47"/>
      <c r="BA197" s="47"/>
    </row>
    <row r="198" spans="1:53">
      <c r="A198" s="27">
        <v>1</v>
      </c>
      <c r="B198" s="41">
        <v>2</v>
      </c>
      <c r="C198" s="2">
        <v>6</v>
      </c>
      <c r="D198" s="2">
        <v>261</v>
      </c>
      <c r="E198" s="41"/>
      <c r="F198" s="41"/>
      <c r="G198" s="36" t="s">
        <v>167</v>
      </c>
      <c r="H198" s="23">
        <f>+H199+H200</f>
        <v>543620</v>
      </c>
      <c r="I198" s="23">
        <f t="shared" ref="I198:AL198" si="139">+I199+I200</f>
        <v>50000</v>
      </c>
      <c r="J198" s="23">
        <f t="shared" si="139"/>
        <v>20000</v>
      </c>
      <c r="K198" s="23">
        <f t="shared" si="139"/>
        <v>15000</v>
      </c>
      <c r="L198" s="23">
        <f>+L199+L200</f>
        <v>25000</v>
      </c>
      <c r="M198" s="23">
        <f>+M199+M200</f>
        <v>170000</v>
      </c>
      <c r="N198" s="23">
        <f t="shared" ref="N198:R198" si="140">+N199+N200</f>
        <v>20000</v>
      </c>
      <c r="O198" s="23">
        <f t="shared" si="140"/>
        <v>20000</v>
      </c>
      <c r="P198" s="23">
        <f t="shared" si="140"/>
        <v>0</v>
      </c>
      <c r="Q198" s="23">
        <f t="shared" si="140"/>
        <v>0</v>
      </c>
      <c r="R198" s="23">
        <f t="shared" si="140"/>
        <v>0</v>
      </c>
      <c r="S198" s="23">
        <f t="shared" si="139"/>
        <v>0</v>
      </c>
      <c r="T198" s="23">
        <f t="shared" si="139"/>
        <v>500000</v>
      </c>
      <c r="U198" s="23">
        <f t="shared" si="139"/>
        <v>486370</v>
      </c>
      <c r="V198" s="23">
        <f t="shared" si="139"/>
        <v>0</v>
      </c>
      <c r="W198" s="23">
        <f t="shared" si="139"/>
        <v>0</v>
      </c>
      <c r="X198" s="23">
        <f t="shared" si="139"/>
        <v>0</v>
      </c>
      <c r="Y198" s="23">
        <f t="shared" si="139"/>
        <v>0</v>
      </c>
      <c r="Z198" s="23">
        <f t="shared" si="139"/>
        <v>0</v>
      </c>
      <c r="AA198" s="23">
        <f t="shared" si="139"/>
        <v>0</v>
      </c>
      <c r="AB198" s="23">
        <f t="shared" si="139"/>
        <v>0</v>
      </c>
      <c r="AC198" s="23">
        <f t="shared" si="139"/>
        <v>10000</v>
      </c>
      <c r="AD198" s="23">
        <f t="shared" si="139"/>
        <v>0</v>
      </c>
      <c r="AE198" s="23">
        <f t="shared" si="139"/>
        <v>0</v>
      </c>
      <c r="AF198" s="23">
        <f t="shared" si="139"/>
        <v>0</v>
      </c>
      <c r="AG198" s="23">
        <f t="shared" si="139"/>
        <v>0</v>
      </c>
      <c r="AH198" s="23">
        <f>+AH199+AH200</f>
        <v>20000</v>
      </c>
      <c r="AI198" s="23">
        <f t="shared" si="139"/>
        <v>0</v>
      </c>
      <c r="AJ198" s="23">
        <f t="shared" si="139"/>
        <v>30000</v>
      </c>
      <c r="AK198" s="23">
        <f t="shared" si="139"/>
        <v>50000</v>
      </c>
      <c r="AL198" s="23">
        <f t="shared" si="139"/>
        <v>0</v>
      </c>
      <c r="AM198" s="23">
        <f t="shared" si="134"/>
        <v>1959990</v>
      </c>
      <c r="AO198" s="55"/>
      <c r="AT198" s="47"/>
      <c r="AU198" s="63"/>
      <c r="AV198" s="47"/>
      <c r="AW198" s="47"/>
      <c r="AX198" s="47"/>
      <c r="AY198" s="47"/>
      <c r="AZ198" s="47"/>
      <c r="BA198" s="47"/>
    </row>
    <row r="199" spans="1:53" s="47" customFormat="1">
      <c r="A199" s="27">
        <v>1</v>
      </c>
      <c r="B199" s="94">
        <v>2</v>
      </c>
      <c r="C199" s="3">
        <v>6</v>
      </c>
      <c r="D199" s="3">
        <v>261</v>
      </c>
      <c r="E199" s="92">
        <v>1</v>
      </c>
      <c r="F199" s="92"/>
      <c r="G199" s="37" t="s">
        <v>168</v>
      </c>
      <c r="H199" s="21">
        <v>543620</v>
      </c>
      <c r="I199" s="21">
        <v>50000</v>
      </c>
      <c r="J199" s="21">
        <v>20000</v>
      </c>
      <c r="K199" s="21">
        <v>15000</v>
      </c>
      <c r="L199" s="21">
        <v>25000</v>
      </c>
      <c r="M199" s="21">
        <f>230000-60000</f>
        <v>170000</v>
      </c>
      <c r="N199" s="21">
        <v>20000</v>
      </c>
      <c r="O199" s="21">
        <v>20000</v>
      </c>
      <c r="P199" s="21"/>
      <c r="Q199" s="21"/>
      <c r="R199" s="21"/>
      <c r="S199" s="21"/>
      <c r="T199" s="21">
        <v>500000</v>
      </c>
      <c r="U199" s="21">
        <v>486370</v>
      </c>
      <c r="V199" s="21"/>
      <c r="W199" s="21"/>
      <c r="X199" s="21"/>
      <c r="Y199" s="21"/>
      <c r="Z199" s="21"/>
      <c r="AA199" s="21"/>
      <c r="AB199" s="21"/>
      <c r="AC199" s="21">
        <v>10000</v>
      </c>
      <c r="AD199" s="21"/>
      <c r="AE199" s="21"/>
      <c r="AF199" s="21"/>
      <c r="AG199" s="21"/>
      <c r="AH199" s="21">
        <v>20000</v>
      </c>
      <c r="AI199" s="21"/>
      <c r="AJ199" s="21">
        <v>30000</v>
      </c>
      <c r="AK199" s="21">
        <v>50000</v>
      </c>
      <c r="AL199" s="21"/>
      <c r="AM199" s="21">
        <f t="shared" si="134"/>
        <v>1959990</v>
      </c>
      <c r="AO199" s="55"/>
      <c r="AP199" s="54"/>
      <c r="AQ199" s="55"/>
      <c r="AR199" s="55"/>
      <c r="AS199" s="58"/>
      <c r="AU199" s="63"/>
    </row>
    <row r="200" spans="1:53" s="47" customFormat="1">
      <c r="A200" s="27">
        <v>1</v>
      </c>
      <c r="B200" s="94">
        <v>2</v>
      </c>
      <c r="C200" s="3">
        <v>6</v>
      </c>
      <c r="D200" s="3">
        <v>261</v>
      </c>
      <c r="E200" s="92">
        <v>2</v>
      </c>
      <c r="F200" s="92"/>
      <c r="G200" s="37" t="s">
        <v>169</v>
      </c>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f t="shared" si="134"/>
        <v>0</v>
      </c>
      <c r="AO200" s="55"/>
      <c r="AP200" s="54"/>
      <c r="AQ200" s="55"/>
      <c r="AR200" s="55"/>
      <c r="AS200" s="58"/>
      <c r="AU200" s="63"/>
    </row>
    <row r="201" spans="1:53">
      <c r="A201" s="27">
        <v>1</v>
      </c>
      <c r="B201" s="41">
        <v>2</v>
      </c>
      <c r="C201" s="2">
        <v>6</v>
      </c>
      <c r="D201" s="2">
        <v>262</v>
      </c>
      <c r="E201" s="41"/>
      <c r="F201" s="41"/>
      <c r="G201" s="36" t="s">
        <v>170</v>
      </c>
      <c r="H201" s="23">
        <f>+H202</f>
        <v>0</v>
      </c>
      <c r="I201" s="23">
        <f t="shared" ref="I201:AL201" si="141">+I202</f>
        <v>0</v>
      </c>
      <c r="J201" s="23">
        <f t="shared" si="141"/>
        <v>0</v>
      </c>
      <c r="K201" s="23">
        <f t="shared" si="141"/>
        <v>0</v>
      </c>
      <c r="L201" s="23">
        <f t="shared" si="141"/>
        <v>0</v>
      </c>
      <c r="M201" s="23">
        <f t="shared" si="141"/>
        <v>0</v>
      </c>
      <c r="N201" s="23">
        <f t="shared" si="141"/>
        <v>0</v>
      </c>
      <c r="O201" s="23">
        <f t="shared" si="141"/>
        <v>0</v>
      </c>
      <c r="P201" s="23">
        <f t="shared" si="141"/>
        <v>0</v>
      </c>
      <c r="Q201" s="23">
        <f t="shared" si="141"/>
        <v>0</v>
      </c>
      <c r="R201" s="23">
        <f t="shared" si="141"/>
        <v>0</v>
      </c>
      <c r="S201" s="23">
        <f t="shared" si="141"/>
        <v>0</v>
      </c>
      <c r="T201" s="23">
        <f t="shared" si="141"/>
        <v>0</v>
      </c>
      <c r="U201" s="23">
        <f t="shared" si="141"/>
        <v>0</v>
      </c>
      <c r="V201" s="23">
        <f t="shared" si="141"/>
        <v>0</v>
      </c>
      <c r="W201" s="23">
        <f t="shared" si="141"/>
        <v>0</v>
      </c>
      <c r="X201" s="23">
        <f t="shared" si="141"/>
        <v>0</v>
      </c>
      <c r="Y201" s="23">
        <f t="shared" si="141"/>
        <v>0</v>
      </c>
      <c r="Z201" s="23">
        <f t="shared" si="141"/>
        <v>0</v>
      </c>
      <c r="AA201" s="23">
        <f t="shared" si="141"/>
        <v>0</v>
      </c>
      <c r="AB201" s="23">
        <f t="shared" si="141"/>
        <v>0</v>
      </c>
      <c r="AC201" s="23">
        <f t="shared" si="141"/>
        <v>0</v>
      </c>
      <c r="AD201" s="23">
        <f t="shared" si="141"/>
        <v>0</v>
      </c>
      <c r="AE201" s="23">
        <f t="shared" si="141"/>
        <v>0</v>
      </c>
      <c r="AF201" s="23">
        <f t="shared" si="141"/>
        <v>0</v>
      </c>
      <c r="AG201" s="23">
        <f t="shared" si="141"/>
        <v>0</v>
      </c>
      <c r="AH201" s="23">
        <f t="shared" si="141"/>
        <v>0</v>
      </c>
      <c r="AI201" s="23">
        <f t="shared" si="141"/>
        <v>0</v>
      </c>
      <c r="AJ201" s="23">
        <f t="shared" si="141"/>
        <v>0</v>
      </c>
      <c r="AK201" s="23">
        <f t="shared" si="141"/>
        <v>0</v>
      </c>
      <c r="AL201" s="23">
        <f t="shared" si="141"/>
        <v>0</v>
      </c>
      <c r="AM201" s="23">
        <f t="shared" si="134"/>
        <v>0</v>
      </c>
      <c r="AO201" s="55"/>
      <c r="AT201" s="47"/>
      <c r="AU201" s="63"/>
      <c r="AV201" s="47"/>
      <c r="AW201" s="47"/>
      <c r="AX201" s="47"/>
      <c r="AY201" s="47"/>
      <c r="AZ201" s="47"/>
      <c r="BA201" s="47"/>
    </row>
    <row r="202" spans="1:53">
      <c r="A202" s="27">
        <v>1</v>
      </c>
      <c r="B202" s="41">
        <v>2</v>
      </c>
      <c r="C202" s="2">
        <v>6</v>
      </c>
      <c r="D202" s="2">
        <v>262</v>
      </c>
      <c r="E202" s="1">
        <v>1</v>
      </c>
      <c r="G202" s="32" t="s">
        <v>170</v>
      </c>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f t="shared" si="134"/>
        <v>0</v>
      </c>
      <c r="AO202" s="55"/>
      <c r="AT202" s="47"/>
      <c r="AU202" s="63"/>
      <c r="AV202" s="47"/>
      <c r="AW202" s="47"/>
      <c r="AX202" s="47"/>
      <c r="AY202" s="47"/>
      <c r="AZ202" s="47"/>
      <c r="BA202" s="47"/>
    </row>
    <row r="203" spans="1:53">
      <c r="A203" s="27">
        <v>1</v>
      </c>
      <c r="B203" s="41">
        <v>2</v>
      </c>
      <c r="C203" s="2">
        <v>7</v>
      </c>
      <c r="D203" s="2"/>
      <c r="E203" s="41"/>
      <c r="F203" s="41"/>
      <c r="G203" s="36" t="s">
        <v>171</v>
      </c>
      <c r="H203" s="15">
        <f>H204+H207+H209+H211+H213</f>
        <v>0</v>
      </c>
      <c r="I203" s="15">
        <f t="shared" ref="I203:AI203" si="142">I204+I207+I209+I211+I213</f>
        <v>0</v>
      </c>
      <c r="J203" s="15">
        <f t="shared" si="142"/>
        <v>0</v>
      </c>
      <c r="K203" s="15">
        <f t="shared" si="142"/>
        <v>0</v>
      </c>
      <c r="L203" s="15">
        <f t="shared" si="142"/>
        <v>0</v>
      </c>
      <c r="M203" s="15">
        <f t="shared" si="142"/>
        <v>0</v>
      </c>
      <c r="N203" s="15">
        <f t="shared" si="142"/>
        <v>0</v>
      </c>
      <c r="O203" s="15">
        <f t="shared" si="142"/>
        <v>0</v>
      </c>
      <c r="P203" s="15">
        <f t="shared" si="142"/>
        <v>0</v>
      </c>
      <c r="Q203" s="15">
        <f t="shared" si="142"/>
        <v>0</v>
      </c>
      <c r="R203" s="15">
        <f t="shared" si="142"/>
        <v>0</v>
      </c>
      <c r="S203" s="15">
        <f t="shared" si="142"/>
        <v>0</v>
      </c>
      <c r="T203" s="15">
        <f t="shared" si="142"/>
        <v>420000</v>
      </c>
      <c r="U203" s="15">
        <f t="shared" si="142"/>
        <v>0</v>
      </c>
      <c r="V203" s="15">
        <f t="shared" si="142"/>
        <v>0</v>
      </c>
      <c r="W203" s="15">
        <f t="shared" si="142"/>
        <v>0</v>
      </c>
      <c r="X203" s="15">
        <f t="shared" si="142"/>
        <v>0</v>
      </c>
      <c r="Y203" s="15">
        <f t="shared" si="142"/>
        <v>0</v>
      </c>
      <c r="Z203" s="15">
        <f t="shared" si="142"/>
        <v>0</v>
      </c>
      <c r="AA203" s="15">
        <f t="shared" si="142"/>
        <v>0</v>
      </c>
      <c r="AB203" s="15">
        <f t="shared" si="142"/>
        <v>0</v>
      </c>
      <c r="AC203" s="15">
        <f t="shared" si="142"/>
        <v>0</v>
      </c>
      <c r="AD203" s="15">
        <f t="shared" si="142"/>
        <v>0</v>
      </c>
      <c r="AE203" s="15">
        <f t="shared" si="142"/>
        <v>0</v>
      </c>
      <c r="AF203" s="15">
        <f t="shared" si="142"/>
        <v>0</v>
      </c>
      <c r="AG203" s="15">
        <f t="shared" si="142"/>
        <v>0</v>
      </c>
      <c r="AH203" s="15">
        <f>AH204+AH207+AH209+AH211+AH213</f>
        <v>0</v>
      </c>
      <c r="AI203" s="15">
        <f t="shared" si="142"/>
        <v>0</v>
      </c>
      <c r="AJ203" s="15">
        <f>AJ204+AJ207+AJ209+AJ211+AJ213</f>
        <v>0</v>
      </c>
      <c r="AK203" s="15">
        <f t="shared" ref="AK203:AL203" si="143">AK204+AK207+AK209+AK211+AK213</f>
        <v>0</v>
      </c>
      <c r="AL203" s="15">
        <f t="shared" si="143"/>
        <v>0</v>
      </c>
      <c r="AM203" s="15">
        <f t="shared" si="134"/>
        <v>420000</v>
      </c>
      <c r="AO203" s="55"/>
      <c r="AT203" s="47"/>
      <c r="AU203" s="63"/>
      <c r="AV203" s="47"/>
      <c r="AW203" s="47"/>
      <c r="AX203" s="47"/>
      <c r="AY203" s="47"/>
      <c r="AZ203" s="47"/>
      <c r="BA203" s="47"/>
    </row>
    <row r="204" spans="1:53">
      <c r="A204" s="27">
        <v>1</v>
      </c>
      <c r="B204" s="41">
        <v>2</v>
      </c>
      <c r="C204" s="2">
        <v>7</v>
      </c>
      <c r="D204" s="2">
        <v>271</v>
      </c>
      <c r="E204" s="41"/>
      <c r="F204" s="41"/>
      <c r="G204" s="36" t="s">
        <v>172</v>
      </c>
      <c r="H204" s="23">
        <f>+H205+H206</f>
        <v>0</v>
      </c>
      <c r="I204" s="23">
        <f t="shared" ref="I204:AL204" si="144">+I205+I206</f>
        <v>0</v>
      </c>
      <c r="J204" s="23">
        <f t="shared" si="144"/>
        <v>0</v>
      </c>
      <c r="K204" s="23">
        <f t="shared" si="144"/>
        <v>0</v>
      </c>
      <c r="L204" s="23">
        <f t="shared" si="144"/>
        <v>0</v>
      </c>
      <c r="M204" s="23">
        <f t="shared" si="144"/>
        <v>0</v>
      </c>
      <c r="N204" s="23">
        <f t="shared" si="144"/>
        <v>0</v>
      </c>
      <c r="O204" s="23">
        <f t="shared" si="144"/>
        <v>0</v>
      </c>
      <c r="P204" s="23">
        <f t="shared" si="144"/>
        <v>0</v>
      </c>
      <c r="Q204" s="23">
        <f t="shared" si="144"/>
        <v>0</v>
      </c>
      <c r="R204" s="23">
        <f t="shared" si="144"/>
        <v>0</v>
      </c>
      <c r="S204" s="23">
        <f t="shared" si="144"/>
        <v>0</v>
      </c>
      <c r="T204" s="23">
        <f t="shared" si="144"/>
        <v>420000</v>
      </c>
      <c r="U204" s="23">
        <f t="shared" si="144"/>
        <v>0</v>
      </c>
      <c r="V204" s="23">
        <f t="shared" si="144"/>
        <v>0</v>
      </c>
      <c r="W204" s="23">
        <f t="shared" si="144"/>
        <v>0</v>
      </c>
      <c r="X204" s="23">
        <f t="shared" si="144"/>
        <v>0</v>
      </c>
      <c r="Y204" s="23">
        <f t="shared" si="144"/>
        <v>0</v>
      </c>
      <c r="Z204" s="23">
        <f t="shared" si="144"/>
        <v>0</v>
      </c>
      <c r="AA204" s="23">
        <f t="shared" si="144"/>
        <v>0</v>
      </c>
      <c r="AB204" s="23">
        <f t="shared" si="144"/>
        <v>0</v>
      </c>
      <c r="AC204" s="23">
        <f t="shared" si="144"/>
        <v>0</v>
      </c>
      <c r="AD204" s="23">
        <f t="shared" si="144"/>
        <v>0</v>
      </c>
      <c r="AE204" s="23">
        <f t="shared" si="144"/>
        <v>0</v>
      </c>
      <c r="AF204" s="23">
        <f t="shared" si="144"/>
        <v>0</v>
      </c>
      <c r="AG204" s="23">
        <f t="shared" si="144"/>
        <v>0</v>
      </c>
      <c r="AH204" s="23">
        <f t="shared" si="144"/>
        <v>0</v>
      </c>
      <c r="AI204" s="23">
        <f t="shared" si="144"/>
        <v>0</v>
      </c>
      <c r="AJ204" s="23">
        <f t="shared" si="144"/>
        <v>0</v>
      </c>
      <c r="AK204" s="23">
        <f t="shared" si="144"/>
        <v>0</v>
      </c>
      <c r="AL204" s="23">
        <f t="shared" si="144"/>
        <v>0</v>
      </c>
      <c r="AM204" s="23">
        <f t="shared" si="134"/>
        <v>420000</v>
      </c>
      <c r="AO204" s="55"/>
      <c r="AT204" s="47"/>
      <c r="AU204" s="63"/>
      <c r="AV204" s="47"/>
      <c r="AW204" s="47"/>
      <c r="AX204" s="47"/>
      <c r="AY204" s="47"/>
      <c r="AZ204" s="47"/>
      <c r="BA204" s="47"/>
    </row>
    <row r="205" spans="1:53" s="47" customFormat="1">
      <c r="A205" s="27">
        <v>1</v>
      </c>
      <c r="B205" s="94">
        <v>2</v>
      </c>
      <c r="C205" s="3">
        <v>7</v>
      </c>
      <c r="D205" s="3">
        <v>271</v>
      </c>
      <c r="E205" s="92">
        <v>1</v>
      </c>
      <c r="F205" s="92"/>
      <c r="G205" s="37" t="s">
        <v>173</v>
      </c>
      <c r="H205" s="40"/>
      <c r="I205" s="21"/>
      <c r="J205" s="21"/>
      <c r="K205" s="21"/>
      <c r="L205" s="21"/>
      <c r="M205" s="21"/>
      <c r="N205" s="21"/>
      <c r="O205" s="21"/>
      <c r="P205" s="21"/>
      <c r="Q205" s="21"/>
      <c r="R205" s="21"/>
      <c r="S205" s="21"/>
      <c r="T205" s="21">
        <v>420000</v>
      </c>
      <c r="U205" s="21"/>
      <c r="V205" s="21"/>
      <c r="W205" s="21"/>
      <c r="X205" s="21"/>
      <c r="Y205" s="21"/>
      <c r="Z205" s="21"/>
      <c r="AA205" s="21"/>
      <c r="AB205" s="21"/>
      <c r="AC205" s="21"/>
      <c r="AD205" s="21"/>
      <c r="AE205" s="21"/>
      <c r="AF205" s="21"/>
      <c r="AG205" s="21"/>
      <c r="AH205" s="21"/>
      <c r="AI205" s="21"/>
      <c r="AJ205" s="21"/>
      <c r="AK205" s="21"/>
      <c r="AL205" s="21"/>
      <c r="AM205" s="21">
        <f t="shared" si="134"/>
        <v>420000</v>
      </c>
      <c r="AO205" s="55"/>
      <c r="AP205" s="54"/>
      <c r="AQ205" s="55"/>
      <c r="AR205" s="55"/>
      <c r="AS205" s="58"/>
      <c r="AU205" s="63"/>
    </row>
    <row r="206" spans="1:53">
      <c r="A206" s="27">
        <v>1</v>
      </c>
      <c r="B206" s="41">
        <v>2</v>
      </c>
      <c r="C206" s="2">
        <v>7</v>
      </c>
      <c r="D206" s="2">
        <v>271</v>
      </c>
      <c r="E206" s="1">
        <v>2</v>
      </c>
      <c r="G206" s="32" t="s">
        <v>174</v>
      </c>
      <c r="H206" s="21"/>
      <c r="I206" s="21"/>
      <c r="J206" s="21"/>
      <c r="K206" s="21"/>
      <c r="L206" s="21"/>
      <c r="M206" s="21">
        <v>0</v>
      </c>
      <c r="N206" s="21"/>
      <c r="O206" s="21"/>
      <c r="P206" s="21"/>
      <c r="Q206" s="21"/>
      <c r="R206" s="21"/>
      <c r="S206" s="21"/>
      <c r="T206" s="21"/>
      <c r="U206" s="21"/>
      <c r="V206" s="21"/>
      <c r="W206" s="21"/>
      <c r="X206" s="21"/>
      <c r="Y206" s="21"/>
      <c r="Z206" s="21"/>
      <c r="AA206" s="21"/>
      <c r="AB206" s="21"/>
      <c r="AC206" s="21"/>
      <c r="AD206" s="21"/>
      <c r="AE206" s="21"/>
      <c r="AF206" s="21"/>
      <c r="AG206" s="21"/>
      <c r="AH206" s="21">
        <v>0</v>
      </c>
      <c r="AI206" s="21"/>
      <c r="AJ206" s="21">
        <v>0</v>
      </c>
      <c r="AK206" s="21"/>
      <c r="AL206" s="21"/>
      <c r="AM206" s="21">
        <f t="shared" si="134"/>
        <v>0</v>
      </c>
      <c r="AO206" s="55"/>
      <c r="AT206" s="47"/>
      <c r="AU206" s="63"/>
      <c r="AV206" s="47"/>
      <c r="AW206" s="47"/>
      <c r="AX206" s="47"/>
      <c r="AY206" s="47"/>
      <c r="AZ206" s="47"/>
      <c r="BA206" s="47"/>
    </row>
    <row r="207" spans="1:53">
      <c r="A207" s="27">
        <v>1</v>
      </c>
      <c r="B207" s="41">
        <v>2</v>
      </c>
      <c r="C207" s="2">
        <v>7</v>
      </c>
      <c r="D207" s="2">
        <v>272</v>
      </c>
      <c r="E207" s="41"/>
      <c r="F207" s="41"/>
      <c r="G207" s="36" t="s">
        <v>175</v>
      </c>
      <c r="H207" s="23">
        <f>+H208</f>
        <v>0</v>
      </c>
      <c r="I207" s="23">
        <f t="shared" ref="I207:AL207" si="145">+I208</f>
        <v>0</v>
      </c>
      <c r="J207" s="23">
        <f t="shared" si="145"/>
        <v>0</v>
      </c>
      <c r="K207" s="23">
        <f t="shared" si="145"/>
        <v>0</v>
      </c>
      <c r="L207" s="23">
        <f t="shared" si="145"/>
        <v>0</v>
      </c>
      <c r="M207" s="23">
        <f t="shared" si="145"/>
        <v>0</v>
      </c>
      <c r="N207" s="23">
        <f t="shared" si="145"/>
        <v>0</v>
      </c>
      <c r="O207" s="23">
        <f t="shared" si="145"/>
        <v>0</v>
      </c>
      <c r="P207" s="23">
        <f t="shared" si="145"/>
        <v>0</v>
      </c>
      <c r="Q207" s="23">
        <f t="shared" si="145"/>
        <v>0</v>
      </c>
      <c r="R207" s="23">
        <f t="shared" si="145"/>
        <v>0</v>
      </c>
      <c r="S207" s="23">
        <f>+S208</f>
        <v>0</v>
      </c>
      <c r="T207" s="23">
        <f t="shared" si="145"/>
        <v>0</v>
      </c>
      <c r="U207" s="23">
        <f t="shared" si="145"/>
        <v>0</v>
      </c>
      <c r="V207" s="23">
        <f t="shared" si="145"/>
        <v>0</v>
      </c>
      <c r="W207" s="23">
        <f t="shared" si="145"/>
        <v>0</v>
      </c>
      <c r="X207" s="23">
        <f t="shared" si="145"/>
        <v>0</v>
      </c>
      <c r="Y207" s="23">
        <f t="shared" si="145"/>
        <v>0</v>
      </c>
      <c r="Z207" s="23">
        <f t="shared" si="145"/>
        <v>0</v>
      </c>
      <c r="AA207" s="23">
        <f t="shared" si="145"/>
        <v>0</v>
      </c>
      <c r="AB207" s="23">
        <f t="shared" si="145"/>
        <v>0</v>
      </c>
      <c r="AC207" s="23">
        <f t="shared" si="145"/>
        <v>0</v>
      </c>
      <c r="AD207" s="23">
        <f t="shared" si="145"/>
        <v>0</v>
      </c>
      <c r="AE207" s="23">
        <f t="shared" si="145"/>
        <v>0</v>
      </c>
      <c r="AF207" s="23">
        <f t="shared" si="145"/>
        <v>0</v>
      </c>
      <c r="AG207" s="23">
        <f t="shared" si="145"/>
        <v>0</v>
      </c>
      <c r="AH207" s="23">
        <f>+AH208</f>
        <v>0</v>
      </c>
      <c r="AI207" s="23">
        <f t="shared" si="145"/>
        <v>0</v>
      </c>
      <c r="AJ207" s="23">
        <f t="shared" si="145"/>
        <v>0</v>
      </c>
      <c r="AK207" s="23">
        <f t="shared" si="145"/>
        <v>0</v>
      </c>
      <c r="AL207" s="23">
        <f t="shared" si="145"/>
        <v>0</v>
      </c>
      <c r="AM207" s="23">
        <f t="shared" si="134"/>
        <v>0</v>
      </c>
      <c r="AO207" s="55"/>
      <c r="AT207" s="47"/>
      <c r="AU207" s="63"/>
      <c r="AV207" s="47"/>
      <c r="AW207" s="47"/>
      <c r="AX207" s="47"/>
      <c r="AY207" s="47"/>
      <c r="AZ207" s="47"/>
      <c r="BA207" s="47"/>
    </row>
    <row r="208" spans="1:53" s="47" customFormat="1">
      <c r="A208" s="27">
        <v>1</v>
      </c>
      <c r="B208" s="94">
        <v>2</v>
      </c>
      <c r="C208" s="3">
        <v>7</v>
      </c>
      <c r="D208" s="3">
        <v>272</v>
      </c>
      <c r="E208" s="92">
        <v>1</v>
      </c>
      <c r="F208" s="92"/>
      <c r="G208" s="37" t="s">
        <v>176</v>
      </c>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f t="shared" si="134"/>
        <v>0</v>
      </c>
      <c r="AO208" s="55"/>
      <c r="AP208" s="54"/>
      <c r="AQ208" s="55"/>
      <c r="AR208" s="55"/>
      <c r="AS208" s="58"/>
      <c r="AU208" s="63"/>
      <c r="AW208" s="95"/>
    </row>
    <row r="209" spans="1:53">
      <c r="A209" s="27">
        <v>1</v>
      </c>
      <c r="B209" s="41">
        <v>2</v>
      </c>
      <c r="C209" s="2">
        <v>7</v>
      </c>
      <c r="D209" s="2">
        <v>273</v>
      </c>
      <c r="E209" s="41"/>
      <c r="F209" s="41"/>
      <c r="G209" s="36" t="s">
        <v>177</v>
      </c>
      <c r="H209" s="23">
        <f>+H210</f>
        <v>0</v>
      </c>
      <c r="I209" s="23">
        <f t="shared" ref="I209:AL209" si="146">+I210</f>
        <v>0</v>
      </c>
      <c r="J209" s="23">
        <f t="shared" si="146"/>
        <v>0</v>
      </c>
      <c r="K209" s="23">
        <f t="shared" si="146"/>
        <v>0</v>
      </c>
      <c r="L209" s="23">
        <f t="shared" si="146"/>
        <v>0</v>
      </c>
      <c r="M209" s="23">
        <f t="shared" si="146"/>
        <v>0</v>
      </c>
      <c r="N209" s="23">
        <f t="shared" si="146"/>
        <v>0</v>
      </c>
      <c r="O209" s="23">
        <f t="shared" si="146"/>
        <v>0</v>
      </c>
      <c r="P209" s="23">
        <f t="shared" si="146"/>
        <v>0</v>
      </c>
      <c r="Q209" s="23">
        <f t="shared" si="146"/>
        <v>0</v>
      </c>
      <c r="R209" s="23">
        <f t="shared" si="146"/>
        <v>0</v>
      </c>
      <c r="S209" s="23">
        <f>+S210</f>
        <v>0</v>
      </c>
      <c r="T209" s="23">
        <f t="shared" si="146"/>
        <v>0</v>
      </c>
      <c r="U209" s="23">
        <f t="shared" si="146"/>
        <v>0</v>
      </c>
      <c r="V209" s="23">
        <f t="shared" si="146"/>
        <v>0</v>
      </c>
      <c r="W209" s="23">
        <f t="shared" si="146"/>
        <v>0</v>
      </c>
      <c r="X209" s="23">
        <f t="shared" si="146"/>
        <v>0</v>
      </c>
      <c r="Y209" s="23">
        <f t="shared" si="146"/>
        <v>0</v>
      </c>
      <c r="Z209" s="23">
        <f t="shared" si="146"/>
        <v>0</v>
      </c>
      <c r="AA209" s="23">
        <f t="shared" si="146"/>
        <v>0</v>
      </c>
      <c r="AB209" s="23">
        <f t="shared" si="146"/>
        <v>0</v>
      </c>
      <c r="AC209" s="23">
        <f t="shared" si="146"/>
        <v>0</v>
      </c>
      <c r="AD209" s="23">
        <f t="shared" si="146"/>
        <v>0</v>
      </c>
      <c r="AE209" s="23">
        <f t="shared" si="146"/>
        <v>0</v>
      </c>
      <c r="AF209" s="23">
        <f t="shared" si="146"/>
        <v>0</v>
      </c>
      <c r="AG209" s="23">
        <f t="shared" si="146"/>
        <v>0</v>
      </c>
      <c r="AH209" s="23">
        <f t="shared" si="146"/>
        <v>0</v>
      </c>
      <c r="AI209" s="23">
        <f t="shared" si="146"/>
        <v>0</v>
      </c>
      <c r="AJ209" s="23">
        <f t="shared" si="146"/>
        <v>0</v>
      </c>
      <c r="AK209" s="23">
        <f t="shared" si="146"/>
        <v>0</v>
      </c>
      <c r="AL209" s="23">
        <f t="shared" si="146"/>
        <v>0</v>
      </c>
      <c r="AM209" s="23">
        <f t="shared" si="134"/>
        <v>0</v>
      </c>
      <c r="AO209" s="55"/>
      <c r="AT209" s="47"/>
      <c r="AU209" s="63"/>
      <c r="AV209" s="47"/>
      <c r="AW209" s="47"/>
      <c r="AX209" s="47"/>
      <c r="AY209" s="47"/>
      <c r="AZ209" s="47"/>
      <c r="BA209" s="47"/>
    </row>
    <row r="210" spans="1:53" s="47" customFormat="1">
      <c r="A210" s="27">
        <v>1</v>
      </c>
      <c r="B210" s="94">
        <v>2</v>
      </c>
      <c r="C210" s="3">
        <v>7</v>
      </c>
      <c r="D210" s="3">
        <v>273</v>
      </c>
      <c r="E210" s="92">
        <v>1</v>
      </c>
      <c r="F210" s="92"/>
      <c r="G210" s="37" t="s">
        <v>177</v>
      </c>
      <c r="H210" s="21"/>
      <c r="I210" s="21"/>
      <c r="J210" s="21"/>
      <c r="K210" s="21"/>
      <c r="L210" s="21"/>
      <c r="M210" s="21"/>
      <c r="N210" s="21"/>
      <c r="O210" s="21"/>
      <c r="P210" s="21"/>
      <c r="Q210" s="21"/>
      <c r="R210" s="21"/>
      <c r="S210" s="21"/>
      <c r="T210" s="21"/>
      <c r="U210" s="21"/>
      <c r="V210" s="21">
        <v>0</v>
      </c>
      <c r="W210" s="21"/>
      <c r="X210" s="21"/>
      <c r="Y210" s="21"/>
      <c r="Z210" s="21"/>
      <c r="AA210" s="21"/>
      <c r="AB210" s="21"/>
      <c r="AC210" s="21"/>
      <c r="AD210" s="21"/>
      <c r="AE210" s="21"/>
      <c r="AF210" s="21"/>
      <c r="AG210" s="21"/>
      <c r="AH210" s="21"/>
      <c r="AI210" s="21"/>
      <c r="AJ210" s="21"/>
      <c r="AK210" s="21"/>
      <c r="AL210" s="21"/>
      <c r="AM210" s="21">
        <f t="shared" si="134"/>
        <v>0</v>
      </c>
      <c r="AO210" s="55"/>
      <c r="AP210" s="54"/>
      <c r="AQ210" s="55"/>
      <c r="AR210" s="55"/>
      <c r="AS210" s="58"/>
      <c r="AU210" s="63"/>
    </row>
    <row r="211" spans="1:53">
      <c r="A211" s="27">
        <v>1</v>
      </c>
      <c r="B211" s="41">
        <v>2</v>
      </c>
      <c r="C211" s="2">
        <v>7</v>
      </c>
      <c r="D211" s="2">
        <v>274</v>
      </c>
      <c r="E211" s="41"/>
      <c r="F211" s="41"/>
      <c r="G211" s="36" t="s">
        <v>178</v>
      </c>
      <c r="H211" s="23">
        <f>+H212</f>
        <v>0</v>
      </c>
      <c r="I211" s="23">
        <f t="shared" ref="I211:AL211" si="147">+I212</f>
        <v>0</v>
      </c>
      <c r="J211" s="23">
        <f t="shared" si="147"/>
        <v>0</v>
      </c>
      <c r="K211" s="23">
        <f t="shared" si="147"/>
        <v>0</v>
      </c>
      <c r="L211" s="23">
        <f t="shared" si="147"/>
        <v>0</v>
      </c>
      <c r="M211" s="23">
        <f t="shared" si="147"/>
        <v>0</v>
      </c>
      <c r="N211" s="23">
        <f t="shared" si="147"/>
        <v>0</v>
      </c>
      <c r="O211" s="23">
        <f t="shared" si="147"/>
        <v>0</v>
      </c>
      <c r="P211" s="23">
        <f t="shared" si="147"/>
        <v>0</v>
      </c>
      <c r="Q211" s="23">
        <f t="shared" si="147"/>
        <v>0</v>
      </c>
      <c r="R211" s="23">
        <f t="shared" si="147"/>
        <v>0</v>
      </c>
      <c r="S211" s="23">
        <f t="shared" si="147"/>
        <v>0</v>
      </c>
      <c r="T211" s="23">
        <f t="shared" si="147"/>
        <v>0</v>
      </c>
      <c r="U211" s="23">
        <f t="shared" si="147"/>
        <v>0</v>
      </c>
      <c r="V211" s="23">
        <f t="shared" si="147"/>
        <v>0</v>
      </c>
      <c r="W211" s="23">
        <f t="shared" si="147"/>
        <v>0</v>
      </c>
      <c r="X211" s="23">
        <f t="shared" si="147"/>
        <v>0</v>
      </c>
      <c r="Y211" s="23">
        <f t="shared" si="147"/>
        <v>0</v>
      </c>
      <c r="Z211" s="23">
        <f t="shared" si="147"/>
        <v>0</v>
      </c>
      <c r="AA211" s="23">
        <f t="shared" si="147"/>
        <v>0</v>
      </c>
      <c r="AB211" s="23">
        <f t="shared" si="147"/>
        <v>0</v>
      </c>
      <c r="AC211" s="23">
        <f t="shared" si="147"/>
        <v>0</v>
      </c>
      <c r="AD211" s="23">
        <f t="shared" si="147"/>
        <v>0</v>
      </c>
      <c r="AE211" s="23">
        <f t="shared" si="147"/>
        <v>0</v>
      </c>
      <c r="AF211" s="23">
        <f t="shared" si="147"/>
        <v>0</v>
      </c>
      <c r="AG211" s="23">
        <f t="shared" si="147"/>
        <v>0</v>
      </c>
      <c r="AH211" s="23">
        <f t="shared" si="147"/>
        <v>0</v>
      </c>
      <c r="AI211" s="23">
        <f t="shared" si="147"/>
        <v>0</v>
      </c>
      <c r="AJ211" s="23">
        <f t="shared" si="147"/>
        <v>0</v>
      </c>
      <c r="AK211" s="23">
        <f t="shared" si="147"/>
        <v>0</v>
      </c>
      <c r="AL211" s="23">
        <f t="shared" si="147"/>
        <v>0</v>
      </c>
      <c r="AM211" s="23">
        <f t="shared" si="134"/>
        <v>0</v>
      </c>
      <c r="AO211" s="55"/>
      <c r="AT211" s="47"/>
      <c r="AU211" s="63"/>
      <c r="AV211" s="47"/>
      <c r="AW211" s="47"/>
      <c r="AX211" s="47"/>
      <c r="AY211" s="47"/>
      <c r="AZ211" s="47"/>
      <c r="BA211" s="47"/>
    </row>
    <row r="212" spans="1:53">
      <c r="A212" s="27">
        <v>1</v>
      </c>
      <c r="B212" s="41">
        <v>2</v>
      </c>
      <c r="C212" s="2">
        <v>7</v>
      </c>
      <c r="D212" s="2">
        <v>274</v>
      </c>
      <c r="E212" s="1">
        <v>1</v>
      </c>
      <c r="G212" s="32" t="s">
        <v>178</v>
      </c>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f t="shared" si="134"/>
        <v>0</v>
      </c>
      <c r="AO212" s="55"/>
      <c r="AT212" s="47"/>
      <c r="AU212" s="63"/>
      <c r="AV212" s="47"/>
      <c r="AW212" s="47"/>
      <c r="AX212" s="47"/>
      <c r="AY212" s="47"/>
      <c r="AZ212" s="47"/>
      <c r="BA212" s="47"/>
    </row>
    <row r="213" spans="1:53">
      <c r="A213" s="27">
        <v>1</v>
      </c>
      <c r="B213" s="41">
        <v>2</v>
      </c>
      <c r="C213" s="2">
        <v>7</v>
      </c>
      <c r="D213" s="2">
        <v>275</v>
      </c>
      <c r="E213" s="41"/>
      <c r="F213" s="41"/>
      <c r="G213" s="36" t="s">
        <v>179</v>
      </c>
      <c r="H213" s="23">
        <f>+H214</f>
        <v>0</v>
      </c>
      <c r="I213" s="23">
        <f t="shared" ref="I213:AL213" si="148">+I214</f>
        <v>0</v>
      </c>
      <c r="J213" s="23">
        <f t="shared" si="148"/>
        <v>0</v>
      </c>
      <c r="K213" s="23">
        <f t="shared" si="148"/>
        <v>0</v>
      </c>
      <c r="L213" s="23">
        <f t="shared" si="148"/>
        <v>0</v>
      </c>
      <c r="M213" s="23">
        <f t="shared" si="148"/>
        <v>0</v>
      </c>
      <c r="N213" s="23">
        <f t="shared" si="148"/>
        <v>0</v>
      </c>
      <c r="O213" s="23">
        <f t="shared" si="148"/>
        <v>0</v>
      </c>
      <c r="P213" s="23">
        <f t="shared" si="148"/>
        <v>0</v>
      </c>
      <c r="Q213" s="23">
        <f t="shared" si="148"/>
        <v>0</v>
      </c>
      <c r="R213" s="23">
        <f t="shared" si="148"/>
        <v>0</v>
      </c>
      <c r="S213" s="23">
        <f t="shared" si="148"/>
        <v>0</v>
      </c>
      <c r="T213" s="23">
        <f t="shared" si="148"/>
        <v>0</v>
      </c>
      <c r="U213" s="23">
        <f t="shared" si="148"/>
        <v>0</v>
      </c>
      <c r="V213" s="23">
        <f t="shared" si="148"/>
        <v>0</v>
      </c>
      <c r="W213" s="23">
        <f t="shared" si="148"/>
        <v>0</v>
      </c>
      <c r="X213" s="23">
        <f t="shared" si="148"/>
        <v>0</v>
      </c>
      <c r="Y213" s="23">
        <f t="shared" si="148"/>
        <v>0</v>
      </c>
      <c r="Z213" s="23">
        <f t="shared" si="148"/>
        <v>0</v>
      </c>
      <c r="AA213" s="23">
        <f t="shared" si="148"/>
        <v>0</v>
      </c>
      <c r="AB213" s="23">
        <f t="shared" si="148"/>
        <v>0</v>
      </c>
      <c r="AC213" s="23">
        <f t="shared" si="148"/>
        <v>0</v>
      </c>
      <c r="AD213" s="23">
        <f t="shared" si="148"/>
        <v>0</v>
      </c>
      <c r="AE213" s="23">
        <f t="shared" si="148"/>
        <v>0</v>
      </c>
      <c r="AF213" s="23">
        <f t="shared" si="148"/>
        <v>0</v>
      </c>
      <c r="AG213" s="23">
        <f t="shared" si="148"/>
        <v>0</v>
      </c>
      <c r="AH213" s="23">
        <f t="shared" si="148"/>
        <v>0</v>
      </c>
      <c r="AI213" s="23">
        <f t="shared" si="148"/>
        <v>0</v>
      </c>
      <c r="AJ213" s="23">
        <f t="shared" si="148"/>
        <v>0</v>
      </c>
      <c r="AK213" s="23">
        <f t="shared" si="148"/>
        <v>0</v>
      </c>
      <c r="AL213" s="23">
        <f t="shared" si="148"/>
        <v>0</v>
      </c>
      <c r="AM213" s="23">
        <f t="shared" si="134"/>
        <v>0</v>
      </c>
      <c r="AO213" s="55"/>
      <c r="AT213" s="47"/>
      <c r="AU213" s="63"/>
      <c r="AV213" s="47"/>
      <c r="AW213" s="47"/>
      <c r="AX213" s="47"/>
      <c r="AY213" s="47"/>
      <c r="AZ213" s="47"/>
      <c r="BA213" s="47"/>
    </row>
    <row r="214" spans="1:53">
      <c r="A214" s="27">
        <v>1</v>
      </c>
      <c r="B214" s="41">
        <v>2</v>
      </c>
      <c r="C214" s="2">
        <v>7</v>
      </c>
      <c r="D214" s="2">
        <v>275</v>
      </c>
      <c r="E214" s="1">
        <v>1</v>
      </c>
      <c r="G214" s="32" t="s">
        <v>179</v>
      </c>
      <c r="H214" s="21"/>
      <c r="I214" s="21"/>
      <c r="J214" s="21"/>
      <c r="K214" s="21"/>
      <c r="L214" s="21"/>
      <c r="M214" s="21"/>
      <c r="N214" s="21">
        <v>0</v>
      </c>
      <c r="O214" s="21"/>
      <c r="P214" s="21">
        <v>0</v>
      </c>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f t="shared" si="134"/>
        <v>0</v>
      </c>
      <c r="AO214" s="55"/>
      <c r="AT214" s="47"/>
      <c r="AU214" s="63"/>
      <c r="AV214" s="47"/>
      <c r="AW214" s="47"/>
      <c r="AX214" s="47"/>
      <c r="AY214" s="47"/>
      <c r="AZ214" s="47"/>
      <c r="BA214" s="47"/>
    </row>
    <row r="215" spans="1:53">
      <c r="A215" s="27">
        <v>1</v>
      </c>
      <c r="B215" s="41">
        <v>2</v>
      </c>
      <c r="C215" s="2">
        <v>8</v>
      </c>
      <c r="D215" s="2"/>
      <c r="E215" s="41"/>
      <c r="F215" s="41"/>
      <c r="G215" s="36" t="s">
        <v>180</v>
      </c>
      <c r="H215" s="15">
        <f>+H216+H218+H220</f>
        <v>0</v>
      </c>
      <c r="I215" s="15">
        <f t="shared" ref="I215:AL215" si="149">+I216+I218+I220</f>
        <v>0</v>
      </c>
      <c r="J215" s="15">
        <f t="shared" si="149"/>
        <v>0</v>
      </c>
      <c r="K215" s="15">
        <f t="shared" si="149"/>
        <v>0</v>
      </c>
      <c r="L215" s="15">
        <f t="shared" si="149"/>
        <v>0</v>
      </c>
      <c r="M215" s="15">
        <f t="shared" si="149"/>
        <v>0</v>
      </c>
      <c r="N215" s="15">
        <f t="shared" si="149"/>
        <v>0</v>
      </c>
      <c r="O215" s="15">
        <f t="shared" si="149"/>
        <v>0</v>
      </c>
      <c r="P215" s="15">
        <f t="shared" si="149"/>
        <v>0</v>
      </c>
      <c r="Q215" s="15">
        <f t="shared" si="149"/>
        <v>0</v>
      </c>
      <c r="R215" s="15">
        <f t="shared" si="149"/>
        <v>0</v>
      </c>
      <c r="S215" s="15">
        <f t="shared" si="149"/>
        <v>0</v>
      </c>
      <c r="T215" s="15">
        <f t="shared" si="149"/>
        <v>0</v>
      </c>
      <c r="U215" s="15">
        <f t="shared" si="149"/>
        <v>0</v>
      </c>
      <c r="V215" s="15">
        <f t="shared" si="149"/>
        <v>0</v>
      </c>
      <c r="W215" s="15">
        <f t="shared" si="149"/>
        <v>0</v>
      </c>
      <c r="X215" s="15">
        <f t="shared" si="149"/>
        <v>0</v>
      </c>
      <c r="Y215" s="15">
        <f t="shared" si="149"/>
        <v>0</v>
      </c>
      <c r="Z215" s="15">
        <f t="shared" si="149"/>
        <v>0</v>
      </c>
      <c r="AA215" s="15">
        <f t="shared" si="149"/>
        <v>0</v>
      </c>
      <c r="AB215" s="15">
        <f t="shared" si="149"/>
        <v>0</v>
      </c>
      <c r="AC215" s="15">
        <f t="shared" si="149"/>
        <v>0</v>
      </c>
      <c r="AD215" s="15">
        <f t="shared" si="149"/>
        <v>0</v>
      </c>
      <c r="AE215" s="15">
        <f t="shared" si="149"/>
        <v>0</v>
      </c>
      <c r="AF215" s="15">
        <f t="shared" si="149"/>
        <v>0</v>
      </c>
      <c r="AG215" s="15">
        <f t="shared" si="149"/>
        <v>0</v>
      </c>
      <c r="AH215" s="15">
        <f>AH216+AH218+AH220</f>
        <v>0</v>
      </c>
      <c r="AI215" s="15">
        <f>AI216+AI218+AI220</f>
        <v>0</v>
      </c>
      <c r="AJ215" s="15">
        <f>AJ216+AJ218+AJ220</f>
        <v>0</v>
      </c>
      <c r="AK215" s="15">
        <f t="shared" si="149"/>
        <v>0</v>
      </c>
      <c r="AL215" s="15">
        <f t="shared" si="149"/>
        <v>0</v>
      </c>
      <c r="AM215" s="15">
        <f t="shared" si="134"/>
        <v>0</v>
      </c>
      <c r="AO215" s="55"/>
      <c r="AT215" s="47"/>
      <c r="AU215" s="63"/>
      <c r="AV215" s="47"/>
      <c r="AW215" s="47"/>
      <c r="AX215" s="47"/>
      <c r="AY215" s="47"/>
      <c r="AZ215" s="47"/>
      <c r="BA215" s="47"/>
    </row>
    <row r="216" spans="1:53">
      <c r="A216" s="27">
        <v>1</v>
      </c>
      <c r="B216" s="41">
        <v>2</v>
      </c>
      <c r="C216" s="2">
        <v>8</v>
      </c>
      <c r="D216" s="2">
        <v>281</v>
      </c>
      <c r="E216" s="41"/>
      <c r="F216" s="41"/>
      <c r="G216" s="36" t="s">
        <v>181</v>
      </c>
      <c r="H216" s="23">
        <f>+H217</f>
        <v>0</v>
      </c>
      <c r="I216" s="23">
        <f t="shared" ref="I216:AL216" si="150">+I217</f>
        <v>0</v>
      </c>
      <c r="J216" s="23">
        <f t="shared" si="150"/>
        <v>0</v>
      </c>
      <c r="K216" s="23">
        <f t="shared" si="150"/>
        <v>0</v>
      </c>
      <c r="L216" s="23">
        <f t="shared" si="150"/>
        <v>0</v>
      </c>
      <c r="M216" s="23">
        <f t="shared" si="150"/>
        <v>0</v>
      </c>
      <c r="N216" s="23">
        <f t="shared" si="150"/>
        <v>0</v>
      </c>
      <c r="O216" s="23">
        <f t="shared" si="150"/>
        <v>0</v>
      </c>
      <c r="P216" s="23">
        <f t="shared" si="150"/>
        <v>0</v>
      </c>
      <c r="Q216" s="23">
        <f t="shared" si="150"/>
        <v>0</v>
      </c>
      <c r="R216" s="23">
        <f t="shared" si="150"/>
        <v>0</v>
      </c>
      <c r="S216" s="23">
        <f t="shared" si="150"/>
        <v>0</v>
      </c>
      <c r="T216" s="23">
        <f t="shared" si="150"/>
        <v>0</v>
      </c>
      <c r="U216" s="23">
        <f t="shared" si="150"/>
        <v>0</v>
      </c>
      <c r="V216" s="23">
        <f t="shared" si="150"/>
        <v>0</v>
      </c>
      <c r="W216" s="23">
        <f t="shared" si="150"/>
        <v>0</v>
      </c>
      <c r="X216" s="23">
        <f t="shared" si="150"/>
        <v>0</v>
      </c>
      <c r="Y216" s="23">
        <f t="shared" si="150"/>
        <v>0</v>
      </c>
      <c r="Z216" s="23">
        <f t="shared" si="150"/>
        <v>0</v>
      </c>
      <c r="AA216" s="23">
        <f t="shared" si="150"/>
        <v>0</v>
      </c>
      <c r="AB216" s="23">
        <f t="shared" si="150"/>
        <v>0</v>
      </c>
      <c r="AC216" s="23">
        <f t="shared" si="150"/>
        <v>0</v>
      </c>
      <c r="AD216" s="23">
        <f t="shared" si="150"/>
        <v>0</v>
      </c>
      <c r="AE216" s="23">
        <f t="shared" si="150"/>
        <v>0</v>
      </c>
      <c r="AF216" s="23">
        <f t="shared" si="150"/>
        <v>0</v>
      </c>
      <c r="AG216" s="23">
        <f t="shared" si="150"/>
        <v>0</v>
      </c>
      <c r="AH216" s="23">
        <f t="shared" si="150"/>
        <v>0</v>
      </c>
      <c r="AI216" s="23">
        <f t="shared" si="150"/>
        <v>0</v>
      </c>
      <c r="AJ216" s="23">
        <f t="shared" si="150"/>
        <v>0</v>
      </c>
      <c r="AK216" s="23">
        <f t="shared" si="150"/>
        <v>0</v>
      </c>
      <c r="AL216" s="23">
        <f t="shared" si="150"/>
        <v>0</v>
      </c>
      <c r="AM216" s="23">
        <f t="shared" si="134"/>
        <v>0</v>
      </c>
      <c r="AO216" s="55"/>
      <c r="AT216" s="47"/>
      <c r="AU216" s="63"/>
      <c r="AV216" s="47"/>
      <c r="AW216" s="47"/>
      <c r="AX216" s="47"/>
      <c r="AY216" s="47"/>
      <c r="AZ216" s="47"/>
      <c r="BA216" s="47"/>
    </row>
    <row r="217" spans="1:53">
      <c r="A217" s="27">
        <v>1</v>
      </c>
      <c r="B217" s="41">
        <v>2</v>
      </c>
      <c r="C217" s="2">
        <v>8</v>
      </c>
      <c r="D217" s="2">
        <v>281</v>
      </c>
      <c r="E217" s="1">
        <v>1</v>
      </c>
      <c r="G217" s="32" t="s">
        <v>181</v>
      </c>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f t="shared" si="134"/>
        <v>0</v>
      </c>
      <c r="AO217" s="55"/>
      <c r="AT217" s="47"/>
      <c r="AU217" s="63"/>
      <c r="AV217" s="47"/>
      <c r="AW217" s="47"/>
      <c r="AX217" s="47"/>
      <c r="AY217" s="47"/>
      <c r="AZ217" s="47"/>
      <c r="BA217" s="47"/>
    </row>
    <row r="218" spans="1:53">
      <c r="A218" s="27">
        <v>1</v>
      </c>
      <c r="B218" s="41">
        <v>2</v>
      </c>
      <c r="C218" s="2">
        <v>8</v>
      </c>
      <c r="D218" s="2">
        <v>282</v>
      </c>
      <c r="E218" s="41"/>
      <c r="F218" s="41"/>
      <c r="G218" s="36" t="s">
        <v>182</v>
      </c>
      <c r="H218" s="23">
        <f>+H219</f>
        <v>0</v>
      </c>
      <c r="I218" s="23">
        <f t="shared" ref="I218:AL218" si="151">+I219</f>
        <v>0</v>
      </c>
      <c r="J218" s="23">
        <f t="shared" si="151"/>
        <v>0</v>
      </c>
      <c r="K218" s="23">
        <f t="shared" si="151"/>
        <v>0</v>
      </c>
      <c r="L218" s="23">
        <f t="shared" si="151"/>
        <v>0</v>
      </c>
      <c r="M218" s="23">
        <f t="shared" si="151"/>
        <v>0</v>
      </c>
      <c r="N218" s="23">
        <f t="shared" si="151"/>
        <v>0</v>
      </c>
      <c r="O218" s="23">
        <f t="shared" si="151"/>
        <v>0</v>
      </c>
      <c r="P218" s="23">
        <f t="shared" si="151"/>
        <v>0</v>
      </c>
      <c r="Q218" s="23">
        <f t="shared" si="151"/>
        <v>0</v>
      </c>
      <c r="R218" s="23">
        <f t="shared" si="151"/>
        <v>0</v>
      </c>
      <c r="S218" s="23">
        <f t="shared" si="151"/>
        <v>0</v>
      </c>
      <c r="T218" s="23">
        <f t="shared" si="151"/>
        <v>0</v>
      </c>
      <c r="U218" s="23">
        <f t="shared" si="151"/>
        <v>0</v>
      </c>
      <c r="V218" s="23">
        <f t="shared" si="151"/>
        <v>0</v>
      </c>
      <c r="W218" s="23">
        <f t="shared" si="151"/>
        <v>0</v>
      </c>
      <c r="X218" s="23">
        <f t="shared" si="151"/>
        <v>0</v>
      </c>
      <c r="Y218" s="23">
        <f t="shared" si="151"/>
        <v>0</v>
      </c>
      <c r="Z218" s="23">
        <f t="shared" si="151"/>
        <v>0</v>
      </c>
      <c r="AA218" s="23">
        <f t="shared" si="151"/>
        <v>0</v>
      </c>
      <c r="AB218" s="23">
        <f t="shared" si="151"/>
        <v>0</v>
      </c>
      <c r="AC218" s="23">
        <f t="shared" si="151"/>
        <v>0</v>
      </c>
      <c r="AD218" s="23">
        <f t="shared" si="151"/>
        <v>0</v>
      </c>
      <c r="AE218" s="23">
        <f t="shared" si="151"/>
        <v>0</v>
      </c>
      <c r="AF218" s="23">
        <f t="shared" si="151"/>
        <v>0</v>
      </c>
      <c r="AG218" s="23">
        <f t="shared" si="151"/>
        <v>0</v>
      </c>
      <c r="AH218" s="23">
        <f t="shared" si="151"/>
        <v>0</v>
      </c>
      <c r="AI218" s="23">
        <f t="shared" si="151"/>
        <v>0</v>
      </c>
      <c r="AJ218" s="23">
        <f t="shared" si="151"/>
        <v>0</v>
      </c>
      <c r="AK218" s="23">
        <f t="shared" si="151"/>
        <v>0</v>
      </c>
      <c r="AL218" s="23">
        <f t="shared" si="151"/>
        <v>0</v>
      </c>
      <c r="AM218" s="23">
        <f t="shared" si="134"/>
        <v>0</v>
      </c>
      <c r="AO218" s="55"/>
      <c r="AT218" s="47"/>
      <c r="AU218" s="63"/>
      <c r="AV218" s="47"/>
      <c r="AW218" s="47"/>
      <c r="AX218" s="47"/>
      <c r="AY218" s="47"/>
      <c r="AZ218" s="47"/>
      <c r="BA218" s="47"/>
    </row>
    <row r="219" spans="1:53" s="47" customFormat="1">
      <c r="A219" s="27">
        <v>1</v>
      </c>
      <c r="B219" s="94">
        <v>2</v>
      </c>
      <c r="C219" s="3">
        <v>8</v>
      </c>
      <c r="D219" s="3">
        <v>282</v>
      </c>
      <c r="E219" s="92">
        <v>1</v>
      </c>
      <c r="F219" s="92"/>
      <c r="G219" s="37" t="s">
        <v>183</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f t="shared" si="134"/>
        <v>0</v>
      </c>
      <c r="AO219" s="55"/>
      <c r="AP219" s="54"/>
      <c r="AQ219" s="55"/>
      <c r="AR219" s="55"/>
      <c r="AS219" s="58"/>
      <c r="AU219" s="63"/>
    </row>
    <row r="220" spans="1:53">
      <c r="A220" s="27">
        <v>1</v>
      </c>
      <c r="B220" s="41">
        <v>2</v>
      </c>
      <c r="C220" s="2">
        <v>8</v>
      </c>
      <c r="D220" s="2">
        <v>283</v>
      </c>
      <c r="E220" s="41"/>
      <c r="F220" s="41"/>
      <c r="G220" s="36" t="s">
        <v>184</v>
      </c>
      <c r="H220" s="23">
        <f>+H221</f>
        <v>0</v>
      </c>
      <c r="I220" s="23">
        <f t="shared" ref="I220:AL220" si="152">+I221</f>
        <v>0</v>
      </c>
      <c r="J220" s="23">
        <f t="shared" si="152"/>
        <v>0</v>
      </c>
      <c r="K220" s="23">
        <f t="shared" si="152"/>
        <v>0</v>
      </c>
      <c r="L220" s="23">
        <f t="shared" si="152"/>
        <v>0</v>
      </c>
      <c r="M220" s="23">
        <f t="shared" si="152"/>
        <v>0</v>
      </c>
      <c r="N220" s="23">
        <f t="shared" si="152"/>
        <v>0</v>
      </c>
      <c r="O220" s="23">
        <f t="shared" si="152"/>
        <v>0</v>
      </c>
      <c r="P220" s="23">
        <f t="shared" si="152"/>
        <v>0</v>
      </c>
      <c r="Q220" s="23">
        <f t="shared" si="152"/>
        <v>0</v>
      </c>
      <c r="R220" s="23">
        <f t="shared" si="152"/>
        <v>0</v>
      </c>
      <c r="S220" s="23">
        <f t="shared" si="152"/>
        <v>0</v>
      </c>
      <c r="T220" s="23">
        <f t="shared" si="152"/>
        <v>0</v>
      </c>
      <c r="U220" s="23">
        <f t="shared" si="152"/>
        <v>0</v>
      </c>
      <c r="V220" s="23">
        <f t="shared" si="152"/>
        <v>0</v>
      </c>
      <c r="W220" s="23">
        <f t="shared" si="152"/>
        <v>0</v>
      </c>
      <c r="X220" s="23">
        <f t="shared" si="152"/>
        <v>0</v>
      </c>
      <c r="Y220" s="23">
        <f t="shared" si="152"/>
        <v>0</v>
      </c>
      <c r="Z220" s="23">
        <f t="shared" si="152"/>
        <v>0</v>
      </c>
      <c r="AA220" s="23">
        <f t="shared" si="152"/>
        <v>0</v>
      </c>
      <c r="AB220" s="23">
        <f t="shared" si="152"/>
        <v>0</v>
      </c>
      <c r="AC220" s="23">
        <f t="shared" si="152"/>
        <v>0</v>
      </c>
      <c r="AD220" s="23">
        <f t="shared" si="152"/>
        <v>0</v>
      </c>
      <c r="AE220" s="23">
        <f t="shared" si="152"/>
        <v>0</v>
      </c>
      <c r="AF220" s="23">
        <f t="shared" si="152"/>
        <v>0</v>
      </c>
      <c r="AG220" s="23">
        <f t="shared" si="152"/>
        <v>0</v>
      </c>
      <c r="AH220" s="23">
        <f t="shared" si="152"/>
        <v>0</v>
      </c>
      <c r="AI220" s="23">
        <f t="shared" si="152"/>
        <v>0</v>
      </c>
      <c r="AJ220" s="23">
        <f t="shared" si="152"/>
        <v>0</v>
      </c>
      <c r="AK220" s="23">
        <f t="shared" si="152"/>
        <v>0</v>
      </c>
      <c r="AL220" s="23">
        <f t="shared" si="152"/>
        <v>0</v>
      </c>
      <c r="AM220" s="23">
        <f t="shared" si="134"/>
        <v>0</v>
      </c>
      <c r="AO220" s="55"/>
      <c r="AT220" s="47"/>
      <c r="AU220" s="63"/>
      <c r="AV220" s="47"/>
      <c r="AW220" s="47"/>
      <c r="AX220" s="47"/>
      <c r="AY220" s="47"/>
      <c r="AZ220" s="47"/>
      <c r="BA220" s="47"/>
    </row>
    <row r="221" spans="1:53" s="47" customFormat="1">
      <c r="A221" s="27">
        <v>1</v>
      </c>
      <c r="B221" s="94">
        <v>2</v>
      </c>
      <c r="C221" s="3">
        <v>8</v>
      </c>
      <c r="D221" s="3">
        <v>283</v>
      </c>
      <c r="E221" s="92">
        <v>1</v>
      </c>
      <c r="F221" s="92"/>
      <c r="G221" s="37" t="s">
        <v>185</v>
      </c>
      <c r="H221" s="21"/>
      <c r="I221" s="21"/>
      <c r="J221" s="21"/>
      <c r="K221" s="21"/>
      <c r="L221" s="21"/>
      <c r="M221" s="21">
        <v>0</v>
      </c>
      <c r="N221" s="21"/>
      <c r="O221" s="21"/>
      <c r="P221" s="21"/>
      <c r="Q221" s="21"/>
      <c r="R221" s="21"/>
      <c r="S221" s="21"/>
      <c r="T221" s="21"/>
      <c r="U221" s="21"/>
      <c r="V221" s="21"/>
      <c r="W221" s="21"/>
      <c r="X221" s="21"/>
      <c r="Y221" s="21"/>
      <c r="Z221" s="21"/>
      <c r="AA221" s="21"/>
      <c r="AB221" s="21"/>
      <c r="AC221" s="21"/>
      <c r="AD221" s="21"/>
      <c r="AE221" s="21"/>
      <c r="AF221" s="21"/>
      <c r="AG221" s="21"/>
      <c r="AH221" s="21"/>
      <c r="AI221" s="21">
        <v>0</v>
      </c>
      <c r="AJ221" s="21"/>
      <c r="AK221" s="21"/>
      <c r="AL221" s="21"/>
      <c r="AM221" s="21">
        <f t="shared" si="134"/>
        <v>0</v>
      </c>
      <c r="AO221" s="55"/>
      <c r="AP221" s="54"/>
      <c r="AQ221" s="55"/>
      <c r="AR221" s="55"/>
      <c r="AS221" s="58"/>
      <c r="AU221" s="63"/>
    </row>
    <row r="222" spans="1:53">
      <c r="A222" s="27">
        <v>1</v>
      </c>
      <c r="B222" s="41">
        <v>2</v>
      </c>
      <c r="C222" s="2">
        <v>9</v>
      </c>
      <c r="D222" s="2"/>
      <c r="E222" s="41"/>
      <c r="F222" s="41"/>
      <c r="G222" s="36" t="s">
        <v>186</v>
      </c>
      <c r="H222" s="15">
        <f t="shared" ref="H222:AL222" si="153">+H223+H225+H227+H229+H231+H233+H236+H238+H240</f>
        <v>0</v>
      </c>
      <c r="I222" s="15">
        <f t="shared" si="153"/>
        <v>0</v>
      </c>
      <c r="J222" s="15">
        <f t="shared" si="153"/>
        <v>0</v>
      </c>
      <c r="K222" s="15">
        <f t="shared" si="153"/>
        <v>0</v>
      </c>
      <c r="L222" s="15">
        <f t="shared" si="153"/>
        <v>0</v>
      </c>
      <c r="M222" s="15">
        <f t="shared" si="153"/>
        <v>0</v>
      </c>
      <c r="N222" s="15">
        <f t="shared" si="153"/>
        <v>0</v>
      </c>
      <c r="O222" s="15">
        <f t="shared" si="153"/>
        <v>0</v>
      </c>
      <c r="P222" s="15">
        <f t="shared" si="153"/>
        <v>0</v>
      </c>
      <c r="Q222" s="15">
        <f t="shared" si="153"/>
        <v>0</v>
      </c>
      <c r="R222" s="15">
        <f t="shared" si="153"/>
        <v>0</v>
      </c>
      <c r="S222" s="15">
        <f t="shared" si="153"/>
        <v>0</v>
      </c>
      <c r="T222" s="15">
        <f t="shared" si="153"/>
        <v>0</v>
      </c>
      <c r="U222" s="15">
        <f t="shared" si="153"/>
        <v>12000</v>
      </c>
      <c r="V222" s="15">
        <f t="shared" si="153"/>
        <v>250000</v>
      </c>
      <c r="W222" s="15">
        <f t="shared" si="153"/>
        <v>0</v>
      </c>
      <c r="X222" s="15">
        <f t="shared" si="153"/>
        <v>0</v>
      </c>
      <c r="Y222" s="15">
        <f t="shared" si="153"/>
        <v>0</v>
      </c>
      <c r="Z222" s="15">
        <f t="shared" si="153"/>
        <v>0</v>
      </c>
      <c r="AA222" s="15">
        <f t="shared" si="153"/>
        <v>0</v>
      </c>
      <c r="AB222" s="15">
        <f t="shared" si="153"/>
        <v>0</v>
      </c>
      <c r="AC222" s="15">
        <f t="shared" si="153"/>
        <v>0</v>
      </c>
      <c r="AD222" s="15">
        <f t="shared" si="153"/>
        <v>0</v>
      </c>
      <c r="AE222" s="15">
        <f t="shared" si="153"/>
        <v>0</v>
      </c>
      <c r="AF222" s="15">
        <f t="shared" si="153"/>
        <v>0</v>
      </c>
      <c r="AG222" s="15">
        <f t="shared" si="153"/>
        <v>0</v>
      </c>
      <c r="AH222" s="15">
        <f t="shared" si="153"/>
        <v>0</v>
      </c>
      <c r="AI222" s="15">
        <f t="shared" si="153"/>
        <v>0</v>
      </c>
      <c r="AJ222" s="15">
        <f t="shared" si="153"/>
        <v>0</v>
      </c>
      <c r="AK222" s="15">
        <f t="shared" si="153"/>
        <v>0</v>
      </c>
      <c r="AL222" s="15">
        <f t="shared" si="153"/>
        <v>0</v>
      </c>
      <c r="AM222" s="15">
        <f t="shared" si="134"/>
        <v>262000</v>
      </c>
      <c r="AO222" s="55"/>
      <c r="AT222" s="47"/>
      <c r="AU222" s="63"/>
      <c r="AV222" s="47"/>
      <c r="AW222" s="47"/>
      <c r="AX222" s="47"/>
      <c r="AY222" s="47"/>
      <c r="AZ222" s="47"/>
      <c r="BA222" s="47"/>
    </row>
    <row r="223" spans="1:53">
      <c r="A223" s="27">
        <v>1</v>
      </c>
      <c r="B223" s="41">
        <v>2</v>
      </c>
      <c r="C223" s="2">
        <v>9</v>
      </c>
      <c r="D223" s="2">
        <v>291</v>
      </c>
      <c r="E223" s="41"/>
      <c r="F223" s="41"/>
      <c r="G223" s="36" t="s">
        <v>187</v>
      </c>
      <c r="H223" s="23">
        <f>+H224</f>
        <v>0</v>
      </c>
      <c r="I223" s="23">
        <f t="shared" ref="I223:AL223" si="154">+I224</f>
        <v>0</v>
      </c>
      <c r="J223" s="23">
        <f t="shared" si="154"/>
        <v>0</v>
      </c>
      <c r="K223" s="23">
        <f t="shared" si="154"/>
        <v>0</v>
      </c>
      <c r="L223" s="23">
        <f t="shared" si="154"/>
        <v>0</v>
      </c>
      <c r="M223" s="23">
        <f t="shared" si="154"/>
        <v>0</v>
      </c>
      <c r="N223" s="23">
        <f t="shared" si="154"/>
        <v>0</v>
      </c>
      <c r="O223" s="23">
        <f t="shared" si="154"/>
        <v>0</v>
      </c>
      <c r="P223" s="23">
        <f t="shared" si="154"/>
        <v>0</v>
      </c>
      <c r="Q223" s="23">
        <f t="shared" si="154"/>
        <v>0</v>
      </c>
      <c r="R223" s="23">
        <f t="shared" si="154"/>
        <v>0</v>
      </c>
      <c r="S223" s="23">
        <f t="shared" si="154"/>
        <v>0</v>
      </c>
      <c r="T223" s="23">
        <f t="shared" si="154"/>
        <v>0</v>
      </c>
      <c r="U223" s="23">
        <f t="shared" si="154"/>
        <v>12000</v>
      </c>
      <c r="V223" s="23">
        <f t="shared" si="154"/>
        <v>250000</v>
      </c>
      <c r="W223" s="23">
        <f t="shared" si="154"/>
        <v>0</v>
      </c>
      <c r="X223" s="23">
        <f t="shared" si="154"/>
        <v>0</v>
      </c>
      <c r="Y223" s="23">
        <f t="shared" si="154"/>
        <v>0</v>
      </c>
      <c r="Z223" s="23">
        <f t="shared" si="154"/>
        <v>0</v>
      </c>
      <c r="AA223" s="23">
        <f t="shared" si="154"/>
        <v>0</v>
      </c>
      <c r="AB223" s="23">
        <f t="shared" si="154"/>
        <v>0</v>
      </c>
      <c r="AC223" s="23">
        <f t="shared" si="154"/>
        <v>0</v>
      </c>
      <c r="AD223" s="23">
        <f t="shared" si="154"/>
        <v>0</v>
      </c>
      <c r="AE223" s="23">
        <f t="shared" si="154"/>
        <v>0</v>
      </c>
      <c r="AF223" s="23">
        <f t="shared" si="154"/>
        <v>0</v>
      </c>
      <c r="AG223" s="23">
        <f t="shared" si="154"/>
        <v>0</v>
      </c>
      <c r="AH223" s="23">
        <f t="shared" si="154"/>
        <v>0</v>
      </c>
      <c r="AI223" s="23">
        <f t="shared" si="154"/>
        <v>0</v>
      </c>
      <c r="AJ223" s="23">
        <f t="shared" si="154"/>
        <v>0</v>
      </c>
      <c r="AK223" s="23">
        <f t="shared" si="154"/>
        <v>0</v>
      </c>
      <c r="AL223" s="23">
        <f t="shared" si="154"/>
        <v>0</v>
      </c>
      <c r="AM223" s="23">
        <f t="shared" si="134"/>
        <v>262000</v>
      </c>
      <c r="AO223" s="55"/>
      <c r="AT223" s="47"/>
      <c r="AU223" s="63"/>
      <c r="AV223" s="47"/>
      <c r="AW223" s="47"/>
      <c r="AX223" s="47"/>
      <c r="AY223" s="47"/>
      <c r="AZ223" s="47"/>
      <c r="BA223" s="47"/>
    </row>
    <row r="224" spans="1:53" s="47" customFormat="1">
      <c r="A224" s="27">
        <v>1</v>
      </c>
      <c r="B224" s="94">
        <v>2</v>
      </c>
      <c r="C224" s="3">
        <v>9</v>
      </c>
      <c r="D224" s="3">
        <v>291</v>
      </c>
      <c r="E224" s="92">
        <v>1</v>
      </c>
      <c r="F224" s="92"/>
      <c r="G224" s="37" t="s">
        <v>188</v>
      </c>
      <c r="H224" s="21"/>
      <c r="I224" s="21"/>
      <c r="J224" s="21"/>
      <c r="K224" s="21"/>
      <c r="L224" s="21"/>
      <c r="M224" s="21">
        <v>0</v>
      </c>
      <c r="N224" s="21"/>
      <c r="O224" s="21"/>
      <c r="P224" s="21"/>
      <c r="Q224" s="21"/>
      <c r="R224" s="21"/>
      <c r="S224" s="21"/>
      <c r="T224" s="21"/>
      <c r="U224" s="21">
        <v>12000</v>
      </c>
      <c r="V224" s="21">
        <v>250000</v>
      </c>
      <c r="W224" s="21"/>
      <c r="X224" s="21"/>
      <c r="Y224" s="21"/>
      <c r="Z224" s="21"/>
      <c r="AA224" s="21"/>
      <c r="AB224" s="21"/>
      <c r="AC224" s="21"/>
      <c r="AD224" s="21"/>
      <c r="AE224" s="21"/>
      <c r="AF224" s="21"/>
      <c r="AG224" s="21"/>
      <c r="AH224" s="21"/>
      <c r="AI224" s="21"/>
      <c r="AJ224" s="21"/>
      <c r="AK224" s="21"/>
      <c r="AL224" s="21"/>
      <c r="AM224" s="21">
        <f t="shared" si="134"/>
        <v>262000</v>
      </c>
      <c r="AO224" s="55"/>
      <c r="AP224" s="54"/>
      <c r="AQ224" s="55"/>
      <c r="AR224" s="55"/>
      <c r="AS224" s="58"/>
      <c r="AU224" s="63"/>
    </row>
    <row r="225" spans="1:53">
      <c r="A225" s="27">
        <v>1</v>
      </c>
      <c r="B225" s="41">
        <v>2</v>
      </c>
      <c r="C225" s="2">
        <v>9</v>
      </c>
      <c r="D225" s="2">
        <v>292</v>
      </c>
      <c r="E225" s="41"/>
      <c r="F225" s="41"/>
      <c r="G225" s="36" t="s">
        <v>189</v>
      </c>
      <c r="H225" s="23">
        <f>+H226</f>
        <v>0</v>
      </c>
      <c r="I225" s="23">
        <f t="shared" ref="I225:AL225" si="155">+I226</f>
        <v>0</v>
      </c>
      <c r="J225" s="23">
        <f t="shared" si="155"/>
        <v>0</v>
      </c>
      <c r="K225" s="23">
        <f t="shared" si="155"/>
        <v>0</v>
      </c>
      <c r="L225" s="23">
        <f t="shared" si="155"/>
        <v>0</v>
      </c>
      <c r="M225" s="23">
        <f t="shared" si="155"/>
        <v>0</v>
      </c>
      <c r="N225" s="23">
        <f t="shared" si="155"/>
        <v>0</v>
      </c>
      <c r="O225" s="23">
        <f t="shared" si="155"/>
        <v>0</v>
      </c>
      <c r="P225" s="23">
        <f t="shared" si="155"/>
        <v>0</v>
      </c>
      <c r="Q225" s="23">
        <f t="shared" si="155"/>
        <v>0</v>
      </c>
      <c r="R225" s="23">
        <f t="shared" si="155"/>
        <v>0</v>
      </c>
      <c r="S225" s="23">
        <f t="shared" si="155"/>
        <v>0</v>
      </c>
      <c r="T225" s="23">
        <f t="shared" si="155"/>
        <v>0</v>
      </c>
      <c r="U225" s="23">
        <f t="shared" si="155"/>
        <v>0</v>
      </c>
      <c r="V225" s="23">
        <f t="shared" si="155"/>
        <v>0</v>
      </c>
      <c r="W225" s="23">
        <f t="shared" si="155"/>
        <v>0</v>
      </c>
      <c r="X225" s="23">
        <f t="shared" si="155"/>
        <v>0</v>
      </c>
      <c r="Y225" s="23">
        <f t="shared" si="155"/>
        <v>0</v>
      </c>
      <c r="Z225" s="23">
        <f t="shared" si="155"/>
        <v>0</v>
      </c>
      <c r="AA225" s="23">
        <f t="shared" si="155"/>
        <v>0</v>
      </c>
      <c r="AB225" s="23">
        <f t="shared" si="155"/>
        <v>0</v>
      </c>
      <c r="AC225" s="23">
        <f t="shared" si="155"/>
        <v>0</v>
      </c>
      <c r="AD225" s="23">
        <f t="shared" si="155"/>
        <v>0</v>
      </c>
      <c r="AE225" s="23">
        <f t="shared" si="155"/>
        <v>0</v>
      </c>
      <c r="AF225" s="23">
        <f t="shared" si="155"/>
        <v>0</v>
      </c>
      <c r="AG225" s="23">
        <f t="shared" si="155"/>
        <v>0</v>
      </c>
      <c r="AH225" s="23">
        <f t="shared" si="155"/>
        <v>0</v>
      </c>
      <c r="AI225" s="23">
        <f t="shared" si="155"/>
        <v>0</v>
      </c>
      <c r="AJ225" s="23">
        <f t="shared" si="155"/>
        <v>0</v>
      </c>
      <c r="AK225" s="23">
        <f t="shared" si="155"/>
        <v>0</v>
      </c>
      <c r="AL225" s="23">
        <f t="shared" si="155"/>
        <v>0</v>
      </c>
      <c r="AM225" s="23">
        <f t="shared" si="134"/>
        <v>0</v>
      </c>
      <c r="AO225" s="55"/>
      <c r="AT225" s="47"/>
      <c r="AU225" s="63"/>
      <c r="AV225" s="47"/>
      <c r="AW225" s="47"/>
      <c r="AX225" s="47"/>
      <c r="AY225" s="47"/>
      <c r="AZ225" s="47"/>
      <c r="BA225" s="47"/>
    </row>
    <row r="226" spans="1:53">
      <c r="A226" s="27">
        <v>1</v>
      </c>
      <c r="B226" s="41">
        <v>2</v>
      </c>
      <c r="C226" s="2">
        <v>9</v>
      </c>
      <c r="D226" s="2">
        <v>292</v>
      </c>
      <c r="E226" s="1">
        <v>1</v>
      </c>
      <c r="G226" s="32" t="s">
        <v>189</v>
      </c>
      <c r="H226" s="21"/>
      <c r="I226" s="21"/>
      <c r="J226" s="21"/>
      <c r="K226" s="21"/>
      <c r="L226" s="21"/>
      <c r="M226" s="21"/>
      <c r="N226" s="21"/>
      <c r="O226" s="21"/>
      <c r="P226" s="21"/>
      <c r="Q226" s="21"/>
      <c r="R226" s="21"/>
      <c r="S226" s="21"/>
      <c r="T226" s="21"/>
      <c r="U226" s="21">
        <v>0</v>
      </c>
      <c r="V226" s="21"/>
      <c r="W226" s="21"/>
      <c r="X226" s="21"/>
      <c r="Y226" s="21"/>
      <c r="Z226" s="21"/>
      <c r="AA226" s="21"/>
      <c r="AB226" s="21"/>
      <c r="AC226" s="21"/>
      <c r="AD226" s="21"/>
      <c r="AE226" s="21"/>
      <c r="AF226" s="21"/>
      <c r="AG226" s="21"/>
      <c r="AH226" s="21"/>
      <c r="AI226" s="21"/>
      <c r="AJ226" s="21"/>
      <c r="AK226" s="21"/>
      <c r="AL226" s="21"/>
      <c r="AM226" s="21">
        <f t="shared" si="134"/>
        <v>0</v>
      </c>
      <c r="AO226" s="55"/>
      <c r="AT226" s="47"/>
      <c r="AU226" s="63"/>
      <c r="AV226" s="47"/>
      <c r="AW226" s="47"/>
      <c r="AX226" s="47"/>
      <c r="AY226" s="47"/>
      <c r="AZ226" s="47"/>
      <c r="BA226" s="47"/>
    </row>
    <row r="227" spans="1:53">
      <c r="A227" s="27">
        <v>1</v>
      </c>
      <c r="B227" s="41">
        <v>2</v>
      </c>
      <c r="C227" s="2">
        <v>9</v>
      </c>
      <c r="D227" s="2">
        <v>293</v>
      </c>
      <c r="E227" s="41"/>
      <c r="F227" s="41"/>
      <c r="G227" s="36" t="s">
        <v>190</v>
      </c>
      <c r="H227" s="23">
        <f>+H228</f>
        <v>0</v>
      </c>
      <c r="I227" s="23">
        <f t="shared" ref="I227:AK227" si="156">+I228</f>
        <v>0</v>
      </c>
      <c r="J227" s="23">
        <f t="shared" si="156"/>
        <v>0</v>
      </c>
      <c r="K227" s="23">
        <f t="shared" si="156"/>
        <v>0</v>
      </c>
      <c r="L227" s="23">
        <f t="shared" si="156"/>
        <v>0</v>
      </c>
      <c r="M227" s="23">
        <f t="shared" si="156"/>
        <v>0</v>
      </c>
      <c r="N227" s="23">
        <f t="shared" si="156"/>
        <v>0</v>
      </c>
      <c r="O227" s="23">
        <f t="shared" si="156"/>
        <v>0</v>
      </c>
      <c r="P227" s="23">
        <f t="shared" si="156"/>
        <v>0</v>
      </c>
      <c r="Q227" s="23">
        <f t="shared" si="156"/>
        <v>0</v>
      </c>
      <c r="R227" s="23">
        <f t="shared" si="156"/>
        <v>0</v>
      </c>
      <c r="S227" s="23">
        <f t="shared" si="156"/>
        <v>0</v>
      </c>
      <c r="T227" s="23">
        <f t="shared" si="156"/>
        <v>0</v>
      </c>
      <c r="U227" s="23">
        <f t="shared" si="156"/>
        <v>0</v>
      </c>
      <c r="V227" s="23">
        <f t="shared" si="156"/>
        <v>0</v>
      </c>
      <c r="W227" s="23">
        <f t="shared" si="156"/>
        <v>0</v>
      </c>
      <c r="X227" s="23">
        <f t="shared" si="156"/>
        <v>0</v>
      </c>
      <c r="Y227" s="23">
        <f t="shared" si="156"/>
        <v>0</v>
      </c>
      <c r="Z227" s="23">
        <f t="shared" si="156"/>
        <v>0</v>
      </c>
      <c r="AA227" s="23">
        <f t="shared" si="156"/>
        <v>0</v>
      </c>
      <c r="AB227" s="23">
        <f t="shared" si="156"/>
        <v>0</v>
      </c>
      <c r="AC227" s="23">
        <f t="shared" si="156"/>
        <v>0</v>
      </c>
      <c r="AD227" s="23">
        <f t="shared" si="156"/>
        <v>0</v>
      </c>
      <c r="AE227" s="23">
        <f t="shared" si="156"/>
        <v>0</v>
      </c>
      <c r="AF227" s="23">
        <f t="shared" si="156"/>
        <v>0</v>
      </c>
      <c r="AG227" s="23">
        <f t="shared" si="156"/>
        <v>0</v>
      </c>
      <c r="AH227" s="23">
        <f t="shared" si="156"/>
        <v>0</v>
      </c>
      <c r="AI227" s="23">
        <f t="shared" si="156"/>
        <v>0</v>
      </c>
      <c r="AJ227" s="23">
        <f t="shared" si="156"/>
        <v>0</v>
      </c>
      <c r="AK227" s="23">
        <f t="shared" si="156"/>
        <v>0</v>
      </c>
      <c r="AL227" s="23">
        <f>+AL228</f>
        <v>0</v>
      </c>
      <c r="AM227" s="23">
        <f t="shared" si="134"/>
        <v>0</v>
      </c>
      <c r="AO227" s="55"/>
      <c r="AT227" s="47"/>
      <c r="AU227" s="63"/>
      <c r="AV227" s="47"/>
      <c r="AW227" s="47"/>
      <c r="AX227" s="47"/>
      <c r="AY227" s="47"/>
      <c r="AZ227" s="47"/>
      <c r="BA227" s="47"/>
    </row>
    <row r="228" spans="1:53" s="47" customFormat="1">
      <c r="A228" s="27">
        <v>1</v>
      </c>
      <c r="B228" s="94">
        <v>2</v>
      </c>
      <c r="C228" s="3">
        <v>9</v>
      </c>
      <c r="D228" s="3">
        <v>293</v>
      </c>
      <c r="E228" s="92">
        <v>1</v>
      </c>
      <c r="F228" s="92"/>
      <c r="G228" s="37" t="s">
        <v>190</v>
      </c>
      <c r="H228" s="21"/>
      <c r="I228" s="21"/>
      <c r="J228" s="21"/>
      <c r="K228" s="21"/>
      <c r="L228" s="21"/>
      <c r="M228" s="21"/>
      <c r="N228" s="21"/>
      <c r="O228" s="21"/>
      <c r="P228" s="21"/>
      <c r="Q228" s="21"/>
      <c r="R228" s="21"/>
      <c r="S228" s="21"/>
      <c r="T228" s="21"/>
      <c r="U228" s="21">
        <v>0</v>
      </c>
      <c r="V228" s="21"/>
      <c r="W228" s="21"/>
      <c r="X228" s="21"/>
      <c r="Y228" s="21"/>
      <c r="Z228" s="21"/>
      <c r="AA228" s="21"/>
      <c r="AB228" s="21"/>
      <c r="AC228" s="21"/>
      <c r="AD228" s="21"/>
      <c r="AE228" s="21"/>
      <c r="AF228" s="21"/>
      <c r="AG228" s="21"/>
      <c r="AH228" s="21"/>
      <c r="AI228" s="21"/>
      <c r="AJ228" s="21"/>
      <c r="AK228" s="21"/>
      <c r="AL228" s="21"/>
      <c r="AM228" s="21">
        <f t="shared" si="134"/>
        <v>0</v>
      </c>
      <c r="AO228" s="55"/>
      <c r="AP228" s="54"/>
      <c r="AQ228" s="55"/>
      <c r="AR228" s="55"/>
      <c r="AS228" s="58"/>
      <c r="AU228" s="63"/>
    </row>
    <row r="229" spans="1:53">
      <c r="A229" s="27">
        <v>1</v>
      </c>
      <c r="B229" s="41">
        <v>2</v>
      </c>
      <c r="C229" s="2">
        <v>9</v>
      </c>
      <c r="D229" s="2">
        <v>294</v>
      </c>
      <c r="E229" s="41"/>
      <c r="F229" s="41"/>
      <c r="G229" s="36" t="s">
        <v>191</v>
      </c>
      <c r="H229" s="23">
        <f>+H230</f>
        <v>0</v>
      </c>
      <c r="I229" s="23">
        <f t="shared" ref="I229:AL229" si="157">+I230</f>
        <v>0</v>
      </c>
      <c r="J229" s="23">
        <f t="shared" si="157"/>
        <v>0</v>
      </c>
      <c r="K229" s="23">
        <f t="shared" si="157"/>
        <v>0</v>
      </c>
      <c r="L229" s="23">
        <f t="shared" si="157"/>
        <v>0</v>
      </c>
      <c r="M229" s="23">
        <f t="shared" si="157"/>
        <v>0</v>
      </c>
      <c r="N229" s="23">
        <f t="shared" si="157"/>
        <v>0</v>
      </c>
      <c r="O229" s="23">
        <f t="shared" si="157"/>
        <v>0</v>
      </c>
      <c r="P229" s="23">
        <f t="shared" si="157"/>
        <v>0</v>
      </c>
      <c r="Q229" s="23">
        <f t="shared" si="157"/>
        <v>0</v>
      </c>
      <c r="R229" s="23">
        <f t="shared" si="157"/>
        <v>0</v>
      </c>
      <c r="S229" s="23">
        <f t="shared" si="157"/>
        <v>0</v>
      </c>
      <c r="T229" s="23">
        <f t="shared" si="157"/>
        <v>0</v>
      </c>
      <c r="U229" s="23">
        <f t="shared" si="157"/>
        <v>0</v>
      </c>
      <c r="V229" s="23">
        <f t="shared" si="157"/>
        <v>0</v>
      </c>
      <c r="W229" s="23">
        <f t="shared" si="157"/>
        <v>0</v>
      </c>
      <c r="X229" s="23">
        <f t="shared" si="157"/>
        <v>0</v>
      </c>
      <c r="Y229" s="23">
        <f t="shared" si="157"/>
        <v>0</v>
      </c>
      <c r="Z229" s="23">
        <f t="shared" si="157"/>
        <v>0</v>
      </c>
      <c r="AA229" s="23">
        <f t="shared" si="157"/>
        <v>0</v>
      </c>
      <c r="AB229" s="23">
        <f t="shared" si="157"/>
        <v>0</v>
      </c>
      <c r="AC229" s="23">
        <f t="shared" si="157"/>
        <v>0</v>
      </c>
      <c r="AD229" s="23">
        <f t="shared" si="157"/>
        <v>0</v>
      </c>
      <c r="AE229" s="23">
        <f t="shared" si="157"/>
        <v>0</v>
      </c>
      <c r="AF229" s="23">
        <f t="shared" si="157"/>
        <v>0</v>
      </c>
      <c r="AG229" s="23">
        <f t="shared" si="157"/>
        <v>0</v>
      </c>
      <c r="AH229" s="23">
        <f t="shared" si="157"/>
        <v>0</v>
      </c>
      <c r="AI229" s="23">
        <f t="shared" si="157"/>
        <v>0</v>
      </c>
      <c r="AJ229" s="23">
        <f t="shared" si="157"/>
        <v>0</v>
      </c>
      <c r="AK229" s="23">
        <f t="shared" si="157"/>
        <v>0</v>
      </c>
      <c r="AL229" s="23">
        <f t="shared" si="157"/>
        <v>0</v>
      </c>
      <c r="AM229" s="23">
        <f t="shared" si="134"/>
        <v>0</v>
      </c>
      <c r="AO229" s="55"/>
      <c r="AT229" s="47"/>
      <c r="AU229" s="63"/>
      <c r="AV229" s="47"/>
      <c r="AW229" s="47"/>
      <c r="AX229" s="47"/>
      <c r="AY229" s="47"/>
      <c r="AZ229" s="47"/>
      <c r="BA229" s="47"/>
    </row>
    <row r="230" spans="1:53">
      <c r="A230" s="27">
        <v>1</v>
      </c>
      <c r="B230" s="41">
        <v>2</v>
      </c>
      <c r="C230" s="2">
        <v>9</v>
      </c>
      <c r="D230" s="2">
        <v>294</v>
      </c>
      <c r="E230" s="1">
        <v>1</v>
      </c>
      <c r="G230" s="32" t="s">
        <v>192</v>
      </c>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f t="shared" si="134"/>
        <v>0</v>
      </c>
      <c r="AO230" s="55"/>
      <c r="AT230" s="47"/>
      <c r="AU230" s="63"/>
      <c r="AV230" s="47"/>
      <c r="AW230" s="47"/>
      <c r="AX230" s="47"/>
      <c r="AY230" s="47"/>
      <c r="AZ230" s="47"/>
      <c r="BA230" s="47"/>
    </row>
    <row r="231" spans="1:53">
      <c r="A231" s="27">
        <v>1</v>
      </c>
      <c r="B231" s="41">
        <v>2</v>
      </c>
      <c r="C231" s="2">
        <v>9</v>
      </c>
      <c r="D231" s="2">
        <v>295</v>
      </c>
      <c r="E231" s="41"/>
      <c r="F231" s="41"/>
      <c r="G231" s="36" t="s">
        <v>193</v>
      </c>
      <c r="H231" s="23">
        <f>+H232</f>
        <v>0</v>
      </c>
      <c r="I231" s="23">
        <f t="shared" ref="I231:AL231" si="158">+I232</f>
        <v>0</v>
      </c>
      <c r="J231" s="23">
        <f t="shared" si="158"/>
        <v>0</v>
      </c>
      <c r="K231" s="23">
        <f t="shared" si="158"/>
        <v>0</v>
      </c>
      <c r="L231" s="23">
        <f t="shared" si="158"/>
        <v>0</v>
      </c>
      <c r="M231" s="23">
        <f t="shared" si="158"/>
        <v>0</v>
      </c>
      <c r="N231" s="23">
        <f t="shared" si="158"/>
        <v>0</v>
      </c>
      <c r="O231" s="23">
        <f t="shared" si="158"/>
        <v>0</v>
      </c>
      <c r="P231" s="23">
        <f t="shared" si="158"/>
        <v>0</v>
      </c>
      <c r="Q231" s="23">
        <f t="shared" si="158"/>
        <v>0</v>
      </c>
      <c r="R231" s="23">
        <f t="shared" si="158"/>
        <v>0</v>
      </c>
      <c r="S231" s="23">
        <f t="shared" si="158"/>
        <v>0</v>
      </c>
      <c r="T231" s="23">
        <f t="shared" si="158"/>
        <v>0</v>
      </c>
      <c r="U231" s="23">
        <f t="shared" si="158"/>
        <v>0</v>
      </c>
      <c r="V231" s="23">
        <f t="shared" si="158"/>
        <v>0</v>
      </c>
      <c r="W231" s="23">
        <f t="shared" si="158"/>
        <v>0</v>
      </c>
      <c r="X231" s="23">
        <f t="shared" si="158"/>
        <v>0</v>
      </c>
      <c r="Y231" s="23">
        <f t="shared" si="158"/>
        <v>0</v>
      </c>
      <c r="Z231" s="23">
        <f t="shared" si="158"/>
        <v>0</v>
      </c>
      <c r="AA231" s="23">
        <f t="shared" si="158"/>
        <v>0</v>
      </c>
      <c r="AB231" s="23">
        <f t="shared" si="158"/>
        <v>0</v>
      </c>
      <c r="AC231" s="23">
        <f t="shared" si="158"/>
        <v>0</v>
      </c>
      <c r="AD231" s="23">
        <f t="shared" si="158"/>
        <v>0</v>
      </c>
      <c r="AE231" s="23">
        <f t="shared" si="158"/>
        <v>0</v>
      </c>
      <c r="AF231" s="23">
        <f t="shared" si="158"/>
        <v>0</v>
      </c>
      <c r="AG231" s="23">
        <f t="shared" si="158"/>
        <v>0</v>
      </c>
      <c r="AH231" s="23">
        <f t="shared" si="158"/>
        <v>0</v>
      </c>
      <c r="AI231" s="23">
        <f t="shared" si="158"/>
        <v>0</v>
      </c>
      <c r="AJ231" s="23">
        <f t="shared" si="158"/>
        <v>0</v>
      </c>
      <c r="AK231" s="23">
        <f t="shared" si="158"/>
        <v>0</v>
      </c>
      <c r="AL231" s="23">
        <f t="shared" si="158"/>
        <v>0</v>
      </c>
      <c r="AM231" s="23">
        <f t="shared" si="134"/>
        <v>0</v>
      </c>
      <c r="AO231" s="55"/>
      <c r="AT231" s="47"/>
      <c r="AU231" s="63"/>
      <c r="AV231" s="47"/>
      <c r="AW231" s="47"/>
      <c r="AX231" s="47"/>
      <c r="AY231" s="47"/>
      <c r="AZ231" s="47"/>
      <c r="BA231" s="47"/>
    </row>
    <row r="232" spans="1:53">
      <c r="A232" s="27">
        <v>1</v>
      </c>
      <c r="B232" s="41">
        <v>2</v>
      </c>
      <c r="C232" s="2">
        <v>9</v>
      </c>
      <c r="D232" s="2">
        <v>295</v>
      </c>
      <c r="E232" s="1">
        <v>1</v>
      </c>
      <c r="G232" s="32" t="s">
        <v>193</v>
      </c>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f t="shared" si="134"/>
        <v>0</v>
      </c>
      <c r="AO232" s="55"/>
      <c r="AT232" s="47"/>
      <c r="AU232" s="63"/>
      <c r="AV232" s="47"/>
      <c r="AW232" s="47"/>
      <c r="AX232" s="47"/>
      <c r="AY232" s="47"/>
      <c r="AZ232" s="47"/>
      <c r="BA232" s="47"/>
    </row>
    <row r="233" spans="1:53">
      <c r="A233" s="27">
        <v>1</v>
      </c>
      <c r="B233" s="41">
        <v>2</v>
      </c>
      <c r="C233" s="2">
        <v>9</v>
      </c>
      <c r="D233" s="2">
        <v>296</v>
      </c>
      <c r="E233" s="41"/>
      <c r="F233" s="41"/>
      <c r="G233" s="36" t="s">
        <v>194</v>
      </c>
      <c r="H233" s="23">
        <f>+H234+H235</f>
        <v>0</v>
      </c>
      <c r="I233" s="23">
        <f t="shared" ref="I233:AL233" si="159">+I234+I235</f>
        <v>0</v>
      </c>
      <c r="J233" s="23">
        <f t="shared" si="159"/>
        <v>0</v>
      </c>
      <c r="K233" s="23">
        <f t="shared" si="159"/>
        <v>0</v>
      </c>
      <c r="L233" s="23">
        <f t="shared" si="159"/>
        <v>0</v>
      </c>
      <c r="M233" s="23">
        <f t="shared" si="159"/>
        <v>0</v>
      </c>
      <c r="N233" s="23">
        <f t="shared" si="159"/>
        <v>0</v>
      </c>
      <c r="O233" s="23">
        <f t="shared" si="159"/>
        <v>0</v>
      </c>
      <c r="P233" s="23">
        <f t="shared" si="159"/>
        <v>0</v>
      </c>
      <c r="Q233" s="23">
        <f t="shared" si="159"/>
        <v>0</v>
      </c>
      <c r="R233" s="23">
        <f t="shared" si="159"/>
        <v>0</v>
      </c>
      <c r="S233" s="23">
        <f t="shared" si="159"/>
        <v>0</v>
      </c>
      <c r="T233" s="23">
        <f t="shared" si="159"/>
        <v>0</v>
      </c>
      <c r="U233" s="23">
        <f t="shared" si="159"/>
        <v>0</v>
      </c>
      <c r="V233" s="23">
        <f t="shared" si="159"/>
        <v>0</v>
      </c>
      <c r="W233" s="23">
        <f t="shared" si="159"/>
        <v>0</v>
      </c>
      <c r="X233" s="23">
        <f t="shared" si="159"/>
        <v>0</v>
      </c>
      <c r="Y233" s="23">
        <f t="shared" si="159"/>
        <v>0</v>
      </c>
      <c r="Z233" s="23">
        <f t="shared" si="159"/>
        <v>0</v>
      </c>
      <c r="AA233" s="23">
        <f t="shared" si="159"/>
        <v>0</v>
      </c>
      <c r="AB233" s="23">
        <f t="shared" si="159"/>
        <v>0</v>
      </c>
      <c r="AC233" s="23">
        <f t="shared" si="159"/>
        <v>0</v>
      </c>
      <c r="AD233" s="23">
        <f t="shared" si="159"/>
        <v>0</v>
      </c>
      <c r="AE233" s="23">
        <f t="shared" si="159"/>
        <v>0</v>
      </c>
      <c r="AF233" s="23">
        <f t="shared" si="159"/>
        <v>0</v>
      </c>
      <c r="AG233" s="23">
        <f t="shared" si="159"/>
        <v>0</v>
      </c>
      <c r="AH233" s="23">
        <f t="shared" si="159"/>
        <v>0</v>
      </c>
      <c r="AI233" s="23">
        <f t="shared" si="159"/>
        <v>0</v>
      </c>
      <c r="AJ233" s="23">
        <f t="shared" si="159"/>
        <v>0</v>
      </c>
      <c r="AK233" s="23">
        <f t="shared" si="159"/>
        <v>0</v>
      </c>
      <c r="AL233" s="23">
        <f t="shared" si="159"/>
        <v>0</v>
      </c>
      <c r="AM233" s="23">
        <f t="shared" si="134"/>
        <v>0</v>
      </c>
      <c r="AO233" s="55"/>
      <c r="AT233" s="47"/>
      <c r="AU233" s="63"/>
      <c r="AV233" s="47"/>
      <c r="AW233" s="47"/>
      <c r="AX233" s="47"/>
      <c r="AY233" s="47"/>
      <c r="AZ233" s="47"/>
      <c r="BA233" s="47"/>
    </row>
    <row r="234" spans="1:53" s="47" customFormat="1">
      <c r="A234" s="27">
        <v>1</v>
      </c>
      <c r="B234" s="94">
        <v>2</v>
      </c>
      <c r="C234" s="3">
        <v>9</v>
      </c>
      <c r="D234" s="3">
        <v>296</v>
      </c>
      <c r="E234" s="92">
        <v>1</v>
      </c>
      <c r="F234" s="92"/>
      <c r="G234" s="37" t="s">
        <v>194</v>
      </c>
      <c r="H234" s="40"/>
      <c r="I234" s="21"/>
      <c r="J234" s="21"/>
      <c r="K234" s="21"/>
      <c r="L234" s="21">
        <v>0</v>
      </c>
      <c r="M234" s="21">
        <v>0</v>
      </c>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v>0</v>
      </c>
      <c r="AL234" s="21"/>
      <c r="AM234" s="21">
        <f t="shared" si="134"/>
        <v>0</v>
      </c>
      <c r="AO234" s="55"/>
      <c r="AP234" s="54"/>
      <c r="AQ234" s="55"/>
      <c r="AR234" s="55"/>
      <c r="AS234" s="58"/>
      <c r="AU234" s="63"/>
    </row>
    <row r="235" spans="1:53" s="47" customFormat="1">
      <c r="A235" s="27">
        <v>1</v>
      </c>
      <c r="B235" s="94">
        <v>2</v>
      </c>
      <c r="C235" s="3">
        <v>9</v>
      </c>
      <c r="D235" s="3">
        <v>296</v>
      </c>
      <c r="E235" s="92">
        <v>2</v>
      </c>
      <c r="F235" s="92"/>
      <c r="G235" s="37" t="s">
        <v>195</v>
      </c>
      <c r="H235" s="40"/>
      <c r="I235" s="21"/>
      <c r="J235" s="21"/>
      <c r="K235" s="21"/>
      <c r="L235" s="21">
        <v>0</v>
      </c>
      <c r="M235" s="21">
        <v>0</v>
      </c>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f t="shared" si="134"/>
        <v>0</v>
      </c>
      <c r="AO235" s="55"/>
      <c r="AP235" s="54"/>
      <c r="AQ235" s="55"/>
      <c r="AR235" s="55"/>
      <c r="AS235" s="58"/>
      <c r="AU235" s="63"/>
    </row>
    <row r="236" spans="1:53">
      <c r="A236" s="27">
        <v>1</v>
      </c>
      <c r="B236" s="41">
        <v>2</v>
      </c>
      <c r="C236" s="2">
        <v>9</v>
      </c>
      <c r="D236" s="2">
        <v>297</v>
      </c>
      <c r="E236" s="41"/>
      <c r="F236" s="41"/>
      <c r="G236" s="36" t="s">
        <v>196</v>
      </c>
      <c r="H236" s="23">
        <f>+H237</f>
        <v>0</v>
      </c>
      <c r="I236" s="23">
        <f t="shared" ref="I236:AL236" si="160">+I237</f>
        <v>0</v>
      </c>
      <c r="J236" s="23">
        <f t="shared" si="160"/>
        <v>0</v>
      </c>
      <c r="K236" s="23">
        <f t="shared" si="160"/>
        <v>0</v>
      </c>
      <c r="L236" s="23">
        <f t="shared" si="160"/>
        <v>0</v>
      </c>
      <c r="M236" s="23">
        <f t="shared" si="160"/>
        <v>0</v>
      </c>
      <c r="N236" s="23">
        <f t="shared" si="160"/>
        <v>0</v>
      </c>
      <c r="O236" s="23">
        <f t="shared" si="160"/>
        <v>0</v>
      </c>
      <c r="P236" s="23">
        <f t="shared" si="160"/>
        <v>0</v>
      </c>
      <c r="Q236" s="23">
        <f t="shared" si="160"/>
        <v>0</v>
      </c>
      <c r="R236" s="23">
        <f t="shared" si="160"/>
        <v>0</v>
      </c>
      <c r="S236" s="23">
        <f t="shared" si="160"/>
        <v>0</v>
      </c>
      <c r="T236" s="23">
        <f t="shared" si="160"/>
        <v>0</v>
      </c>
      <c r="U236" s="23">
        <f t="shared" si="160"/>
        <v>0</v>
      </c>
      <c r="V236" s="23">
        <f t="shared" si="160"/>
        <v>0</v>
      </c>
      <c r="W236" s="23">
        <f t="shared" si="160"/>
        <v>0</v>
      </c>
      <c r="X236" s="23">
        <f t="shared" si="160"/>
        <v>0</v>
      </c>
      <c r="Y236" s="23">
        <f t="shared" si="160"/>
        <v>0</v>
      </c>
      <c r="Z236" s="23">
        <f t="shared" si="160"/>
        <v>0</v>
      </c>
      <c r="AA236" s="23">
        <f t="shared" si="160"/>
        <v>0</v>
      </c>
      <c r="AB236" s="23">
        <f t="shared" si="160"/>
        <v>0</v>
      </c>
      <c r="AC236" s="23">
        <f t="shared" si="160"/>
        <v>0</v>
      </c>
      <c r="AD236" s="23">
        <f t="shared" si="160"/>
        <v>0</v>
      </c>
      <c r="AE236" s="23">
        <f t="shared" si="160"/>
        <v>0</v>
      </c>
      <c r="AF236" s="23">
        <f t="shared" si="160"/>
        <v>0</v>
      </c>
      <c r="AG236" s="23">
        <f t="shared" si="160"/>
        <v>0</v>
      </c>
      <c r="AH236" s="23">
        <f t="shared" si="160"/>
        <v>0</v>
      </c>
      <c r="AI236" s="23">
        <f t="shared" si="160"/>
        <v>0</v>
      </c>
      <c r="AJ236" s="23">
        <f t="shared" si="160"/>
        <v>0</v>
      </c>
      <c r="AK236" s="23">
        <f t="shared" si="160"/>
        <v>0</v>
      </c>
      <c r="AL236" s="23">
        <f t="shared" si="160"/>
        <v>0</v>
      </c>
      <c r="AM236" s="23">
        <f t="shared" si="134"/>
        <v>0</v>
      </c>
      <c r="AO236" s="55"/>
      <c r="AT236" s="47"/>
      <c r="AU236" s="63"/>
      <c r="AV236" s="47"/>
      <c r="AW236" s="47"/>
      <c r="AX236" s="47"/>
      <c r="AY236" s="47"/>
      <c r="AZ236" s="47"/>
      <c r="BA236" s="47"/>
    </row>
    <row r="237" spans="1:53">
      <c r="A237" s="27">
        <v>1</v>
      </c>
      <c r="B237" s="41">
        <v>2</v>
      </c>
      <c r="C237" s="2">
        <v>9</v>
      </c>
      <c r="D237" s="2">
        <v>297</v>
      </c>
      <c r="E237" s="1">
        <v>1</v>
      </c>
      <c r="G237" s="32" t="s">
        <v>196</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f t="shared" si="134"/>
        <v>0</v>
      </c>
      <c r="AO237" s="55"/>
      <c r="AT237" s="47"/>
      <c r="AU237" s="63"/>
      <c r="AV237" s="47"/>
      <c r="AW237" s="47"/>
      <c r="AX237" s="47"/>
      <c r="AY237" s="47"/>
      <c r="AZ237" s="47"/>
      <c r="BA237" s="47"/>
    </row>
    <row r="238" spans="1:53">
      <c r="A238" s="27">
        <v>1</v>
      </c>
      <c r="B238" s="41">
        <v>2</v>
      </c>
      <c r="C238" s="2">
        <v>9</v>
      </c>
      <c r="D238" s="2">
        <v>298</v>
      </c>
      <c r="E238" s="41"/>
      <c r="F238" s="41"/>
      <c r="G238" s="36" t="s">
        <v>197</v>
      </c>
      <c r="H238" s="23">
        <f>+H239</f>
        <v>0</v>
      </c>
      <c r="I238" s="23">
        <f t="shared" ref="I238:AL238" si="161">+I239</f>
        <v>0</v>
      </c>
      <c r="J238" s="23">
        <f t="shared" si="161"/>
        <v>0</v>
      </c>
      <c r="K238" s="23">
        <f t="shared" si="161"/>
        <v>0</v>
      </c>
      <c r="L238" s="23">
        <f t="shared" si="161"/>
        <v>0</v>
      </c>
      <c r="M238" s="23">
        <f t="shared" si="161"/>
        <v>0</v>
      </c>
      <c r="N238" s="23">
        <f t="shared" si="161"/>
        <v>0</v>
      </c>
      <c r="O238" s="23">
        <f t="shared" si="161"/>
        <v>0</v>
      </c>
      <c r="P238" s="23">
        <f t="shared" si="161"/>
        <v>0</v>
      </c>
      <c r="Q238" s="23">
        <f t="shared" si="161"/>
        <v>0</v>
      </c>
      <c r="R238" s="23">
        <f t="shared" si="161"/>
        <v>0</v>
      </c>
      <c r="S238" s="23">
        <f t="shared" si="161"/>
        <v>0</v>
      </c>
      <c r="T238" s="23">
        <f t="shared" si="161"/>
        <v>0</v>
      </c>
      <c r="U238" s="23">
        <f t="shared" si="161"/>
        <v>0</v>
      </c>
      <c r="V238" s="23">
        <f t="shared" si="161"/>
        <v>0</v>
      </c>
      <c r="W238" s="23">
        <f t="shared" si="161"/>
        <v>0</v>
      </c>
      <c r="X238" s="23">
        <f t="shared" si="161"/>
        <v>0</v>
      </c>
      <c r="Y238" s="23">
        <f t="shared" si="161"/>
        <v>0</v>
      </c>
      <c r="Z238" s="23">
        <f t="shared" si="161"/>
        <v>0</v>
      </c>
      <c r="AA238" s="23">
        <f t="shared" si="161"/>
        <v>0</v>
      </c>
      <c r="AB238" s="23">
        <f t="shared" si="161"/>
        <v>0</v>
      </c>
      <c r="AC238" s="23">
        <f t="shared" si="161"/>
        <v>0</v>
      </c>
      <c r="AD238" s="23">
        <f t="shared" si="161"/>
        <v>0</v>
      </c>
      <c r="AE238" s="23">
        <f t="shared" si="161"/>
        <v>0</v>
      </c>
      <c r="AF238" s="23">
        <f t="shared" si="161"/>
        <v>0</v>
      </c>
      <c r="AG238" s="23">
        <f t="shared" si="161"/>
        <v>0</v>
      </c>
      <c r="AH238" s="23">
        <f t="shared" si="161"/>
        <v>0</v>
      </c>
      <c r="AI238" s="23">
        <f t="shared" si="161"/>
        <v>0</v>
      </c>
      <c r="AJ238" s="23">
        <f t="shared" si="161"/>
        <v>0</v>
      </c>
      <c r="AK238" s="23">
        <f t="shared" si="161"/>
        <v>0</v>
      </c>
      <c r="AL238" s="23">
        <f t="shared" si="161"/>
        <v>0</v>
      </c>
      <c r="AM238" s="23">
        <f t="shared" si="134"/>
        <v>0</v>
      </c>
      <c r="AO238" s="55"/>
      <c r="AT238" s="47"/>
      <c r="AU238" s="63"/>
      <c r="AV238" s="47"/>
      <c r="AW238" s="47"/>
      <c r="AX238" s="47"/>
      <c r="AY238" s="47"/>
      <c r="AZ238" s="47"/>
      <c r="BA238" s="47"/>
    </row>
    <row r="239" spans="1:53" s="47" customFormat="1">
      <c r="A239" s="27">
        <v>1</v>
      </c>
      <c r="B239" s="94">
        <v>2</v>
      </c>
      <c r="C239" s="3">
        <v>9</v>
      </c>
      <c r="D239" s="3">
        <v>298</v>
      </c>
      <c r="E239" s="92">
        <v>1</v>
      </c>
      <c r="F239" s="92"/>
      <c r="G239" s="37" t="s">
        <v>197</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f t="shared" si="134"/>
        <v>0</v>
      </c>
      <c r="AO239" s="55"/>
      <c r="AP239" s="54"/>
      <c r="AQ239" s="55"/>
      <c r="AR239" s="55"/>
      <c r="AS239" s="58"/>
      <c r="AU239" s="63"/>
    </row>
    <row r="240" spans="1:53">
      <c r="A240" s="27">
        <v>1</v>
      </c>
      <c r="B240" s="41">
        <v>2</v>
      </c>
      <c r="C240" s="2">
        <v>9</v>
      </c>
      <c r="D240" s="2">
        <v>299</v>
      </c>
      <c r="E240" s="41"/>
      <c r="F240" s="41"/>
      <c r="G240" s="36" t="s">
        <v>198</v>
      </c>
      <c r="H240" s="23">
        <f>+H241</f>
        <v>0</v>
      </c>
      <c r="I240" s="23">
        <f t="shared" ref="I240:AL240" si="162">+I241</f>
        <v>0</v>
      </c>
      <c r="J240" s="23">
        <f t="shared" si="162"/>
        <v>0</v>
      </c>
      <c r="K240" s="23">
        <f t="shared" si="162"/>
        <v>0</v>
      </c>
      <c r="L240" s="23">
        <f t="shared" si="162"/>
        <v>0</v>
      </c>
      <c r="M240" s="23">
        <f t="shared" si="162"/>
        <v>0</v>
      </c>
      <c r="N240" s="23">
        <f t="shared" si="162"/>
        <v>0</v>
      </c>
      <c r="O240" s="23">
        <f t="shared" si="162"/>
        <v>0</v>
      </c>
      <c r="P240" s="23">
        <f t="shared" si="162"/>
        <v>0</v>
      </c>
      <c r="Q240" s="23">
        <f t="shared" si="162"/>
        <v>0</v>
      </c>
      <c r="R240" s="23">
        <f t="shared" si="162"/>
        <v>0</v>
      </c>
      <c r="S240" s="23">
        <f t="shared" si="162"/>
        <v>0</v>
      </c>
      <c r="T240" s="23">
        <f t="shared" si="162"/>
        <v>0</v>
      </c>
      <c r="U240" s="23">
        <f t="shared" si="162"/>
        <v>0</v>
      </c>
      <c r="V240" s="23">
        <f t="shared" si="162"/>
        <v>0</v>
      </c>
      <c r="W240" s="23">
        <f t="shared" si="162"/>
        <v>0</v>
      </c>
      <c r="X240" s="23">
        <f t="shared" si="162"/>
        <v>0</v>
      </c>
      <c r="Y240" s="23">
        <f t="shared" si="162"/>
        <v>0</v>
      </c>
      <c r="Z240" s="23">
        <f t="shared" si="162"/>
        <v>0</v>
      </c>
      <c r="AA240" s="23">
        <f t="shared" si="162"/>
        <v>0</v>
      </c>
      <c r="AB240" s="23">
        <f t="shared" si="162"/>
        <v>0</v>
      </c>
      <c r="AC240" s="23">
        <f t="shared" si="162"/>
        <v>0</v>
      </c>
      <c r="AD240" s="23">
        <f t="shared" si="162"/>
        <v>0</v>
      </c>
      <c r="AE240" s="23">
        <f t="shared" si="162"/>
        <v>0</v>
      </c>
      <c r="AF240" s="23">
        <f t="shared" si="162"/>
        <v>0</v>
      </c>
      <c r="AG240" s="23">
        <f t="shared" si="162"/>
        <v>0</v>
      </c>
      <c r="AH240" s="23">
        <f t="shared" si="162"/>
        <v>0</v>
      </c>
      <c r="AI240" s="23">
        <f t="shared" si="162"/>
        <v>0</v>
      </c>
      <c r="AJ240" s="23">
        <f t="shared" si="162"/>
        <v>0</v>
      </c>
      <c r="AK240" s="23">
        <f t="shared" si="162"/>
        <v>0</v>
      </c>
      <c r="AL240" s="23">
        <f t="shared" si="162"/>
        <v>0</v>
      </c>
      <c r="AM240" s="23">
        <f t="shared" si="134"/>
        <v>0</v>
      </c>
      <c r="AO240" s="55"/>
      <c r="AT240" s="47"/>
      <c r="AU240" s="63"/>
      <c r="AV240" s="47"/>
      <c r="AW240" s="47"/>
      <c r="AX240" s="47"/>
      <c r="AY240" s="47"/>
      <c r="AZ240" s="47"/>
      <c r="BA240" s="47"/>
    </row>
    <row r="241" spans="1:53" s="47" customFormat="1">
      <c r="A241" s="27">
        <v>1</v>
      </c>
      <c r="B241" s="94">
        <v>2</v>
      </c>
      <c r="C241" s="3">
        <v>9</v>
      </c>
      <c r="D241" s="3">
        <v>299</v>
      </c>
      <c r="E241" s="92">
        <v>1</v>
      </c>
      <c r="F241" s="92"/>
      <c r="G241" s="37" t="s">
        <v>198</v>
      </c>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f t="shared" si="134"/>
        <v>0</v>
      </c>
      <c r="AO241" s="55"/>
      <c r="AP241" s="54"/>
      <c r="AQ241" s="55"/>
      <c r="AR241" s="55"/>
      <c r="AS241" s="58"/>
      <c r="AU241" s="63"/>
    </row>
    <row r="242" spans="1:53">
      <c r="A242" s="27">
        <v>1</v>
      </c>
      <c r="B242" s="22">
        <v>3</v>
      </c>
      <c r="C242" s="17"/>
      <c r="D242" s="20"/>
      <c r="E242" s="17"/>
      <c r="F242" s="17"/>
      <c r="G242" s="35" t="s">
        <v>199</v>
      </c>
      <c r="H242" s="18">
        <f>+H243+H266+H290+H319+H340+H370+H391+H416+H431</f>
        <v>5066800</v>
      </c>
      <c r="I242" s="18">
        <f t="shared" ref="I242:AL242" si="163">+I243+I266+I290+I319+I340+I370+I391+I416+I431</f>
        <v>20000</v>
      </c>
      <c r="J242" s="18">
        <f t="shared" si="163"/>
        <v>20000</v>
      </c>
      <c r="K242" s="18">
        <f t="shared" si="163"/>
        <v>30000</v>
      </c>
      <c r="L242" s="18">
        <f t="shared" si="163"/>
        <v>158000</v>
      </c>
      <c r="M242" s="18">
        <f t="shared" si="163"/>
        <v>951978.71</v>
      </c>
      <c r="N242" s="18">
        <f t="shared" si="163"/>
        <v>5000</v>
      </c>
      <c r="O242" s="18">
        <f t="shared" si="163"/>
        <v>25000</v>
      </c>
      <c r="P242" s="18">
        <f>+P243+P266+P290+P319+P340+P370+P391+P416+P431</f>
        <v>0</v>
      </c>
      <c r="Q242" s="18">
        <f t="shared" ref="Q242" si="164">+Q243+Q266+Q290+Q319+Q340+Q370+Q391+Q416+Q431</f>
        <v>0</v>
      </c>
      <c r="R242" s="18">
        <f t="shared" si="163"/>
        <v>0</v>
      </c>
      <c r="S242" s="18">
        <f t="shared" si="163"/>
        <v>0</v>
      </c>
      <c r="T242" s="18">
        <f t="shared" si="163"/>
        <v>3070000</v>
      </c>
      <c r="U242" s="18">
        <f t="shared" si="163"/>
        <v>23000</v>
      </c>
      <c r="V242" s="18">
        <f t="shared" si="163"/>
        <v>0</v>
      </c>
      <c r="W242" s="18">
        <f t="shared" si="163"/>
        <v>0</v>
      </c>
      <c r="X242" s="18">
        <f t="shared" si="163"/>
        <v>0</v>
      </c>
      <c r="Y242" s="18">
        <f t="shared" si="163"/>
        <v>0</v>
      </c>
      <c r="Z242" s="18">
        <f t="shared" si="163"/>
        <v>0</v>
      </c>
      <c r="AA242" s="18">
        <f t="shared" si="163"/>
        <v>0</v>
      </c>
      <c r="AB242" s="18">
        <f t="shared" si="163"/>
        <v>10000</v>
      </c>
      <c r="AC242" s="18">
        <f t="shared" si="163"/>
        <v>0</v>
      </c>
      <c r="AD242" s="18">
        <f t="shared" si="163"/>
        <v>0</v>
      </c>
      <c r="AE242" s="18">
        <f t="shared" si="163"/>
        <v>0</v>
      </c>
      <c r="AF242" s="18">
        <f t="shared" si="163"/>
        <v>0</v>
      </c>
      <c r="AG242" s="18">
        <f t="shared" si="163"/>
        <v>0</v>
      </c>
      <c r="AH242" s="18">
        <f t="shared" si="163"/>
        <v>0</v>
      </c>
      <c r="AI242" s="18">
        <f t="shared" si="163"/>
        <v>0</v>
      </c>
      <c r="AJ242" s="18">
        <f t="shared" si="163"/>
        <v>0</v>
      </c>
      <c r="AK242" s="18">
        <f t="shared" si="163"/>
        <v>0</v>
      </c>
      <c r="AL242" s="18">
        <f t="shared" si="163"/>
        <v>0</v>
      </c>
      <c r="AM242" s="13">
        <f t="shared" si="134"/>
        <v>9379778.7100000009</v>
      </c>
      <c r="AO242" s="55"/>
      <c r="AT242" s="47"/>
      <c r="AU242" s="63"/>
      <c r="AV242" s="47"/>
      <c r="AW242" s="47"/>
      <c r="AX242" s="47"/>
      <c r="AY242" s="47"/>
      <c r="AZ242" s="47"/>
      <c r="BA242" s="47"/>
    </row>
    <row r="243" spans="1:53">
      <c r="A243" s="27">
        <v>1</v>
      </c>
      <c r="B243" s="2">
        <v>3</v>
      </c>
      <c r="C243" s="2">
        <v>1</v>
      </c>
      <c r="D243" s="2"/>
      <c r="E243" s="41"/>
      <c r="F243" s="41"/>
      <c r="G243" s="36" t="s">
        <v>200</v>
      </c>
      <c r="H243" s="15">
        <f>+H244+H247+H249+H251+H254+H256+H259+H261+H264</f>
        <v>1580000</v>
      </c>
      <c r="I243" s="15">
        <f t="shared" ref="I243:AL243" si="165">+I244+I247+I249+I251+I254+I256+I259+I261+I264</f>
        <v>0</v>
      </c>
      <c r="J243" s="15">
        <f t="shared" si="165"/>
        <v>0</v>
      </c>
      <c r="K243" s="15">
        <f t="shared" si="165"/>
        <v>0</v>
      </c>
      <c r="L243" s="15">
        <f t="shared" si="165"/>
        <v>0</v>
      </c>
      <c r="M243" s="15">
        <f t="shared" si="165"/>
        <v>350000</v>
      </c>
      <c r="N243" s="15">
        <f t="shared" si="165"/>
        <v>0</v>
      </c>
      <c r="O243" s="15">
        <f t="shared" si="165"/>
        <v>0</v>
      </c>
      <c r="P243" s="15">
        <f>+P244+P247+P249+P251+P254+P256+P259+P261+P264</f>
        <v>0</v>
      </c>
      <c r="Q243" s="15">
        <f t="shared" ref="Q243" si="166">+Q244+Q247+Q249+Q251+Q254+Q256+Q259+Q261+Q264</f>
        <v>0</v>
      </c>
      <c r="R243" s="15">
        <f t="shared" si="165"/>
        <v>0</v>
      </c>
      <c r="S243" s="15">
        <f t="shared" si="165"/>
        <v>0</v>
      </c>
      <c r="T243" s="15">
        <f t="shared" si="165"/>
        <v>3050000</v>
      </c>
      <c r="U243" s="15">
        <f t="shared" si="165"/>
        <v>0</v>
      </c>
      <c r="V243" s="15">
        <f t="shared" si="165"/>
        <v>0</v>
      </c>
      <c r="W243" s="15">
        <f t="shared" si="165"/>
        <v>0</v>
      </c>
      <c r="X243" s="15">
        <f t="shared" si="165"/>
        <v>0</v>
      </c>
      <c r="Y243" s="15">
        <f t="shared" si="165"/>
        <v>0</v>
      </c>
      <c r="Z243" s="15">
        <f t="shared" si="165"/>
        <v>0</v>
      </c>
      <c r="AA243" s="15">
        <f t="shared" si="165"/>
        <v>0</v>
      </c>
      <c r="AB243" s="15">
        <f t="shared" si="165"/>
        <v>0</v>
      </c>
      <c r="AC243" s="15">
        <f t="shared" si="165"/>
        <v>0</v>
      </c>
      <c r="AD243" s="15">
        <f t="shared" si="165"/>
        <v>0</v>
      </c>
      <c r="AE243" s="15">
        <f t="shared" si="165"/>
        <v>0</v>
      </c>
      <c r="AF243" s="15">
        <f t="shared" si="165"/>
        <v>0</v>
      </c>
      <c r="AG243" s="15">
        <f t="shared" si="165"/>
        <v>0</v>
      </c>
      <c r="AH243" s="15">
        <f t="shared" si="165"/>
        <v>0</v>
      </c>
      <c r="AI243" s="15">
        <f t="shared" si="165"/>
        <v>0</v>
      </c>
      <c r="AJ243" s="15">
        <f t="shared" si="165"/>
        <v>0</v>
      </c>
      <c r="AK243" s="15">
        <f t="shared" si="165"/>
        <v>0</v>
      </c>
      <c r="AL243" s="15">
        <f t="shared" si="165"/>
        <v>0</v>
      </c>
      <c r="AM243" s="15">
        <f t="shared" si="134"/>
        <v>4980000</v>
      </c>
      <c r="AO243" s="55"/>
      <c r="AT243" s="47"/>
      <c r="AU243" s="63"/>
      <c r="AV243" s="47"/>
      <c r="AW243" s="47"/>
      <c r="AX243" s="47"/>
      <c r="AY243" s="47"/>
      <c r="AZ243" s="47"/>
      <c r="BA243" s="47"/>
    </row>
    <row r="244" spans="1:53">
      <c r="A244" s="27">
        <v>1</v>
      </c>
      <c r="B244" s="2">
        <v>3</v>
      </c>
      <c r="C244" s="2">
        <v>1</v>
      </c>
      <c r="D244" s="2">
        <v>311</v>
      </c>
      <c r="E244" s="41"/>
      <c r="F244" s="41"/>
      <c r="G244" s="36" t="s">
        <v>201</v>
      </c>
      <c r="H244" s="23">
        <f>+H245+H246</f>
        <v>1500000</v>
      </c>
      <c r="I244" s="23">
        <f>+I245+I246</f>
        <v>0</v>
      </c>
      <c r="J244" s="23">
        <f t="shared" ref="J244:AL244" si="167">+J245+J246</f>
        <v>0</v>
      </c>
      <c r="K244" s="23">
        <f t="shared" si="167"/>
        <v>0</v>
      </c>
      <c r="L244" s="23">
        <f t="shared" si="167"/>
        <v>0</v>
      </c>
      <c r="M244" s="23">
        <f t="shared" si="167"/>
        <v>200000</v>
      </c>
      <c r="N244" s="23">
        <f t="shared" si="167"/>
        <v>0</v>
      </c>
      <c r="O244" s="23">
        <f t="shared" si="167"/>
        <v>0</v>
      </c>
      <c r="P244" s="23">
        <f t="shared" si="167"/>
        <v>0</v>
      </c>
      <c r="Q244" s="23">
        <f t="shared" si="167"/>
        <v>0</v>
      </c>
      <c r="R244" s="23">
        <f t="shared" si="167"/>
        <v>0</v>
      </c>
      <c r="S244" s="23">
        <f t="shared" si="167"/>
        <v>0</v>
      </c>
      <c r="T244" s="23">
        <f t="shared" si="167"/>
        <v>3000000</v>
      </c>
      <c r="U244" s="23">
        <f t="shared" si="167"/>
        <v>0</v>
      </c>
      <c r="V244" s="23">
        <f t="shared" si="167"/>
        <v>0</v>
      </c>
      <c r="W244" s="23">
        <f t="shared" si="167"/>
        <v>0</v>
      </c>
      <c r="X244" s="23">
        <f t="shared" si="167"/>
        <v>0</v>
      </c>
      <c r="Y244" s="23">
        <f t="shared" si="167"/>
        <v>0</v>
      </c>
      <c r="Z244" s="23">
        <f t="shared" si="167"/>
        <v>0</v>
      </c>
      <c r="AA244" s="23">
        <f t="shared" si="167"/>
        <v>0</v>
      </c>
      <c r="AB244" s="23">
        <f t="shared" si="167"/>
        <v>0</v>
      </c>
      <c r="AC244" s="23">
        <f t="shared" si="167"/>
        <v>0</v>
      </c>
      <c r="AD244" s="23">
        <f t="shared" si="167"/>
        <v>0</v>
      </c>
      <c r="AE244" s="23">
        <f t="shared" si="167"/>
        <v>0</v>
      </c>
      <c r="AF244" s="23">
        <f t="shared" si="167"/>
        <v>0</v>
      </c>
      <c r="AG244" s="23">
        <f t="shared" si="167"/>
        <v>0</v>
      </c>
      <c r="AH244" s="23">
        <f t="shared" si="167"/>
        <v>0</v>
      </c>
      <c r="AI244" s="23">
        <f t="shared" si="167"/>
        <v>0</v>
      </c>
      <c r="AJ244" s="23">
        <f t="shared" si="167"/>
        <v>0</v>
      </c>
      <c r="AK244" s="23">
        <f t="shared" si="167"/>
        <v>0</v>
      </c>
      <c r="AL244" s="23">
        <f t="shared" si="167"/>
        <v>0</v>
      </c>
      <c r="AM244" s="23">
        <f t="shared" si="134"/>
        <v>4700000</v>
      </c>
      <c r="AO244" s="55"/>
      <c r="AT244" s="47"/>
      <c r="AU244" s="63"/>
      <c r="AV244" s="47"/>
      <c r="AW244" s="47"/>
      <c r="AX244" s="47"/>
      <c r="AY244" s="47"/>
      <c r="AZ244" s="47"/>
      <c r="BA244" s="47"/>
    </row>
    <row r="245" spans="1:53" s="47" customFormat="1">
      <c r="A245" s="27">
        <v>1</v>
      </c>
      <c r="B245" s="3">
        <v>3</v>
      </c>
      <c r="C245" s="3">
        <v>1</v>
      </c>
      <c r="D245" s="3">
        <v>311</v>
      </c>
      <c r="E245" s="92">
        <v>1</v>
      </c>
      <c r="F245" s="92"/>
      <c r="G245" s="37" t="s">
        <v>202</v>
      </c>
      <c r="H245" s="40">
        <v>1500000</v>
      </c>
      <c r="I245" s="21"/>
      <c r="J245" s="21"/>
      <c r="K245" s="21"/>
      <c r="L245" s="21"/>
      <c r="M245" s="21">
        <v>200000</v>
      </c>
      <c r="N245" s="21"/>
      <c r="O245" s="21"/>
      <c r="P245" s="21"/>
      <c r="Q245" s="21"/>
      <c r="R245" s="21"/>
      <c r="S245" s="21"/>
      <c r="T245" s="21">
        <v>1000000</v>
      </c>
      <c r="U245" s="21"/>
      <c r="V245" s="21"/>
      <c r="W245" s="21"/>
      <c r="X245" s="21"/>
      <c r="Y245" s="21"/>
      <c r="Z245" s="21"/>
      <c r="AA245" s="21"/>
      <c r="AB245" s="21"/>
      <c r="AC245" s="21"/>
      <c r="AD245" s="21"/>
      <c r="AE245" s="21"/>
      <c r="AF245" s="21"/>
      <c r="AG245" s="21"/>
      <c r="AH245" s="21"/>
      <c r="AI245" s="21"/>
      <c r="AJ245" s="21"/>
      <c r="AK245" s="21"/>
      <c r="AL245" s="21"/>
      <c r="AM245" s="21">
        <f t="shared" si="134"/>
        <v>2700000</v>
      </c>
      <c r="AO245" s="55"/>
      <c r="AP245" s="54"/>
      <c r="AQ245" s="55"/>
      <c r="AR245" s="55"/>
      <c r="AS245" s="58"/>
      <c r="AU245" s="63"/>
    </row>
    <row r="246" spans="1:53" s="47" customFormat="1">
      <c r="A246" s="27">
        <v>1</v>
      </c>
      <c r="B246" s="3">
        <v>3</v>
      </c>
      <c r="C246" s="3">
        <v>1</v>
      </c>
      <c r="D246" s="3">
        <v>311</v>
      </c>
      <c r="E246" s="92">
        <v>2</v>
      </c>
      <c r="F246" s="92"/>
      <c r="G246" s="37" t="s">
        <v>203</v>
      </c>
      <c r="H246" s="21"/>
      <c r="I246" s="21"/>
      <c r="J246" s="21"/>
      <c r="K246" s="21"/>
      <c r="L246" s="21"/>
      <c r="M246" s="21"/>
      <c r="N246" s="21"/>
      <c r="O246" s="21"/>
      <c r="P246" s="21"/>
      <c r="Q246" s="21"/>
      <c r="R246" s="21"/>
      <c r="S246" s="21"/>
      <c r="T246" s="21">
        <v>2000000</v>
      </c>
      <c r="U246" s="21"/>
      <c r="V246" s="21"/>
      <c r="W246" s="21"/>
      <c r="X246" s="21"/>
      <c r="Y246" s="21"/>
      <c r="Z246" s="21"/>
      <c r="AA246" s="21"/>
      <c r="AB246" s="21"/>
      <c r="AC246" s="21"/>
      <c r="AD246" s="21"/>
      <c r="AE246" s="21"/>
      <c r="AF246" s="21"/>
      <c r="AG246" s="21"/>
      <c r="AH246" s="21"/>
      <c r="AI246" s="21"/>
      <c r="AJ246" s="21"/>
      <c r="AK246" s="21"/>
      <c r="AL246" s="21"/>
      <c r="AM246" s="96">
        <f t="shared" si="134"/>
        <v>2000000</v>
      </c>
      <c r="AO246" s="55"/>
      <c r="AP246" s="54"/>
      <c r="AQ246" s="55"/>
      <c r="AR246" s="55"/>
      <c r="AS246" s="58"/>
      <c r="AU246" s="63"/>
    </row>
    <row r="247" spans="1:53">
      <c r="A247" s="27">
        <v>1</v>
      </c>
      <c r="B247" s="2">
        <v>3</v>
      </c>
      <c r="C247" s="2">
        <v>1</v>
      </c>
      <c r="D247" s="2">
        <v>312</v>
      </c>
      <c r="E247" s="41"/>
      <c r="F247" s="41"/>
      <c r="G247" s="36" t="s">
        <v>204</v>
      </c>
      <c r="H247" s="23">
        <f>+H248</f>
        <v>0</v>
      </c>
      <c r="I247" s="23">
        <f t="shared" ref="I247:AL247" si="168">+I248</f>
        <v>0</v>
      </c>
      <c r="J247" s="23">
        <f t="shared" si="168"/>
        <v>0</v>
      </c>
      <c r="K247" s="23">
        <f t="shared" si="168"/>
        <v>0</v>
      </c>
      <c r="L247" s="23">
        <v>0</v>
      </c>
      <c r="M247" s="23">
        <f t="shared" si="168"/>
        <v>0</v>
      </c>
      <c r="N247" s="23">
        <f t="shared" si="168"/>
        <v>0</v>
      </c>
      <c r="O247" s="23">
        <f t="shared" si="168"/>
        <v>0</v>
      </c>
      <c r="P247" s="23">
        <f t="shared" si="168"/>
        <v>0</v>
      </c>
      <c r="Q247" s="23">
        <f t="shared" si="168"/>
        <v>0</v>
      </c>
      <c r="R247" s="23">
        <f t="shared" si="168"/>
        <v>0</v>
      </c>
      <c r="S247" s="23">
        <f t="shared" si="168"/>
        <v>0</v>
      </c>
      <c r="T247" s="23">
        <f t="shared" si="168"/>
        <v>0</v>
      </c>
      <c r="U247" s="23">
        <f t="shared" si="168"/>
        <v>0</v>
      </c>
      <c r="V247" s="23">
        <f t="shared" si="168"/>
        <v>0</v>
      </c>
      <c r="W247" s="23">
        <f t="shared" si="168"/>
        <v>0</v>
      </c>
      <c r="X247" s="23">
        <f t="shared" si="168"/>
        <v>0</v>
      </c>
      <c r="Y247" s="23">
        <f t="shared" si="168"/>
        <v>0</v>
      </c>
      <c r="Z247" s="23">
        <f t="shared" si="168"/>
        <v>0</v>
      </c>
      <c r="AA247" s="23">
        <f t="shared" si="168"/>
        <v>0</v>
      </c>
      <c r="AB247" s="23">
        <f t="shared" si="168"/>
        <v>0</v>
      </c>
      <c r="AC247" s="23">
        <f t="shared" si="168"/>
        <v>0</v>
      </c>
      <c r="AD247" s="23">
        <f t="shared" si="168"/>
        <v>0</v>
      </c>
      <c r="AE247" s="23">
        <f t="shared" si="168"/>
        <v>0</v>
      </c>
      <c r="AF247" s="23">
        <f t="shared" si="168"/>
        <v>0</v>
      </c>
      <c r="AG247" s="23">
        <f t="shared" si="168"/>
        <v>0</v>
      </c>
      <c r="AH247" s="23">
        <f t="shared" si="168"/>
        <v>0</v>
      </c>
      <c r="AI247" s="23">
        <f t="shared" si="168"/>
        <v>0</v>
      </c>
      <c r="AJ247" s="23">
        <f t="shared" si="168"/>
        <v>0</v>
      </c>
      <c r="AK247" s="23">
        <f t="shared" si="168"/>
        <v>0</v>
      </c>
      <c r="AL247" s="23">
        <f t="shared" si="168"/>
        <v>0</v>
      </c>
      <c r="AM247" s="23">
        <f t="shared" si="134"/>
        <v>0</v>
      </c>
      <c r="AO247" s="55"/>
      <c r="AT247" s="47"/>
      <c r="AU247" s="63"/>
      <c r="AV247" s="47"/>
      <c r="AW247" s="47"/>
      <c r="AX247" s="47"/>
      <c r="AY247" s="47"/>
      <c r="AZ247" s="47"/>
      <c r="BA247" s="47"/>
    </row>
    <row r="248" spans="1:53" s="47" customFormat="1">
      <c r="A248" s="27">
        <v>1</v>
      </c>
      <c r="B248" s="3">
        <v>3</v>
      </c>
      <c r="C248" s="3">
        <v>1</v>
      </c>
      <c r="D248" s="3">
        <v>312</v>
      </c>
      <c r="E248" s="92">
        <v>1</v>
      </c>
      <c r="F248" s="92"/>
      <c r="G248" s="37" t="s">
        <v>204</v>
      </c>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v>0</v>
      </c>
      <c r="AI248" s="21"/>
      <c r="AJ248" s="21">
        <v>0</v>
      </c>
      <c r="AK248" s="21"/>
      <c r="AL248" s="21"/>
      <c r="AM248" s="21">
        <f t="shared" si="134"/>
        <v>0</v>
      </c>
      <c r="AO248" s="55"/>
      <c r="AP248" s="54"/>
      <c r="AQ248" s="55"/>
      <c r="AR248" s="55"/>
      <c r="AS248" s="58"/>
      <c r="AU248" s="63"/>
      <c r="AV248" s="97"/>
    </row>
    <row r="249" spans="1:53">
      <c r="A249" s="27">
        <v>1</v>
      </c>
      <c r="B249" s="2">
        <v>3</v>
      </c>
      <c r="C249" s="2">
        <v>1</v>
      </c>
      <c r="D249" s="2">
        <v>313</v>
      </c>
      <c r="E249" s="41"/>
      <c r="F249" s="41"/>
      <c r="G249" s="36" t="s">
        <v>205</v>
      </c>
      <c r="H249" s="23">
        <f>+H250</f>
        <v>0</v>
      </c>
      <c r="I249" s="23">
        <f t="shared" ref="I249:AL249" si="169">+I250</f>
        <v>0</v>
      </c>
      <c r="J249" s="23">
        <f t="shared" si="169"/>
        <v>0</v>
      </c>
      <c r="K249" s="23">
        <f t="shared" si="169"/>
        <v>0</v>
      </c>
      <c r="L249" s="23">
        <v>0</v>
      </c>
      <c r="M249" s="23">
        <f t="shared" si="169"/>
        <v>0</v>
      </c>
      <c r="N249" s="23">
        <f t="shared" si="169"/>
        <v>0</v>
      </c>
      <c r="O249" s="23">
        <f t="shared" si="169"/>
        <v>0</v>
      </c>
      <c r="P249" s="23">
        <f t="shared" si="169"/>
        <v>0</v>
      </c>
      <c r="Q249" s="23">
        <f t="shared" si="169"/>
        <v>0</v>
      </c>
      <c r="R249" s="23">
        <f t="shared" si="169"/>
        <v>0</v>
      </c>
      <c r="S249" s="23">
        <f t="shared" si="169"/>
        <v>0</v>
      </c>
      <c r="T249" s="23">
        <f t="shared" si="169"/>
        <v>0</v>
      </c>
      <c r="U249" s="23">
        <f t="shared" si="169"/>
        <v>0</v>
      </c>
      <c r="V249" s="23">
        <f t="shared" si="169"/>
        <v>0</v>
      </c>
      <c r="W249" s="23">
        <f t="shared" si="169"/>
        <v>0</v>
      </c>
      <c r="X249" s="23">
        <f t="shared" si="169"/>
        <v>0</v>
      </c>
      <c r="Y249" s="23">
        <f t="shared" si="169"/>
        <v>0</v>
      </c>
      <c r="Z249" s="23">
        <f t="shared" si="169"/>
        <v>0</v>
      </c>
      <c r="AA249" s="23">
        <f t="shared" si="169"/>
        <v>0</v>
      </c>
      <c r="AB249" s="23">
        <f t="shared" si="169"/>
        <v>0</v>
      </c>
      <c r="AC249" s="23">
        <f t="shared" si="169"/>
        <v>0</v>
      </c>
      <c r="AD249" s="23">
        <f t="shared" si="169"/>
        <v>0</v>
      </c>
      <c r="AE249" s="23">
        <f t="shared" si="169"/>
        <v>0</v>
      </c>
      <c r="AF249" s="23">
        <f t="shared" si="169"/>
        <v>0</v>
      </c>
      <c r="AG249" s="23">
        <f t="shared" si="169"/>
        <v>0</v>
      </c>
      <c r="AH249" s="23">
        <f t="shared" si="169"/>
        <v>0</v>
      </c>
      <c r="AI249" s="23">
        <f t="shared" si="169"/>
        <v>0</v>
      </c>
      <c r="AJ249" s="23">
        <f t="shared" si="169"/>
        <v>0</v>
      </c>
      <c r="AK249" s="23">
        <f t="shared" si="169"/>
        <v>0</v>
      </c>
      <c r="AL249" s="23">
        <f t="shared" si="169"/>
        <v>0</v>
      </c>
      <c r="AM249" s="23">
        <f t="shared" si="134"/>
        <v>0</v>
      </c>
      <c r="AO249" s="55"/>
      <c r="AT249" s="47"/>
      <c r="AU249" s="63"/>
      <c r="AV249" s="47"/>
      <c r="AW249" s="47"/>
      <c r="AX249" s="47"/>
      <c r="AY249" s="47"/>
      <c r="AZ249" s="47"/>
      <c r="BA249" s="47"/>
    </row>
    <row r="250" spans="1:53" s="47" customFormat="1">
      <c r="A250" s="27">
        <v>1</v>
      </c>
      <c r="B250" s="3">
        <v>3</v>
      </c>
      <c r="C250" s="3">
        <v>1</v>
      </c>
      <c r="D250" s="3">
        <v>313</v>
      </c>
      <c r="E250" s="92">
        <v>1</v>
      </c>
      <c r="F250" s="92"/>
      <c r="G250" s="37" t="s">
        <v>206</v>
      </c>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f t="shared" si="134"/>
        <v>0</v>
      </c>
      <c r="AO250" s="55"/>
      <c r="AP250" s="54"/>
      <c r="AQ250" s="55"/>
      <c r="AR250" s="55"/>
      <c r="AS250" s="58"/>
      <c r="AU250" s="98"/>
    </row>
    <row r="251" spans="1:53">
      <c r="A251" s="27">
        <v>1</v>
      </c>
      <c r="B251" s="2">
        <v>3</v>
      </c>
      <c r="C251" s="2">
        <v>1</v>
      </c>
      <c r="D251" s="2">
        <v>314</v>
      </c>
      <c r="E251" s="41"/>
      <c r="F251" s="41"/>
      <c r="G251" s="36" t="s">
        <v>207</v>
      </c>
      <c r="H251" s="23">
        <f>+H252+H253</f>
        <v>80000</v>
      </c>
      <c r="I251" s="23">
        <f t="shared" ref="I251:AL251" si="170">+I252+I253</f>
        <v>0</v>
      </c>
      <c r="J251" s="23">
        <f t="shared" si="170"/>
        <v>0</v>
      </c>
      <c r="K251" s="23">
        <f t="shared" si="170"/>
        <v>0</v>
      </c>
      <c r="L251" s="23">
        <f t="shared" si="170"/>
        <v>0</v>
      </c>
      <c r="M251" s="23">
        <f t="shared" si="170"/>
        <v>150000</v>
      </c>
      <c r="N251" s="23">
        <f t="shared" si="170"/>
        <v>0</v>
      </c>
      <c r="O251" s="23">
        <f t="shared" si="170"/>
        <v>0</v>
      </c>
      <c r="P251" s="23">
        <f t="shared" si="170"/>
        <v>0</v>
      </c>
      <c r="Q251" s="23">
        <f t="shared" si="170"/>
        <v>0</v>
      </c>
      <c r="R251" s="23">
        <f t="shared" si="170"/>
        <v>0</v>
      </c>
      <c r="S251" s="23">
        <f t="shared" si="170"/>
        <v>0</v>
      </c>
      <c r="T251" s="23">
        <f t="shared" si="170"/>
        <v>50000</v>
      </c>
      <c r="U251" s="23">
        <f t="shared" si="170"/>
        <v>0</v>
      </c>
      <c r="V251" s="23">
        <f t="shared" si="170"/>
        <v>0</v>
      </c>
      <c r="W251" s="23">
        <f t="shared" si="170"/>
        <v>0</v>
      </c>
      <c r="X251" s="23">
        <f t="shared" si="170"/>
        <v>0</v>
      </c>
      <c r="Y251" s="23">
        <f t="shared" si="170"/>
        <v>0</v>
      </c>
      <c r="Z251" s="23">
        <f t="shared" si="170"/>
        <v>0</v>
      </c>
      <c r="AA251" s="23">
        <f t="shared" si="170"/>
        <v>0</v>
      </c>
      <c r="AB251" s="23">
        <f t="shared" si="170"/>
        <v>0</v>
      </c>
      <c r="AC251" s="23">
        <f t="shared" si="170"/>
        <v>0</v>
      </c>
      <c r="AD251" s="23">
        <f t="shared" si="170"/>
        <v>0</v>
      </c>
      <c r="AE251" s="23">
        <f t="shared" si="170"/>
        <v>0</v>
      </c>
      <c r="AF251" s="23">
        <f t="shared" si="170"/>
        <v>0</v>
      </c>
      <c r="AG251" s="23">
        <f t="shared" si="170"/>
        <v>0</v>
      </c>
      <c r="AH251" s="23">
        <f t="shared" si="170"/>
        <v>0</v>
      </c>
      <c r="AI251" s="23">
        <f t="shared" si="170"/>
        <v>0</v>
      </c>
      <c r="AJ251" s="23">
        <f t="shared" si="170"/>
        <v>0</v>
      </c>
      <c r="AK251" s="23">
        <f t="shared" si="170"/>
        <v>0</v>
      </c>
      <c r="AL251" s="23">
        <f t="shared" si="170"/>
        <v>0</v>
      </c>
      <c r="AM251" s="23">
        <f t="shared" si="134"/>
        <v>280000</v>
      </c>
      <c r="AO251" s="55"/>
      <c r="AT251" s="47"/>
      <c r="AU251" s="63"/>
      <c r="AV251" s="47"/>
      <c r="AW251" s="47"/>
      <c r="AX251" s="47"/>
      <c r="AY251" s="47"/>
      <c r="AZ251" s="47"/>
      <c r="BA251" s="47"/>
    </row>
    <row r="252" spans="1:53" s="47" customFormat="1">
      <c r="A252" s="27">
        <v>1</v>
      </c>
      <c r="B252" s="3">
        <v>3</v>
      </c>
      <c r="C252" s="3">
        <v>1</v>
      </c>
      <c r="D252" s="3">
        <v>314</v>
      </c>
      <c r="E252" s="92">
        <v>1</v>
      </c>
      <c r="F252" s="92"/>
      <c r="G252" s="37" t="s">
        <v>208</v>
      </c>
      <c r="H252" s="40">
        <v>80000</v>
      </c>
      <c r="I252" s="21"/>
      <c r="J252" s="21"/>
      <c r="K252" s="21"/>
      <c r="L252" s="21"/>
      <c r="M252" s="21">
        <v>150000</v>
      </c>
      <c r="N252" s="21"/>
      <c r="O252" s="21"/>
      <c r="P252" s="21"/>
      <c r="Q252" s="21"/>
      <c r="R252" s="21"/>
      <c r="S252" s="21"/>
      <c r="T252" s="21">
        <v>50000</v>
      </c>
      <c r="U252" s="21"/>
      <c r="V252" s="21"/>
      <c r="W252" s="21"/>
      <c r="X252" s="21"/>
      <c r="Y252" s="21"/>
      <c r="Z252" s="21"/>
      <c r="AA252" s="21"/>
      <c r="AB252" s="21"/>
      <c r="AC252" s="21"/>
      <c r="AD252" s="21"/>
      <c r="AE252" s="21"/>
      <c r="AF252" s="21"/>
      <c r="AG252" s="21"/>
      <c r="AH252" s="21"/>
      <c r="AI252" s="21"/>
      <c r="AJ252" s="21"/>
      <c r="AK252" s="21"/>
      <c r="AL252" s="21"/>
      <c r="AM252" s="21">
        <f t="shared" si="134"/>
        <v>280000</v>
      </c>
      <c r="AO252" s="55"/>
      <c r="AP252" s="54"/>
      <c r="AQ252" s="55"/>
      <c r="AR252" s="55"/>
      <c r="AS252" s="58"/>
      <c r="AU252" s="63"/>
    </row>
    <row r="253" spans="1:53">
      <c r="A253" s="27">
        <v>1</v>
      </c>
      <c r="B253" s="2">
        <v>3</v>
      </c>
      <c r="C253" s="2">
        <v>1</v>
      </c>
      <c r="D253" s="2">
        <v>314</v>
      </c>
      <c r="E253" s="1">
        <v>2</v>
      </c>
      <c r="G253" s="32" t="s">
        <v>209</v>
      </c>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f t="shared" si="134"/>
        <v>0</v>
      </c>
      <c r="AO253" s="55"/>
      <c r="AT253" s="47"/>
      <c r="AU253" s="63"/>
      <c r="AV253" s="47"/>
      <c r="AW253" s="47"/>
      <c r="AX253" s="47"/>
      <c r="AY253" s="47"/>
      <c r="AZ253" s="47"/>
      <c r="BA253" s="47"/>
    </row>
    <row r="254" spans="1:53">
      <c r="A254" s="27">
        <v>1</v>
      </c>
      <c r="B254" s="2">
        <v>3</v>
      </c>
      <c r="C254" s="2">
        <v>1</v>
      </c>
      <c r="D254" s="2">
        <v>315</v>
      </c>
      <c r="E254" s="41"/>
      <c r="F254" s="41"/>
      <c r="G254" s="36" t="s">
        <v>210</v>
      </c>
      <c r="H254" s="23">
        <f>+H255</f>
        <v>0</v>
      </c>
      <c r="I254" s="23">
        <f t="shared" ref="I254:AL254" si="171">+I255</f>
        <v>0</v>
      </c>
      <c r="J254" s="23">
        <f t="shared" si="171"/>
        <v>0</v>
      </c>
      <c r="K254" s="23">
        <f t="shared" si="171"/>
        <v>0</v>
      </c>
      <c r="L254" s="23">
        <f t="shared" si="171"/>
        <v>0</v>
      </c>
      <c r="M254" s="23">
        <f t="shared" si="171"/>
        <v>0</v>
      </c>
      <c r="N254" s="23">
        <f t="shared" si="171"/>
        <v>0</v>
      </c>
      <c r="O254" s="23">
        <f t="shared" si="171"/>
        <v>0</v>
      </c>
      <c r="P254" s="23">
        <f t="shared" si="171"/>
        <v>0</v>
      </c>
      <c r="Q254" s="23">
        <f t="shared" si="171"/>
        <v>0</v>
      </c>
      <c r="R254" s="23">
        <f t="shared" si="171"/>
        <v>0</v>
      </c>
      <c r="S254" s="23">
        <f t="shared" si="171"/>
        <v>0</v>
      </c>
      <c r="T254" s="23">
        <f t="shared" si="171"/>
        <v>0</v>
      </c>
      <c r="U254" s="23">
        <f t="shared" si="171"/>
        <v>0</v>
      </c>
      <c r="V254" s="23">
        <f t="shared" si="171"/>
        <v>0</v>
      </c>
      <c r="W254" s="23">
        <f t="shared" si="171"/>
        <v>0</v>
      </c>
      <c r="X254" s="23">
        <f t="shared" si="171"/>
        <v>0</v>
      </c>
      <c r="Y254" s="23">
        <f t="shared" si="171"/>
        <v>0</v>
      </c>
      <c r="Z254" s="23">
        <f t="shared" si="171"/>
        <v>0</v>
      </c>
      <c r="AA254" s="23">
        <f t="shared" si="171"/>
        <v>0</v>
      </c>
      <c r="AB254" s="23">
        <f t="shared" si="171"/>
        <v>0</v>
      </c>
      <c r="AC254" s="23">
        <f t="shared" si="171"/>
        <v>0</v>
      </c>
      <c r="AD254" s="23">
        <f t="shared" si="171"/>
        <v>0</v>
      </c>
      <c r="AE254" s="23">
        <f t="shared" si="171"/>
        <v>0</v>
      </c>
      <c r="AF254" s="23">
        <f t="shared" si="171"/>
        <v>0</v>
      </c>
      <c r="AG254" s="23">
        <f t="shared" si="171"/>
        <v>0</v>
      </c>
      <c r="AH254" s="23">
        <f t="shared" si="171"/>
        <v>0</v>
      </c>
      <c r="AI254" s="23">
        <f t="shared" si="171"/>
        <v>0</v>
      </c>
      <c r="AJ254" s="23">
        <f t="shared" si="171"/>
        <v>0</v>
      </c>
      <c r="AK254" s="23">
        <f t="shared" si="171"/>
        <v>0</v>
      </c>
      <c r="AL254" s="23">
        <f t="shared" si="171"/>
        <v>0</v>
      </c>
      <c r="AM254" s="23">
        <f t="shared" si="134"/>
        <v>0</v>
      </c>
      <c r="AO254" s="55"/>
      <c r="AT254" s="47"/>
      <c r="AU254" s="63"/>
      <c r="AV254" s="47"/>
      <c r="AW254" s="47"/>
      <c r="AX254" s="47"/>
      <c r="AY254" s="47"/>
      <c r="AZ254" s="47"/>
      <c r="BA254" s="47"/>
    </row>
    <row r="255" spans="1:53" s="47" customFormat="1">
      <c r="A255" s="27">
        <v>1</v>
      </c>
      <c r="B255" s="3">
        <v>3</v>
      </c>
      <c r="C255" s="3">
        <v>1</v>
      </c>
      <c r="D255" s="3">
        <v>315</v>
      </c>
      <c r="E255" s="92">
        <v>1</v>
      </c>
      <c r="F255" s="92"/>
      <c r="G255" s="37" t="s">
        <v>211</v>
      </c>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f t="shared" ref="AM255:AM318" si="172">SUM(H255:AL255)</f>
        <v>0</v>
      </c>
      <c r="AO255" s="55"/>
      <c r="AP255" s="54"/>
      <c r="AQ255" s="55"/>
      <c r="AR255" s="55"/>
      <c r="AS255" s="58"/>
      <c r="AU255" s="63"/>
    </row>
    <row r="256" spans="1:53">
      <c r="A256" s="27">
        <v>1</v>
      </c>
      <c r="B256" s="2">
        <v>3</v>
      </c>
      <c r="C256" s="2">
        <v>1</v>
      </c>
      <c r="D256" s="2">
        <v>316</v>
      </c>
      <c r="E256" s="41"/>
      <c r="F256" s="41"/>
      <c r="G256" s="36" t="s">
        <v>212</v>
      </c>
      <c r="H256" s="23">
        <f>+H257+H258</f>
        <v>0</v>
      </c>
      <c r="I256" s="23">
        <f t="shared" ref="I256:AL256" si="173">+I257+I258</f>
        <v>0</v>
      </c>
      <c r="J256" s="23">
        <f t="shared" si="173"/>
        <v>0</v>
      </c>
      <c r="K256" s="23">
        <f t="shared" si="173"/>
        <v>0</v>
      </c>
      <c r="L256" s="23">
        <v>0</v>
      </c>
      <c r="M256" s="23">
        <f t="shared" ref="M256:AJ256" si="174">+M257+M258</f>
        <v>0</v>
      </c>
      <c r="N256" s="23">
        <f t="shared" si="174"/>
        <v>0</v>
      </c>
      <c r="O256" s="23">
        <f t="shared" si="174"/>
        <v>0</v>
      </c>
      <c r="P256" s="23">
        <f t="shared" si="174"/>
        <v>0</v>
      </c>
      <c r="Q256" s="23">
        <f t="shared" si="174"/>
        <v>0</v>
      </c>
      <c r="R256" s="23">
        <f t="shared" si="174"/>
        <v>0</v>
      </c>
      <c r="S256" s="23">
        <f t="shared" si="174"/>
        <v>0</v>
      </c>
      <c r="T256" s="23">
        <f t="shared" si="174"/>
        <v>0</v>
      </c>
      <c r="U256" s="23">
        <f t="shared" si="174"/>
        <v>0</v>
      </c>
      <c r="V256" s="23">
        <f t="shared" si="174"/>
        <v>0</v>
      </c>
      <c r="W256" s="23">
        <f t="shared" si="174"/>
        <v>0</v>
      </c>
      <c r="X256" s="23">
        <f t="shared" si="174"/>
        <v>0</v>
      </c>
      <c r="Y256" s="23">
        <f t="shared" si="174"/>
        <v>0</v>
      </c>
      <c r="Z256" s="23">
        <f t="shared" si="174"/>
        <v>0</v>
      </c>
      <c r="AA256" s="23">
        <f t="shared" si="174"/>
        <v>0</v>
      </c>
      <c r="AB256" s="23">
        <f t="shared" si="174"/>
        <v>0</v>
      </c>
      <c r="AC256" s="23">
        <f t="shared" si="174"/>
        <v>0</v>
      </c>
      <c r="AD256" s="23">
        <f t="shared" si="174"/>
        <v>0</v>
      </c>
      <c r="AE256" s="23">
        <f t="shared" si="174"/>
        <v>0</v>
      </c>
      <c r="AF256" s="23">
        <f t="shared" si="174"/>
        <v>0</v>
      </c>
      <c r="AG256" s="23">
        <f t="shared" si="174"/>
        <v>0</v>
      </c>
      <c r="AH256" s="23">
        <f t="shared" si="174"/>
        <v>0</v>
      </c>
      <c r="AI256" s="23">
        <f t="shared" si="174"/>
        <v>0</v>
      </c>
      <c r="AJ256" s="23">
        <f t="shared" si="174"/>
        <v>0</v>
      </c>
      <c r="AK256" s="23">
        <f t="shared" si="173"/>
        <v>0</v>
      </c>
      <c r="AL256" s="23">
        <f t="shared" si="173"/>
        <v>0</v>
      </c>
      <c r="AM256" s="23">
        <f t="shared" si="172"/>
        <v>0</v>
      </c>
      <c r="AO256" s="55"/>
      <c r="AT256" s="47"/>
      <c r="AU256" s="63"/>
      <c r="AV256" s="47"/>
      <c r="AW256" s="47"/>
      <c r="AX256" s="47"/>
      <c r="AY256" s="47"/>
      <c r="AZ256" s="47"/>
      <c r="BA256" s="47"/>
    </row>
    <row r="257" spans="1:53">
      <c r="A257" s="27">
        <v>1</v>
      </c>
      <c r="B257" s="2">
        <v>3</v>
      </c>
      <c r="C257" s="2">
        <v>1</v>
      </c>
      <c r="D257" s="2">
        <v>316</v>
      </c>
      <c r="E257" s="1">
        <v>1</v>
      </c>
      <c r="G257" s="32" t="s">
        <v>213</v>
      </c>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f t="shared" si="172"/>
        <v>0</v>
      </c>
      <c r="AO257" s="55"/>
      <c r="AT257" s="47"/>
      <c r="AU257" s="63"/>
      <c r="AV257" s="47"/>
      <c r="AW257" s="47"/>
      <c r="AX257" s="47"/>
      <c r="AY257" s="47"/>
      <c r="AZ257" s="47"/>
      <c r="BA257" s="47"/>
    </row>
    <row r="258" spans="1:53">
      <c r="A258" s="27">
        <v>1</v>
      </c>
      <c r="B258" s="2">
        <v>3</v>
      </c>
      <c r="C258" s="2">
        <v>1</v>
      </c>
      <c r="D258" s="2">
        <v>316</v>
      </c>
      <c r="E258" s="1">
        <v>2</v>
      </c>
      <c r="G258" s="32" t="s">
        <v>214</v>
      </c>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f t="shared" si="172"/>
        <v>0</v>
      </c>
      <c r="AO258" s="55"/>
      <c r="AT258" s="47"/>
      <c r="AU258" s="63"/>
      <c r="AV258" s="47"/>
      <c r="AW258" s="47"/>
      <c r="AX258" s="47"/>
      <c r="AY258" s="47"/>
      <c r="AZ258" s="47"/>
      <c r="BA258" s="47"/>
    </row>
    <row r="259" spans="1:53">
      <c r="A259" s="27">
        <v>1</v>
      </c>
      <c r="B259" s="2">
        <v>3</v>
      </c>
      <c r="C259" s="2">
        <v>1</v>
      </c>
      <c r="D259" s="2">
        <v>317</v>
      </c>
      <c r="E259" s="41"/>
      <c r="F259" s="41"/>
      <c r="G259" s="36" t="s">
        <v>215</v>
      </c>
      <c r="H259" s="23">
        <f>+H260</f>
        <v>0</v>
      </c>
      <c r="I259" s="23">
        <f t="shared" ref="I259:AL259" si="175">+I260</f>
        <v>0</v>
      </c>
      <c r="J259" s="23">
        <f t="shared" si="175"/>
        <v>0</v>
      </c>
      <c r="K259" s="23">
        <f t="shared" si="175"/>
        <v>0</v>
      </c>
      <c r="L259" s="23">
        <f t="shared" si="175"/>
        <v>0</v>
      </c>
      <c r="M259" s="23">
        <f t="shared" si="175"/>
        <v>0</v>
      </c>
      <c r="N259" s="23">
        <f t="shared" si="175"/>
        <v>0</v>
      </c>
      <c r="O259" s="23">
        <f t="shared" si="175"/>
        <v>0</v>
      </c>
      <c r="P259" s="23">
        <f t="shared" si="175"/>
        <v>0</v>
      </c>
      <c r="Q259" s="23">
        <f t="shared" si="175"/>
        <v>0</v>
      </c>
      <c r="R259" s="23">
        <f t="shared" si="175"/>
        <v>0</v>
      </c>
      <c r="S259" s="23">
        <f t="shared" si="175"/>
        <v>0</v>
      </c>
      <c r="T259" s="23">
        <f t="shared" si="175"/>
        <v>0</v>
      </c>
      <c r="U259" s="23">
        <f t="shared" si="175"/>
        <v>0</v>
      </c>
      <c r="V259" s="23">
        <f t="shared" si="175"/>
        <v>0</v>
      </c>
      <c r="W259" s="23">
        <f t="shared" si="175"/>
        <v>0</v>
      </c>
      <c r="X259" s="23">
        <f t="shared" si="175"/>
        <v>0</v>
      </c>
      <c r="Y259" s="23">
        <f t="shared" si="175"/>
        <v>0</v>
      </c>
      <c r="Z259" s="23">
        <f t="shared" si="175"/>
        <v>0</v>
      </c>
      <c r="AA259" s="23">
        <f t="shared" si="175"/>
        <v>0</v>
      </c>
      <c r="AB259" s="23">
        <f t="shared" si="175"/>
        <v>0</v>
      </c>
      <c r="AC259" s="23">
        <f t="shared" si="175"/>
        <v>0</v>
      </c>
      <c r="AD259" s="23">
        <f t="shared" si="175"/>
        <v>0</v>
      </c>
      <c r="AE259" s="23">
        <f t="shared" si="175"/>
        <v>0</v>
      </c>
      <c r="AF259" s="23">
        <f t="shared" si="175"/>
        <v>0</v>
      </c>
      <c r="AG259" s="23">
        <f t="shared" si="175"/>
        <v>0</v>
      </c>
      <c r="AH259" s="23">
        <f t="shared" si="175"/>
        <v>0</v>
      </c>
      <c r="AI259" s="23">
        <f t="shared" si="175"/>
        <v>0</v>
      </c>
      <c r="AJ259" s="23">
        <f t="shared" si="175"/>
        <v>0</v>
      </c>
      <c r="AK259" s="23">
        <f t="shared" si="175"/>
        <v>0</v>
      </c>
      <c r="AL259" s="23">
        <f t="shared" si="175"/>
        <v>0</v>
      </c>
      <c r="AM259" s="23">
        <f t="shared" si="172"/>
        <v>0</v>
      </c>
      <c r="AO259" s="55"/>
      <c r="AT259" s="47"/>
      <c r="AU259" s="63"/>
      <c r="AV259" s="47"/>
      <c r="AW259" s="47"/>
      <c r="AX259" s="47"/>
      <c r="AY259" s="47"/>
      <c r="AZ259" s="47"/>
      <c r="BA259" s="47"/>
    </row>
    <row r="260" spans="1:53">
      <c r="A260" s="27">
        <v>1</v>
      </c>
      <c r="B260" s="2">
        <v>3</v>
      </c>
      <c r="C260" s="2">
        <v>1</v>
      </c>
      <c r="D260" s="2">
        <v>317</v>
      </c>
      <c r="E260" s="1">
        <v>1</v>
      </c>
      <c r="G260" s="32" t="s">
        <v>216</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f t="shared" si="172"/>
        <v>0</v>
      </c>
      <c r="AO260" s="55"/>
      <c r="AT260" s="47"/>
      <c r="AU260" s="63"/>
      <c r="AV260" s="47"/>
      <c r="AW260" s="47"/>
      <c r="AX260" s="47"/>
      <c r="AY260" s="47"/>
      <c r="AZ260" s="47"/>
      <c r="BA260" s="47"/>
    </row>
    <row r="261" spans="1:53">
      <c r="A261" s="27">
        <v>1</v>
      </c>
      <c r="B261" s="2">
        <v>3</v>
      </c>
      <c r="C261" s="2">
        <v>1</v>
      </c>
      <c r="D261" s="2">
        <v>318</v>
      </c>
      <c r="E261" s="41"/>
      <c r="F261" s="41"/>
      <c r="G261" s="36" t="s">
        <v>217</v>
      </c>
      <c r="H261" s="23">
        <f>+H262+H263</f>
        <v>0</v>
      </c>
      <c r="I261" s="23">
        <f t="shared" ref="I261:AL261" si="176">+I262+I263</f>
        <v>0</v>
      </c>
      <c r="J261" s="23">
        <f t="shared" si="176"/>
        <v>0</v>
      </c>
      <c r="K261" s="23">
        <f t="shared" si="176"/>
        <v>0</v>
      </c>
      <c r="L261" s="23">
        <v>0</v>
      </c>
      <c r="M261" s="23">
        <f t="shared" ref="M261:AJ261" si="177">+M262+M263</f>
        <v>0</v>
      </c>
      <c r="N261" s="23">
        <f t="shared" si="177"/>
        <v>0</v>
      </c>
      <c r="O261" s="23">
        <f t="shared" si="177"/>
        <v>0</v>
      </c>
      <c r="P261" s="23">
        <f t="shared" si="177"/>
        <v>0</v>
      </c>
      <c r="Q261" s="23">
        <f t="shared" si="177"/>
        <v>0</v>
      </c>
      <c r="R261" s="23">
        <f t="shared" si="177"/>
        <v>0</v>
      </c>
      <c r="S261" s="23">
        <f t="shared" si="177"/>
        <v>0</v>
      </c>
      <c r="T261" s="23">
        <f t="shared" si="177"/>
        <v>0</v>
      </c>
      <c r="U261" s="23">
        <f t="shared" si="177"/>
        <v>0</v>
      </c>
      <c r="V261" s="23">
        <f t="shared" si="177"/>
        <v>0</v>
      </c>
      <c r="W261" s="23">
        <f t="shared" si="177"/>
        <v>0</v>
      </c>
      <c r="X261" s="23">
        <f t="shared" si="177"/>
        <v>0</v>
      </c>
      <c r="Y261" s="23">
        <f t="shared" si="177"/>
        <v>0</v>
      </c>
      <c r="Z261" s="23">
        <f t="shared" si="177"/>
        <v>0</v>
      </c>
      <c r="AA261" s="23">
        <f t="shared" si="177"/>
        <v>0</v>
      </c>
      <c r="AB261" s="23">
        <f t="shared" si="177"/>
        <v>0</v>
      </c>
      <c r="AC261" s="23">
        <f t="shared" si="177"/>
        <v>0</v>
      </c>
      <c r="AD261" s="23">
        <f t="shared" si="177"/>
        <v>0</v>
      </c>
      <c r="AE261" s="23">
        <f t="shared" si="177"/>
        <v>0</v>
      </c>
      <c r="AF261" s="23">
        <f t="shared" si="177"/>
        <v>0</v>
      </c>
      <c r="AG261" s="23">
        <f t="shared" si="177"/>
        <v>0</v>
      </c>
      <c r="AH261" s="23">
        <f t="shared" si="177"/>
        <v>0</v>
      </c>
      <c r="AI261" s="23">
        <f t="shared" si="177"/>
        <v>0</v>
      </c>
      <c r="AJ261" s="23">
        <f t="shared" si="177"/>
        <v>0</v>
      </c>
      <c r="AK261" s="23">
        <f t="shared" si="176"/>
        <v>0</v>
      </c>
      <c r="AL261" s="23">
        <f t="shared" si="176"/>
        <v>0</v>
      </c>
      <c r="AM261" s="23">
        <f t="shared" si="172"/>
        <v>0</v>
      </c>
      <c r="AO261" s="55"/>
      <c r="AT261" s="47"/>
      <c r="AU261" s="63"/>
      <c r="AV261" s="47"/>
      <c r="AW261" s="47"/>
      <c r="AX261" s="47"/>
      <c r="AY261" s="47"/>
      <c r="AZ261" s="47"/>
      <c r="BA261" s="47"/>
    </row>
    <row r="262" spans="1:53">
      <c r="A262" s="27">
        <v>1</v>
      </c>
      <c r="B262" s="2">
        <v>3</v>
      </c>
      <c r="C262" s="2">
        <v>1</v>
      </c>
      <c r="D262" s="2">
        <v>318</v>
      </c>
      <c r="E262" s="1">
        <v>1</v>
      </c>
      <c r="G262" s="32" t="s">
        <v>218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f t="shared" si="172"/>
        <v>0</v>
      </c>
      <c r="AO262" s="55"/>
      <c r="AT262" s="47"/>
      <c r="AU262" s="63"/>
      <c r="AV262" s="47"/>
      <c r="AW262" s="47"/>
      <c r="AX262" s="47"/>
      <c r="AY262" s="47"/>
      <c r="AZ262" s="47"/>
      <c r="BA262" s="47"/>
    </row>
    <row r="263" spans="1:53">
      <c r="A263" s="27">
        <v>1</v>
      </c>
      <c r="B263" s="2">
        <v>3</v>
      </c>
      <c r="C263" s="2">
        <v>1</v>
      </c>
      <c r="D263" s="2">
        <v>318</v>
      </c>
      <c r="E263" s="1">
        <v>2</v>
      </c>
      <c r="G263" s="32" t="s">
        <v>219</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f t="shared" si="172"/>
        <v>0</v>
      </c>
      <c r="AO263" s="55"/>
      <c r="AT263" s="47"/>
      <c r="AU263" s="63"/>
      <c r="AV263" s="47"/>
      <c r="AW263" s="47"/>
      <c r="AX263" s="47"/>
      <c r="AY263" s="47"/>
      <c r="AZ263" s="47"/>
      <c r="BA263" s="47"/>
    </row>
    <row r="264" spans="1:53">
      <c r="A264" s="27">
        <v>1</v>
      </c>
      <c r="B264" s="2">
        <v>3</v>
      </c>
      <c r="C264" s="2">
        <v>1</v>
      </c>
      <c r="D264" s="2">
        <v>319</v>
      </c>
      <c r="G264" s="36" t="s">
        <v>220</v>
      </c>
      <c r="H264" s="23">
        <f>+H265</f>
        <v>0</v>
      </c>
      <c r="I264" s="23">
        <f t="shared" ref="I264:AL264" si="178">+I265</f>
        <v>0</v>
      </c>
      <c r="J264" s="23">
        <f t="shared" si="178"/>
        <v>0</v>
      </c>
      <c r="K264" s="23">
        <f t="shared" si="178"/>
        <v>0</v>
      </c>
      <c r="L264" s="23">
        <f t="shared" si="178"/>
        <v>0</v>
      </c>
      <c r="M264" s="23">
        <f t="shared" si="178"/>
        <v>0</v>
      </c>
      <c r="N264" s="23">
        <f t="shared" si="178"/>
        <v>0</v>
      </c>
      <c r="O264" s="23">
        <f t="shared" si="178"/>
        <v>0</v>
      </c>
      <c r="P264" s="23">
        <f t="shared" si="178"/>
        <v>0</v>
      </c>
      <c r="Q264" s="23">
        <f t="shared" si="178"/>
        <v>0</v>
      </c>
      <c r="R264" s="23">
        <f t="shared" si="178"/>
        <v>0</v>
      </c>
      <c r="S264" s="23">
        <f t="shared" si="178"/>
        <v>0</v>
      </c>
      <c r="T264" s="23">
        <f t="shared" si="178"/>
        <v>0</v>
      </c>
      <c r="U264" s="23">
        <f t="shared" si="178"/>
        <v>0</v>
      </c>
      <c r="V264" s="23">
        <f t="shared" si="178"/>
        <v>0</v>
      </c>
      <c r="W264" s="23">
        <f t="shared" si="178"/>
        <v>0</v>
      </c>
      <c r="X264" s="23">
        <f t="shared" si="178"/>
        <v>0</v>
      </c>
      <c r="Y264" s="23">
        <f t="shared" si="178"/>
        <v>0</v>
      </c>
      <c r="Z264" s="23">
        <f t="shared" si="178"/>
        <v>0</v>
      </c>
      <c r="AA264" s="23">
        <f t="shared" si="178"/>
        <v>0</v>
      </c>
      <c r="AB264" s="23">
        <f t="shared" si="178"/>
        <v>0</v>
      </c>
      <c r="AC264" s="23">
        <f t="shared" si="178"/>
        <v>0</v>
      </c>
      <c r="AD264" s="23">
        <f t="shared" si="178"/>
        <v>0</v>
      </c>
      <c r="AE264" s="23">
        <f t="shared" si="178"/>
        <v>0</v>
      </c>
      <c r="AF264" s="23">
        <f t="shared" si="178"/>
        <v>0</v>
      </c>
      <c r="AG264" s="23">
        <f t="shared" si="178"/>
        <v>0</v>
      </c>
      <c r="AH264" s="23">
        <f t="shared" si="178"/>
        <v>0</v>
      </c>
      <c r="AI264" s="23">
        <f t="shared" si="178"/>
        <v>0</v>
      </c>
      <c r="AJ264" s="23">
        <f t="shared" si="178"/>
        <v>0</v>
      </c>
      <c r="AK264" s="23">
        <f t="shared" si="178"/>
        <v>0</v>
      </c>
      <c r="AL264" s="23">
        <f t="shared" si="178"/>
        <v>0</v>
      </c>
      <c r="AM264" s="23">
        <f t="shared" si="172"/>
        <v>0</v>
      </c>
      <c r="AO264" s="55"/>
      <c r="AT264" s="47"/>
      <c r="AU264" s="63"/>
      <c r="AV264" s="47"/>
      <c r="AW264" s="47"/>
      <c r="AX264" s="47"/>
      <c r="AY264" s="47"/>
      <c r="AZ264" s="47"/>
      <c r="BA264" s="47"/>
    </row>
    <row r="265" spans="1:53" s="47" customFormat="1">
      <c r="A265" s="27">
        <v>1</v>
      </c>
      <c r="B265" s="3">
        <v>3</v>
      </c>
      <c r="C265" s="3">
        <v>1</v>
      </c>
      <c r="D265" s="3">
        <v>319</v>
      </c>
      <c r="E265" s="3">
        <v>1</v>
      </c>
      <c r="F265" s="3"/>
      <c r="G265" s="99" t="s">
        <v>221</v>
      </c>
      <c r="H265" s="40"/>
      <c r="I265" s="21"/>
      <c r="J265" s="21"/>
      <c r="K265" s="21"/>
      <c r="L265" s="21"/>
      <c r="M265" s="21"/>
      <c r="N265" s="40"/>
      <c r="O265" s="21"/>
      <c r="P265" s="21">
        <v>0</v>
      </c>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f t="shared" si="172"/>
        <v>0</v>
      </c>
      <c r="AO265" s="55"/>
      <c r="AP265" s="54"/>
      <c r="AQ265" s="55"/>
      <c r="AR265" s="55"/>
      <c r="AS265" s="58"/>
      <c r="AU265" s="63"/>
    </row>
    <row r="266" spans="1:53">
      <c r="A266" s="27">
        <v>1</v>
      </c>
      <c r="B266" s="2">
        <v>3</v>
      </c>
      <c r="C266" s="2">
        <v>2</v>
      </c>
      <c r="D266" s="2"/>
      <c r="E266" s="41"/>
      <c r="F266" s="41"/>
      <c r="G266" s="36" t="s">
        <v>222</v>
      </c>
      <c r="H266" s="15">
        <f>+H267+H269+H271+H274+H276+H278+H282+H284+H287</f>
        <v>0</v>
      </c>
      <c r="I266" s="15">
        <f t="shared" ref="I266:AK266" si="179">+I267+I269+I271+I274+I276+I278+I282+I284+I287</f>
        <v>0</v>
      </c>
      <c r="J266" s="15">
        <f t="shared" si="179"/>
        <v>0</v>
      </c>
      <c r="K266" s="15">
        <f t="shared" si="179"/>
        <v>0</v>
      </c>
      <c r="L266" s="15">
        <f t="shared" si="179"/>
        <v>0</v>
      </c>
      <c r="M266" s="15">
        <f t="shared" si="179"/>
        <v>0</v>
      </c>
      <c r="N266" s="15">
        <f t="shared" si="179"/>
        <v>0</v>
      </c>
      <c r="O266" s="15">
        <f t="shared" si="179"/>
        <v>0</v>
      </c>
      <c r="P266" s="15">
        <f t="shared" si="179"/>
        <v>0</v>
      </c>
      <c r="Q266" s="15">
        <f t="shared" si="179"/>
        <v>0</v>
      </c>
      <c r="R266" s="15">
        <f t="shared" si="179"/>
        <v>0</v>
      </c>
      <c r="S266" s="15">
        <f t="shared" si="179"/>
        <v>0</v>
      </c>
      <c r="T266" s="15">
        <f t="shared" si="179"/>
        <v>0</v>
      </c>
      <c r="U266" s="15">
        <f t="shared" si="179"/>
        <v>0</v>
      </c>
      <c r="V266" s="15">
        <f t="shared" si="179"/>
        <v>0</v>
      </c>
      <c r="W266" s="15">
        <f t="shared" si="179"/>
        <v>0</v>
      </c>
      <c r="X266" s="15">
        <f t="shared" si="179"/>
        <v>0</v>
      </c>
      <c r="Y266" s="15">
        <f t="shared" si="179"/>
        <v>0</v>
      </c>
      <c r="Z266" s="15">
        <f t="shared" si="179"/>
        <v>0</v>
      </c>
      <c r="AA266" s="15">
        <f t="shared" si="179"/>
        <v>0</v>
      </c>
      <c r="AB266" s="15">
        <f t="shared" si="179"/>
        <v>0</v>
      </c>
      <c r="AC266" s="15">
        <f t="shared" si="179"/>
        <v>0</v>
      </c>
      <c r="AD266" s="15">
        <f t="shared" si="179"/>
        <v>0</v>
      </c>
      <c r="AE266" s="15">
        <f t="shared" si="179"/>
        <v>0</v>
      </c>
      <c r="AF266" s="15">
        <f t="shared" si="179"/>
        <v>0</v>
      </c>
      <c r="AG266" s="15">
        <f t="shared" si="179"/>
        <v>0</v>
      </c>
      <c r="AH266" s="15">
        <f t="shared" si="179"/>
        <v>0</v>
      </c>
      <c r="AI266" s="15">
        <f t="shared" si="179"/>
        <v>0</v>
      </c>
      <c r="AJ266" s="15">
        <f t="shared" si="179"/>
        <v>0</v>
      </c>
      <c r="AK266" s="15">
        <f t="shared" si="179"/>
        <v>0</v>
      </c>
      <c r="AL266" s="15">
        <f>+AL267+AL269+AL271+AL274+AL276+AL278+AL282+AL284+AL287</f>
        <v>0</v>
      </c>
      <c r="AM266" s="15">
        <f t="shared" si="172"/>
        <v>0</v>
      </c>
      <c r="AO266" s="55"/>
      <c r="AT266" s="47"/>
      <c r="AU266" s="63"/>
      <c r="AV266" s="47"/>
      <c r="AW266" s="47"/>
      <c r="AX266" s="47"/>
      <c r="AY266" s="47"/>
      <c r="AZ266" s="47"/>
      <c r="BA266" s="47"/>
    </row>
    <row r="267" spans="1:53">
      <c r="A267" s="27">
        <v>1</v>
      </c>
      <c r="B267" s="2">
        <v>3</v>
      </c>
      <c r="C267" s="2">
        <v>2</v>
      </c>
      <c r="D267" s="2">
        <v>321</v>
      </c>
      <c r="E267" s="41"/>
      <c r="F267" s="41"/>
      <c r="G267" s="36" t="s">
        <v>223</v>
      </c>
      <c r="H267" s="23">
        <f>+H268</f>
        <v>0</v>
      </c>
      <c r="I267" s="23">
        <f t="shared" ref="I267:AK267" si="180">+I268</f>
        <v>0</v>
      </c>
      <c r="J267" s="23">
        <f t="shared" si="180"/>
        <v>0</v>
      </c>
      <c r="K267" s="23">
        <f t="shared" si="180"/>
        <v>0</v>
      </c>
      <c r="L267" s="23">
        <f t="shared" si="180"/>
        <v>0</v>
      </c>
      <c r="M267" s="23">
        <f t="shared" si="180"/>
        <v>0</v>
      </c>
      <c r="N267" s="23">
        <f t="shared" si="180"/>
        <v>0</v>
      </c>
      <c r="O267" s="23">
        <f t="shared" si="180"/>
        <v>0</v>
      </c>
      <c r="P267" s="23">
        <f t="shared" si="180"/>
        <v>0</v>
      </c>
      <c r="Q267" s="23">
        <f t="shared" si="180"/>
        <v>0</v>
      </c>
      <c r="R267" s="23">
        <f t="shared" si="180"/>
        <v>0</v>
      </c>
      <c r="S267" s="23">
        <f t="shared" si="180"/>
        <v>0</v>
      </c>
      <c r="T267" s="23">
        <f t="shared" si="180"/>
        <v>0</v>
      </c>
      <c r="U267" s="23">
        <f t="shared" si="180"/>
        <v>0</v>
      </c>
      <c r="V267" s="23">
        <f t="shared" si="180"/>
        <v>0</v>
      </c>
      <c r="W267" s="23">
        <f t="shared" si="180"/>
        <v>0</v>
      </c>
      <c r="X267" s="23">
        <f t="shared" si="180"/>
        <v>0</v>
      </c>
      <c r="Y267" s="23">
        <f t="shared" si="180"/>
        <v>0</v>
      </c>
      <c r="Z267" s="23">
        <f t="shared" si="180"/>
        <v>0</v>
      </c>
      <c r="AA267" s="23">
        <f t="shared" si="180"/>
        <v>0</v>
      </c>
      <c r="AB267" s="23">
        <f t="shared" si="180"/>
        <v>0</v>
      </c>
      <c r="AC267" s="23">
        <f t="shared" si="180"/>
        <v>0</v>
      </c>
      <c r="AD267" s="23">
        <f t="shared" si="180"/>
        <v>0</v>
      </c>
      <c r="AE267" s="23">
        <f t="shared" si="180"/>
        <v>0</v>
      </c>
      <c r="AF267" s="23">
        <f t="shared" si="180"/>
        <v>0</v>
      </c>
      <c r="AG267" s="23">
        <f t="shared" si="180"/>
        <v>0</v>
      </c>
      <c r="AH267" s="23">
        <f t="shared" si="180"/>
        <v>0</v>
      </c>
      <c r="AI267" s="23">
        <f t="shared" si="180"/>
        <v>0</v>
      </c>
      <c r="AJ267" s="23">
        <f t="shared" si="180"/>
        <v>0</v>
      </c>
      <c r="AK267" s="23">
        <f t="shared" si="180"/>
        <v>0</v>
      </c>
      <c r="AL267" s="23">
        <f>+AL268</f>
        <v>0</v>
      </c>
      <c r="AM267" s="23">
        <f t="shared" si="172"/>
        <v>0</v>
      </c>
      <c r="AO267" s="55"/>
      <c r="AT267" s="47"/>
      <c r="AU267" s="63"/>
      <c r="AV267" s="47"/>
      <c r="AW267" s="47"/>
      <c r="AX267" s="47"/>
      <c r="AY267" s="47"/>
      <c r="AZ267" s="47"/>
      <c r="BA267" s="47"/>
    </row>
    <row r="268" spans="1:53">
      <c r="A268" s="27">
        <v>1</v>
      </c>
      <c r="B268" s="2">
        <v>3</v>
      </c>
      <c r="C268" s="2">
        <v>2</v>
      </c>
      <c r="D268" s="2">
        <v>321</v>
      </c>
      <c r="E268" s="1">
        <v>1</v>
      </c>
      <c r="G268" s="32" t="s">
        <v>223</v>
      </c>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f t="shared" si="172"/>
        <v>0</v>
      </c>
      <c r="AO268" s="55"/>
      <c r="AT268" s="47"/>
      <c r="AU268" s="63"/>
      <c r="AV268" s="47"/>
      <c r="AW268" s="47"/>
      <c r="AX268" s="47"/>
      <c r="AY268" s="47"/>
      <c r="AZ268" s="47"/>
      <c r="BA268" s="47"/>
    </row>
    <row r="269" spans="1:53">
      <c r="A269" s="27">
        <v>1</v>
      </c>
      <c r="B269" s="2">
        <v>3</v>
      </c>
      <c r="C269" s="2">
        <v>2</v>
      </c>
      <c r="D269" s="2">
        <v>322</v>
      </c>
      <c r="E269" s="41"/>
      <c r="F269" s="41"/>
      <c r="G269" s="36" t="s">
        <v>224</v>
      </c>
      <c r="H269" s="23">
        <f>+H270</f>
        <v>0</v>
      </c>
      <c r="I269" s="23">
        <f t="shared" ref="I269:AL269" si="181">+I270</f>
        <v>0</v>
      </c>
      <c r="J269" s="23">
        <f t="shared" si="181"/>
        <v>0</v>
      </c>
      <c r="K269" s="23">
        <f t="shared" si="181"/>
        <v>0</v>
      </c>
      <c r="L269" s="23">
        <f t="shared" si="181"/>
        <v>0</v>
      </c>
      <c r="M269" s="23">
        <f t="shared" si="181"/>
        <v>0</v>
      </c>
      <c r="N269" s="23">
        <f t="shared" si="181"/>
        <v>0</v>
      </c>
      <c r="O269" s="23"/>
      <c r="P269" s="23">
        <f t="shared" si="181"/>
        <v>0</v>
      </c>
      <c r="Q269" s="23"/>
      <c r="R269" s="23">
        <f t="shared" si="181"/>
        <v>0</v>
      </c>
      <c r="S269" s="23"/>
      <c r="T269" s="23"/>
      <c r="U269" s="23">
        <f t="shared" si="181"/>
        <v>0</v>
      </c>
      <c r="V269" s="23">
        <f t="shared" si="181"/>
        <v>0</v>
      </c>
      <c r="W269" s="23">
        <f t="shared" si="181"/>
        <v>0</v>
      </c>
      <c r="X269" s="23">
        <f t="shared" si="181"/>
        <v>0</v>
      </c>
      <c r="Y269" s="23">
        <f t="shared" si="181"/>
        <v>0</v>
      </c>
      <c r="Z269" s="23">
        <f t="shared" si="181"/>
        <v>0</v>
      </c>
      <c r="AA269" s="23">
        <f t="shared" si="181"/>
        <v>0</v>
      </c>
      <c r="AB269" s="23">
        <f t="shared" si="181"/>
        <v>0</v>
      </c>
      <c r="AC269" s="23">
        <f t="shared" si="181"/>
        <v>0</v>
      </c>
      <c r="AD269" s="23">
        <f t="shared" si="181"/>
        <v>0</v>
      </c>
      <c r="AE269" s="23">
        <f t="shared" si="181"/>
        <v>0</v>
      </c>
      <c r="AF269" s="23">
        <f t="shared" si="181"/>
        <v>0</v>
      </c>
      <c r="AG269" s="23">
        <f t="shared" si="181"/>
        <v>0</v>
      </c>
      <c r="AH269" s="23">
        <f t="shared" si="181"/>
        <v>0</v>
      </c>
      <c r="AI269" s="23">
        <f t="shared" si="181"/>
        <v>0</v>
      </c>
      <c r="AJ269" s="23">
        <f t="shared" si="181"/>
        <v>0</v>
      </c>
      <c r="AK269" s="23">
        <f t="shared" si="181"/>
        <v>0</v>
      </c>
      <c r="AL269" s="23">
        <f t="shared" si="181"/>
        <v>0</v>
      </c>
      <c r="AM269" s="23">
        <f t="shared" si="172"/>
        <v>0</v>
      </c>
      <c r="AO269" s="55"/>
      <c r="AT269" s="47"/>
      <c r="AU269" s="63"/>
      <c r="AV269" s="47"/>
      <c r="AW269" s="47"/>
      <c r="AX269" s="47"/>
      <c r="AY269" s="47"/>
      <c r="AZ269" s="47"/>
      <c r="BA269" s="47"/>
    </row>
    <row r="270" spans="1:53" s="47" customFormat="1">
      <c r="A270" s="27">
        <v>1</v>
      </c>
      <c r="B270" s="3">
        <v>3</v>
      </c>
      <c r="C270" s="3">
        <v>2</v>
      </c>
      <c r="D270" s="3">
        <v>322</v>
      </c>
      <c r="E270" s="92">
        <v>1</v>
      </c>
      <c r="F270" s="92"/>
      <c r="G270" s="37" t="s">
        <v>225</v>
      </c>
      <c r="H270" s="40"/>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f t="shared" si="172"/>
        <v>0</v>
      </c>
      <c r="AO270" s="55"/>
      <c r="AP270" s="54"/>
      <c r="AQ270" s="55"/>
      <c r="AR270" s="55"/>
      <c r="AS270" s="58"/>
      <c r="AU270" s="63"/>
    </row>
    <row r="271" spans="1:53">
      <c r="A271" s="27">
        <v>1</v>
      </c>
      <c r="B271" s="2">
        <v>3</v>
      </c>
      <c r="C271" s="2">
        <v>2</v>
      </c>
      <c r="D271" s="2">
        <v>323</v>
      </c>
      <c r="E271" s="41"/>
      <c r="F271" s="41"/>
      <c r="G271" s="36" t="s">
        <v>226</v>
      </c>
      <c r="H271" s="23">
        <f>+H273+H272</f>
        <v>0</v>
      </c>
      <c r="I271" s="23">
        <f t="shared" ref="I271:AL271" si="182">+I273+I272</f>
        <v>0</v>
      </c>
      <c r="J271" s="23">
        <f t="shared" si="182"/>
        <v>0</v>
      </c>
      <c r="K271" s="23">
        <f t="shared" si="182"/>
        <v>0</v>
      </c>
      <c r="L271" s="23">
        <f t="shared" si="182"/>
        <v>0</v>
      </c>
      <c r="M271" s="23">
        <f t="shared" si="182"/>
        <v>0</v>
      </c>
      <c r="N271" s="23">
        <f t="shared" si="182"/>
        <v>0</v>
      </c>
      <c r="O271" s="23">
        <f>+O273+O272</f>
        <v>0</v>
      </c>
      <c r="P271" s="23">
        <f t="shared" ref="P271:R271" si="183">+P273+P272</f>
        <v>0</v>
      </c>
      <c r="Q271" s="23">
        <f t="shared" si="183"/>
        <v>0</v>
      </c>
      <c r="R271" s="23">
        <f t="shared" si="183"/>
        <v>0</v>
      </c>
      <c r="S271" s="23">
        <f t="shared" si="182"/>
        <v>0</v>
      </c>
      <c r="T271" s="23">
        <f t="shared" si="182"/>
        <v>0</v>
      </c>
      <c r="U271" s="23">
        <f t="shared" si="182"/>
        <v>0</v>
      </c>
      <c r="V271" s="23">
        <f t="shared" si="182"/>
        <v>0</v>
      </c>
      <c r="W271" s="23">
        <f t="shared" si="182"/>
        <v>0</v>
      </c>
      <c r="X271" s="23">
        <f t="shared" si="182"/>
        <v>0</v>
      </c>
      <c r="Y271" s="23">
        <f t="shared" si="182"/>
        <v>0</v>
      </c>
      <c r="Z271" s="23">
        <f t="shared" si="182"/>
        <v>0</v>
      </c>
      <c r="AA271" s="23">
        <f t="shared" si="182"/>
        <v>0</v>
      </c>
      <c r="AB271" s="23">
        <f t="shared" si="182"/>
        <v>0</v>
      </c>
      <c r="AC271" s="23">
        <f t="shared" si="182"/>
        <v>0</v>
      </c>
      <c r="AD271" s="23">
        <f t="shared" si="182"/>
        <v>0</v>
      </c>
      <c r="AE271" s="23">
        <f t="shared" si="182"/>
        <v>0</v>
      </c>
      <c r="AF271" s="23">
        <f t="shared" si="182"/>
        <v>0</v>
      </c>
      <c r="AG271" s="23">
        <f t="shared" si="182"/>
        <v>0</v>
      </c>
      <c r="AH271" s="23">
        <f t="shared" si="182"/>
        <v>0</v>
      </c>
      <c r="AI271" s="23">
        <f t="shared" si="182"/>
        <v>0</v>
      </c>
      <c r="AJ271" s="23">
        <f t="shared" si="182"/>
        <v>0</v>
      </c>
      <c r="AK271" s="23">
        <f t="shared" si="182"/>
        <v>0</v>
      </c>
      <c r="AL271" s="23">
        <f t="shared" si="182"/>
        <v>0</v>
      </c>
      <c r="AM271" s="23">
        <f t="shared" si="172"/>
        <v>0</v>
      </c>
      <c r="AO271" s="55"/>
      <c r="AT271" s="47"/>
      <c r="AU271" s="63"/>
      <c r="AV271" s="47"/>
      <c r="AW271" s="47"/>
      <c r="AX271" s="47"/>
      <c r="AY271" s="47"/>
      <c r="AZ271" s="47"/>
      <c r="BA271" s="47"/>
    </row>
    <row r="272" spans="1:53">
      <c r="A272" s="27">
        <v>1</v>
      </c>
      <c r="B272" s="2">
        <v>3</v>
      </c>
      <c r="C272" s="2">
        <v>2</v>
      </c>
      <c r="D272" s="2">
        <v>323</v>
      </c>
      <c r="E272" s="1">
        <v>1</v>
      </c>
      <c r="G272" s="32" t="s">
        <v>227</v>
      </c>
      <c r="H272" s="40"/>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f t="shared" si="172"/>
        <v>0</v>
      </c>
      <c r="AO272" s="55"/>
      <c r="AT272" s="47"/>
      <c r="AU272" s="63"/>
      <c r="AV272" s="47"/>
      <c r="AW272" s="47"/>
      <c r="AX272" s="47"/>
      <c r="AY272" s="47"/>
      <c r="AZ272" s="47"/>
      <c r="BA272" s="47"/>
    </row>
    <row r="273" spans="1:53">
      <c r="A273" s="27">
        <v>1</v>
      </c>
      <c r="B273" s="2">
        <v>3</v>
      </c>
      <c r="C273" s="2">
        <v>2</v>
      </c>
      <c r="D273" s="2">
        <v>323</v>
      </c>
      <c r="E273" s="1">
        <v>2</v>
      </c>
      <c r="G273" s="32" t="s">
        <v>228</v>
      </c>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f t="shared" si="172"/>
        <v>0</v>
      </c>
      <c r="AO273" s="55"/>
      <c r="AT273" s="47"/>
      <c r="AU273" s="63"/>
      <c r="AV273" s="47"/>
      <c r="AW273" s="47"/>
      <c r="AX273" s="47"/>
      <c r="AY273" s="47"/>
      <c r="AZ273" s="47"/>
      <c r="BA273" s="47"/>
    </row>
    <row r="274" spans="1:53">
      <c r="A274" s="27">
        <v>1</v>
      </c>
      <c r="B274" s="2">
        <v>3</v>
      </c>
      <c r="C274" s="2">
        <v>2</v>
      </c>
      <c r="D274" s="2">
        <v>324</v>
      </c>
      <c r="E274" s="41"/>
      <c r="F274" s="41"/>
      <c r="G274" s="36" t="s">
        <v>229</v>
      </c>
      <c r="H274" s="23">
        <f>+H275</f>
        <v>0</v>
      </c>
      <c r="I274" s="23">
        <f t="shared" ref="I274:AL274" si="184">+I275</f>
        <v>0</v>
      </c>
      <c r="J274" s="23">
        <f t="shared" si="184"/>
        <v>0</v>
      </c>
      <c r="K274" s="23">
        <f t="shared" si="184"/>
        <v>0</v>
      </c>
      <c r="L274" s="23">
        <v>0</v>
      </c>
      <c r="M274" s="23">
        <f t="shared" si="184"/>
        <v>0</v>
      </c>
      <c r="N274" s="23">
        <f t="shared" si="184"/>
        <v>0</v>
      </c>
      <c r="O274" s="23">
        <f t="shared" si="184"/>
        <v>0</v>
      </c>
      <c r="P274" s="23">
        <f t="shared" si="184"/>
        <v>0</v>
      </c>
      <c r="Q274" s="23">
        <f t="shared" si="184"/>
        <v>0</v>
      </c>
      <c r="R274" s="23">
        <f t="shared" si="184"/>
        <v>0</v>
      </c>
      <c r="S274" s="23">
        <f t="shared" si="184"/>
        <v>0</v>
      </c>
      <c r="T274" s="23">
        <f t="shared" si="184"/>
        <v>0</v>
      </c>
      <c r="U274" s="23">
        <f t="shared" si="184"/>
        <v>0</v>
      </c>
      <c r="V274" s="23">
        <f t="shared" si="184"/>
        <v>0</v>
      </c>
      <c r="W274" s="23">
        <f t="shared" si="184"/>
        <v>0</v>
      </c>
      <c r="X274" s="23">
        <f t="shared" si="184"/>
        <v>0</v>
      </c>
      <c r="Y274" s="23">
        <f t="shared" si="184"/>
        <v>0</v>
      </c>
      <c r="Z274" s="23">
        <f t="shared" si="184"/>
        <v>0</v>
      </c>
      <c r="AA274" s="23">
        <f t="shared" si="184"/>
        <v>0</v>
      </c>
      <c r="AB274" s="23">
        <f t="shared" si="184"/>
        <v>0</v>
      </c>
      <c r="AC274" s="23">
        <f t="shared" si="184"/>
        <v>0</v>
      </c>
      <c r="AD274" s="23">
        <f t="shared" si="184"/>
        <v>0</v>
      </c>
      <c r="AE274" s="23">
        <f t="shared" si="184"/>
        <v>0</v>
      </c>
      <c r="AF274" s="23">
        <f t="shared" si="184"/>
        <v>0</v>
      </c>
      <c r="AG274" s="23">
        <f t="shared" si="184"/>
        <v>0</v>
      </c>
      <c r="AH274" s="23">
        <f t="shared" si="184"/>
        <v>0</v>
      </c>
      <c r="AI274" s="23">
        <f t="shared" si="184"/>
        <v>0</v>
      </c>
      <c r="AJ274" s="23">
        <f t="shared" si="184"/>
        <v>0</v>
      </c>
      <c r="AK274" s="23">
        <f t="shared" si="184"/>
        <v>0</v>
      </c>
      <c r="AL274" s="23">
        <f t="shared" si="184"/>
        <v>0</v>
      </c>
      <c r="AM274" s="23">
        <f t="shared" si="172"/>
        <v>0</v>
      </c>
      <c r="AO274" s="55"/>
      <c r="AT274" s="47"/>
      <c r="AU274" s="63"/>
      <c r="AV274" s="47"/>
      <c r="AW274" s="47"/>
      <c r="AX274" s="47"/>
      <c r="AY274" s="47"/>
      <c r="AZ274" s="47"/>
      <c r="BA274" s="47"/>
    </row>
    <row r="275" spans="1:53">
      <c r="A275" s="27">
        <v>1</v>
      </c>
      <c r="B275" s="2">
        <v>3</v>
      </c>
      <c r="C275" s="2">
        <v>2</v>
      </c>
      <c r="D275" s="2">
        <v>324</v>
      </c>
      <c r="E275" s="1">
        <v>1</v>
      </c>
      <c r="G275" s="32" t="s">
        <v>230</v>
      </c>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f t="shared" si="172"/>
        <v>0</v>
      </c>
      <c r="AO275" s="55"/>
      <c r="AT275" s="47"/>
      <c r="AU275" s="63"/>
      <c r="AV275" s="47"/>
      <c r="AW275" s="47"/>
      <c r="AX275" s="47"/>
      <c r="AY275" s="47"/>
      <c r="AZ275" s="47"/>
      <c r="BA275" s="47"/>
    </row>
    <row r="276" spans="1:53">
      <c r="A276" s="27">
        <v>1</v>
      </c>
      <c r="B276" s="2">
        <v>3</v>
      </c>
      <c r="C276" s="2">
        <v>2</v>
      </c>
      <c r="D276" s="2">
        <v>325</v>
      </c>
      <c r="E276" s="41"/>
      <c r="F276" s="41"/>
      <c r="G276" s="36" t="s">
        <v>231</v>
      </c>
      <c r="H276" s="23">
        <f>+H277</f>
        <v>0</v>
      </c>
      <c r="I276" s="23">
        <f t="shared" ref="I276:AL276" si="185">+I277</f>
        <v>0</v>
      </c>
      <c r="J276" s="23">
        <f t="shared" si="185"/>
        <v>0</v>
      </c>
      <c r="K276" s="23">
        <f t="shared" si="185"/>
        <v>0</v>
      </c>
      <c r="L276" s="23">
        <v>0</v>
      </c>
      <c r="M276" s="23">
        <f t="shared" si="185"/>
        <v>0</v>
      </c>
      <c r="N276" s="23">
        <f t="shared" si="185"/>
        <v>0</v>
      </c>
      <c r="O276" s="23">
        <f t="shared" si="185"/>
        <v>0</v>
      </c>
      <c r="P276" s="23">
        <f t="shared" si="185"/>
        <v>0</v>
      </c>
      <c r="Q276" s="23">
        <f t="shared" si="185"/>
        <v>0</v>
      </c>
      <c r="R276" s="23">
        <f t="shared" si="185"/>
        <v>0</v>
      </c>
      <c r="S276" s="23">
        <f t="shared" si="185"/>
        <v>0</v>
      </c>
      <c r="T276" s="23">
        <f t="shared" si="185"/>
        <v>0</v>
      </c>
      <c r="U276" s="23">
        <f t="shared" si="185"/>
        <v>0</v>
      </c>
      <c r="V276" s="23">
        <f t="shared" si="185"/>
        <v>0</v>
      </c>
      <c r="W276" s="23">
        <f t="shared" si="185"/>
        <v>0</v>
      </c>
      <c r="X276" s="23">
        <f t="shared" si="185"/>
        <v>0</v>
      </c>
      <c r="Y276" s="23">
        <f t="shared" si="185"/>
        <v>0</v>
      </c>
      <c r="Z276" s="23">
        <f t="shared" si="185"/>
        <v>0</v>
      </c>
      <c r="AA276" s="23">
        <f t="shared" si="185"/>
        <v>0</v>
      </c>
      <c r="AB276" s="23">
        <f t="shared" si="185"/>
        <v>0</v>
      </c>
      <c r="AC276" s="23">
        <f t="shared" si="185"/>
        <v>0</v>
      </c>
      <c r="AD276" s="23">
        <f t="shared" si="185"/>
        <v>0</v>
      </c>
      <c r="AE276" s="23">
        <f t="shared" si="185"/>
        <v>0</v>
      </c>
      <c r="AF276" s="23">
        <f t="shared" si="185"/>
        <v>0</v>
      </c>
      <c r="AG276" s="23">
        <f t="shared" si="185"/>
        <v>0</v>
      </c>
      <c r="AH276" s="23">
        <f t="shared" si="185"/>
        <v>0</v>
      </c>
      <c r="AI276" s="23">
        <f t="shared" si="185"/>
        <v>0</v>
      </c>
      <c r="AJ276" s="23">
        <f t="shared" si="185"/>
        <v>0</v>
      </c>
      <c r="AK276" s="23">
        <f t="shared" si="185"/>
        <v>0</v>
      </c>
      <c r="AL276" s="23">
        <f t="shared" si="185"/>
        <v>0</v>
      </c>
      <c r="AM276" s="23">
        <f t="shared" si="172"/>
        <v>0</v>
      </c>
      <c r="AO276" s="55"/>
      <c r="AT276" s="47"/>
      <c r="AU276" s="63"/>
      <c r="AV276" s="47"/>
      <c r="AW276" s="47"/>
      <c r="AX276" s="47"/>
      <c r="AY276" s="47"/>
      <c r="AZ276" s="47"/>
      <c r="BA276" s="47"/>
    </row>
    <row r="277" spans="1:53">
      <c r="A277" s="27">
        <v>1</v>
      </c>
      <c r="B277" s="2">
        <v>3</v>
      </c>
      <c r="C277" s="2">
        <v>2</v>
      </c>
      <c r="D277" s="2">
        <v>325</v>
      </c>
      <c r="E277" s="1">
        <v>1</v>
      </c>
      <c r="G277" s="32" t="s">
        <v>232</v>
      </c>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f t="shared" si="172"/>
        <v>0</v>
      </c>
      <c r="AO277" s="55"/>
      <c r="AT277" s="47"/>
      <c r="AU277" s="63"/>
      <c r="AV277" s="47"/>
      <c r="AW277" s="47"/>
      <c r="AX277" s="47"/>
      <c r="AY277" s="47"/>
      <c r="AZ277" s="47"/>
      <c r="BA277" s="47"/>
    </row>
    <row r="278" spans="1:53">
      <c r="A278" s="27">
        <v>1</v>
      </c>
      <c r="B278" s="2">
        <v>3</v>
      </c>
      <c r="C278" s="2">
        <v>2</v>
      </c>
      <c r="D278" s="2">
        <v>326</v>
      </c>
      <c r="E278" s="41"/>
      <c r="F278" s="41"/>
      <c r="G278" s="36" t="s">
        <v>233</v>
      </c>
      <c r="H278" s="23">
        <f>SUM(H279:H281)</f>
        <v>0</v>
      </c>
      <c r="I278" s="23">
        <f t="shared" ref="I278:AL278" si="186">SUM(I279:I281)</f>
        <v>0</v>
      </c>
      <c r="J278" s="23">
        <f t="shared" si="186"/>
        <v>0</v>
      </c>
      <c r="K278" s="23">
        <f t="shared" si="186"/>
        <v>0</v>
      </c>
      <c r="L278" s="23">
        <f t="shared" si="186"/>
        <v>0</v>
      </c>
      <c r="M278" s="23">
        <f t="shared" si="186"/>
        <v>0</v>
      </c>
      <c r="N278" s="23">
        <f t="shared" si="186"/>
        <v>0</v>
      </c>
      <c r="O278" s="23">
        <f t="shared" si="186"/>
        <v>0</v>
      </c>
      <c r="P278" s="23">
        <f t="shared" si="186"/>
        <v>0</v>
      </c>
      <c r="Q278" s="23">
        <f t="shared" si="186"/>
        <v>0</v>
      </c>
      <c r="R278" s="23">
        <f t="shared" si="186"/>
        <v>0</v>
      </c>
      <c r="S278" s="23">
        <f t="shared" si="186"/>
        <v>0</v>
      </c>
      <c r="T278" s="23">
        <f t="shared" si="186"/>
        <v>0</v>
      </c>
      <c r="U278" s="23">
        <f t="shared" si="186"/>
        <v>0</v>
      </c>
      <c r="V278" s="23">
        <f t="shared" si="186"/>
        <v>0</v>
      </c>
      <c r="W278" s="23">
        <f t="shared" si="186"/>
        <v>0</v>
      </c>
      <c r="X278" s="23">
        <f t="shared" si="186"/>
        <v>0</v>
      </c>
      <c r="Y278" s="23">
        <f t="shared" si="186"/>
        <v>0</v>
      </c>
      <c r="Z278" s="23">
        <f t="shared" si="186"/>
        <v>0</v>
      </c>
      <c r="AA278" s="23">
        <f t="shared" si="186"/>
        <v>0</v>
      </c>
      <c r="AB278" s="23">
        <f t="shared" si="186"/>
        <v>0</v>
      </c>
      <c r="AC278" s="23">
        <f t="shared" si="186"/>
        <v>0</v>
      </c>
      <c r="AD278" s="23">
        <f t="shared" si="186"/>
        <v>0</v>
      </c>
      <c r="AE278" s="23">
        <f t="shared" si="186"/>
        <v>0</v>
      </c>
      <c r="AF278" s="23">
        <f t="shared" si="186"/>
        <v>0</v>
      </c>
      <c r="AG278" s="23">
        <f t="shared" si="186"/>
        <v>0</v>
      </c>
      <c r="AH278" s="23">
        <f t="shared" si="186"/>
        <v>0</v>
      </c>
      <c r="AI278" s="23">
        <f t="shared" si="186"/>
        <v>0</v>
      </c>
      <c r="AJ278" s="23">
        <f t="shared" si="186"/>
        <v>0</v>
      </c>
      <c r="AK278" s="23">
        <f t="shared" si="186"/>
        <v>0</v>
      </c>
      <c r="AL278" s="23">
        <f t="shared" si="186"/>
        <v>0</v>
      </c>
      <c r="AM278" s="23">
        <f t="shared" si="172"/>
        <v>0</v>
      </c>
      <c r="AO278" s="55"/>
      <c r="AT278" s="47"/>
      <c r="AU278" s="63"/>
      <c r="AV278" s="47"/>
      <c r="AW278" s="47"/>
      <c r="AX278" s="47"/>
      <c r="AY278" s="47"/>
      <c r="AZ278" s="47"/>
      <c r="BA278" s="47"/>
    </row>
    <row r="279" spans="1:53">
      <c r="A279" s="27">
        <v>1</v>
      </c>
      <c r="B279" s="2">
        <v>3</v>
      </c>
      <c r="C279" s="2">
        <v>2</v>
      </c>
      <c r="D279" s="2">
        <v>326</v>
      </c>
      <c r="E279" s="1">
        <v>1</v>
      </c>
      <c r="G279" s="32" t="s">
        <v>234</v>
      </c>
      <c r="H279" s="40"/>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f t="shared" si="172"/>
        <v>0</v>
      </c>
      <c r="AO279" s="55"/>
      <c r="AT279" s="47"/>
      <c r="AU279" s="63"/>
      <c r="AV279" s="47"/>
      <c r="AW279" s="47"/>
      <c r="AX279" s="47"/>
      <c r="AY279" s="47"/>
      <c r="AZ279" s="47"/>
      <c r="BA279" s="47"/>
    </row>
    <row r="280" spans="1:53">
      <c r="A280" s="27">
        <v>1</v>
      </c>
      <c r="B280" s="2">
        <v>3</v>
      </c>
      <c r="C280" s="2">
        <v>2</v>
      </c>
      <c r="D280" s="2">
        <v>326</v>
      </c>
      <c r="E280" s="1">
        <v>2</v>
      </c>
      <c r="G280" s="32" t="s">
        <v>235</v>
      </c>
      <c r="H280" s="24"/>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f t="shared" si="172"/>
        <v>0</v>
      </c>
      <c r="AO280" s="55"/>
      <c r="AT280" s="47"/>
      <c r="AU280" s="63"/>
      <c r="AV280" s="47"/>
      <c r="AW280" s="47"/>
      <c r="AX280" s="47"/>
      <c r="AY280" s="47"/>
      <c r="AZ280" s="47"/>
      <c r="BA280" s="47"/>
    </row>
    <row r="281" spans="1:53" s="49" customFormat="1">
      <c r="A281" s="26">
        <v>1</v>
      </c>
      <c r="B281" s="2">
        <v>3</v>
      </c>
      <c r="C281" s="2">
        <v>2</v>
      </c>
      <c r="D281" s="2">
        <v>326</v>
      </c>
      <c r="E281" s="2">
        <v>3</v>
      </c>
      <c r="F281" s="2"/>
      <c r="G281" s="32" t="s">
        <v>233</v>
      </c>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f t="shared" si="172"/>
        <v>0</v>
      </c>
      <c r="AO281" s="55"/>
      <c r="AP281" s="54"/>
      <c r="AQ281" s="54"/>
      <c r="AR281" s="54"/>
      <c r="AS281" s="56"/>
      <c r="AT281" s="495"/>
      <c r="AU281" s="63"/>
      <c r="AV281" s="495"/>
      <c r="AW281" s="495"/>
      <c r="AX281" s="495"/>
      <c r="AY281" s="495"/>
      <c r="AZ281" s="495"/>
      <c r="BA281" s="495"/>
    </row>
    <row r="282" spans="1:53">
      <c r="A282" s="27">
        <v>1</v>
      </c>
      <c r="B282" s="2">
        <v>3</v>
      </c>
      <c r="C282" s="2">
        <v>2</v>
      </c>
      <c r="D282" s="2">
        <v>327</v>
      </c>
      <c r="E282" s="41"/>
      <c r="F282" s="41"/>
      <c r="G282" s="36" t="s">
        <v>236</v>
      </c>
      <c r="H282" s="23">
        <f>+H283</f>
        <v>0</v>
      </c>
      <c r="I282" s="23">
        <f t="shared" ref="I282:AL282" si="187">+I283</f>
        <v>0</v>
      </c>
      <c r="J282" s="23">
        <f t="shared" si="187"/>
        <v>0</v>
      </c>
      <c r="K282" s="23">
        <f t="shared" si="187"/>
        <v>0</v>
      </c>
      <c r="L282" s="23">
        <f t="shared" si="187"/>
        <v>0</v>
      </c>
      <c r="M282" s="23">
        <f t="shared" si="187"/>
        <v>0</v>
      </c>
      <c r="N282" s="23">
        <f t="shared" si="187"/>
        <v>0</v>
      </c>
      <c r="O282" s="23">
        <f t="shared" si="187"/>
        <v>0</v>
      </c>
      <c r="P282" s="23">
        <f t="shared" si="187"/>
        <v>0</v>
      </c>
      <c r="Q282" s="23">
        <f t="shared" si="187"/>
        <v>0</v>
      </c>
      <c r="R282" s="23">
        <f t="shared" si="187"/>
        <v>0</v>
      </c>
      <c r="S282" s="23">
        <f t="shared" si="187"/>
        <v>0</v>
      </c>
      <c r="T282" s="23">
        <f t="shared" si="187"/>
        <v>0</v>
      </c>
      <c r="U282" s="23">
        <f t="shared" si="187"/>
        <v>0</v>
      </c>
      <c r="V282" s="23">
        <f t="shared" si="187"/>
        <v>0</v>
      </c>
      <c r="W282" s="23">
        <f t="shared" si="187"/>
        <v>0</v>
      </c>
      <c r="X282" s="23">
        <f t="shared" si="187"/>
        <v>0</v>
      </c>
      <c r="Y282" s="23">
        <f t="shared" si="187"/>
        <v>0</v>
      </c>
      <c r="Z282" s="23">
        <f t="shared" si="187"/>
        <v>0</v>
      </c>
      <c r="AA282" s="23">
        <f t="shared" si="187"/>
        <v>0</v>
      </c>
      <c r="AB282" s="23">
        <f t="shared" si="187"/>
        <v>0</v>
      </c>
      <c r="AC282" s="23">
        <f t="shared" si="187"/>
        <v>0</v>
      </c>
      <c r="AD282" s="23">
        <f t="shared" si="187"/>
        <v>0</v>
      </c>
      <c r="AE282" s="23">
        <f t="shared" si="187"/>
        <v>0</v>
      </c>
      <c r="AF282" s="23">
        <f t="shared" si="187"/>
        <v>0</v>
      </c>
      <c r="AG282" s="23">
        <f t="shared" si="187"/>
        <v>0</v>
      </c>
      <c r="AH282" s="23">
        <f t="shared" si="187"/>
        <v>0</v>
      </c>
      <c r="AI282" s="23">
        <f t="shared" si="187"/>
        <v>0</v>
      </c>
      <c r="AJ282" s="23">
        <f t="shared" si="187"/>
        <v>0</v>
      </c>
      <c r="AK282" s="23">
        <f t="shared" si="187"/>
        <v>0</v>
      </c>
      <c r="AL282" s="23">
        <f t="shared" si="187"/>
        <v>0</v>
      </c>
      <c r="AM282" s="23">
        <f t="shared" si="172"/>
        <v>0</v>
      </c>
      <c r="AO282" s="55"/>
      <c r="AT282" s="47"/>
      <c r="AU282" s="63"/>
      <c r="AV282" s="47"/>
      <c r="AW282" s="47"/>
      <c r="AX282" s="47"/>
      <c r="AY282" s="47"/>
      <c r="AZ282" s="47"/>
      <c r="BA282" s="47"/>
    </row>
    <row r="283" spans="1:53">
      <c r="A283" s="27">
        <v>1</v>
      </c>
      <c r="B283" s="2">
        <v>3</v>
      </c>
      <c r="C283" s="2">
        <v>2</v>
      </c>
      <c r="D283" s="2">
        <v>327</v>
      </c>
      <c r="E283" s="1">
        <v>1</v>
      </c>
      <c r="G283" s="32" t="s">
        <v>237</v>
      </c>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f t="shared" si="172"/>
        <v>0</v>
      </c>
      <c r="AO283" s="55"/>
      <c r="AT283" s="47"/>
      <c r="AU283" s="63"/>
      <c r="AV283" s="47"/>
      <c r="AW283" s="47"/>
      <c r="AX283" s="47"/>
      <c r="AY283" s="47"/>
      <c r="AZ283" s="47"/>
      <c r="BA283" s="47"/>
    </row>
    <row r="284" spans="1:53">
      <c r="A284" s="27">
        <v>1</v>
      </c>
      <c r="B284" s="2">
        <v>3</v>
      </c>
      <c r="C284" s="2">
        <v>2</v>
      </c>
      <c r="D284" s="2">
        <v>328</v>
      </c>
      <c r="E284" s="41"/>
      <c r="F284" s="41"/>
      <c r="G284" s="36" t="s">
        <v>238</v>
      </c>
      <c r="H284" s="23">
        <f>+H285+H286</f>
        <v>0</v>
      </c>
      <c r="I284" s="23">
        <f t="shared" ref="I284:AL284" si="188">+I285+I286</f>
        <v>0</v>
      </c>
      <c r="J284" s="23">
        <f t="shared" si="188"/>
        <v>0</v>
      </c>
      <c r="K284" s="23">
        <f t="shared" si="188"/>
        <v>0</v>
      </c>
      <c r="L284" s="23">
        <f t="shared" si="188"/>
        <v>0</v>
      </c>
      <c r="M284" s="23">
        <f t="shared" si="188"/>
        <v>0</v>
      </c>
      <c r="N284" s="23">
        <f t="shared" si="188"/>
        <v>0</v>
      </c>
      <c r="O284" s="23">
        <f t="shared" si="188"/>
        <v>0</v>
      </c>
      <c r="P284" s="23">
        <f t="shared" si="188"/>
        <v>0</v>
      </c>
      <c r="Q284" s="23">
        <f t="shared" si="188"/>
        <v>0</v>
      </c>
      <c r="R284" s="23">
        <f t="shared" si="188"/>
        <v>0</v>
      </c>
      <c r="S284" s="23">
        <f t="shared" si="188"/>
        <v>0</v>
      </c>
      <c r="T284" s="23">
        <f t="shared" si="188"/>
        <v>0</v>
      </c>
      <c r="U284" s="23">
        <f t="shared" si="188"/>
        <v>0</v>
      </c>
      <c r="V284" s="23">
        <f t="shared" si="188"/>
        <v>0</v>
      </c>
      <c r="W284" s="23">
        <f t="shared" si="188"/>
        <v>0</v>
      </c>
      <c r="X284" s="23">
        <f t="shared" si="188"/>
        <v>0</v>
      </c>
      <c r="Y284" s="23">
        <f t="shared" si="188"/>
        <v>0</v>
      </c>
      <c r="Z284" s="23">
        <f t="shared" si="188"/>
        <v>0</v>
      </c>
      <c r="AA284" s="23">
        <f t="shared" si="188"/>
        <v>0</v>
      </c>
      <c r="AB284" s="23">
        <f t="shared" si="188"/>
        <v>0</v>
      </c>
      <c r="AC284" s="23">
        <f t="shared" si="188"/>
        <v>0</v>
      </c>
      <c r="AD284" s="23">
        <f t="shared" si="188"/>
        <v>0</v>
      </c>
      <c r="AE284" s="23">
        <f t="shared" si="188"/>
        <v>0</v>
      </c>
      <c r="AF284" s="23">
        <f t="shared" si="188"/>
        <v>0</v>
      </c>
      <c r="AG284" s="23">
        <f t="shared" si="188"/>
        <v>0</v>
      </c>
      <c r="AH284" s="23">
        <f t="shared" si="188"/>
        <v>0</v>
      </c>
      <c r="AI284" s="23">
        <f t="shared" si="188"/>
        <v>0</v>
      </c>
      <c r="AJ284" s="23">
        <f t="shared" si="188"/>
        <v>0</v>
      </c>
      <c r="AK284" s="23">
        <f t="shared" si="188"/>
        <v>0</v>
      </c>
      <c r="AL284" s="23">
        <f t="shared" si="188"/>
        <v>0</v>
      </c>
      <c r="AM284" s="23">
        <f t="shared" si="172"/>
        <v>0</v>
      </c>
      <c r="AO284" s="55"/>
      <c r="AT284" s="47"/>
      <c r="AU284" s="63"/>
      <c r="AV284" s="47"/>
      <c r="AW284" s="47"/>
      <c r="AX284" s="47"/>
      <c r="AY284" s="47"/>
      <c r="AZ284" s="47"/>
      <c r="BA284" s="47"/>
    </row>
    <row r="285" spans="1:53">
      <c r="A285" s="27">
        <v>1</v>
      </c>
      <c r="B285" s="2">
        <v>3</v>
      </c>
      <c r="C285" s="2">
        <v>2</v>
      </c>
      <c r="D285" s="2">
        <v>328</v>
      </c>
      <c r="E285" s="1">
        <v>1</v>
      </c>
      <c r="G285" s="32" t="s">
        <v>239</v>
      </c>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f t="shared" si="172"/>
        <v>0</v>
      </c>
      <c r="AO285" s="55"/>
      <c r="AT285" s="47"/>
      <c r="AU285" s="63"/>
      <c r="AV285" s="47"/>
      <c r="AW285" s="47"/>
      <c r="AX285" s="47"/>
      <c r="AY285" s="47"/>
      <c r="AZ285" s="47"/>
      <c r="BA285" s="47"/>
    </row>
    <row r="286" spans="1:53">
      <c r="A286" s="27">
        <v>1</v>
      </c>
      <c r="B286" s="2">
        <v>3</v>
      </c>
      <c r="C286" s="2">
        <v>2</v>
      </c>
      <c r="D286" s="2">
        <v>328</v>
      </c>
      <c r="E286" s="1">
        <v>2</v>
      </c>
      <c r="G286" s="32" t="s">
        <v>240</v>
      </c>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f t="shared" si="172"/>
        <v>0</v>
      </c>
      <c r="AO286" s="55"/>
      <c r="AT286" s="47"/>
      <c r="AU286" s="63"/>
      <c r="AV286" s="47"/>
      <c r="AW286" s="47"/>
      <c r="AX286" s="47"/>
      <c r="AY286" s="47"/>
      <c r="AZ286" s="47"/>
      <c r="BA286" s="47"/>
    </row>
    <row r="287" spans="1:53">
      <c r="A287" s="27">
        <v>1</v>
      </c>
      <c r="B287" s="2">
        <v>3</v>
      </c>
      <c r="C287" s="2">
        <v>2</v>
      </c>
      <c r="D287" s="2">
        <v>329</v>
      </c>
      <c r="E287" s="41"/>
      <c r="F287" s="41"/>
      <c r="G287" s="36" t="s">
        <v>241</v>
      </c>
      <c r="H287" s="23">
        <f>+H288+H289</f>
        <v>0</v>
      </c>
      <c r="I287" s="23">
        <f t="shared" ref="I287:AL287" si="189">+I288+I289</f>
        <v>0</v>
      </c>
      <c r="J287" s="23">
        <f t="shared" si="189"/>
        <v>0</v>
      </c>
      <c r="K287" s="23">
        <f t="shared" si="189"/>
        <v>0</v>
      </c>
      <c r="L287" s="23">
        <f t="shared" si="189"/>
        <v>0</v>
      </c>
      <c r="M287" s="23">
        <f t="shared" si="189"/>
        <v>0</v>
      </c>
      <c r="N287" s="23">
        <f t="shared" si="189"/>
        <v>0</v>
      </c>
      <c r="O287" s="23">
        <f t="shared" si="189"/>
        <v>0</v>
      </c>
      <c r="P287" s="23">
        <f t="shared" si="189"/>
        <v>0</v>
      </c>
      <c r="Q287" s="23">
        <f t="shared" si="189"/>
        <v>0</v>
      </c>
      <c r="R287" s="23">
        <f t="shared" si="189"/>
        <v>0</v>
      </c>
      <c r="S287" s="23">
        <f t="shared" si="189"/>
        <v>0</v>
      </c>
      <c r="T287" s="23">
        <f t="shared" si="189"/>
        <v>0</v>
      </c>
      <c r="U287" s="23">
        <f t="shared" si="189"/>
        <v>0</v>
      </c>
      <c r="V287" s="23">
        <f t="shared" si="189"/>
        <v>0</v>
      </c>
      <c r="W287" s="23">
        <f t="shared" si="189"/>
        <v>0</v>
      </c>
      <c r="X287" s="23">
        <f t="shared" si="189"/>
        <v>0</v>
      </c>
      <c r="Y287" s="23">
        <f t="shared" si="189"/>
        <v>0</v>
      </c>
      <c r="Z287" s="23">
        <f t="shared" si="189"/>
        <v>0</v>
      </c>
      <c r="AA287" s="23">
        <f t="shared" si="189"/>
        <v>0</v>
      </c>
      <c r="AB287" s="23">
        <f t="shared" si="189"/>
        <v>0</v>
      </c>
      <c r="AC287" s="23">
        <f t="shared" si="189"/>
        <v>0</v>
      </c>
      <c r="AD287" s="23">
        <f t="shared" si="189"/>
        <v>0</v>
      </c>
      <c r="AE287" s="23">
        <f t="shared" si="189"/>
        <v>0</v>
      </c>
      <c r="AF287" s="23">
        <f t="shared" si="189"/>
        <v>0</v>
      </c>
      <c r="AG287" s="23">
        <f t="shared" si="189"/>
        <v>0</v>
      </c>
      <c r="AH287" s="23">
        <f t="shared" si="189"/>
        <v>0</v>
      </c>
      <c r="AI287" s="23">
        <f t="shared" si="189"/>
        <v>0</v>
      </c>
      <c r="AJ287" s="23">
        <f t="shared" si="189"/>
        <v>0</v>
      </c>
      <c r="AK287" s="23">
        <f t="shared" si="189"/>
        <v>0</v>
      </c>
      <c r="AL287" s="23">
        <f t="shared" si="189"/>
        <v>0</v>
      </c>
      <c r="AM287" s="23">
        <f t="shared" si="172"/>
        <v>0</v>
      </c>
      <c r="AO287" s="55"/>
      <c r="AT287" s="47"/>
      <c r="AU287" s="63"/>
      <c r="AV287" s="47"/>
      <c r="AW287" s="47"/>
      <c r="AX287" s="47"/>
      <c r="AY287" s="47"/>
      <c r="AZ287" s="47"/>
      <c r="BA287" s="47"/>
    </row>
    <row r="288" spans="1:53">
      <c r="A288" s="27">
        <v>1</v>
      </c>
      <c r="B288" s="2">
        <v>3</v>
      </c>
      <c r="C288" s="2">
        <v>2</v>
      </c>
      <c r="D288" s="2">
        <v>329</v>
      </c>
      <c r="E288" s="1">
        <v>1</v>
      </c>
      <c r="G288" s="32" t="s">
        <v>241</v>
      </c>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f t="shared" si="172"/>
        <v>0</v>
      </c>
      <c r="AO288" s="55"/>
      <c r="AT288" s="47"/>
      <c r="AU288" s="63"/>
      <c r="AV288" s="47"/>
      <c r="AW288" s="47"/>
      <c r="AX288" s="47"/>
      <c r="AY288" s="47"/>
      <c r="AZ288" s="47"/>
      <c r="BA288" s="47"/>
    </row>
    <row r="289" spans="1:53">
      <c r="A289" s="27">
        <v>1</v>
      </c>
      <c r="B289" s="2">
        <v>3</v>
      </c>
      <c r="C289" s="2">
        <v>2</v>
      </c>
      <c r="D289" s="2">
        <v>329</v>
      </c>
      <c r="E289" s="1">
        <v>2</v>
      </c>
      <c r="G289" s="32" t="s">
        <v>242</v>
      </c>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f t="shared" si="172"/>
        <v>0</v>
      </c>
      <c r="AO289" s="55"/>
      <c r="AT289" s="47"/>
      <c r="AU289" s="63"/>
      <c r="AV289" s="47"/>
      <c r="AW289" s="47"/>
      <c r="AX289" s="47"/>
      <c r="AY289" s="47"/>
      <c r="AZ289" s="47"/>
      <c r="BA289" s="47"/>
    </row>
    <row r="290" spans="1:53">
      <c r="A290" s="27">
        <v>1</v>
      </c>
      <c r="B290" s="2">
        <v>3</v>
      </c>
      <c r="C290" s="2">
        <v>3</v>
      </c>
      <c r="D290" s="2"/>
      <c r="E290" s="41"/>
      <c r="F290" s="41"/>
      <c r="G290" s="36" t="s">
        <v>243</v>
      </c>
      <c r="H290" s="15">
        <f t="shared" ref="H290:AL290" si="190">+H291+H293+H296+H299+H302+H304+H308+H310+H312</f>
        <v>0</v>
      </c>
      <c r="I290" s="15">
        <f t="shared" si="190"/>
        <v>0</v>
      </c>
      <c r="J290" s="15">
        <f t="shared" si="190"/>
        <v>0</v>
      </c>
      <c r="K290" s="15">
        <f t="shared" si="190"/>
        <v>0</v>
      </c>
      <c r="L290" s="15">
        <f t="shared" si="190"/>
        <v>0</v>
      </c>
      <c r="M290" s="15">
        <f t="shared" si="190"/>
        <v>0</v>
      </c>
      <c r="N290" s="15">
        <f t="shared" si="190"/>
        <v>0</v>
      </c>
      <c r="O290" s="15">
        <f t="shared" si="190"/>
        <v>0</v>
      </c>
      <c r="P290" s="15">
        <f t="shared" si="190"/>
        <v>0</v>
      </c>
      <c r="Q290" s="15">
        <f t="shared" si="190"/>
        <v>0</v>
      </c>
      <c r="R290" s="15">
        <f t="shared" si="190"/>
        <v>0</v>
      </c>
      <c r="S290" s="15">
        <f t="shared" si="190"/>
        <v>0</v>
      </c>
      <c r="T290" s="15">
        <f t="shared" si="190"/>
        <v>0</v>
      </c>
      <c r="U290" s="15">
        <f t="shared" si="190"/>
        <v>0</v>
      </c>
      <c r="V290" s="15">
        <f t="shared" si="190"/>
        <v>0</v>
      </c>
      <c r="W290" s="15">
        <f t="shared" si="190"/>
        <v>0</v>
      </c>
      <c r="X290" s="15">
        <f t="shared" si="190"/>
        <v>0</v>
      </c>
      <c r="Y290" s="15">
        <f t="shared" si="190"/>
        <v>0</v>
      </c>
      <c r="Z290" s="15">
        <f t="shared" si="190"/>
        <v>0</v>
      </c>
      <c r="AA290" s="15">
        <f t="shared" si="190"/>
        <v>0</v>
      </c>
      <c r="AB290" s="15">
        <f t="shared" si="190"/>
        <v>0</v>
      </c>
      <c r="AC290" s="15">
        <f t="shared" si="190"/>
        <v>0</v>
      </c>
      <c r="AD290" s="15">
        <f t="shared" si="190"/>
        <v>0</v>
      </c>
      <c r="AE290" s="15">
        <f t="shared" si="190"/>
        <v>0</v>
      </c>
      <c r="AF290" s="15">
        <f t="shared" si="190"/>
        <v>0</v>
      </c>
      <c r="AG290" s="15">
        <f t="shared" si="190"/>
        <v>0</v>
      </c>
      <c r="AH290" s="15">
        <f>+AH291+AH293+AH296+AH299+AH302+AH304+AH308+AH310+AH312</f>
        <v>0</v>
      </c>
      <c r="AI290" s="15">
        <f t="shared" si="190"/>
        <v>0</v>
      </c>
      <c r="AJ290" s="15">
        <f t="shared" si="190"/>
        <v>0</v>
      </c>
      <c r="AK290" s="15">
        <f t="shared" si="190"/>
        <v>0</v>
      </c>
      <c r="AL290" s="15">
        <f t="shared" si="190"/>
        <v>0</v>
      </c>
      <c r="AM290" s="15">
        <f t="shared" si="172"/>
        <v>0</v>
      </c>
      <c r="AO290" s="55"/>
      <c r="AT290" s="47"/>
      <c r="AU290" s="63"/>
      <c r="AV290" s="47"/>
      <c r="AW290" s="47"/>
      <c r="AX290" s="47"/>
      <c r="AY290" s="47"/>
      <c r="AZ290" s="47"/>
      <c r="BA290" s="47"/>
    </row>
    <row r="291" spans="1:53">
      <c r="A291" s="27">
        <v>1</v>
      </c>
      <c r="B291" s="2">
        <v>3</v>
      </c>
      <c r="C291" s="2">
        <v>3</v>
      </c>
      <c r="D291" s="2">
        <v>331</v>
      </c>
      <c r="E291" s="41"/>
      <c r="F291" s="41"/>
      <c r="G291" s="36" t="s">
        <v>244</v>
      </c>
      <c r="H291" s="23">
        <f>+H292</f>
        <v>0</v>
      </c>
      <c r="I291" s="23">
        <f t="shared" ref="I291:AL291" si="191">+I292</f>
        <v>0</v>
      </c>
      <c r="J291" s="23">
        <f t="shared" si="191"/>
        <v>0</v>
      </c>
      <c r="K291" s="23">
        <f t="shared" si="191"/>
        <v>0</v>
      </c>
      <c r="L291" s="23">
        <f t="shared" si="191"/>
        <v>0</v>
      </c>
      <c r="M291" s="23">
        <f t="shared" si="191"/>
        <v>0</v>
      </c>
      <c r="N291" s="23">
        <f t="shared" si="191"/>
        <v>0</v>
      </c>
      <c r="O291" s="23">
        <f t="shared" si="191"/>
        <v>0</v>
      </c>
      <c r="P291" s="23">
        <f t="shared" si="191"/>
        <v>0</v>
      </c>
      <c r="Q291" s="23">
        <f t="shared" si="191"/>
        <v>0</v>
      </c>
      <c r="R291" s="23">
        <f t="shared" si="191"/>
        <v>0</v>
      </c>
      <c r="S291" s="23">
        <f t="shared" si="191"/>
        <v>0</v>
      </c>
      <c r="T291" s="23">
        <f t="shared" si="191"/>
        <v>0</v>
      </c>
      <c r="U291" s="23">
        <f t="shared" si="191"/>
        <v>0</v>
      </c>
      <c r="V291" s="23">
        <f t="shared" si="191"/>
        <v>0</v>
      </c>
      <c r="W291" s="23">
        <f t="shared" si="191"/>
        <v>0</v>
      </c>
      <c r="X291" s="23">
        <f t="shared" si="191"/>
        <v>0</v>
      </c>
      <c r="Y291" s="23">
        <f t="shared" si="191"/>
        <v>0</v>
      </c>
      <c r="Z291" s="23">
        <f t="shared" si="191"/>
        <v>0</v>
      </c>
      <c r="AA291" s="23">
        <f t="shared" si="191"/>
        <v>0</v>
      </c>
      <c r="AB291" s="23">
        <f t="shared" si="191"/>
        <v>0</v>
      </c>
      <c r="AC291" s="23">
        <f t="shared" si="191"/>
        <v>0</v>
      </c>
      <c r="AD291" s="23">
        <f t="shared" si="191"/>
        <v>0</v>
      </c>
      <c r="AE291" s="23">
        <f t="shared" si="191"/>
        <v>0</v>
      </c>
      <c r="AF291" s="23">
        <f t="shared" si="191"/>
        <v>0</v>
      </c>
      <c r="AG291" s="23">
        <f t="shared" si="191"/>
        <v>0</v>
      </c>
      <c r="AH291" s="23">
        <f t="shared" si="191"/>
        <v>0</v>
      </c>
      <c r="AI291" s="23">
        <f t="shared" si="191"/>
        <v>0</v>
      </c>
      <c r="AJ291" s="23">
        <f t="shared" si="191"/>
        <v>0</v>
      </c>
      <c r="AK291" s="23">
        <f t="shared" si="191"/>
        <v>0</v>
      </c>
      <c r="AL291" s="23">
        <f t="shared" si="191"/>
        <v>0</v>
      </c>
      <c r="AM291" s="23">
        <f t="shared" si="172"/>
        <v>0</v>
      </c>
      <c r="AO291" s="55"/>
      <c r="AT291" s="47"/>
      <c r="AU291" s="63"/>
      <c r="AV291" s="47"/>
      <c r="AW291" s="47"/>
      <c r="AX291" s="47"/>
      <c r="AY291" s="47"/>
      <c r="AZ291" s="47"/>
      <c r="BA291" s="47"/>
    </row>
    <row r="292" spans="1:53" s="47" customFormat="1">
      <c r="A292" s="27">
        <v>1</v>
      </c>
      <c r="B292" s="3">
        <v>3</v>
      </c>
      <c r="C292" s="3">
        <v>3</v>
      </c>
      <c r="D292" s="3">
        <v>331</v>
      </c>
      <c r="E292" s="92">
        <v>1</v>
      </c>
      <c r="F292" s="92"/>
      <c r="G292" s="37" t="s">
        <v>245</v>
      </c>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f t="shared" si="172"/>
        <v>0</v>
      </c>
      <c r="AO292" s="55"/>
      <c r="AP292" s="54"/>
      <c r="AQ292" s="55"/>
      <c r="AR292" s="55"/>
      <c r="AS292" s="58"/>
      <c r="AU292" s="63"/>
    </row>
    <row r="293" spans="1:53">
      <c r="A293" s="27">
        <v>1</v>
      </c>
      <c r="B293" s="2">
        <v>3</v>
      </c>
      <c r="C293" s="2">
        <v>3</v>
      </c>
      <c r="D293" s="2">
        <v>332</v>
      </c>
      <c r="E293" s="41"/>
      <c r="F293" s="41"/>
      <c r="G293" s="36" t="s">
        <v>246</v>
      </c>
      <c r="H293" s="23">
        <f>+H294+H295</f>
        <v>0</v>
      </c>
      <c r="I293" s="23">
        <f t="shared" ref="I293:AL293" si="192">+I294+I295</f>
        <v>0</v>
      </c>
      <c r="J293" s="23">
        <f t="shared" si="192"/>
        <v>0</v>
      </c>
      <c r="K293" s="23">
        <f t="shared" si="192"/>
        <v>0</v>
      </c>
      <c r="L293" s="23">
        <f t="shared" si="192"/>
        <v>0</v>
      </c>
      <c r="M293" s="23">
        <f t="shared" si="192"/>
        <v>0</v>
      </c>
      <c r="N293" s="23">
        <f t="shared" si="192"/>
        <v>0</v>
      </c>
      <c r="O293" s="23">
        <f t="shared" si="192"/>
        <v>0</v>
      </c>
      <c r="P293" s="23">
        <f t="shared" si="192"/>
        <v>0</v>
      </c>
      <c r="Q293" s="23">
        <f t="shared" si="192"/>
        <v>0</v>
      </c>
      <c r="R293" s="23">
        <f t="shared" si="192"/>
        <v>0</v>
      </c>
      <c r="S293" s="23">
        <f t="shared" si="192"/>
        <v>0</v>
      </c>
      <c r="T293" s="23">
        <f t="shared" si="192"/>
        <v>0</v>
      </c>
      <c r="U293" s="23">
        <f t="shared" si="192"/>
        <v>0</v>
      </c>
      <c r="V293" s="23">
        <f t="shared" si="192"/>
        <v>0</v>
      </c>
      <c r="W293" s="23">
        <f t="shared" si="192"/>
        <v>0</v>
      </c>
      <c r="X293" s="23">
        <f t="shared" si="192"/>
        <v>0</v>
      </c>
      <c r="Y293" s="23">
        <f t="shared" si="192"/>
        <v>0</v>
      </c>
      <c r="Z293" s="23">
        <f t="shared" si="192"/>
        <v>0</v>
      </c>
      <c r="AA293" s="23">
        <f t="shared" si="192"/>
        <v>0</v>
      </c>
      <c r="AB293" s="23">
        <f t="shared" si="192"/>
        <v>0</v>
      </c>
      <c r="AC293" s="23">
        <f t="shared" si="192"/>
        <v>0</v>
      </c>
      <c r="AD293" s="23">
        <f t="shared" si="192"/>
        <v>0</v>
      </c>
      <c r="AE293" s="23">
        <f t="shared" si="192"/>
        <v>0</v>
      </c>
      <c r="AF293" s="23">
        <f t="shared" si="192"/>
        <v>0</v>
      </c>
      <c r="AG293" s="23">
        <f t="shared" si="192"/>
        <v>0</v>
      </c>
      <c r="AH293" s="23">
        <f t="shared" si="192"/>
        <v>0</v>
      </c>
      <c r="AI293" s="23">
        <f t="shared" si="192"/>
        <v>0</v>
      </c>
      <c r="AJ293" s="23">
        <f t="shared" si="192"/>
        <v>0</v>
      </c>
      <c r="AK293" s="23">
        <f t="shared" si="192"/>
        <v>0</v>
      </c>
      <c r="AL293" s="23">
        <f t="shared" si="192"/>
        <v>0</v>
      </c>
      <c r="AM293" s="23">
        <f t="shared" si="172"/>
        <v>0</v>
      </c>
      <c r="AO293" s="55"/>
      <c r="AT293" s="47"/>
      <c r="AU293" s="63"/>
      <c r="AV293" s="47"/>
      <c r="AW293" s="47"/>
      <c r="AX293" s="47"/>
      <c r="AY293" s="47"/>
      <c r="AZ293" s="47"/>
      <c r="BA293" s="47"/>
    </row>
    <row r="294" spans="1:53">
      <c r="A294" s="27">
        <v>1</v>
      </c>
      <c r="B294" s="2">
        <v>3</v>
      </c>
      <c r="C294" s="2">
        <v>3</v>
      </c>
      <c r="D294" s="2">
        <v>332</v>
      </c>
      <c r="E294" s="1">
        <v>1</v>
      </c>
      <c r="G294" s="32" t="s">
        <v>247</v>
      </c>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f t="shared" si="172"/>
        <v>0</v>
      </c>
      <c r="AO294" s="55"/>
      <c r="AT294" s="47"/>
      <c r="AU294" s="63"/>
      <c r="AV294" s="47"/>
      <c r="AW294" s="47"/>
      <c r="AX294" s="47"/>
      <c r="AY294" s="47"/>
      <c r="AZ294" s="47"/>
      <c r="BA294" s="47"/>
    </row>
    <row r="295" spans="1:53">
      <c r="A295" s="27">
        <v>1</v>
      </c>
      <c r="B295" s="2">
        <v>3</v>
      </c>
      <c r="C295" s="2">
        <v>3</v>
      </c>
      <c r="D295" s="2">
        <v>332</v>
      </c>
      <c r="E295" s="1">
        <v>2</v>
      </c>
      <c r="G295" s="32" t="s">
        <v>248</v>
      </c>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f t="shared" si="172"/>
        <v>0</v>
      </c>
      <c r="AO295" s="55"/>
      <c r="AT295" s="47"/>
      <c r="AU295" s="63"/>
      <c r="AV295" s="47"/>
      <c r="AW295" s="47"/>
      <c r="AX295" s="47"/>
      <c r="AY295" s="47"/>
      <c r="AZ295" s="47"/>
      <c r="BA295" s="47"/>
    </row>
    <row r="296" spans="1:53">
      <c r="A296" s="27">
        <v>1</v>
      </c>
      <c r="B296" s="2">
        <v>3</v>
      </c>
      <c r="C296" s="2">
        <v>3</v>
      </c>
      <c r="D296" s="2">
        <v>333</v>
      </c>
      <c r="E296" s="41"/>
      <c r="F296" s="41"/>
      <c r="G296" s="36" t="s">
        <v>249</v>
      </c>
      <c r="H296" s="23">
        <f>+H297+H298</f>
        <v>0</v>
      </c>
      <c r="I296" s="23">
        <f t="shared" ref="I296:AL296" si="193">+I297+I298</f>
        <v>0</v>
      </c>
      <c r="J296" s="23">
        <f t="shared" si="193"/>
        <v>0</v>
      </c>
      <c r="K296" s="23">
        <f t="shared" si="193"/>
        <v>0</v>
      </c>
      <c r="L296" s="23">
        <f t="shared" si="193"/>
        <v>0</v>
      </c>
      <c r="M296" s="23">
        <f t="shared" si="193"/>
        <v>0</v>
      </c>
      <c r="N296" s="23">
        <f t="shared" si="193"/>
        <v>0</v>
      </c>
      <c r="O296" s="23">
        <f t="shared" si="193"/>
        <v>0</v>
      </c>
      <c r="P296" s="23">
        <f t="shared" si="193"/>
        <v>0</v>
      </c>
      <c r="Q296" s="23">
        <f t="shared" si="193"/>
        <v>0</v>
      </c>
      <c r="R296" s="23">
        <f t="shared" si="193"/>
        <v>0</v>
      </c>
      <c r="S296" s="23">
        <f t="shared" si="193"/>
        <v>0</v>
      </c>
      <c r="T296" s="23">
        <f t="shared" si="193"/>
        <v>0</v>
      </c>
      <c r="U296" s="23">
        <f t="shared" si="193"/>
        <v>0</v>
      </c>
      <c r="V296" s="23">
        <f t="shared" si="193"/>
        <v>0</v>
      </c>
      <c r="W296" s="23">
        <f t="shared" si="193"/>
        <v>0</v>
      </c>
      <c r="X296" s="23">
        <f t="shared" si="193"/>
        <v>0</v>
      </c>
      <c r="Y296" s="23">
        <f t="shared" si="193"/>
        <v>0</v>
      </c>
      <c r="Z296" s="23">
        <f t="shared" si="193"/>
        <v>0</v>
      </c>
      <c r="AA296" s="23">
        <f t="shared" si="193"/>
        <v>0</v>
      </c>
      <c r="AB296" s="23">
        <f t="shared" si="193"/>
        <v>0</v>
      </c>
      <c r="AC296" s="23">
        <f t="shared" si="193"/>
        <v>0</v>
      </c>
      <c r="AD296" s="23">
        <f t="shared" si="193"/>
        <v>0</v>
      </c>
      <c r="AE296" s="23">
        <f t="shared" si="193"/>
        <v>0</v>
      </c>
      <c r="AF296" s="23">
        <f t="shared" si="193"/>
        <v>0</v>
      </c>
      <c r="AG296" s="23">
        <f t="shared" si="193"/>
        <v>0</v>
      </c>
      <c r="AH296" s="23">
        <f t="shared" si="193"/>
        <v>0</v>
      </c>
      <c r="AI296" s="23">
        <f t="shared" si="193"/>
        <v>0</v>
      </c>
      <c r="AJ296" s="23">
        <f t="shared" si="193"/>
        <v>0</v>
      </c>
      <c r="AK296" s="23">
        <f t="shared" si="193"/>
        <v>0</v>
      </c>
      <c r="AL296" s="23">
        <f t="shared" si="193"/>
        <v>0</v>
      </c>
      <c r="AM296" s="23">
        <f t="shared" si="172"/>
        <v>0</v>
      </c>
      <c r="AO296" s="55"/>
      <c r="AT296" s="47"/>
      <c r="AU296" s="63"/>
      <c r="AV296" s="47"/>
      <c r="AW296" s="47"/>
      <c r="AX296" s="47"/>
      <c r="AY296" s="47"/>
      <c r="AZ296" s="47"/>
      <c r="BA296" s="47"/>
    </row>
    <row r="297" spans="1:53" s="47" customFormat="1">
      <c r="A297" s="27">
        <v>1</v>
      </c>
      <c r="B297" s="3">
        <v>3</v>
      </c>
      <c r="C297" s="3">
        <v>3</v>
      </c>
      <c r="D297" s="3">
        <v>333</v>
      </c>
      <c r="E297" s="92">
        <v>1</v>
      </c>
      <c r="F297" s="92"/>
      <c r="G297" s="37" t="s">
        <v>250</v>
      </c>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v>0</v>
      </c>
      <c r="AL297" s="21"/>
      <c r="AM297" s="21">
        <f t="shared" si="172"/>
        <v>0</v>
      </c>
      <c r="AO297" s="55"/>
      <c r="AP297" s="54"/>
      <c r="AQ297" s="55"/>
      <c r="AR297" s="55"/>
      <c r="AS297" s="58"/>
      <c r="AU297" s="63"/>
    </row>
    <row r="298" spans="1:53">
      <c r="A298" s="27">
        <v>1</v>
      </c>
      <c r="B298" s="2">
        <v>3</v>
      </c>
      <c r="C298" s="2">
        <v>3</v>
      </c>
      <c r="D298" s="2">
        <v>333</v>
      </c>
      <c r="E298" s="1">
        <v>2</v>
      </c>
      <c r="G298" s="32" t="s">
        <v>251</v>
      </c>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v>0</v>
      </c>
      <c r="AL298" s="21"/>
      <c r="AM298" s="21">
        <f t="shared" si="172"/>
        <v>0</v>
      </c>
      <c r="AO298" s="55"/>
      <c r="AT298" s="47"/>
      <c r="AU298" s="63"/>
      <c r="AV298" s="47"/>
      <c r="AW298" s="47"/>
      <c r="AX298" s="47"/>
      <c r="AY298" s="47"/>
      <c r="AZ298" s="47"/>
      <c r="BA298" s="47"/>
    </row>
    <row r="299" spans="1:53">
      <c r="A299" s="27">
        <v>1</v>
      </c>
      <c r="B299" s="2">
        <v>3</v>
      </c>
      <c r="C299" s="2">
        <v>3</v>
      </c>
      <c r="D299" s="2">
        <v>334</v>
      </c>
      <c r="E299" s="41"/>
      <c r="F299" s="41"/>
      <c r="G299" s="36" t="s">
        <v>252</v>
      </c>
      <c r="H299" s="23">
        <f>+H300+H301</f>
        <v>0</v>
      </c>
      <c r="I299" s="23">
        <f t="shared" ref="I299:AL299" si="194">+I300+I301</f>
        <v>0</v>
      </c>
      <c r="J299" s="23">
        <f t="shared" si="194"/>
        <v>0</v>
      </c>
      <c r="K299" s="23">
        <f t="shared" si="194"/>
        <v>0</v>
      </c>
      <c r="L299" s="23">
        <f t="shared" si="194"/>
        <v>0</v>
      </c>
      <c r="M299" s="23">
        <f t="shared" si="194"/>
        <v>0</v>
      </c>
      <c r="N299" s="23">
        <f t="shared" si="194"/>
        <v>0</v>
      </c>
      <c r="O299" s="23">
        <f t="shared" si="194"/>
        <v>0</v>
      </c>
      <c r="P299" s="23">
        <f t="shared" si="194"/>
        <v>0</v>
      </c>
      <c r="Q299" s="23">
        <f t="shared" si="194"/>
        <v>0</v>
      </c>
      <c r="R299" s="23">
        <f t="shared" si="194"/>
        <v>0</v>
      </c>
      <c r="S299" s="23">
        <f t="shared" si="194"/>
        <v>0</v>
      </c>
      <c r="T299" s="23">
        <f t="shared" si="194"/>
        <v>0</v>
      </c>
      <c r="U299" s="23">
        <f t="shared" si="194"/>
        <v>0</v>
      </c>
      <c r="V299" s="23">
        <f t="shared" si="194"/>
        <v>0</v>
      </c>
      <c r="W299" s="23">
        <f t="shared" si="194"/>
        <v>0</v>
      </c>
      <c r="X299" s="23">
        <f t="shared" si="194"/>
        <v>0</v>
      </c>
      <c r="Y299" s="23">
        <f t="shared" si="194"/>
        <v>0</v>
      </c>
      <c r="Z299" s="23">
        <f t="shared" si="194"/>
        <v>0</v>
      </c>
      <c r="AA299" s="23">
        <f t="shared" si="194"/>
        <v>0</v>
      </c>
      <c r="AB299" s="23">
        <f t="shared" si="194"/>
        <v>0</v>
      </c>
      <c r="AC299" s="23">
        <f t="shared" si="194"/>
        <v>0</v>
      </c>
      <c r="AD299" s="23">
        <f t="shared" si="194"/>
        <v>0</v>
      </c>
      <c r="AE299" s="23">
        <f t="shared" si="194"/>
        <v>0</v>
      </c>
      <c r="AF299" s="23">
        <f t="shared" si="194"/>
        <v>0</v>
      </c>
      <c r="AG299" s="23">
        <f t="shared" si="194"/>
        <v>0</v>
      </c>
      <c r="AH299" s="23">
        <f t="shared" si="194"/>
        <v>0</v>
      </c>
      <c r="AI299" s="23">
        <f t="shared" si="194"/>
        <v>0</v>
      </c>
      <c r="AJ299" s="23">
        <f t="shared" si="194"/>
        <v>0</v>
      </c>
      <c r="AK299" s="23">
        <f t="shared" si="194"/>
        <v>0</v>
      </c>
      <c r="AL299" s="23">
        <f t="shared" si="194"/>
        <v>0</v>
      </c>
      <c r="AM299" s="23">
        <f t="shared" si="172"/>
        <v>0</v>
      </c>
      <c r="AO299" s="55"/>
      <c r="AT299" s="47"/>
      <c r="AU299" s="63"/>
      <c r="AV299" s="47"/>
      <c r="AW299" s="47"/>
      <c r="AX299" s="47"/>
      <c r="AY299" s="47"/>
      <c r="AZ299" s="47"/>
      <c r="BA299" s="47"/>
    </row>
    <row r="300" spans="1:53" s="47" customFormat="1">
      <c r="A300" s="27">
        <v>1</v>
      </c>
      <c r="B300" s="3">
        <v>3</v>
      </c>
      <c r="C300" s="3">
        <v>3</v>
      </c>
      <c r="D300" s="3">
        <v>334</v>
      </c>
      <c r="E300" s="92">
        <v>1</v>
      </c>
      <c r="F300" s="92"/>
      <c r="G300" s="37" t="s">
        <v>253</v>
      </c>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v>0</v>
      </c>
      <c r="AL300" s="21"/>
      <c r="AM300" s="21">
        <f t="shared" si="172"/>
        <v>0</v>
      </c>
      <c r="AO300" s="55"/>
      <c r="AP300" s="54"/>
      <c r="AQ300" s="55"/>
      <c r="AR300" s="55"/>
      <c r="AS300" s="58"/>
      <c r="AU300" s="63"/>
    </row>
    <row r="301" spans="1:53">
      <c r="A301" s="27">
        <v>1</v>
      </c>
      <c r="B301" s="2">
        <v>3</v>
      </c>
      <c r="C301" s="2">
        <v>3</v>
      </c>
      <c r="D301" s="2">
        <v>334</v>
      </c>
      <c r="E301" s="1">
        <v>2</v>
      </c>
      <c r="G301" s="32" t="s">
        <v>254</v>
      </c>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f t="shared" si="172"/>
        <v>0</v>
      </c>
      <c r="AO301" s="55"/>
      <c r="AT301" s="47"/>
      <c r="AU301" s="63"/>
      <c r="AV301" s="47"/>
      <c r="AW301" s="47"/>
      <c r="AX301" s="47"/>
      <c r="AY301" s="47"/>
      <c r="AZ301" s="47"/>
      <c r="BA301" s="47"/>
    </row>
    <row r="302" spans="1:53">
      <c r="A302" s="27">
        <v>1</v>
      </c>
      <c r="B302" s="2">
        <v>3</v>
      </c>
      <c r="C302" s="2">
        <v>3</v>
      </c>
      <c r="D302" s="2">
        <v>335</v>
      </c>
      <c r="E302" s="41"/>
      <c r="F302" s="41"/>
      <c r="G302" s="36" t="s">
        <v>255</v>
      </c>
      <c r="H302" s="23">
        <f>+H303</f>
        <v>0</v>
      </c>
      <c r="I302" s="23">
        <f t="shared" ref="I302:AL302" si="195">+I303</f>
        <v>0</v>
      </c>
      <c r="J302" s="23">
        <f t="shared" si="195"/>
        <v>0</v>
      </c>
      <c r="K302" s="23">
        <f t="shared" si="195"/>
        <v>0</v>
      </c>
      <c r="L302" s="23">
        <f t="shared" si="195"/>
        <v>0</v>
      </c>
      <c r="M302" s="23">
        <f t="shared" si="195"/>
        <v>0</v>
      </c>
      <c r="N302" s="23">
        <f t="shared" si="195"/>
        <v>0</v>
      </c>
      <c r="O302" s="23">
        <f t="shared" si="195"/>
        <v>0</v>
      </c>
      <c r="P302" s="23">
        <f t="shared" si="195"/>
        <v>0</v>
      </c>
      <c r="Q302" s="23">
        <f t="shared" si="195"/>
        <v>0</v>
      </c>
      <c r="R302" s="23">
        <f t="shared" si="195"/>
        <v>0</v>
      </c>
      <c r="S302" s="23">
        <f t="shared" si="195"/>
        <v>0</v>
      </c>
      <c r="T302" s="23">
        <f t="shared" si="195"/>
        <v>0</v>
      </c>
      <c r="U302" s="23">
        <f t="shared" si="195"/>
        <v>0</v>
      </c>
      <c r="V302" s="23">
        <f t="shared" si="195"/>
        <v>0</v>
      </c>
      <c r="W302" s="23">
        <f t="shared" si="195"/>
        <v>0</v>
      </c>
      <c r="X302" s="23">
        <f t="shared" si="195"/>
        <v>0</v>
      </c>
      <c r="Y302" s="23">
        <f t="shared" si="195"/>
        <v>0</v>
      </c>
      <c r="Z302" s="23">
        <f t="shared" si="195"/>
        <v>0</v>
      </c>
      <c r="AA302" s="23">
        <f t="shared" si="195"/>
        <v>0</v>
      </c>
      <c r="AB302" s="23">
        <f t="shared" si="195"/>
        <v>0</v>
      </c>
      <c r="AC302" s="23">
        <f t="shared" si="195"/>
        <v>0</v>
      </c>
      <c r="AD302" s="23">
        <f t="shared" si="195"/>
        <v>0</v>
      </c>
      <c r="AE302" s="23">
        <f t="shared" si="195"/>
        <v>0</v>
      </c>
      <c r="AF302" s="23">
        <f t="shared" si="195"/>
        <v>0</v>
      </c>
      <c r="AG302" s="23">
        <f t="shared" si="195"/>
        <v>0</v>
      </c>
      <c r="AH302" s="23">
        <f t="shared" si="195"/>
        <v>0</v>
      </c>
      <c r="AI302" s="23">
        <f t="shared" si="195"/>
        <v>0</v>
      </c>
      <c r="AJ302" s="23">
        <f t="shared" si="195"/>
        <v>0</v>
      </c>
      <c r="AK302" s="23">
        <f t="shared" si="195"/>
        <v>0</v>
      </c>
      <c r="AL302" s="23">
        <f t="shared" si="195"/>
        <v>0</v>
      </c>
      <c r="AM302" s="23">
        <f t="shared" si="172"/>
        <v>0</v>
      </c>
      <c r="AO302" s="55"/>
      <c r="AT302" s="47"/>
      <c r="AU302" s="63"/>
      <c r="AV302" s="47"/>
      <c r="AW302" s="47"/>
      <c r="AX302" s="47"/>
      <c r="AY302" s="47"/>
      <c r="AZ302" s="47"/>
      <c r="BA302" s="47"/>
    </row>
    <row r="303" spans="1:53">
      <c r="A303" s="27">
        <v>1</v>
      </c>
      <c r="B303" s="2">
        <v>3</v>
      </c>
      <c r="C303" s="2">
        <v>3</v>
      </c>
      <c r="D303" s="2">
        <v>335</v>
      </c>
      <c r="E303" s="1">
        <v>1</v>
      </c>
      <c r="G303" s="32" t="s">
        <v>256</v>
      </c>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f t="shared" si="172"/>
        <v>0</v>
      </c>
      <c r="AO303" s="55"/>
      <c r="AT303" s="47"/>
      <c r="AU303" s="63"/>
      <c r="AV303" s="47"/>
      <c r="AW303" s="47"/>
      <c r="AX303" s="47"/>
      <c r="AY303" s="47"/>
      <c r="AZ303" s="47"/>
      <c r="BA303" s="47"/>
    </row>
    <row r="304" spans="1:53">
      <c r="A304" s="27">
        <v>1</v>
      </c>
      <c r="B304" s="2">
        <v>3</v>
      </c>
      <c r="C304" s="2">
        <v>3</v>
      </c>
      <c r="D304" s="2">
        <v>336</v>
      </c>
      <c r="E304" s="41"/>
      <c r="F304" s="41"/>
      <c r="G304" s="36" t="s">
        <v>257</v>
      </c>
      <c r="H304" s="23">
        <f>SUM(H305:H307)</f>
        <v>0</v>
      </c>
      <c r="I304" s="23">
        <f t="shared" ref="I304:AL304" si="196">SUM(I305:I307)</f>
        <v>0</v>
      </c>
      <c r="J304" s="23">
        <f t="shared" si="196"/>
        <v>0</v>
      </c>
      <c r="K304" s="23">
        <f t="shared" si="196"/>
        <v>0</v>
      </c>
      <c r="L304" s="23">
        <f t="shared" si="196"/>
        <v>0</v>
      </c>
      <c r="M304" s="23">
        <f t="shared" si="196"/>
        <v>0</v>
      </c>
      <c r="N304" s="23">
        <f t="shared" si="196"/>
        <v>0</v>
      </c>
      <c r="O304" s="23">
        <f t="shared" si="196"/>
        <v>0</v>
      </c>
      <c r="P304" s="23">
        <f t="shared" si="196"/>
        <v>0</v>
      </c>
      <c r="Q304" s="23">
        <f t="shared" si="196"/>
        <v>0</v>
      </c>
      <c r="R304" s="23">
        <f t="shared" si="196"/>
        <v>0</v>
      </c>
      <c r="S304" s="23">
        <f t="shared" si="196"/>
        <v>0</v>
      </c>
      <c r="T304" s="23">
        <f t="shared" si="196"/>
        <v>0</v>
      </c>
      <c r="U304" s="23">
        <f t="shared" si="196"/>
        <v>0</v>
      </c>
      <c r="V304" s="23">
        <f t="shared" si="196"/>
        <v>0</v>
      </c>
      <c r="W304" s="23">
        <f t="shared" si="196"/>
        <v>0</v>
      </c>
      <c r="X304" s="23">
        <f t="shared" si="196"/>
        <v>0</v>
      </c>
      <c r="Y304" s="23">
        <f t="shared" si="196"/>
        <v>0</v>
      </c>
      <c r="Z304" s="23">
        <f t="shared" si="196"/>
        <v>0</v>
      </c>
      <c r="AA304" s="23">
        <f t="shared" si="196"/>
        <v>0</v>
      </c>
      <c r="AB304" s="23">
        <f t="shared" si="196"/>
        <v>0</v>
      </c>
      <c r="AC304" s="23">
        <f t="shared" si="196"/>
        <v>0</v>
      </c>
      <c r="AD304" s="23">
        <f t="shared" si="196"/>
        <v>0</v>
      </c>
      <c r="AE304" s="23">
        <f t="shared" si="196"/>
        <v>0</v>
      </c>
      <c r="AF304" s="23">
        <f t="shared" si="196"/>
        <v>0</v>
      </c>
      <c r="AG304" s="23">
        <f t="shared" si="196"/>
        <v>0</v>
      </c>
      <c r="AH304" s="23">
        <f t="shared" si="196"/>
        <v>0</v>
      </c>
      <c r="AI304" s="23">
        <f t="shared" si="196"/>
        <v>0</v>
      </c>
      <c r="AJ304" s="23">
        <f t="shared" si="196"/>
        <v>0</v>
      </c>
      <c r="AK304" s="23">
        <f t="shared" si="196"/>
        <v>0</v>
      </c>
      <c r="AL304" s="23">
        <f t="shared" si="196"/>
        <v>0</v>
      </c>
      <c r="AM304" s="23">
        <f t="shared" si="172"/>
        <v>0</v>
      </c>
      <c r="AO304" s="55"/>
      <c r="AT304" s="47"/>
      <c r="AU304" s="63"/>
      <c r="AV304" s="47"/>
      <c r="AW304" s="47"/>
      <c r="AX304" s="47"/>
      <c r="AY304" s="47"/>
      <c r="AZ304" s="47"/>
      <c r="BA304" s="47"/>
    </row>
    <row r="305" spans="1:53" s="47" customFormat="1">
      <c r="A305" s="27">
        <v>1</v>
      </c>
      <c r="B305" s="3">
        <v>3</v>
      </c>
      <c r="C305" s="3">
        <v>3</v>
      </c>
      <c r="D305" s="3">
        <v>336</v>
      </c>
      <c r="E305" s="92">
        <v>1</v>
      </c>
      <c r="F305" s="92"/>
      <c r="G305" s="37" t="s">
        <v>257</v>
      </c>
      <c r="H305" s="40"/>
      <c r="I305" s="21"/>
      <c r="J305" s="21"/>
      <c r="K305" s="21">
        <v>0</v>
      </c>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f t="shared" si="172"/>
        <v>0</v>
      </c>
      <c r="AO305" s="55"/>
      <c r="AP305" s="54"/>
      <c r="AQ305" s="55"/>
      <c r="AR305" s="55"/>
      <c r="AS305" s="58"/>
      <c r="AU305" s="63"/>
    </row>
    <row r="306" spans="1:53" s="47" customFormat="1">
      <c r="A306" s="27">
        <v>1</v>
      </c>
      <c r="B306" s="3">
        <v>3</v>
      </c>
      <c r="C306" s="3">
        <v>3</v>
      </c>
      <c r="D306" s="3">
        <v>336</v>
      </c>
      <c r="E306" s="92">
        <v>2</v>
      </c>
      <c r="F306" s="92"/>
      <c r="G306" s="37" t="s">
        <v>258</v>
      </c>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f t="shared" si="172"/>
        <v>0</v>
      </c>
      <c r="AO306" s="55"/>
      <c r="AP306" s="54"/>
      <c r="AQ306" s="55"/>
      <c r="AR306" s="55"/>
      <c r="AS306" s="58"/>
      <c r="AU306" s="63"/>
    </row>
    <row r="307" spans="1:53">
      <c r="A307" s="27">
        <v>1</v>
      </c>
      <c r="B307" s="2">
        <v>3</v>
      </c>
      <c r="C307" s="2">
        <v>3</v>
      </c>
      <c r="D307" s="2">
        <v>336</v>
      </c>
      <c r="E307" s="1">
        <v>3</v>
      </c>
      <c r="G307" s="32" t="s">
        <v>259</v>
      </c>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f t="shared" si="172"/>
        <v>0</v>
      </c>
      <c r="AO307" s="55"/>
      <c r="AT307" s="47"/>
      <c r="AU307" s="63"/>
      <c r="AV307" s="47"/>
      <c r="AW307" s="47"/>
      <c r="AX307" s="47"/>
      <c r="AY307" s="47"/>
      <c r="AZ307" s="47"/>
      <c r="BA307" s="47"/>
    </row>
    <row r="308" spans="1:53">
      <c r="A308" s="27">
        <v>1</v>
      </c>
      <c r="B308" s="2">
        <v>3</v>
      </c>
      <c r="C308" s="2">
        <v>3</v>
      </c>
      <c r="D308" s="2">
        <v>337</v>
      </c>
      <c r="E308" s="41"/>
      <c r="F308" s="41"/>
      <c r="G308" s="36" t="s">
        <v>260</v>
      </c>
      <c r="H308" s="23">
        <f>+H309</f>
        <v>0</v>
      </c>
      <c r="I308" s="23">
        <f t="shared" ref="I308:AL308" si="197">+I309</f>
        <v>0</v>
      </c>
      <c r="J308" s="23">
        <f t="shared" si="197"/>
        <v>0</v>
      </c>
      <c r="K308" s="23">
        <f t="shared" si="197"/>
        <v>0</v>
      </c>
      <c r="L308" s="23">
        <f t="shared" si="197"/>
        <v>0</v>
      </c>
      <c r="M308" s="23">
        <f t="shared" si="197"/>
        <v>0</v>
      </c>
      <c r="N308" s="23">
        <f t="shared" si="197"/>
        <v>0</v>
      </c>
      <c r="O308" s="23">
        <f t="shared" si="197"/>
        <v>0</v>
      </c>
      <c r="P308" s="23">
        <f t="shared" si="197"/>
        <v>0</v>
      </c>
      <c r="Q308" s="23">
        <f t="shared" si="197"/>
        <v>0</v>
      </c>
      <c r="R308" s="23">
        <f t="shared" si="197"/>
        <v>0</v>
      </c>
      <c r="S308" s="23">
        <f t="shared" si="197"/>
        <v>0</v>
      </c>
      <c r="T308" s="23">
        <f t="shared" si="197"/>
        <v>0</v>
      </c>
      <c r="U308" s="23">
        <f t="shared" si="197"/>
        <v>0</v>
      </c>
      <c r="V308" s="23">
        <f t="shared" si="197"/>
        <v>0</v>
      </c>
      <c r="W308" s="23">
        <f t="shared" si="197"/>
        <v>0</v>
      </c>
      <c r="X308" s="23">
        <f t="shared" si="197"/>
        <v>0</v>
      </c>
      <c r="Y308" s="23">
        <f t="shared" si="197"/>
        <v>0</v>
      </c>
      <c r="Z308" s="23">
        <f t="shared" si="197"/>
        <v>0</v>
      </c>
      <c r="AA308" s="23">
        <f t="shared" si="197"/>
        <v>0</v>
      </c>
      <c r="AB308" s="23">
        <f t="shared" si="197"/>
        <v>0</v>
      </c>
      <c r="AC308" s="23">
        <f t="shared" si="197"/>
        <v>0</v>
      </c>
      <c r="AD308" s="23">
        <f t="shared" si="197"/>
        <v>0</v>
      </c>
      <c r="AE308" s="23">
        <f t="shared" si="197"/>
        <v>0</v>
      </c>
      <c r="AF308" s="23">
        <f t="shared" si="197"/>
        <v>0</v>
      </c>
      <c r="AG308" s="23">
        <f t="shared" si="197"/>
        <v>0</v>
      </c>
      <c r="AH308" s="23">
        <f t="shared" si="197"/>
        <v>0</v>
      </c>
      <c r="AI308" s="23">
        <f t="shared" si="197"/>
        <v>0</v>
      </c>
      <c r="AJ308" s="23">
        <f t="shared" si="197"/>
        <v>0</v>
      </c>
      <c r="AK308" s="23">
        <f t="shared" si="197"/>
        <v>0</v>
      </c>
      <c r="AL308" s="23">
        <f t="shared" si="197"/>
        <v>0</v>
      </c>
      <c r="AM308" s="23">
        <f t="shared" si="172"/>
        <v>0</v>
      </c>
      <c r="AO308" s="55"/>
      <c r="AT308" s="47"/>
      <c r="AU308" s="63"/>
      <c r="AV308" s="47"/>
      <c r="AW308" s="47"/>
      <c r="AX308" s="47"/>
      <c r="AY308" s="47"/>
      <c r="AZ308" s="47"/>
      <c r="BA308" s="47"/>
    </row>
    <row r="309" spans="1:53">
      <c r="A309" s="27">
        <v>1</v>
      </c>
      <c r="B309" s="2">
        <v>3</v>
      </c>
      <c r="C309" s="2">
        <v>3</v>
      </c>
      <c r="D309" s="2">
        <v>337</v>
      </c>
      <c r="E309" s="1">
        <v>1</v>
      </c>
      <c r="G309" s="32" t="s">
        <v>261</v>
      </c>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f t="shared" si="172"/>
        <v>0</v>
      </c>
      <c r="AO309" s="55"/>
      <c r="AT309" s="47"/>
      <c r="AU309" s="63"/>
      <c r="AV309" s="47"/>
      <c r="AW309" s="47"/>
      <c r="AX309" s="47"/>
      <c r="AY309" s="47"/>
      <c r="AZ309" s="47"/>
      <c r="BA309" s="47"/>
    </row>
    <row r="310" spans="1:53">
      <c r="A310" s="27">
        <v>1</v>
      </c>
      <c r="B310" s="2">
        <v>3</v>
      </c>
      <c r="C310" s="2">
        <v>3</v>
      </c>
      <c r="D310" s="2">
        <v>338</v>
      </c>
      <c r="E310" s="41"/>
      <c r="F310" s="41"/>
      <c r="G310" s="36" t="s">
        <v>262</v>
      </c>
      <c r="H310" s="23">
        <f>+H311</f>
        <v>0</v>
      </c>
      <c r="I310" s="23">
        <f t="shared" ref="I310:AL310" si="198">+I311</f>
        <v>0</v>
      </c>
      <c r="J310" s="23">
        <f t="shared" si="198"/>
        <v>0</v>
      </c>
      <c r="K310" s="23">
        <f t="shared" si="198"/>
        <v>0</v>
      </c>
      <c r="L310" s="23">
        <f t="shared" si="198"/>
        <v>0</v>
      </c>
      <c r="M310" s="23">
        <f t="shared" si="198"/>
        <v>0</v>
      </c>
      <c r="N310" s="23">
        <f t="shared" si="198"/>
        <v>0</v>
      </c>
      <c r="O310" s="23">
        <f t="shared" si="198"/>
        <v>0</v>
      </c>
      <c r="P310" s="23">
        <f t="shared" si="198"/>
        <v>0</v>
      </c>
      <c r="Q310" s="23">
        <f t="shared" si="198"/>
        <v>0</v>
      </c>
      <c r="R310" s="23">
        <f t="shared" si="198"/>
        <v>0</v>
      </c>
      <c r="S310" s="23">
        <f t="shared" si="198"/>
        <v>0</v>
      </c>
      <c r="T310" s="23">
        <f t="shared" si="198"/>
        <v>0</v>
      </c>
      <c r="U310" s="23">
        <f t="shared" si="198"/>
        <v>0</v>
      </c>
      <c r="V310" s="23">
        <f t="shared" si="198"/>
        <v>0</v>
      </c>
      <c r="W310" s="23">
        <f t="shared" si="198"/>
        <v>0</v>
      </c>
      <c r="X310" s="23">
        <f t="shared" si="198"/>
        <v>0</v>
      </c>
      <c r="Y310" s="23">
        <f t="shared" si="198"/>
        <v>0</v>
      </c>
      <c r="Z310" s="23">
        <f t="shared" si="198"/>
        <v>0</v>
      </c>
      <c r="AA310" s="23">
        <f t="shared" si="198"/>
        <v>0</v>
      </c>
      <c r="AB310" s="23">
        <f t="shared" si="198"/>
        <v>0</v>
      </c>
      <c r="AC310" s="23">
        <f t="shared" si="198"/>
        <v>0</v>
      </c>
      <c r="AD310" s="23">
        <f t="shared" si="198"/>
        <v>0</v>
      </c>
      <c r="AE310" s="23">
        <f t="shared" si="198"/>
        <v>0</v>
      </c>
      <c r="AF310" s="23">
        <f t="shared" si="198"/>
        <v>0</v>
      </c>
      <c r="AG310" s="23">
        <f t="shared" si="198"/>
        <v>0</v>
      </c>
      <c r="AH310" s="23">
        <f t="shared" si="198"/>
        <v>0</v>
      </c>
      <c r="AI310" s="23">
        <f t="shared" si="198"/>
        <v>0</v>
      </c>
      <c r="AJ310" s="23">
        <f t="shared" si="198"/>
        <v>0</v>
      </c>
      <c r="AK310" s="23">
        <f t="shared" si="198"/>
        <v>0</v>
      </c>
      <c r="AL310" s="23">
        <f t="shared" si="198"/>
        <v>0</v>
      </c>
      <c r="AM310" s="23">
        <f t="shared" si="172"/>
        <v>0</v>
      </c>
      <c r="AO310" s="55"/>
      <c r="AT310" s="47"/>
      <c r="AU310" s="63"/>
      <c r="AV310" s="47"/>
      <c r="AW310" s="47"/>
      <c r="AX310" s="47"/>
      <c r="AY310" s="47"/>
      <c r="AZ310" s="47"/>
      <c r="BA310" s="47"/>
    </row>
    <row r="311" spans="1:53">
      <c r="A311" s="27">
        <v>1</v>
      </c>
      <c r="B311" s="2">
        <v>3</v>
      </c>
      <c r="C311" s="2">
        <v>3</v>
      </c>
      <c r="D311" s="2">
        <v>338</v>
      </c>
      <c r="E311" s="1">
        <v>1</v>
      </c>
      <c r="G311" s="32" t="s">
        <v>263</v>
      </c>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f t="shared" si="172"/>
        <v>0</v>
      </c>
      <c r="AO311" s="55"/>
      <c r="AT311" s="47"/>
      <c r="AU311" s="63"/>
      <c r="AV311" s="47"/>
      <c r="AW311" s="47"/>
      <c r="AX311" s="47"/>
      <c r="AY311" s="47"/>
      <c r="AZ311" s="47"/>
      <c r="BA311" s="47"/>
    </row>
    <row r="312" spans="1:53">
      <c r="A312" s="27">
        <v>1</v>
      </c>
      <c r="B312" s="2">
        <v>3</v>
      </c>
      <c r="C312" s="2">
        <v>3</v>
      </c>
      <c r="D312" s="2">
        <v>339</v>
      </c>
      <c r="E312" s="41"/>
      <c r="F312" s="41"/>
      <c r="G312" s="36" t="s">
        <v>264</v>
      </c>
      <c r="H312" s="23">
        <f t="shared" ref="H312:AL312" si="199">SUM(H313:H318)</f>
        <v>0</v>
      </c>
      <c r="I312" s="23">
        <f t="shared" si="199"/>
        <v>0</v>
      </c>
      <c r="J312" s="23">
        <f t="shared" si="199"/>
        <v>0</v>
      </c>
      <c r="K312" s="23">
        <f t="shared" si="199"/>
        <v>0</v>
      </c>
      <c r="L312" s="23">
        <f t="shared" si="199"/>
        <v>0</v>
      </c>
      <c r="M312" s="23">
        <f t="shared" si="199"/>
        <v>0</v>
      </c>
      <c r="N312" s="23">
        <f t="shared" si="199"/>
        <v>0</v>
      </c>
      <c r="O312" s="23">
        <f t="shared" si="199"/>
        <v>0</v>
      </c>
      <c r="P312" s="23">
        <f t="shared" si="199"/>
        <v>0</v>
      </c>
      <c r="Q312" s="23">
        <f t="shared" si="199"/>
        <v>0</v>
      </c>
      <c r="R312" s="23">
        <f t="shared" si="199"/>
        <v>0</v>
      </c>
      <c r="S312" s="23">
        <f t="shared" si="199"/>
        <v>0</v>
      </c>
      <c r="T312" s="23">
        <f t="shared" si="199"/>
        <v>0</v>
      </c>
      <c r="U312" s="23">
        <f t="shared" si="199"/>
        <v>0</v>
      </c>
      <c r="V312" s="23">
        <f>SUM(V313:V318)</f>
        <v>0</v>
      </c>
      <c r="W312" s="23">
        <f t="shared" si="199"/>
        <v>0</v>
      </c>
      <c r="X312" s="23">
        <f t="shared" si="199"/>
        <v>0</v>
      </c>
      <c r="Y312" s="23">
        <f t="shared" si="199"/>
        <v>0</v>
      </c>
      <c r="Z312" s="23">
        <f t="shared" si="199"/>
        <v>0</v>
      </c>
      <c r="AA312" s="23">
        <f t="shared" si="199"/>
        <v>0</v>
      </c>
      <c r="AB312" s="23">
        <f t="shared" si="199"/>
        <v>0</v>
      </c>
      <c r="AC312" s="23">
        <f t="shared" si="199"/>
        <v>0</v>
      </c>
      <c r="AD312" s="23">
        <f t="shared" si="199"/>
        <v>0</v>
      </c>
      <c r="AE312" s="23">
        <f t="shared" si="199"/>
        <v>0</v>
      </c>
      <c r="AF312" s="23">
        <f t="shared" si="199"/>
        <v>0</v>
      </c>
      <c r="AG312" s="23">
        <f t="shared" si="199"/>
        <v>0</v>
      </c>
      <c r="AH312" s="23">
        <f t="shared" si="199"/>
        <v>0</v>
      </c>
      <c r="AI312" s="23">
        <f t="shared" si="199"/>
        <v>0</v>
      </c>
      <c r="AJ312" s="23">
        <f t="shared" si="199"/>
        <v>0</v>
      </c>
      <c r="AK312" s="23">
        <f t="shared" si="199"/>
        <v>0</v>
      </c>
      <c r="AL312" s="23">
        <f t="shared" si="199"/>
        <v>0</v>
      </c>
      <c r="AM312" s="23">
        <f t="shared" si="172"/>
        <v>0</v>
      </c>
      <c r="AO312" s="55"/>
      <c r="AT312" s="47"/>
      <c r="AU312" s="63"/>
      <c r="AV312" s="47"/>
      <c r="AW312" s="47"/>
      <c r="AX312" s="47"/>
      <c r="AY312" s="47"/>
      <c r="AZ312" s="47"/>
      <c r="BA312" s="47"/>
    </row>
    <row r="313" spans="1:53">
      <c r="A313" s="27">
        <v>1</v>
      </c>
      <c r="B313" s="2">
        <v>3</v>
      </c>
      <c r="C313" s="2">
        <v>3</v>
      </c>
      <c r="D313" s="2">
        <v>339</v>
      </c>
      <c r="E313" s="1">
        <v>1</v>
      </c>
      <c r="G313" s="32" t="s">
        <v>265</v>
      </c>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f t="shared" si="172"/>
        <v>0</v>
      </c>
      <c r="AO313" s="55"/>
      <c r="AT313" s="47"/>
      <c r="AU313" s="63"/>
      <c r="AV313" s="47"/>
      <c r="AW313" s="47"/>
      <c r="AX313" s="47"/>
      <c r="AY313" s="47"/>
      <c r="AZ313" s="47"/>
      <c r="BA313" s="47"/>
    </row>
    <row r="314" spans="1:53">
      <c r="A314" s="27">
        <v>1</v>
      </c>
      <c r="B314" s="2">
        <v>3</v>
      </c>
      <c r="C314" s="2">
        <v>3</v>
      </c>
      <c r="D314" s="2">
        <v>339</v>
      </c>
      <c r="E314" s="1">
        <v>2</v>
      </c>
      <c r="G314" s="32" t="s">
        <v>266</v>
      </c>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f t="shared" si="172"/>
        <v>0</v>
      </c>
      <c r="AO314" s="55"/>
      <c r="AT314" s="47"/>
      <c r="AU314" s="63"/>
      <c r="AV314" s="47"/>
      <c r="AW314" s="47"/>
      <c r="AX314" s="47"/>
      <c r="AY314" s="47"/>
      <c r="AZ314" s="47"/>
      <c r="BA314" s="47"/>
    </row>
    <row r="315" spans="1:53">
      <c r="A315" s="27">
        <v>1</v>
      </c>
      <c r="B315" s="2">
        <v>3</v>
      </c>
      <c r="C315" s="2">
        <v>3</v>
      </c>
      <c r="D315" s="2">
        <v>339</v>
      </c>
      <c r="E315" s="1">
        <v>3</v>
      </c>
      <c r="G315" s="32" t="s">
        <v>267</v>
      </c>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f t="shared" si="172"/>
        <v>0</v>
      </c>
      <c r="AO315" s="55"/>
      <c r="AT315" s="47"/>
      <c r="AU315" s="63"/>
      <c r="AV315" s="47"/>
      <c r="AW315" s="47"/>
      <c r="AX315" s="47"/>
      <c r="AY315" s="47"/>
      <c r="AZ315" s="47"/>
      <c r="BA315" s="47"/>
    </row>
    <row r="316" spans="1:53" s="47" customFormat="1">
      <c r="A316" s="27">
        <v>1</v>
      </c>
      <c r="B316" s="3">
        <v>3</v>
      </c>
      <c r="C316" s="3">
        <v>3</v>
      </c>
      <c r="D316" s="3">
        <v>339</v>
      </c>
      <c r="E316" s="92">
        <v>4</v>
      </c>
      <c r="F316" s="92"/>
      <c r="G316" s="37" t="s">
        <v>268</v>
      </c>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f t="shared" si="172"/>
        <v>0</v>
      </c>
      <c r="AO316" s="55"/>
      <c r="AP316" s="54"/>
      <c r="AQ316" s="55"/>
      <c r="AR316" s="55"/>
      <c r="AS316" s="58"/>
      <c r="AU316" s="63"/>
    </row>
    <row r="317" spans="1:53">
      <c r="A317" s="27">
        <v>1</v>
      </c>
      <c r="B317" s="2">
        <v>3</v>
      </c>
      <c r="C317" s="2">
        <v>3</v>
      </c>
      <c r="D317" s="2">
        <v>339</v>
      </c>
      <c r="E317" s="1">
        <v>5</v>
      </c>
      <c r="G317" s="32" t="s">
        <v>269</v>
      </c>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f t="shared" si="172"/>
        <v>0</v>
      </c>
      <c r="AO317" s="55"/>
      <c r="AT317" s="47"/>
      <c r="AU317" s="63"/>
      <c r="AV317" s="47"/>
      <c r="AW317" s="47"/>
      <c r="AX317" s="47"/>
      <c r="AY317" s="47"/>
      <c r="AZ317" s="47"/>
      <c r="BA317" s="47"/>
    </row>
    <row r="318" spans="1:53">
      <c r="A318" s="27">
        <v>1</v>
      </c>
      <c r="B318" s="2">
        <v>3</v>
      </c>
      <c r="C318" s="2">
        <v>3</v>
      </c>
      <c r="D318" s="2">
        <v>339</v>
      </c>
      <c r="E318" s="1">
        <v>6</v>
      </c>
      <c r="G318" s="32" t="s">
        <v>270</v>
      </c>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f t="shared" si="172"/>
        <v>0</v>
      </c>
      <c r="AO318" s="55"/>
      <c r="AT318" s="47"/>
      <c r="AU318" s="63"/>
      <c r="AV318" s="47"/>
      <c r="AW318" s="47"/>
      <c r="AX318" s="47"/>
      <c r="AY318" s="47"/>
      <c r="AZ318" s="47"/>
      <c r="BA318" s="47"/>
    </row>
    <row r="319" spans="1:53">
      <c r="A319" s="27">
        <v>1</v>
      </c>
      <c r="B319" s="2">
        <v>3</v>
      </c>
      <c r="C319" s="2">
        <v>4</v>
      </c>
      <c r="D319" s="2"/>
      <c r="E319" s="41"/>
      <c r="F319" s="41"/>
      <c r="G319" s="36" t="s">
        <v>271</v>
      </c>
      <c r="H319" s="15">
        <f>+H320+H324+H326+H328+H330+H332+H334+H336+H338</f>
        <v>0</v>
      </c>
      <c r="I319" s="15">
        <f t="shared" ref="I319:AL319" si="200">+I320+I324+I326+I328+I330+I332+I334+I336+I338</f>
        <v>0</v>
      </c>
      <c r="J319" s="15">
        <f t="shared" si="200"/>
        <v>0</v>
      </c>
      <c r="K319" s="15">
        <f t="shared" si="200"/>
        <v>0</v>
      </c>
      <c r="L319" s="15">
        <f t="shared" si="200"/>
        <v>0</v>
      </c>
      <c r="M319" s="15">
        <f t="shared" si="200"/>
        <v>9560</v>
      </c>
      <c r="N319" s="15">
        <f>+N320+N324+N326+N328+N330+N332+N334+N336+N338</f>
        <v>0</v>
      </c>
      <c r="O319" s="15">
        <f>+O320+O324+O326+O328+O330+O332+O334+O336+O338</f>
        <v>0</v>
      </c>
      <c r="P319" s="15">
        <f t="shared" ref="P319:R319" si="201">+P320+P324+P326+P328+P330+P332+P334+P336+P338</f>
        <v>0</v>
      </c>
      <c r="Q319" s="15">
        <f t="shared" si="201"/>
        <v>0</v>
      </c>
      <c r="R319" s="15">
        <f t="shared" si="201"/>
        <v>0</v>
      </c>
      <c r="S319" s="15">
        <f t="shared" si="200"/>
        <v>0</v>
      </c>
      <c r="T319" s="15">
        <f t="shared" si="200"/>
        <v>0</v>
      </c>
      <c r="U319" s="15">
        <f t="shared" si="200"/>
        <v>0</v>
      </c>
      <c r="V319" s="15">
        <f t="shared" si="200"/>
        <v>0</v>
      </c>
      <c r="W319" s="15">
        <f t="shared" si="200"/>
        <v>0</v>
      </c>
      <c r="X319" s="15">
        <f t="shared" si="200"/>
        <v>0</v>
      </c>
      <c r="Y319" s="15">
        <f t="shared" si="200"/>
        <v>0</v>
      </c>
      <c r="Z319" s="15">
        <f t="shared" si="200"/>
        <v>0</v>
      </c>
      <c r="AA319" s="15">
        <f t="shared" si="200"/>
        <v>0</v>
      </c>
      <c r="AB319" s="15">
        <f t="shared" si="200"/>
        <v>0</v>
      </c>
      <c r="AC319" s="15">
        <f t="shared" si="200"/>
        <v>0</v>
      </c>
      <c r="AD319" s="15">
        <f t="shared" si="200"/>
        <v>0</v>
      </c>
      <c r="AE319" s="15">
        <f t="shared" si="200"/>
        <v>0</v>
      </c>
      <c r="AF319" s="15">
        <f t="shared" si="200"/>
        <v>0</v>
      </c>
      <c r="AG319" s="15">
        <f t="shared" si="200"/>
        <v>0</v>
      </c>
      <c r="AH319" s="15">
        <f t="shared" si="200"/>
        <v>0</v>
      </c>
      <c r="AI319" s="15">
        <f t="shared" si="200"/>
        <v>0</v>
      </c>
      <c r="AJ319" s="15">
        <f t="shared" si="200"/>
        <v>0</v>
      </c>
      <c r="AK319" s="15">
        <f t="shared" si="200"/>
        <v>0</v>
      </c>
      <c r="AL319" s="15">
        <f t="shared" si="200"/>
        <v>0</v>
      </c>
      <c r="AM319" s="15">
        <f t="shared" ref="AM319:AM382" si="202">SUM(H319:AL319)</f>
        <v>9560</v>
      </c>
      <c r="AO319" s="55"/>
      <c r="AT319" s="47"/>
      <c r="AU319" s="63"/>
      <c r="AV319" s="47"/>
      <c r="AW319" s="47"/>
      <c r="AX319" s="47"/>
      <c r="AY319" s="47"/>
      <c r="AZ319" s="47"/>
      <c r="BA319" s="47"/>
    </row>
    <row r="320" spans="1:53">
      <c r="A320" s="27">
        <v>1</v>
      </c>
      <c r="B320" s="2">
        <v>3</v>
      </c>
      <c r="C320" s="2">
        <v>4</v>
      </c>
      <c r="D320" s="2">
        <v>341</v>
      </c>
      <c r="E320" s="41"/>
      <c r="F320" s="41"/>
      <c r="G320" s="36" t="s">
        <v>272</v>
      </c>
      <c r="H320" s="23">
        <f>+H321+H322+H323</f>
        <v>0</v>
      </c>
      <c r="I320" s="23">
        <f t="shared" ref="I320:AL320" si="203">+I321+I322+I323</f>
        <v>0</v>
      </c>
      <c r="J320" s="23">
        <f t="shared" si="203"/>
        <v>0</v>
      </c>
      <c r="K320" s="23">
        <f t="shared" si="203"/>
        <v>0</v>
      </c>
      <c r="L320" s="23">
        <f t="shared" si="203"/>
        <v>0</v>
      </c>
      <c r="M320" s="23">
        <f t="shared" si="203"/>
        <v>9560</v>
      </c>
      <c r="N320" s="23">
        <f t="shared" si="203"/>
        <v>0</v>
      </c>
      <c r="O320" s="23">
        <f t="shared" si="203"/>
        <v>0</v>
      </c>
      <c r="P320" s="23">
        <f t="shared" si="203"/>
        <v>0</v>
      </c>
      <c r="Q320" s="23">
        <f t="shared" si="203"/>
        <v>0</v>
      </c>
      <c r="R320" s="23">
        <f t="shared" si="203"/>
        <v>0</v>
      </c>
      <c r="S320" s="23">
        <f t="shared" si="203"/>
        <v>0</v>
      </c>
      <c r="T320" s="23">
        <f t="shared" si="203"/>
        <v>0</v>
      </c>
      <c r="U320" s="23">
        <f t="shared" si="203"/>
        <v>0</v>
      </c>
      <c r="V320" s="23">
        <f t="shared" si="203"/>
        <v>0</v>
      </c>
      <c r="W320" s="23">
        <f t="shared" si="203"/>
        <v>0</v>
      </c>
      <c r="X320" s="23">
        <f t="shared" si="203"/>
        <v>0</v>
      </c>
      <c r="Y320" s="23">
        <f t="shared" si="203"/>
        <v>0</v>
      </c>
      <c r="Z320" s="23">
        <f t="shared" si="203"/>
        <v>0</v>
      </c>
      <c r="AA320" s="23">
        <f t="shared" si="203"/>
        <v>0</v>
      </c>
      <c r="AB320" s="23">
        <f t="shared" si="203"/>
        <v>0</v>
      </c>
      <c r="AC320" s="23">
        <f t="shared" si="203"/>
        <v>0</v>
      </c>
      <c r="AD320" s="23">
        <f t="shared" si="203"/>
        <v>0</v>
      </c>
      <c r="AE320" s="23">
        <f t="shared" si="203"/>
        <v>0</v>
      </c>
      <c r="AF320" s="23">
        <f t="shared" si="203"/>
        <v>0</v>
      </c>
      <c r="AG320" s="23">
        <f t="shared" si="203"/>
        <v>0</v>
      </c>
      <c r="AH320" s="23">
        <f t="shared" si="203"/>
        <v>0</v>
      </c>
      <c r="AI320" s="23">
        <f t="shared" si="203"/>
        <v>0</v>
      </c>
      <c r="AJ320" s="23">
        <f t="shared" si="203"/>
        <v>0</v>
      </c>
      <c r="AK320" s="23">
        <f t="shared" si="203"/>
        <v>0</v>
      </c>
      <c r="AL320" s="23">
        <f t="shared" si="203"/>
        <v>0</v>
      </c>
      <c r="AM320" s="23">
        <f t="shared" si="202"/>
        <v>9560</v>
      </c>
      <c r="AO320" s="55"/>
      <c r="AT320" s="47"/>
      <c r="AU320" s="63"/>
      <c r="AV320" s="47"/>
      <c r="AW320" s="47"/>
      <c r="AX320" s="47"/>
      <c r="AY320" s="47"/>
      <c r="AZ320" s="47"/>
      <c r="BA320" s="47"/>
    </row>
    <row r="321" spans="1:53" s="47" customFormat="1">
      <c r="A321" s="27">
        <v>1</v>
      </c>
      <c r="B321" s="3">
        <v>3</v>
      </c>
      <c r="C321" s="3">
        <v>4</v>
      </c>
      <c r="D321" s="3">
        <v>341</v>
      </c>
      <c r="E321" s="92">
        <v>1</v>
      </c>
      <c r="F321" s="92"/>
      <c r="G321" s="37" t="s">
        <v>273</v>
      </c>
      <c r="H321" s="21"/>
      <c r="I321" s="21"/>
      <c r="J321" s="21"/>
      <c r="K321" s="21"/>
      <c r="L321" s="21"/>
      <c r="M321" s="21">
        <v>9560</v>
      </c>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f t="shared" si="202"/>
        <v>9560</v>
      </c>
      <c r="AO321" s="55"/>
      <c r="AP321" s="54"/>
      <c r="AQ321" s="55"/>
      <c r="AR321" s="55"/>
      <c r="AS321" s="58"/>
      <c r="AU321" s="63"/>
    </row>
    <row r="322" spans="1:53">
      <c r="A322" s="27">
        <v>1</v>
      </c>
      <c r="B322" s="2">
        <v>3</v>
      </c>
      <c r="C322" s="2">
        <v>4</v>
      </c>
      <c r="D322" s="2">
        <v>341</v>
      </c>
      <c r="E322" s="1">
        <v>2</v>
      </c>
      <c r="G322" s="32" t="s">
        <v>274</v>
      </c>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f t="shared" si="202"/>
        <v>0</v>
      </c>
      <c r="AO322" s="55"/>
      <c r="AT322" s="47"/>
      <c r="AU322" s="63"/>
      <c r="AV322" s="47"/>
      <c r="AW322" s="47"/>
      <c r="AX322" s="47"/>
      <c r="AY322" s="47"/>
      <c r="AZ322" s="47"/>
      <c r="BA322" s="47"/>
    </row>
    <row r="323" spans="1:53">
      <c r="A323" s="27">
        <v>1</v>
      </c>
      <c r="B323" s="2">
        <v>3</v>
      </c>
      <c r="C323" s="2">
        <v>4</v>
      </c>
      <c r="D323" s="2">
        <v>341</v>
      </c>
      <c r="E323" s="1">
        <v>3</v>
      </c>
      <c r="G323" s="32" t="s">
        <v>275</v>
      </c>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f t="shared" si="202"/>
        <v>0</v>
      </c>
      <c r="AO323" s="55"/>
      <c r="AT323" s="47"/>
      <c r="AU323" s="63"/>
      <c r="AV323" s="47"/>
      <c r="AW323" s="47"/>
      <c r="AX323" s="47"/>
      <c r="AY323" s="47"/>
      <c r="AZ323" s="47"/>
      <c r="BA323" s="47"/>
    </row>
    <row r="324" spans="1:53">
      <c r="A324" s="27">
        <v>1</v>
      </c>
      <c r="B324" s="2">
        <v>3</v>
      </c>
      <c r="C324" s="2">
        <v>4</v>
      </c>
      <c r="D324" s="2">
        <v>342</v>
      </c>
      <c r="G324" s="36" t="s">
        <v>276</v>
      </c>
      <c r="H324" s="23">
        <f>+H325</f>
        <v>0</v>
      </c>
      <c r="I324" s="23">
        <f t="shared" ref="I324:AL324" si="204">+I325</f>
        <v>0</v>
      </c>
      <c r="J324" s="23">
        <f t="shared" si="204"/>
        <v>0</v>
      </c>
      <c r="K324" s="23">
        <f t="shared" si="204"/>
        <v>0</v>
      </c>
      <c r="L324" s="23">
        <f t="shared" si="204"/>
        <v>0</v>
      </c>
      <c r="M324" s="23">
        <f t="shared" si="204"/>
        <v>0</v>
      </c>
      <c r="N324" s="23">
        <f>+N325</f>
        <v>0</v>
      </c>
      <c r="O324" s="23">
        <f>+O325</f>
        <v>0</v>
      </c>
      <c r="P324" s="23">
        <f t="shared" si="204"/>
        <v>0</v>
      </c>
      <c r="Q324" s="23">
        <f t="shared" si="204"/>
        <v>0</v>
      </c>
      <c r="R324" s="23">
        <f t="shared" si="204"/>
        <v>0</v>
      </c>
      <c r="S324" s="23">
        <f t="shared" si="204"/>
        <v>0</v>
      </c>
      <c r="T324" s="23">
        <f t="shared" si="204"/>
        <v>0</v>
      </c>
      <c r="U324" s="23">
        <f t="shared" si="204"/>
        <v>0</v>
      </c>
      <c r="V324" s="23">
        <f t="shared" si="204"/>
        <v>0</v>
      </c>
      <c r="W324" s="23">
        <f t="shared" si="204"/>
        <v>0</v>
      </c>
      <c r="X324" s="23">
        <f t="shared" si="204"/>
        <v>0</v>
      </c>
      <c r="Y324" s="23">
        <f t="shared" si="204"/>
        <v>0</v>
      </c>
      <c r="Z324" s="23">
        <f t="shared" si="204"/>
        <v>0</v>
      </c>
      <c r="AA324" s="23">
        <f t="shared" si="204"/>
        <v>0</v>
      </c>
      <c r="AB324" s="23">
        <f t="shared" si="204"/>
        <v>0</v>
      </c>
      <c r="AC324" s="23">
        <f t="shared" si="204"/>
        <v>0</v>
      </c>
      <c r="AD324" s="23">
        <f t="shared" si="204"/>
        <v>0</v>
      </c>
      <c r="AE324" s="23">
        <f t="shared" si="204"/>
        <v>0</v>
      </c>
      <c r="AF324" s="23">
        <f t="shared" si="204"/>
        <v>0</v>
      </c>
      <c r="AG324" s="23">
        <f t="shared" si="204"/>
        <v>0</v>
      </c>
      <c r="AH324" s="23">
        <f t="shared" si="204"/>
        <v>0</v>
      </c>
      <c r="AI324" s="23">
        <f t="shared" si="204"/>
        <v>0</v>
      </c>
      <c r="AJ324" s="23">
        <f t="shared" si="204"/>
        <v>0</v>
      </c>
      <c r="AK324" s="23">
        <f t="shared" si="204"/>
        <v>0</v>
      </c>
      <c r="AL324" s="23">
        <f t="shared" si="204"/>
        <v>0</v>
      </c>
      <c r="AM324" s="23">
        <f t="shared" si="202"/>
        <v>0</v>
      </c>
      <c r="AO324" s="55"/>
      <c r="AT324" s="47"/>
      <c r="AU324" s="63"/>
      <c r="AV324" s="47"/>
      <c r="AW324" s="47"/>
      <c r="AX324" s="47"/>
      <c r="AY324" s="47"/>
      <c r="AZ324" s="47"/>
      <c r="BA324" s="47"/>
    </row>
    <row r="325" spans="1:53">
      <c r="A325" s="27">
        <v>1</v>
      </c>
      <c r="B325" s="2">
        <v>3</v>
      </c>
      <c r="C325" s="2">
        <v>4</v>
      </c>
      <c r="D325" s="2">
        <v>342</v>
      </c>
      <c r="E325" s="1">
        <v>1</v>
      </c>
      <c r="G325" s="32" t="s">
        <v>276</v>
      </c>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f t="shared" si="202"/>
        <v>0</v>
      </c>
      <c r="AO325" s="55"/>
      <c r="AT325" s="47"/>
      <c r="AU325" s="63"/>
      <c r="AV325" s="47"/>
      <c r="AW325" s="47"/>
      <c r="AX325" s="47"/>
      <c r="AY325" s="47"/>
      <c r="AZ325" s="47"/>
      <c r="BA325" s="47"/>
    </row>
    <row r="326" spans="1:53">
      <c r="A326" s="27">
        <v>1</v>
      </c>
      <c r="B326" s="2">
        <v>3</v>
      </c>
      <c r="C326" s="2">
        <v>4</v>
      </c>
      <c r="D326" s="2">
        <v>343</v>
      </c>
      <c r="E326" s="41"/>
      <c r="F326" s="41"/>
      <c r="G326" s="36" t="s">
        <v>277</v>
      </c>
      <c r="H326" s="23">
        <f>+H327</f>
        <v>0</v>
      </c>
      <c r="I326" s="23">
        <f t="shared" ref="I326:AL326" si="205">+I327</f>
        <v>0</v>
      </c>
      <c r="J326" s="23">
        <f t="shared" si="205"/>
        <v>0</v>
      </c>
      <c r="K326" s="23">
        <f t="shared" si="205"/>
        <v>0</v>
      </c>
      <c r="L326" s="23">
        <f t="shared" si="205"/>
        <v>0</v>
      </c>
      <c r="M326" s="23">
        <f t="shared" si="205"/>
        <v>0</v>
      </c>
      <c r="N326" s="23">
        <f t="shared" si="205"/>
        <v>0</v>
      </c>
      <c r="O326" s="23">
        <f t="shared" si="205"/>
        <v>0</v>
      </c>
      <c r="P326" s="23">
        <f t="shared" si="205"/>
        <v>0</v>
      </c>
      <c r="Q326" s="23">
        <f t="shared" si="205"/>
        <v>0</v>
      </c>
      <c r="R326" s="23">
        <f t="shared" si="205"/>
        <v>0</v>
      </c>
      <c r="S326" s="23">
        <f t="shared" si="205"/>
        <v>0</v>
      </c>
      <c r="T326" s="23">
        <f t="shared" si="205"/>
        <v>0</v>
      </c>
      <c r="U326" s="23">
        <f t="shared" si="205"/>
        <v>0</v>
      </c>
      <c r="V326" s="23">
        <f t="shared" si="205"/>
        <v>0</v>
      </c>
      <c r="W326" s="23">
        <f t="shared" si="205"/>
        <v>0</v>
      </c>
      <c r="X326" s="23">
        <f t="shared" si="205"/>
        <v>0</v>
      </c>
      <c r="Y326" s="23">
        <f t="shared" si="205"/>
        <v>0</v>
      </c>
      <c r="Z326" s="23">
        <f t="shared" si="205"/>
        <v>0</v>
      </c>
      <c r="AA326" s="23">
        <f t="shared" si="205"/>
        <v>0</v>
      </c>
      <c r="AB326" s="23">
        <f t="shared" si="205"/>
        <v>0</v>
      </c>
      <c r="AC326" s="23">
        <f t="shared" si="205"/>
        <v>0</v>
      </c>
      <c r="AD326" s="23">
        <f t="shared" si="205"/>
        <v>0</v>
      </c>
      <c r="AE326" s="23">
        <f t="shared" si="205"/>
        <v>0</v>
      </c>
      <c r="AF326" s="23">
        <f t="shared" si="205"/>
        <v>0</v>
      </c>
      <c r="AG326" s="23">
        <f t="shared" si="205"/>
        <v>0</v>
      </c>
      <c r="AH326" s="23">
        <f t="shared" si="205"/>
        <v>0</v>
      </c>
      <c r="AI326" s="23">
        <f t="shared" si="205"/>
        <v>0</v>
      </c>
      <c r="AJ326" s="23">
        <f t="shared" si="205"/>
        <v>0</v>
      </c>
      <c r="AK326" s="23">
        <f t="shared" si="205"/>
        <v>0</v>
      </c>
      <c r="AL326" s="23">
        <f t="shared" si="205"/>
        <v>0</v>
      </c>
      <c r="AM326" s="23">
        <f t="shared" si="202"/>
        <v>0</v>
      </c>
      <c r="AO326" s="55"/>
      <c r="AT326" s="47"/>
      <c r="AU326" s="63"/>
      <c r="AV326" s="47"/>
      <c r="AW326" s="47"/>
      <c r="AX326" s="47"/>
      <c r="AY326" s="47"/>
      <c r="AZ326" s="47"/>
      <c r="BA326" s="47"/>
    </row>
    <row r="327" spans="1:53">
      <c r="A327" s="27">
        <v>1</v>
      </c>
      <c r="B327" s="2">
        <v>3</v>
      </c>
      <c r="C327" s="2">
        <v>4</v>
      </c>
      <c r="D327" s="2">
        <v>343</v>
      </c>
      <c r="E327" s="1">
        <v>1</v>
      </c>
      <c r="G327" s="32" t="s">
        <v>277</v>
      </c>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f t="shared" si="202"/>
        <v>0</v>
      </c>
      <c r="AO327" s="55"/>
      <c r="AT327" s="47"/>
      <c r="AU327" s="63"/>
      <c r="AV327" s="47"/>
      <c r="AW327" s="47"/>
      <c r="AX327" s="47"/>
      <c r="AY327" s="47"/>
      <c r="AZ327" s="47"/>
      <c r="BA327" s="47"/>
    </row>
    <row r="328" spans="1:53">
      <c r="A328" s="27">
        <v>1</v>
      </c>
      <c r="B328" s="2">
        <v>3</v>
      </c>
      <c r="C328" s="2">
        <v>4</v>
      </c>
      <c r="D328" s="2">
        <v>344</v>
      </c>
      <c r="E328" s="41"/>
      <c r="F328" s="41"/>
      <c r="G328" s="36" t="s">
        <v>278</v>
      </c>
      <c r="H328" s="23">
        <f>+H329</f>
        <v>0</v>
      </c>
      <c r="I328" s="23">
        <f t="shared" ref="I328:AL328" si="206">+I329</f>
        <v>0</v>
      </c>
      <c r="J328" s="23">
        <f t="shared" si="206"/>
        <v>0</v>
      </c>
      <c r="K328" s="23">
        <f t="shared" si="206"/>
        <v>0</v>
      </c>
      <c r="L328" s="23">
        <f t="shared" si="206"/>
        <v>0</v>
      </c>
      <c r="M328" s="23">
        <f t="shared" si="206"/>
        <v>0</v>
      </c>
      <c r="N328" s="23">
        <f t="shared" si="206"/>
        <v>0</v>
      </c>
      <c r="O328" s="23">
        <f t="shared" si="206"/>
        <v>0</v>
      </c>
      <c r="P328" s="23">
        <f t="shared" si="206"/>
        <v>0</v>
      </c>
      <c r="Q328" s="23">
        <f t="shared" si="206"/>
        <v>0</v>
      </c>
      <c r="R328" s="23">
        <f t="shared" si="206"/>
        <v>0</v>
      </c>
      <c r="S328" s="23">
        <f t="shared" si="206"/>
        <v>0</v>
      </c>
      <c r="T328" s="23">
        <f t="shared" si="206"/>
        <v>0</v>
      </c>
      <c r="U328" s="23">
        <f t="shared" si="206"/>
        <v>0</v>
      </c>
      <c r="V328" s="23">
        <f t="shared" si="206"/>
        <v>0</v>
      </c>
      <c r="W328" s="23">
        <f t="shared" si="206"/>
        <v>0</v>
      </c>
      <c r="X328" s="23">
        <f t="shared" si="206"/>
        <v>0</v>
      </c>
      <c r="Y328" s="23">
        <f t="shared" si="206"/>
        <v>0</v>
      </c>
      <c r="Z328" s="23">
        <f t="shared" si="206"/>
        <v>0</v>
      </c>
      <c r="AA328" s="23">
        <f t="shared" si="206"/>
        <v>0</v>
      </c>
      <c r="AB328" s="23">
        <f t="shared" si="206"/>
        <v>0</v>
      </c>
      <c r="AC328" s="23">
        <f t="shared" si="206"/>
        <v>0</v>
      </c>
      <c r="AD328" s="23">
        <f t="shared" si="206"/>
        <v>0</v>
      </c>
      <c r="AE328" s="23">
        <f t="shared" si="206"/>
        <v>0</v>
      </c>
      <c r="AF328" s="23">
        <f t="shared" si="206"/>
        <v>0</v>
      </c>
      <c r="AG328" s="23">
        <f t="shared" si="206"/>
        <v>0</v>
      </c>
      <c r="AH328" s="23">
        <f t="shared" si="206"/>
        <v>0</v>
      </c>
      <c r="AI328" s="23">
        <f t="shared" si="206"/>
        <v>0</v>
      </c>
      <c r="AJ328" s="23">
        <f t="shared" si="206"/>
        <v>0</v>
      </c>
      <c r="AK328" s="23">
        <f t="shared" si="206"/>
        <v>0</v>
      </c>
      <c r="AL328" s="23">
        <f t="shared" si="206"/>
        <v>0</v>
      </c>
      <c r="AM328" s="23">
        <f t="shared" si="202"/>
        <v>0</v>
      </c>
      <c r="AO328" s="55"/>
      <c r="AT328" s="47"/>
      <c r="AU328" s="63"/>
      <c r="AV328" s="47"/>
      <c r="AW328" s="47"/>
      <c r="AX328" s="47"/>
      <c r="AY328" s="47"/>
      <c r="AZ328" s="47"/>
      <c r="BA328" s="47"/>
    </row>
    <row r="329" spans="1:53">
      <c r="A329" s="27">
        <v>1</v>
      </c>
      <c r="B329" s="2">
        <v>3</v>
      </c>
      <c r="C329" s="2">
        <v>4</v>
      </c>
      <c r="D329" s="2">
        <v>344</v>
      </c>
      <c r="E329" s="1">
        <v>1</v>
      </c>
      <c r="G329" s="32" t="s">
        <v>278</v>
      </c>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f t="shared" si="202"/>
        <v>0</v>
      </c>
      <c r="AO329" s="55"/>
      <c r="AT329" s="47"/>
      <c r="AU329" s="63"/>
      <c r="AV329" s="47"/>
      <c r="AW329" s="47"/>
      <c r="AX329" s="47"/>
      <c r="AY329" s="47"/>
      <c r="AZ329" s="47"/>
      <c r="BA329" s="47"/>
    </row>
    <row r="330" spans="1:53">
      <c r="A330" s="27">
        <v>1</v>
      </c>
      <c r="B330" s="2">
        <v>3</v>
      </c>
      <c r="C330" s="2">
        <v>4</v>
      </c>
      <c r="D330" s="2">
        <v>345</v>
      </c>
      <c r="E330" s="41"/>
      <c r="F330" s="41"/>
      <c r="G330" s="36" t="s">
        <v>279</v>
      </c>
      <c r="H330" s="23">
        <f>+H331</f>
        <v>0</v>
      </c>
      <c r="I330" s="23">
        <f t="shared" ref="I330:AL330" si="207">+I331</f>
        <v>0</v>
      </c>
      <c r="J330" s="23">
        <f t="shared" si="207"/>
        <v>0</v>
      </c>
      <c r="K330" s="23">
        <f t="shared" si="207"/>
        <v>0</v>
      </c>
      <c r="L330" s="23">
        <f t="shared" si="207"/>
        <v>0</v>
      </c>
      <c r="M330" s="23">
        <f t="shared" si="207"/>
        <v>0</v>
      </c>
      <c r="N330" s="23">
        <f t="shared" si="207"/>
        <v>0</v>
      </c>
      <c r="O330" s="23">
        <f t="shared" si="207"/>
        <v>0</v>
      </c>
      <c r="P330" s="23">
        <f t="shared" si="207"/>
        <v>0</v>
      </c>
      <c r="Q330" s="23">
        <f t="shared" si="207"/>
        <v>0</v>
      </c>
      <c r="R330" s="23">
        <f t="shared" si="207"/>
        <v>0</v>
      </c>
      <c r="S330" s="23">
        <f t="shared" si="207"/>
        <v>0</v>
      </c>
      <c r="T330" s="23">
        <f t="shared" si="207"/>
        <v>0</v>
      </c>
      <c r="U330" s="23">
        <f t="shared" si="207"/>
        <v>0</v>
      </c>
      <c r="V330" s="23">
        <f t="shared" si="207"/>
        <v>0</v>
      </c>
      <c r="W330" s="23">
        <f t="shared" si="207"/>
        <v>0</v>
      </c>
      <c r="X330" s="23">
        <f t="shared" si="207"/>
        <v>0</v>
      </c>
      <c r="Y330" s="23">
        <f t="shared" si="207"/>
        <v>0</v>
      </c>
      <c r="Z330" s="23">
        <f t="shared" si="207"/>
        <v>0</v>
      </c>
      <c r="AA330" s="23">
        <f t="shared" si="207"/>
        <v>0</v>
      </c>
      <c r="AB330" s="23">
        <f t="shared" si="207"/>
        <v>0</v>
      </c>
      <c r="AC330" s="23">
        <f t="shared" si="207"/>
        <v>0</v>
      </c>
      <c r="AD330" s="23">
        <f t="shared" si="207"/>
        <v>0</v>
      </c>
      <c r="AE330" s="23">
        <f t="shared" si="207"/>
        <v>0</v>
      </c>
      <c r="AF330" s="23">
        <f t="shared" si="207"/>
        <v>0</v>
      </c>
      <c r="AG330" s="23">
        <f t="shared" si="207"/>
        <v>0</v>
      </c>
      <c r="AH330" s="23">
        <f t="shared" si="207"/>
        <v>0</v>
      </c>
      <c r="AI330" s="23">
        <f t="shared" si="207"/>
        <v>0</v>
      </c>
      <c r="AJ330" s="23">
        <f t="shared" si="207"/>
        <v>0</v>
      </c>
      <c r="AK330" s="23">
        <f t="shared" si="207"/>
        <v>0</v>
      </c>
      <c r="AL330" s="23">
        <f t="shared" si="207"/>
        <v>0</v>
      </c>
      <c r="AM330" s="23">
        <f t="shared" si="202"/>
        <v>0</v>
      </c>
      <c r="AO330" s="55"/>
      <c r="AT330" s="47"/>
      <c r="AU330" s="63"/>
      <c r="AV330" s="47"/>
      <c r="AW330" s="47"/>
      <c r="AX330" s="47"/>
      <c r="AY330" s="47"/>
      <c r="AZ330" s="47"/>
      <c r="BA330" s="47"/>
    </row>
    <row r="331" spans="1:53">
      <c r="A331" s="27">
        <v>1</v>
      </c>
      <c r="B331" s="2">
        <v>3</v>
      </c>
      <c r="C331" s="2">
        <v>4</v>
      </c>
      <c r="D331" s="2">
        <v>345</v>
      </c>
      <c r="E331" s="1">
        <v>1</v>
      </c>
      <c r="G331" s="32" t="s">
        <v>279</v>
      </c>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f t="shared" si="202"/>
        <v>0</v>
      </c>
      <c r="AO331" s="55"/>
      <c r="AT331" s="47"/>
      <c r="AU331" s="63"/>
      <c r="AV331" s="47"/>
      <c r="AW331" s="47"/>
      <c r="AX331" s="47"/>
      <c r="AY331" s="47"/>
      <c r="AZ331" s="47"/>
      <c r="BA331" s="47"/>
    </row>
    <row r="332" spans="1:53">
      <c r="A332" s="27">
        <v>1</v>
      </c>
      <c r="B332" s="2">
        <v>3</v>
      </c>
      <c r="C332" s="2">
        <v>4</v>
      </c>
      <c r="D332" s="2">
        <v>346</v>
      </c>
      <c r="E332" s="41"/>
      <c r="F332" s="41"/>
      <c r="G332" s="36" t="s">
        <v>280</v>
      </c>
      <c r="H332" s="23">
        <f>+H333</f>
        <v>0</v>
      </c>
      <c r="I332" s="23">
        <f t="shared" ref="I332:AL332" si="208">+I333</f>
        <v>0</v>
      </c>
      <c r="J332" s="23">
        <f t="shared" si="208"/>
        <v>0</v>
      </c>
      <c r="K332" s="23">
        <f t="shared" si="208"/>
        <v>0</v>
      </c>
      <c r="L332" s="23">
        <f t="shared" si="208"/>
        <v>0</v>
      </c>
      <c r="M332" s="23">
        <f t="shared" si="208"/>
        <v>0</v>
      </c>
      <c r="N332" s="23">
        <f t="shared" si="208"/>
        <v>0</v>
      </c>
      <c r="O332" s="23">
        <f t="shared" si="208"/>
        <v>0</v>
      </c>
      <c r="P332" s="23">
        <f t="shared" si="208"/>
        <v>0</v>
      </c>
      <c r="Q332" s="23">
        <f t="shared" si="208"/>
        <v>0</v>
      </c>
      <c r="R332" s="23">
        <f t="shared" si="208"/>
        <v>0</v>
      </c>
      <c r="S332" s="23">
        <f t="shared" si="208"/>
        <v>0</v>
      </c>
      <c r="T332" s="23">
        <f t="shared" si="208"/>
        <v>0</v>
      </c>
      <c r="U332" s="23">
        <f t="shared" si="208"/>
        <v>0</v>
      </c>
      <c r="V332" s="23">
        <f t="shared" si="208"/>
        <v>0</v>
      </c>
      <c r="W332" s="23">
        <f t="shared" si="208"/>
        <v>0</v>
      </c>
      <c r="X332" s="23">
        <f t="shared" si="208"/>
        <v>0</v>
      </c>
      <c r="Y332" s="23">
        <f t="shared" si="208"/>
        <v>0</v>
      </c>
      <c r="Z332" s="23">
        <f t="shared" si="208"/>
        <v>0</v>
      </c>
      <c r="AA332" s="23">
        <f t="shared" si="208"/>
        <v>0</v>
      </c>
      <c r="AB332" s="23">
        <f t="shared" si="208"/>
        <v>0</v>
      </c>
      <c r="AC332" s="23">
        <f t="shared" si="208"/>
        <v>0</v>
      </c>
      <c r="AD332" s="23">
        <f t="shared" si="208"/>
        <v>0</v>
      </c>
      <c r="AE332" s="23">
        <f t="shared" si="208"/>
        <v>0</v>
      </c>
      <c r="AF332" s="23">
        <f t="shared" si="208"/>
        <v>0</v>
      </c>
      <c r="AG332" s="23">
        <f t="shared" si="208"/>
        <v>0</v>
      </c>
      <c r="AH332" s="23">
        <f t="shared" si="208"/>
        <v>0</v>
      </c>
      <c r="AI332" s="23">
        <f t="shared" si="208"/>
        <v>0</v>
      </c>
      <c r="AJ332" s="23">
        <f t="shared" si="208"/>
        <v>0</v>
      </c>
      <c r="AK332" s="23">
        <f t="shared" si="208"/>
        <v>0</v>
      </c>
      <c r="AL332" s="23">
        <f t="shared" si="208"/>
        <v>0</v>
      </c>
      <c r="AM332" s="23">
        <f t="shared" si="202"/>
        <v>0</v>
      </c>
      <c r="AO332" s="55"/>
      <c r="AT332" s="47"/>
      <c r="AU332" s="63"/>
      <c r="AV332" s="47"/>
      <c r="AW332" s="47"/>
      <c r="AX332" s="47"/>
      <c r="AY332" s="47"/>
      <c r="AZ332" s="47"/>
      <c r="BA332" s="47"/>
    </row>
    <row r="333" spans="1:53">
      <c r="A333" s="27">
        <v>1</v>
      </c>
      <c r="B333" s="2">
        <v>3</v>
      </c>
      <c r="C333" s="2">
        <v>4</v>
      </c>
      <c r="D333" s="2">
        <v>346</v>
      </c>
      <c r="E333" s="1">
        <v>1</v>
      </c>
      <c r="G333" s="32" t="s">
        <v>281</v>
      </c>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f t="shared" si="202"/>
        <v>0</v>
      </c>
      <c r="AO333" s="55"/>
      <c r="AT333" s="47"/>
      <c r="AU333" s="63"/>
      <c r="AV333" s="47"/>
      <c r="AW333" s="47"/>
      <c r="AX333" s="47"/>
      <c r="AY333" s="47"/>
      <c r="AZ333" s="47"/>
      <c r="BA333" s="47"/>
    </row>
    <row r="334" spans="1:53">
      <c r="A334" s="27">
        <v>1</v>
      </c>
      <c r="B334" s="2">
        <v>3</v>
      </c>
      <c r="C334" s="2">
        <v>4</v>
      </c>
      <c r="D334" s="2">
        <v>347</v>
      </c>
      <c r="E334" s="41"/>
      <c r="F334" s="41"/>
      <c r="G334" s="36" t="s">
        <v>282</v>
      </c>
      <c r="H334" s="23">
        <f>+H335</f>
        <v>0</v>
      </c>
      <c r="I334" s="23">
        <f t="shared" ref="I334:AL334" si="209">+I335</f>
        <v>0</v>
      </c>
      <c r="J334" s="23">
        <f t="shared" si="209"/>
        <v>0</v>
      </c>
      <c r="K334" s="23">
        <f t="shared" si="209"/>
        <v>0</v>
      </c>
      <c r="L334" s="23">
        <f t="shared" si="209"/>
        <v>0</v>
      </c>
      <c r="M334" s="23">
        <f t="shared" si="209"/>
        <v>0</v>
      </c>
      <c r="N334" s="23">
        <f t="shared" si="209"/>
        <v>0</v>
      </c>
      <c r="O334" s="23">
        <f t="shared" si="209"/>
        <v>0</v>
      </c>
      <c r="P334" s="23">
        <f t="shared" si="209"/>
        <v>0</v>
      </c>
      <c r="Q334" s="23">
        <f t="shared" si="209"/>
        <v>0</v>
      </c>
      <c r="R334" s="23">
        <f t="shared" si="209"/>
        <v>0</v>
      </c>
      <c r="S334" s="23">
        <f t="shared" si="209"/>
        <v>0</v>
      </c>
      <c r="T334" s="23">
        <f t="shared" si="209"/>
        <v>0</v>
      </c>
      <c r="U334" s="23">
        <f t="shared" si="209"/>
        <v>0</v>
      </c>
      <c r="V334" s="23">
        <f t="shared" si="209"/>
        <v>0</v>
      </c>
      <c r="W334" s="23">
        <f t="shared" si="209"/>
        <v>0</v>
      </c>
      <c r="X334" s="23">
        <f t="shared" si="209"/>
        <v>0</v>
      </c>
      <c r="Y334" s="23">
        <f t="shared" si="209"/>
        <v>0</v>
      </c>
      <c r="Z334" s="23">
        <f t="shared" si="209"/>
        <v>0</v>
      </c>
      <c r="AA334" s="23">
        <f t="shared" si="209"/>
        <v>0</v>
      </c>
      <c r="AB334" s="23">
        <f t="shared" si="209"/>
        <v>0</v>
      </c>
      <c r="AC334" s="23">
        <f t="shared" si="209"/>
        <v>0</v>
      </c>
      <c r="AD334" s="23">
        <f t="shared" si="209"/>
        <v>0</v>
      </c>
      <c r="AE334" s="23">
        <f t="shared" si="209"/>
        <v>0</v>
      </c>
      <c r="AF334" s="23">
        <f t="shared" si="209"/>
        <v>0</v>
      </c>
      <c r="AG334" s="23">
        <f t="shared" si="209"/>
        <v>0</v>
      </c>
      <c r="AH334" s="23">
        <f t="shared" si="209"/>
        <v>0</v>
      </c>
      <c r="AI334" s="23">
        <f t="shared" si="209"/>
        <v>0</v>
      </c>
      <c r="AJ334" s="23">
        <f t="shared" si="209"/>
        <v>0</v>
      </c>
      <c r="AK334" s="23">
        <f t="shared" si="209"/>
        <v>0</v>
      </c>
      <c r="AL334" s="23">
        <f t="shared" si="209"/>
        <v>0</v>
      </c>
      <c r="AM334" s="23">
        <f t="shared" si="202"/>
        <v>0</v>
      </c>
      <c r="AO334" s="55"/>
      <c r="AT334" s="47"/>
      <c r="AU334" s="63"/>
      <c r="AV334" s="47"/>
      <c r="AW334" s="47"/>
      <c r="AX334" s="47"/>
      <c r="AY334" s="47"/>
      <c r="AZ334" s="47"/>
      <c r="BA334" s="47"/>
    </row>
    <row r="335" spans="1:53">
      <c r="A335" s="27">
        <v>1</v>
      </c>
      <c r="B335" s="2">
        <v>3</v>
      </c>
      <c r="C335" s="2">
        <v>4</v>
      </c>
      <c r="D335" s="2">
        <v>347</v>
      </c>
      <c r="E335" s="1">
        <v>1</v>
      </c>
      <c r="G335" s="32" t="s">
        <v>282</v>
      </c>
      <c r="H335" s="40"/>
      <c r="I335" s="21"/>
      <c r="J335" s="21"/>
      <c r="K335" s="21"/>
      <c r="L335" s="21"/>
      <c r="M335" s="21"/>
      <c r="N335" s="21">
        <v>0</v>
      </c>
      <c r="O335" s="21"/>
      <c r="P335" s="21">
        <v>0</v>
      </c>
      <c r="Q335" s="21"/>
      <c r="R335" s="21">
        <v>0</v>
      </c>
      <c r="S335" s="21"/>
      <c r="T335" s="21"/>
      <c r="U335" s="21"/>
      <c r="V335" s="21"/>
      <c r="W335" s="21"/>
      <c r="X335" s="21"/>
      <c r="Y335" s="21"/>
      <c r="Z335" s="21"/>
      <c r="AA335" s="21"/>
      <c r="AB335" s="21"/>
      <c r="AC335" s="21"/>
      <c r="AD335" s="21"/>
      <c r="AE335" s="21"/>
      <c r="AF335" s="21"/>
      <c r="AG335" s="21"/>
      <c r="AH335" s="21"/>
      <c r="AI335" s="21"/>
      <c r="AJ335" s="21"/>
      <c r="AK335" s="21"/>
      <c r="AL335" s="21"/>
      <c r="AM335" s="21">
        <f t="shared" si="202"/>
        <v>0</v>
      </c>
      <c r="AO335" s="55"/>
      <c r="AT335" s="47"/>
      <c r="AU335" s="63"/>
      <c r="AV335" s="47"/>
      <c r="AW335" s="47"/>
      <c r="AX335" s="47"/>
      <c r="AY335" s="47"/>
      <c r="AZ335" s="47"/>
      <c r="BA335" s="47"/>
    </row>
    <row r="336" spans="1:53">
      <c r="A336" s="27">
        <v>1</v>
      </c>
      <c r="B336" s="2">
        <v>3</v>
      </c>
      <c r="C336" s="2">
        <v>4</v>
      </c>
      <c r="D336" s="2">
        <v>348</v>
      </c>
      <c r="E336" s="41"/>
      <c r="F336" s="41"/>
      <c r="G336" s="36" t="s">
        <v>283</v>
      </c>
      <c r="H336" s="23">
        <f>+H337</f>
        <v>0</v>
      </c>
      <c r="I336" s="23">
        <f t="shared" ref="I336:AL336" si="210">+I337</f>
        <v>0</v>
      </c>
      <c r="J336" s="23">
        <f t="shared" si="210"/>
        <v>0</v>
      </c>
      <c r="K336" s="23">
        <f t="shared" si="210"/>
        <v>0</v>
      </c>
      <c r="L336" s="23">
        <f t="shared" si="210"/>
        <v>0</v>
      </c>
      <c r="M336" s="23">
        <f t="shared" si="210"/>
        <v>0</v>
      </c>
      <c r="N336" s="23">
        <f t="shared" si="210"/>
        <v>0</v>
      </c>
      <c r="O336" s="23">
        <f t="shared" si="210"/>
        <v>0</v>
      </c>
      <c r="P336" s="23">
        <f t="shared" si="210"/>
        <v>0</v>
      </c>
      <c r="Q336" s="23">
        <f t="shared" si="210"/>
        <v>0</v>
      </c>
      <c r="R336" s="23">
        <f t="shared" si="210"/>
        <v>0</v>
      </c>
      <c r="S336" s="23">
        <f t="shared" si="210"/>
        <v>0</v>
      </c>
      <c r="T336" s="23">
        <f t="shared" si="210"/>
        <v>0</v>
      </c>
      <c r="U336" s="23">
        <f t="shared" si="210"/>
        <v>0</v>
      </c>
      <c r="V336" s="23">
        <f t="shared" si="210"/>
        <v>0</v>
      </c>
      <c r="W336" s="23">
        <f t="shared" si="210"/>
        <v>0</v>
      </c>
      <c r="X336" s="23">
        <f t="shared" si="210"/>
        <v>0</v>
      </c>
      <c r="Y336" s="23">
        <f t="shared" si="210"/>
        <v>0</v>
      </c>
      <c r="Z336" s="23">
        <f t="shared" si="210"/>
        <v>0</v>
      </c>
      <c r="AA336" s="23">
        <f t="shared" si="210"/>
        <v>0</v>
      </c>
      <c r="AB336" s="23">
        <f t="shared" si="210"/>
        <v>0</v>
      </c>
      <c r="AC336" s="23">
        <f t="shared" si="210"/>
        <v>0</v>
      </c>
      <c r="AD336" s="23">
        <f t="shared" si="210"/>
        <v>0</v>
      </c>
      <c r="AE336" s="23">
        <f t="shared" si="210"/>
        <v>0</v>
      </c>
      <c r="AF336" s="23">
        <f t="shared" si="210"/>
        <v>0</v>
      </c>
      <c r="AG336" s="23">
        <f t="shared" si="210"/>
        <v>0</v>
      </c>
      <c r="AH336" s="23">
        <f t="shared" si="210"/>
        <v>0</v>
      </c>
      <c r="AI336" s="23">
        <f t="shared" si="210"/>
        <v>0</v>
      </c>
      <c r="AJ336" s="23">
        <f t="shared" si="210"/>
        <v>0</v>
      </c>
      <c r="AK336" s="23">
        <f t="shared" si="210"/>
        <v>0</v>
      </c>
      <c r="AL336" s="23">
        <f t="shared" si="210"/>
        <v>0</v>
      </c>
      <c r="AM336" s="23">
        <f t="shared" si="202"/>
        <v>0</v>
      </c>
      <c r="AO336" s="55"/>
      <c r="AT336" s="47"/>
      <c r="AU336" s="63"/>
      <c r="AV336" s="47"/>
      <c r="AW336" s="47"/>
      <c r="AX336" s="47"/>
      <c r="AY336" s="47"/>
      <c r="AZ336" s="47"/>
      <c r="BA336" s="47"/>
    </row>
    <row r="337" spans="1:53">
      <c r="A337" s="27">
        <v>1</v>
      </c>
      <c r="B337" s="2">
        <v>3</v>
      </c>
      <c r="C337" s="2">
        <v>4</v>
      </c>
      <c r="D337" s="2">
        <v>348</v>
      </c>
      <c r="E337" s="1">
        <v>1</v>
      </c>
      <c r="G337" s="32" t="s">
        <v>283</v>
      </c>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f t="shared" si="202"/>
        <v>0</v>
      </c>
      <c r="AO337" s="55"/>
      <c r="AT337" s="47"/>
      <c r="AU337" s="63"/>
      <c r="AV337" s="47"/>
      <c r="AW337" s="47"/>
      <c r="AX337" s="47"/>
      <c r="AY337" s="47"/>
      <c r="AZ337" s="47"/>
      <c r="BA337" s="47"/>
    </row>
    <row r="338" spans="1:53">
      <c r="A338" s="27">
        <v>1</v>
      </c>
      <c r="B338" s="2">
        <v>3</v>
      </c>
      <c r="C338" s="2">
        <v>4</v>
      </c>
      <c r="D338" s="2">
        <v>349</v>
      </c>
      <c r="G338" s="36" t="s">
        <v>284</v>
      </c>
      <c r="H338" s="23">
        <f>+H339</f>
        <v>0</v>
      </c>
      <c r="I338" s="23">
        <f t="shared" ref="I338:AL338" si="211">+I339</f>
        <v>0</v>
      </c>
      <c r="J338" s="23">
        <f t="shared" si="211"/>
        <v>0</v>
      </c>
      <c r="K338" s="23">
        <f t="shared" si="211"/>
        <v>0</v>
      </c>
      <c r="L338" s="23">
        <f t="shared" si="211"/>
        <v>0</v>
      </c>
      <c r="M338" s="23">
        <f t="shared" si="211"/>
        <v>0</v>
      </c>
      <c r="N338" s="23">
        <f t="shared" si="211"/>
        <v>0</v>
      </c>
      <c r="O338" s="23">
        <f t="shared" si="211"/>
        <v>0</v>
      </c>
      <c r="P338" s="23">
        <f t="shared" si="211"/>
        <v>0</v>
      </c>
      <c r="Q338" s="23">
        <f t="shared" si="211"/>
        <v>0</v>
      </c>
      <c r="R338" s="23">
        <f t="shared" si="211"/>
        <v>0</v>
      </c>
      <c r="S338" s="23">
        <f t="shared" si="211"/>
        <v>0</v>
      </c>
      <c r="T338" s="23">
        <f t="shared" si="211"/>
        <v>0</v>
      </c>
      <c r="U338" s="23">
        <f t="shared" si="211"/>
        <v>0</v>
      </c>
      <c r="V338" s="23">
        <f t="shared" si="211"/>
        <v>0</v>
      </c>
      <c r="W338" s="23">
        <f t="shared" si="211"/>
        <v>0</v>
      </c>
      <c r="X338" s="23">
        <f t="shared" si="211"/>
        <v>0</v>
      </c>
      <c r="Y338" s="23">
        <f t="shared" si="211"/>
        <v>0</v>
      </c>
      <c r="Z338" s="23">
        <f t="shared" si="211"/>
        <v>0</v>
      </c>
      <c r="AA338" s="23">
        <f t="shared" si="211"/>
        <v>0</v>
      </c>
      <c r="AB338" s="23">
        <f t="shared" si="211"/>
        <v>0</v>
      </c>
      <c r="AC338" s="23">
        <f t="shared" si="211"/>
        <v>0</v>
      </c>
      <c r="AD338" s="23">
        <f t="shared" si="211"/>
        <v>0</v>
      </c>
      <c r="AE338" s="23">
        <f t="shared" si="211"/>
        <v>0</v>
      </c>
      <c r="AF338" s="23">
        <f t="shared" si="211"/>
        <v>0</v>
      </c>
      <c r="AG338" s="23">
        <f t="shared" si="211"/>
        <v>0</v>
      </c>
      <c r="AH338" s="23">
        <f t="shared" si="211"/>
        <v>0</v>
      </c>
      <c r="AI338" s="23">
        <f t="shared" si="211"/>
        <v>0</v>
      </c>
      <c r="AJ338" s="23">
        <f t="shared" si="211"/>
        <v>0</v>
      </c>
      <c r="AK338" s="23">
        <f t="shared" si="211"/>
        <v>0</v>
      </c>
      <c r="AL338" s="23">
        <f t="shared" si="211"/>
        <v>0</v>
      </c>
      <c r="AM338" s="23">
        <f t="shared" si="202"/>
        <v>0</v>
      </c>
      <c r="AO338" s="55"/>
      <c r="AT338" s="47"/>
      <c r="AU338" s="63"/>
      <c r="AV338" s="47"/>
      <c r="AW338" s="47"/>
      <c r="AX338" s="47"/>
      <c r="AY338" s="47"/>
      <c r="AZ338" s="47"/>
      <c r="BA338" s="47"/>
    </row>
    <row r="339" spans="1:53">
      <c r="A339" s="27">
        <v>1</v>
      </c>
      <c r="B339" s="2">
        <v>3</v>
      </c>
      <c r="C339" s="2">
        <v>4</v>
      </c>
      <c r="D339" s="2">
        <v>349</v>
      </c>
      <c r="E339" s="2">
        <v>1</v>
      </c>
      <c r="F339" s="2"/>
      <c r="G339" s="32" t="s">
        <v>284</v>
      </c>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f t="shared" si="202"/>
        <v>0</v>
      </c>
      <c r="AO339" s="55"/>
      <c r="AT339" s="47"/>
      <c r="AU339" s="63"/>
      <c r="AV339" s="47"/>
      <c r="AW339" s="47"/>
      <c r="AX339" s="47"/>
      <c r="AY339" s="47"/>
      <c r="AZ339" s="47"/>
      <c r="BA339" s="47"/>
    </row>
    <row r="340" spans="1:53">
      <c r="A340" s="27">
        <v>1</v>
      </c>
      <c r="B340" s="2">
        <v>3</v>
      </c>
      <c r="C340" s="2">
        <v>5</v>
      </c>
      <c r="D340" s="2"/>
      <c r="E340" s="41"/>
      <c r="F340" s="41"/>
      <c r="G340" s="36" t="s">
        <v>285</v>
      </c>
      <c r="H340" s="15">
        <f>+H341+H343+H345+H348+H350+H352+H354+H365+H368</f>
        <v>0</v>
      </c>
      <c r="I340" s="15">
        <f t="shared" ref="I340:AL340" si="212">+I341+I343+I345+I348+I350+I352+I354+I365+I368</f>
        <v>0</v>
      </c>
      <c r="J340" s="15">
        <f t="shared" si="212"/>
        <v>0</v>
      </c>
      <c r="K340" s="15">
        <f t="shared" si="212"/>
        <v>0</v>
      </c>
      <c r="L340" s="15">
        <f t="shared" si="212"/>
        <v>153000</v>
      </c>
      <c r="M340" s="15">
        <f t="shared" si="212"/>
        <v>0</v>
      </c>
      <c r="N340" s="15">
        <f t="shared" si="212"/>
        <v>0</v>
      </c>
      <c r="O340" s="15">
        <f t="shared" si="212"/>
        <v>0</v>
      </c>
      <c r="P340" s="15">
        <f t="shared" si="212"/>
        <v>0</v>
      </c>
      <c r="Q340" s="15">
        <f t="shared" si="212"/>
        <v>0</v>
      </c>
      <c r="R340" s="15">
        <f t="shared" si="212"/>
        <v>0</v>
      </c>
      <c r="S340" s="15">
        <f t="shared" si="212"/>
        <v>0</v>
      </c>
      <c r="T340" s="15">
        <f t="shared" si="212"/>
        <v>0</v>
      </c>
      <c r="U340" s="15">
        <f t="shared" si="212"/>
        <v>0</v>
      </c>
      <c r="V340" s="15">
        <f t="shared" si="212"/>
        <v>0</v>
      </c>
      <c r="W340" s="15">
        <f t="shared" si="212"/>
        <v>0</v>
      </c>
      <c r="X340" s="15">
        <f t="shared" si="212"/>
        <v>0</v>
      </c>
      <c r="Y340" s="15">
        <f t="shared" si="212"/>
        <v>0</v>
      </c>
      <c r="Z340" s="15">
        <f t="shared" si="212"/>
        <v>0</v>
      </c>
      <c r="AA340" s="15">
        <f t="shared" si="212"/>
        <v>0</v>
      </c>
      <c r="AB340" s="15">
        <f t="shared" si="212"/>
        <v>0</v>
      </c>
      <c r="AC340" s="15">
        <f t="shared" si="212"/>
        <v>0</v>
      </c>
      <c r="AD340" s="15">
        <f t="shared" si="212"/>
        <v>0</v>
      </c>
      <c r="AE340" s="15">
        <f t="shared" si="212"/>
        <v>0</v>
      </c>
      <c r="AF340" s="15">
        <f t="shared" si="212"/>
        <v>0</v>
      </c>
      <c r="AG340" s="15">
        <f t="shared" si="212"/>
        <v>0</v>
      </c>
      <c r="AH340" s="15">
        <f t="shared" si="212"/>
        <v>0</v>
      </c>
      <c r="AI340" s="15">
        <f t="shared" si="212"/>
        <v>0</v>
      </c>
      <c r="AJ340" s="15">
        <f t="shared" si="212"/>
        <v>0</v>
      </c>
      <c r="AK340" s="15">
        <f t="shared" si="212"/>
        <v>0</v>
      </c>
      <c r="AL340" s="15">
        <f t="shared" si="212"/>
        <v>0</v>
      </c>
      <c r="AM340" s="15">
        <f t="shared" si="202"/>
        <v>153000</v>
      </c>
      <c r="AO340" s="55"/>
      <c r="AT340" s="47"/>
      <c r="AU340" s="63"/>
      <c r="AV340" s="47"/>
      <c r="AW340" s="47"/>
      <c r="AX340" s="47"/>
      <c r="AY340" s="47"/>
      <c r="AZ340" s="47"/>
      <c r="BA340" s="47"/>
    </row>
    <row r="341" spans="1:53">
      <c r="A341" s="27">
        <v>1</v>
      </c>
      <c r="B341" s="2">
        <v>3</v>
      </c>
      <c r="C341" s="2">
        <v>5</v>
      </c>
      <c r="D341" s="2">
        <v>351</v>
      </c>
      <c r="E341" s="41"/>
      <c r="F341" s="41"/>
      <c r="G341" s="36" t="s">
        <v>286</v>
      </c>
      <c r="H341" s="23">
        <f>+H342</f>
        <v>0</v>
      </c>
      <c r="I341" s="23">
        <f t="shared" ref="I341:AL341" si="213">+I342</f>
        <v>0</v>
      </c>
      <c r="J341" s="23">
        <f t="shared" si="213"/>
        <v>0</v>
      </c>
      <c r="K341" s="23">
        <f t="shared" si="213"/>
        <v>0</v>
      </c>
      <c r="L341" s="23">
        <f t="shared" si="213"/>
        <v>0</v>
      </c>
      <c r="M341" s="23">
        <f t="shared" si="213"/>
        <v>0</v>
      </c>
      <c r="N341" s="23">
        <f t="shared" si="213"/>
        <v>0</v>
      </c>
      <c r="O341" s="23">
        <f t="shared" si="213"/>
        <v>0</v>
      </c>
      <c r="P341" s="23">
        <f t="shared" si="213"/>
        <v>0</v>
      </c>
      <c r="Q341" s="23">
        <f t="shared" si="213"/>
        <v>0</v>
      </c>
      <c r="R341" s="23">
        <f t="shared" si="213"/>
        <v>0</v>
      </c>
      <c r="S341" s="23">
        <f t="shared" si="213"/>
        <v>0</v>
      </c>
      <c r="T341" s="23">
        <f t="shared" si="213"/>
        <v>0</v>
      </c>
      <c r="U341" s="23">
        <f t="shared" si="213"/>
        <v>0</v>
      </c>
      <c r="V341" s="23">
        <f t="shared" si="213"/>
        <v>0</v>
      </c>
      <c r="W341" s="23">
        <f t="shared" si="213"/>
        <v>0</v>
      </c>
      <c r="X341" s="23">
        <f t="shared" si="213"/>
        <v>0</v>
      </c>
      <c r="Y341" s="23">
        <f t="shared" si="213"/>
        <v>0</v>
      </c>
      <c r="Z341" s="23">
        <f t="shared" si="213"/>
        <v>0</v>
      </c>
      <c r="AA341" s="23">
        <f t="shared" si="213"/>
        <v>0</v>
      </c>
      <c r="AB341" s="23">
        <f t="shared" si="213"/>
        <v>0</v>
      </c>
      <c r="AC341" s="23">
        <f t="shared" si="213"/>
        <v>0</v>
      </c>
      <c r="AD341" s="23">
        <f t="shared" si="213"/>
        <v>0</v>
      </c>
      <c r="AE341" s="23">
        <f t="shared" si="213"/>
        <v>0</v>
      </c>
      <c r="AF341" s="23">
        <f t="shared" si="213"/>
        <v>0</v>
      </c>
      <c r="AG341" s="23">
        <f t="shared" si="213"/>
        <v>0</v>
      </c>
      <c r="AH341" s="23">
        <f t="shared" si="213"/>
        <v>0</v>
      </c>
      <c r="AI341" s="23">
        <f t="shared" si="213"/>
        <v>0</v>
      </c>
      <c r="AJ341" s="23">
        <f t="shared" si="213"/>
        <v>0</v>
      </c>
      <c r="AK341" s="23">
        <f t="shared" si="213"/>
        <v>0</v>
      </c>
      <c r="AL341" s="23">
        <f t="shared" si="213"/>
        <v>0</v>
      </c>
      <c r="AM341" s="23">
        <f t="shared" si="202"/>
        <v>0</v>
      </c>
      <c r="AO341" s="55"/>
      <c r="AT341" s="47"/>
      <c r="AU341" s="63"/>
      <c r="AV341" s="47"/>
      <c r="AW341" s="47"/>
      <c r="AX341" s="47"/>
      <c r="AY341" s="47"/>
      <c r="AZ341" s="47"/>
      <c r="BA341" s="47"/>
    </row>
    <row r="342" spans="1:53" s="47" customFormat="1">
      <c r="A342" s="27">
        <v>1</v>
      </c>
      <c r="B342" s="3">
        <v>3</v>
      </c>
      <c r="C342" s="3">
        <v>5</v>
      </c>
      <c r="D342" s="3">
        <v>351</v>
      </c>
      <c r="E342" s="92">
        <v>1</v>
      </c>
      <c r="F342" s="92"/>
      <c r="G342" s="37" t="s">
        <v>286</v>
      </c>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v>0</v>
      </c>
      <c r="AK342" s="21"/>
      <c r="AL342" s="21"/>
      <c r="AM342" s="21">
        <f t="shared" si="202"/>
        <v>0</v>
      </c>
      <c r="AO342" s="55"/>
      <c r="AP342" s="54"/>
      <c r="AQ342" s="55"/>
      <c r="AR342" s="55"/>
      <c r="AS342" s="58"/>
      <c r="AU342" s="63"/>
    </row>
    <row r="343" spans="1:53">
      <c r="A343" s="27">
        <v>1</v>
      </c>
      <c r="B343" s="2">
        <v>3</v>
      </c>
      <c r="C343" s="2">
        <v>5</v>
      </c>
      <c r="D343" s="2">
        <v>352</v>
      </c>
      <c r="E343" s="41"/>
      <c r="F343" s="41"/>
      <c r="G343" s="36" t="s">
        <v>287</v>
      </c>
      <c r="H343" s="23">
        <f>+H344</f>
        <v>0</v>
      </c>
      <c r="I343" s="23">
        <f t="shared" ref="I343:AL343" si="214">+I344</f>
        <v>0</v>
      </c>
      <c r="J343" s="23">
        <f t="shared" si="214"/>
        <v>0</v>
      </c>
      <c r="K343" s="23">
        <f t="shared" si="214"/>
        <v>0</v>
      </c>
      <c r="L343" s="23">
        <f t="shared" si="214"/>
        <v>153000</v>
      </c>
      <c r="M343" s="23">
        <f t="shared" si="214"/>
        <v>0</v>
      </c>
      <c r="N343" s="23">
        <f t="shared" si="214"/>
        <v>0</v>
      </c>
      <c r="O343" s="23">
        <f t="shared" si="214"/>
        <v>0</v>
      </c>
      <c r="P343" s="23">
        <f t="shared" si="214"/>
        <v>0</v>
      </c>
      <c r="Q343" s="23">
        <f t="shared" si="214"/>
        <v>0</v>
      </c>
      <c r="R343" s="23">
        <f t="shared" si="214"/>
        <v>0</v>
      </c>
      <c r="S343" s="23">
        <f t="shared" si="214"/>
        <v>0</v>
      </c>
      <c r="T343" s="23">
        <f t="shared" si="214"/>
        <v>0</v>
      </c>
      <c r="U343" s="23">
        <f t="shared" si="214"/>
        <v>0</v>
      </c>
      <c r="V343" s="23">
        <f>+V344</f>
        <v>0</v>
      </c>
      <c r="W343" s="23">
        <f t="shared" ref="W343:AG343" si="215">+W344</f>
        <v>0</v>
      </c>
      <c r="X343" s="23">
        <f t="shared" si="215"/>
        <v>0</v>
      </c>
      <c r="Y343" s="23">
        <f t="shared" si="215"/>
        <v>0</v>
      </c>
      <c r="Z343" s="23">
        <f t="shared" si="215"/>
        <v>0</v>
      </c>
      <c r="AA343" s="23">
        <f t="shared" si="215"/>
        <v>0</v>
      </c>
      <c r="AB343" s="23">
        <f t="shared" si="215"/>
        <v>0</v>
      </c>
      <c r="AC343" s="23">
        <f t="shared" si="215"/>
        <v>0</v>
      </c>
      <c r="AD343" s="23">
        <f t="shared" si="215"/>
        <v>0</v>
      </c>
      <c r="AE343" s="23">
        <f t="shared" si="215"/>
        <v>0</v>
      </c>
      <c r="AF343" s="23">
        <f t="shared" si="215"/>
        <v>0</v>
      </c>
      <c r="AG343" s="23">
        <f t="shared" si="215"/>
        <v>0</v>
      </c>
      <c r="AH343" s="23">
        <f t="shared" si="214"/>
        <v>0</v>
      </c>
      <c r="AI343" s="23">
        <f t="shared" si="214"/>
        <v>0</v>
      </c>
      <c r="AJ343" s="23">
        <f t="shared" si="214"/>
        <v>0</v>
      </c>
      <c r="AK343" s="23">
        <f t="shared" si="214"/>
        <v>0</v>
      </c>
      <c r="AL343" s="23">
        <f t="shared" si="214"/>
        <v>0</v>
      </c>
      <c r="AM343" s="23">
        <f t="shared" si="202"/>
        <v>153000</v>
      </c>
      <c r="AO343" s="55"/>
      <c r="AT343" s="47"/>
      <c r="AU343" s="63"/>
      <c r="AV343" s="47"/>
      <c r="AW343" s="47"/>
      <c r="AX343" s="47"/>
      <c r="AY343" s="47"/>
      <c r="AZ343" s="47"/>
      <c r="BA343" s="47"/>
    </row>
    <row r="344" spans="1:53" s="47" customFormat="1">
      <c r="A344" s="27">
        <v>1</v>
      </c>
      <c r="B344" s="3">
        <v>3</v>
      </c>
      <c r="C344" s="3">
        <v>5</v>
      </c>
      <c r="D344" s="3">
        <v>352</v>
      </c>
      <c r="E344" s="92">
        <v>1</v>
      </c>
      <c r="F344" s="92"/>
      <c r="G344" s="37" t="s">
        <v>288</v>
      </c>
      <c r="H344" s="40"/>
      <c r="I344" s="21"/>
      <c r="J344" s="21"/>
      <c r="K344" s="21"/>
      <c r="L344" s="21">
        <v>153000</v>
      </c>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f t="shared" si="202"/>
        <v>153000</v>
      </c>
      <c r="AO344" s="55"/>
      <c r="AP344" s="54"/>
      <c r="AQ344" s="55"/>
      <c r="AR344" s="55"/>
      <c r="AS344" s="58"/>
      <c r="AU344" s="63"/>
    </row>
    <row r="345" spans="1:53">
      <c r="A345" s="27">
        <v>1</v>
      </c>
      <c r="B345" s="2">
        <v>3</v>
      </c>
      <c r="C345" s="2">
        <v>5</v>
      </c>
      <c r="D345" s="2">
        <v>353</v>
      </c>
      <c r="E345" s="41"/>
      <c r="F345" s="41"/>
      <c r="G345" s="36" t="s">
        <v>289</v>
      </c>
      <c r="H345" s="23">
        <f t="shared" ref="H345:AL345" si="216">SUM(H346:H347)</f>
        <v>0</v>
      </c>
      <c r="I345" s="23">
        <f t="shared" si="216"/>
        <v>0</v>
      </c>
      <c r="J345" s="23">
        <f t="shared" si="216"/>
        <v>0</v>
      </c>
      <c r="K345" s="23">
        <f t="shared" si="216"/>
        <v>0</v>
      </c>
      <c r="L345" s="23">
        <f t="shared" si="216"/>
        <v>0</v>
      </c>
      <c r="M345" s="23">
        <f t="shared" ref="M345:R345" si="217">SUM(M346:M347)</f>
        <v>0</v>
      </c>
      <c r="N345" s="23">
        <f t="shared" si="217"/>
        <v>0</v>
      </c>
      <c r="O345" s="23">
        <f t="shared" si="217"/>
        <v>0</v>
      </c>
      <c r="P345" s="23">
        <f t="shared" si="217"/>
        <v>0</v>
      </c>
      <c r="Q345" s="23">
        <f t="shared" si="217"/>
        <v>0</v>
      </c>
      <c r="R345" s="23">
        <f t="shared" si="217"/>
        <v>0</v>
      </c>
      <c r="S345" s="23">
        <f t="shared" si="216"/>
        <v>0</v>
      </c>
      <c r="T345" s="23">
        <f t="shared" si="216"/>
        <v>0</v>
      </c>
      <c r="U345" s="23">
        <f t="shared" ref="U345" si="218">SUM(U346:U347)</f>
        <v>0</v>
      </c>
      <c r="V345" s="23">
        <f t="shared" si="216"/>
        <v>0</v>
      </c>
      <c r="W345" s="23">
        <f t="shared" si="216"/>
        <v>0</v>
      </c>
      <c r="X345" s="23">
        <f t="shared" si="216"/>
        <v>0</v>
      </c>
      <c r="Y345" s="23">
        <f t="shared" si="216"/>
        <v>0</v>
      </c>
      <c r="Z345" s="23">
        <f t="shared" si="216"/>
        <v>0</v>
      </c>
      <c r="AA345" s="23">
        <f t="shared" si="216"/>
        <v>0</v>
      </c>
      <c r="AB345" s="23">
        <f t="shared" si="216"/>
        <v>0</v>
      </c>
      <c r="AC345" s="23">
        <f t="shared" si="216"/>
        <v>0</v>
      </c>
      <c r="AD345" s="23">
        <f t="shared" si="216"/>
        <v>0</v>
      </c>
      <c r="AE345" s="23">
        <f t="shared" si="216"/>
        <v>0</v>
      </c>
      <c r="AF345" s="23">
        <f t="shared" si="216"/>
        <v>0</v>
      </c>
      <c r="AG345" s="23">
        <f t="shared" si="216"/>
        <v>0</v>
      </c>
      <c r="AH345" s="23">
        <f t="shared" ref="AH345" si="219">SUM(AH346:AH347)</f>
        <v>0</v>
      </c>
      <c r="AI345" s="23">
        <f t="shared" si="216"/>
        <v>0</v>
      </c>
      <c r="AJ345" s="23">
        <f t="shared" si="216"/>
        <v>0</v>
      </c>
      <c r="AK345" s="23">
        <f t="shared" si="216"/>
        <v>0</v>
      </c>
      <c r="AL345" s="23">
        <f t="shared" si="216"/>
        <v>0</v>
      </c>
      <c r="AM345" s="23">
        <f t="shared" si="202"/>
        <v>0</v>
      </c>
      <c r="AO345" s="55"/>
      <c r="AT345" s="47"/>
      <c r="AU345" s="63"/>
      <c r="AV345" s="47"/>
      <c r="AW345" s="47"/>
      <c r="AX345" s="47"/>
      <c r="AY345" s="47"/>
      <c r="AZ345" s="47"/>
      <c r="BA345" s="47"/>
    </row>
    <row r="346" spans="1:53" s="47" customFormat="1">
      <c r="A346" s="27">
        <v>1</v>
      </c>
      <c r="B346" s="3">
        <v>3</v>
      </c>
      <c r="C346" s="3">
        <v>5</v>
      </c>
      <c r="D346" s="3">
        <v>353</v>
      </c>
      <c r="E346" s="92">
        <v>1</v>
      </c>
      <c r="F346" s="92"/>
      <c r="G346" s="37" t="s">
        <v>290</v>
      </c>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v>0</v>
      </c>
      <c r="AL346" s="21"/>
      <c r="AM346" s="21">
        <f t="shared" si="202"/>
        <v>0</v>
      </c>
      <c r="AO346" s="55"/>
      <c r="AP346" s="54"/>
      <c r="AQ346" s="55"/>
      <c r="AR346" s="55"/>
      <c r="AS346" s="58"/>
      <c r="AU346" s="63"/>
    </row>
    <row r="347" spans="1:53">
      <c r="A347" s="27">
        <v>1</v>
      </c>
      <c r="B347" s="2">
        <v>3</v>
      </c>
      <c r="C347" s="2">
        <v>5</v>
      </c>
      <c r="D347" s="2">
        <v>353</v>
      </c>
      <c r="E347" s="1">
        <v>2</v>
      </c>
      <c r="G347" s="32" t="s">
        <v>291</v>
      </c>
      <c r="H347" s="40"/>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v>0</v>
      </c>
      <c r="AK347" s="21"/>
      <c r="AL347" s="21"/>
      <c r="AM347" s="21">
        <f t="shared" si="202"/>
        <v>0</v>
      </c>
      <c r="AO347" s="55"/>
      <c r="AT347" s="47"/>
      <c r="AU347" s="63"/>
      <c r="AV347" s="47"/>
      <c r="AW347" s="47"/>
      <c r="AX347" s="47"/>
      <c r="AY347" s="47"/>
      <c r="AZ347" s="47"/>
      <c r="BA347" s="47"/>
    </row>
    <row r="348" spans="1:53">
      <c r="A348" s="27">
        <v>1</v>
      </c>
      <c r="B348" s="2">
        <v>3</v>
      </c>
      <c r="C348" s="2">
        <v>5</v>
      </c>
      <c r="D348" s="2">
        <v>354</v>
      </c>
      <c r="E348" s="41"/>
      <c r="F348" s="41"/>
      <c r="G348" s="36" t="s">
        <v>292</v>
      </c>
      <c r="H348" s="23">
        <f>+H349</f>
        <v>0</v>
      </c>
      <c r="I348" s="23">
        <f t="shared" ref="I348:AL348" si="220">+I349</f>
        <v>0</v>
      </c>
      <c r="J348" s="23">
        <f t="shared" si="220"/>
        <v>0</v>
      </c>
      <c r="K348" s="23">
        <f t="shared" si="220"/>
        <v>0</v>
      </c>
      <c r="L348" s="23">
        <f t="shared" si="220"/>
        <v>0</v>
      </c>
      <c r="M348" s="23">
        <f t="shared" si="220"/>
        <v>0</v>
      </c>
      <c r="N348" s="23">
        <f t="shared" si="220"/>
        <v>0</v>
      </c>
      <c r="O348" s="23">
        <f t="shared" si="220"/>
        <v>0</v>
      </c>
      <c r="P348" s="23">
        <f t="shared" si="220"/>
        <v>0</v>
      </c>
      <c r="Q348" s="23">
        <f t="shared" si="220"/>
        <v>0</v>
      </c>
      <c r="R348" s="23">
        <f t="shared" si="220"/>
        <v>0</v>
      </c>
      <c r="S348" s="23">
        <f t="shared" si="220"/>
        <v>0</v>
      </c>
      <c r="T348" s="23">
        <f t="shared" si="220"/>
        <v>0</v>
      </c>
      <c r="U348" s="23">
        <f t="shared" si="220"/>
        <v>0</v>
      </c>
      <c r="V348" s="23">
        <f t="shared" si="220"/>
        <v>0</v>
      </c>
      <c r="W348" s="23">
        <f t="shared" si="220"/>
        <v>0</v>
      </c>
      <c r="X348" s="23">
        <f t="shared" si="220"/>
        <v>0</v>
      </c>
      <c r="Y348" s="23">
        <f t="shared" si="220"/>
        <v>0</v>
      </c>
      <c r="Z348" s="23">
        <f t="shared" si="220"/>
        <v>0</v>
      </c>
      <c r="AA348" s="23">
        <f t="shared" si="220"/>
        <v>0</v>
      </c>
      <c r="AB348" s="23">
        <f t="shared" si="220"/>
        <v>0</v>
      </c>
      <c r="AC348" s="23">
        <f t="shared" si="220"/>
        <v>0</v>
      </c>
      <c r="AD348" s="23">
        <f t="shared" si="220"/>
        <v>0</v>
      </c>
      <c r="AE348" s="23">
        <f t="shared" si="220"/>
        <v>0</v>
      </c>
      <c r="AF348" s="23">
        <f t="shared" si="220"/>
        <v>0</v>
      </c>
      <c r="AG348" s="23">
        <f t="shared" si="220"/>
        <v>0</v>
      </c>
      <c r="AH348" s="23">
        <f t="shared" si="220"/>
        <v>0</v>
      </c>
      <c r="AI348" s="23">
        <f t="shared" si="220"/>
        <v>0</v>
      </c>
      <c r="AJ348" s="23">
        <f t="shared" si="220"/>
        <v>0</v>
      </c>
      <c r="AK348" s="23">
        <f t="shared" si="220"/>
        <v>0</v>
      </c>
      <c r="AL348" s="23">
        <f t="shared" si="220"/>
        <v>0</v>
      </c>
      <c r="AM348" s="23">
        <f t="shared" si="202"/>
        <v>0</v>
      </c>
      <c r="AO348" s="55"/>
      <c r="AT348" s="47"/>
      <c r="AU348" s="63"/>
      <c r="AV348" s="47"/>
      <c r="AW348" s="47"/>
      <c r="AX348" s="47"/>
      <c r="AY348" s="47"/>
      <c r="AZ348" s="47"/>
      <c r="BA348" s="47"/>
    </row>
    <row r="349" spans="1:53">
      <c r="A349" s="27">
        <v>1</v>
      </c>
      <c r="B349" s="2">
        <v>3</v>
      </c>
      <c r="C349" s="2">
        <v>5</v>
      </c>
      <c r="D349" s="2">
        <v>354</v>
      </c>
      <c r="E349" s="1">
        <v>1</v>
      </c>
      <c r="G349" s="32" t="s">
        <v>293</v>
      </c>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f t="shared" si="202"/>
        <v>0</v>
      </c>
      <c r="AO349" s="55"/>
      <c r="AT349" s="47"/>
      <c r="AU349" s="63"/>
      <c r="AV349" s="47"/>
      <c r="AW349" s="47"/>
      <c r="AX349" s="47"/>
      <c r="AY349" s="47"/>
      <c r="AZ349" s="47"/>
      <c r="BA349" s="47"/>
    </row>
    <row r="350" spans="1:53">
      <c r="A350" s="27">
        <v>1</v>
      </c>
      <c r="B350" s="2">
        <v>3</v>
      </c>
      <c r="C350" s="2">
        <v>5</v>
      </c>
      <c r="D350" s="2">
        <v>355</v>
      </c>
      <c r="E350" s="41"/>
      <c r="F350" s="41"/>
      <c r="G350" s="36" t="s">
        <v>294</v>
      </c>
      <c r="H350" s="23">
        <f>+H351</f>
        <v>0</v>
      </c>
      <c r="I350" s="23">
        <f t="shared" ref="I350:AL350" si="221">+I351</f>
        <v>0</v>
      </c>
      <c r="J350" s="23">
        <f t="shared" si="221"/>
        <v>0</v>
      </c>
      <c r="K350" s="23">
        <f t="shared" si="221"/>
        <v>0</v>
      </c>
      <c r="L350" s="23">
        <f t="shared" si="221"/>
        <v>0</v>
      </c>
      <c r="M350" s="23">
        <f t="shared" si="221"/>
        <v>0</v>
      </c>
      <c r="N350" s="23">
        <f t="shared" si="221"/>
        <v>0</v>
      </c>
      <c r="O350" s="23">
        <f t="shared" si="221"/>
        <v>0</v>
      </c>
      <c r="P350" s="23">
        <f t="shared" si="221"/>
        <v>0</v>
      </c>
      <c r="Q350" s="23">
        <f t="shared" si="221"/>
        <v>0</v>
      </c>
      <c r="R350" s="23">
        <f t="shared" si="221"/>
        <v>0</v>
      </c>
      <c r="S350" s="23">
        <f t="shared" si="221"/>
        <v>0</v>
      </c>
      <c r="T350" s="23">
        <f t="shared" si="221"/>
        <v>0</v>
      </c>
      <c r="U350" s="23">
        <f t="shared" si="221"/>
        <v>0</v>
      </c>
      <c r="V350" s="23">
        <f t="shared" si="221"/>
        <v>0</v>
      </c>
      <c r="W350" s="23">
        <f t="shared" si="221"/>
        <v>0</v>
      </c>
      <c r="X350" s="23">
        <f t="shared" si="221"/>
        <v>0</v>
      </c>
      <c r="Y350" s="23">
        <f t="shared" si="221"/>
        <v>0</v>
      </c>
      <c r="Z350" s="23">
        <f t="shared" si="221"/>
        <v>0</v>
      </c>
      <c r="AA350" s="23">
        <f t="shared" si="221"/>
        <v>0</v>
      </c>
      <c r="AB350" s="23">
        <f t="shared" si="221"/>
        <v>0</v>
      </c>
      <c r="AC350" s="23">
        <f t="shared" si="221"/>
        <v>0</v>
      </c>
      <c r="AD350" s="23">
        <f t="shared" si="221"/>
        <v>0</v>
      </c>
      <c r="AE350" s="23">
        <f t="shared" si="221"/>
        <v>0</v>
      </c>
      <c r="AF350" s="23">
        <f t="shared" si="221"/>
        <v>0</v>
      </c>
      <c r="AG350" s="23">
        <f t="shared" si="221"/>
        <v>0</v>
      </c>
      <c r="AH350" s="23">
        <f t="shared" si="221"/>
        <v>0</v>
      </c>
      <c r="AI350" s="23">
        <f t="shared" si="221"/>
        <v>0</v>
      </c>
      <c r="AJ350" s="23">
        <f t="shared" si="221"/>
        <v>0</v>
      </c>
      <c r="AK350" s="23">
        <f t="shared" si="221"/>
        <v>0</v>
      </c>
      <c r="AL350" s="23">
        <f t="shared" si="221"/>
        <v>0</v>
      </c>
      <c r="AM350" s="23">
        <f t="shared" si="202"/>
        <v>0</v>
      </c>
      <c r="AO350" s="55"/>
      <c r="AT350" s="47"/>
      <c r="AU350" s="63"/>
      <c r="AV350" s="47"/>
      <c r="AW350" s="47"/>
      <c r="AX350" s="47"/>
      <c r="AY350" s="47"/>
      <c r="AZ350" s="47"/>
      <c r="BA350" s="47"/>
    </row>
    <row r="351" spans="1:53" s="47" customFormat="1">
      <c r="A351" s="27">
        <v>1</v>
      </c>
      <c r="B351" s="3">
        <v>3</v>
      </c>
      <c r="C351" s="3">
        <v>5</v>
      </c>
      <c r="D351" s="3">
        <v>355</v>
      </c>
      <c r="E351" s="92">
        <v>1</v>
      </c>
      <c r="F351" s="92"/>
      <c r="G351" s="37" t="s">
        <v>294</v>
      </c>
      <c r="H351" s="40"/>
      <c r="I351" s="21"/>
      <c r="J351" s="21"/>
      <c r="K351" s="21"/>
      <c r="L351" s="21"/>
      <c r="M351" s="21">
        <v>0</v>
      </c>
      <c r="N351" s="21"/>
      <c r="O351" s="21"/>
      <c r="P351" s="21"/>
      <c r="Q351" s="21"/>
      <c r="R351" s="21"/>
      <c r="S351" s="21"/>
      <c r="T351" s="21"/>
      <c r="U351" s="21"/>
      <c r="V351" s="21"/>
      <c r="W351" s="21"/>
      <c r="X351" s="21"/>
      <c r="Y351" s="21"/>
      <c r="Z351" s="21"/>
      <c r="AA351" s="21"/>
      <c r="AB351" s="21"/>
      <c r="AC351" s="21"/>
      <c r="AD351" s="21"/>
      <c r="AE351" s="21"/>
      <c r="AF351" s="21"/>
      <c r="AG351" s="21"/>
      <c r="AH351" s="21"/>
      <c r="AI351" s="21">
        <v>0</v>
      </c>
      <c r="AJ351" s="21"/>
      <c r="AK351" s="21"/>
      <c r="AL351" s="21"/>
      <c r="AM351" s="21">
        <f t="shared" si="202"/>
        <v>0</v>
      </c>
      <c r="AO351" s="55"/>
      <c r="AP351" s="54"/>
      <c r="AQ351" s="55"/>
      <c r="AR351" s="55"/>
      <c r="AS351" s="58"/>
      <c r="AU351" s="63"/>
    </row>
    <row r="352" spans="1:53">
      <c r="A352" s="27">
        <v>1</v>
      </c>
      <c r="B352" s="2">
        <v>3</v>
      </c>
      <c r="C352" s="2">
        <v>5</v>
      </c>
      <c r="D352" s="2">
        <v>356</v>
      </c>
      <c r="E352" s="41"/>
      <c r="F352" s="41"/>
      <c r="G352" s="36" t="s">
        <v>295</v>
      </c>
      <c r="H352" s="23">
        <f>+H353</f>
        <v>0</v>
      </c>
      <c r="I352" s="23">
        <f t="shared" ref="I352:AL352" si="222">+I353</f>
        <v>0</v>
      </c>
      <c r="J352" s="23">
        <f t="shared" si="222"/>
        <v>0</v>
      </c>
      <c r="K352" s="23">
        <f t="shared" si="222"/>
        <v>0</v>
      </c>
      <c r="L352" s="23">
        <f t="shared" si="222"/>
        <v>0</v>
      </c>
      <c r="M352" s="23">
        <f t="shared" si="222"/>
        <v>0</v>
      </c>
      <c r="N352" s="23">
        <f t="shared" si="222"/>
        <v>0</v>
      </c>
      <c r="O352" s="23">
        <f t="shared" si="222"/>
        <v>0</v>
      </c>
      <c r="P352" s="23">
        <f t="shared" si="222"/>
        <v>0</v>
      </c>
      <c r="Q352" s="23">
        <f t="shared" si="222"/>
        <v>0</v>
      </c>
      <c r="R352" s="23">
        <f t="shared" si="222"/>
        <v>0</v>
      </c>
      <c r="S352" s="23">
        <f t="shared" si="222"/>
        <v>0</v>
      </c>
      <c r="T352" s="23">
        <f t="shared" si="222"/>
        <v>0</v>
      </c>
      <c r="U352" s="23">
        <f t="shared" si="222"/>
        <v>0</v>
      </c>
      <c r="V352" s="23">
        <f t="shared" si="222"/>
        <v>0</v>
      </c>
      <c r="W352" s="23">
        <f t="shared" si="222"/>
        <v>0</v>
      </c>
      <c r="X352" s="23">
        <f t="shared" si="222"/>
        <v>0</v>
      </c>
      <c r="Y352" s="23">
        <f t="shared" si="222"/>
        <v>0</v>
      </c>
      <c r="Z352" s="23">
        <f t="shared" si="222"/>
        <v>0</v>
      </c>
      <c r="AA352" s="23">
        <f t="shared" si="222"/>
        <v>0</v>
      </c>
      <c r="AB352" s="23">
        <f t="shared" si="222"/>
        <v>0</v>
      </c>
      <c r="AC352" s="23">
        <f t="shared" si="222"/>
        <v>0</v>
      </c>
      <c r="AD352" s="23">
        <f t="shared" si="222"/>
        <v>0</v>
      </c>
      <c r="AE352" s="23">
        <f t="shared" si="222"/>
        <v>0</v>
      </c>
      <c r="AF352" s="23">
        <f t="shared" si="222"/>
        <v>0</v>
      </c>
      <c r="AG352" s="23">
        <f t="shared" si="222"/>
        <v>0</v>
      </c>
      <c r="AH352" s="23">
        <f t="shared" si="222"/>
        <v>0</v>
      </c>
      <c r="AI352" s="23">
        <f t="shared" si="222"/>
        <v>0</v>
      </c>
      <c r="AJ352" s="23">
        <f t="shared" si="222"/>
        <v>0</v>
      </c>
      <c r="AK352" s="23">
        <f t="shared" si="222"/>
        <v>0</v>
      </c>
      <c r="AL352" s="23">
        <f t="shared" si="222"/>
        <v>0</v>
      </c>
      <c r="AM352" s="21">
        <f t="shared" si="202"/>
        <v>0</v>
      </c>
      <c r="AO352" s="55"/>
      <c r="AT352" s="47"/>
      <c r="AU352" s="63"/>
      <c r="AV352" s="47"/>
      <c r="AW352" s="47"/>
      <c r="AX352" s="47"/>
      <c r="AY352" s="47"/>
      <c r="AZ352" s="47"/>
      <c r="BA352" s="47"/>
    </row>
    <row r="353" spans="1:53">
      <c r="A353" s="27">
        <v>1</v>
      </c>
      <c r="B353" s="2">
        <v>3</v>
      </c>
      <c r="C353" s="2">
        <v>5</v>
      </c>
      <c r="D353" s="2">
        <v>356</v>
      </c>
      <c r="E353" s="1">
        <v>1</v>
      </c>
      <c r="G353" s="32" t="s">
        <v>295</v>
      </c>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v>0</v>
      </c>
      <c r="AK353" s="21"/>
      <c r="AL353" s="21"/>
      <c r="AM353" s="23">
        <f t="shared" si="202"/>
        <v>0</v>
      </c>
      <c r="AO353" s="55"/>
      <c r="AT353" s="47"/>
      <c r="AU353" s="63"/>
      <c r="AV353" s="47"/>
      <c r="AW353" s="47"/>
      <c r="AX353" s="47"/>
      <c r="AY353" s="47"/>
      <c r="AZ353" s="47"/>
      <c r="BA353" s="47"/>
    </row>
    <row r="354" spans="1:53">
      <c r="A354" s="27">
        <v>1</v>
      </c>
      <c r="B354" s="2">
        <v>3</v>
      </c>
      <c r="C354" s="2">
        <v>5</v>
      </c>
      <c r="D354" s="2">
        <v>357</v>
      </c>
      <c r="E354" s="41"/>
      <c r="F354" s="41"/>
      <c r="G354" s="36" t="s">
        <v>296</v>
      </c>
      <c r="H354" s="23">
        <f>SUM(H355:H364)</f>
        <v>0</v>
      </c>
      <c r="I354" s="23">
        <f t="shared" ref="I354:AL354" si="223">SUM(I355:I364)</f>
        <v>0</v>
      </c>
      <c r="J354" s="23">
        <f t="shared" si="223"/>
        <v>0</v>
      </c>
      <c r="K354" s="23">
        <f t="shared" si="223"/>
        <v>0</v>
      </c>
      <c r="L354" s="23">
        <f t="shared" si="223"/>
        <v>0</v>
      </c>
      <c r="M354" s="23">
        <f t="shared" si="223"/>
        <v>0</v>
      </c>
      <c r="N354" s="23">
        <f t="shared" si="223"/>
        <v>0</v>
      </c>
      <c r="O354" s="23">
        <f t="shared" si="223"/>
        <v>0</v>
      </c>
      <c r="P354" s="23">
        <f t="shared" si="223"/>
        <v>0</v>
      </c>
      <c r="Q354" s="23">
        <f t="shared" si="223"/>
        <v>0</v>
      </c>
      <c r="R354" s="23">
        <f t="shared" si="223"/>
        <v>0</v>
      </c>
      <c r="S354" s="23">
        <f t="shared" si="223"/>
        <v>0</v>
      </c>
      <c r="T354" s="23">
        <f t="shared" si="223"/>
        <v>0</v>
      </c>
      <c r="U354" s="23">
        <f t="shared" si="223"/>
        <v>0</v>
      </c>
      <c r="V354" s="23">
        <f t="shared" si="223"/>
        <v>0</v>
      </c>
      <c r="W354" s="23">
        <f t="shared" si="223"/>
        <v>0</v>
      </c>
      <c r="X354" s="23">
        <f t="shared" si="223"/>
        <v>0</v>
      </c>
      <c r="Y354" s="23">
        <f t="shared" si="223"/>
        <v>0</v>
      </c>
      <c r="Z354" s="23">
        <f t="shared" si="223"/>
        <v>0</v>
      </c>
      <c r="AA354" s="23">
        <f t="shared" si="223"/>
        <v>0</v>
      </c>
      <c r="AB354" s="23">
        <f t="shared" si="223"/>
        <v>0</v>
      </c>
      <c r="AC354" s="23">
        <f t="shared" si="223"/>
        <v>0</v>
      </c>
      <c r="AD354" s="23">
        <f t="shared" si="223"/>
        <v>0</v>
      </c>
      <c r="AE354" s="23">
        <f t="shared" si="223"/>
        <v>0</v>
      </c>
      <c r="AF354" s="23">
        <f t="shared" si="223"/>
        <v>0</v>
      </c>
      <c r="AG354" s="23">
        <f t="shared" si="223"/>
        <v>0</v>
      </c>
      <c r="AH354" s="23">
        <f t="shared" si="223"/>
        <v>0</v>
      </c>
      <c r="AI354" s="23">
        <f t="shared" si="223"/>
        <v>0</v>
      </c>
      <c r="AJ354" s="23">
        <f t="shared" si="223"/>
        <v>0</v>
      </c>
      <c r="AK354" s="23">
        <f t="shared" si="223"/>
        <v>0</v>
      </c>
      <c r="AL354" s="23">
        <f t="shared" si="223"/>
        <v>0</v>
      </c>
      <c r="AM354" s="23">
        <f t="shared" si="202"/>
        <v>0</v>
      </c>
      <c r="AO354" s="55"/>
      <c r="AT354" s="47"/>
      <c r="AU354" s="63"/>
      <c r="AV354" s="47"/>
      <c r="AW354" s="47"/>
      <c r="AX354" s="47"/>
      <c r="AY354" s="47"/>
      <c r="AZ354" s="47"/>
      <c r="BA354" s="47"/>
    </row>
    <row r="355" spans="1:53">
      <c r="A355" s="27">
        <v>1</v>
      </c>
      <c r="B355" s="2">
        <v>3</v>
      </c>
      <c r="C355" s="2">
        <v>5</v>
      </c>
      <c r="D355" s="2">
        <v>357</v>
      </c>
      <c r="E355" s="2">
        <v>1</v>
      </c>
      <c r="F355" s="2"/>
      <c r="G355" s="32" t="s">
        <v>297</v>
      </c>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1">
        <f t="shared" si="202"/>
        <v>0</v>
      </c>
      <c r="AO355" s="55"/>
      <c r="AT355" s="47"/>
      <c r="AU355" s="63"/>
      <c r="AV355" s="47"/>
      <c r="AW355" s="47"/>
      <c r="AX355" s="47"/>
      <c r="AY355" s="47"/>
      <c r="AZ355" s="47"/>
      <c r="BA355" s="47"/>
    </row>
    <row r="356" spans="1:53">
      <c r="A356" s="27">
        <v>1</v>
      </c>
      <c r="B356" s="2">
        <v>3</v>
      </c>
      <c r="C356" s="2">
        <v>5</v>
      </c>
      <c r="D356" s="2">
        <v>357</v>
      </c>
      <c r="E356" s="2">
        <v>2</v>
      </c>
      <c r="F356" s="2"/>
      <c r="G356" s="32" t="s">
        <v>298</v>
      </c>
      <c r="H356" s="21"/>
      <c r="I356" s="23"/>
      <c r="J356" s="23"/>
      <c r="K356" s="23"/>
      <c r="L356" s="23"/>
      <c r="M356" s="23"/>
      <c r="N356" s="23"/>
      <c r="O356" s="23"/>
      <c r="P356" s="23"/>
      <c r="Q356" s="23"/>
      <c r="R356" s="23"/>
      <c r="S356" s="23"/>
      <c r="T356" s="23"/>
      <c r="U356" s="21">
        <v>0</v>
      </c>
      <c r="V356" s="23"/>
      <c r="W356" s="23"/>
      <c r="X356" s="23"/>
      <c r="Y356" s="23"/>
      <c r="Z356" s="23"/>
      <c r="AA356" s="23"/>
      <c r="AB356" s="23"/>
      <c r="AC356" s="23"/>
      <c r="AD356" s="23"/>
      <c r="AE356" s="23"/>
      <c r="AF356" s="23"/>
      <c r="AG356" s="23"/>
      <c r="AH356" s="23"/>
      <c r="AI356" s="23"/>
      <c r="AJ356" s="23"/>
      <c r="AK356" s="23"/>
      <c r="AL356" s="23"/>
      <c r="AM356" s="21">
        <f t="shared" si="202"/>
        <v>0</v>
      </c>
      <c r="AO356" s="55"/>
      <c r="AT356" s="47"/>
      <c r="AU356" s="63"/>
      <c r="AV356" s="47"/>
      <c r="AW356" s="47"/>
      <c r="AX356" s="47"/>
      <c r="AY356" s="47"/>
      <c r="AZ356" s="47"/>
      <c r="BA356" s="47"/>
    </row>
    <row r="357" spans="1:53" s="47" customFormat="1">
      <c r="A357" s="26">
        <v>1</v>
      </c>
      <c r="B357" s="3">
        <v>3</v>
      </c>
      <c r="C357" s="3">
        <v>5</v>
      </c>
      <c r="D357" s="3">
        <v>357</v>
      </c>
      <c r="E357" s="3">
        <v>3</v>
      </c>
      <c r="F357" s="3"/>
      <c r="G357" s="37" t="s">
        <v>299</v>
      </c>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1">
        <f t="shared" si="202"/>
        <v>0</v>
      </c>
      <c r="AO357" s="55"/>
      <c r="AP357" s="54"/>
      <c r="AQ357" s="55"/>
      <c r="AR357" s="55"/>
      <c r="AS357" s="58"/>
      <c r="AU357" s="63"/>
    </row>
    <row r="358" spans="1:53">
      <c r="A358" s="27">
        <v>1</v>
      </c>
      <c r="B358" s="2">
        <v>3</v>
      </c>
      <c r="C358" s="2">
        <v>5</v>
      </c>
      <c r="D358" s="2">
        <v>357</v>
      </c>
      <c r="E358" s="2">
        <v>4</v>
      </c>
      <c r="F358" s="2"/>
      <c r="G358" s="32" t="s">
        <v>300</v>
      </c>
      <c r="H358" s="23"/>
      <c r="I358" s="23"/>
      <c r="J358" s="23"/>
      <c r="K358" s="23"/>
      <c r="L358" s="23"/>
      <c r="M358" s="21"/>
      <c r="N358" s="23"/>
      <c r="O358" s="23"/>
      <c r="P358" s="23"/>
      <c r="Q358" s="23"/>
      <c r="R358" s="23"/>
      <c r="S358" s="23"/>
      <c r="T358" s="23"/>
      <c r="U358" s="21"/>
      <c r="V358" s="23"/>
      <c r="W358" s="23"/>
      <c r="X358" s="23"/>
      <c r="Y358" s="23"/>
      <c r="Z358" s="23"/>
      <c r="AA358" s="23"/>
      <c r="AB358" s="23"/>
      <c r="AC358" s="23"/>
      <c r="AD358" s="23"/>
      <c r="AE358" s="23"/>
      <c r="AF358" s="23"/>
      <c r="AG358" s="23"/>
      <c r="AH358" s="21"/>
      <c r="AI358" s="23"/>
      <c r="AJ358" s="23"/>
      <c r="AK358" s="23"/>
      <c r="AL358" s="23"/>
      <c r="AM358" s="21">
        <f t="shared" si="202"/>
        <v>0</v>
      </c>
      <c r="AO358" s="55"/>
      <c r="AT358" s="47"/>
      <c r="AU358" s="63"/>
      <c r="AV358" s="47"/>
      <c r="AW358" s="47"/>
      <c r="AX358" s="47"/>
      <c r="AY358" s="47"/>
      <c r="AZ358" s="47"/>
      <c r="BA358" s="47"/>
    </row>
    <row r="359" spans="1:53">
      <c r="A359" s="27">
        <v>1</v>
      </c>
      <c r="B359" s="2">
        <v>3</v>
      </c>
      <c r="C359" s="2">
        <v>5</v>
      </c>
      <c r="D359" s="2">
        <v>357</v>
      </c>
      <c r="E359" s="2">
        <v>5</v>
      </c>
      <c r="F359" s="2"/>
      <c r="G359" s="32" t="s">
        <v>301</v>
      </c>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1">
        <f t="shared" si="202"/>
        <v>0</v>
      </c>
      <c r="AO359" s="55"/>
      <c r="AT359" s="47"/>
      <c r="AU359" s="63"/>
      <c r="AV359" s="47"/>
      <c r="AW359" s="47"/>
      <c r="AX359" s="47"/>
      <c r="AY359" s="47"/>
      <c r="AZ359" s="47"/>
      <c r="BA359" s="47"/>
    </row>
    <row r="360" spans="1:53">
      <c r="A360" s="27">
        <v>1</v>
      </c>
      <c r="B360" s="2">
        <v>3</v>
      </c>
      <c r="C360" s="2">
        <v>5</v>
      </c>
      <c r="D360" s="2">
        <v>357</v>
      </c>
      <c r="E360" s="2">
        <v>6</v>
      </c>
      <c r="F360" s="2"/>
      <c r="G360" s="32" t="s">
        <v>302</v>
      </c>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f t="shared" si="202"/>
        <v>0</v>
      </c>
      <c r="AO360" s="55"/>
      <c r="AT360" s="47"/>
      <c r="AU360" s="63"/>
      <c r="AV360" s="47"/>
      <c r="AW360" s="47"/>
      <c r="AX360" s="47"/>
      <c r="AY360" s="47"/>
      <c r="AZ360" s="47"/>
      <c r="BA360" s="47"/>
    </row>
    <row r="361" spans="1:53">
      <c r="A361" s="27">
        <v>1</v>
      </c>
      <c r="B361" s="2">
        <v>3</v>
      </c>
      <c r="C361" s="2">
        <v>5</v>
      </c>
      <c r="D361" s="2">
        <v>357</v>
      </c>
      <c r="E361" s="2">
        <v>7</v>
      </c>
      <c r="F361" s="2"/>
      <c r="G361" s="32" t="s">
        <v>303</v>
      </c>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f t="shared" si="202"/>
        <v>0</v>
      </c>
      <c r="AO361" s="55"/>
      <c r="AT361" s="47"/>
      <c r="AU361" s="63"/>
      <c r="AV361" s="47"/>
      <c r="AW361" s="47"/>
      <c r="AX361" s="47"/>
      <c r="AY361" s="47"/>
      <c r="AZ361" s="47"/>
      <c r="BA361" s="47"/>
    </row>
    <row r="362" spans="1:53">
      <c r="A362" s="27">
        <v>1</v>
      </c>
      <c r="B362" s="2">
        <v>3</v>
      </c>
      <c r="C362" s="2">
        <v>5</v>
      </c>
      <c r="D362" s="2">
        <v>357</v>
      </c>
      <c r="E362" s="2">
        <v>8</v>
      </c>
      <c r="F362" s="2"/>
      <c r="G362" s="32" t="s">
        <v>304</v>
      </c>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f t="shared" si="202"/>
        <v>0</v>
      </c>
      <c r="AO362" s="55"/>
      <c r="AT362" s="47"/>
      <c r="AU362" s="63"/>
      <c r="AV362" s="47"/>
      <c r="AW362" s="47"/>
      <c r="AX362" s="47"/>
      <c r="AY362" s="47"/>
      <c r="AZ362" s="47"/>
      <c r="BA362" s="47"/>
    </row>
    <row r="363" spans="1:53" s="47" customFormat="1">
      <c r="A363" s="27">
        <v>1</v>
      </c>
      <c r="B363" s="3">
        <v>3</v>
      </c>
      <c r="C363" s="3">
        <v>5</v>
      </c>
      <c r="D363" s="3">
        <v>357</v>
      </c>
      <c r="E363" s="3">
        <v>9</v>
      </c>
      <c r="F363" s="3"/>
      <c r="G363" s="37" t="s">
        <v>305</v>
      </c>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f t="shared" si="202"/>
        <v>0</v>
      </c>
      <c r="AO363" s="55"/>
      <c r="AP363" s="54"/>
      <c r="AQ363" s="55"/>
      <c r="AR363" s="55"/>
      <c r="AS363" s="58"/>
      <c r="AU363" s="63"/>
    </row>
    <row r="364" spans="1:53" s="47" customFormat="1">
      <c r="A364" s="27">
        <v>1</v>
      </c>
      <c r="B364" s="3">
        <v>3</v>
      </c>
      <c r="C364" s="3">
        <v>5</v>
      </c>
      <c r="D364" s="3">
        <v>357</v>
      </c>
      <c r="E364" s="3">
        <v>10</v>
      </c>
      <c r="F364" s="3"/>
      <c r="G364" s="37" t="s">
        <v>306</v>
      </c>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f t="shared" si="202"/>
        <v>0</v>
      </c>
      <c r="AO364" s="55"/>
      <c r="AP364" s="54"/>
      <c r="AQ364" s="55"/>
      <c r="AR364" s="55"/>
      <c r="AS364" s="58"/>
      <c r="AU364" s="63"/>
    </row>
    <row r="365" spans="1:53">
      <c r="A365" s="27">
        <v>1</v>
      </c>
      <c r="B365" s="2">
        <v>3</v>
      </c>
      <c r="C365" s="2">
        <v>5</v>
      </c>
      <c r="D365" s="2">
        <v>358</v>
      </c>
      <c r="E365" s="41"/>
      <c r="F365" s="41"/>
      <c r="G365" s="36" t="s">
        <v>307</v>
      </c>
      <c r="H365" s="23">
        <f>SUM(H366:H367)</f>
        <v>0</v>
      </c>
      <c r="I365" s="23">
        <f t="shared" ref="I365:AK365" si="224">SUM(I366:I367)</f>
        <v>0</v>
      </c>
      <c r="J365" s="23">
        <f t="shared" si="224"/>
        <v>0</v>
      </c>
      <c r="K365" s="23">
        <f t="shared" si="224"/>
        <v>0</v>
      </c>
      <c r="L365" s="23">
        <f t="shared" si="224"/>
        <v>0</v>
      </c>
      <c r="M365" s="23">
        <f t="shared" si="224"/>
        <v>0</v>
      </c>
      <c r="N365" s="23">
        <f t="shared" si="224"/>
        <v>0</v>
      </c>
      <c r="O365" s="23">
        <f t="shared" si="224"/>
        <v>0</v>
      </c>
      <c r="P365" s="23">
        <f t="shared" si="224"/>
        <v>0</v>
      </c>
      <c r="Q365" s="23">
        <f t="shared" si="224"/>
        <v>0</v>
      </c>
      <c r="R365" s="23">
        <f t="shared" si="224"/>
        <v>0</v>
      </c>
      <c r="S365" s="23">
        <f t="shared" si="224"/>
        <v>0</v>
      </c>
      <c r="T365" s="23">
        <f t="shared" si="224"/>
        <v>0</v>
      </c>
      <c r="U365" s="23">
        <f t="shared" si="224"/>
        <v>0</v>
      </c>
      <c r="V365" s="23">
        <f t="shared" si="224"/>
        <v>0</v>
      </c>
      <c r="W365" s="23">
        <f t="shared" si="224"/>
        <v>0</v>
      </c>
      <c r="X365" s="23">
        <f t="shared" si="224"/>
        <v>0</v>
      </c>
      <c r="Y365" s="23">
        <f t="shared" si="224"/>
        <v>0</v>
      </c>
      <c r="Z365" s="23">
        <f t="shared" si="224"/>
        <v>0</v>
      </c>
      <c r="AA365" s="23">
        <f t="shared" si="224"/>
        <v>0</v>
      </c>
      <c r="AB365" s="23">
        <f t="shared" si="224"/>
        <v>0</v>
      </c>
      <c r="AC365" s="23">
        <f t="shared" si="224"/>
        <v>0</v>
      </c>
      <c r="AD365" s="23">
        <f t="shared" si="224"/>
        <v>0</v>
      </c>
      <c r="AE365" s="23">
        <f t="shared" si="224"/>
        <v>0</v>
      </c>
      <c r="AF365" s="23">
        <f t="shared" si="224"/>
        <v>0</v>
      </c>
      <c r="AG365" s="23">
        <f t="shared" si="224"/>
        <v>0</v>
      </c>
      <c r="AH365" s="23">
        <f t="shared" si="224"/>
        <v>0</v>
      </c>
      <c r="AI365" s="23">
        <f t="shared" si="224"/>
        <v>0</v>
      </c>
      <c r="AJ365" s="23">
        <f t="shared" si="224"/>
        <v>0</v>
      </c>
      <c r="AK365" s="23">
        <f t="shared" si="224"/>
        <v>0</v>
      </c>
      <c r="AL365" s="23">
        <f>SUM(AL366:AL367)</f>
        <v>0</v>
      </c>
      <c r="AM365" s="23">
        <f t="shared" si="202"/>
        <v>0</v>
      </c>
      <c r="AO365" s="55"/>
      <c r="AT365" s="47"/>
      <c r="AU365" s="63"/>
      <c r="AV365" s="47"/>
      <c r="AW365" s="47"/>
      <c r="AX365" s="47"/>
      <c r="AY365" s="47"/>
      <c r="AZ365" s="47"/>
      <c r="BA365" s="47"/>
    </row>
    <row r="366" spans="1:53">
      <c r="A366" s="27">
        <v>1</v>
      </c>
      <c r="B366" s="2">
        <v>3</v>
      </c>
      <c r="C366" s="2">
        <v>5</v>
      </c>
      <c r="D366" s="2">
        <v>358</v>
      </c>
      <c r="E366" s="1">
        <v>1</v>
      </c>
      <c r="G366" s="32" t="s">
        <v>308</v>
      </c>
      <c r="H366" s="21"/>
      <c r="I366" s="21"/>
      <c r="J366" s="21"/>
      <c r="K366" s="21"/>
      <c r="L366" s="21"/>
      <c r="M366" s="21"/>
      <c r="N366" s="21"/>
      <c r="O366" s="21"/>
      <c r="P366" s="21"/>
      <c r="Q366" s="21"/>
      <c r="R366" s="21"/>
      <c r="S366" s="21"/>
      <c r="T366" s="21"/>
      <c r="U366" s="21">
        <v>0</v>
      </c>
      <c r="V366" s="21"/>
      <c r="W366" s="21"/>
      <c r="X366" s="21"/>
      <c r="Y366" s="21"/>
      <c r="Z366" s="21"/>
      <c r="AA366" s="21"/>
      <c r="AB366" s="21"/>
      <c r="AC366" s="21"/>
      <c r="AD366" s="21"/>
      <c r="AE366" s="21"/>
      <c r="AF366" s="21"/>
      <c r="AG366" s="21"/>
      <c r="AH366" s="21"/>
      <c r="AI366" s="21"/>
      <c r="AJ366" s="21"/>
      <c r="AK366" s="21"/>
      <c r="AL366" s="21"/>
      <c r="AM366" s="21">
        <f t="shared" si="202"/>
        <v>0</v>
      </c>
      <c r="AO366" s="55"/>
      <c r="AT366" s="47"/>
      <c r="AU366" s="63"/>
      <c r="AV366" s="47"/>
      <c r="AW366" s="47"/>
      <c r="AX366" s="47"/>
      <c r="AY366" s="47"/>
      <c r="AZ366" s="47"/>
      <c r="BA366" s="47"/>
    </row>
    <row r="367" spans="1:53" s="47" customFormat="1">
      <c r="A367" s="27">
        <v>1</v>
      </c>
      <c r="B367" s="3">
        <v>3</v>
      </c>
      <c r="C367" s="3">
        <v>5</v>
      </c>
      <c r="D367" s="3">
        <v>358</v>
      </c>
      <c r="E367" s="92">
        <v>2</v>
      </c>
      <c r="F367" s="92"/>
      <c r="G367" s="37" t="s">
        <v>309</v>
      </c>
      <c r="H367" s="21"/>
      <c r="I367" s="21"/>
      <c r="J367" s="21"/>
      <c r="K367" s="21"/>
      <c r="L367" s="21"/>
      <c r="M367" s="21">
        <v>0</v>
      </c>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f t="shared" si="202"/>
        <v>0</v>
      </c>
      <c r="AO367" s="55"/>
      <c r="AP367" s="54"/>
      <c r="AQ367" s="55"/>
      <c r="AR367" s="55"/>
      <c r="AS367" s="58"/>
      <c r="AU367" s="63"/>
    </row>
    <row r="368" spans="1:53">
      <c r="A368" s="27">
        <v>1</v>
      </c>
      <c r="B368" s="2">
        <v>3</v>
      </c>
      <c r="C368" s="2">
        <v>5</v>
      </c>
      <c r="D368" s="2">
        <v>359</v>
      </c>
      <c r="E368" s="41"/>
      <c r="F368" s="41"/>
      <c r="G368" s="36" t="s">
        <v>310</v>
      </c>
      <c r="H368" s="23">
        <f>+H369</f>
        <v>0</v>
      </c>
      <c r="I368" s="23">
        <f t="shared" ref="I368:AL368" si="225">+I369</f>
        <v>0</v>
      </c>
      <c r="J368" s="23">
        <f t="shared" si="225"/>
        <v>0</v>
      </c>
      <c r="K368" s="23">
        <f t="shared" si="225"/>
        <v>0</v>
      </c>
      <c r="L368" s="23">
        <f t="shared" si="225"/>
        <v>0</v>
      </c>
      <c r="M368" s="23">
        <f t="shared" si="225"/>
        <v>0</v>
      </c>
      <c r="N368" s="23">
        <f t="shared" si="225"/>
        <v>0</v>
      </c>
      <c r="O368" s="23">
        <f t="shared" si="225"/>
        <v>0</v>
      </c>
      <c r="P368" s="23">
        <f t="shared" si="225"/>
        <v>0</v>
      </c>
      <c r="Q368" s="23">
        <f t="shared" si="225"/>
        <v>0</v>
      </c>
      <c r="R368" s="23">
        <f t="shared" si="225"/>
        <v>0</v>
      </c>
      <c r="S368" s="23">
        <f t="shared" si="225"/>
        <v>0</v>
      </c>
      <c r="T368" s="23">
        <f t="shared" si="225"/>
        <v>0</v>
      </c>
      <c r="U368" s="23">
        <f t="shared" si="225"/>
        <v>0</v>
      </c>
      <c r="V368" s="23">
        <f t="shared" si="225"/>
        <v>0</v>
      </c>
      <c r="W368" s="23">
        <f t="shared" si="225"/>
        <v>0</v>
      </c>
      <c r="X368" s="23">
        <f t="shared" si="225"/>
        <v>0</v>
      </c>
      <c r="Y368" s="23">
        <f t="shared" si="225"/>
        <v>0</v>
      </c>
      <c r="Z368" s="23">
        <f t="shared" si="225"/>
        <v>0</v>
      </c>
      <c r="AA368" s="23">
        <f t="shared" si="225"/>
        <v>0</v>
      </c>
      <c r="AB368" s="23">
        <f t="shared" si="225"/>
        <v>0</v>
      </c>
      <c r="AC368" s="23">
        <f t="shared" si="225"/>
        <v>0</v>
      </c>
      <c r="AD368" s="23">
        <f t="shared" si="225"/>
        <v>0</v>
      </c>
      <c r="AE368" s="23">
        <f t="shared" si="225"/>
        <v>0</v>
      </c>
      <c r="AF368" s="23">
        <f t="shared" si="225"/>
        <v>0</v>
      </c>
      <c r="AG368" s="23">
        <f t="shared" si="225"/>
        <v>0</v>
      </c>
      <c r="AH368" s="23">
        <f t="shared" si="225"/>
        <v>0</v>
      </c>
      <c r="AI368" s="23">
        <f t="shared" si="225"/>
        <v>0</v>
      </c>
      <c r="AJ368" s="23">
        <f t="shared" si="225"/>
        <v>0</v>
      </c>
      <c r="AK368" s="23">
        <f t="shared" si="225"/>
        <v>0</v>
      </c>
      <c r="AL368" s="23">
        <f t="shared" si="225"/>
        <v>0</v>
      </c>
      <c r="AM368" s="23">
        <f t="shared" si="202"/>
        <v>0</v>
      </c>
      <c r="AO368" s="55"/>
      <c r="AT368" s="47"/>
      <c r="AU368" s="63"/>
      <c r="AV368" s="47"/>
      <c r="AW368" s="47"/>
      <c r="AX368" s="47"/>
      <c r="AY368" s="47"/>
      <c r="AZ368" s="47"/>
      <c r="BA368" s="47"/>
    </row>
    <row r="369" spans="1:53">
      <c r="A369" s="27">
        <v>1</v>
      </c>
      <c r="B369" s="2">
        <v>3</v>
      </c>
      <c r="C369" s="2">
        <v>5</v>
      </c>
      <c r="D369" s="2">
        <v>359</v>
      </c>
      <c r="E369" s="1">
        <v>1</v>
      </c>
      <c r="G369" s="37" t="s">
        <v>310</v>
      </c>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f t="shared" si="202"/>
        <v>0</v>
      </c>
      <c r="AO369" s="55"/>
      <c r="AT369" s="47"/>
      <c r="AU369" s="63"/>
      <c r="AV369" s="47"/>
      <c r="AW369" s="47"/>
      <c r="AX369" s="47"/>
      <c r="AY369" s="47"/>
      <c r="AZ369" s="47"/>
      <c r="BA369" s="47"/>
    </row>
    <row r="370" spans="1:53">
      <c r="A370" s="27">
        <v>1</v>
      </c>
      <c r="B370" s="2">
        <v>3</v>
      </c>
      <c r="C370" s="2">
        <v>6</v>
      </c>
      <c r="D370" s="2"/>
      <c r="E370" s="41"/>
      <c r="F370" s="41"/>
      <c r="G370" s="36" t="s">
        <v>311</v>
      </c>
      <c r="H370" s="15">
        <f t="shared" ref="H370:AL370" si="226">+H371+H376+H378+H380+H382+H384+H386</f>
        <v>0</v>
      </c>
      <c r="I370" s="15">
        <f t="shared" si="226"/>
        <v>0</v>
      </c>
      <c r="J370" s="15">
        <f t="shared" si="226"/>
        <v>0</v>
      </c>
      <c r="K370" s="15">
        <f t="shared" si="226"/>
        <v>0</v>
      </c>
      <c r="L370" s="15">
        <f t="shared" si="226"/>
        <v>0</v>
      </c>
      <c r="M370" s="15">
        <f t="shared" si="226"/>
        <v>0</v>
      </c>
      <c r="N370" s="15">
        <f t="shared" si="226"/>
        <v>0</v>
      </c>
      <c r="O370" s="15">
        <f t="shared" si="226"/>
        <v>0</v>
      </c>
      <c r="P370" s="15">
        <f t="shared" si="226"/>
        <v>0</v>
      </c>
      <c r="Q370" s="15">
        <f t="shared" si="226"/>
        <v>0</v>
      </c>
      <c r="R370" s="15">
        <f t="shared" si="226"/>
        <v>0</v>
      </c>
      <c r="S370" s="15">
        <f t="shared" si="226"/>
        <v>0</v>
      </c>
      <c r="T370" s="15">
        <f t="shared" si="226"/>
        <v>0</v>
      </c>
      <c r="U370" s="15">
        <f t="shared" si="226"/>
        <v>0</v>
      </c>
      <c r="V370" s="15">
        <f t="shared" si="226"/>
        <v>0</v>
      </c>
      <c r="W370" s="15">
        <f t="shared" si="226"/>
        <v>0</v>
      </c>
      <c r="X370" s="15">
        <f t="shared" si="226"/>
        <v>0</v>
      </c>
      <c r="Y370" s="15">
        <f t="shared" si="226"/>
        <v>0</v>
      </c>
      <c r="Z370" s="15">
        <f t="shared" si="226"/>
        <v>0</v>
      </c>
      <c r="AA370" s="15">
        <f t="shared" si="226"/>
        <v>0</v>
      </c>
      <c r="AB370" s="15">
        <f t="shared" si="226"/>
        <v>0</v>
      </c>
      <c r="AC370" s="15">
        <f t="shared" si="226"/>
        <v>0</v>
      </c>
      <c r="AD370" s="15">
        <f t="shared" si="226"/>
        <v>0</v>
      </c>
      <c r="AE370" s="15">
        <f t="shared" si="226"/>
        <v>0</v>
      </c>
      <c r="AF370" s="15">
        <f t="shared" si="226"/>
        <v>0</v>
      </c>
      <c r="AG370" s="15">
        <f t="shared" si="226"/>
        <v>0</v>
      </c>
      <c r="AH370" s="15">
        <f t="shared" si="226"/>
        <v>0</v>
      </c>
      <c r="AI370" s="15">
        <f t="shared" si="226"/>
        <v>0</v>
      </c>
      <c r="AJ370" s="15">
        <f t="shared" si="226"/>
        <v>0</v>
      </c>
      <c r="AK370" s="15">
        <f t="shared" si="226"/>
        <v>0</v>
      </c>
      <c r="AL370" s="15">
        <f t="shared" si="226"/>
        <v>0</v>
      </c>
      <c r="AM370" s="15">
        <f t="shared" si="202"/>
        <v>0</v>
      </c>
      <c r="AO370" s="55"/>
      <c r="AT370" s="47"/>
      <c r="AU370" s="63"/>
      <c r="AV370" s="47"/>
      <c r="AW370" s="47"/>
      <c r="AX370" s="47"/>
      <c r="AY370" s="47"/>
      <c r="AZ370" s="47"/>
      <c r="BA370" s="47"/>
    </row>
    <row r="371" spans="1:53">
      <c r="A371" s="27">
        <v>1</v>
      </c>
      <c r="B371" s="2">
        <v>3</v>
      </c>
      <c r="C371" s="2">
        <v>6</v>
      </c>
      <c r="D371" s="2">
        <v>361</v>
      </c>
      <c r="E371" s="41"/>
      <c r="F371" s="41"/>
      <c r="G371" s="36" t="s">
        <v>312</v>
      </c>
      <c r="H371" s="23">
        <f>SUM(H372:H375)</f>
        <v>0</v>
      </c>
      <c r="I371" s="23">
        <f t="shared" ref="I371:AL371" si="227">SUM(I372:I375)</f>
        <v>0</v>
      </c>
      <c r="J371" s="23">
        <f t="shared" si="227"/>
        <v>0</v>
      </c>
      <c r="K371" s="23">
        <f t="shared" si="227"/>
        <v>0</v>
      </c>
      <c r="L371" s="23">
        <f t="shared" si="227"/>
        <v>0</v>
      </c>
      <c r="M371" s="23">
        <f t="shared" si="227"/>
        <v>0</v>
      </c>
      <c r="N371" s="23">
        <f t="shared" si="227"/>
        <v>0</v>
      </c>
      <c r="O371" s="23">
        <f t="shared" si="227"/>
        <v>0</v>
      </c>
      <c r="P371" s="23">
        <f t="shared" si="227"/>
        <v>0</v>
      </c>
      <c r="Q371" s="23">
        <f t="shared" si="227"/>
        <v>0</v>
      </c>
      <c r="R371" s="23">
        <f t="shared" si="227"/>
        <v>0</v>
      </c>
      <c r="S371" s="23">
        <f t="shared" si="227"/>
        <v>0</v>
      </c>
      <c r="T371" s="23">
        <f t="shared" si="227"/>
        <v>0</v>
      </c>
      <c r="U371" s="23">
        <f t="shared" si="227"/>
        <v>0</v>
      </c>
      <c r="V371" s="23">
        <f t="shared" si="227"/>
        <v>0</v>
      </c>
      <c r="W371" s="23">
        <f t="shared" si="227"/>
        <v>0</v>
      </c>
      <c r="X371" s="23">
        <f t="shared" si="227"/>
        <v>0</v>
      </c>
      <c r="Y371" s="23">
        <f t="shared" si="227"/>
        <v>0</v>
      </c>
      <c r="Z371" s="23">
        <f t="shared" si="227"/>
        <v>0</v>
      </c>
      <c r="AA371" s="23">
        <f t="shared" si="227"/>
        <v>0</v>
      </c>
      <c r="AB371" s="23">
        <f t="shared" si="227"/>
        <v>0</v>
      </c>
      <c r="AC371" s="23">
        <f t="shared" si="227"/>
        <v>0</v>
      </c>
      <c r="AD371" s="23">
        <f t="shared" si="227"/>
        <v>0</v>
      </c>
      <c r="AE371" s="23">
        <f t="shared" si="227"/>
        <v>0</v>
      </c>
      <c r="AF371" s="23">
        <f t="shared" si="227"/>
        <v>0</v>
      </c>
      <c r="AG371" s="23">
        <f t="shared" si="227"/>
        <v>0</v>
      </c>
      <c r="AH371" s="23">
        <f t="shared" si="227"/>
        <v>0</v>
      </c>
      <c r="AI371" s="23">
        <f t="shared" si="227"/>
        <v>0</v>
      </c>
      <c r="AJ371" s="23">
        <f t="shared" si="227"/>
        <v>0</v>
      </c>
      <c r="AK371" s="23">
        <f t="shared" si="227"/>
        <v>0</v>
      </c>
      <c r="AL371" s="23">
        <f t="shared" si="227"/>
        <v>0</v>
      </c>
      <c r="AM371" s="23">
        <f t="shared" si="202"/>
        <v>0</v>
      </c>
      <c r="AO371" s="55"/>
      <c r="AT371" s="47"/>
      <c r="AU371" s="63"/>
      <c r="AV371" s="47"/>
      <c r="AW371" s="47"/>
      <c r="AX371" s="47"/>
      <c r="AY371" s="47"/>
      <c r="AZ371" s="47"/>
      <c r="BA371" s="47"/>
    </row>
    <row r="372" spans="1:53">
      <c r="A372" s="27">
        <v>1</v>
      </c>
      <c r="B372" s="2">
        <v>3</v>
      </c>
      <c r="C372" s="2">
        <v>6</v>
      </c>
      <c r="D372" s="2">
        <v>361</v>
      </c>
      <c r="E372" s="1">
        <v>1</v>
      </c>
      <c r="G372" s="37" t="s">
        <v>313</v>
      </c>
      <c r="H372" s="40"/>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f t="shared" si="202"/>
        <v>0</v>
      </c>
      <c r="AO372" s="55"/>
      <c r="AT372" s="47"/>
      <c r="AU372" s="63"/>
      <c r="AV372" s="47"/>
      <c r="AW372" s="47"/>
      <c r="AX372" s="47"/>
      <c r="AY372" s="47"/>
      <c r="AZ372" s="47"/>
      <c r="BA372" s="47"/>
    </row>
    <row r="373" spans="1:53" s="47" customFormat="1">
      <c r="A373" s="27">
        <v>1</v>
      </c>
      <c r="B373" s="3">
        <v>3</v>
      </c>
      <c r="C373" s="3">
        <v>6</v>
      </c>
      <c r="D373" s="3">
        <v>361</v>
      </c>
      <c r="E373" s="92">
        <v>2</v>
      </c>
      <c r="F373" s="92"/>
      <c r="G373" s="37" t="s">
        <v>314</v>
      </c>
      <c r="H373" s="40"/>
      <c r="I373" s="21"/>
      <c r="J373" s="21"/>
      <c r="K373" s="21"/>
      <c r="L373" s="21"/>
      <c r="M373" s="21"/>
      <c r="N373" s="21"/>
      <c r="O373" s="21"/>
      <c r="P373" s="21">
        <v>0</v>
      </c>
      <c r="Q373" s="21"/>
      <c r="R373" s="21"/>
      <c r="S373" s="21"/>
      <c r="T373" s="21"/>
      <c r="U373" s="21"/>
      <c r="V373" s="21"/>
      <c r="W373" s="21"/>
      <c r="X373" s="21"/>
      <c r="Y373" s="21"/>
      <c r="Z373" s="21"/>
      <c r="AA373" s="21"/>
      <c r="AB373" s="21"/>
      <c r="AC373" s="21"/>
      <c r="AD373" s="21"/>
      <c r="AE373" s="21"/>
      <c r="AF373" s="21"/>
      <c r="AG373" s="21"/>
      <c r="AH373" s="21"/>
      <c r="AI373" s="21"/>
      <c r="AJ373" s="21">
        <v>0</v>
      </c>
      <c r="AK373" s="21">
        <v>0</v>
      </c>
      <c r="AL373" s="21"/>
      <c r="AM373" s="21">
        <f t="shared" si="202"/>
        <v>0</v>
      </c>
      <c r="AO373" s="55"/>
      <c r="AP373" s="54"/>
      <c r="AQ373" s="55"/>
      <c r="AR373" s="55"/>
      <c r="AS373" s="58"/>
      <c r="AU373" s="63"/>
    </row>
    <row r="374" spans="1:53">
      <c r="A374" s="27">
        <v>1</v>
      </c>
      <c r="B374" s="2">
        <v>3</v>
      </c>
      <c r="C374" s="2">
        <v>6</v>
      </c>
      <c r="D374" s="2">
        <v>361</v>
      </c>
      <c r="E374" s="1">
        <v>3</v>
      </c>
      <c r="G374" s="32" t="s">
        <v>315</v>
      </c>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f t="shared" si="202"/>
        <v>0</v>
      </c>
      <c r="AO374" s="55"/>
      <c r="AT374" s="47"/>
      <c r="AU374" s="63"/>
      <c r="AV374" s="47"/>
      <c r="AW374" s="47"/>
      <c r="AX374" s="47"/>
      <c r="AY374" s="47"/>
      <c r="AZ374" s="47"/>
      <c r="BA374" s="47"/>
    </row>
    <row r="375" spans="1:53" s="47" customFormat="1">
      <c r="A375" s="27">
        <v>1</v>
      </c>
      <c r="B375" s="3">
        <v>3</v>
      </c>
      <c r="C375" s="3">
        <v>6</v>
      </c>
      <c r="D375" s="3">
        <v>361</v>
      </c>
      <c r="E375" s="92">
        <v>4</v>
      </c>
      <c r="F375" s="92"/>
      <c r="G375" s="37" t="s">
        <v>316</v>
      </c>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f t="shared" si="202"/>
        <v>0</v>
      </c>
      <c r="AO375" s="55"/>
      <c r="AP375" s="54"/>
      <c r="AQ375" s="55"/>
      <c r="AR375" s="55"/>
      <c r="AS375" s="58"/>
      <c r="AU375" s="63"/>
    </row>
    <row r="376" spans="1:53">
      <c r="A376" s="27">
        <v>1</v>
      </c>
      <c r="B376" s="2">
        <v>3</v>
      </c>
      <c r="C376" s="2">
        <v>6</v>
      </c>
      <c r="D376" s="2">
        <v>362</v>
      </c>
      <c r="E376" s="41"/>
      <c r="F376" s="41"/>
      <c r="G376" s="36" t="s">
        <v>317</v>
      </c>
      <c r="H376" s="23">
        <f>+H377</f>
        <v>0</v>
      </c>
      <c r="I376" s="23">
        <f t="shared" ref="I376:AL376" si="228">+I377</f>
        <v>0</v>
      </c>
      <c r="J376" s="23">
        <f t="shared" si="228"/>
        <v>0</v>
      </c>
      <c r="K376" s="23">
        <f t="shared" si="228"/>
        <v>0</v>
      </c>
      <c r="L376" s="23">
        <f t="shared" si="228"/>
        <v>0</v>
      </c>
      <c r="M376" s="23">
        <f t="shared" si="228"/>
        <v>0</v>
      </c>
      <c r="N376" s="23">
        <f t="shared" si="228"/>
        <v>0</v>
      </c>
      <c r="O376" s="23">
        <f t="shared" si="228"/>
        <v>0</v>
      </c>
      <c r="P376" s="23">
        <f t="shared" si="228"/>
        <v>0</v>
      </c>
      <c r="Q376" s="23">
        <f t="shared" si="228"/>
        <v>0</v>
      </c>
      <c r="R376" s="23">
        <f t="shared" si="228"/>
        <v>0</v>
      </c>
      <c r="S376" s="23">
        <f t="shared" si="228"/>
        <v>0</v>
      </c>
      <c r="T376" s="23">
        <f t="shared" si="228"/>
        <v>0</v>
      </c>
      <c r="U376" s="23">
        <f t="shared" si="228"/>
        <v>0</v>
      </c>
      <c r="V376" s="23">
        <f t="shared" si="228"/>
        <v>0</v>
      </c>
      <c r="W376" s="23">
        <f t="shared" si="228"/>
        <v>0</v>
      </c>
      <c r="X376" s="23">
        <f t="shared" si="228"/>
        <v>0</v>
      </c>
      <c r="Y376" s="23">
        <f t="shared" si="228"/>
        <v>0</v>
      </c>
      <c r="Z376" s="23">
        <f t="shared" si="228"/>
        <v>0</v>
      </c>
      <c r="AA376" s="23">
        <f t="shared" si="228"/>
        <v>0</v>
      </c>
      <c r="AB376" s="23">
        <f t="shared" si="228"/>
        <v>0</v>
      </c>
      <c r="AC376" s="23">
        <f t="shared" si="228"/>
        <v>0</v>
      </c>
      <c r="AD376" s="23">
        <f t="shared" si="228"/>
        <v>0</v>
      </c>
      <c r="AE376" s="23">
        <f t="shared" si="228"/>
        <v>0</v>
      </c>
      <c r="AF376" s="23">
        <f t="shared" si="228"/>
        <v>0</v>
      </c>
      <c r="AG376" s="23">
        <f t="shared" si="228"/>
        <v>0</v>
      </c>
      <c r="AH376" s="23">
        <f t="shared" si="228"/>
        <v>0</v>
      </c>
      <c r="AI376" s="23">
        <f t="shared" si="228"/>
        <v>0</v>
      </c>
      <c r="AJ376" s="23">
        <f t="shared" si="228"/>
        <v>0</v>
      </c>
      <c r="AK376" s="23">
        <f t="shared" si="228"/>
        <v>0</v>
      </c>
      <c r="AL376" s="23">
        <f t="shared" si="228"/>
        <v>0</v>
      </c>
      <c r="AM376" s="23">
        <f t="shared" si="202"/>
        <v>0</v>
      </c>
      <c r="AO376" s="55"/>
      <c r="AT376" s="47"/>
      <c r="AU376" s="63"/>
      <c r="AV376" s="47"/>
      <c r="AW376" s="47"/>
      <c r="AX376" s="47"/>
      <c r="AY376" s="47"/>
      <c r="AZ376" s="47"/>
      <c r="BA376" s="47"/>
    </row>
    <row r="377" spans="1:53" ht="29.25" customHeight="1">
      <c r="A377" s="27">
        <v>1</v>
      </c>
      <c r="B377" s="2">
        <v>3</v>
      </c>
      <c r="C377" s="2">
        <v>6</v>
      </c>
      <c r="D377" s="2">
        <v>362</v>
      </c>
      <c r="E377" s="1">
        <v>1</v>
      </c>
      <c r="G377" s="39" t="s">
        <v>318</v>
      </c>
      <c r="H377" s="21">
        <v>0</v>
      </c>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f t="shared" si="202"/>
        <v>0</v>
      </c>
      <c r="AO377" s="55"/>
      <c r="AT377" s="47"/>
      <c r="AU377" s="63"/>
      <c r="AV377" s="47"/>
      <c r="AW377" s="47"/>
      <c r="AX377" s="47"/>
      <c r="AY377" s="47"/>
      <c r="AZ377" s="47"/>
      <c r="BA377" s="47"/>
    </row>
    <row r="378" spans="1:53">
      <c r="A378" s="27">
        <v>1</v>
      </c>
      <c r="B378" s="2">
        <v>3</v>
      </c>
      <c r="C378" s="2">
        <v>6</v>
      </c>
      <c r="D378" s="2">
        <v>363</v>
      </c>
      <c r="E378" s="41"/>
      <c r="F378" s="41"/>
      <c r="G378" s="36" t="s">
        <v>319</v>
      </c>
      <c r="H378" s="23">
        <f>+H379</f>
        <v>0</v>
      </c>
      <c r="I378" s="23">
        <f t="shared" ref="I378:AL378" si="229">+I379</f>
        <v>0</v>
      </c>
      <c r="J378" s="23">
        <f t="shared" si="229"/>
        <v>0</v>
      </c>
      <c r="K378" s="23">
        <f t="shared" si="229"/>
        <v>0</v>
      </c>
      <c r="L378" s="23">
        <f t="shared" si="229"/>
        <v>0</v>
      </c>
      <c r="M378" s="23">
        <f t="shared" si="229"/>
        <v>0</v>
      </c>
      <c r="N378" s="23">
        <f t="shared" si="229"/>
        <v>0</v>
      </c>
      <c r="O378" s="23">
        <f t="shared" si="229"/>
        <v>0</v>
      </c>
      <c r="P378" s="23">
        <f t="shared" si="229"/>
        <v>0</v>
      </c>
      <c r="Q378" s="23">
        <f t="shared" si="229"/>
        <v>0</v>
      </c>
      <c r="R378" s="23">
        <f t="shared" si="229"/>
        <v>0</v>
      </c>
      <c r="S378" s="23">
        <f t="shared" si="229"/>
        <v>0</v>
      </c>
      <c r="T378" s="23">
        <f t="shared" si="229"/>
        <v>0</v>
      </c>
      <c r="U378" s="23">
        <f t="shared" si="229"/>
        <v>0</v>
      </c>
      <c r="V378" s="23">
        <f t="shared" si="229"/>
        <v>0</v>
      </c>
      <c r="W378" s="23">
        <f t="shared" si="229"/>
        <v>0</v>
      </c>
      <c r="X378" s="23">
        <f t="shared" si="229"/>
        <v>0</v>
      </c>
      <c r="Y378" s="23">
        <f t="shared" si="229"/>
        <v>0</v>
      </c>
      <c r="Z378" s="23">
        <f t="shared" si="229"/>
        <v>0</v>
      </c>
      <c r="AA378" s="23">
        <f t="shared" si="229"/>
        <v>0</v>
      </c>
      <c r="AB378" s="23">
        <f t="shared" si="229"/>
        <v>0</v>
      </c>
      <c r="AC378" s="23">
        <f t="shared" si="229"/>
        <v>0</v>
      </c>
      <c r="AD378" s="23">
        <f t="shared" si="229"/>
        <v>0</v>
      </c>
      <c r="AE378" s="23">
        <f t="shared" si="229"/>
        <v>0</v>
      </c>
      <c r="AF378" s="23">
        <f t="shared" si="229"/>
        <v>0</v>
      </c>
      <c r="AG378" s="23">
        <f t="shared" si="229"/>
        <v>0</v>
      </c>
      <c r="AH378" s="23">
        <f t="shared" si="229"/>
        <v>0</v>
      </c>
      <c r="AI378" s="23">
        <f t="shared" si="229"/>
        <v>0</v>
      </c>
      <c r="AJ378" s="23">
        <f t="shared" si="229"/>
        <v>0</v>
      </c>
      <c r="AK378" s="23">
        <f t="shared" si="229"/>
        <v>0</v>
      </c>
      <c r="AL378" s="23">
        <f t="shared" si="229"/>
        <v>0</v>
      </c>
      <c r="AM378" s="23">
        <f t="shared" si="202"/>
        <v>0</v>
      </c>
      <c r="AO378" s="55"/>
      <c r="AT378" s="47"/>
      <c r="AU378" s="63"/>
      <c r="AV378" s="47"/>
      <c r="AW378" s="47"/>
      <c r="AX378" s="47"/>
      <c r="AY378" s="47"/>
      <c r="AZ378" s="47"/>
      <c r="BA378" s="47"/>
    </row>
    <row r="379" spans="1:53">
      <c r="A379" s="27">
        <v>1</v>
      </c>
      <c r="B379" s="2">
        <v>3</v>
      </c>
      <c r="C379" s="2">
        <v>6</v>
      </c>
      <c r="D379" s="2">
        <v>363</v>
      </c>
      <c r="E379" s="1">
        <v>1</v>
      </c>
      <c r="G379" s="32" t="s">
        <v>319</v>
      </c>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f t="shared" si="202"/>
        <v>0</v>
      </c>
      <c r="AO379" s="55"/>
      <c r="AT379" s="47"/>
      <c r="AU379" s="63"/>
      <c r="AV379" s="47"/>
      <c r="AW379" s="47"/>
      <c r="AX379" s="47"/>
      <c r="AY379" s="47"/>
      <c r="AZ379" s="47"/>
      <c r="BA379" s="47"/>
    </row>
    <row r="380" spans="1:53">
      <c r="A380" s="27">
        <v>1</v>
      </c>
      <c r="B380" s="2">
        <v>3</v>
      </c>
      <c r="C380" s="2">
        <v>6</v>
      </c>
      <c r="D380" s="2">
        <v>364</v>
      </c>
      <c r="E380" s="41"/>
      <c r="F380" s="41"/>
      <c r="G380" s="36" t="s">
        <v>320</v>
      </c>
      <c r="H380" s="23">
        <f>+H381</f>
        <v>0</v>
      </c>
      <c r="I380" s="23">
        <f t="shared" ref="I380:AL380" si="230">+I381</f>
        <v>0</v>
      </c>
      <c r="J380" s="23">
        <f t="shared" si="230"/>
        <v>0</v>
      </c>
      <c r="K380" s="23">
        <f t="shared" si="230"/>
        <v>0</v>
      </c>
      <c r="L380" s="23">
        <f t="shared" si="230"/>
        <v>0</v>
      </c>
      <c r="M380" s="23">
        <f t="shared" si="230"/>
        <v>0</v>
      </c>
      <c r="N380" s="23">
        <f t="shared" si="230"/>
        <v>0</v>
      </c>
      <c r="O380" s="23">
        <f t="shared" si="230"/>
        <v>0</v>
      </c>
      <c r="P380" s="23">
        <f t="shared" si="230"/>
        <v>0</v>
      </c>
      <c r="Q380" s="23">
        <f t="shared" si="230"/>
        <v>0</v>
      </c>
      <c r="R380" s="23">
        <f t="shared" si="230"/>
        <v>0</v>
      </c>
      <c r="S380" s="23">
        <f t="shared" si="230"/>
        <v>0</v>
      </c>
      <c r="T380" s="23">
        <f t="shared" si="230"/>
        <v>0</v>
      </c>
      <c r="U380" s="23">
        <f t="shared" si="230"/>
        <v>0</v>
      </c>
      <c r="V380" s="23">
        <f t="shared" si="230"/>
        <v>0</v>
      </c>
      <c r="W380" s="23">
        <f t="shared" si="230"/>
        <v>0</v>
      </c>
      <c r="X380" s="23">
        <f t="shared" si="230"/>
        <v>0</v>
      </c>
      <c r="Y380" s="23">
        <f t="shared" si="230"/>
        <v>0</v>
      </c>
      <c r="Z380" s="23">
        <f t="shared" si="230"/>
        <v>0</v>
      </c>
      <c r="AA380" s="23">
        <f t="shared" si="230"/>
        <v>0</v>
      </c>
      <c r="AB380" s="23">
        <f t="shared" si="230"/>
        <v>0</v>
      </c>
      <c r="AC380" s="23">
        <f t="shared" si="230"/>
        <v>0</v>
      </c>
      <c r="AD380" s="23">
        <f t="shared" si="230"/>
        <v>0</v>
      </c>
      <c r="AE380" s="23">
        <f t="shared" si="230"/>
        <v>0</v>
      </c>
      <c r="AF380" s="23">
        <f t="shared" si="230"/>
        <v>0</v>
      </c>
      <c r="AG380" s="23">
        <f t="shared" si="230"/>
        <v>0</v>
      </c>
      <c r="AH380" s="23">
        <f t="shared" si="230"/>
        <v>0</v>
      </c>
      <c r="AI380" s="23">
        <f t="shared" si="230"/>
        <v>0</v>
      </c>
      <c r="AJ380" s="23">
        <f t="shared" si="230"/>
        <v>0</v>
      </c>
      <c r="AK380" s="23">
        <f t="shared" si="230"/>
        <v>0</v>
      </c>
      <c r="AL380" s="23">
        <f t="shared" si="230"/>
        <v>0</v>
      </c>
      <c r="AM380" s="23">
        <f t="shared" si="202"/>
        <v>0</v>
      </c>
      <c r="AO380" s="55"/>
      <c r="AT380" s="47"/>
      <c r="AU380" s="63"/>
      <c r="AV380" s="47"/>
      <c r="AW380" s="47"/>
      <c r="AX380" s="47"/>
      <c r="AY380" s="47"/>
      <c r="AZ380" s="47"/>
      <c r="BA380" s="47"/>
    </row>
    <row r="381" spans="1:53">
      <c r="A381" s="27">
        <v>1</v>
      </c>
      <c r="B381" s="2">
        <v>3</v>
      </c>
      <c r="C381" s="2">
        <v>6</v>
      </c>
      <c r="D381" s="2">
        <v>364</v>
      </c>
      <c r="E381" s="1">
        <v>1</v>
      </c>
      <c r="G381" s="32" t="s">
        <v>320</v>
      </c>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f t="shared" si="202"/>
        <v>0</v>
      </c>
      <c r="AO381" s="55"/>
      <c r="AT381" s="47"/>
      <c r="AU381" s="63"/>
      <c r="AV381" s="47"/>
      <c r="AW381" s="47"/>
      <c r="AX381" s="47"/>
      <c r="AY381" s="47"/>
      <c r="AZ381" s="47"/>
      <c r="BA381" s="47"/>
    </row>
    <row r="382" spans="1:53">
      <c r="A382" s="27">
        <v>1</v>
      </c>
      <c r="B382" s="2">
        <v>3</v>
      </c>
      <c r="C382" s="2">
        <v>6</v>
      </c>
      <c r="D382" s="2">
        <v>365</v>
      </c>
      <c r="E382" s="41"/>
      <c r="F382" s="41"/>
      <c r="G382" s="36" t="s">
        <v>321</v>
      </c>
      <c r="H382" s="23">
        <f>+H383</f>
        <v>0</v>
      </c>
      <c r="I382" s="23">
        <f t="shared" ref="I382:AL382" si="231">+I383</f>
        <v>0</v>
      </c>
      <c r="J382" s="23">
        <f t="shared" si="231"/>
        <v>0</v>
      </c>
      <c r="K382" s="23">
        <f t="shared" si="231"/>
        <v>0</v>
      </c>
      <c r="L382" s="23">
        <f t="shared" si="231"/>
        <v>0</v>
      </c>
      <c r="M382" s="23">
        <f t="shared" si="231"/>
        <v>0</v>
      </c>
      <c r="N382" s="23">
        <f t="shared" si="231"/>
        <v>0</v>
      </c>
      <c r="O382" s="23">
        <f t="shared" si="231"/>
        <v>0</v>
      </c>
      <c r="P382" s="23">
        <f t="shared" si="231"/>
        <v>0</v>
      </c>
      <c r="Q382" s="23">
        <f t="shared" si="231"/>
        <v>0</v>
      </c>
      <c r="R382" s="23">
        <f t="shared" si="231"/>
        <v>0</v>
      </c>
      <c r="S382" s="23">
        <f t="shared" si="231"/>
        <v>0</v>
      </c>
      <c r="T382" s="23">
        <f t="shared" si="231"/>
        <v>0</v>
      </c>
      <c r="U382" s="23">
        <f t="shared" si="231"/>
        <v>0</v>
      </c>
      <c r="V382" s="23">
        <f t="shared" si="231"/>
        <v>0</v>
      </c>
      <c r="W382" s="23">
        <f t="shared" si="231"/>
        <v>0</v>
      </c>
      <c r="X382" s="23">
        <f t="shared" si="231"/>
        <v>0</v>
      </c>
      <c r="Y382" s="23">
        <f t="shared" si="231"/>
        <v>0</v>
      </c>
      <c r="Z382" s="23">
        <f t="shared" si="231"/>
        <v>0</v>
      </c>
      <c r="AA382" s="23">
        <f t="shared" si="231"/>
        <v>0</v>
      </c>
      <c r="AB382" s="23">
        <f t="shared" si="231"/>
        <v>0</v>
      </c>
      <c r="AC382" s="23">
        <f t="shared" si="231"/>
        <v>0</v>
      </c>
      <c r="AD382" s="23">
        <f t="shared" si="231"/>
        <v>0</v>
      </c>
      <c r="AE382" s="23">
        <f t="shared" si="231"/>
        <v>0</v>
      </c>
      <c r="AF382" s="23">
        <f t="shared" si="231"/>
        <v>0</v>
      </c>
      <c r="AG382" s="23">
        <f t="shared" si="231"/>
        <v>0</v>
      </c>
      <c r="AH382" s="23">
        <f t="shared" si="231"/>
        <v>0</v>
      </c>
      <c r="AI382" s="23">
        <f t="shared" si="231"/>
        <v>0</v>
      </c>
      <c r="AJ382" s="23">
        <f t="shared" si="231"/>
        <v>0</v>
      </c>
      <c r="AK382" s="23">
        <f t="shared" si="231"/>
        <v>0</v>
      </c>
      <c r="AL382" s="23">
        <f t="shared" si="231"/>
        <v>0</v>
      </c>
      <c r="AM382" s="23">
        <f t="shared" si="202"/>
        <v>0</v>
      </c>
      <c r="AO382" s="55"/>
      <c r="AT382" s="47"/>
      <c r="AU382" s="63"/>
      <c r="AV382" s="47"/>
      <c r="AW382" s="47"/>
      <c r="AX382" s="47"/>
      <c r="AY382" s="47"/>
      <c r="AZ382" s="47"/>
      <c r="BA382" s="47"/>
    </row>
    <row r="383" spans="1:53">
      <c r="A383" s="27">
        <v>1</v>
      </c>
      <c r="B383" s="2">
        <v>3</v>
      </c>
      <c r="C383" s="2">
        <v>6</v>
      </c>
      <c r="D383" s="2">
        <v>365</v>
      </c>
      <c r="E383" s="1">
        <v>1</v>
      </c>
      <c r="G383" s="32" t="s">
        <v>321</v>
      </c>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f t="shared" ref="AM383:AM446" si="232">SUM(H383:AL383)</f>
        <v>0</v>
      </c>
      <c r="AO383" s="55"/>
      <c r="AT383" s="47"/>
      <c r="AU383" s="63"/>
      <c r="AV383" s="47"/>
      <c r="AW383" s="47"/>
      <c r="AX383" s="47"/>
      <c r="AY383" s="47"/>
      <c r="AZ383" s="47"/>
      <c r="BA383" s="47"/>
    </row>
    <row r="384" spans="1:53">
      <c r="A384" s="27">
        <v>1</v>
      </c>
      <c r="B384" s="2">
        <v>3</v>
      </c>
      <c r="C384" s="2">
        <v>6</v>
      </c>
      <c r="D384" s="2">
        <v>366</v>
      </c>
      <c r="G384" s="36" t="s">
        <v>322</v>
      </c>
      <c r="H384" s="23">
        <f>+H385</f>
        <v>0</v>
      </c>
      <c r="I384" s="23">
        <f t="shared" ref="I384:AL384" si="233">+I385</f>
        <v>0</v>
      </c>
      <c r="J384" s="23">
        <f t="shared" si="233"/>
        <v>0</v>
      </c>
      <c r="K384" s="23">
        <f t="shared" si="233"/>
        <v>0</v>
      </c>
      <c r="L384" s="23">
        <f t="shared" si="233"/>
        <v>0</v>
      </c>
      <c r="M384" s="23">
        <f t="shared" si="233"/>
        <v>0</v>
      </c>
      <c r="N384" s="23">
        <f t="shared" si="233"/>
        <v>0</v>
      </c>
      <c r="O384" s="23">
        <f t="shared" si="233"/>
        <v>0</v>
      </c>
      <c r="P384" s="23">
        <f t="shared" si="233"/>
        <v>0</v>
      </c>
      <c r="Q384" s="23">
        <f t="shared" si="233"/>
        <v>0</v>
      </c>
      <c r="R384" s="23">
        <f t="shared" si="233"/>
        <v>0</v>
      </c>
      <c r="S384" s="23">
        <f t="shared" si="233"/>
        <v>0</v>
      </c>
      <c r="T384" s="23">
        <f t="shared" si="233"/>
        <v>0</v>
      </c>
      <c r="U384" s="23">
        <f t="shared" si="233"/>
        <v>0</v>
      </c>
      <c r="V384" s="23">
        <f t="shared" si="233"/>
        <v>0</v>
      </c>
      <c r="W384" s="23">
        <f t="shared" si="233"/>
        <v>0</v>
      </c>
      <c r="X384" s="23">
        <f t="shared" si="233"/>
        <v>0</v>
      </c>
      <c r="Y384" s="23">
        <f t="shared" si="233"/>
        <v>0</v>
      </c>
      <c r="Z384" s="23">
        <f t="shared" si="233"/>
        <v>0</v>
      </c>
      <c r="AA384" s="23">
        <f t="shared" si="233"/>
        <v>0</v>
      </c>
      <c r="AB384" s="23">
        <f t="shared" si="233"/>
        <v>0</v>
      </c>
      <c r="AC384" s="23">
        <f t="shared" si="233"/>
        <v>0</v>
      </c>
      <c r="AD384" s="23">
        <f t="shared" si="233"/>
        <v>0</v>
      </c>
      <c r="AE384" s="23">
        <f t="shared" si="233"/>
        <v>0</v>
      </c>
      <c r="AF384" s="23">
        <f t="shared" si="233"/>
        <v>0</v>
      </c>
      <c r="AG384" s="23">
        <f t="shared" si="233"/>
        <v>0</v>
      </c>
      <c r="AH384" s="23">
        <f t="shared" si="233"/>
        <v>0</v>
      </c>
      <c r="AI384" s="23">
        <f t="shared" si="233"/>
        <v>0</v>
      </c>
      <c r="AJ384" s="23">
        <f t="shared" si="233"/>
        <v>0</v>
      </c>
      <c r="AK384" s="23">
        <f t="shared" si="233"/>
        <v>0</v>
      </c>
      <c r="AL384" s="23">
        <f t="shared" si="233"/>
        <v>0</v>
      </c>
      <c r="AM384" s="23">
        <f t="shared" si="232"/>
        <v>0</v>
      </c>
      <c r="AO384" s="55"/>
      <c r="AT384" s="47"/>
      <c r="AU384" s="63"/>
      <c r="AV384" s="47"/>
      <c r="AW384" s="47"/>
      <c r="AX384" s="47"/>
      <c r="AY384" s="47"/>
      <c r="AZ384" s="47"/>
      <c r="BA384" s="47"/>
    </row>
    <row r="385" spans="1:53">
      <c r="A385" s="27">
        <v>1</v>
      </c>
      <c r="B385" s="2">
        <v>3</v>
      </c>
      <c r="C385" s="2">
        <v>6</v>
      </c>
      <c r="D385" s="2">
        <v>366</v>
      </c>
      <c r="E385" s="1">
        <v>1</v>
      </c>
      <c r="G385" s="32" t="s">
        <v>322</v>
      </c>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f t="shared" si="232"/>
        <v>0</v>
      </c>
      <c r="AO385" s="55"/>
      <c r="AT385" s="47"/>
      <c r="AU385" s="63"/>
      <c r="AV385" s="47"/>
      <c r="AW385" s="47"/>
      <c r="AX385" s="47"/>
      <c r="AY385" s="47"/>
      <c r="AZ385" s="47"/>
      <c r="BA385" s="47"/>
    </row>
    <row r="386" spans="1:53">
      <c r="A386" s="27">
        <v>1</v>
      </c>
      <c r="B386" s="2">
        <v>3</v>
      </c>
      <c r="C386" s="2">
        <v>6</v>
      </c>
      <c r="D386" s="2">
        <v>369</v>
      </c>
      <c r="G386" s="36" t="s">
        <v>323</v>
      </c>
      <c r="H386" s="23">
        <f>SUM(H387:H390)</f>
        <v>0</v>
      </c>
      <c r="I386" s="23">
        <f t="shared" ref="I386:AL386" si="234">SUM(I387:I390)</f>
        <v>0</v>
      </c>
      <c r="J386" s="23">
        <f t="shared" si="234"/>
        <v>0</v>
      </c>
      <c r="K386" s="23">
        <f t="shared" si="234"/>
        <v>0</v>
      </c>
      <c r="L386" s="23">
        <f t="shared" si="234"/>
        <v>0</v>
      </c>
      <c r="M386" s="23">
        <f t="shared" si="234"/>
        <v>0</v>
      </c>
      <c r="N386" s="23">
        <f t="shared" si="234"/>
        <v>0</v>
      </c>
      <c r="O386" s="23">
        <f t="shared" si="234"/>
        <v>0</v>
      </c>
      <c r="P386" s="23">
        <f t="shared" si="234"/>
        <v>0</v>
      </c>
      <c r="Q386" s="23">
        <f t="shared" si="234"/>
        <v>0</v>
      </c>
      <c r="R386" s="23">
        <f t="shared" si="234"/>
        <v>0</v>
      </c>
      <c r="S386" s="23">
        <f t="shared" si="234"/>
        <v>0</v>
      </c>
      <c r="T386" s="23">
        <f t="shared" si="234"/>
        <v>0</v>
      </c>
      <c r="U386" s="23">
        <f t="shared" si="234"/>
        <v>0</v>
      </c>
      <c r="V386" s="23">
        <f>SUM(V387:V390)</f>
        <v>0</v>
      </c>
      <c r="W386" s="23">
        <f t="shared" si="234"/>
        <v>0</v>
      </c>
      <c r="X386" s="23">
        <f t="shared" si="234"/>
        <v>0</v>
      </c>
      <c r="Y386" s="23">
        <f t="shared" si="234"/>
        <v>0</v>
      </c>
      <c r="Z386" s="23">
        <f t="shared" si="234"/>
        <v>0</v>
      </c>
      <c r="AA386" s="23">
        <f t="shared" si="234"/>
        <v>0</v>
      </c>
      <c r="AB386" s="23">
        <f t="shared" si="234"/>
        <v>0</v>
      </c>
      <c r="AC386" s="23">
        <f t="shared" si="234"/>
        <v>0</v>
      </c>
      <c r="AD386" s="23">
        <f t="shared" si="234"/>
        <v>0</v>
      </c>
      <c r="AE386" s="23">
        <f t="shared" si="234"/>
        <v>0</v>
      </c>
      <c r="AF386" s="23">
        <f t="shared" si="234"/>
        <v>0</v>
      </c>
      <c r="AG386" s="23">
        <f t="shared" si="234"/>
        <v>0</v>
      </c>
      <c r="AH386" s="23">
        <f t="shared" si="234"/>
        <v>0</v>
      </c>
      <c r="AI386" s="23">
        <f t="shared" si="234"/>
        <v>0</v>
      </c>
      <c r="AJ386" s="23">
        <f t="shared" si="234"/>
        <v>0</v>
      </c>
      <c r="AK386" s="23">
        <f t="shared" si="234"/>
        <v>0</v>
      </c>
      <c r="AL386" s="23">
        <f t="shared" si="234"/>
        <v>0</v>
      </c>
      <c r="AM386" s="23">
        <f t="shared" si="232"/>
        <v>0</v>
      </c>
      <c r="AO386" s="55"/>
      <c r="AT386" s="47"/>
      <c r="AU386" s="63"/>
      <c r="AV386" s="47"/>
      <c r="AW386" s="47"/>
      <c r="AX386" s="47"/>
      <c r="AY386" s="47"/>
      <c r="AZ386" s="47"/>
      <c r="BA386" s="47"/>
    </row>
    <row r="387" spans="1:53">
      <c r="A387" s="27">
        <v>1</v>
      </c>
      <c r="B387" s="2">
        <v>3</v>
      </c>
      <c r="C387" s="2">
        <v>6</v>
      </c>
      <c r="D387" s="2">
        <v>369</v>
      </c>
      <c r="E387" s="1">
        <v>1</v>
      </c>
      <c r="G387" s="32" t="s">
        <v>324</v>
      </c>
      <c r="H387" s="40"/>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f t="shared" si="232"/>
        <v>0</v>
      </c>
      <c r="AO387" s="55"/>
      <c r="AT387" s="47"/>
      <c r="AU387" s="63"/>
      <c r="AV387" s="47"/>
      <c r="AW387" s="47"/>
      <c r="AX387" s="47"/>
      <c r="AY387" s="47"/>
      <c r="AZ387" s="47"/>
      <c r="BA387" s="47"/>
    </row>
    <row r="388" spans="1:53">
      <c r="A388" s="27">
        <v>1</v>
      </c>
      <c r="B388" s="2">
        <v>3</v>
      </c>
      <c r="C388" s="2">
        <v>6</v>
      </c>
      <c r="D388" s="2">
        <v>369</v>
      </c>
      <c r="E388" s="1">
        <v>2</v>
      </c>
      <c r="G388" s="32" t="s">
        <v>325</v>
      </c>
      <c r="H388" s="40"/>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v>0</v>
      </c>
      <c r="AL388" s="21"/>
      <c r="AM388" s="21">
        <f t="shared" si="232"/>
        <v>0</v>
      </c>
      <c r="AO388" s="55"/>
      <c r="AT388" s="47"/>
      <c r="AU388" s="63"/>
      <c r="AV388" s="47"/>
      <c r="AW388" s="47"/>
      <c r="AX388" s="47"/>
      <c r="AY388" s="47"/>
      <c r="AZ388" s="47"/>
      <c r="BA388" s="47"/>
    </row>
    <row r="389" spans="1:53">
      <c r="A389" s="27">
        <v>1</v>
      </c>
      <c r="B389" s="2">
        <v>3</v>
      </c>
      <c r="C389" s="2">
        <v>6</v>
      </c>
      <c r="D389" s="2">
        <v>369</v>
      </c>
      <c r="E389" s="1">
        <v>3</v>
      </c>
      <c r="G389" s="32" t="s">
        <v>326</v>
      </c>
      <c r="H389" s="40"/>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f t="shared" si="232"/>
        <v>0</v>
      </c>
      <c r="AO389" s="55"/>
      <c r="AT389" s="47"/>
      <c r="AU389" s="63"/>
      <c r="AV389" s="47"/>
      <c r="AW389" s="47"/>
      <c r="AX389" s="47"/>
      <c r="AY389" s="47"/>
      <c r="AZ389" s="47"/>
      <c r="BA389" s="47"/>
    </row>
    <row r="390" spans="1:53" s="47" customFormat="1">
      <c r="A390" s="27">
        <v>1</v>
      </c>
      <c r="B390" s="3">
        <v>3</v>
      </c>
      <c r="C390" s="3">
        <v>6</v>
      </c>
      <c r="D390" s="3">
        <v>369</v>
      </c>
      <c r="E390" s="92">
        <v>4</v>
      </c>
      <c r="F390" s="92"/>
      <c r="G390" s="37" t="s">
        <v>323</v>
      </c>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f t="shared" si="232"/>
        <v>0</v>
      </c>
      <c r="AO390" s="55"/>
      <c r="AP390" s="54"/>
      <c r="AQ390" s="55"/>
      <c r="AR390" s="55"/>
      <c r="AS390" s="58"/>
      <c r="AU390" s="63"/>
    </row>
    <row r="391" spans="1:53">
      <c r="A391" s="27">
        <v>1</v>
      </c>
      <c r="B391" s="2">
        <v>3</v>
      </c>
      <c r="C391" s="2">
        <v>7</v>
      </c>
      <c r="D391" s="2"/>
      <c r="E391" s="41"/>
      <c r="F391" s="41"/>
      <c r="G391" s="36" t="s">
        <v>327</v>
      </c>
      <c r="H391" s="15">
        <f>+H392+H395+H398+H401+H403+H405+H407+H409+H411</f>
        <v>530000</v>
      </c>
      <c r="I391" s="15">
        <f t="shared" ref="I391:AL391" si="235">+I392+I395+I398+I401+I403+I405+I407+I409+I411</f>
        <v>20000</v>
      </c>
      <c r="J391" s="15">
        <f t="shared" si="235"/>
        <v>20000</v>
      </c>
      <c r="K391" s="15">
        <f t="shared" si="235"/>
        <v>30000</v>
      </c>
      <c r="L391" s="15">
        <f t="shared" si="235"/>
        <v>5000</v>
      </c>
      <c r="M391" s="15">
        <f t="shared" si="235"/>
        <v>200000</v>
      </c>
      <c r="N391" s="15">
        <f t="shared" si="235"/>
        <v>5000</v>
      </c>
      <c r="O391" s="15">
        <f t="shared" si="235"/>
        <v>25000</v>
      </c>
      <c r="P391" s="15">
        <f t="shared" si="235"/>
        <v>0</v>
      </c>
      <c r="Q391" s="15">
        <f t="shared" si="235"/>
        <v>0</v>
      </c>
      <c r="R391" s="15">
        <f t="shared" si="235"/>
        <v>0</v>
      </c>
      <c r="S391" s="15">
        <f t="shared" si="235"/>
        <v>0</v>
      </c>
      <c r="T391" s="15">
        <f t="shared" si="235"/>
        <v>20000</v>
      </c>
      <c r="U391" s="15">
        <f t="shared" si="235"/>
        <v>23000</v>
      </c>
      <c r="V391" s="15">
        <f t="shared" si="235"/>
        <v>0</v>
      </c>
      <c r="W391" s="15">
        <f t="shared" si="235"/>
        <v>0</v>
      </c>
      <c r="X391" s="15">
        <f t="shared" si="235"/>
        <v>0</v>
      </c>
      <c r="Y391" s="15">
        <f t="shared" si="235"/>
        <v>0</v>
      </c>
      <c r="Z391" s="15">
        <f t="shared" si="235"/>
        <v>0</v>
      </c>
      <c r="AA391" s="15">
        <f t="shared" si="235"/>
        <v>0</v>
      </c>
      <c r="AB391" s="15">
        <f t="shared" si="235"/>
        <v>10000</v>
      </c>
      <c r="AC391" s="15">
        <f t="shared" si="235"/>
        <v>0</v>
      </c>
      <c r="AD391" s="15">
        <f t="shared" si="235"/>
        <v>0</v>
      </c>
      <c r="AE391" s="15">
        <f t="shared" si="235"/>
        <v>0</v>
      </c>
      <c r="AF391" s="15">
        <f t="shared" si="235"/>
        <v>0</v>
      </c>
      <c r="AG391" s="15">
        <f t="shared" si="235"/>
        <v>0</v>
      </c>
      <c r="AH391" s="15">
        <f t="shared" si="235"/>
        <v>0</v>
      </c>
      <c r="AI391" s="15">
        <f t="shared" si="235"/>
        <v>0</v>
      </c>
      <c r="AJ391" s="15">
        <f t="shared" si="235"/>
        <v>0</v>
      </c>
      <c r="AK391" s="15">
        <f t="shared" si="235"/>
        <v>0</v>
      </c>
      <c r="AL391" s="15">
        <f t="shared" si="235"/>
        <v>0</v>
      </c>
      <c r="AM391" s="15">
        <f t="shared" si="232"/>
        <v>888000</v>
      </c>
      <c r="AO391" s="55"/>
      <c r="AT391" s="47"/>
      <c r="AU391" s="63"/>
      <c r="AV391" s="47"/>
      <c r="AW391" s="47"/>
      <c r="AX391" s="47"/>
      <c r="AY391" s="47"/>
      <c r="AZ391" s="47"/>
      <c r="BA391" s="47"/>
    </row>
    <row r="392" spans="1:53">
      <c r="A392" s="27">
        <v>1</v>
      </c>
      <c r="B392" s="2">
        <v>3</v>
      </c>
      <c r="C392" s="2">
        <v>7</v>
      </c>
      <c r="D392" s="2">
        <v>371</v>
      </c>
      <c r="E392" s="41"/>
      <c r="F392" s="41"/>
      <c r="G392" s="36" t="s">
        <v>328</v>
      </c>
      <c r="H392" s="23">
        <f>+H393+H394</f>
        <v>0</v>
      </c>
      <c r="I392" s="23">
        <f t="shared" ref="I392:AL392" si="236">+I393+I394</f>
        <v>0</v>
      </c>
      <c r="J392" s="23">
        <f t="shared" si="236"/>
        <v>0</v>
      </c>
      <c r="K392" s="23">
        <f t="shared" si="236"/>
        <v>0</v>
      </c>
      <c r="L392" s="23">
        <f t="shared" si="236"/>
        <v>0</v>
      </c>
      <c r="M392" s="23">
        <f t="shared" si="236"/>
        <v>0</v>
      </c>
      <c r="N392" s="23">
        <f t="shared" si="236"/>
        <v>0</v>
      </c>
      <c r="O392" s="23">
        <f t="shared" si="236"/>
        <v>0</v>
      </c>
      <c r="P392" s="23">
        <f t="shared" si="236"/>
        <v>0</v>
      </c>
      <c r="Q392" s="23">
        <f t="shared" si="236"/>
        <v>0</v>
      </c>
      <c r="R392" s="23">
        <f t="shared" si="236"/>
        <v>0</v>
      </c>
      <c r="S392" s="23">
        <f t="shared" si="236"/>
        <v>0</v>
      </c>
      <c r="T392" s="23">
        <f t="shared" si="236"/>
        <v>0</v>
      </c>
      <c r="U392" s="23">
        <f t="shared" si="236"/>
        <v>0</v>
      </c>
      <c r="V392" s="23">
        <f t="shared" si="236"/>
        <v>0</v>
      </c>
      <c r="W392" s="23">
        <f t="shared" si="236"/>
        <v>0</v>
      </c>
      <c r="X392" s="23">
        <f t="shared" si="236"/>
        <v>0</v>
      </c>
      <c r="Y392" s="23">
        <f t="shared" si="236"/>
        <v>0</v>
      </c>
      <c r="Z392" s="23">
        <f t="shared" si="236"/>
        <v>0</v>
      </c>
      <c r="AA392" s="23">
        <f t="shared" si="236"/>
        <v>0</v>
      </c>
      <c r="AB392" s="23">
        <f t="shared" si="236"/>
        <v>0</v>
      </c>
      <c r="AC392" s="23">
        <f t="shared" si="236"/>
        <v>0</v>
      </c>
      <c r="AD392" s="23">
        <f t="shared" si="236"/>
        <v>0</v>
      </c>
      <c r="AE392" s="23">
        <f t="shared" si="236"/>
        <v>0</v>
      </c>
      <c r="AF392" s="23">
        <f t="shared" si="236"/>
        <v>0</v>
      </c>
      <c r="AG392" s="23">
        <f t="shared" si="236"/>
        <v>0</v>
      </c>
      <c r="AH392" s="23">
        <f t="shared" si="236"/>
        <v>0</v>
      </c>
      <c r="AI392" s="23">
        <f t="shared" si="236"/>
        <v>0</v>
      </c>
      <c r="AJ392" s="23">
        <f t="shared" si="236"/>
        <v>0</v>
      </c>
      <c r="AK392" s="23">
        <f t="shared" si="236"/>
        <v>0</v>
      </c>
      <c r="AL392" s="23">
        <f t="shared" si="236"/>
        <v>0</v>
      </c>
      <c r="AM392" s="23">
        <f t="shared" si="232"/>
        <v>0</v>
      </c>
      <c r="AO392" s="55"/>
      <c r="AT392" s="47"/>
      <c r="AU392" s="63"/>
      <c r="AV392" s="47"/>
      <c r="AW392" s="47"/>
      <c r="AX392" s="47"/>
      <c r="AY392" s="47"/>
      <c r="AZ392" s="47"/>
      <c r="BA392" s="47"/>
    </row>
    <row r="393" spans="1:53">
      <c r="A393" s="27">
        <v>1</v>
      </c>
      <c r="B393" s="2">
        <v>3</v>
      </c>
      <c r="C393" s="2">
        <v>7</v>
      </c>
      <c r="D393" s="2">
        <v>371</v>
      </c>
      <c r="E393" s="1">
        <v>1</v>
      </c>
      <c r="G393" s="32" t="s">
        <v>329</v>
      </c>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f t="shared" si="232"/>
        <v>0</v>
      </c>
      <c r="AO393" s="55"/>
      <c r="AT393" s="47"/>
      <c r="AU393" s="63"/>
      <c r="AV393" s="47"/>
      <c r="AW393" s="47"/>
      <c r="AX393" s="47"/>
      <c r="AY393" s="47"/>
      <c r="AZ393" s="47"/>
      <c r="BA393" s="47"/>
    </row>
    <row r="394" spans="1:53">
      <c r="A394" s="27">
        <v>1</v>
      </c>
      <c r="B394" s="2">
        <v>3</v>
      </c>
      <c r="C394" s="2">
        <v>7</v>
      </c>
      <c r="D394" s="2">
        <v>371</v>
      </c>
      <c r="E394" s="1">
        <v>2</v>
      </c>
      <c r="G394" s="32" t="s">
        <v>330</v>
      </c>
      <c r="H394" s="21">
        <v>0</v>
      </c>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f t="shared" si="232"/>
        <v>0</v>
      </c>
      <c r="AO394" s="55"/>
      <c r="AT394" s="47"/>
      <c r="AU394" s="63"/>
      <c r="AV394" s="47"/>
      <c r="AW394" s="47"/>
      <c r="AX394" s="47"/>
      <c r="AY394" s="47"/>
      <c r="AZ394" s="47"/>
      <c r="BA394" s="47"/>
    </row>
    <row r="395" spans="1:53">
      <c r="A395" s="27">
        <v>1</v>
      </c>
      <c r="B395" s="2">
        <v>3</v>
      </c>
      <c r="C395" s="2">
        <v>7</v>
      </c>
      <c r="D395" s="2">
        <v>372</v>
      </c>
      <c r="G395" s="36" t="s">
        <v>331</v>
      </c>
      <c r="H395" s="23">
        <f>+H396+H397</f>
        <v>0</v>
      </c>
      <c r="I395" s="23">
        <f t="shared" ref="I395:AL395" si="237">+I396+I397</f>
        <v>0</v>
      </c>
      <c r="J395" s="23">
        <f t="shared" si="237"/>
        <v>0</v>
      </c>
      <c r="K395" s="23">
        <f t="shared" si="237"/>
        <v>0</v>
      </c>
      <c r="L395" s="23">
        <f t="shared" si="237"/>
        <v>0</v>
      </c>
      <c r="M395" s="23">
        <f t="shared" si="237"/>
        <v>0</v>
      </c>
      <c r="N395" s="23">
        <f t="shared" si="237"/>
        <v>0</v>
      </c>
      <c r="O395" s="23">
        <f t="shared" si="237"/>
        <v>0</v>
      </c>
      <c r="P395" s="23">
        <f t="shared" si="237"/>
        <v>0</v>
      </c>
      <c r="Q395" s="23">
        <f t="shared" si="237"/>
        <v>0</v>
      </c>
      <c r="R395" s="23">
        <f t="shared" si="237"/>
        <v>0</v>
      </c>
      <c r="S395" s="23">
        <f t="shared" si="237"/>
        <v>0</v>
      </c>
      <c r="T395" s="23">
        <f t="shared" si="237"/>
        <v>0</v>
      </c>
      <c r="U395" s="23">
        <f t="shared" si="237"/>
        <v>0</v>
      </c>
      <c r="V395" s="23">
        <f t="shared" si="237"/>
        <v>0</v>
      </c>
      <c r="W395" s="23">
        <f t="shared" si="237"/>
        <v>0</v>
      </c>
      <c r="X395" s="23">
        <f t="shared" si="237"/>
        <v>0</v>
      </c>
      <c r="Y395" s="23">
        <f t="shared" si="237"/>
        <v>0</v>
      </c>
      <c r="Z395" s="23">
        <f t="shared" si="237"/>
        <v>0</v>
      </c>
      <c r="AA395" s="23">
        <f t="shared" si="237"/>
        <v>0</v>
      </c>
      <c r="AB395" s="23">
        <f t="shared" si="237"/>
        <v>0</v>
      </c>
      <c r="AC395" s="23">
        <f t="shared" si="237"/>
        <v>0</v>
      </c>
      <c r="AD395" s="23">
        <f t="shared" si="237"/>
        <v>0</v>
      </c>
      <c r="AE395" s="23">
        <f t="shared" si="237"/>
        <v>0</v>
      </c>
      <c r="AF395" s="23">
        <f t="shared" si="237"/>
        <v>0</v>
      </c>
      <c r="AG395" s="23">
        <f t="shared" si="237"/>
        <v>0</v>
      </c>
      <c r="AH395" s="23">
        <f t="shared" si="237"/>
        <v>0</v>
      </c>
      <c r="AI395" s="23">
        <f>+AI396+AI397</f>
        <v>0</v>
      </c>
      <c r="AJ395" s="23">
        <f t="shared" si="237"/>
        <v>0</v>
      </c>
      <c r="AK395" s="23">
        <f t="shared" si="237"/>
        <v>0</v>
      </c>
      <c r="AL395" s="23">
        <f t="shared" si="237"/>
        <v>0</v>
      </c>
      <c r="AM395" s="23">
        <f t="shared" si="232"/>
        <v>0</v>
      </c>
      <c r="AO395" s="55"/>
      <c r="AT395" s="47"/>
      <c r="AU395" s="63"/>
      <c r="AV395" s="47"/>
      <c r="AW395" s="47"/>
      <c r="AX395" s="47"/>
      <c r="AY395" s="47"/>
      <c r="AZ395" s="47"/>
      <c r="BA395" s="47"/>
    </row>
    <row r="396" spans="1:53" s="47" customFormat="1">
      <c r="A396" s="27">
        <v>1</v>
      </c>
      <c r="B396" s="3">
        <v>3</v>
      </c>
      <c r="C396" s="3">
        <v>7</v>
      </c>
      <c r="D396" s="3">
        <v>372</v>
      </c>
      <c r="E396" s="92">
        <v>1</v>
      </c>
      <c r="F396" s="92"/>
      <c r="G396" s="37" t="s">
        <v>332</v>
      </c>
      <c r="H396" s="40"/>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f t="shared" si="232"/>
        <v>0</v>
      </c>
      <c r="AO396" s="55"/>
      <c r="AP396" s="54"/>
      <c r="AQ396" s="55"/>
      <c r="AR396" s="55"/>
      <c r="AS396" s="58"/>
      <c r="AU396" s="63"/>
    </row>
    <row r="397" spans="1:53">
      <c r="A397" s="27">
        <v>1</v>
      </c>
      <c r="B397" s="2">
        <v>3</v>
      </c>
      <c r="C397" s="2">
        <v>7</v>
      </c>
      <c r="D397" s="2">
        <v>372</v>
      </c>
      <c r="E397" s="1">
        <v>2</v>
      </c>
      <c r="G397" s="32" t="s">
        <v>333</v>
      </c>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f t="shared" si="232"/>
        <v>0</v>
      </c>
      <c r="AO397" s="55"/>
      <c r="AT397" s="47"/>
      <c r="AU397" s="63"/>
      <c r="AV397" s="47"/>
      <c r="AW397" s="47"/>
      <c r="AX397" s="47"/>
      <c r="AY397" s="47"/>
      <c r="AZ397" s="47"/>
      <c r="BA397" s="47"/>
    </row>
    <row r="398" spans="1:53">
      <c r="A398" s="27">
        <v>1</v>
      </c>
      <c r="B398" s="2">
        <v>3</v>
      </c>
      <c r="C398" s="2">
        <v>7</v>
      </c>
      <c r="D398" s="2">
        <v>373</v>
      </c>
      <c r="G398" s="36" t="s">
        <v>334</v>
      </c>
      <c r="H398" s="23">
        <f>+H399+H400</f>
        <v>0</v>
      </c>
      <c r="I398" s="23">
        <f t="shared" ref="I398:AL398" si="238">+I399+I400</f>
        <v>0</v>
      </c>
      <c r="J398" s="23">
        <f t="shared" si="238"/>
        <v>0</v>
      </c>
      <c r="K398" s="23">
        <f t="shared" si="238"/>
        <v>0</v>
      </c>
      <c r="L398" s="23">
        <v>0</v>
      </c>
      <c r="M398" s="23">
        <f t="shared" ref="M398:AJ398" si="239">+M399+M400</f>
        <v>0</v>
      </c>
      <c r="N398" s="23">
        <f t="shared" si="239"/>
        <v>0</v>
      </c>
      <c r="O398" s="23">
        <f t="shared" si="239"/>
        <v>0</v>
      </c>
      <c r="P398" s="23">
        <f t="shared" si="239"/>
        <v>0</v>
      </c>
      <c r="Q398" s="23">
        <f t="shared" si="239"/>
        <v>0</v>
      </c>
      <c r="R398" s="23">
        <f t="shared" si="239"/>
        <v>0</v>
      </c>
      <c r="S398" s="23">
        <f t="shared" si="239"/>
        <v>0</v>
      </c>
      <c r="T398" s="23">
        <f t="shared" si="239"/>
        <v>0</v>
      </c>
      <c r="U398" s="23">
        <f t="shared" si="239"/>
        <v>0</v>
      </c>
      <c r="V398" s="23">
        <f t="shared" si="239"/>
        <v>0</v>
      </c>
      <c r="W398" s="23">
        <f t="shared" si="239"/>
        <v>0</v>
      </c>
      <c r="X398" s="23">
        <f t="shared" si="239"/>
        <v>0</v>
      </c>
      <c r="Y398" s="23">
        <f t="shared" si="239"/>
        <v>0</v>
      </c>
      <c r="Z398" s="23">
        <f t="shared" si="239"/>
        <v>0</v>
      </c>
      <c r="AA398" s="23">
        <f t="shared" si="239"/>
        <v>0</v>
      </c>
      <c r="AB398" s="23">
        <f t="shared" si="239"/>
        <v>0</v>
      </c>
      <c r="AC398" s="23">
        <f t="shared" si="239"/>
        <v>0</v>
      </c>
      <c r="AD398" s="23">
        <f t="shared" si="239"/>
        <v>0</v>
      </c>
      <c r="AE398" s="23">
        <f t="shared" si="239"/>
        <v>0</v>
      </c>
      <c r="AF398" s="23">
        <f t="shared" si="239"/>
        <v>0</v>
      </c>
      <c r="AG398" s="23">
        <f t="shared" si="239"/>
        <v>0</v>
      </c>
      <c r="AH398" s="23">
        <f t="shared" si="239"/>
        <v>0</v>
      </c>
      <c r="AI398" s="23">
        <f t="shared" si="239"/>
        <v>0</v>
      </c>
      <c r="AJ398" s="23">
        <f t="shared" si="239"/>
        <v>0</v>
      </c>
      <c r="AK398" s="23">
        <f t="shared" si="238"/>
        <v>0</v>
      </c>
      <c r="AL398" s="23">
        <f t="shared" si="238"/>
        <v>0</v>
      </c>
      <c r="AM398" s="23">
        <f t="shared" si="232"/>
        <v>0</v>
      </c>
      <c r="AO398" s="55"/>
      <c r="AT398" s="47"/>
      <c r="AU398" s="63"/>
      <c r="AV398" s="47"/>
      <c r="AW398" s="47"/>
      <c r="AX398" s="47"/>
      <c r="AY398" s="47"/>
      <c r="AZ398" s="47"/>
      <c r="BA398" s="47"/>
    </row>
    <row r="399" spans="1:53">
      <c r="A399" s="27">
        <v>1</v>
      </c>
      <c r="B399" s="2">
        <v>3</v>
      </c>
      <c r="C399" s="2">
        <v>7</v>
      </c>
      <c r="D399" s="2">
        <v>373</v>
      </c>
      <c r="E399" s="1">
        <v>1</v>
      </c>
      <c r="G399" s="32" t="s">
        <v>335</v>
      </c>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f t="shared" si="232"/>
        <v>0</v>
      </c>
      <c r="AO399" s="55"/>
      <c r="AT399" s="47"/>
      <c r="AU399" s="63"/>
      <c r="AV399" s="47"/>
      <c r="AW399" s="47"/>
      <c r="AX399" s="47"/>
      <c r="AY399" s="47"/>
      <c r="AZ399" s="47"/>
      <c r="BA399" s="47"/>
    </row>
    <row r="400" spans="1:53">
      <c r="A400" s="27">
        <v>1</v>
      </c>
      <c r="B400" s="2">
        <v>3</v>
      </c>
      <c r="C400" s="2">
        <v>7</v>
      </c>
      <c r="D400" s="2">
        <v>373</v>
      </c>
      <c r="E400" s="1">
        <v>2</v>
      </c>
      <c r="G400" s="32" t="s">
        <v>336</v>
      </c>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f t="shared" si="232"/>
        <v>0</v>
      </c>
      <c r="AO400" s="55"/>
      <c r="AT400" s="47"/>
      <c r="AU400" s="63"/>
      <c r="AV400" s="47"/>
      <c r="AW400" s="47"/>
      <c r="AX400" s="47"/>
      <c r="AY400" s="47"/>
      <c r="AZ400" s="47"/>
      <c r="BA400" s="47"/>
    </row>
    <row r="401" spans="1:53">
      <c r="A401" s="27">
        <v>1</v>
      </c>
      <c r="B401" s="2">
        <v>3</v>
      </c>
      <c r="C401" s="2">
        <v>7</v>
      </c>
      <c r="D401" s="2">
        <v>374</v>
      </c>
      <c r="G401" s="36" t="s">
        <v>337</v>
      </c>
      <c r="H401" s="23">
        <f>+H402</f>
        <v>0</v>
      </c>
      <c r="I401" s="23">
        <f t="shared" ref="I401:AL401" si="240">+I402</f>
        <v>0</v>
      </c>
      <c r="J401" s="23">
        <f t="shared" si="240"/>
        <v>0</v>
      </c>
      <c r="K401" s="23">
        <f t="shared" si="240"/>
        <v>0</v>
      </c>
      <c r="L401" s="23">
        <f t="shared" si="240"/>
        <v>0</v>
      </c>
      <c r="M401" s="23">
        <f t="shared" si="240"/>
        <v>0</v>
      </c>
      <c r="N401" s="23">
        <f t="shared" si="240"/>
        <v>0</v>
      </c>
      <c r="O401" s="23">
        <f t="shared" si="240"/>
        <v>0</v>
      </c>
      <c r="P401" s="23">
        <f t="shared" si="240"/>
        <v>0</v>
      </c>
      <c r="Q401" s="23">
        <f t="shared" si="240"/>
        <v>0</v>
      </c>
      <c r="R401" s="23">
        <f t="shared" si="240"/>
        <v>0</v>
      </c>
      <c r="S401" s="23">
        <f t="shared" si="240"/>
        <v>0</v>
      </c>
      <c r="T401" s="23">
        <f t="shared" si="240"/>
        <v>0</v>
      </c>
      <c r="U401" s="23">
        <f t="shared" si="240"/>
        <v>0</v>
      </c>
      <c r="V401" s="23">
        <f t="shared" si="240"/>
        <v>0</v>
      </c>
      <c r="W401" s="23">
        <f t="shared" si="240"/>
        <v>0</v>
      </c>
      <c r="X401" s="23">
        <f t="shared" si="240"/>
        <v>0</v>
      </c>
      <c r="Y401" s="23">
        <f t="shared" si="240"/>
        <v>0</v>
      </c>
      <c r="Z401" s="23">
        <f t="shared" si="240"/>
        <v>0</v>
      </c>
      <c r="AA401" s="23">
        <f t="shared" si="240"/>
        <v>0</v>
      </c>
      <c r="AB401" s="23">
        <f t="shared" si="240"/>
        <v>0</v>
      </c>
      <c r="AC401" s="23">
        <f t="shared" si="240"/>
        <v>0</v>
      </c>
      <c r="AD401" s="23">
        <f t="shared" si="240"/>
        <v>0</v>
      </c>
      <c r="AE401" s="23">
        <f t="shared" si="240"/>
        <v>0</v>
      </c>
      <c r="AF401" s="23">
        <f t="shared" si="240"/>
        <v>0</v>
      </c>
      <c r="AG401" s="23">
        <f t="shared" si="240"/>
        <v>0</v>
      </c>
      <c r="AH401" s="23">
        <f t="shared" si="240"/>
        <v>0</v>
      </c>
      <c r="AI401" s="23">
        <f t="shared" si="240"/>
        <v>0</v>
      </c>
      <c r="AJ401" s="23">
        <f t="shared" si="240"/>
        <v>0</v>
      </c>
      <c r="AK401" s="23">
        <f t="shared" si="240"/>
        <v>0</v>
      </c>
      <c r="AL401" s="23">
        <f t="shared" si="240"/>
        <v>0</v>
      </c>
      <c r="AM401" s="23">
        <f t="shared" si="232"/>
        <v>0</v>
      </c>
      <c r="AO401" s="55"/>
      <c r="AT401" s="47"/>
      <c r="AU401" s="63"/>
      <c r="AV401" s="47"/>
      <c r="AW401" s="47"/>
      <c r="AX401" s="47"/>
      <c r="AY401" s="47"/>
      <c r="AZ401" s="47"/>
      <c r="BA401" s="47"/>
    </row>
    <row r="402" spans="1:53">
      <c r="A402" s="27">
        <v>1</v>
      </c>
      <c r="B402" s="2">
        <v>3</v>
      </c>
      <c r="C402" s="2">
        <v>7</v>
      </c>
      <c r="D402" s="2">
        <v>374</v>
      </c>
      <c r="E402" s="1">
        <v>1</v>
      </c>
      <c r="G402" s="32" t="s">
        <v>337</v>
      </c>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f t="shared" si="232"/>
        <v>0</v>
      </c>
      <c r="AO402" s="55"/>
      <c r="AT402" s="47"/>
      <c r="AU402" s="63"/>
      <c r="AV402" s="47"/>
      <c r="AW402" s="47"/>
      <c r="AX402" s="47"/>
      <c r="AY402" s="47"/>
      <c r="AZ402" s="47"/>
      <c r="BA402" s="47"/>
    </row>
    <row r="403" spans="1:53">
      <c r="A403" s="27">
        <v>1</v>
      </c>
      <c r="B403" s="2">
        <v>3</v>
      </c>
      <c r="C403" s="2">
        <v>7</v>
      </c>
      <c r="D403" s="2">
        <v>375</v>
      </c>
      <c r="G403" s="36" t="s">
        <v>338</v>
      </c>
      <c r="H403" s="23">
        <f>+H404</f>
        <v>530000</v>
      </c>
      <c r="I403" s="23">
        <f t="shared" ref="I403:AL403" si="241">+I404</f>
        <v>20000</v>
      </c>
      <c r="J403" s="23">
        <f t="shared" si="241"/>
        <v>20000</v>
      </c>
      <c r="K403" s="23">
        <f t="shared" si="241"/>
        <v>30000</v>
      </c>
      <c r="L403" s="23">
        <f t="shared" si="241"/>
        <v>5000</v>
      </c>
      <c r="M403" s="23">
        <f t="shared" si="241"/>
        <v>200000</v>
      </c>
      <c r="N403" s="23">
        <f t="shared" si="241"/>
        <v>5000</v>
      </c>
      <c r="O403" s="23">
        <f t="shared" si="241"/>
        <v>25000</v>
      </c>
      <c r="P403" s="23">
        <f t="shared" si="241"/>
        <v>0</v>
      </c>
      <c r="Q403" s="23">
        <f t="shared" si="241"/>
        <v>0</v>
      </c>
      <c r="R403" s="23">
        <f t="shared" si="241"/>
        <v>0</v>
      </c>
      <c r="S403" s="23">
        <f t="shared" si="241"/>
        <v>0</v>
      </c>
      <c r="T403" s="23">
        <f t="shared" si="241"/>
        <v>20000</v>
      </c>
      <c r="U403" s="23">
        <f t="shared" si="241"/>
        <v>23000</v>
      </c>
      <c r="V403" s="23">
        <f t="shared" si="241"/>
        <v>0</v>
      </c>
      <c r="W403" s="23">
        <f t="shared" si="241"/>
        <v>0</v>
      </c>
      <c r="X403" s="23">
        <f t="shared" si="241"/>
        <v>0</v>
      </c>
      <c r="Y403" s="23">
        <f t="shared" si="241"/>
        <v>0</v>
      </c>
      <c r="Z403" s="23">
        <f t="shared" si="241"/>
        <v>0</v>
      </c>
      <c r="AA403" s="23">
        <f t="shared" si="241"/>
        <v>0</v>
      </c>
      <c r="AB403" s="23">
        <f t="shared" si="241"/>
        <v>10000</v>
      </c>
      <c r="AC403" s="23">
        <f t="shared" si="241"/>
        <v>0</v>
      </c>
      <c r="AD403" s="23">
        <f t="shared" si="241"/>
        <v>0</v>
      </c>
      <c r="AE403" s="23">
        <f t="shared" si="241"/>
        <v>0</v>
      </c>
      <c r="AF403" s="23">
        <f t="shared" si="241"/>
        <v>0</v>
      </c>
      <c r="AG403" s="23">
        <f t="shared" si="241"/>
        <v>0</v>
      </c>
      <c r="AH403" s="23">
        <f t="shared" si="241"/>
        <v>0</v>
      </c>
      <c r="AI403" s="23">
        <f t="shared" si="241"/>
        <v>0</v>
      </c>
      <c r="AJ403" s="23">
        <f t="shared" si="241"/>
        <v>0</v>
      </c>
      <c r="AK403" s="23">
        <f t="shared" si="241"/>
        <v>0</v>
      </c>
      <c r="AL403" s="23">
        <f t="shared" si="241"/>
        <v>0</v>
      </c>
      <c r="AM403" s="23">
        <f t="shared" si="232"/>
        <v>888000</v>
      </c>
      <c r="AO403" s="55"/>
      <c r="AT403" s="47"/>
      <c r="AU403" s="63"/>
      <c r="AV403" s="47"/>
      <c r="AW403" s="47"/>
      <c r="AX403" s="47"/>
      <c r="AY403" s="47"/>
      <c r="AZ403" s="47"/>
      <c r="BA403" s="47"/>
    </row>
    <row r="404" spans="1:53" s="47" customFormat="1">
      <c r="A404" s="27">
        <v>1</v>
      </c>
      <c r="B404" s="3">
        <v>3</v>
      </c>
      <c r="C404" s="3">
        <v>7</v>
      </c>
      <c r="D404" s="3">
        <v>375</v>
      </c>
      <c r="E404" s="92">
        <v>1</v>
      </c>
      <c r="F404" s="92"/>
      <c r="G404" s="37" t="s">
        <v>339</v>
      </c>
      <c r="H404" s="40">
        <v>530000</v>
      </c>
      <c r="I404" s="21">
        <v>20000</v>
      </c>
      <c r="J404" s="21">
        <v>20000</v>
      </c>
      <c r="K404" s="21">
        <v>30000</v>
      </c>
      <c r="L404" s="21">
        <v>5000</v>
      </c>
      <c r="M404" s="21">
        <v>200000</v>
      </c>
      <c r="N404" s="21">
        <v>5000</v>
      </c>
      <c r="O404" s="21">
        <v>25000</v>
      </c>
      <c r="P404" s="21"/>
      <c r="Q404" s="21"/>
      <c r="R404" s="21">
        <v>0</v>
      </c>
      <c r="S404" s="21">
        <v>0</v>
      </c>
      <c r="T404" s="21">
        <v>20000</v>
      </c>
      <c r="U404" s="21">
        <v>23000</v>
      </c>
      <c r="V404" s="21"/>
      <c r="W404" s="21"/>
      <c r="X404" s="21"/>
      <c r="Y404" s="21"/>
      <c r="Z404" s="21"/>
      <c r="AA404" s="21"/>
      <c r="AB404" s="21">
        <v>10000</v>
      </c>
      <c r="AC404" s="21"/>
      <c r="AD404" s="21"/>
      <c r="AE404" s="21"/>
      <c r="AF404" s="21"/>
      <c r="AG404" s="21"/>
      <c r="AH404" s="21"/>
      <c r="AI404" s="21"/>
      <c r="AJ404" s="21"/>
      <c r="AK404" s="21"/>
      <c r="AL404" s="21"/>
      <c r="AM404" s="21">
        <f t="shared" si="232"/>
        <v>888000</v>
      </c>
      <c r="AO404" s="55"/>
      <c r="AP404" s="54"/>
      <c r="AQ404" s="55"/>
      <c r="AR404" s="55"/>
      <c r="AS404" s="58"/>
      <c r="AU404" s="63"/>
    </row>
    <row r="405" spans="1:53">
      <c r="A405" s="27">
        <v>1</v>
      </c>
      <c r="B405" s="2">
        <v>3</v>
      </c>
      <c r="C405" s="2">
        <v>7</v>
      </c>
      <c r="D405" s="2">
        <v>376</v>
      </c>
      <c r="G405" s="36" t="s">
        <v>340</v>
      </c>
      <c r="H405" s="23">
        <f>+H406</f>
        <v>0</v>
      </c>
      <c r="I405" s="23">
        <f t="shared" ref="I405:AL405" si="242">+I406</f>
        <v>0</v>
      </c>
      <c r="J405" s="23">
        <f t="shared" si="242"/>
        <v>0</v>
      </c>
      <c r="K405" s="23">
        <f t="shared" si="242"/>
        <v>0</v>
      </c>
      <c r="L405" s="23">
        <v>0</v>
      </c>
      <c r="M405" s="23">
        <f t="shared" si="242"/>
        <v>0</v>
      </c>
      <c r="N405" s="23">
        <f t="shared" si="242"/>
        <v>0</v>
      </c>
      <c r="O405" s="23">
        <f t="shared" si="242"/>
        <v>0</v>
      </c>
      <c r="P405" s="23">
        <f t="shared" si="242"/>
        <v>0</v>
      </c>
      <c r="Q405" s="23">
        <f t="shared" si="242"/>
        <v>0</v>
      </c>
      <c r="R405" s="23">
        <f t="shared" si="242"/>
        <v>0</v>
      </c>
      <c r="S405" s="23">
        <f t="shared" si="242"/>
        <v>0</v>
      </c>
      <c r="T405" s="23">
        <f t="shared" si="242"/>
        <v>0</v>
      </c>
      <c r="U405" s="23">
        <f t="shared" si="242"/>
        <v>0</v>
      </c>
      <c r="V405" s="23">
        <f t="shared" si="242"/>
        <v>0</v>
      </c>
      <c r="W405" s="23">
        <f t="shared" si="242"/>
        <v>0</v>
      </c>
      <c r="X405" s="23">
        <f t="shared" si="242"/>
        <v>0</v>
      </c>
      <c r="Y405" s="23">
        <f t="shared" si="242"/>
        <v>0</v>
      </c>
      <c r="Z405" s="23">
        <f t="shared" si="242"/>
        <v>0</v>
      </c>
      <c r="AA405" s="23">
        <f t="shared" si="242"/>
        <v>0</v>
      </c>
      <c r="AB405" s="23">
        <f t="shared" si="242"/>
        <v>0</v>
      </c>
      <c r="AC405" s="23">
        <f t="shared" si="242"/>
        <v>0</v>
      </c>
      <c r="AD405" s="23">
        <f t="shared" si="242"/>
        <v>0</v>
      </c>
      <c r="AE405" s="23">
        <f t="shared" si="242"/>
        <v>0</v>
      </c>
      <c r="AF405" s="23">
        <f t="shared" si="242"/>
        <v>0</v>
      </c>
      <c r="AG405" s="23">
        <f t="shared" si="242"/>
        <v>0</v>
      </c>
      <c r="AH405" s="23">
        <f t="shared" si="242"/>
        <v>0</v>
      </c>
      <c r="AI405" s="23">
        <f t="shared" si="242"/>
        <v>0</v>
      </c>
      <c r="AJ405" s="23">
        <f t="shared" si="242"/>
        <v>0</v>
      </c>
      <c r="AK405" s="23">
        <f t="shared" si="242"/>
        <v>0</v>
      </c>
      <c r="AL405" s="23">
        <f t="shared" si="242"/>
        <v>0</v>
      </c>
      <c r="AM405" s="23">
        <f t="shared" si="232"/>
        <v>0</v>
      </c>
      <c r="AO405" s="55"/>
      <c r="AT405" s="47"/>
      <c r="AU405" s="63"/>
      <c r="AV405" s="47"/>
      <c r="AW405" s="47"/>
      <c r="AX405" s="47"/>
      <c r="AY405" s="47"/>
      <c r="AZ405" s="47"/>
      <c r="BA405" s="47"/>
    </row>
    <row r="406" spans="1:53">
      <c r="A406" s="27">
        <v>1</v>
      </c>
      <c r="B406" s="2">
        <v>3</v>
      </c>
      <c r="C406" s="2">
        <v>7</v>
      </c>
      <c r="D406" s="2">
        <v>376</v>
      </c>
      <c r="E406" s="1">
        <v>1</v>
      </c>
      <c r="G406" s="32" t="s">
        <v>340</v>
      </c>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f t="shared" si="232"/>
        <v>0</v>
      </c>
      <c r="AO406" s="55"/>
      <c r="AT406" s="47"/>
      <c r="AU406" s="63"/>
      <c r="AV406" s="47"/>
      <c r="AW406" s="47"/>
      <c r="AX406" s="47"/>
      <c r="AY406" s="47"/>
      <c r="AZ406" s="47"/>
      <c r="BA406" s="47"/>
    </row>
    <row r="407" spans="1:53">
      <c r="A407" s="27">
        <v>1</v>
      </c>
      <c r="B407" s="2">
        <v>3</v>
      </c>
      <c r="C407" s="2">
        <v>7</v>
      </c>
      <c r="D407" s="2">
        <v>377</v>
      </c>
      <c r="G407" s="36" t="s">
        <v>341</v>
      </c>
      <c r="H407" s="23">
        <f>+H408</f>
        <v>0</v>
      </c>
      <c r="I407" s="23">
        <f t="shared" ref="I407:AL407" si="243">+I408</f>
        <v>0</v>
      </c>
      <c r="J407" s="23">
        <f t="shared" si="243"/>
        <v>0</v>
      </c>
      <c r="K407" s="23">
        <f t="shared" si="243"/>
        <v>0</v>
      </c>
      <c r="L407" s="23">
        <v>0</v>
      </c>
      <c r="M407" s="23">
        <f t="shared" si="243"/>
        <v>0</v>
      </c>
      <c r="N407" s="23">
        <f t="shared" si="243"/>
        <v>0</v>
      </c>
      <c r="O407" s="23">
        <f t="shared" si="243"/>
        <v>0</v>
      </c>
      <c r="P407" s="23">
        <f t="shared" si="243"/>
        <v>0</v>
      </c>
      <c r="Q407" s="23">
        <f t="shared" si="243"/>
        <v>0</v>
      </c>
      <c r="R407" s="23">
        <f t="shared" si="243"/>
        <v>0</v>
      </c>
      <c r="S407" s="23">
        <f t="shared" si="243"/>
        <v>0</v>
      </c>
      <c r="T407" s="23">
        <f t="shared" si="243"/>
        <v>0</v>
      </c>
      <c r="U407" s="23">
        <f t="shared" si="243"/>
        <v>0</v>
      </c>
      <c r="V407" s="23">
        <f t="shared" si="243"/>
        <v>0</v>
      </c>
      <c r="W407" s="23">
        <f t="shared" si="243"/>
        <v>0</v>
      </c>
      <c r="X407" s="23">
        <f t="shared" si="243"/>
        <v>0</v>
      </c>
      <c r="Y407" s="23">
        <f t="shared" si="243"/>
        <v>0</v>
      </c>
      <c r="Z407" s="23">
        <f t="shared" si="243"/>
        <v>0</v>
      </c>
      <c r="AA407" s="23">
        <f t="shared" si="243"/>
        <v>0</v>
      </c>
      <c r="AB407" s="23">
        <f t="shared" si="243"/>
        <v>0</v>
      </c>
      <c r="AC407" s="23">
        <f t="shared" si="243"/>
        <v>0</v>
      </c>
      <c r="AD407" s="23">
        <f t="shared" si="243"/>
        <v>0</v>
      </c>
      <c r="AE407" s="23">
        <f t="shared" si="243"/>
        <v>0</v>
      </c>
      <c r="AF407" s="23">
        <f t="shared" si="243"/>
        <v>0</v>
      </c>
      <c r="AG407" s="23">
        <f t="shared" si="243"/>
        <v>0</v>
      </c>
      <c r="AH407" s="23">
        <f t="shared" si="243"/>
        <v>0</v>
      </c>
      <c r="AI407" s="23">
        <f t="shared" si="243"/>
        <v>0</v>
      </c>
      <c r="AJ407" s="23">
        <f t="shared" si="243"/>
        <v>0</v>
      </c>
      <c r="AK407" s="23">
        <f t="shared" si="243"/>
        <v>0</v>
      </c>
      <c r="AL407" s="23">
        <f t="shared" si="243"/>
        <v>0</v>
      </c>
      <c r="AM407" s="23">
        <f t="shared" si="232"/>
        <v>0</v>
      </c>
      <c r="AO407" s="55"/>
      <c r="AT407" s="47"/>
      <c r="AU407" s="63"/>
      <c r="AV407" s="47"/>
      <c r="AW407" s="47"/>
      <c r="AX407" s="47"/>
      <c r="AY407" s="47"/>
      <c r="AZ407" s="47"/>
      <c r="BA407" s="47"/>
    </row>
    <row r="408" spans="1:53">
      <c r="A408" s="27">
        <v>1</v>
      </c>
      <c r="B408" s="2">
        <v>3</v>
      </c>
      <c r="C408" s="2">
        <v>7</v>
      </c>
      <c r="D408" s="2">
        <v>377</v>
      </c>
      <c r="E408" s="1">
        <v>1</v>
      </c>
      <c r="G408" s="32" t="s">
        <v>341</v>
      </c>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f t="shared" si="232"/>
        <v>0</v>
      </c>
      <c r="AO408" s="55"/>
      <c r="AT408" s="47"/>
      <c r="AU408" s="63"/>
      <c r="AV408" s="47"/>
      <c r="AW408" s="47"/>
      <c r="AX408" s="47"/>
      <c r="AY408" s="47"/>
      <c r="AZ408" s="47"/>
      <c r="BA408" s="47"/>
    </row>
    <row r="409" spans="1:53">
      <c r="A409" s="27">
        <v>1</v>
      </c>
      <c r="B409" s="2">
        <v>3</v>
      </c>
      <c r="C409" s="2">
        <v>7</v>
      </c>
      <c r="D409" s="2">
        <v>378</v>
      </c>
      <c r="G409" s="36" t="s">
        <v>342</v>
      </c>
      <c r="H409" s="23">
        <f>+H410</f>
        <v>0</v>
      </c>
      <c r="I409" s="23">
        <f t="shared" ref="I409:AL409" si="244">+I410</f>
        <v>0</v>
      </c>
      <c r="J409" s="23">
        <f t="shared" si="244"/>
        <v>0</v>
      </c>
      <c r="K409" s="23">
        <f t="shared" si="244"/>
        <v>0</v>
      </c>
      <c r="L409" s="23">
        <v>0</v>
      </c>
      <c r="M409" s="23">
        <f t="shared" si="244"/>
        <v>0</v>
      </c>
      <c r="N409" s="23">
        <f t="shared" si="244"/>
        <v>0</v>
      </c>
      <c r="O409" s="23">
        <f t="shared" si="244"/>
        <v>0</v>
      </c>
      <c r="P409" s="23">
        <f t="shared" si="244"/>
        <v>0</v>
      </c>
      <c r="Q409" s="23">
        <f t="shared" si="244"/>
        <v>0</v>
      </c>
      <c r="R409" s="23">
        <f t="shared" si="244"/>
        <v>0</v>
      </c>
      <c r="S409" s="23">
        <f t="shared" si="244"/>
        <v>0</v>
      </c>
      <c r="T409" s="23">
        <f t="shared" si="244"/>
        <v>0</v>
      </c>
      <c r="U409" s="23">
        <f t="shared" si="244"/>
        <v>0</v>
      </c>
      <c r="V409" s="23">
        <f t="shared" si="244"/>
        <v>0</v>
      </c>
      <c r="W409" s="23">
        <f t="shared" si="244"/>
        <v>0</v>
      </c>
      <c r="X409" s="23">
        <f t="shared" si="244"/>
        <v>0</v>
      </c>
      <c r="Y409" s="23">
        <f t="shared" si="244"/>
        <v>0</v>
      </c>
      <c r="Z409" s="23">
        <f t="shared" si="244"/>
        <v>0</v>
      </c>
      <c r="AA409" s="23">
        <f t="shared" si="244"/>
        <v>0</v>
      </c>
      <c r="AB409" s="23">
        <f t="shared" si="244"/>
        <v>0</v>
      </c>
      <c r="AC409" s="23">
        <f t="shared" si="244"/>
        <v>0</v>
      </c>
      <c r="AD409" s="23">
        <f t="shared" si="244"/>
        <v>0</v>
      </c>
      <c r="AE409" s="23">
        <f t="shared" si="244"/>
        <v>0</v>
      </c>
      <c r="AF409" s="23">
        <f t="shared" si="244"/>
        <v>0</v>
      </c>
      <c r="AG409" s="23">
        <f t="shared" si="244"/>
        <v>0</v>
      </c>
      <c r="AH409" s="23">
        <f t="shared" si="244"/>
        <v>0</v>
      </c>
      <c r="AI409" s="23">
        <f t="shared" si="244"/>
        <v>0</v>
      </c>
      <c r="AJ409" s="23">
        <f t="shared" si="244"/>
        <v>0</v>
      </c>
      <c r="AK409" s="23">
        <f t="shared" si="244"/>
        <v>0</v>
      </c>
      <c r="AL409" s="23">
        <f t="shared" si="244"/>
        <v>0</v>
      </c>
      <c r="AM409" s="23">
        <f t="shared" si="232"/>
        <v>0</v>
      </c>
      <c r="AO409" s="55"/>
      <c r="AT409" s="47"/>
      <c r="AU409" s="63"/>
      <c r="AV409" s="47"/>
      <c r="AW409" s="47"/>
      <c r="AX409" s="47"/>
      <c r="AY409" s="47"/>
      <c r="AZ409" s="47"/>
      <c r="BA409" s="47"/>
    </row>
    <row r="410" spans="1:53">
      <c r="A410" s="27">
        <v>1</v>
      </c>
      <c r="B410" s="2">
        <v>3</v>
      </c>
      <c r="C410" s="2">
        <v>7</v>
      </c>
      <c r="D410" s="2">
        <v>378</v>
      </c>
      <c r="E410" s="1">
        <v>1</v>
      </c>
      <c r="G410" s="32" t="s">
        <v>342</v>
      </c>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f t="shared" si="232"/>
        <v>0</v>
      </c>
      <c r="AO410" s="55"/>
      <c r="AT410" s="47"/>
      <c r="AU410" s="63"/>
      <c r="AV410" s="47"/>
      <c r="AW410" s="47"/>
      <c r="AX410" s="47"/>
      <c r="AY410" s="47"/>
      <c r="AZ410" s="47"/>
      <c r="BA410" s="47"/>
    </row>
    <row r="411" spans="1:53">
      <c r="A411" s="27">
        <v>1</v>
      </c>
      <c r="B411" s="2">
        <v>3</v>
      </c>
      <c r="C411" s="2">
        <v>7</v>
      </c>
      <c r="D411" s="2">
        <v>379</v>
      </c>
      <c r="G411" s="36" t="s">
        <v>343</v>
      </c>
      <c r="H411" s="23">
        <f>+H412+H413+H414</f>
        <v>0</v>
      </c>
      <c r="I411" s="23">
        <f t="shared" ref="I411:AL411" si="245">+I412+I413+I414</f>
        <v>0</v>
      </c>
      <c r="J411" s="23">
        <f t="shared" si="245"/>
        <v>0</v>
      </c>
      <c r="K411" s="23">
        <f t="shared" si="245"/>
        <v>0</v>
      </c>
      <c r="L411" s="23">
        <f t="shared" si="245"/>
        <v>0</v>
      </c>
      <c r="M411" s="23">
        <f t="shared" si="245"/>
        <v>0</v>
      </c>
      <c r="N411" s="23">
        <f t="shared" si="245"/>
        <v>0</v>
      </c>
      <c r="O411" s="23">
        <f t="shared" si="245"/>
        <v>0</v>
      </c>
      <c r="P411" s="23">
        <f t="shared" si="245"/>
        <v>0</v>
      </c>
      <c r="Q411" s="23">
        <f t="shared" si="245"/>
        <v>0</v>
      </c>
      <c r="R411" s="23">
        <f t="shared" si="245"/>
        <v>0</v>
      </c>
      <c r="S411" s="23">
        <f t="shared" si="245"/>
        <v>0</v>
      </c>
      <c r="T411" s="23">
        <f t="shared" si="245"/>
        <v>0</v>
      </c>
      <c r="U411" s="23">
        <f t="shared" si="245"/>
        <v>0</v>
      </c>
      <c r="V411" s="23">
        <f t="shared" si="245"/>
        <v>0</v>
      </c>
      <c r="W411" s="23">
        <f t="shared" si="245"/>
        <v>0</v>
      </c>
      <c r="X411" s="23">
        <f t="shared" si="245"/>
        <v>0</v>
      </c>
      <c r="Y411" s="23">
        <f t="shared" si="245"/>
        <v>0</v>
      </c>
      <c r="Z411" s="23">
        <f t="shared" si="245"/>
        <v>0</v>
      </c>
      <c r="AA411" s="23">
        <f t="shared" si="245"/>
        <v>0</v>
      </c>
      <c r="AB411" s="23">
        <f t="shared" si="245"/>
        <v>0</v>
      </c>
      <c r="AC411" s="23">
        <f t="shared" si="245"/>
        <v>0</v>
      </c>
      <c r="AD411" s="23">
        <f t="shared" si="245"/>
        <v>0</v>
      </c>
      <c r="AE411" s="23">
        <f t="shared" si="245"/>
        <v>0</v>
      </c>
      <c r="AF411" s="23">
        <f t="shared" si="245"/>
        <v>0</v>
      </c>
      <c r="AG411" s="23">
        <f t="shared" si="245"/>
        <v>0</v>
      </c>
      <c r="AH411" s="23">
        <f t="shared" si="245"/>
        <v>0</v>
      </c>
      <c r="AI411" s="23">
        <f t="shared" si="245"/>
        <v>0</v>
      </c>
      <c r="AJ411" s="23">
        <f t="shared" si="245"/>
        <v>0</v>
      </c>
      <c r="AK411" s="23">
        <f t="shared" si="245"/>
        <v>0</v>
      </c>
      <c r="AL411" s="23">
        <f t="shared" si="245"/>
        <v>0</v>
      </c>
      <c r="AM411" s="23">
        <f t="shared" si="232"/>
        <v>0</v>
      </c>
      <c r="AO411" s="55"/>
      <c r="AT411" s="47"/>
      <c r="AU411" s="63"/>
      <c r="AV411" s="47"/>
      <c r="AW411" s="47"/>
      <c r="AX411" s="47"/>
      <c r="AY411" s="47"/>
      <c r="AZ411" s="47"/>
      <c r="BA411" s="47"/>
    </row>
    <row r="412" spans="1:53" s="102" customFormat="1">
      <c r="A412" s="106">
        <v>1</v>
      </c>
      <c r="B412" s="100">
        <v>3</v>
      </c>
      <c r="C412" s="100">
        <v>7</v>
      </c>
      <c r="D412" s="100">
        <v>379</v>
      </c>
      <c r="E412" s="100">
        <v>1</v>
      </c>
      <c r="F412" s="100"/>
      <c r="G412" s="101" t="s">
        <v>344</v>
      </c>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f t="shared" si="232"/>
        <v>0</v>
      </c>
      <c r="AO412" s="55"/>
      <c r="AP412" s="54"/>
      <c r="AQ412" s="103"/>
      <c r="AR412" s="103"/>
      <c r="AS412" s="104"/>
      <c r="AU412" s="105"/>
    </row>
    <row r="413" spans="1:53" s="47" customFormat="1">
      <c r="A413" s="27">
        <v>1</v>
      </c>
      <c r="B413" s="3">
        <v>3</v>
      </c>
      <c r="C413" s="3">
        <v>7</v>
      </c>
      <c r="D413" s="3">
        <v>379</v>
      </c>
      <c r="E413" s="92">
        <v>2</v>
      </c>
      <c r="F413" s="92"/>
      <c r="G413" s="37" t="s">
        <v>345</v>
      </c>
      <c r="H413" s="21"/>
      <c r="I413" s="21">
        <v>0</v>
      </c>
      <c r="J413" s="21"/>
      <c r="K413" s="21"/>
      <c r="L413" s="21"/>
      <c r="M413" s="21">
        <v>0</v>
      </c>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f t="shared" si="232"/>
        <v>0</v>
      </c>
      <c r="AO413" s="55"/>
      <c r="AP413" s="54"/>
      <c r="AQ413" s="55"/>
      <c r="AR413" s="55"/>
      <c r="AS413" s="58"/>
      <c r="AU413" s="63"/>
    </row>
    <row r="414" spans="1:53">
      <c r="A414" s="27">
        <v>1</v>
      </c>
      <c r="B414" s="2">
        <v>3</v>
      </c>
      <c r="C414" s="2">
        <v>7</v>
      </c>
      <c r="D414" s="2">
        <v>379</v>
      </c>
      <c r="E414" s="1">
        <v>3</v>
      </c>
      <c r="G414" s="32" t="s">
        <v>346</v>
      </c>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f t="shared" si="232"/>
        <v>0</v>
      </c>
      <c r="AO414" s="55"/>
      <c r="AT414" s="47"/>
      <c r="AU414" s="63"/>
      <c r="AV414" s="47"/>
      <c r="AW414" s="47"/>
      <c r="AX414" s="47"/>
      <c r="AY414" s="47"/>
      <c r="AZ414" s="47"/>
      <c r="BA414" s="47"/>
    </row>
    <row r="415" spans="1:53">
      <c r="A415" s="27">
        <v>1</v>
      </c>
      <c r="B415" s="2">
        <v>3</v>
      </c>
      <c r="C415" s="2">
        <v>7</v>
      </c>
      <c r="D415" s="2">
        <v>379</v>
      </c>
      <c r="E415" s="1">
        <v>4</v>
      </c>
      <c r="G415" s="32" t="s">
        <v>347</v>
      </c>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f t="shared" si="232"/>
        <v>0</v>
      </c>
      <c r="AO415" s="55"/>
      <c r="AT415" s="47"/>
      <c r="AU415" s="63"/>
      <c r="AV415" s="47"/>
      <c r="AW415" s="47"/>
      <c r="AX415" s="47"/>
      <c r="AY415" s="47"/>
      <c r="AZ415" s="47"/>
      <c r="BA415" s="47"/>
    </row>
    <row r="416" spans="1:53">
      <c r="A416" s="27">
        <v>1</v>
      </c>
      <c r="B416" s="2">
        <v>3</v>
      </c>
      <c r="C416" s="2">
        <v>8</v>
      </c>
      <c r="D416" s="2"/>
      <c r="E416" s="41"/>
      <c r="F416" s="41"/>
      <c r="G416" s="87" t="s">
        <v>348</v>
      </c>
      <c r="H416" s="15">
        <f>+H417+H419+H424+H427+H429</f>
        <v>2956800</v>
      </c>
      <c r="I416" s="15">
        <f>+I417+I419+I424+I427+I429</f>
        <v>0</v>
      </c>
      <c r="J416" s="15">
        <f t="shared" ref="J416:AL416" si="246">+J417+J419+J424+J427+J429</f>
        <v>0</v>
      </c>
      <c r="K416" s="15">
        <f t="shared" si="246"/>
        <v>0</v>
      </c>
      <c r="L416" s="15">
        <f t="shared" si="246"/>
        <v>0</v>
      </c>
      <c r="M416" s="15">
        <f t="shared" si="246"/>
        <v>392418.70999999996</v>
      </c>
      <c r="N416" s="15">
        <f t="shared" si="246"/>
        <v>0</v>
      </c>
      <c r="O416" s="15">
        <f t="shared" si="246"/>
        <v>0</v>
      </c>
      <c r="P416" s="15">
        <f t="shared" si="246"/>
        <v>0</v>
      </c>
      <c r="Q416" s="15">
        <f t="shared" si="246"/>
        <v>0</v>
      </c>
      <c r="R416" s="15">
        <f t="shared" si="246"/>
        <v>0</v>
      </c>
      <c r="S416" s="15">
        <f t="shared" si="246"/>
        <v>0</v>
      </c>
      <c r="T416" s="15">
        <f t="shared" si="246"/>
        <v>0</v>
      </c>
      <c r="U416" s="15">
        <f t="shared" si="246"/>
        <v>0</v>
      </c>
      <c r="V416" s="15">
        <f t="shared" si="246"/>
        <v>0</v>
      </c>
      <c r="W416" s="15">
        <f t="shared" si="246"/>
        <v>0</v>
      </c>
      <c r="X416" s="15">
        <f t="shared" si="246"/>
        <v>0</v>
      </c>
      <c r="Y416" s="15">
        <f t="shared" si="246"/>
        <v>0</v>
      </c>
      <c r="Z416" s="15">
        <f t="shared" si="246"/>
        <v>0</v>
      </c>
      <c r="AA416" s="15">
        <f t="shared" si="246"/>
        <v>0</v>
      </c>
      <c r="AB416" s="15">
        <f t="shared" si="246"/>
        <v>0</v>
      </c>
      <c r="AC416" s="15">
        <f t="shared" si="246"/>
        <v>0</v>
      </c>
      <c r="AD416" s="15">
        <f t="shared" si="246"/>
        <v>0</v>
      </c>
      <c r="AE416" s="15">
        <f t="shared" si="246"/>
        <v>0</v>
      </c>
      <c r="AF416" s="15">
        <f t="shared" si="246"/>
        <v>0</v>
      </c>
      <c r="AG416" s="15">
        <f t="shared" si="246"/>
        <v>0</v>
      </c>
      <c r="AH416" s="15">
        <f t="shared" si="246"/>
        <v>0</v>
      </c>
      <c r="AI416" s="15">
        <f t="shared" si="246"/>
        <v>0</v>
      </c>
      <c r="AJ416" s="15">
        <f t="shared" si="246"/>
        <v>0</v>
      </c>
      <c r="AK416" s="15">
        <f t="shared" si="246"/>
        <v>0</v>
      </c>
      <c r="AL416" s="15">
        <f t="shared" si="246"/>
        <v>0</v>
      </c>
      <c r="AM416" s="15">
        <f t="shared" si="232"/>
        <v>3349218.71</v>
      </c>
      <c r="AO416" s="55"/>
      <c r="AT416" s="47"/>
      <c r="AU416" s="63"/>
      <c r="AV416" s="47"/>
      <c r="AW416" s="47"/>
      <c r="AX416" s="47"/>
      <c r="AY416" s="47"/>
      <c r="AZ416" s="47"/>
      <c r="BA416" s="47"/>
    </row>
    <row r="417" spans="1:53">
      <c r="A417" s="27">
        <v>1</v>
      </c>
      <c r="B417" s="2">
        <v>3</v>
      </c>
      <c r="C417" s="2">
        <v>8</v>
      </c>
      <c r="D417" s="2">
        <v>381</v>
      </c>
      <c r="E417" s="41"/>
      <c r="F417" s="41"/>
      <c r="G417" s="36" t="s">
        <v>349</v>
      </c>
      <c r="H417" s="23">
        <f>+H418</f>
        <v>0</v>
      </c>
      <c r="I417" s="23">
        <f t="shared" ref="I417:AL417" si="247">+I418</f>
        <v>0</v>
      </c>
      <c r="J417" s="23">
        <f t="shared" si="247"/>
        <v>0</v>
      </c>
      <c r="K417" s="23">
        <f t="shared" si="247"/>
        <v>0</v>
      </c>
      <c r="L417" s="23">
        <f t="shared" si="247"/>
        <v>0</v>
      </c>
      <c r="M417" s="23">
        <f t="shared" si="247"/>
        <v>0</v>
      </c>
      <c r="N417" s="23">
        <f t="shared" si="247"/>
        <v>0</v>
      </c>
      <c r="O417" s="23">
        <f t="shared" si="247"/>
        <v>0</v>
      </c>
      <c r="P417" s="23">
        <f t="shared" si="247"/>
        <v>0</v>
      </c>
      <c r="Q417" s="23">
        <f t="shared" si="247"/>
        <v>0</v>
      </c>
      <c r="R417" s="23">
        <f t="shared" si="247"/>
        <v>0</v>
      </c>
      <c r="S417" s="23">
        <f t="shared" si="247"/>
        <v>0</v>
      </c>
      <c r="T417" s="23">
        <f t="shared" si="247"/>
        <v>0</v>
      </c>
      <c r="U417" s="23">
        <f t="shared" si="247"/>
        <v>0</v>
      </c>
      <c r="V417" s="23">
        <f t="shared" si="247"/>
        <v>0</v>
      </c>
      <c r="W417" s="23">
        <f t="shared" si="247"/>
        <v>0</v>
      </c>
      <c r="X417" s="23">
        <f t="shared" si="247"/>
        <v>0</v>
      </c>
      <c r="Y417" s="23">
        <f t="shared" si="247"/>
        <v>0</v>
      </c>
      <c r="Z417" s="23">
        <f t="shared" si="247"/>
        <v>0</v>
      </c>
      <c r="AA417" s="23">
        <f t="shared" si="247"/>
        <v>0</v>
      </c>
      <c r="AB417" s="23">
        <f t="shared" si="247"/>
        <v>0</v>
      </c>
      <c r="AC417" s="23">
        <f t="shared" si="247"/>
        <v>0</v>
      </c>
      <c r="AD417" s="23">
        <f t="shared" si="247"/>
        <v>0</v>
      </c>
      <c r="AE417" s="23">
        <f t="shared" si="247"/>
        <v>0</v>
      </c>
      <c r="AF417" s="23">
        <f t="shared" si="247"/>
        <v>0</v>
      </c>
      <c r="AG417" s="23">
        <f t="shared" si="247"/>
        <v>0</v>
      </c>
      <c r="AH417" s="23">
        <f t="shared" si="247"/>
        <v>0</v>
      </c>
      <c r="AI417" s="23">
        <f t="shared" si="247"/>
        <v>0</v>
      </c>
      <c r="AJ417" s="23">
        <f t="shared" si="247"/>
        <v>0</v>
      </c>
      <c r="AK417" s="23">
        <f t="shared" si="247"/>
        <v>0</v>
      </c>
      <c r="AL417" s="23">
        <f t="shared" si="247"/>
        <v>0</v>
      </c>
      <c r="AM417" s="23">
        <f t="shared" si="232"/>
        <v>0</v>
      </c>
      <c r="AO417" s="55"/>
      <c r="AT417" s="47"/>
      <c r="AU417" s="63"/>
      <c r="AV417" s="47"/>
      <c r="AW417" s="47"/>
      <c r="AX417" s="47"/>
      <c r="AY417" s="47"/>
      <c r="AZ417" s="47"/>
      <c r="BA417" s="47"/>
    </row>
    <row r="418" spans="1:53">
      <c r="A418" s="27">
        <v>1</v>
      </c>
      <c r="B418" s="2">
        <v>3</v>
      </c>
      <c r="C418" s="2">
        <v>8</v>
      </c>
      <c r="D418" s="2">
        <v>381</v>
      </c>
      <c r="E418" s="1">
        <v>1</v>
      </c>
      <c r="G418" s="32" t="s">
        <v>349</v>
      </c>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f t="shared" si="232"/>
        <v>0</v>
      </c>
      <c r="AO418" s="55"/>
      <c r="AT418" s="47"/>
      <c r="AU418" s="63"/>
      <c r="AV418" s="47"/>
      <c r="AW418" s="47"/>
      <c r="AX418" s="47"/>
      <c r="AY418" s="47"/>
      <c r="AZ418" s="47"/>
      <c r="BA418" s="47"/>
    </row>
    <row r="419" spans="1:53">
      <c r="A419" s="27">
        <v>1</v>
      </c>
      <c r="B419" s="2">
        <v>3</v>
      </c>
      <c r="C419" s="2">
        <v>8</v>
      </c>
      <c r="D419" s="2">
        <v>382</v>
      </c>
      <c r="E419" s="41"/>
      <c r="F419" s="41"/>
      <c r="G419" s="36" t="s">
        <v>350</v>
      </c>
      <c r="H419" s="23">
        <f>SUM(H420:H423)</f>
        <v>2606800</v>
      </c>
      <c r="I419" s="23">
        <f t="shared" ref="I419:AL419" si="248">SUM(I420:I423)</f>
        <v>0</v>
      </c>
      <c r="J419" s="23">
        <f t="shared" si="248"/>
        <v>0</v>
      </c>
      <c r="K419" s="23">
        <f t="shared" si="248"/>
        <v>0</v>
      </c>
      <c r="L419" s="23">
        <f t="shared" si="248"/>
        <v>0</v>
      </c>
      <c r="M419" s="23">
        <f t="shared" si="248"/>
        <v>250000</v>
      </c>
      <c r="N419" s="23">
        <f t="shared" si="248"/>
        <v>0</v>
      </c>
      <c r="O419" s="23">
        <f t="shared" si="248"/>
        <v>0</v>
      </c>
      <c r="P419" s="23">
        <f t="shared" si="248"/>
        <v>0</v>
      </c>
      <c r="Q419" s="23">
        <f t="shared" si="248"/>
        <v>0</v>
      </c>
      <c r="R419" s="23">
        <f t="shared" si="248"/>
        <v>0</v>
      </c>
      <c r="S419" s="23">
        <f t="shared" si="248"/>
        <v>0</v>
      </c>
      <c r="T419" s="23">
        <f t="shared" si="248"/>
        <v>0</v>
      </c>
      <c r="U419" s="23">
        <f t="shared" si="248"/>
        <v>0</v>
      </c>
      <c r="V419" s="23">
        <f t="shared" si="248"/>
        <v>0</v>
      </c>
      <c r="W419" s="23">
        <f t="shared" si="248"/>
        <v>0</v>
      </c>
      <c r="X419" s="23">
        <f t="shared" si="248"/>
        <v>0</v>
      </c>
      <c r="Y419" s="23">
        <f t="shared" si="248"/>
        <v>0</v>
      </c>
      <c r="Z419" s="23">
        <f t="shared" si="248"/>
        <v>0</v>
      </c>
      <c r="AA419" s="23">
        <f t="shared" si="248"/>
        <v>0</v>
      </c>
      <c r="AB419" s="23">
        <f t="shared" si="248"/>
        <v>0</v>
      </c>
      <c r="AC419" s="23">
        <f t="shared" si="248"/>
        <v>0</v>
      </c>
      <c r="AD419" s="23">
        <f t="shared" si="248"/>
        <v>0</v>
      </c>
      <c r="AE419" s="23">
        <f t="shared" si="248"/>
        <v>0</v>
      </c>
      <c r="AF419" s="23">
        <f t="shared" si="248"/>
        <v>0</v>
      </c>
      <c r="AG419" s="23">
        <f t="shared" si="248"/>
        <v>0</v>
      </c>
      <c r="AH419" s="23">
        <f t="shared" si="248"/>
        <v>0</v>
      </c>
      <c r="AI419" s="23">
        <f t="shared" si="248"/>
        <v>0</v>
      </c>
      <c r="AJ419" s="23">
        <f t="shared" si="248"/>
        <v>0</v>
      </c>
      <c r="AK419" s="23">
        <f t="shared" si="248"/>
        <v>0</v>
      </c>
      <c r="AL419" s="23">
        <f t="shared" si="248"/>
        <v>0</v>
      </c>
      <c r="AM419" s="23">
        <f t="shared" si="232"/>
        <v>2856800</v>
      </c>
      <c r="AO419" s="55"/>
      <c r="AT419" s="47"/>
      <c r="AU419" s="63"/>
      <c r="AV419" s="47"/>
      <c r="AW419" s="47"/>
      <c r="AX419" s="47"/>
      <c r="AY419" s="47"/>
      <c r="AZ419" s="47"/>
      <c r="BA419" s="47"/>
    </row>
    <row r="420" spans="1:53" s="47" customFormat="1">
      <c r="A420" s="27">
        <v>1</v>
      </c>
      <c r="B420" s="3">
        <v>3</v>
      </c>
      <c r="C420" s="3">
        <v>8</v>
      </c>
      <c r="D420" s="3">
        <v>382</v>
      </c>
      <c r="E420" s="92">
        <v>1</v>
      </c>
      <c r="F420" s="92"/>
      <c r="G420" s="37" t="s">
        <v>351</v>
      </c>
      <c r="H420" s="40">
        <v>1056800</v>
      </c>
      <c r="I420" s="21"/>
      <c r="J420" s="21"/>
      <c r="K420" s="21"/>
      <c r="L420" s="21"/>
      <c r="M420" s="21">
        <v>250000</v>
      </c>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f t="shared" si="232"/>
        <v>1306800</v>
      </c>
      <c r="AO420" s="55"/>
      <c r="AP420" s="54"/>
      <c r="AQ420" s="55"/>
      <c r="AR420" s="55"/>
      <c r="AS420" s="58"/>
      <c r="AU420" s="63"/>
    </row>
    <row r="421" spans="1:53" s="47" customFormat="1">
      <c r="A421" s="27">
        <v>1</v>
      </c>
      <c r="B421" s="3">
        <v>3</v>
      </c>
      <c r="C421" s="3">
        <v>8</v>
      </c>
      <c r="D421" s="3">
        <v>382</v>
      </c>
      <c r="E421" s="92">
        <v>2</v>
      </c>
      <c r="F421" s="92"/>
      <c r="G421" s="37" t="s">
        <v>352</v>
      </c>
      <c r="H421" s="40">
        <v>1550000</v>
      </c>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f t="shared" si="232"/>
        <v>1550000</v>
      </c>
      <c r="AO421" s="55"/>
      <c r="AP421" s="54"/>
      <c r="AQ421" s="55"/>
      <c r="AR421" s="55"/>
      <c r="AS421" s="58"/>
      <c r="AU421" s="63"/>
    </row>
    <row r="422" spans="1:53">
      <c r="A422" s="27">
        <v>1</v>
      </c>
      <c r="B422" s="2">
        <v>3</v>
      </c>
      <c r="C422" s="2">
        <v>8</v>
      </c>
      <c r="D422" s="2">
        <v>382</v>
      </c>
      <c r="E422" s="1">
        <v>3</v>
      </c>
      <c r="G422" s="32" t="s">
        <v>353</v>
      </c>
      <c r="H422" s="40"/>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f t="shared" si="232"/>
        <v>0</v>
      </c>
      <c r="AO422" s="55"/>
      <c r="AT422" s="47"/>
      <c r="AU422" s="63"/>
      <c r="AV422" s="47"/>
      <c r="AW422" s="47"/>
      <c r="AX422" s="47"/>
      <c r="AY422" s="47"/>
      <c r="AZ422" s="47"/>
      <c r="BA422" s="47"/>
    </row>
    <row r="423" spans="1:53">
      <c r="A423" s="27">
        <v>1</v>
      </c>
      <c r="B423" s="2">
        <v>3</v>
      </c>
      <c r="C423" s="2">
        <v>8</v>
      </c>
      <c r="D423" s="2">
        <v>382</v>
      </c>
      <c r="E423" s="1">
        <v>4</v>
      </c>
      <c r="G423" s="32" t="s">
        <v>354</v>
      </c>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f t="shared" si="232"/>
        <v>0</v>
      </c>
      <c r="AO423" s="55"/>
      <c r="AT423" s="47"/>
      <c r="AU423" s="63"/>
      <c r="AV423" s="47"/>
      <c r="AW423" s="47"/>
      <c r="AX423" s="47"/>
      <c r="AY423" s="47"/>
      <c r="AZ423" s="47"/>
      <c r="BA423" s="47"/>
    </row>
    <row r="424" spans="1:53">
      <c r="A424" s="27">
        <v>1</v>
      </c>
      <c r="B424" s="2">
        <v>3</v>
      </c>
      <c r="C424" s="2">
        <v>8</v>
      </c>
      <c r="D424" s="2">
        <v>383</v>
      </c>
      <c r="E424" s="41"/>
      <c r="F424" s="41"/>
      <c r="G424" s="36" t="s">
        <v>355</v>
      </c>
      <c r="H424" s="23">
        <f>+H425+H426</f>
        <v>0</v>
      </c>
      <c r="I424" s="23">
        <f t="shared" ref="I424:AL424" si="249">+I425+I426</f>
        <v>0</v>
      </c>
      <c r="J424" s="23">
        <f t="shared" si="249"/>
        <v>0</v>
      </c>
      <c r="K424" s="23">
        <f t="shared" si="249"/>
        <v>0</v>
      </c>
      <c r="L424" s="23">
        <f t="shared" si="249"/>
        <v>0</v>
      </c>
      <c r="M424" s="23">
        <f t="shared" si="249"/>
        <v>0</v>
      </c>
      <c r="N424" s="23">
        <f t="shared" si="249"/>
        <v>0</v>
      </c>
      <c r="O424" s="23">
        <f t="shared" si="249"/>
        <v>0</v>
      </c>
      <c r="P424" s="23">
        <f t="shared" si="249"/>
        <v>0</v>
      </c>
      <c r="Q424" s="23">
        <f t="shared" si="249"/>
        <v>0</v>
      </c>
      <c r="R424" s="23">
        <f t="shared" si="249"/>
        <v>0</v>
      </c>
      <c r="S424" s="23">
        <f t="shared" si="249"/>
        <v>0</v>
      </c>
      <c r="T424" s="23">
        <f t="shared" si="249"/>
        <v>0</v>
      </c>
      <c r="U424" s="23">
        <f t="shared" si="249"/>
        <v>0</v>
      </c>
      <c r="V424" s="23">
        <f t="shared" si="249"/>
        <v>0</v>
      </c>
      <c r="W424" s="23">
        <f t="shared" si="249"/>
        <v>0</v>
      </c>
      <c r="X424" s="23">
        <f t="shared" si="249"/>
        <v>0</v>
      </c>
      <c r="Y424" s="23">
        <f t="shared" si="249"/>
        <v>0</v>
      </c>
      <c r="Z424" s="23">
        <f t="shared" si="249"/>
        <v>0</v>
      </c>
      <c r="AA424" s="23">
        <f t="shared" si="249"/>
        <v>0</v>
      </c>
      <c r="AB424" s="23">
        <f t="shared" si="249"/>
        <v>0</v>
      </c>
      <c r="AC424" s="23">
        <f t="shared" si="249"/>
        <v>0</v>
      </c>
      <c r="AD424" s="23">
        <f t="shared" si="249"/>
        <v>0</v>
      </c>
      <c r="AE424" s="23">
        <f t="shared" si="249"/>
        <v>0</v>
      </c>
      <c r="AF424" s="23">
        <f t="shared" si="249"/>
        <v>0</v>
      </c>
      <c r="AG424" s="23">
        <f t="shared" si="249"/>
        <v>0</v>
      </c>
      <c r="AH424" s="23">
        <f t="shared" si="249"/>
        <v>0</v>
      </c>
      <c r="AI424" s="23">
        <f t="shared" si="249"/>
        <v>0</v>
      </c>
      <c r="AJ424" s="23">
        <f t="shared" si="249"/>
        <v>0</v>
      </c>
      <c r="AK424" s="23">
        <f t="shared" si="249"/>
        <v>0</v>
      </c>
      <c r="AL424" s="23">
        <f t="shared" si="249"/>
        <v>0</v>
      </c>
      <c r="AM424" s="23">
        <f t="shared" si="232"/>
        <v>0</v>
      </c>
      <c r="AO424" s="55"/>
      <c r="AT424" s="47"/>
      <c r="AU424" s="63"/>
      <c r="AV424" s="47"/>
      <c r="AW424" s="47"/>
      <c r="AX424" s="47"/>
      <c r="AY424" s="47"/>
      <c r="AZ424" s="47"/>
      <c r="BA424" s="47"/>
    </row>
    <row r="425" spans="1:53">
      <c r="A425" s="27">
        <v>1</v>
      </c>
      <c r="B425" s="2">
        <v>3</v>
      </c>
      <c r="C425" s="2">
        <v>8</v>
      </c>
      <c r="D425" s="2">
        <v>383</v>
      </c>
      <c r="E425" s="1">
        <v>1</v>
      </c>
      <c r="G425" s="32" t="s">
        <v>355</v>
      </c>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f t="shared" si="232"/>
        <v>0</v>
      </c>
      <c r="AO425" s="55"/>
      <c r="AT425" s="47"/>
      <c r="AU425" s="63"/>
      <c r="AV425" s="47"/>
      <c r="AW425" s="47"/>
      <c r="AX425" s="47"/>
      <c r="AY425" s="47"/>
      <c r="AZ425" s="47"/>
      <c r="BA425" s="47"/>
    </row>
    <row r="426" spans="1:53">
      <c r="A426" s="27">
        <v>1</v>
      </c>
      <c r="B426" s="2">
        <v>3</v>
      </c>
      <c r="C426" s="2">
        <v>8</v>
      </c>
      <c r="D426" s="2">
        <v>383</v>
      </c>
      <c r="E426" s="1">
        <v>2</v>
      </c>
      <c r="G426" s="32" t="s">
        <v>356</v>
      </c>
      <c r="H426" s="21"/>
      <c r="I426" s="21"/>
      <c r="J426" s="21"/>
      <c r="K426" s="21"/>
      <c r="L426" s="21"/>
      <c r="M426" s="21">
        <v>0</v>
      </c>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f t="shared" si="232"/>
        <v>0</v>
      </c>
      <c r="AO426" s="55"/>
      <c r="AT426" s="47"/>
      <c r="AU426" s="63"/>
      <c r="AV426" s="47"/>
      <c r="AW426" s="47"/>
      <c r="AX426" s="47"/>
      <c r="AY426" s="47"/>
      <c r="AZ426" s="47"/>
      <c r="BA426" s="47"/>
    </row>
    <row r="427" spans="1:53">
      <c r="A427" s="27">
        <v>1</v>
      </c>
      <c r="B427" s="2">
        <v>3</v>
      </c>
      <c r="C427" s="2">
        <v>8</v>
      </c>
      <c r="D427" s="2">
        <v>384</v>
      </c>
      <c r="E427" s="41"/>
      <c r="F427" s="41"/>
      <c r="G427" s="36" t="s">
        <v>357</v>
      </c>
      <c r="H427" s="23">
        <f>+H428</f>
        <v>0</v>
      </c>
      <c r="I427" s="23">
        <f t="shared" ref="I427:AL427" si="250">+I428</f>
        <v>0</v>
      </c>
      <c r="J427" s="23">
        <f t="shared" si="250"/>
        <v>0</v>
      </c>
      <c r="K427" s="23">
        <f t="shared" si="250"/>
        <v>0</v>
      </c>
      <c r="L427" s="23">
        <f t="shared" si="250"/>
        <v>0</v>
      </c>
      <c r="M427" s="23">
        <f t="shared" si="250"/>
        <v>0</v>
      </c>
      <c r="N427" s="23">
        <f t="shared" si="250"/>
        <v>0</v>
      </c>
      <c r="O427" s="23">
        <f t="shared" si="250"/>
        <v>0</v>
      </c>
      <c r="P427" s="23">
        <f t="shared" si="250"/>
        <v>0</v>
      </c>
      <c r="Q427" s="23">
        <f t="shared" si="250"/>
        <v>0</v>
      </c>
      <c r="R427" s="23">
        <f t="shared" si="250"/>
        <v>0</v>
      </c>
      <c r="S427" s="23">
        <f t="shared" si="250"/>
        <v>0</v>
      </c>
      <c r="T427" s="23">
        <f t="shared" si="250"/>
        <v>0</v>
      </c>
      <c r="U427" s="23">
        <f t="shared" si="250"/>
        <v>0</v>
      </c>
      <c r="V427" s="23">
        <f t="shared" si="250"/>
        <v>0</v>
      </c>
      <c r="W427" s="23">
        <f t="shared" si="250"/>
        <v>0</v>
      </c>
      <c r="X427" s="23">
        <f t="shared" si="250"/>
        <v>0</v>
      </c>
      <c r="Y427" s="23">
        <f t="shared" si="250"/>
        <v>0</v>
      </c>
      <c r="Z427" s="23">
        <f t="shared" si="250"/>
        <v>0</v>
      </c>
      <c r="AA427" s="23">
        <f t="shared" si="250"/>
        <v>0</v>
      </c>
      <c r="AB427" s="23">
        <f t="shared" si="250"/>
        <v>0</v>
      </c>
      <c r="AC427" s="23">
        <f t="shared" si="250"/>
        <v>0</v>
      </c>
      <c r="AD427" s="23">
        <f t="shared" si="250"/>
        <v>0</v>
      </c>
      <c r="AE427" s="23">
        <f t="shared" si="250"/>
        <v>0</v>
      </c>
      <c r="AF427" s="23">
        <f t="shared" si="250"/>
        <v>0</v>
      </c>
      <c r="AG427" s="23">
        <f t="shared" si="250"/>
        <v>0</v>
      </c>
      <c r="AH427" s="23">
        <f t="shared" si="250"/>
        <v>0</v>
      </c>
      <c r="AI427" s="23">
        <f t="shared" si="250"/>
        <v>0</v>
      </c>
      <c r="AJ427" s="23">
        <f t="shared" si="250"/>
        <v>0</v>
      </c>
      <c r="AK427" s="23">
        <f t="shared" si="250"/>
        <v>0</v>
      </c>
      <c r="AL427" s="23">
        <f t="shared" si="250"/>
        <v>0</v>
      </c>
      <c r="AM427" s="23">
        <f t="shared" si="232"/>
        <v>0</v>
      </c>
      <c r="AO427" s="55"/>
      <c r="AT427" s="47"/>
      <c r="AU427" s="63"/>
      <c r="AV427" s="47"/>
      <c r="AW427" s="47"/>
      <c r="AX427" s="47"/>
      <c r="AY427" s="47"/>
      <c r="AZ427" s="47"/>
      <c r="BA427" s="47"/>
    </row>
    <row r="428" spans="1:53">
      <c r="A428" s="27">
        <v>1</v>
      </c>
      <c r="B428" s="2">
        <v>3</v>
      </c>
      <c r="C428" s="2">
        <v>8</v>
      </c>
      <c r="D428" s="2">
        <v>384</v>
      </c>
      <c r="E428" s="1">
        <v>1</v>
      </c>
      <c r="G428" s="32" t="s">
        <v>357</v>
      </c>
      <c r="H428" s="40"/>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f t="shared" si="232"/>
        <v>0</v>
      </c>
      <c r="AO428" s="55"/>
      <c r="AT428" s="47"/>
      <c r="AU428" s="63"/>
      <c r="AV428" s="47"/>
      <c r="AW428" s="47"/>
      <c r="AX428" s="47"/>
      <c r="AY428" s="47"/>
      <c r="AZ428" s="47"/>
      <c r="BA428" s="47"/>
    </row>
    <row r="429" spans="1:53">
      <c r="A429" s="27">
        <v>1</v>
      </c>
      <c r="B429" s="2">
        <v>3</v>
      </c>
      <c r="C429" s="2">
        <v>8</v>
      </c>
      <c r="D429" s="2">
        <v>385</v>
      </c>
      <c r="G429" s="36" t="s">
        <v>358</v>
      </c>
      <c r="H429" s="23">
        <f>+H430</f>
        <v>350000</v>
      </c>
      <c r="I429" s="23">
        <f t="shared" ref="I429:AL429" si="251">+I430</f>
        <v>0</v>
      </c>
      <c r="J429" s="23">
        <f t="shared" si="251"/>
        <v>0</v>
      </c>
      <c r="K429" s="23">
        <f t="shared" si="251"/>
        <v>0</v>
      </c>
      <c r="L429" s="23">
        <f t="shared" si="251"/>
        <v>0</v>
      </c>
      <c r="M429" s="23">
        <f t="shared" si="251"/>
        <v>142418.71</v>
      </c>
      <c r="N429" s="23">
        <f t="shared" si="251"/>
        <v>0</v>
      </c>
      <c r="O429" s="23">
        <f t="shared" si="251"/>
        <v>0</v>
      </c>
      <c r="P429" s="23">
        <f t="shared" si="251"/>
        <v>0</v>
      </c>
      <c r="Q429" s="23">
        <f t="shared" si="251"/>
        <v>0</v>
      </c>
      <c r="R429" s="23">
        <f t="shared" si="251"/>
        <v>0</v>
      </c>
      <c r="S429" s="23">
        <f t="shared" si="251"/>
        <v>0</v>
      </c>
      <c r="T429" s="23">
        <f t="shared" si="251"/>
        <v>0</v>
      </c>
      <c r="U429" s="23">
        <f t="shared" si="251"/>
        <v>0</v>
      </c>
      <c r="V429" s="23">
        <f t="shared" si="251"/>
        <v>0</v>
      </c>
      <c r="W429" s="23">
        <f t="shared" si="251"/>
        <v>0</v>
      </c>
      <c r="X429" s="23">
        <f t="shared" si="251"/>
        <v>0</v>
      </c>
      <c r="Y429" s="23">
        <f t="shared" si="251"/>
        <v>0</v>
      </c>
      <c r="Z429" s="23">
        <f t="shared" si="251"/>
        <v>0</v>
      </c>
      <c r="AA429" s="23">
        <f t="shared" si="251"/>
        <v>0</v>
      </c>
      <c r="AB429" s="23">
        <f t="shared" si="251"/>
        <v>0</v>
      </c>
      <c r="AC429" s="23">
        <f t="shared" si="251"/>
        <v>0</v>
      </c>
      <c r="AD429" s="23">
        <f t="shared" si="251"/>
        <v>0</v>
      </c>
      <c r="AE429" s="23">
        <f t="shared" si="251"/>
        <v>0</v>
      </c>
      <c r="AF429" s="23">
        <f t="shared" si="251"/>
        <v>0</v>
      </c>
      <c r="AG429" s="23">
        <f t="shared" si="251"/>
        <v>0</v>
      </c>
      <c r="AH429" s="23">
        <f t="shared" si="251"/>
        <v>0</v>
      </c>
      <c r="AI429" s="23">
        <f t="shared" si="251"/>
        <v>0</v>
      </c>
      <c r="AJ429" s="23">
        <f t="shared" si="251"/>
        <v>0</v>
      </c>
      <c r="AK429" s="23">
        <f t="shared" si="251"/>
        <v>0</v>
      </c>
      <c r="AL429" s="23">
        <f t="shared" si="251"/>
        <v>0</v>
      </c>
      <c r="AM429" s="23">
        <f t="shared" si="232"/>
        <v>492418.70999999996</v>
      </c>
      <c r="AO429" s="55"/>
      <c r="AT429" s="47"/>
      <c r="AU429" s="63"/>
      <c r="AV429" s="47"/>
      <c r="AW429" s="47"/>
      <c r="AX429" s="47"/>
      <c r="AY429" s="47"/>
      <c r="AZ429" s="47"/>
      <c r="BA429" s="47"/>
    </row>
    <row r="430" spans="1:53" s="47" customFormat="1">
      <c r="A430" s="27">
        <v>1</v>
      </c>
      <c r="B430" s="3">
        <v>3</v>
      </c>
      <c r="C430" s="3">
        <v>8</v>
      </c>
      <c r="D430" s="3">
        <v>385</v>
      </c>
      <c r="E430" s="92">
        <v>1</v>
      </c>
      <c r="F430" s="92"/>
      <c r="G430" s="37" t="s">
        <v>358</v>
      </c>
      <c r="H430" s="40">
        <v>350000</v>
      </c>
      <c r="I430" s="21"/>
      <c r="J430" s="21"/>
      <c r="K430" s="21"/>
      <c r="L430" s="21"/>
      <c r="M430" s="21">
        <v>142418.71</v>
      </c>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f t="shared" si="232"/>
        <v>492418.70999999996</v>
      </c>
      <c r="AO430" s="55"/>
      <c r="AP430" s="54"/>
      <c r="AQ430" s="55"/>
      <c r="AR430" s="55"/>
      <c r="AS430" s="58"/>
      <c r="AU430" s="63"/>
    </row>
    <row r="431" spans="1:53">
      <c r="A431" s="27">
        <v>1</v>
      </c>
      <c r="B431" s="2">
        <v>3</v>
      </c>
      <c r="C431" s="2">
        <v>9</v>
      </c>
      <c r="D431" s="2"/>
      <c r="E431" s="41"/>
      <c r="F431" s="41"/>
      <c r="G431" s="36" t="s">
        <v>359</v>
      </c>
      <c r="H431" s="15">
        <f>+H432+H434+H441+H443+H446+H451+H455+H457+H459</f>
        <v>0</v>
      </c>
      <c r="I431" s="15">
        <f t="shared" ref="I431:AL431" si="252">+I432+I434+I441+I443+I446+I451+I455+I457+I459</f>
        <v>0</v>
      </c>
      <c r="J431" s="15">
        <f t="shared" si="252"/>
        <v>0</v>
      </c>
      <c r="K431" s="15">
        <f t="shared" si="252"/>
        <v>0</v>
      </c>
      <c r="L431" s="15">
        <f t="shared" si="252"/>
        <v>0</v>
      </c>
      <c r="M431" s="15">
        <f t="shared" si="252"/>
        <v>0</v>
      </c>
      <c r="N431" s="15">
        <f t="shared" si="252"/>
        <v>0</v>
      </c>
      <c r="O431" s="15">
        <f t="shared" si="252"/>
        <v>0</v>
      </c>
      <c r="P431" s="15">
        <f t="shared" si="252"/>
        <v>0</v>
      </c>
      <c r="Q431" s="15">
        <f t="shared" si="252"/>
        <v>0</v>
      </c>
      <c r="R431" s="15">
        <f t="shared" si="252"/>
        <v>0</v>
      </c>
      <c r="S431" s="15">
        <f t="shared" si="252"/>
        <v>0</v>
      </c>
      <c r="T431" s="15">
        <f t="shared" si="252"/>
        <v>0</v>
      </c>
      <c r="U431" s="15">
        <f t="shared" si="252"/>
        <v>0</v>
      </c>
      <c r="V431" s="15">
        <f t="shared" si="252"/>
        <v>0</v>
      </c>
      <c r="W431" s="15">
        <f t="shared" si="252"/>
        <v>0</v>
      </c>
      <c r="X431" s="15">
        <f t="shared" si="252"/>
        <v>0</v>
      </c>
      <c r="Y431" s="15">
        <f t="shared" si="252"/>
        <v>0</v>
      </c>
      <c r="Z431" s="15">
        <f t="shared" si="252"/>
        <v>0</v>
      </c>
      <c r="AA431" s="15">
        <f t="shared" si="252"/>
        <v>0</v>
      </c>
      <c r="AB431" s="15">
        <f t="shared" si="252"/>
        <v>0</v>
      </c>
      <c r="AC431" s="15">
        <f t="shared" si="252"/>
        <v>0</v>
      </c>
      <c r="AD431" s="15">
        <f t="shared" si="252"/>
        <v>0</v>
      </c>
      <c r="AE431" s="15">
        <f t="shared" si="252"/>
        <v>0</v>
      </c>
      <c r="AF431" s="15">
        <f t="shared" si="252"/>
        <v>0</v>
      </c>
      <c r="AG431" s="15">
        <f t="shared" si="252"/>
        <v>0</v>
      </c>
      <c r="AH431" s="15">
        <f t="shared" si="252"/>
        <v>0</v>
      </c>
      <c r="AI431" s="15">
        <f t="shared" si="252"/>
        <v>0</v>
      </c>
      <c r="AJ431" s="15">
        <f t="shared" si="252"/>
        <v>0</v>
      </c>
      <c r="AK431" s="15">
        <f t="shared" si="252"/>
        <v>0</v>
      </c>
      <c r="AL431" s="15">
        <f t="shared" si="252"/>
        <v>0</v>
      </c>
      <c r="AM431" s="15">
        <f t="shared" si="232"/>
        <v>0</v>
      </c>
      <c r="AO431" s="55"/>
      <c r="AT431" s="47"/>
      <c r="AU431" s="63"/>
      <c r="AV431" s="47"/>
      <c r="AW431" s="47"/>
      <c r="AX431" s="47"/>
      <c r="AY431" s="47"/>
      <c r="AZ431" s="47"/>
      <c r="BA431" s="47"/>
    </row>
    <row r="432" spans="1:53">
      <c r="A432" s="27">
        <v>1</v>
      </c>
      <c r="B432" s="2">
        <v>3</v>
      </c>
      <c r="C432" s="2">
        <v>9</v>
      </c>
      <c r="D432" s="2">
        <v>391</v>
      </c>
      <c r="E432" s="41"/>
      <c r="F432" s="41"/>
      <c r="G432" s="36" t="s">
        <v>360</v>
      </c>
      <c r="H432" s="23">
        <f>+H433</f>
        <v>0</v>
      </c>
      <c r="I432" s="23">
        <f t="shared" ref="I432:AL432" si="253">+I433</f>
        <v>0</v>
      </c>
      <c r="J432" s="23">
        <f t="shared" si="253"/>
        <v>0</v>
      </c>
      <c r="K432" s="23">
        <f t="shared" si="253"/>
        <v>0</v>
      </c>
      <c r="L432" s="23">
        <f t="shared" si="253"/>
        <v>0</v>
      </c>
      <c r="M432" s="23">
        <f t="shared" si="253"/>
        <v>0</v>
      </c>
      <c r="N432" s="23">
        <f t="shared" si="253"/>
        <v>0</v>
      </c>
      <c r="O432" s="23">
        <f t="shared" si="253"/>
        <v>0</v>
      </c>
      <c r="P432" s="23">
        <f t="shared" si="253"/>
        <v>0</v>
      </c>
      <c r="Q432" s="23">
        <f t="shared" si="253"/>
        <v>0</v>
      </c>
      <c r="R432" s="23">
        <f t="shared" si="253"/>
        <v>0</v>
      </c>
      <c r="S432" s="23">
        <f t="shared" si="253"/>
        <v>0</v>
      </c>
      <c r="T432" s="23">
        <f t="shared" si="253"/>
        <v>0</v>
      </c>
      <c r="U432" s="23">
        <f t="shared" si="253"/>
        <v>0</v>
      </c>
      <c r="V432" s="23">
        <f t="shared" si="253"/>
        <v>0</v>
      </c>
      <c r="W432" s="23">
        <f t="shared" si="253"/>
        <v>0</v>
      </c>
      <c r="X432" s="23">
        <f t="shared" si="253"/>
        <v>0</v>
      </c>
      <c r="Y432" s="23">
        <f t="shared" si="253"/>
        <v>0</v>
      </c>
      <c r="Z432" s="23">
        <f t="shared" si="253"/>
        <v>0</v>
      </c>
      <c r="AA432" s="23">
        <f t="shared" si="253"/>
        <v>0</v>
      </c>
      <c r="AB432" s="23">
        <f t="shared" si="253"/>
        <v>0</v>
      </c>
      <c r="AC432" s="23">
        <f t="shared" si="253"/>
        <v>0</v>
      </c>
      <c r="AD432" s="23">
        <f t="shared" si="253"/>
        <v>0</v>
      </c>
      <c r="AE432" s="23">
        <f t="shared" si="253"/>
        <v>0</v>
      </c>
      <c r="AF432" s="23">
        <f t="shared" si="253"/>
        <v>0</v>
      </c>
      <c r="AG432" s="23">
        <f t="shared" si="253"/>
        <v>0</v>
      </c>
      <c r="AH432" s="23">
        <f t="shared" si="253"/>
        <v>0</v>
      </c>
      <c r="AI432" s="23">
        <f t="shared" si="253"/>
        <v>0</v>
      </c>
      <c r="AJ432" s="23">
        <f t="shared" si="253"/>
        <v>0</v>
      </c>
      <c r="AK432" s="23">
        <f t="shared" si="253"/>
        <v>0</v>
      </c>
      <c r="AL432" s="23">
        <f t="shared" si="253"/>
        <v>0</v>
      </c>
      <c r="AM432" s="23">
        <f t="shared" si="232"/>
        <v>0</v>
      </c>
      <c r="AO432" s="55"/>
      <c r="AT432" s="47"/>
      <c r="AU432" s="63"/>
      <c r="AV432" s="47"/>
      <c r="AW432" s="47"/>
      <c r="AX432" s="47"/>
      <c r="AY432" s="47"/>
      <c r="AZ432" s="47"/>
      <c r="BA432" s="47"/>
    </row>
    <row r="433" spans="1:53">
      <c r="A433" s="27">
        <v>1</v>
      </c>
      <c r="B433" s="2">
        <v>3</v>
      </c>
      <c r="C433" s="2">
        <v>9</v>
      </c>
      <c r="D433" s="2">
        <v>391</v>
      </c>
      <c r="E433" s="1">
        <v>1</v>
      </c>
      <c r="G433" s="32" t="s">
        <v>361</v>
      </c>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f t="shared" si="232"/>
        <v>0</v>
      </c>
      <c r="AO433" s="55"/>
      <c r="AT433" s="47"/>
      <c r="AU433" s="63"/>
      <c r="AV433" s="47"/>
      <c r="AW433" s="47"/>
      <c r="AX433" s="47"/>
      <c r="AY433" s="47"/>
      <c r="AZ433" s="47"/>
      <c r="BA433" s="47"/>
    </row>
    <row r="434" spans="1:53">
      <c r="A434" s="27">
        <v>1</v>
      </c>
      <c r="B434" s="2">
        <v>3</v>
      </c>
      <c r="C434" s="2">
        <v>9</v>
      </c>
      <c r="D434" s="2">
        <v>392</v>
      </c>
      <c r="G434" s="36" t="s">
        <v>362</v>
      </c>
      <c r="H434" s="23">
        <f>SUM(H435:H440)</f>
        <v>0</v>
      </c>
      <c r="I434" s="23">
        <f>SUM(I435:I440)</f>
        <v>0</v>
      </c>
      <c r="J434" s="23">
        <f>SUM(J435:J440)</f>
        <v>0</v>
      </c>
      <c r="K434" s="23">
        <f>SUM(K435:K440)</f>
        <v>0</v>
      </c>
      <c r="L434" s="23">
        <f>SUM(L435:L440)</f>
        <v>0</v>
      </c>
      <c r="M434" s="23">
        <f t="shared" ref="M434:AL434" si="254">SUM(M435:M440)</f>
        <v>0</v>
      </c>
      <c r="N434" s="23">
        <f t="shared" si="254"/>
        <v>0</v>
      </c>
      <c r="O434" s="23">
        <f t="shared" si="254"/>
        <v>0</v>
      </c>
      <c r="P434" s="23">
        <f t="shared" si="254"/>
        <v>0</v>
      </c>
      <c r="Q434" s="23">
        <f t="shared" si="254"/>
        <v>0</v>
      </c>
      <c r="R434" s="23">
        <f t="shared" si="254"/>
        <v>0</v>
      </c>
      <c r="S434" s="23">
        <f t="shared" si="254"/>
        <v>0</v>
      </c>
      <c r="T434" s="23">
        <f t="shared" si="254"/>
        <v>0</v>
      </c>
      <c r="U434" s="23">
        <f t="shared" si="254"/>
        <v>0</v>
      </c>
      <c r="V434" s="23">
        <f t="shared" si="254"/>
        <v>0</v>
      </c>
      <c r="W434" s="23">
        <f t="shared" si="254"/>
        <v>0</v>
      </c>
      <c r="X434" s="23">
        <f t="shared" si="254"/>
        <v>0</v>
      </c>
      <c r="Y434" s="23">
        <f t="shared" si="254"/>
        <v>0</v>
      </c>
      <c r="Z434" s="23">
        <f t="shared" si="254"/>
        <v>0</v>
      </c>
      <c r="AA434" s="23">
        <f t="shared" si="254"/>
        <v>0</v>
      </c>
      <c r="AB434" s="23">
        <f t="shared" si="254"/>
        <v>0</v>
      </c>
      <c r="AC434" s="23">
        <f t="shared" si="254"/>
        <v>0</v>
      </c>
      <c r="AD434" s="23">
        <f t="shared" si="254"/>
        <v>0</v>
      </c>
      <c r="AE434" s="23">
        <f t="shared" si="254"/>
        <v>0</v>
      </c>
      <c r="AF434" s="23">
        <f t="shared" si="254"/>
        <v>0</v>
      </c>
      <c r="AG434" s="23">
        <f t="shared" si="254"/>
        <v>0</v>
      </c>
      <c r="AH434" s="23">
        <f t="shared" si="254"/>
        <v>0</v>
      </c>
      <c r="AI434" s="23">
        <f t="shared" si="254"/>
        <v>0</v>
      </c>
      <c r="AJ434" s="23">
        <f t="shared" si="254"/>
        <v>0</v>
      </c>
      <c r="AK434" s="23">
        <f t="shared" si="254"/>
        <v>0</v>
      </c>
      <c r="AL434" s="23">
        <f t="shared" si="254"/>
        <v>0</v>
      </c>
      <c r="AM434" s="23">
        <f t="shared" si="232"/>
        <v>0</v>
      </c>
      <c r="AO434" s="55"/>
      <c r="AT434" s="47"/>
      <c r="AU434" s="63"/>
      <c r="AV434" s="47"/>
      <c r="AW434" s="47"/>
      <c r="AX434" s="47"/>
      <c r="AY434" s="47"/>
      <c r="AZ434" s="47"/>
      <c r="BA434" s="47"/>
    </row>
    <row r="435" spans="1:53">
      <c r="A435" s="27">
        <v>1</v>
      </c>
      <c r="B435" s="2">
        <v>3</v>
      </c>
      <c r="C435" s="2">
        <v>9</v>
      </c>
      <c r="D435" s="2">
        <v>392</v>
      </c>
      <c r="E435" s="1">
        <v>1</v>
      </c>
      <c r="G435" s="32" t="s">
        <v>363</v>
      </c>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f t="shared" si="232"/>
        <v>0</v>
      </c>
      <c r="AO435" s="55"/>
      <c r="AT435" s="47"/>
      <c r="AU435" s="63"/>
      <c r="AV435" s="47"/>
      <c r="AW435" s="47"/>
      <c r="AX435" s="47"/>
      <c r="AY435" s="47"/>
      <c r="AZ435" s="47"/>
      <c r="BA435" s="47"/>
    </row>
    <row r="436" spans="1:53">
      <c r="A436" s="27">
        <v>1</v>
      </c>
      <c r="B436" s="2">
        <v>3</v>
      </c>
      <c r="C436" s="2">
        <v>9</v>
      </c>
      <c r="D436" s="2">
        <v>392</v>
      </c>
      <c r="E436" s="1">
        <v>2</v>
      </c>
      <c r="G436" s="32" t="s">
        <v>364</v>
      </c>
      <c r="H436" s="40"/>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f t="shared" si="232"/>
        <v>0</v>
      </c>
      <c r="AO436" s="55"/>
      <c r="AT436" s="47"/>
      <c r="AU436" s="63"/>
      <c r="AV436" s="47"/>
      <c r="AW436" s="47"/>
      <c r="AX436" s="47"/>
      <c r="AY436" s="47"/>
      <c r="AZ436" s="47"/>
      <c r="BA436" s="47"/>
    </row>
    <row r="437" spans="1:53" s="47" customFormat="1">
      <c r="A437" s="27">
        <v>1</v>
      </c>
      <c r="B437" s="3">
        <v>3</v>
      </c>
      <c r="C437" s="3">
        <v>9</v>
      </c>
      <c r="D437" s="3">
        <v>392</v>
      </c>
      <c r="E437" s="92">
        <v>3</v>
      </c>
      <c r="F437" s="92"/>
      <c r="G437" s="37" t="s">
        <v>365</v>
      </c>
      <c r="H437" s="40"/>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f t="shared" si="232"/>
        <v>0</v>
      </c>
      <c r="AO437" s="55"/>
      <c r="AP437" s="54"/>
      <c r="AQ437" s="55"/>
      <c r="AR437" s="55"/>
      <c r="AS437" s="58"/>
      <c r="AU437" s="63"/>
    </row>
    <row r="438" spans="1:53" s="47" customFormat="1">
      <c r="A438" s="27">
        <v>1</v>
      </c>
      <c r="B438" s="3">
        <v>3</v>
      </c>
      <c r="C438" s="3">
        <v>9</v>
      </c>
      <c r="D438" s="3">
        <v>392</v>
      </c>
      <c r="E438" s="92">
        <v>4</v>
      </c>
      <c r="F438" s="92"/>
      <c r="G438" s="37" t="s">
        <v>366</v>
      </c>
      <c r="H438" s="40"/>
      <c r="I438" s="21"/>
      <c r="J438" s="21"/>
      <c r="K438" s="21"/>
      <c r="L438" s="21"/>
      <c r="M438" s="21">
        <v>0</v>
      </c>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f t="shared" si="232"/>
        <v>0</v>
      </c>
      <c r="AO438" s="55"/>
      <c r="AP438" s="54"/>
      <c r="AQ438" s="55"/>
      <c r="AR438" s="55"/>
      <c r="AS438" s="58"/>
      <c r="AU438" s="63"/>
    </row>
    <row r="439" spans="1:53" s="47" customFormat="1">
      <c r="A439" s="27">
        <v>1</v>
      </c>
      <c r="B439" s="3">
        <v>3</v>
      </c>
      <c r="C439" s="3">
        <v>9</v>
      </c>
      <c r="D439" s="3">
        <v>392</v>
      </c>
      <c r="E439" s="92">
        <v>5</v>
      </c>
      <c r="F439" s="92"/>
      <c r="G439" s="37" t="s">
        <v>367</v>
      </c>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f t="shared" si="232"/>
        <v>0</v>
      </c>
      <c r="AO439" s="55"/>
      <c r="AP439" s="54"/>
      <c r="AQ439" s="55"/>
      <c r="AR439" s="55"/>
      <c r="AS439" s="58"/>
      <c r="AU439" s="63"/>
    </row>
    <row r="440" spans="1:53" s="47" customFormat="1">
      <c r="A440" s="27">
        <v>1</v>
      </c>
      <c r="B440" s="3">
        <v>3</v>
      </c>
      <c r="C440" s="3">
        <v>9</v>
      </c>
      <c r="D440" s="3">
        <v>392</v>
      </c>
      <c r="E440" s="92">
        <v>6</v>
      </c>
      <c r="F440" s="92"/>
      <c r="G440" s="37" t="s">
        <v>368</v>
      </c>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f t="shared" si="232"/>
        <v>0</v>
      </c>
      <c r="AO440" s="55"/>
      <c r="AP440" s="54"/>
      <c r="AQ440" s="55"/>
      <c r="AR440" s="55"/>
      <c r="AS440" s="58"/>
      <c r="AU440" s="63"/>
    </row>
    <row r="441" spans="1:53">
      <c r="A441" s="27">
        <v>1</v>
      </c>
      <c r="B441" s="2">
        <v>3</v>
      </c>
      <c r="C441" s="2">
        <v>9</v>
      </c>
      <c r="D441" s="2">
        <v>393</v>
      </c>
      <c r="G441" s="36" t="s">
        <v>369</v>
      </c>
      <c r="H441" s="23">
        <f>+H442</f>
        <v>0</v>
      </c>
      <c r="I441" s="23">
        <f t="shared" ref="I441:AL441" si="255">+I442</f>
        <v>0</v>
      </c>
      <c r="J441" s="23">
        <f t="shared" si="255"/>
        <v>0</v>
      </c>
      <c r="K441" s="23">
        <f t="shared" si="255"/>
        <v>0</v>
      </c>
      <c r="L441" s="23">
        <f t="shared" si="255"/>
        <v>0</v>
      </c>
      <c r="M441" s="23">
        <f t="shared" si="255"/>
        <v>0</v>
      </c>
      <c r="N441" s="23">
        <f t="shared" si="255"/>
        <v>0</v>
      </c>
      <c r="O441" s="23">
        <f t="shared" si="255"/>
        <v>0</v>
      </c>
      <c r="P441" s="23">
        <f t="shared" si="255"/>
        <v>0</v>
      </c>
      <c r="Q441" s="23">
        <f t="shared" si="255"/>
        <v>0</v>
      </c>
      <c r="R441" s="23">
        <f t="shared" si="255"/>
        <v>0</v>
      </c>
      <c r="S441" s="23">
        <f t="shared" si="255"/>
        <v>0</v>
      </c>
      <c r="T441" s="23">
        <f t="shared" si="255"/>
        <v>0</v>
      </c>
      <c r="U441" s="23">
        <f t="shared" si="255"/>
        <v>0</v>
      </c>
      <c r="V441" s="23">
        <f t="shared" si="255"/>
        <v>0</v>
      </c>
      <c r="W441" s="23">
        <f t="shared" si="255"/>
        <v>0</v>
      </c>
      <c r="X441" s="23">
        <f t="shared" si="255"/>
        <v>0</v>
      </c>
      <c r="Y441" s="23">
        <f t="shared" si="255"/>
        <v>0</v>
      </c>
      <c r="Z441" s="23">
        <f t="shared" si="255"/>
        <v>0</v>
      </c>
      <c r="AA441" s="23">
        <f t="shared" si="255"/>
        <v>0</v>
      </c>
      <c r="AB441" s="23">
        <f t="shared" si="255"/>
        <v>0</v>
      </c>
      <c r="AC441" s="23">
        <f t="shared" si="255"/>
        <v>0</v>
      </c>
      <c r="AD441" s="23">
        <f t="shared" si="255"/>
        <v>0</v>
      </c>
      <c r="AE441" s="23">
        <f t="shared" si="255"/>
        <v>0</v>
      </c>
      <c r="AF441" s="23">
        <f t="shared" si="255"/>
        <v>0</v>
      </c>
      <c r="AG441" s="23">
        <f t="shared" si="255"/>
        <v>0</v>
      </c>
      <c r="AH441" s="23">
        <f t="shared" si="255"/>
        <v>0</v>
      </c>
      <c r="AI441" s="23">
        <f t="shared" si="255"/>
        <v>0</v>
      </c>
      <c r="AJ441" s="23">
        <f t="shared" si="255"/>
        <v>0</v>
      </c>
      <c r="AK441" s="23">
        <f t="shared" si="255"/>
        <v>0</v>
      </c>
      <c r="AL441" s="23">
        <f t="shared" si="255"/>
        <v>0</v>
      </c>
      <c r="AM441" s="23">
        <f t="shared" si="232"/>
        <v>0</v>
      </c>
      <c r="AO441" s="55"/>
      <c r="AT441" s="47"/>
      <c r="AU441" s="63"/>
      <c r="AV441" s="47"/>
      <c r="AW441" s="47"/>
      <c r="AX441" s="47"/>
      <c r="AY441" s="47"/>
      <c r="AZ441" s="47"/>
      <c r="BA441" s="47"/>
    </row>
    <row r="442" spans="1:53">
      <c r="A442" s="27">
        <v>1</v>
      </c>
      <c r="B442" s="2">
        <v>3</v>
      </c>
      <c r="C442" s="2">
        <v>9</v>
      </c>
      <c r="D442" s="2">
        <v>393</v>
      </c>
      <c r="E442" s="1">
        <v>1</v>
      </c>
      <c r="G442" s="32" t="s">
        <v>370</v>
      </c>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f t="shared" si="232"/>
        <v>0</v>
      </c>
      <c r="AO442" s="55"/>
      <c r="AT442" s="47"/>
      <c r="AU442" s="63"/>
      <c r="AV442" s="47"/>
      <c r="AW442" s="47"/>
      <c r="AX442" s="47"/>
      <c r="AY442" s="47"/>
      <c r="AZ442" s="47"/>
      <c r="BA442" s="47"/>
    </row>
    <row r="443" spans="1:53">
      <c r="A443" s="27">
        <v>1</v>
      </c>
      <c r="B443" s="2">
        <v>3</v>
      </c>
      <c r="C443" s="2">
        <v>9</v>
      </c>
      <c r="D443" s="2">
        <v>394</v>
      </c>
      <c r="G443" s="36" t="s">
        <v>371</v>
      </c>
      <c r="H443" s="23">
        <f>+H444+H445</f>
        <v>0</v>
      </c>
      <c r="I443" s="23">
        <f t="shared" ref="I443:AL443" si="256">+I444+I445</f>
        <v>0</v>
      </c>
      <c r="J443" s="23">
        <f t="shared" si="256"/>
        <v>0</v>
      </c>
      <c r="K443" s="23">
        <f t="shared" si="256"/>
        <v>0</v>
      </c>
      <c r="L443" s="23">
        <f t="shared" si="256"/>
        <v>0</v>
      </c>
      <c r="M443" s="23">
        <f t="shared" si="256"/>
        <v>0</v>
      </c>
      <c r="N443" s="23">
        <f t="shared" si="256"/>
        <v>0</v>
      </c>
      <c r="O443" s="23">
        <f t="shared" si="256"/>
        <v>0</v>
      </c>
      <c r="P443" s="23">
        <f t="shared" si="256"/>
        <v>0</v>
      </c>
      <c r="Q443" s="23">
        <f t="shared" si="256"/>
        <v>0</v>
      </c>
      <c r="R443" s="23">
        <f t="shared" si="256"/>
        <v>0</v>
      </c>
      <c r="S443" s="23">
        <f t="shared" si="256"/>
        <v>0</v>
      </c>
      <c r="T443" s="23">
        <f t="shared" si="256"/>
        <v>0</v>
      </c>
      <c r="U443" s="23">
        <f t="shared" si="256"/>
        <v>0</v>
      </c>
      <c r="V443" s="23">
        <f t="shared" si="256"/>
        <v>0</v>
      </c>
      <c r="W443" s="23">
        <f t="shared" si="256"/>
        <v>0</v>
      </c>
      <c r="X443" s="23">
        <f t="shared" si="256"/>
        <v>0</v>
      </c>
      <c r="Y443" s="23">
        <f t="shared" si="256"/>
        <v>0</v>
      </c>
      <c r="Z443" s="23">
        <f t="shared" si="256"/>
        <v>0</v>
      </c>
      <c r="AA443" s="23">
        <f t="shared" si="256"/>
        <v>0</v>
      </c>
      <c r="AB443" s="23">
        <f t="shared" si="256"/>
        <v>0</v>
      </c>
      <c r="AC443" s="23">
        <f t="shared" si="256"/>
        <v>0</v>
      </c>
      <c r="AD443" s="23">
        <f t="shared" si="256"/>
        <v>0</v>
      </c>
      <c r="AE443" s="23">
        <f t="shared" si="256"/>
        <v>0</v>
      </c>
      <c r="AF443" s="23">
        <f t="shared" si="256"/>
        <v>0</v>
      </c>
      <c r="AG443" s="23">
        <f t="shared" si="256"/>
        <v>0</v>
      </c>
      <c r="AH443" s="23">
        <f t="shared" si="256"/>
        <v>0</v>
      </c>
      <c r="AI443" s="23">
        <f t="shared" si="256"/>
        <v>0</v>
      </c>
      <c r="AJ443" s="23">
        <f t="shared" si="256"/>
        <v>0</v>
      </c>
      <c r="AK443" s="23">
        <f t="shared" si="256"/>
        <v>0</v>
      </c>
      <c r="AL443" s="23">
        <f t="shared" si="256"/>
        <v>0</v>
      </c>
      <c r="AM443" s="23">
        <f t="shared" si="232"/>
        <v>0</v>
      </c>
      <c r="AO443" s="55"/>
      <c r="AT443" s="47"/>
      <c r="AU443" s="63"/>
      <c r="AV443" s="47"/>
      <c r="AW443" s="47"/>
      <c r="AX443" s="47"/>
      <c r="AY443" s="47"/>
      <c r="AZ443" s="47"/>
      <c r="BA443" s="47"/>
    </row>
    <row r="444" spans="1:53">
      <c r="A444" s="27">
        <v>1</v>
      </c>
      <c r="B444" s="2">
        <v>3</v>
      </c>
      <c r="C444" s="2">
        <v>9</v>
      </c>
      <c r="D444" s="2">
        <v>394</v>
      </c>
      <c r="E444" s="1">
        <v>1</v>
      </c>
      <c r="G444" s="32" t="s">
        <v>372</v>
      </c>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f t="shared" si="232"/>
        <v>0</v>
      </c>
      <c r="AO444" s="55"/>
      <c r="AT444" s="47"/>
      <c r="AU444" s="63"/>
      <c r="AV444" s="47"/>
      <c r="AW444" s="47"/>
      <c r="AX444" s="47"/>
      <c r="AY444" s="47"/>
      <c r="AZ444" s="47"/>
      <c r="BA444" s="47"/>
    </row>
    <row r="445" spans="1:53">
      <c r="A445" s="27">
        <v>1</v>
      </c>
      <c r="B445" s="2">
        <v>3</v>
      </c>
      <c r="C445" s="2">
        <v>9</v>
      </c>
      <c r="D445" s="2">
        <v>394</v>
      </c>
      <c r="E445" s="1">
        <v>2</v>
      </c>
      <c r="G445" s="32" t="s">
        <v>373</v>
      </c>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f t="shared" si="232"/>
        <v>0</v>
      </c>
      <c r="AO445" s="55"/>
      <c r="AT445" s="47"/>
      <c r="AU445" s="63"/>
      <c r="AV445" s="47"/>
      <c r="AW445" s="47"/>
      <c r="AX445" s="47"/>
      <c r="AY445" s="47"/>
      <c r="AZ445" s="47"/>
      <c r="BA445" s="47"/>
    </row>
    <row r="446" spans="1:53">
      <c r="A446" s="27">
        <v>1</v>
      </c>
      <c r="B446" s="2">
        <v>3</v>
      </c>
      <c r="C446" s="2">
        <v>9</v>
      </c>
      <c r="D446" s="2">
        <v>395</v>
      </c>
      <c r="G446" s="36" t="s">
        <v>374</v>
      </c>
      <c r="H446" s="23">
        <f>SUM(H447:H450)</f>
        <v>0</v>
      </c>
      <c r="I446" s="23">
        <f t="shared" ref="I446:AL446" si="257">SUM(I447:I450)</f>
        <v>0</v>
      </c>
      <c r="J446" s="23">
        <f>SUM(J447:J450)</f>
        <v>0</v>
      </c>
      <c r="K446" s="23">
        <f>SUM(K447:K450)</f>
        <v>0</v>
      </c>
      <c r="L446" s="23">
        <f>SUM(L447:L450)</f>
        <v>0</v>
      </c>
      <c r="M446" s="23">
        <f t="shared" ref="M446:AJ446" si="258">SUM(M447:M450)</f>
        <v>0</v>
      </c>
      <c r="N446" s="23">
        <f t="shared" si="258"/>
        <v>0</v>
      </c>
      <c r="O446" s="23">
        <f t="shared" si="258"/>
        <v>0</v>
      </c>
      <c r="P446" s="23">
        <f t="shared" si="258"/>
        <v>0</v>
      </c>
      <c r="Q446" s="23">
        <f t="shared" si="258"/>
        <v>0</v>
      </c>
      <c r="R446" s="23">
        <f t="shared" si="258"/>
        <v>0</v>
      </c>
      <c r="S446" s="23">
        <f t="shared" si="258"/>
        <v>0</v>
      </c>
      <c r="T446" s="23">
        <f t="shared" si="258"/>
        <v>0</v>
      </c>
      <c r="U446" s="23">
        <f t="shared" si="258"/>
        <v>0</v>
      </c>
      <c r="V446" s="23">
        <f t="shared" si="258"/>
        <v>0</v>
      </c>
      <c r="W446" s="23">
        <f t="shared" si="258"/>
        <v>0</v>
      </c>
      <c r="X446" s="23">
        <f t="shared" si="258"/>
        <v>0</v>
      </c>
      <c r="Y446" s="23">
        <f t="shared" si="258"/>
        <v>0</v>
      </c>
      <c r="Z446" s="23">
        <f t="shared" si="258"/>
        <v>0</v>
      </c>
      <c r="AA446" s="23">
        <f t="shared" si="258"/>
        <v>0</v>
      </c>
      <c r="AB446" s="23">
        <f t="shared" si="258"/>
        <v>0</v>
      </c>
      <c r="AC446" s="23">
        <f t="shared" si="258"/>
        <v>0</v>
      </c>
      <c r="AD446" s="23">
        <f t="shared" si="258"/>
        <v>0</v>
      </c>
      <c r="AE446" s="23">
        <f t="shared" si="258"/>
        <v>0</v>
      </c>
      <c r="AF446" s="23">
        <f t="shared" si="258"/>
        <v>0</v>
      </c>
      <c r="AG446" s="23">
        <f t="shared" si="258"/>
        <v>0</v>
      </c>
      <c r="AH446" s="23">
        <f t="shared" si="258"/>
        <v>0</v>
      </c>
      <c r="AI446" s="23">
        <f t="shared" si="258"/>
        <v>0</v>
      </c>
      <c r="AJ446" s="23">
        <f t="shared" si="258"/>
        <v>0</v>
      </c>
      <c r="AK446" s="23">
        <f t="shared" si="257"/>
        <v>0</v>
      </c>
      <c r="AL446" s="23">
        <f t="shared" si="257"/>
        <v>0</v>
      </c>
      <c r="AM446" s="23">
        <f t="shared" si="232"/>
        <v>0</v>
      </c>
      <c r="AO446" s="55"/>
      <c r="AT446" s="47"/>
      <c r="AU446" s="63"/>
      <c r="AV446" s="47"/>
      <c r="AW446" s="47"/>
      <c r="AX446" s="47"/>
      <c r="AY446" s="47"/>
      <c r="AZ446" s="47"/>
      <c r="BA446" s="47"/>
    </row>
    <row r="447" spans="1:53">
      <c r="A447" s="27">
        <v>1</v>
      </c>
      <c r="B447" s="2">
        <v>3</v>
      </c>
      <c r="C447" s="2">
        <v>9</v>
      </c>
      <c r="D447" s="2">
        <v>395</v>
      </c>
      <c r="E447" s="1">
        <v>1</v>
      </c>
      <c r="G447" s="32" t="s">
        <v>375</v>
      </c>
      <c r="H447" s="21"/>
      <c r="I447" s="21"/>
      <c r="J447" s="21"/>
      <c r="K447" s="21"/>
      <c r="L447" s="21"/>
      <c r="M447" s="21"/>
      <c r="N447" s="21">
        <v>0</v>
      </c>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f t="shared" ref="AM447:AM508" si="259">SUM(H447:AL447)</f>
        <v>0</v>
      </c>
      <c r="AO447" s="55"/>
      <c r="AT447" s="47"/>
      <c r="AU447" s="63"/>
      <c r="AV447" s="47"/>
      <c r="AW447" s="47"/>
      <c r="AX447" s="47"/>
      <c r="AY447" s="47"/>
      <c r="AZ447" s="47"/>
      <c r="BA447" s="47"/>
    </row>
    <row r="448" spans="1:53" s="47" customFormat="1">
      <c r="A448" s="27">
        <v>1</v>
      </c>
      <c r="B448" s="3">
        <v>3</v>
      </c>
      <c r="C448" s="3">
        <v>9</v>
      </c>
      <c r="D448" s="3">
        <v>395</v>
      </c>
      <c r="E448" s="92">
        <v>2</v>
      </c>
      <c r="F448" s="92"/>
      <c r="G448" s="37" t="s">
        <v>376</v>
      </c>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f t="shared" si="259"/>
        <v>0</v>
      </c>
      <c r="AO448" s="55"/>
      <c r="AP448" s="54"/>
      <c r="AQ448" s="55"/>
      <c r="AR448" s="55"/>
      <c r="AS448" s="58"/>
      <c r="AU448" s="63"/>
    </row>
    <row r="449" spans="1:53" s="47" customFormat="1">
      <c r="A449" s="27">
        <v>1</v>
      </c>
      <c r="B449" s="3">
        <v>3</v>
      </c>
      <c r="C449" s="3">
        <v>9</v>
      </c>
      <c r="D449" s="3">
        <v>395</v>
      </c>
      <c r="E449" s="92">
        <v>3</v>
      </c>
      <c r="F449" s="92"/>
      <c r="G449" s="37" t="s">
        <v>377</v>
      </c>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f t="shared" si="259"/>
        <v>0</v>
      </c>
      <c r="AO449" s="55"/>
      <c r="AP449" s="54"/>
      <c r="AQ449" s="55"/>
      <c r="AR449" s="55"/>
      <c r="AS449" s="58"/>
      <c r="AU449" s="63"/>
    </row>
    <row r="450" spans="1:53">
      <c r="A450" s="27">
        <v>1</v>
      </c>
      <c r="B450" s="2">
        <v>3</v>
      </c>
      <c r="C450" s="2">
        <v>9</v>
      </c>
      <c r="D450" s="2">
        <v>395</v>
      </c>
      <c r="E450" s="1">
        <v>4</v>
      </c>
      <c r="G450" s="32" t="s">
        <v>378</v>
      </c>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1">
        <f t="shared" si="259"/>
        <v>0</v>
      </c>
      <c r="AO450" s="55"/>
      <c r="AT450" s="47"/>
      <c r="AU450" s="63"/>
      <c r="AV450" s="47"/>
      <c r="AW450" s="47"/>
      <c r="AX450" s="47"/>
      <c r="AY450" s="47"/>
      <c r="AZ450" s="47"/>
      <c r="BA450" s="47"/>
    </row>
    <row r="451" spans="1:53">
      <c r="A451" s="27">
        <v>1</v>
      </c>
      <c r="B451" s="2">
        <v>3</v>
      </c>
      <c r="C451" s="2">
        <v>9</v>
      </c>
      <c r="D451" s="2">
        <v>396</v>
      </c>
      <c r="G451" s="36" t="s">
        <v>379</v>
      </c>
      <c r="H451" s="23">
        <f>+H452+H453+H454</f>
        <v>0</v>
      </c>
      <c r="I451" s="23">
        <f t="shared" ref="I451:AL451" si="260">+I452+I453+I454</f>
        <v>0</v>
      </c>
      <c r="J451" s="23">
        <f t="shared" si="260"/>
        <v>0</v>
      </c>
      <c r="K451" s="23">
        <f t="shared" si="260"/>
        <v>0</v>
      </c>
      <c r="L451" s="23">
        <v>0</v>
      </c>
      <c r="M451" s="23">
        <f t="shared" ref="M451:AJ451" si="261">+M452+M453+M454</f>
        <v>0</v>
      </c>
      <c r="N451" s="23">
        <f t="shared" si="261"/>
        <v>0</v>
      </c>
      <c r="O451" s="23">
        <f t="shared" si="261"/>
        <v>0</v>
      </c>
      <c r="P451" s="23">
        <f t="shared" si="261"/>
        <v>0</v>
      </c>
      <c r="Q451" s="23">
        <f t="shared" si="261"/>
        <v>0</v>
      </c>
      <c r="R451" s="23">
        <f t="shared" si="261"/>
        <v>0</v>
      </c>
      <c r="S451" s="23">
        <f t="shared" si="261"/>
        <v>0</v>
      </c>
      <c r="T451" s="23">
        <f t="shared" si="261"/>
        <v>0</v>
      </c>
      <c r="U451" s="23">
        <f t="shared" si="261"/>
        <v>0</v>
      </c>
      <c r="V451" s="23">
        <f t="shared" si="261"/>
        <v>0</v>
      </c>
      <c r="W451" s="23">
        <f t="shared" si="261"/>
        <v>0</v>
      </c>
      <c r="X451" s="23">
        <f t="shared" si="261"/>
        <v>0</v>
      </c>
      <c r="Y451" s="23">
        <f t="shared" si="261"/>
        <v>0</v>
      </c>
      <c r="Z451" s="23">
        <f t="shared" si="261"/>
        <v>0</v>
      </c>
      <c r="AA451" s="23">
        <f t="shared" si="261"/>
        <v>0</v>
      </c>
      <c r="AB451" s="23">
        <f t="shared" si="261"/>
        <v>0</v>
      </c>
      <c r="AC451" s="23">
        <f t="shared" si="261"/>
        <v>0</v>
      </c>
      <c r="AD451" s="23">
        <f t="shared" si="261"/>
        <v>0</v>
      </c>
      <c r="AE451" s="23">
        <f t="shared" si="261"/>
        <v>0</v>
      </c>
      <c r="AF451" s="23">
        <f t="shared" si="261"/>
        <v>0</v>
      </c>
      <c r="AG451" s="23">
        <f t="shared" si="261"/>
        <v>0</v>
      </c>
      <c r="AH451" s="23">
        <f t="shared" si="261"/>
        <v>0</v>
      </c>
      <c r="AI451" s="23">
        <f t="shared" si="261"/>
        <v>0</v>
      </c>
      <c r="AJ451" s="23">
        <f t="shared" si="261"/>
        <v>0</v>
      </c>
      <c r="AK451" s="23">
        <f t="shared" si="260"/>
        <v>0</v>
      </c>
      <c r="AL451" s="23">
        <f t="shared" si="260"/>
        <v>0</v>
      </c>
      <c r="AM451" s="23">
        <f t="shared" si="259"/>
        <v>0</v>
      </c>
      <c r="AO451" s="55"/>
      <c r="AT451" s="47"/>
      <c r="AU451" s="63"/>
      <c r="AV451" s="47"/>
      <c r="AW451" s="47"/>
      <c r="AX451" s="47"/>
      <c r="AY451" s="47"/>
      <c r="AZ451" s="47"/>
      <c r="BA451" s="47"/>
    </row>
    <row r="452" spans="1:53">
      <c r="A452" s="27">
        <v>1</v>
      </c>
      <c r="B452" s="2">
        <v>3</v>
      </c>
      <c r="C452" s="2">
        <v>9</v>
      </c>
      <c r="D452" s="2">
        <v>396</v>
      </c>
      <c r="E452" s="1">
        <v>1</v>
      </c>
      <c r="G452" s="32" t="s">
        <v>379</v>
      </c>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f t="shared" si="259"/>
        <v>0</v>
      </c>
      <c r="AO452" s="55"/>
      <c r="AT452" s="47"/>
      <c r="AU452" s="63"/>
      <c r="AV452" s="47"/>
      <c r="AW452" s="47"/>
      <c r="AX452" s="47"/>
      <c r="AY452" s="47"/>
      <c r="AZ452" s="47"/>
      <c r="BA452" s="47"/>
    </row>
    <row r="453" spans="1:53">
      <c r="A453" s="27">
        <v>1</v>
      </c>
      <c r="B453" s="2">
        <v>3</v>
      </c>
      <c r="C453" s="2">
        <v>9</v>
      </c>
      <c r="D453" s="2">
        <v>396</v>
      </c>
      <c r="E453" s="1">
        <v>2</v>
      </c>
      <c r="G453" s="32" t="s">
        <v>380</v>
      </c>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f t="shared" si="259"/>
        <v>0</v>
      </c>
      <c r="AO453" s="55"/>
      <c r="AT453" s="47"/>
      <c r="AU453" s="63"/>
      <c r="AV453" s="47"/>
      <c r="AW453" s="47"/>
      <c r="AX453" s="47"/>
      <c r="AY453" s="47"/>
      <c r="AZ453" s="47"/>
      <c r="BA453" s="47"/>
    </row>
    <row r="454" spans="1:53">
      <c r="A454" s="27">
        <v>1</v>
      </c>
      <c r="B454" s="2">
        <v>3</v>
      </c>
      <c r="C454" s="2">
        <v>9</v>
      </c>
      <c r="D454" s="2">
        <v>396</v>
      </c>
      <c r="E454" s="1">
        <v>3</v>
      </c>
      <c r="G454" s="32" t="s">
        <v>381</v>
      </c>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f t="shared" si="259"/>
        <v>0</v>
      </c>
      <c r="AO454" s="55"/>
      <c r="AT454" s="47"/>
      <c r="AU454" s="63"/>
      <c r="AV454" s="47"/>
      <c r="AW454" s="47"/>
      <c r="AX454" s="47"/>
      <c r="AY454" s="47"/>
      <c r="AZ454" s="47"/>
      <c r="BA454" s="47"/>
    </row>
    <row r="455" spans="1:53">
      <c r="A455" s="27">
        <v>1</v>
      </c>
      <c r="B455" s="2">
        <v>3</v>
      </c>
      <c r="C455" s="2">
        <v>9</v>
      </c>
      <c r="D455" s="2">
        <v>397</v>
      </c>
      <c r="G455" s="36" t="s">
        <v>382</v>
      </c>
      <c r="H455" s="23">
        <f>+H456</f>
        <v>0</v>
      </c>
      <c r="I455" s="23">
        <f t="shared" ref="I455:AL455" si="262">+I456</f>
        <v>0</v>
      </c>
      <c r="J455" s="23">
        <f t="shared" si="262"/>
        <v>0</v>
      </c>
      <c r="K455" s="23">
        <f t="shared" si="262"/>
        <v>0</v>
      </c>
      <c r="L455" s="23">
        <f t="shared" si="262"/>
        <v>0</v>
      </c>
      <c r="M455" s="23">
        <f t="shared" si="262"/>
        <v>0</v>
      </c>
      <c r="N455" s="23">
        <f t="shared" si="262"/>
        <v>0</v>
      </c>
      <c r="O455" s="23">
        <f t="shared" si="262"/>
        <v>0</v>
      </c>
      <c r="P455" s="23">
        <f t="shared" si="262"/>
        <v>0</v>
      </c>
      <c r="Q455" s="23">
        <f t="shared" si="262"/>
        <v>0</v>
      </c>
      <c r="R455" s="23">
        <f t="shared" si="262"/>
        <v>0</v>
      </c>
      <c r="S455" s="23">
        <f t="shared" si="262"/>
        <v>0</v>
      </c>
      <c r="T455" s="23">
        <f t="shared" si="262"/>
        <v>0</v>
      </c>
      <c r="U455" s="23">
        <f t="shared" si="262"/>
        <v>0</v>
      </c>
      <c r="V455" s="23">
        <f t="shared" si="262"/>
        <v>0</v>
      </c>
      <c r="W455" s="23">
        <f t="shared" si="262"/>
        <v>0</v>
      </c>
      <c r="X455" s="23">
        <f t="shared" si="262"/>
        <v>0</v>
      </c>
      <c r="Y455" s="23">
        <f t="shared" si="262"/>
        <v>0</v>
      </c>
      <c r="Z455" s="23">
        <f t="shared" si="262"/>
        <v>0</v>
      </c>
      <c r="AA455" s="23">
        <f t="shared" si="262"/>
        <v>0</v>
      </c>
      <c r="AB455" s="23">
        <f t="shared" si="262"/>
        <v>0</v>
      </c>
      <c r="AC455" s="23">
        <f t="shared" si="262"/>
        <v>0</v>
      </c>
      <c r="AD455" s="23">
        <f t="shared" si="262"/>
        <v>0</v>
      </c>
      <c r="AE455" s="23">
        <f t="shared" si="262"/>
        <v>0</v>
      </c>
      <c r="AF455" s="23">
        <f t="shared" si="262"/>
        <v>0</v>
      </c>
      <c r="AG455" s="23">
        <f t="shared" si="262"/>
        <v>0</v>
      </c>
      <c r="AH455" s="23">
        <f t="shared" si="262"/>
        <v>0</v>
      </c>
      <c r="AI455" s="23">
        <f t="shared" si="262"/>
        <v>0</v>
      </c>
      <c r="AJ455" s="23">
        <f t="shared" si="262"/>
        <v>0</v>
      </c>
      <c r="AK455" s="23">
        <f t="shared" si="262"/>
        <v>0</v>
      </c>
      <c r="AL455" s="23">
        <f t="shared" si="262"/>
        <v>0</v>
      </c>
      <c r="AM455" s="23">
        <f t="shared" si="259"/>
        <v>0</v>
      </c>
      <c r="AO455" s="55"/>
      <c r="AT455" s="47"/>
      <c r="AU455" s="63"/>
      <c r="AV455" s="47"/>
      <c r="AW455" s="47"/>
      <c r="AX455" s="47"/>
      <c r="AY455" s="47"/>
      <c r="AZ455" s="47"/>
      <c r="BA455" s="47"/>
    </row>
    <row r="456" spans="1:53">
      <c r="A456" s="27">
        <v>1</v>
      </c>
      <c r="B456" s="2">
        <v>3</v>
      </c>
      <c r="C456" s="2">
        <v>9</v>
      </c>
      <c r="D456" s="2">
        <v>397</v>
      </c>
      <c r="E456" s="1">
        <v>1</v>
      </c>
      <c r="G456" s="32" t="s">
        <v>383</v>
      </c>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f t="shared" si="259"/>
        <v>0</v>
      </c>
      <c r="AO456" s="55"/>
      <c r="AT456" s="47"/>
      <c r="AU456" s="63"/>
      <c r="AV456" s="47"/>
      <c r="AW456" s="47"/>
      <c r="AX456" s="47"/>
      <c r="AY456" s="47"/>
      <c r="AZ456" s="47"/>
      <c r="BA456" s="47"/>
    </row>
    <row r="457" spans="1:53">
      <c r="A457" s="27">
        <v>1</v>
      </c>
      <c r="B457" s="2">
        <v>3</v>
      </c>
      <c r="C457" s="2">
        <v>9</v>
      </c>
      <c r="D457" s="2">
        <v>398</v>
      </c>
      <c r="G457" s="36" t="s">
        <v>384</v>
      </c>
      <c r="H457" s="23">
        <f>+H458</f>
        <v>0</v>
      </c>
      <c r="I457" s="23">
        <f t="shared" ref="I457:AL457" si="263">+I458</f>
        <v>0</v>
      </c>
      <c r="J457" s="23">
        <f t="shared" si="263"/>
        <v>0</v>
      </c>
      <c r="K457" s="23">
        <f t="shared" si="263"/>
        <v>0</v>
      </c>
      <c r="L457" s="23">
        <f t="shared" si="263"/>
        <v>0</v>
      </c>
      <c r="M457" s="23">
        <f t="shared" si="263"/>
        <v>0</v>
      </c>
      <c r="N457" s="23">
        <f t="shared" si="263"/>
        <v>0</v>
      </c>
      <c r="O457" s="23">
        <f t="shared" si="263"/>
        <v>0</v>
      </c>
      <c r="P457" s="23">
        <f t="shared" si="263"/>
        <v>0</v>
      </c>
      <c r="Q457" s="23">
        <f t="shared" si="263"/>
        <v>0</v>
      </c>
      <c r="R457" s="23">
        <f t="shared" si="263"/>
        <v>0</v>
      </c>
      <c r="S457" s="23">
        <f t="shared" si="263"/>
        <v>0</v>
      </c>
      <c r="T457" s="23">
        <f t="shared" si="263"/>
        <v>0</v>
      </c>
      <c r="U457" s="23">
        <f t="shared" si="263"/>
        <v>0</v>
      </c>
      <c r="V457" s="23">
        <f t="shared" si="263"/>
        <v>0</v>
      </c>
      <c r="W457" s="23">
        <f t="shared" si="263"/>
        <v>0</v>
      </c>
      <c r="X457" s="23">
        <f t="shared" si="263"/>
        <v>0</v>
      </c>
      <c r="Y457" s="23">
        <f t="shared" si="263"/>
        <v>0</v>
      </c>
      <c r="Z457" s="23">
        <f t="shared" si="263"/>
        <v>0</v>
      </c>
      <c r="AA457" s="23">
        <f t="shared" si="263"/>
        <v>0</v>
      </c>
      <c r="AB457" s="23">
        <f t="shared" si="263"/>
        <v>0</v>
      </c>
      <c r="AC457" s="23">
        <f t="shared" si="263"/>
        <v>0</v>
      </c>
      <c r="AD457" s="23">
        <f t="shared" si="263"/>
        <v>0</v>
      </c>
      <c r="AE457" s="23">
        <f t="shared" si="263"/>
        <v>0</v>
      </c>
      <c r="AF457" s="23">
        <f t="shared" si="263"/>
        <v>0</v>
      </c>
      <c r="AG457" s="23">
        <f t="shared" si="263"/>
        <v>0</v>
      </c>
      <c r="AH457" s="23">
        <f t="shared" si="263"/>
        <v>0</v>
      </c>
      <c r="AI457" s="23">
        <f t="shared" si="263"/>
        <v>0</v>
      </c>
      <c r="AJ457" s="23">
        <f t="shared" si="263"/>
        <v>0</v>
      </c>
      <c r="AK457" s="23">
        <f t="shared" si="263"/>
        <v>0</v>
      </c>
      <c r="AL457" s="23">
        <f t="shared" si="263"/>
        <v>0</v>
      </c>
      <c r="AM457" s="23">
        <f t="shared" si="259"/>
        <v>0</v>
      </c>
      <c r="AO457" s="55"/>
      <c r="AT457" s="47"/>
      <c r="AU457" s="63"/>
      <c r="AV457" s="47"/>
      <c r="AW457" s="47"/>
      <c r="AX457" s="47"/>
      <c r="AY457" s="47"/>
      <c r="AZ457" s="47"/>
      <c r="BA457" s="47"/>
    </row>
    <row r="458" spans="1:53">
      <c r="A458" s="27">
        <v>1</v>
      </c>
      <c r="B458" s="2">
        <v>3</v>
      </c>
      <c r="C458" s="2">
        <v>9</v>
      </c>
      <c r="D458" s="2">
        <v>398</v>
      </c>
      <c r="E458" s="1">
        <v>1</v>
      </c>
      <c r="G458" s="32" t="s">
        <v>384</v>
      </c>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f t="shared" si="259"/>
        <v>0</v>
      </c>
      <c r="AO458" s="55"/>
      <c r="AT458" s="47"/>
      <c r="AU458" s="63"/>
      <c r="AV458" s="47"/>
      <c r="AW458" s="47"/>
      <c r="AX458" s="47"/>
      <c r="AY458" s="47"/>
      <c r="AZ458" s="47"/>
      <c r="BA458" s="47"/>
    </row>
    <row r="459" spans="1:53">
      <c r="A459" s="27">
        <v>1</v>
      </c>
      <c r="B459" s="2">
        <v>3</v>
      </c>
      <c r="C459" s="2">
        <v>9</v>
      </c>
      <c r="D459" s="2">
        <v>399</v>
      </c>
      <c r="G459" s="36" t="s">
        <v>359</v>
      </c>
      <c r="H459" s="23">
        <f>SUM(H460:H466)</f>
        <v>0</v>
      </c>
      <c r="I459" s="23">
        <f t="shared" ref="I459:AL459" si="264">SUM(I460:I466)</f>
        <v>0</v>
      </c>
      <c r="J459" s="23">
        <f t="shared" si="264"/>
        <v>0</v>
      </c>
      <c r="K459" s="23">
        <f t="shared" si="264"/>
        <v>0</v>
      </c>
      <c r="L459" s="23">
        <f t="shared" si="264"/>
        <v>0</v>
      </c>
      <c r="M459" s="23">
        <f t="shared" si="264"/>
        <v>0</v>
      </c>
      <c r="N459" s="23">
        <f t="shared" si="264"/>
        <v>0</v>
      </c>
      <c r="O459" s="23">
        <f t="shared" si="264"/>
        <v>0</v>
      </c>
      <c r="P459" s="23">
        <f t="shared" si="264"/>
        <v>0</v>
      </c>
      <c r="Q459" s="23">
        <f t="shared" si="264"/>
        <v>0</v>
      </c>
      <c r="R459" s="23">
        <f t="shared" si="264"/>
        <v>0</v>
      </c>
      <c r="S459" s="23">
        <f t="shared" si="264"/>
        <v>0</v>
      </c>
      <c r="T459" s="23">
        <f t="shared" si="264"/>
        <v>0</v>
      </c>
      <c r="U459" s="23">
        <f t="shared" si="264"/>
        <v>0</v>
      </c>
      <c r="V459" s="23">
        <f t="shared" si="264"/>
        <v>0</v>
      </c>
      <c r="W459" s="23">
        <f t="shared" si="264"/>
        <v>0</v>
      </c>
      <c r="X459" s="23">
        <f t="shared" si="264"/>
        <v>0</v>
      </c>
      <c r="Y459" s="23">
        <f t="shared" si="264"/>
        <v>0</v>
      </c>
      <c r="Z459" s="23">
        <f t="shared" si="264"/>
        <v>0</v>
      </c>
      <c r="AA459" s="23">
        <f t="shared" si="264"/>
        <v>0</v>
      </c>
      <c r="AB459" s="23">
        <f t="shared" si="264"/>
        <v>0</v>
      </c>
      <c r="AC459" s="23">
        <f t="shared" si="264"/>
        <v>0</v>
      </c>
      <c r="AD459" s="23">
        <f t="shared" si="264"/>
        <v>0</v>
      </c>
      <c r="AE459" s="23">
        <f t="shared" si="264"/>
        <v>0</v>
      </c>
      <c r="AF459" s="23">
        <f t="shared" si="264"/>
        <v>0</v>
      </c>
      <c r="AG459" s="23">
        <f t="shared" si="264"/>
        <v>0</v>
      </c>
      <c r="AH459" s="23">
        <f t="shared" si="264"/>
        <v>0</v>
      </c>
      <c r="AI459" s="23">
        <f t="shared" si="264"/>
        <v>0</v>
      </c>
      <c r="AJ459" s="23">
        <f t="shared" si="264"/>
        <v>0</v>
      </c>
      <c r="AK459" s="23">
        <f t="shared" si="264"/>
        <v>0</v>
      </c>
      <c r="AL459" s="23">
        <f t="shared" si="264"/>
        <v>0</v>
      </c>
      <c r="AM459" s="23">
        <f t="shared" si="259"/>
        <v>0</v>
      </c>
      <c r="AO459" s="55"/>
      <c r="AT459" s="47"/>
      <c r="AU459" s="63"/>
      <c r="AV459" s="47"/>
      <c r="AW459" s="47"/>
      <c r="AX459" s="47"/>
      <c r="AY459" s="47"/>
      <c r="AZ459" s="47"/>
      <c r="BA459" s="47"/>
    </row>
    <row r="460" spans="1:53">
      <c r="A460" s="27">
        <v>1</v>
      </c>
      <c r="B460" s="2">
        <v>3</v>
      </c>
      <c r="C460" s="2">
        <v>9</v>
      </c>
      <c r="D460" s="2">
        <v>399</v>
      </c>
      <c r="E460" s="1">
        <v>1</v>
      </c>
      <c r="G460" s="32" t="s">
        <v>385</v>
      </c>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f t="shared" si="259"/>
        <v>0</v>
      </c>
      <c r="AO460" s="55"/>
      <c r="AT460" s="47"/>
      <c r="AU460" s="63"/>
      <c r="AV460" s="47"/>
      <c r="AW460" s="47"/>
      <c r="AX460" s="47"/>
      <c r="AY460" s="47"/>
      <c r="AZ460" s="47"/>
      <c r="BA460" s="47"/>
    </row>
    <row r="461" spans="1:53">
      <c r="A461" s="27">
        <v>1</v>
      </c>
      <c r="B461" s="2">
        <v>3</v>
      </c>
      <c r="C461" s="2">
        <v>9</v>
      </c>
      <c r="D461" s="2">
        <v>399</v>
      </c>
      <c r="E461" s="1">
        <v>2</v>
      </c>
      <c r="G461" s="32" t="s">
        <v>386</v>
      </c>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f t="shared" si="259"/>
        <v>0</v>
      </c>
      <c r="AO461" s="55"/>
      <c r="AT461" s="47"/>
      <c r="AU461" s="63"/>
      <c r="AV461" s="47"/>
      <c r="AW461" s="47"/>
      <c r="AX461" s="47"/>
      <c r="AY461" s="47"/>
      <c r="AZ461" s="47"/>
      <c r="BA461" s="47"/>
    </row>
    <row r="462" spans="1:53" s="47" customFormat="1">
      <c r="A462" s="27">
        <v>1</v>
      </c>
      <c r="B462" s="3">
        <v>3</v>
      </c>
      <c r="C462" s="3">
        <v>9</v>
      </c>
      <c r="D462" s="3">
        <v>399</v>
      </c>
      <c r="E462" s="92">
        <v>3</v>
      </c>
      <c r="F462" s="92"/>
      <c r="G462" s="37" t="s">
        <v>387</v>
      </c>
      <c r="H462" s="21"/>
      <c r="I462" s="21"/>
      <c r="J462" s="21"/>
      <c r="K462" s="21"/>
      <c r="L462" s="21">
        <v>0</v>
      </c>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f t="shared" si="259"/>
        <v>0</v>
      </c>
      <c r="AO462" s="55"/>
      <c r="AP462" s="54"/>
      <c r="AQ462" s="55"/>
      <c r="AR462" s="55"/>
      <c r="AS462" s="58"/>
      <c r="AU462" s="63"/>
    </row>
    <row r="463" spans="1:53">
      <c r="A463" s="27">
        <v>1</v>
      </c>
      <c r="B463" s="2">
        <v>3</v>
      </c>
      <c r="C463" s="2">
        <v>9</v>
      </c>
      <c r="D463" s="2">
        <v>399</v>
      </c>
      <c r="E463" s="1">
        <v>4</v>
      </c>
      <c r="G463" s="32" t="s">
        <v>388</v>
      </c>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f t="shared" si="259"/>
        <v>0</v>
      </c>
      <c r="AO463" s="55"/>
      <c r="AT463" s="47"/>
      <c r="AU463" s="63"/>
      <c r="AV463" s="47"/>
      <c r="AW463" s="47"/>
      <c r="AX463" s="47"/>
      <c r="AY463" s="47"/>
      <c r="AZ463" s="47"/>
      <c r="BA463" s="47"/>
    </row>
    <row r="464" spans="1:53">
      <c r="A464" s="27">
        <v>1</v>
      </c>
      <c r="B464" s="2">
        <v>3</v>
      </c>
      <c r="C464" s="2">
        <v>9</v>
      </c>
      <c r="D464" s="2">
        <v>399</v>
      </c>
      <c r="E464" s="1">
        <v>5</v>
      </c>
      <c r="G464" s="32" t="s">
        <v>389</v>
      </c>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v>0</v>
      </c>
      <c r="AL464" s="21"/>
      <c r="AM464" s="21">
        <f t="shared" si="259"/>
        <v>0</v>
      </c>
      <c r="AO464" s="55"/>
      <c r="AT464" s="47"/>
      <c r="AU464" s="63"/>
      <c r="AV464" s="47"/>
      <c r="AW464" s="47"/>
      <c r="AX464" s="47"/>
      <c r="AY464" s="47"/>
      <c r="AZ464" s="47"/>
      <c r="BA464" s="47"/>
    </row>
    <row r="465" spans="1:53">
      <c r="A465" s="27">
        <v>1</v>
      </c>
      <c r="B465" s="2">
        <v>3</v>
      </c>
      <c r="C465" s="2">
        <v>9</v>
      </c>
      <c r="D465" s="2">
        <v>399</v>
      </c>
      <c r="E465" s="1">
        <v>6</v>
      </c>
      <c r="G465" s="32" t="s">
        <v>390</v>
      </c>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v>0</v>
      </c>
      <c r="AL465" s="21"/>
      <c r="AM465" s="21">
        <f t="shared" si="259"/>
        <v>0</v>
      </c>
      <c r="AO465" s="55"/>
      <c r="AT465" s="47"/>
      <c r="AU465" s="63"/>
      <c r="AV465" s="47"/>
      <c r="AW465" s="47"/>
      <c r="AX465" s="47"/>
      <c r="AY465" s="47"/>
      <c r="AZ465" s="47"/>
      <c r="BA465" s="47"/>
    </row>
    <row r="466" spans="1:53">
      <c r="A466" s="27">
        <v>1</v>
      </c>
      <c r="B466" s="2">
        <v>3</v>
      </c>
      <c r="C466" s="2">
        <v>9</v>
      </c>
      <c r="D466" s="2">
        <v>399</v>
      </c>
      <c r="E466" s="1">
        <v>7</v>
      </c>
      <c r="G466" s="32" t="s">
        <v>391</v>
      </c>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v>0</v>
      </c>
      <c r="AL466" s="21"/>
      <c r="AM466" s="21">
        <f t="shared" si="259"/>
        <v>0</v>
      </c>
      <c r="AO466" s="55"/>
      <c r="AT466" s="47"/>
      <c r="AU466" s="63"/>
      <c r="AV466" s="47"/>
      <c r="AW466" s="47"/>
      <c r="AX466" s="47"/>
      <c r="AY466" s="47"/>
      <c r="AZ466" s="47"/>
      <c r="BA466" s="47"/>
    </row>
    <row r="467" spans="1:53" s="47" customFormat="1">
      <c r="A467" s="27">
        <v>1</v>
      </c>
      <c r="B467" s="22">
        <v>4</v>
      </c>
      <c r="C467" s="17"/>
      <c r="D467" s="20"/>
      <c r="E467" s="17"/>
      <c r="F467" s="17"/>
      <c r="G467" s="35" t="s">
        <v>392</v>
      </c>
      <c r="H467" s="18">
        <f>+H468+H480+H488+H500+H521+H528+H537+H540+H551</f>
        <v>255000</v>
      </c>
      <c r="I467" s="18">
        <f t="shared" ref="I467:AL467" si="265">+I468+I480+I488+I500+I521+I528+I537+I540+I551</f>
        <v>0</v>
      </c>
      <c r="J467" s="18">
        <f t="shared" si="265"/>
        <v>0</v>
      </c>
      <c r="K467" s="18">
        <f t="shared" si="265"/>
        <v>0</v>
      </c>
      <c r="L467" s="18">
        <f t="shared" si="265"/>
        <v>0</v>
      </c>
      <c r="M467" s="18">
        <f t="shared" si="265"/>
        <v>150000</v>
      </c>
      <c r="N467" s="18">
        <f t="shared" si="265"/>
        <v>0</v>
      </c>
      <c r="O467" s="18">
        <f t="shared" si="265"/>
        <v>0</v>
      </c>
      <c r="P467" s="18">
        <f t="shared" si="265"/>
        <v>0</v>
      </c>
      <c r="Q467" s="18">
        <f t="shared" si="265"/>
        <v>0</v>
      </c>
      <c r="R467" s="18">
        <f t="shared" si="265"/>
        <v>0</v>
      </c>
      <c r="S467" s="18">
        <f t="shared" si="265"/>
        <v>0</v>
      </c>
      <c r="T467" s="18">
        <f t="shared" si="265"/>
        <v>0</v>
      </c>
      <c r="U467" s="18">
        <f t="shared" si="265"/>
        <v>0</v>
      </c>
      <c r="V467" s="18">
        <f t="shared" si="265"/>
        <v>0</v>
      </c>
      <c r="W467" s="18">
        <f t="shared" si="265"/>
        <v>0</v>
      </c>
      <c r="X467" s="18">
        <f t="shared" si="265"/>
        <v>0</v>
      </c>
      <c r="Y467" s="18">
        <f t="shared" si="265"/>
        <v>0</v>
      </c>
      <c r="Z467" s="18">
        <f t="shared" si="265"/>
        <v>0</v>
      </c>
      <c r="AA467" s="18">
        <f t="shared" si="265"/>
        <v>0</v>
      </c>
      <c r="AB467" s="18">
        <f t="shared" si="265"/>
        <v>0</v>
      </c>
      <c r="AC467" s="18">
        <f t="shared" si="265"/>
        <v>0</v>
      </c>
      <c r="AD467" s="18">
        <f t="shared" si="265"/>
        <v>0</v>
      </c>
      <c r="AE467" s="18">
        <f t="shared" si="265"/>
        <v>0</v>
      </c>
      <c r="AF467" s="18">
        <f t="shared" si="265"/>
        <v>0</v>
      </c>
      <c r="AG467" s="18">
        <f t="shared" si="265"/>
        <v>0</v>
      </c>
      <c r="AH467" s="18">
        <f t="shared" si="265"/>
        <v>0</v>
      </c>
      <c r="AI467" s="18">
        <f t="shared" si="265"/>
        <v>0</v>
      </c>
      <c r="AJ467" s="18">
        <f t="shared" si="265"/>
        <v>0</v>
      </c>
      <c r="AK467" s="18">
        <f t="shared" si="265"/>
        <v>0</v>
      </c>
      <c r="AL467" s="18">
        <f t="shared" si="265"/>
        <v>0</v>
      </c>
      <c r="AM467" s="18">
        <f t="shared" si="259"/>
        <v>405000</v>
      </c>
      <c r="AO467" s="55"/>
      <c r="AP467" s="54"/>
      <c r="AQ467" s="55"/>
      <c r="AR467" s="55"/>
      <c r="AS467" s="58"/>
      <c r="AU467" s="63"/>
    </row>
    <row r="468" spans="1:53">
      <c r="A468" s="27">
        <v>1</v>
      </c>
      <c r="B468" s="2">
        <v>4</v>
      </c>
      <c r="C468" s="2">
        <v>1</v>
      </c>
      <c r="D468" s="2"/>
      <c r="E468" s="41"/>
      <c r="F468" s="41"/>
      <c r="G468" s="36" t="s">
        <v>393</v>
      </c>
      <c r="H468" s="15">
        <f>+H469+H474</f>
        <v>0</v>
      </c>
      <c r="I468" s="15">
        <f t="shared" ref="I468:AL468" si="266">+I469+I474</f>
        <v>0</v>
      </c>
      <c r="J468" s="15">
        <f t="shared" si="266"/>
        <v>0</v>
      </c>
      <c r="K468" s="15">
        <f t="shared" si="266"/>
        <v>0</v>
      </c>
      <c r="L468" s="15">
        <f t="shared" si="266"/>
        <v>0</v>
      </c>
      <c r="M468" s="15">
        <f t="shared" si="266"/>
        <v>0</v>
      </c>
      <c r="N468" s="15">
        <f t="shared" si="266"/>
        <v>0</v>
      </c>
      <c r="O468" s="15">
        <f t="shared" si="266"/>
        <v>0</v>
      </c>
      <c r="P468" s="15">
        <f t="shared" si="266"/>
        <v>0</v>
      </c>
      <c r="Q468" s="15">
        <f t="shared" si="266"/>
        <v>0</v>
      </c>
      <c r="R468" s="15">
        <f t="shared" si="266"/>
        <v>0</v>
      </c>
      <c r="S468" s="15">
        <f t="shared" si="266"/>
        <v>0</v>
      </c>
      <c r="T468" s="15">
        <f t="shared" si="266"/>
        <v>0</v>
      </c>
      <c r="U468" s="15">
        <f t="shared" si="266"/>
        <v>0</v>
      </c>
      <c r="V468" s="15">
        <f t="shared" si="266"/>
        <v>0</v>
      </c>
      <c r="W468" s="15">
        <f t="shared" si="266"/>
        <v>0</v>
      </c>
      <c r="X468" s="15">
        <f t="shared" si="266"/>
        <v>0</v>
      </c>
      <c r="Y468" s="15">
        <f t="shared" si="266"/>
        <v>0</v>
      </c>
      <c r="Z468" s="15">
        <f t="shared" si="266"/>
        <v>0</v>
      </c>
      <c r="AA468" s="15">
        <f t="shared" si="266"/>
        <v>0</v>
      </c>
      <c r="AB468" s="15">
        <f t="shared" si="266"/>
        <v>0</v>
      </c>
      <c r="AC468" s="15">
        <f t="shared" si="266"/>
        <v>0</v>
      </c>
      <c r="AD468" s="15">
        <f t="shared" si="266"/>
        <v>0</v>
      </c>
      <c r="AE468" s="15">
        <f t="shared" si="266"/>
        <v>0</v>
      </c>
      <c r="AF468" s="15">
        <f t="shared" si="266"/>
        <v>0</v>
      </c>
      <c r="AG468" s="15">
        <f t="shared" si="266"/>
        <v>0</v>
      </c>
      <c r="AH468" s="15">
        <f t="shared" si="266"/>
        <v>0</v>
      </c>
      <c r="AI468" s="15">
        <f t="shared" si="266"/>
        <v>0</v>
      </c>
      <c r="AJ468" s="15">
        <f t="shared" si="266"/>
        <v>0</v>
      </c>
      <c r="AK468" s="15">
        <f t="shared" si="266"/>
        <v>0</v>
      </c>
      <c r="AL468" s="15">
        <f t="shared" si="266"/>
        <v>0</v>
      </c>
      <c r="AM468" s="15">
        <f t="shared" si="259"/>
        <v>0</v>
      </c>
      <c r="AO468" s="55"/>
      <c r="AT468" s="47"/>
      <c r="AU468" s="63"/>
      <c r="AV468" s="47"/>
      <c r="AW468" s="47"/>
      <c r="AX468" s="47"/>
      <c r="AY468" s="47"/>
      <c r="AZ468" s="47"/>
      <c r="BA468" s="47"/>
    </row>
    <row r="469" spans="1:53">
      <c r="A469" s="27">
        <v>1</v>
      </c>
      <c r="B469" s="2">
        <v>4</v>
      </c>
      <c r="C469" s="2">
        <v>1</v>
      </c>
      <c r="D469" s="2">
        <v>411</v>
      </c>
      <c r="E469" s="41"/>
      <c r="F469" s="41"/>
      <c r="G469" s="36" t="s">
        <v>394</v>
      </c>
      <c r="H469" s="23">
        <f>SUM(H470:H473)</f>
        <v>0</v>
      </c>
      <c r="I469" s="23">
        <f t="shared" ref="I469:AL469" si="267">SUM(I470:I473)</f>
        <v>0</v>
      </c>
      <c r="J469" s="23">
        <f t="shared" si="267"/>
        <v>0</v>
      </c>
      <c r="K469" s="23">
        <f t="shared" si="267"/>
        <v>0</v>
      </c>
      <c r="L469" s="23">
        <f t="shared" si="267"/>
        <v>0</v>
      </c>
      <c r="M469" s="23">
        <f t="shared" si="267"/>
        <v>0</v>
      </c>
      <c r="N469" s="23">
        <f t="shared" si="267"/>
        <v>0</v>
      </c>
      <c r="O469" s="23">
        <f t="shared" si="267"/>
        <v>0</v>
      </c>
      <c r="P469" s="23">
        <f t="shared" si="267"/>
        <v>0</v>
      </c>
      <c r="Q469" s="23">
        <f t="shared" si="267"/>
        <v>0</v>
      </c>
      <c r="R469" s="23">
        <f t="shared" si="267"/>
        <v>0</v>
      </c>
      <c r="S469" s="23">
        <f t="shared" si="267"/>
        <v>0</v>
      </c>
      <c r="T469" s="23">
        <f t="shared" si="267"/>
        <v>0</v>
      </c>
      <c r="U469" s="23">
        <f t="shared" si="267"/>
        <v>0</v>
      </c>
      <c r="V469" s="23">
        <f t="shared" si="267"/>
        <v>0</v>
      </c>
      <c r="W469" s="23">
        <f t="shared" si="267"/>
        <v>0</v>
      </c>
      <c r="X469" s="23">
        <f t="shared" si="267"/>
        <v>0</v>
      </c>
      <c r="Y469" s="23">
        <f t="shared" si="267"/>
        <v>0</v>
      </c>
      <c r="Z469" s="23">
        <f t="shared" si="267"/>
        <v>0</v>
      </c>
      <c r="AA469" s="23">
        <f t="shared" si="267"/>
        <v>0</v>
      </c>
      <c r="AB469" s="23">
        <f t="shared" si="267"/>
        <v>0</v>
      </c>
      <c r="AC469" s="23">
        <f t="shared" si="267"/>
        <v>0</v>
      </c>
      <c r="AD469" s="23">
        <f t="shared" si="267"/>
        <v>0</v>
      </c>
      <c r="AE469" s="23">
        <f t="shared" si="267"/>
        <v>0</v>
      </c>
      <c r="AF469" s="23">
        <f t="shared" si="267"/>
        <v>0</v>
      </c>
      <c r="AG469" s="23">
        <f t="shared" si="267"/>
        <v>0</v>
      </c>
      <c r="AH469" s="23">
        <f t="shared" si="267"/>
        <v>0</v>
      </c>
      <c r="AI469" s="23">
        <f t="shared" si="267"/>
        <v>0</v>
      </c>
      <c r="AJ469" s="23">
        <f t="shared" si="267"/>
        <v>0</v>
      </c>
      <c r="AK469" s="23">
        <f t="shared" si="267"/>
        <v>0</v>
      </c>
      <c r="AL469" s="23">
        <f t="shared" si="267"/>
        <v>0</v>
      </c>
      <c r="AM469" s="23">
        <f t="shared" si="259"/>
        <v>0</v>
      </c>
      <c r="AO469" s="55"/>
      <c r="AT469" s="47"/>
      <c r="AU469" s="63"/>
      <c r="AV469" s="47"/>
      <c r="AW469" s="47"/>
      <c r="AX469" s="47"/>
      <c r="AY469" s="47"/>
      <c r="AZ469" s="47"/>
      <c r="BA469" s="47"/>
    </row>
    <row r="470" spans="1:53">
      <c r="A470" s="27">
        <v>1</v>
      </c>
      <c r="B470" s="2">
        <v>4</v>
      </c>
      <c r="C470" s="2">
        <v>1</v>
      </c>
      <c r="D470" s="2">
        <v>411</v>
      </c>
      <c r="E470" s="2">
        <v>1</v>
      </c>
      <c r="F470" s="2"/>
      <c r="G470" s="32" t="s">
        <v>395</v>
      </c>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f t="shared" si="259"/>
        <v>0</v>
      </c>
      <c r="AO470" s="55"/>
      <c r="AT470" s="47"/>
      <c r="AU470" s="63"/>
      <c r="AV470" s="47"/>
      <c r="AW470" s="47"/>
      <c r="AX470" s="47"/>
      <c r="AY470" s="47"/>
      <c r="AZ470" s="47"/>
      <c r="BA470" s="47"/>
    </row>
    <row r="471" spans="1:53">
      <c r="A471" s="27">
        <v>1</v>
      </c>
      <c r="B471" s="2">
        <v>4</v>
      </c>
      <c r="C471" s="2">
        <v>1</v>
      </c>
      <c r="D471" s="2">
        <v>411</v>
      </c>
      <c r="E471" s="2">
        <v>2</v>
      </c>
      <c r="F471" s="2"/>
      <c r="G471" s="32" t="s">
        <v>396</v>
      </c>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f t="shared" si="259"/>
        <v>0</v>
      </c>
      <c r="AO471" s="55"/>
      <c r="AT471" s="47"/>
      <c r="AU471" s="63"/>
      <c r="AV471" s="47"/>
      <c r="AW471" s="47"/>
      <c r="AX471" s="47"/>
      <c r="AY471" s="47"/>
      <c r="AZ471" s="47"/>
      <c r="BA471" s="47"/>
    </row>
    <row r="472" spans="1:53">
      <c r="A472" s="27">
        <v>1</v>
      </c>
      <c r="B472" s="2">
        <v>4</v>
      </c>
      <c r="C472" s="2">
        <v>1</v>
      </c>
      <c r="D472" s="2">
        <v>411</v>
      </c>
      <c r="E472" s="2">
        <v>3</v>
      </c>
      <c r="F472" s="2"/>
      <c r="G472" s="32" t="s">
        <v>397</v>
      </c>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f t="shared" si="259"/>
        <v>0</v>
      </c>
      <c r="AO472" s="55"/>
      <c r="AT472" s="47"/>
      <c r="AU472" s="63"/>
      <c r="AV472" s="47"/>
      <c r="AW472" s="47"/>
      <c r="AX472" s="47"/>
      <c r="AY472" s="47"/>
      <c r="AZ472" s="47"/>
      <c r="BA472" s="47"/>
    </row>
    <row r="473" spans="1:53">
      <c r="A473" s="27">
        <v>1</v>
      </c>
      <c r="B473" s="2">
        <v>4</v>
      </c>
      <c r="C473" s="2">
        <v>1</v>
      </c>
      <c r="D473" s="2">
        <v>411</v>
      </c>
      <c r="E473" s="2">
        <v>4</v>
      </c>
      <c r="F473" s="2"/>
      <c r="G473" s="32" t="s">
        <v>398</v>
      </c>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f t="shared" si="259"/>
        <v>0</v>
      </c>
      <c r="AO473" s="55"/>
      <c r="AT473" s="47"/>
      <c r="AU473" s="63"/>
      <c r="AV473" s="47"/>
      <c r="AW473" s="47"/>
      <c r="AX473" s="47"/>
      <c r="AY473" s="47"/>
      <c r="AZ473" s="47"/>
      <c r="BA473" s="47"/>
    </row>
    <row r="474" spans="1:53">
      <c r="A474" s="27">
        <v>1</v>
      </c>
      <c r="B474" s="2">
        <v>4</v>
      </c>
      <c r="C474" s="2">
        <v>1</v>
      </c>
      <c r="D474" s="2">
        <v>412</v>
      </c>
      <c r="E474" s="41"/>
      <c r="F474" s="41"/>
      <c r="G474" s="36" t="s">
        <v>399</v>
      </c>
      <c r="H474" s="23">
        <f>SUM(H475:H479)</f>
        <v>0</v>
      </c>
      <c r="I474" s="23">
        <f t="shared" ref="I474:AL474" si="268">SUM(I475:I479)</f>
        <v>0</v>
      </c>
      <c r="J474" s="23">
        <f t="shared" si="268"/>
        <v>0</v>
      </c>
      <c r="K474" s="23">
        <f t="shared" si="268"/>
        <v>0</v>
      </c>
      <c r="L474" s="23">
        <f t="shared" si="268"/>
        <v>0</v>
      </c>
      <c r="M474" s="23">
        <f t="shared" si="268"/>
        <v>0</v>
      </c>
      <c r="N474" s="23">
        <f t="shared" si="268"/>
        <v>0</v>
      </c>
      <c r="O474" s="23">
        <f t="shared" si="268"/>
        <v>0</v>
      </c>
      <c r="P474" s="23">
        <f t="shared" si="268"/>
        <v>0</v>
      </c>
      <c r="Q474" s="23">
        <f t="shared" si="268"/>
        <v>0</v>
      </c>
      <c r="R474" s="23">
        <f t="shared" si="268"/>
        <v>0</v>
      </c>
      <c r="S474" s="23">
        <f t="shared" si="268"/>
        <v>0</v>
      </c>
      <c r="T474" s="23">
        <f t="shared" si="268"/>
        <v>0</v>
      </c>
      <c r="U474" s="23">
        <f t="shared" si="268"/>
        <v>0</v>
      </c>
      <c r="V474" s="23">
        <f t="shared" si="268"/>
        <v>0</v>
      </c>
      <c r="W474" s="23">
        <f t="shared" si="268"/>
        <v>0</v>
      </c>
      <c r="X474" s="23">
        <f t="shared" si="268"/>
        <v>0</v>
      </c>
      <c r="Y474" s="23">
        <f t="shared" si="268"/>
        <v>0</v>
      </c>
      <c r="Z474" s="23">
        <f t="shared" si="268"/>
        <v>0</v>
      </c>
      <c r="AA474" s="23">
        <f t="shared" si="268"/>
        <v>0</v>
      </c>
      <c r="AB474" s="23">
        <f t="shared" si="268"/>
        <v>0</v>
      </c>
      <c r="AC474" s="23">
        <f t="shared" si="268"/>
        <v>0</v>
      </c>
      <c r="AD474" s="23">
        <f t="shared" si="268"/>
        <v>0</v>
      </c>
      <c r="AE474" s="23">
        <f t="shared" si="268"/>
        <v>0</v>
      </c>
      <c r="AF474" s="23">
        <f t="shared" si="268"/>
        <v>0</v>
      </c>
      <c r="AG474" s="23">
        <f t="shared" si="268"/>
        <v>0</v>
      </c>
      <c r="AH474" s="23">
        <f t="shared" si="268"/>
        <v>0</v>
      </c>
      <c r="AI474" s="23">
        <f t="shared" si="268"/>
        <v>0</v>
      </c>
      <c r="AJ474" s="23">
        <f t="shared" si="268"/>
        <v>0</v>
      </c>
      <c r="AK474" s="23">
        <f t="shared" si="268"/>
        <v>0</v>
      </c>
      <c r="AL474" s="23">
        <f t="shared" si="268"/>
        <v>0</v>
      </c>
      <c r="AM474" s="23">
        <f t="shared" si="259"/>
        <v>0</v>
      </c>
      <c r="AO474" s="55"/>
      <c r="AT474" s="47"/>
      <c r="AU474" s="63"/>
      <c r="AV474" s="47"/>
      <c r="AW474" s="47"/>
      <c r="AX474" s="47"/>
      <c r="AY474" s="47"/>
      <c r="AZ474" s="47"/>
      <c r="BA474" s="47"/>
    </row>
    <row r="475" spans="1:53">
      <c r="A475" s="27">
        <v>1</v>
      </c>
      <c r="B475" s="2">
        <v>4</v>
      </c>
      <c r="C475" s="2">
        <v>1</v>
      </c>
      <c r="D475" s="2">
        <v>412</v>
      </c>
      <c r="E475" s="2">
        <v>5</v>
      </c>
      <c r="F475" s="2"/>
      <c r="G475" s="32" t="s">
        <v>400</v>
      </c>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f t="shared" si="259"/>
        <v>0</v>
      </c>
      <c r="AO475" s="55"/>
      <c r="AT475" s="47"/>
      <c r="AU475" s="63"/>
      <c r="AV475" s="47"/>
      <c r="AW475" s="47"/>
      <c r="AX475" s="47"/>
      <c r="AY475" s="47"/>
      <c r="AZ475" s="47"/>
      <c r="BA475" s="47"/>
    </row>
    <row r="476" spans="1:53">
      <c r="A476" s="27">
        <v>1</v>
      </c>
      <c r="B476" s="2">
        <v>4</v>
      </c>
      <c r="C476" s="2">
        <v>1</v>
      </c>
      <c r="D476" s="2">
        <v>412</v>
      </c>
      <c r="E476" s="2">
        <v>6</v>
      </c>
      <c r="F476" s="2"/>
      <c r="G476" s="32" t="s">
        <v>401</v>
      </c>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f t="shared" si="259"/>
        <v>0</v>
      </c>
      <c r="AO476" s="55"/>
      <c r="AT476" s="47"/>
      <c r="AU476" s="63"/>
      <c r="AV476" s="47"/>
      <c r="AW476" s="47"/>
      <c r="AX476" s="47"/>
      <c r="AY476" s="47"/>
      <c r="AZ476" s="47"/>
      <c r="BA476" s="47"/>
    </row>
    <row r="477" spans="1:53">
      <c r="A477" s="27">
        <v>1</v>
      </c>
      <c r="B477" s="2">
        <v>4</v>
      </c>
      <c r="C477" s="2">
        <v>1</v>
      </c>
      <c r="D477" s="2">
        <v>412</v>
      </c>
      <c r="E477" s="2">
        <v>7</v>
      </c>
      <c r="F477" s="2"/>
      <c r="G477" s="32" t="s">
        <v>402</v>
      </c>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f t="shared" si="259"/>
        <v>0</v>
      </c>
      <c r="AO477" s="55"/>
      <c r="AT477" s="47"/>
      <c r="AU477" s="63"/>
      <c r="AV477" s="47"/>
      <c r="AW477" s="47"/>
      <c r="AX477" s="47"/>
      <c r="AY477" s="47"/>
      <c r="AZ477" s="47"/>
      <c r="BA477" s="47"/>
    </row>
    <row r="478" spans="1:53">
      <c r="A478" s="27">
        <v>1</v>
      </c>
      <c r="B478" s="2">
        <v>4</v>
      </c>
      <c r="C478" s="2">
        <v>1</v>
      </c>
      <c r="D478" s="2">
        <v>412</v>
      </c>
      <c r="E478" s="2">
        <v>8</v>
      </c>
      <c r="F478" s="2"/>
      <c r="G478" s="32" t="s">
        <v>403</v>
      </c>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f t="shared" si="259"/>
        <v>0</v>
      </c>
      <c r="AO478" s="55"/>
      <c r="AT478" s="47"/>
      <c r="AU478" s="63"/>
      <c r="AV478" s="47"/>
      <c r="AW478" s="47"/>
      <c r="AX478" s="47"/>
      <c r="AY478" s="47"/>
      <c r="AZ478" s="47"/>
      <c r="BA478" s="47"/>
    </row>
    <row r="479" spans="1:53">
      <c r="A479" s="27">
        <v>1</v>
      </c>
      <c r="B479" s="2">
        <v>4</v>
      </c>
      <c r="C479" s="2">
        <v>1</v>
      </c>
      <c r="D479" s="2">
        <v>412</v>
      </c>
      <c r="E479" s="2">
        <v>9</v>
      </c>
      <c r="F479" s="2"/>
      <c r="G479" s="32" t="s">
        <v>404</v>
      </c>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f t="shared" si="259"/>
        <v>0</v>
      </c>
      <c r="AO479" s="55"/>
      <c r="AT479" s="47"/>
      <c r="AU479" s="63"/>
      <c r="AV479" s="47"/>
      <c r="AW479" s="47"/>
      <c r="AX479" s="47"/>
      <c r="AY479" s="47"/>
      <c r="AZ479" s="47"/>
      <c r="BA479" s="47"/>
    </row>
    <row r="480" spans="1:53">
      <c r="A480" s="27">
        <v>1</v>
      </c>
      <c r="B480" s="2">
        <v>4</v>
      </c>
      <c r="C480" s="1">
        <v>2</v>
      </c>
      <c r="D480" s="2"/>
      <c r="G480" s="36" t="s">
        <v>405</v>
      </c>
      <c r="H480" s="15">
        <f>+H481+H485</f>
        <v>0</v>
      </c>
      <c r="I480" s="15">
        <f t="shared" ref="I480:AL480" si="269">+I481+I485</f>
        <v>0</v>
      </c>
      <c r="J480" s="15">
        <f t="shared" si="269"/>
        <v>0</v>
      </c>
      <c r="K480" s="15">
        <f t="shared" si="269"/>
        <v>0</v>
      </c>
      <c r="L480" s="15">
        <f t="shared" si="269"/>
        <v>0</v>
      </c>
      <c r="M480" s="15">
        <f t="shared" si="269"/>
        <v>0</v>
      </c>
      <c r="N480" s="15">
        <f t="shared" si="269"/>
        <v>0</v>
      </c>
      <c r="O480" s="15">
        <f t="shared" si="269"/>
        <v>0</v>
      </c>
      <c r="P480" s="15">
        <f t="shared" si="269"/>
        <v>0</v>
      </c>
      <c r="Q480" s="15">
        <f t="shared" si="269"/>
        <v>0</v>
      </c>
      <c r="R480" s="15">
        <f t="shared" si="269"/>
        <v>0</v>
      </c>
      <c r="S480" s="15">
        <f t="shared" si="269"/>
        <v>0</v>
      </c>
      <c r="T480" s="15">
        <f t="shared" si="269"/>
        <v>0</v>
      </c>
      <c r="U480" s="15">
        <f t="shared" si="269"/>
        <v>0</v>
      </c>
      <c r="V480" s="15">
        <f t="shared" si="269"/>
        <v>0</v>
      </c>
      <c r="W480" s="15">
        <f t="shared" si="269"/>
        <v>0</v>
      </c>
      <c r="X480" s="15">
        <f t="shared" si="269"/>
        <v>0</v>
      </c>
      <c r="Y480" s="15">
        <f t="shared" si="269"/>
        <v>0</v>
      </c>
      <c r="Z480" s="15">
        <f t="shared" si="269"/>
        <v>0</v>
      </c>
      <c r="AA480" s="15">
        <f t="shared" si="269"/>
        <v>0</v>
      </c>
      <c r="AB480" s="15">
        <f t="shared" si="269"/>
        <v>0</v>
      </c>
      <c r="AC480" s="15">
        <f t="shared" si="269"/>
        <v>0</v>
      </c>
      <c r="AD480" s="15">
        <f t="shared" si="269"/>
        <v>0</v>
      </c>
      <c r="AE480" s="15">
        <f t="shared" si="269"/>
        <v>0</v>
      </c>
      <c r="AF480" s="15">
        <f t="shared" si="269"/>
        <v>0</v>
      </c>
      <c r="AG480" s="15">
        <f t="shared" si="269"/>
        <v>0</v>
      </c>
      <c r="AH480" s="15">
        <f t="shared" si="269"/>
        <v>0</v>
      </c>
      <c r="AI480" s="15">
        <f t="shared" si="269"/>
        <v>0</v>
      </c>
      <c r="AJ480" s="15">
        <f t="shared" si="269"/>
        <v>0</v>
      </c>
      <c r="AK480" s="15">
        <f t="shared" si="269"/>
        <v>0</v>
      </c>
      <c r="AL480" s="15">
        <f t="shared" si="269"/>
        <v>0</v>
      </c>
      <c r="AM480" s="15">
        <f t="shared" si="259"/>
        <v>0</v>
      </c>
      <c r="AO480" s="55"/>
      <c r="AT480" s="47"/>
      <c r="AU480" s="63"/>
      <c r="AV480" s="47"/>
      <c r="AW480" s="47"/>
      <c r="AX480" s="47"/>
      <c r="AY480" s="47"/>
      <c r="AZ480" s="47"/>
      <c r="BA480" s="47"/>
    </row>
    <row r="481" spans="1:53">
      <c r="A481" s="27">
        <v>1</v>
      </c>
      <c r="B481" s="2">
        <v>4</v>
      </c>
      <c r="C481" s="1">
        <v>2</v>
      </c>
      <c r="D481" s="2">
        <v>421</v>
      </c>
      <c r="G481" s="36" t="s">
        <v>406</v>
      </c>
      <c r="H481" s="23">
        <f>SUM(H482:H484)</f>
        <v>0</v>
      </c>
      <c r="I481" s="23">
        <f t="shared" ref="I481:AL481" si="270">SUM(I482:I484)</f>
        <v>0</v>
      </c>
      <c r="J481" s="23">
        <f t="shared" si="270"/>
        <v>0</v>
      </c>
      <c r="K481" s="23">
        <f t="shared" si="270"/>
        <v>0</v>
      </c>
      <c r="L481" s="23">
        <f t="shared" si="270"/>
        <v>0</v>
      </c>
      <c r="M481" s="23">
        <f t="shared" si="270"/>
        <v>0</v>
      </c>
      <c r="N481" s="23">
        <f t="shared" si="270"/>
        <v>0</v>
      </c>
      <c r="O481" s="23">
        <f t="shared" si="270"/>
        <v>0</v>
      </c>
      <c r="P481" s="23">
        <f t="shared" si="270"/>
        <v>0</v>
      </c>
      <c r="Q481" s="23">
        <f t="shared" si="270"/>
        <v>0</v>
      </c>
      <c r="R481" s="23">
        <f t="shared" si="270"/>
        <v>0</v>
      </c>
      <c r="S481" s="23">
        <f t="shared" si="270"/>
        <v>0</v>
      </c>
      <c r="T481" s="23">
        <f t="shared" si="270"/>
        <v>0</v>
      </c>
      <c r="U481" s="23">
        <f t="shared" si="270"/>
        <v>0</v>
      </c>
      <c r="V481" s="23">
        <f t="shared" si="270"/>
        <v>0</v>
      </c>
      <c r="W481" s="23">
        <f t="shared" si="270"/>
        <v>0</v>
      </c>
      <c r="X481" s="23">
        <f t="shared" si="270"/>
        <v>0</v>
      </c>
      <c r="Y481" s="23">
        <f t="shared" si="270"/>
        <v>0</v>
      </c>
      <c r="Z481" s="23">
        <f t="shared" si="270"/>
        <v>0</v>
      </c>
      <c r="AA481" s="23">
        <f t="shared" si="270"/>
        <v>0</v>
      </c>
      <c r="AB481" s="23">
        <f t="shared" si="270"/>
        <v>0</v>
      </c>
      <c r="AC481" s="23">
        <f t="shared" si="270"/>
        <v>0</v>
      </c>
      <c r="AD481" s="23">
        <f t="shared" si="270"/>
        <v>0</v>
      </c>
      <c r="AE481" s="23">
        <f t="shared" si="270"/>
        <v>0</v>
      </c>
      <c r="AF481" s="23">
        <f t="shared" si="270"/>
        <v>0</v>
      </c>
      <c r="AG481" s="23">
        <f t="shared" si="270"/>
        <v>0</v>
      </c>
      <c r="AH481" s="23">
        <f t="shared" si="270"/>
        <v>0</v>
      </c>
      <c r="AI481" s="23">
        <f t="shared" si="270"/>
        <v>0</v>
      </c>
      <c r="AJ481" s="23">
        <f t="shared" si="270"/>
        <v>0</v>
      </c>
      <c r="AK481" s="23">
        <f t="shared" si="270"/>
        <v>0</v>
      </c>
      <c r="AL481" s="23">
        <f t="shared" si="270"/>
        <v>0</v>
      </c>
      <c r="AM481" s="23">
        <f t="shared" si="259"/>
        <v>0</v>
      </c>
      <c r="AO481" s="55"/>
      <c r="AT481" s="47"/>
      <c r="AU481" s="63"/>
      <c r="AV481" s="47"/>
      <c r="AW481" s="47"/>
      <c r="AX481" s="47"/>
      <c r="AY481" s="47"/>
      <c r="AZ481" s="47"/>
      <c r="BA481" s="47"/>
    </row>
    <row r="482" spans="1:53">
      <c r="A482" s="27">
        <v>1</v>
      </c>
      <c r="B482" s="2">
        <v>4</v>
      </c>
      <c r="C482" s="1">
        <v>2</v>
      </c>
      <c r="D482" s="2">
        <v>421</v>
      </c>
      <c r="E482" s="2">
        <v>1</v>
      </c>
      <c r="F482" s="2"/>
      <c r="G482" s="32" t="s">
        <v>407</v>
      </c>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f t="shared" si="259"/>
        <v>0</v>
      </c>
      <c r="AO482" s="55"/>
      <c r="AT482" s="47"/>
      <c r="AU482" s="63"/>
      <c r="AV482" s="47"/>
      <c r="AW482" s="47"/>
      <c r="AX482" s="47"/>
      <c r="AY482" s="47"/>
      <c r="AZ482" s="47"/>
      <c r="BA482" s="47"/>
    </row>
    <row r="483" spans="1:53">
      <c r="A483" s="27">
        <v>1</v>
      </c>
      <c r="B483" s="2">
        <v>4</v>
      </c>
      <c r="C483" s="1">
        <v>2</v>
      </c>
      <c r="D483" s="2">
        <v>421</v>
      </c>
      <c r="E483" s="2">
        <v>2</v>
      </c>
      <c r="F483" s="2"/>
      <c r="G483" s="32" t="s">
        <v>408</v>
      </c>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f t="shared" si="259"/>
        <v>0</v>
      </c>
      <c r="AO483" s="55"/>
      <c r="AT483" s="47"/>
      <c r="AU483" s="63"/>
      <c r="AV483" s="47"/>
      <c r="AW483" s="47"/>
      <c r="AX483" s="47"/>
      <c r="AY483" s="47"/>
      <c r="AZ483" s="47"/>
      <c r="BA483" s="47"/>
    </row>
    <row r="484" spans="1:53">
      <c r="A484" s="27">
        <v>1</v>
      </c>
      <c r="B484" s="2">
        <v>4</v>
      </c>
      <c r="C484" s="1">
        <v>2</v>
      </c>
      <c r="D484" s="2">
        <v>421</v>
      </c>
      <c r="E484" s="2">
        <v>3</v>
      </c>
      <c r="F484" s="2"/>
      <c r="G484" s="32" t="s">
        <v>409</v>
      </c>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f t="shared" si="259"/>
        <v>0</v>
      </c>
      <c r="AO484" s="55"/>
      <c r="AT484" s="47"/>
      <c r="AU484" s="63"/>
      <c r="AV484" s="47"/>
      <c r="AW484" s="47"/>
      <c r="AX484" s="47"/>
      <c r="AY484" s="47"/>
      <c r="AZ484" s="47"/>
      <c r="BA484" s="47"/>
    </row>
    <row r="485" spans="1:53">
      <c r="A485" s="27">
        <v>1</v>
      </c>
      <c r="B485" s="2">
        <v>4</v>
      </c>
      <c r="C485" s="1">
        <v>2</v>
      </c>
      <c r="D485" s="2">
        <v>422</v>
      </c>
      <c r="E485" s="2"/>
      <c r="F485" s="2"/>
      <c r="G485" s="36" t="s">
        <v>410</v>
      </c>
      <c r="H485" s="23">
        <f>+H486+H487</f>
        <v>0</v>
      </c>
      <c r="I485" s="23">
        <f t="shared" ref="I485:AL485" si="271">+I486+I487</f>
        <v>0</v>
      </c>
      <c r="J485" s="23">
        <f t="shared" si="271"/>
        <v>0</v>
      </c>
      <c r="K485" s="23">
        <f t="shared" si="271"/>
        <v>0</v>
      </c>
      <c r="L485" s="23">
        <f t="shared" si="271"/>
        <v>0</v>
      </c>
      <c r="M485" s="23">
        <f t="shared" si="271"/>
        <v>0</v>
      </c>
      <c r="N485" s="23">
        <f t="shared" si="271"/>
        <v>0</v>
      </c>
      <c r="O485" s="23">
        <f t="shared" si="271"/>
        <v>0</v>
      </c>
      <c r="P485" s="23">
        <f t="shared" si="271"/>
        <v>0</v>
      </c>
      <c r="Q485" s="23">
        <f t="shared" si="271"/>
        <v>0</v>
      </c>
      <c r="R485" s="23">
        <f t="shared" si="271"/>
        <v>0</v>
      </c>
      <c r="S485" s="23">
        <f t="shared" si="271"/>
        <v>0</v>
      </c>
      <c r="T485" s="23">
        <f t="shared" si="271"/>
        <v>0</v>
      </c>
      <c r="U485" s="23">
        <f t="shared" si="271"/>
        <v>0</v>
      </c>
      <c r="V485" s="23">
        <f t="shared" si="271"/>
        <v>0</v>
      </c>
      <c r="W485" s="23">
        <f t="shared" si="271"/>
        <v>0</v>
      </c>
      <c r="X485" s="23">
        <f t="shared" si="271"/>
        <v>0</v>
      </c>
      <c r="Y485" s="23">
        <f t="shared" si="271"/>
        <v>0</v>
      </c>
      <c r="Z485" s="23">
        <f t="shared" si="271"/>
        <v>0</v>
      </c>
      <c r="AA485" s="23">
        <f t="shared" si="271"/>
        <v>0</v>
      </c>
      <c r="AB485" s="23">
        <f t="shared" si="271"/>
        <v>0</v>
      </c>
      <c r="AC485" s="23">
        <f t="shared" si="271"/>
        <v>0</v>
      </c>
      <c r="AD485" s="23">
        <f t="shared" si="271"/>
        <v>0</v>
      </c>
      <c r="AE485" s="23">
        <f t="shared" si="271"/>
        <v>0</v>
      </c>
      <c r="AF485" s="23">
        <f t="shared" si="271"/>
        <v>0</v>
      </c>
      <c r="AG485" s="23">
        <f t="shared" si="271"/>
        <v>0</v>
      </c>
      <c r="AH485" s="23">
        <f t="shared" si="271"/>
        <v>0</v>
      </c>
      <c r="AI485" s="23">
        <f t="shared" si="271"/>
        <v>0</v>
      </c>
      <c r="AJ485" s="23">
        <f t="shared" si="271"/>
        <v>0</v>
      </c>
      <c r="AK485" s="23">
        <f t="shared" si="271"/>
        <v>0</v>
      </c>
      <c r="AL485" s="23">
        <f t="shared" si="271"/>
        <v>0</v>
      </c>
      <c r="AM485" s="23">
        <f t="shared" si="259"/>
        <v>0</v>
      </c>
      <c r="AO485" s="55"/>
      <c r="AT485" s="47"/>
      <c r="AU485" s="63"/>
      <c r="AV485" s="47"/>
      <c r="AW485" s="47"/>
      <c r="AX485" s="47"/>
      <c r="AY485" s="47"/>
      <c r="AZ485" s="47"/>
      <c r="BA485" s="47"/>
    </row>
    <row r="486" spans="1:53">
      <c r="A486" s="27">
        <v>1</v>
      </c>
      <c r="B486" s="2">
        <v>4</v>
      </c>
      <c r="C486" s="1">
        <v>2</v>
      </c>
      <c r="D486" s="2">
        <v>422</v>
      </c>
      <c r="E486" s="2">
        <v>4</v>
      </c>
      <c r="F486" s="2"/>
      <c r="G486" s="32" t="s">
        <v>411</v>
      </c>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f t="shared" si="259"/>
        <v>0</v>
      </c>
      <c r="AO486" s="55"/>
      <c r="AT486" s="47"/>
      <c r="AU486" s="63"/>
      <c r="AV486" s="47"/>
      <c r="AW486" s="47"/>
      <c r="AX486" s="47"/>
      <c r="AY486" s="47"/>
      <c r="AZ486" s="47"/>
      <c r="BA486" s="47"/>
    </row>
    <row r="487" spans="1:53">
      <c r="A487" s="27">
        <v>1</v>
      </c>
      <c r="B487" s="2">
        <v>4</v>
      </c>
      <c r="C487" s="1">
        <v>2</v>
      </c>
      <c r="D487" s="2">
        <v>422</v>
      </c>
      <c r="E487" s="2">
        <v>5</v>
      </c>
      <c r="F487" s="2"/>
      <c r="G487" s="32" t="s">
        <v>412</v>
      </c>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f t="shared" si="259"/>
        <v>0</v>
      </c>
      <c r="AO487" s="55"/>
      <c r="AT487" s="47"/>
      <c r="AU487" s="63"/>
      <c r="AV487" s="47"/>
      <c r="AW487" s="47"/>
      <c r="AX487" s="47"/>
      <c r="AY487" s="47"/>
      <c r="AZ487" s="47"/>
      <c r="BA487" s="47"/>
    </row>
    <row r="488" spans="1:53">
      <c r="A488" s="27">
        <v>1</v>
      </c>
      <c r="B488" s="2">
        <v>4</v>
      </c>
      <c r="C488" s="2">
        <v>3</v>
      </c>
      <c r="D488" s="2"/>
      <c r="E488" s="41"/>
      <c r="F488" s="41"/>
      <c r="G488" s="36" t="s">
        <v>413</v>
      </c>
      <c r="H488" s="15">
        <f>+H489+H498</f>
        <v>0</v>
      </c>
      <c r="I488" s="15">
        <f t="shared" ref="I488:AL488" si="272">+I489+I498</f>
        <v>0</v>
      </c>
      <c r="J488" s="15">
        <f t="shared" si="272"/>
        <v>0</v>
      </c>
      <c r="K488" s="15">
        <f t="shared" si="272"/>
        <v>0</v>
      </c>
      <c r="L488" s="15">
        <f t="shared" si="272"/>
        <v>0</v>
      </c>
      <c r="M488" s="15">
        <f t="shared" si="272"/>
        <v>0</v>
      </c>
      <c r="N488" s="15">
        <f t="shared" si="272"/>
        <v>0</v>
      </c>
      <c r="O488" s="15">
        <f t="shared" si="272"/>
        <v>0</v>
      </c>
      <c r="P488" s="15">
        <f t="shared" si="272"/>
        <v>0</v>
      </c>
      <c r="Q488" s="15">
        <f t="shared" si="272"/>
        <v>0</v>
      </c>
      <c r="R488" s="15">
        <f t="shared" si="272"/>
        <v>0</v>
      </c>
      <c r="S488" s="15">
        <f t="shared" si="272"/>
        <v>0</v>
      </c>
      <c r="T488" s="15">
        <f t="shared" si="272"/>
        <v>0</v>
      </c>
      <c r="U488" s="15">
        <f t="shared" si="272"/>
        <v>0</v>
      </c>
      <c r="V488" s="15">
        <f t="shared" si="272"/>
        <v>0</v>
      </c>
      <c r="W488" s="15">
        <f t="shared" si="272"/>
        <v>0</v>
      </c>
      <c r="X488" s="15">
        <f t="shared" si="272"/>
        <v>0</v>
      </c>
      <c r="Y488" s="15">
        <f t="shared" si="272"/>
        <v>0</v>
      </c>
      <c r="Z488" s="15">
        <f t="shared" si="272"/>
        <v>0</v>
      </c>
      <c r="AA488" s="15">
        <f t="shared" si="272"/>
        <v>0</v>
      </c>
      <c r="AB488" s="15">
        <f t="shared" si="272"/>
        <v>0</v>
      </c>
      <c r="AC488" s="15">
        <f t="shared" si="272"/>
        <v>0</v>
      </c>
      <c r="AD488" s="15">
        <f t="shared" si="272"/>
        <v>0</v>
      </c>
      <c r="AE488" s="15">
        <f t="shared" si="272"/>
        <v>0</v>
      </c>
      <c r="AF488" s="15">
        <f t="shared" si="272"/>
        <v>0</v>
      </c>
      <c r="AG488" s="15">
        <f t="shared" si="272"/>
        <v>0</v>
      </c>
      <c r="AH488" s="15">
        <f t="shared" si="272"/>
        <v>0</v>
      </c>
      <c r="AI488" s="15">
        <f t="shared" si="272"/>
        <v>0</v>
      </c>
      <c r="AJ488" s="15">
        <f t="shared" si="272"/>
        <v>0</v>
      </c>
      <c r="AK488" s="15">
        <f t="shared" si="272"/>
        <v>0</v>
      </c>
      <c r="AL488" s="15">
        <f t="shared" si="272"/>
        <v>0</v>
      </c>
      <c r="AM488" s="15">
        <f t="shared" si="259"/>
        <v>0</v>
      </c>
      <c r="AO488" s="55"/>
      <c r="AT488" s="47"/>
      <c r="AU488" s="63"/>
      <c r="AV488" s="47"/>
      <c r="AW488" s="47"/>
      <c r="AX488" s="47"/>
      <c r="AY488" s="47"/>
      <c r="AZ488" s="47"/>
      <c r="BA488" s="47"/>
    </row>
    <row r="489" spans="1:53">
      <c r="A489" s="27">
        <v>1</v>
      </c>
      <c r="B489" s="2">
        <v>4</v>
      </c>
      <c r="C489" s="2">
        <v>3</v>
      </c>
      <c r="D489" s="2">
        <v>431</v>
      </c>
      <c r="E489" s="41"/>
      <c r="F489" s="41"/>
      <c r="G489" s="36" t="s">
        <v>414</v>
      </c>
      <c r="H489" s="23">
        <f>SUM(H490:H497)</f>
        <v>0</v>
      </c>
      <c r="I489" s="23">
        <f t="shared" ref="I489:AL489" si="273">SUM(I490:I497)</f>
        <v>0</v>
      </c>
      <c r="J489" s="23">
        <f t="shared" si="273"/>
        <v>0</v>
      </c>
      <c r="K489" s="23">
        <f t="shared" si="273"/>
        <v>0</v>
      </c>
      <c r="L489" s="23">
        <f t="shared" si="273"/>
        <v>0</v>
      </c>
      <c r="M489" s="23">
        <f t="shared" si="273"/>
        <v>0</v>
      </c>
      <c r="N489" s="23">
        <f t="shared" si="273"/>
        <v>0</v>
      </c>
      <c r="O489" s="23">
        <f t="shared" si="273"/>
        <v>0</v>
      </c>
      <c r="P489" s="23">
        <f t="shared" si="273"/>
        <v>0</v>
      </c>
      <c r="Q489" s="23">
        <f t="shared" si="273"/>
        <v>0</v>
      </c>
      <c r="R489" s="23">
        <f t="shared" si="273"/>
        <v>0</v>
      </c>
      <c r="S489" s="23">
        <f t="shared" si="273"/>
        <v>0</v>
      </c>
      <c r="T489" s="23">
        <f t="shared" si="273"/>
        <v>0</v>
      </c>
      <c r="U489" s="23">
        <f t="shared" si="273"/>
        <v>0</v>
      </c>
      <c r="V489" s="23">
        <f t="shared" si="273"/>
        <v>0</v>
      </c>
      <c r="W489" s="23">
        <f t="shared" si="273"/>
        <v>0</v>
      </c>
      <c r="X489" s="23">
        <f t="shared" si="273"/>
        <v>0</v>
      </c>
      <c r="Y489" s="23">
        <f t="shared" si="273"/>
        <v>0</v>
      </c>
      <c r="Z489" s="23">
        <f t="shared" si="273"/>
        <v>0</v>
      </c>
      <c r="AA489" s="23">
        <f t="shared" si="273"/>
        <v>0</v>
      </c>
      <c r="AB489" s="23">
        <f t="shared" si="273"/>
        <v>0</v>
      </c>
      <c r="AC489" s="23">
        <f t="shared" si="273"/>
        <v>0</v>
      </c>
      <c r="AD489" s="23">
        <f t="shared" si="273"/>
        <v>0</v>
      </c>
      <c r="AE489" s="23">
        <f t="shared" si="273"/>
        <v>0</v>
      </c>
      <c r="AF489" s="23">
        <f t="shared" si="273"/>
        <v>0</v>
      </c>
      <c r="AG489" s="23">
        <f t="shared" si="273"/>
        <v>0</v>
      </c>
      <c r="AH489" s="23">
        <f t="shared" si="273"/>
        <v>0</v>
      </c>
      <c r="AI489" s="23">
        <f t="shared" si="273"/>
        <v>0</v>
      </c>
      <c r="AJ489" s="23">
        <f t="shared" si="273"/>
        <v>0</v>
      </c>
      <c r="AK489" s="23">
        <f t="shared" si="273"/>
        <v>0</v>
      </c>
      <c r="AL489" s="23">
        <f t="shared" si="273"/>
        <v>0</v>
      </c>
      <c r="AM489" s="23">
        <f t="shared" si="259"/>
        <v>0</v>
      </c>
      <c r="AO489" s="55"/>
      <c r="AT489" s="47"/>
      <c r="AU489" s="63"/>
      <c r="AV489" s="47"/>
      <c r="AW489" s="47"/>
      <c r="AX489" s="47"/>
      <c r="AY489" s="47"/>
      <c r="AZ489" s="47"/>
      <c r="BA489" s="47"/>
    </row>
    <row r="490" spans="1:53">
      <c r="A490" s="27">
        <v>1</v>
      </c>
      <c r="B490" s="2">
        <v>4</v>
      </c>
      <c r="C490" s="2">
        <v>3</v>
      </c>
      <c r="D490" s="2">
        <v>431</v>
      </c>
      <c r="E490" s="2">
        <v>1</v>
      </c>
      <c r="F490" s="2"/>
      <c r="G490" s="32" t="s">
        <v>415</v>
      </c>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f t="shared" si="259"/>
        <v>0</v>
      </c>
      <c r="AO490" s="55"/>
      <c r="AT490" s="47"/>
      <c r="AU490" s="63"/>
      <c r="AV490" s="47"/>
      <c r="AW490" s="47"/>
      <c r="AX490" s="47"/>
      <c r="AY490" s="47"/>
      <c r="AZ490" s="47"/>
      <c r="BA490" s="47"/>
    </row>
    <row r="491" spans="1:53">
      <c r="A491" s="27">
        <v>1</v>
      </c>
      <c r="B491" s="2">
        <v>4</v>
      </c>
      <c r="C491" s="2">
        <v>3</v>
      </c>
      <c r="D491" s="2">
        <v>431</v>
      </c>
      <c r="E491" s="2">
        <v>2</v>
      </c>
      <c r="F491" s="2"/>
      <c r="G491" s="32" t="s">
        <v>416</v>
      </c>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f t="shared" si="259"/>
        <v>0</v>
      </c>
      <c r="AO491" s="55"/>
      <c r="AT491" s="47"/>
      <c r="AU491" s="63"/>
      <c r="AV491" s="47"/>
      <c r="AW491" s="47"/>
      <c r="AX491" s="47"/>
      <c r="AY491" s="47"/>
      <c r="AZ491" s="47"/>
      <c r="BA491" s="47"/>
    </row>
    <row r="492" spans="1:53">
      <c r="A492" s="27">
        <v>1</v>
      </c>
      <c r="B492" s="2">
        <v>4</v>
      </c>
      <c r="C492" s="2">
        <v>3</v>
      </c>
      <c r="D492" s="2">
        <v>431</v>
      </c>
      <c r="E492" s="2">
        <v>3</v>
      </c>
      <c r="F492" s="2"/>
      <c r="G492" s="32" t="s">
        <v>417</v>
      </c>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f t="shared" si="259"/>
        <v>0</v>
      </c>
      <c r="AO492" s="55"/>
      <c r="AT492" s="47"/>
      <c r="AU492" s="63"/>
      <c r="AV492" s="47"/>
      <c r="AW492" s="47"/>
      <c r="AX492" s="47"/>
      <c r="AY492" s="47"/>
      <c r="AZ492" s="47"/>
      <c r="BA492" s="47"/>
    </row>
    <row r="493" spans="1:53">
      <c r="A493" s="27">
        <v>1</v>
      </c>
      <c r="B493" s="2">
        <v>4</v>
      </c>
      <c r="C493" s="2">
        <v>3</v>
      </c>
      <c r="D493" s="2">
        <v>431</v>
      </c>
      <c r="E493" s="2">
        <v>4</v>
      </c>
      <c r="F493" s="2"/>
      <c r="G493" s="32" t="s">
        <v>418</v>
      </c>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f t="shared" si="259"/>
        <v>0</v>
      </c>
      <c r="AO493" s="55"/>
      <c r="AT493" s="47"/>
      <c r="AU493" s="63"/>
      <c r="AV493" s="47"/>
      <c r="AW493" s="47"/>
      <c r="AX493" s="47"/>
      <c r="AY493" s="47"/>
      <c r="AZ493" s="47"/>
      <c r="BA493" s="47"/>
    </row>
    <row r="494" spans="1:53">
      <c r="A494" s="27">
        <v>1</v>
      </c>
      <c r="B494" s="2">
        <v>4</v>
      </c>
      <c r="C494" s="2">
        <v>3</v>
      </c>
      <c r="D494" s="2">
        <v>431</v>
      </c>
      <c r="E494" s="2">
        <v>5</v>
      </c>
      <c r="F494" s="2"/>
      <c r="G494" s="32" t="s">
        <v>419</v>
      </c>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f t="shared" si="259"/>
        <v>0</v>
      </c>
      <c r="AO494" s="55"/>
      <c r="AT494" s="47"/>
      <c r="AU494" s="63"/>
      <c r="AV494" s="47"/>
      <c r="AW494" s="47"/>
      <c r="AX494" s="47"/>
      <c r="AY494" s="47"/>
      <c r="AZ494" s="47"/>
      <c r="BA494" s="47"/>
    </row>
    <row r="495" spans="1:53">
      <c r="A495" s="27">
        <v>1</v>
      </c>
      <c r="B495" s="2">
        <v>4</v>
      </c>
      <c r="C495" s="2">
        <v>3</v>
      </c>
      <c r="D495" s="2">
        <v>431</v>
      </c>
      <c r="E495" s="2">
        <v>6</v>
      </c>
      <c r="F495" s="2"/>
      <c r="G495" s="32" t="s">
        <v>420</v>
      </c>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f t="shared" si="259"/>
        <v>0</v>
      </c>
      <c r="AO495" s="55"/>
      <c r="AT495" s="47"/>
      <c r="AU495" s="63"/>
      <c r="AV495" s="47"/>
      <c r="AW495" s="47"/>
      <c r="AX495" s="47"/>
      <c r="AY495" s="47"/>
      <c r="AZ495" s="47"/>
      <c r="BA495" s="47"/>
    </row>
    <row r="496" spans="1:53">
      <c r="A496" s="27">
        <v>1</v>
      </c>
      <c r="B496" s="2">
        <v>4</v>
      </c>
      <c r="C496" s="2">
        <v>3</v>
      </c>
      <c r="D496" s="2">
        <v>431</v>
      </c>
      <c r="E496" s="2">
        <v>8</v>
      </c>
      <c r="F496" s="2"/>
      <c r="G496" s="32" t="s">
        <v>421</v>
      </c>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f t="shared" si="259"/>
        <v>0</v>
      </c>
      <c r="AO496" s="55"/>
      <c r="AT496" s="47"/>
      <c r="AU496" s="63"/>
      <c r="AV496" s="47"/>
      <c r="AW496" s="47"/>
      <c r="AX496" s="47"/>
      <c r="AY496" s="47"/>
      <c r="AZ496" s="47"/>
      <c r="BA496" s="47"/>
    </row>
    <row r="497" spans="1:53">
      <c r="A497" s="27">
        <v>1</v>
      </c>
      <c r="B497" s="2">
        <v>4</v>
      </c>
      <c r="C497" s="2">
        <v>3</v>
      </c>
      <c r="D497" s="2">
        <v>431</v>
      </c>
      <c r="E497" s="2">
        <v>9</v>
      </c>
      <c r="F497" s="2"/>
      <c r="G497" s="32" t="s">
        <v>422</v>
      </c>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f t="shared" si="259"/>
        <v>0</v>
      </c>
      <c r="AO497" s="55"/>
      <c r="AT497" s="47"/>
      <c r="AU497" s="63"/>
      <c r="AV497" s="47"/>
      <c r="AW497" s="47"/>
      <c r="AX497" s="47"/>
      <c r="AY497" s="47"/>
      <c r="AZ497" s="47"/>
      <c r="BA497" s="47"/>
    </row>
    <row r="498" spans="1:53">
      <c r="A498" s="27">
        <v>1</v>
      </c>
      <c r="B498" s="2">
        <v>4</v>
      </c>
      <c r="C498" s="2">
        <v>3</v>
      </c>
      <c r="D498" s="2">
        <v>432</v>
      </c>
      <c r="G498" s="36" t="s">
        <v>423</v>
      </c>
      <c r="H498" s="23">
        <f>+H499</f>
        <v>0</v>
      </c>
      <c r="I498" s="23">
        <f t="shared" ref="I498:AL498" si="274">+I499</f>
        <v>0</v>
      </c>
      <c r="J498" s="23">
        <f t="shared" si="274"/>
        <v>0</v>
      </c>
      <c r="K498" s="23">
        <f t="shared" si="274"/>
        <v>0</v>
      </c>
      <c r="L498" s="23">
        <f t="shared" si="274"/>
        <v>0</v>
      </c>
      <c r="M498" s="23">
        <f t="shared" si="274"/>
        <v>0</v>
      </c>
      <c r="N498" s="23">
        <f t="shared" si="274"/>
        <v>0</v>
      </c>
      <c r="O498" s="23">
        <f t="shared" si="274"/>
        <v>0</v>
      </c>
      <c r="P498" s="23">
        <f t="shared" si="274"/>
        <v>0</v>
      </c>
      <c r="Q498" s="23">
        <f t="shared" si="274"/>
        <v>0</v>
      </c>
      <c r="R498" s="23">
        <f t="shared" si="274"/>
        <v>0</v>
      </c>
      <c r="S498" s="23">
        <f t="shared" si="274"/>
        <v>0</v>
      </c>
      <c r="T498" s="23">
        <f t="shared" si="274"/>
        <v>0</v>
      </c>
      <c r="U498" s="23">
        <f t="shared" si="274"/>
        <v>0</v>
      </c>
      <c r="V498" s="23">
        <f t="shared" si="274"/>
        <v>0</v>
      </c>
      <c r="W498" s="23">
        <f t="shared" si="274"/>
        <v>0</v>
      </c>
      <c r="X498" s="23">
        <f t="shared" si="274"/>
        <v>0</v>
      </c>
      <c r="Y498" s="23">
        <f t="shared" si="274"/>
        <v>0</v>
      </c>
      <c r="Z498" s="23">
        <f t="shared" si="274"/>
        <v>0</v>
      </c>
      <c r="AA498" s="23">
        <f t="shared" si="274"/>
        <v>0</v>
      </c>
      <c r="AB498" s="23">
        <f t="shared" si="274"/>
        <v>0</v>
      </c>
      <c r="AC498" s="23">
        <f t="shared" si="274"/>
        <v>0</v>
      </c>
      <c r="AD498" s="23">
        <f t="shared" si="274"/>
        <v>0</v>
      </c>
      <c r="AE498" s="23">
        <f t="shared" si="274"/>
        <v>0</v>
      </c>
      <c r="AF498" s="23">
        <f t="shared" si="274"/>
        <v>0</v>
      </c>
      <c r="AG498" s="23">
        <f t="shared" si="274"/>
        <v>0</v>
      </c>
      <c r="AH498" s="23">
        <f t="shared" si="274"/>
        <v>0</v>
      </c>
      <c r="AI498" s="23">
        <f t="shared" si="274"/>
        <v>0</v>
      </c>
      <c r="AJ498" s="23">
        <f t="shared" si="274"/>
        <v>0</v>
      </c>
      <c r="AK498" s="23">
        <f t="shared" si="274"/>
        <v>0</v>
      </c>
      <c r="AL498" s="23">
        <f t="shared" si="274"/>
        <v>0</v>
      </c>
      <c r="AM498" s="23">
        <f t="shared" si="259"/>
        <v>0</v>
      </c>
      <c r="AO498" s="55"/>
      <c r="AT498" s="47"/>
      <c r="AU498" s="63"/>
      <c r="AV498" s="47"/>
      <c r="AW498" s="47"/>
      <c r="AX498" s="47"/>
      <c r="AY498" s="47"/>
      <c r="AZ498" s="47"/>
      <c r="BA498" s="47"/>
    </row>
    <row r="499" spans="1:53">
      <c r="A499" s="27">
        <v>1</v>
      </c>
      <c r="B499" s="2">
        <v>4</v>
      </c>
      <c r="C499" s="2">
        <v>3</v>
      </c>
      <c r="D499" s="2">
        <v>432</v>
      </c>
      <c r="E499" s="1">
        <v>1</v>
      </c>
      <c r="G499" s="32" t="s">
        <v>424</v>
      </c>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f t="shared" si="259"/>
        <v>0</v>
      </c>
      <c r="AO499" s="55"/>
      <c r="AT499" s="47"/>
      <c r="AU499" s="63"/>
      <c r="AV499" s="47"/>
      <c r="AW499" s="47"/>
      <c r="AX499" s="47"/>
      <c r="AY499" s="47"/>
      <c r="AZ499" s="47"/>
      <c r="BA499" s="47"/>
    </row>
    <row r="500" spans="1:53">
      <c r="A500" s="27">
        <v>1</v>
      </c>
      <c r="B500" s="2">
        <v>4</v>
      </c>
      <c r="C500" s="1">
        <v>4</v>
      </c>
      <c r="D500" s="2"/>
      <c r="G500" s="36" t="s">
        <v>425</v>
      </c>
      <c r="H500" s="15">
        <f t="shared" ref="H500:AL500" si="275">+H501+H511+H513+H519</f>
        <v>255000</v>
      </c>
      <c r="I500" s="15">
        <f t="shared" si="275"/>
        <v>0</v>
      </c>
      <c r="J500" s="15">
        <f t="shared" si="275"/>
        <v>0</v>
      </c>
      <c r="K500" s="15">
        <f t="shared" si="275"/>
        <v>0</v>
      </c>
      <c r="L500" s="15">
        <f t="shared" si="275"/>
        <v>0</v>
      </c>
      <c r="M500" s="15">
        <f t="shared" si="275"/>
        <v>150000</v>
      </c>
      <c r="N500" s="15">
        <f t="shared" si="275"/>
        <v>0</v>
      </c>
      <c r="O500" s="15">
        <f t="shared" si="275"/>
        <v>0</v>
      </c>
      <c r="P500" s="15">
        <f t="shared" si="275"/>
        <v>0</v>
      </c>
      <c r="Q500" s="15">
        <f t="shared" si="275"/>
        <v>0</v>
      </c>
      <c r="R500" s="15">
        <f t="shared" si="275"/>
        <v>0</v>
      </c>
      <c r="S500" s="15">
        <f t="shared" si="275"/>
        <v>0</v>
      </c>
      <c r="T500" s="15">
        <f t="shared" si="275"/>
        <v>0</v>
      </c>
      <c r="U500" s="15">
        <f t="shared" si="275"/>
        <v>0</v>
      </c>
      <c r="V500" s="15">
        <f t="shared" si="275"/>
        <v>0</v>
      </c>
      <c r="W500" s="15">
        <f t="shared" si="275"/>
        <v>0</v>
      </c>
      <c r="X500" s="15">
        <f t="shared" si="275"/>
        <v>0</v>
      </c>
      <c r="Y500" s="15">
        <f t="shared" si="275"/>
        <v>0</v>
      </c>
      <c r="Z500" s="15">
        <f t="shared" si="275"/>
        <v>0</v>
      </c>
      <c r="AA500" s="15">
        <f t="shared" si="275"/>
        <v>0</v>
      </c>
      <c r="AB500" s="15">
        <f t="shared" si="275"/>
        <v>0</v>
      </c>
      <c r="AC500" s="15">
        <f t="shared" si="275"/>
        <v>0</v>
      </c>
      <c r="AD500" s="15">
        <f t="shared" si="275"/>
        <v>0</v>
      </c>
      <c r="AE500" s="15">
        <f t="shared" si="275"/>
        <v>0</v>
      </c>
      <c r="AF500" s="15">
        <f t="shared" si="275"/>
        <v>0</v>
      </c>
      <c r="AG500" s="15">
        <f t="shared" si="275"/>
        <v>0</v>
      </c>
      <c r="AH500" s="15">
        <f t="shared" si="275"/>
        <v>0</v>
      </c>
      <c r="AI500" s="15">
        <f t="shared" si="275"/>
        <v>0</v>
      </c>
      <c r="AJ500" s="15">
        <f t="shared" si="275"/>
        <v>0</v>
      </c>
      <c r="AK500" s="15">
        <f t="shared" si="275"/>
        <v>0</v>
      </c>
      <c r="AL500" s="15">
        <f t="shared" si="275"/>
        <v>0</v>
      </c>
      <c r="AM500" s="15">
        <f t="shared" si="259"/>
        <v>405000</v>
      </c>
      <c r="AO500" s="55"/>
      <c r="AT500" s="47"/>
      <c r="AU500" s="63"/>
      <c r="AV500" s="47"/>
      <c r="AW500" s="47"/>
      <c r="AX500" s="47"/>
      <c r="AY500" s="47"/>
      <c r="AZ500" s="47"/>
      <c r="BA500" s="47"/>
    </row>
    <row r="501" spans="1:53">
      <c r="A501" s="27">
        <v>1</v>
      </c>
      <c r="B501" s="2">
        <v>4</v>
      </c>
      <c r="C501" s="1">
        <v>4</v>
      </c>
      <c r="D501" s="2">
        <v>441</v>
      </c>
      <c r="G501" s="36" t="s">
        <v>426</v>
      </c>
      <c r="H501" s="23">
        <f t="shared" ref="H501" si="276">SUM(H502:H510)</f>
        <v>255000</v>
      </c>
      <c r="I501" s="23">
        <f t="shared" ref="I501:AL501" si="277">SUM(I502:I510)</f>
        <v>0</v>
      </c>
      <c r="J501" s="23">
        <f t="shared" si="277"/>
        <v>0</v>
      </c>
      <c r="K501" s="23">
        <f t="shared" si="277"/>
        <v>0</v>
      </c>
      <c r="L501" s="23">
        <f t="shared" si="277"/>
        <v>0</v>
      </c>
      <c r="M501" s="23">
        <f t="shared" si="277"/>
        <v>150000</v>
      </c>
      <c r="N501" s="23">
        <f t="shared" si="277"/>
        <v>0</v>
      </c>
      <c r="O501" s="23">
        <f t="shared" si="277"/>
        <v>0</v>
      </c>
      <c r="P501" s="23">
        <f t="shared" si="277"/>
        <v>0</v>
      </c>
      <c r="Q501" s="23">
        <f t="shared" si="277"/>
        <v>0</v>
      </c>
      <c r="R501" s="23">
        <f t="shared" si="277"/>
        <v>0</v>
      </c>
      <c r="S501" s="23">
        <f t="shared" si="277"/>
        <v>0</v>
      </c>
      <c r="T501" s="23">
        <f t="shared" si="277"/>
        <v>0</v>
      </c>
      <c r="U501" s="23">
        <f t="shared" si="277"/>
        <v>0</v>
      </c>
      <c r="V501" s="23">
        <f t="shared" si="277"/>
        <v>0</v>
      </c>
      <c r="W501" s="23">
        <f t="shared" si="277"/>
        <v>0</v>
      </c>
      <c r="X501" s="23">
        <f t="shared" si="277"/>
        <v>0</v>
      </c>
      <c r="Y501" s="23">
        <f t="shared" si="277"/>
        <v>0</v>
      </c>
      <c r="Z501" s="23">
        <f t="shared" si="277"/>
        <v>0</v>
      </c>
      <c r="AA501" s="23">
        <f t="shared" si="277"/>
        <v>0</v>
      </c>
      <c r="AB501" s="23">
        <f t="shared" si="277"/>
        <v>0</v>
      </c>
      <c r="AC501" s="23">
        <f t="shared" si="277"/>
        <v>0</v>
      </c>
      <c r="AD501" s="23">
        <f t="shared" si="277"/>
        <v>0</v>
      </c>
      <c r="AE501" s="23">
        <f t="shared" si="277"/>
        <v>0</v>
      </c>
      <c r="AF501" s="23">
        <f t="shared" si="277"/>
        <v>0</v>
      </c>
      <c r="AG501" s="23">
        <f t="shared" si="277"/>
        <v>0</v>
      </c>
      <c r="AH501" s="23">
        <f t="shared" si="277"/>
        <v>0</v>
      </c>
      <c r="AI501" s="23">
        <f t="shared" si="277"/>
        <v>0</v>
      </c>
      <c r="AJ501" s="23">
        <f t="shared" si="277"/>
        <v>0</v>
      </c>
      <c r="AK501" s="23">
        <f t="shared" si="277"/>
        <v>0</v>
      </c>
      <c r="AL501" s="23">
        <f t="shared" si="277"/>
        <v>0</v>
      </c>
      <c r="AM501" s="23">
        <f t="shared" si="259"/>
        <v>405000</v>
      </c>
      <c r="AO501" s="55"/>
      <c r="AT501" s="47"/>
      <c r="AU501" s="63"/>
      <c r="AV501" s="47"/>
      <c r="AW501" s="47"/>
      <c r="AX501" s="47"/>
      <c r="AY501" s="47"/>
      <c r="AZ501" s="47"/>
      <c r="BA501" s="47"/>
    </row>
    <row r="502" spans="1:53" s="47" customFormat="1">
      <c r="A502" s="27">
        <v>1</v>
      </c>
      <c r="B502" s="3">
        <v>4</v>
      </c>
      <c r="C502" s="92">
        <v>4</v>
      </c>
      <c r="D502" s="3">
        <v>441</v>
      </c>
      <c r="E502" s="3">
        <v>1</v>
      </c>
      <c r="F502" s="3"/>
      <c r="G502" s="37" t="s">
        <v>427</v>
      </c>
      <c r="H502" s="40"/>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v>0</v>
      </c>
      <c r="AM502" s="21">
        <f t="shared" si="259"/>
        <v>0</v>
      </c>
      <c r="AO502" s="55"/>
      <c r="AP502" s="54"/>
      <c r="AQ502" s="55"/>
      <c r="AR502" s="55"/>
      <c r="AS502" s="58"/>
      <c r="AU502" s="63"/>
    </row>
    <row r="503" spans="1:53" s="47" customFormat="1">
      <c r="A503" s="27">
        <v>1</v>
      </c>
      <c r="B503" s="3">
        <v>4</v>
      </c>
      <c r="C503" s="92">
        <v>4</v>
      </c>
      <c r="D503" s="3">
        <v>441</v>
      </c>
      <c r="E503" s="3">
        <v>2</v>
      </c>
      <c r="F503" s="3"/>
      <c r="G503" s="37" t="s">
        <v>428</v>
      </c>
      <c r="H503" s="40"/>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f t="shared" si="259"/>
        <v>0</v>
      </c>
      <c r="AO503" s="55"/>
      <c r="AP503" s="54"/>
      <c r="AQ503" s="55"/>
      <c r="AR503" s="55"/>
      <c r="AS503" s="58"/>
      <c r="AU503" s="63"/>
    </row>
    <row r="504" spans="1:53">
      <c r="A504" s="27">
        <v>1</v>
      </c>
      <c r="B504" s="2">
        <v>4</v>
      </c>
      <c r="C504" s="1">
        <v>4</v>
      </c>
      <c r="D504" s="2">
        <v>441</v>
      </c>
      <c r="E504" s="2">
        <v>3</v>
      </c>
      <c r="F504" s="2"/>
      <c r="G504" s="32" t="s">
        <v>429</v>
      </c>
      <c r="H504" s="40"/>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f t="shared" si="259"/>
        <v>0</v>
      </c>
      <c r="AO504" s="55"/>
      <c r="AT504" s="47"/>
      <c r="AU504" s="63"/>
      <c r="AV504" s="47"/>
      <c r="AW504" s="47"/>
      <c r="AX504" s="47"/>
      <c r="AY504" s="47"/>
      <c r="AZ504" s="47"/>
      <c r="BA504" s="47"/>
    </row>
    <row r="505" spans="1:53">
      <c r="A505" s="27">
        <v>1</v>
      </c>
      <c r="B505" s="2">
        <v>4</v>
      </c>
      <c r="C505" s="1">
        <v>4</v>
      </c>
      <c r="D505" s="2">
        <v>441</v>
      </c>
      <c r="E505" s="2">
        <v>4</v>
      </c>
      <c r="F505" s="2"/>
      <c r="G505" s="32" t="s">
        <v>430</v>
      </c>
      <c r="H505" s="40"/>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f t="shared" si="259"/>
        <v>0</v>
      </c>
      <c r="AO505" s="55"/>
      <c r="AT505" s="47"/>
      <c r="AU505" s="63"/>
      <c r="AV505" s="47"/>
      <c r="AW505" s="47"/>
      <c r="AX505" s="47"/>
      <c r="AY505" s="47"/>
      <c r="AZ505" s="47"/>
      <c r="BA505" s="47"/>
    </row>
    <row r="506" spans="1:53">
      <c r="A506" s="27">
        <v>1</v>
      </c>
      <c r="B506" s="2">
        <v>4</v>
      </c>
      <c r="C506" s="1">
        <v>4</v>
      </c>
      <c r="D506" s="2">
        <v>441</v>
      </c>
      <c r="E506" s="2">
        <v>5</v>
      </c>
      <c r="F506" s="2"/>
      <c r="G506" s="32" t="s">
        <v>431</v>
      </c>
      <c r="H506" s="40"/>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f t="shared" si="259"/>
        <v>0</v>
      </c>
      <c r="AO506" s="55"/>
      <c r="AT506" s="47"/>
      <c r="AU506" s="63"/>
      <c r="AV506" s="47"/>
      <c r="AW506" s="47"/>
      <c r="AX506" s="47"/>
      <c r="AY506" s="47"/>
      <c r="AZ506" s="47"/>
      <c r="BA506" s="47"/>
    </row>
    <row r="507" spans="1:53" s="47" customFormat="1">
      <c r="A507" s="27">
        <v>1</v>
      </c>
      <c r="B507" s="3">
        <v>4</v>
      </c>
      <c r="C507" s="92">
        <v>4</v>
      </c>
      <c r="D507" s="3">
        <v>441</v>
      </c>
      <c r="E507" s="3">
        <v>6</v>
      </c>
      <c r="F507" s="3"/>
      <c r="G507" s="37" t="s">
        <v>432</v>
      </c>
      <c r="H507" s="40"/>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f t="shared" si="259"/>
        <v>0</v>
      </c>
      <c r="AO507" s="55"/>
      <c r="AP507" s="54"/>
      <c r="AQ507" s="55"/>
      <c r="AR507" s="55"/>
      <c r="AS507" s="58"/>
      <c r="AU507" s="63"/>
    </row>
    <row r="508" spans="1:53" s="47" customFormat="1">
      <c r="A508" s="27">
        <v>1</v>
      </c>
      <c r="B508" s="3">
        <v>4</v>
      </c>
      <c r="C508" s="92">
        <v>4</v>
      </c>
      <c r="D508" s="3">
        <v>441</v>
      </c>
      <c r="E508" s="3">
        <v>7</v>
      </c>
      <c r="F508" s="3"/>
      <c r="G508" s="37" t="s">
        <v>433</v>
      </c>
      <c r="H508" s="40">
        <v>255000</v>
      </c>
      <c r="I508" s="21"/>
      <c r="J508" s="21"/>
      <c r="K508" s="21"/>
      <c r="L508" s="21"/>
      <c r="M508" s="21">
        <v>150000</v>
      </c>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96">
        <f t="shared" si="259"/>
        <v>405000</v>
      </c>
      <c r="AO508" s="55"/>
      <c r="AP508" s="54"/>
      <c r="AQ508" s="55"/>
      <c r="AR508" s="55"/>
      <c r="AS508" s="58"/>
      <c r="AU508" s="63"/>
    </row>
    <row r="509" spans="1:53" s="47" customFormat="1">
      <c r="A509" s="27">
        <v>1</v>
      </c>
      <c r="B509" s="3">
        <v>4</v>
      </c>
      <c r="C509" s="92">
        <v>4</v>
      </c>
      <c r="D509" s="3">
        <v>441</v>
      </c>
      <c r="E509" s="3">
        <v>8</v>
      </c>
      <c r="F509" s="3"/>
      <c r="G509" s="37" t="s">
        <v>434</v>
      </c>
      <c r="H509" s="40"/>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96"/>
      <c r="AO509" s="55"/>
      <c r="AP509" s="54"/>
      <c r="AQ509" s="55"/>
      <c r="AR509" s="55"/>
      <c r="AS509" s="58"/>
      <c r="AU509" s="63"/>
    </row>
    <row r="510" spans="1:53" s="47" customFormat="1">
      <c r="A510" s="27">
        <v>1</v>
      </c>
      <c r="B510" s="3">
        <v>4</v>
      </c>
      <c r="C510" s="92">
        <v>4</v>
      </c>
      <c r="D510" s="3">
        <v>441</v>
      </c>
      <c r="E510" s="3">
        <v>9</v>
      </c>
      <c r="F510" s="3"/>
      <c r="G510" s="37" t="s">
        <v>110</v>
      </c>
      <c r="H510" s="107"/>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O510" s="55"/>
      <c r="AP510" s="54"/>
      <c r="AQ510" s="55"/>
      <c r="AR510" s="55"/>
      <c r="AS510" s="58"/>
      <c r="AU510" s="63"/>
    </row>
    <row r="511" spans="1:53">
      <c r="A511" s="27">
        <v>1</v>
      </c>
      <c r="B511" s="2">
        <v>4</v>
      </c>
      <c r="C511" s="1">
        <v>4</v>
      </c>
      <c r="D511" s="2">
        <v>442</v>
      </c>
      <c r="E511" s="2"/>
      <c r="F511" s="2"/>
      <c r="G511" s="38" t="s">
        <v>435</v>
      </c>
      <c r="H511" s="23">
        <f>+H512</f>
        <v>0</v>
      </c>
      <c r="I511" s="23">
        <f t="shared" ref="I511:AL511" si="278">+I512</f>
        <v>0</v>
      </c>
      <c r="J511" s="23">
        <f t="shared" si="278"/>
        <v>0</v>
      </c>
      <c r="K511" s="23">
        <f t="shared" si="278"/>
        <v>0</v>
      </c>
      <c r="L511" s="23">
        <f t="shared" si="278"/>
        <v>0</v>
      </c>
      <c r="M511" s="23">
        <f t="shared" si="278"/>
        <v>0</v>
      </c>
      <c r="N511" s="23">
        <f t="shared" si="278"/>
        <v>0</v>
      </c>
      <c r="O511" s="23">
        <f t="shared" si="278"/>
        <v>0</v>
      </c>
      <c r="P511" s="23">
        <f t="shared" si="278"/>
        <v>0</v>
      </c>
      <c r="Q511" s="23">
        <f t="shared" si="278"/>
        <v>0</v>
      </c>
      <c r="R511" s="23">
        <f t="shared" si="278"/>
        <v>0</v>
      </c>
      <c r="S511" s="23">
        <f t="shared" si="278"/>
        <v>0</v>
      </c>
      <c r="T511" s="23">
        <f t="shared" si="278"/>
        <v>0</v>
      </c>
      <c r="U511" s="23">
        <f t="shared" si="278"/>
        <v>0</v>
      </c>
      <c r="V511" s="23">
        <f t="shared" si="278"/>
        <v>0</v>
      </c>
      <c r="W511" s="23">
        <f t="shared" si="278"/>
        <v>0</v>
      </c>
      <c r="X511" s="23">
        <f t="shared" si="278"/>
        <v>0</v>
      </c>
      <c r="Y511" s="23">
        <f t="shared" si="278"/>
        <v>0</v>
      </c>
      <c r="Z511" s="23">
        <f t="shared" si="278"/>
        <v>0</v>
      </c>
      <c r="AA511" s="23">
        <f t="shared" si="278"/>
        <v>0</v>
      </c>
      <c r="AB511" s="23">
        <f t="shared" si="278"/>
        <v>0</v>
      </c>
      <c r="AC511" s="23">
        <f t="shared" si="278"/>
        <v>0</v>
      </c>
      <c r="AD511" s="23">
        <f t="shared" si="278"/>
        <v>0</v>
      </c>
      <c r="AE511" s="23">
        <f t="shared" si="278"/>
        <v>0</v>
      </c>
      <c r="AF511" s="23">
        <f t="shared" si="278"/>
        <v>0</v>
      </c>
      <c r="AG511" s="23">
        <f t="shared" si="278"/>
        <v>0</v>
      </c>
      <c r="AH511" s="23">
        <f t="shared" si="278"/>
        <v>0</v>
      </c>
      <c r="AI511" s="23">
        <f t="shared" si="278"/>
        <v>0</v>
      </c>
      <c r="AJ511" s="23">
        <f t="shared" si="278"/>
        <v>0</v>
      </c>
      <c r="AK511" s="23">
        <f t="shared" si="278"/>
        <v>0</v>
      </c>
      <c r="AL511" s="23">
        <f t="shared" si="278"/>
        <v>0</v>
      </c>
      <c r="AM511" s="23">
        <f t="shared" ref="AM511:AM556" si="279">SUM(H511:AL511)</f>
        <v>0</v>
      </c>
      <c r="AO511" s="55"/>
      <c r="AT511" s="47"/>
      <c r="AU511" s="63"/>
      <c r="AV511" s="47"/>
      <c r="AW511" s="47"/>
      <c r="AX511" s="47"/>
      <c r="AY511" s="47"/>
      <c r="AZ511" s="47"/>
      <c r="BA511" s="47"/>
    </row>
    <row r="512" spans="1:53">
      <c r="A512" s="27">
        <v>1</v>
      </c>
      <c r="B512" s="2">
        <v>4</v>
      </c>
      <c r="C512" s="1">
        <v>4</v>
      </c>
      <c r="D512" s="2">
        <v>442</v>
      </c>
      <c r="E512" s="2">
        <v>1</v>
      </c>
      <c r="F512" s="2"/>
      <c r="G512" s="32" t="s">
        <v>436</v>
      </c>
      <c r="H512" s="40"/>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f t="shared" si="279"/>
        <v>0</v>
      </c>
      <c r="AO512" s="55"/>
      <c r="AT512" s="47"/>
      <c r="AU512" s="63"/>
      <c r="AV512" s="47"/>
      <c r="AW512" s="47"/>
      <c r="AX512" s="47"/>
      <c r="AY512" s="47"/>
      <c r="AZ512" s="47"/>
      <c r="BA512" s="47"/>
    </row>
    <row r="513" spans="1:53">
      <c r="A513" s="27">
        <v>1</v>
      </c>
      <c r="B513" s="2">
        <v>4</v>
      </c>
      <c r="C513" s="1">
        <v>4</v>
      </c>
      <c r="D513" s="2">
        <v>443</v>
      </c>
      <c r="E513" s="2"/>
      <c r="F513" s="2"/>
      <c r="G513" s="36" t="s">
        <v>437</v>
      </c>
      <c r="H513" s="23">
        <f>SUM(H514:H520)</f>
        <v>0</v>
      </c>
      <c r="I513" s="23">
        <f>SUM(I514:I518)</f>
        <v>0</v>
      </c>
      <c r="J513" s="23">
        <f t="shared" ref="J513:AL513" si="280">SUM(J514:J518)</f>
        <v>0</v>
      </c>
      <c r="K513" s="23">
        <f t="shared" si="280"/>
        <v>0</v>
      </c>
      <c r="L513" s="23">
        <f t="shared" si="280"/>
        <v>0</v>
      </c>
      <c r="M513" s="23">
        <f t="shared" si="280"/>
        <v>0</v>
      </c>
      <c r="N513" s="23">
        <f>SUM(N514:N518)</f>
        <v>0</v>
      </c>
      <c r="O513" s="23">
        <f t="shared" si="280"/>
        <v>0</v>
      </c>
      <c r="P513" s="23">
        <f t="shared" si="280"/>
        <v>0</v>
      </c>
      <c r="Q513" s="23">
        <f t="shared" si="280"/>
        <v>0</v>
      </c>
      <c r="R513" s="23">
        <f t="shared" si="280"/>
        <v>0</v>
      </c>
      <c r="S513" s="23">
        <f t="shared" si="280"/>
        <v>0</v>
      </c>
      <c r="T513" s="23">
        <f t="shared" si="280"/>
        <v>0</v>
      </c>
      <c r="U513" s="23">
        <f t="shared" si="280"/>
        <v>0</v>
      </c>
      <c r="V513" s="23">
        <f t="shared" si="280"/>
        <v>0</v>
      </c>
      <c r="W513" s="23">
        <f t="shared" si="280"/>
        <v>0</v>
      </c>
      <c r="X513" s="23">
        <f t="shared" si="280"/>
        <v>0</v>
      </c>
      <c r="Y513" s="23">
        <f t="shared" si="280"/>
        <v>0</v>
      </c>
      <c r="Z513" s="23">
        <f t="shared" si="280"/>
        <v>0</v>
      </c>
      <c r="AA513" s="23">
        <f t="shared" si="280"/>
        <v>0</v>
      </c>
      <c r="AB513" s="23">
        <f t="shared" si="280"/>
        <v>0</v>
      </c>
      <c r="AC513" s="23">
        <f t="shared" si="280"/>
        <v>0</v>
      </c>
      <c r="AD513" s="23">
        <f t="shared" si="280"/>
        <v>0</v>
      </c>
      <c r="AE513" s="23">
        <f t="shared" si="280"/>
        <v>0</v>
      </c>
      <c r="AF513" s="23">
        <f t="shared" si="280"/>
        <v>0</v>
      </c>
      <c r="AG513" s="23">
        <f t="shared" si="280"/>
        <v>0</v>
      </c>
      <c r="AH513" s="23">
        <f t="shared" si="280"/>
        <v>0</v>
      </c>
      <c r="AI513" s="23">
        <f t="shared" si="280"/>
        <v>0</v>
      </c>
      <c r="AJ513" s="23">
        <f t="shared" si="280"/>
        <v>0</v>
      </c>
      <c r="AK513" s="23">
        <f t="shared" si="280"/>
        <v>0</v>
      </c>
      <c r="AL513" s="23">
        <f t="shared" si="280"/>
        <v>0</v>
      </c>
      <c r="AM513" s="23">
        <f t="shared" si="279"/>
        <v>0</v>
      </c>
      <c r="AO513" s="55"/>
      <c r="AT513" s="47"/>
      <c r="AU513" s="63"/>
      <c r="AV513" s="47"/>
      <c r="AW513" s="47"/>
      <c r="AX513" s="47"/>
      <c r="AY513" s="47"/>
      <c r="AZ513" s="47"/>
      <c r="BA513" s="47"/>
    </row>
    <row r="514" spans="1:53" s="47" customFormat="1">
      <c r="A514" s="27">
        <v>1</v>
      </c>
      <c r="B514" s="3">
        <v>4</v>
      </c>
      <c r="C514" s="92">
        <v>4</v>
      </c>
      <c r="D514" s="3">
        <v>443</v>
      </c>
      <c r="E514" s="3">
        <v>1</v>
      </c>
      <c r="F514" s="3"/>
      <c r="G514" s="37" t="s">
        <v>438</v>
      </c>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f t="shared" si="279"/>
        <v>0</v>
      </c>
      <c r="AO514" s="55"/>
      <c r="AP514" s="54"/>
      <c r="AQ514" s="55"/>
      <c r="AR514" s="55"/>
      <c r="AS514" s="58"/>
      <c r="AU514" s="63"/>
    </row>
    <row r="515" spans="1:53">
      <c r="A515" s="27">
        <v>1</v>
      </c>
      <c r="B515" s="2">
        <v>4</v>
      </c>
      <c r="C515" s="1">
        <v>4</v>
      </c>
      <c r="D515" s="2">
        <v>443</v>
      </c>
      <c r="E515" s="2">
        <v>2</v>
      </c>
      <c r="F515" s="2"/>
      <c r="G515" s="36" t="s">
        <v>439</v>
      </c>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f t="shared" si="279"/>
        <v>0</v>
      </c>
      <c r="AO515" s="55"/>
      <c r="AT515" s="47"/>
      <c r="AU515" s="63"/>
      <c r="AV515" s="47"/>
      <c r="AW515" s="47"/>
      <c r="AX515" s="47"/>
      <c r="AY515" s="47"/>
      <c r="AZ515" s="47"/>
      <c r="BA515" s="47"/>
    </row>
    <row r="516" spans="1:53" s="47" customFormat="1">
      <c r="A516" s="27">
        <v>1</v>
      </c>
      <c r="B516" s="3">
        <v>4</v>
      </c>
      <c r="C516" s="92">
        <v>4</v>
      </c>
      <c r="D516" s="3">
        <v>443</v>
      </c>
      <c r="E516" s="3">
        <v>3</v>
      </c>
      <c r="F516" s="3"/>
      <c r="G516" s="37" t="s">
        <v>440</v>
      </c>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f t="shared" si="279"/>
        <v>0</v>
      </c>
      <c r="AO516" s="55"/>
      <c r="AP516" s="54"/>
      <c r="AQ516" s="55"/>
      <c r="AR516" s="55"/>
      <c r="AS516" s="58"/>
      <c r="AU516" s="63"/>
    </row>
    <row r="517" spans="1:53">
      <c r="A517" s="27">
        <v>1</v>
      </c>
      <c r="B517" s="2">
        <v>4</v>
      </c>
      <c r="C517" s="1">
        <v>4</v>
      </c>
      <c r="D517" s="2">
        <v>443</v>
      </c>
      <c r="E517" s="2">
        <v>4</v>
      </c>
      <c r="F517" s="2"/>
      <c r="G517" s="32" t="s">
        <v>441</v>
      </c>
      <c r="H517" s="21"/>
      <c r="I517" s="21"/>
      <c r="J517" s="21"/>
      <c r="K517" s="21"/>
      <c r="L517" s="21"/>
      <c r="M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f t="shared" si="279"/>
        <v>0</v>
      </c>
      <c r="AO517" s="55"/>
      <c r="AT517" s="47"/>
      <c r="AU517" s="63"/>
      <c r="AV517" s="47"/>
      <c r="AW517" s="47"/>
      <c r="AX517" s="47"/>
      <c r="AY517" s="47"/>
      <c r="AZ517" s="47"/>
      <c r="BA517" s="47"/>
    </row>
    <row r="518" spans="1:53">
      <c r="A518" s="27">
        <v>1</v>
      </c>
      <c r="B518" s="2">
        <v>4</v>
      </c>
      <c r="C518" s="1">
        <v>4</v>
      </c>
      <c r="D518" s="2">
        <v>443</v>
      </c>
      <c r="E518" s="2">
        <v>5</v>
      </c>
      <c r="F518" s="2"/>
      <c r="G518" s="32" t="s">
        <v>442</v>
      </c>
      <c r="H518" s="21">
        <v>0</v>
      </c>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f t="shared" si="279"/>
        <v>0</v>
      </c>
      <c r="AO518" s="55"/>
      <c r="AT518" s="47"/>
      <c r="AU518" s="63"/>
      <c r="AV518" s="47"/>
      <c r="AW518" s="47"/>
      <c r="AX518" s="47"/>
      <c r="AY518" s="47"/>
      <c r="AZ518" s="47"/>
      <c r="BA518" s="47"/>
    </row>
    <row r="519" spans="1:53">
      <c r="A519" s="27">
        <v>1</v>
      </c>
      <c r="B519" s="2">
        <v>4</v>
      </c>
      <c r="C519" s="1">
        <v>4</v>
      </c>
      <c r="D519" s="2">
        <v>444</v>
      </c>
      <c r="E519" s="2"/>
      <c r="F519" s="2"/>
      <c r="G519" s="36" t="s">
        <v>443</v>
      </c>
      <c r="H519" s="23">
        <f>+H520</f>
        <v>0</v>
      </c>
      <c r="I519" s="23">
        <f t="shared" ref="I519:AL519" si="281">+I520</f>
        <v>0</v>
      </c>
      <c r="J519" s="23">
        <f t="shared" si="281"/>
        <v>0</v>
      </c>
      <c r="K519" s="23">
        <f t="shared" si="281"/>
        <v>0</v>
      </c>
      <c r="L519" s="23">
        <f t="shared" si="281"/>
        <v>0</v>
      </c>
      <c r="M519" s="23">
        <f t="shared" si="281"/>
        <v>0</v>
      </c>
      <c r="N519" s="23">
        <f t="shared" si="281"/>
        <v>0</v>
      </c>
      <c r="O519" s="23">
        <f t="shared" si="281"/>
        <v>0</v>
      </c>
      <c r="P519" s="23">
        <f t="shared" si="281"/>
        <v>0</v>
      </c>
      <c r="Q519" s="23">
        <f t="shared" si="281"/>
        <v>0</v>
      </c>
      <c r="R519" s="23">
        <f t="shared" si="281"/>
        <v>0</v>
      </c>
      <c r="S519" s="23">
        <f t="shared" si="281"/>
        <v>0</v>
      </c>
      <c r="T519" s="23">
        <f t="shared" si="281"/>
        <v>0</v>
      </c>
      <c r="U519" s="23">
        <f t="shared" si="281"/>
        <v>0</v>
      </c>
      <c r="V519" s="23">
        <f t="shared" si="281"/>
        <v>0</v>
      </c>
      <c r="W519" s="23">
        <f t="shared" si="281"/>
        <v>0</v>
      </c>
      <c r="X519" s="23">
        <f t="shared" si="281"/>
        <v>0</v>
      </c>
      <c r="Y519" s="23">
        <f t="shared" si="281"/>
        <v>0</v>
      </c>
      <c r="Z519" s="23">
        <f t="shared" si="281"/>
        <v>0</v>
      </c>
      <c r="AA519" s="23">
        <f t="shared" si="281"/>
        <v>0</v>
      </c>
      <c r="AB519" s="23">
        <f t="shared" si="281"/>
        <v>0</v>
      </c>
      <c r="AC519" s="23">
        <f t="shared" si="281"/>
        <v>0</v>
      </c>
      <c r="AD519" s="23">
        <f t="shared" si="281"/>
        <v>0</v>
      </c>
      <c r="AE519" s="23">
        <f t="shared" si="281"/>
        <v>0</v>
      </c>
      <c r="AF519" s="23">
        <f t="shared" si="281"/>
        <v>0</v>
      </c>
      <c r="AG519" s="23">
        <f t="shared" si="281"/>
        <v>0</v>
      </c>
      <c r="AH519" s="23">
        <f t="shared" si="281"/>
        <v>0</v>
      </c>
      <c r="AI519" s="23">
        <f t="shared" si="281"/>
        <v>0</v>
      </c>
      <c r="AJ519" s="23">
        <f t="shared" si="281"/>
        <v>0</v>
      </c>
      <c r="AK519" s="23">
        <f t="shared" si="281"/>
        <v>0</v>
      </c>
      <c r="AL519" s="23">
        <f t="shared" si="281"/>
        <v>0</v>
      </c>
      <c r="AM519" s="23">
        <f t="shared" si="279"/>
        <v>0</v>
      </c>
      <c r="AO519" s="55"/>
      <c r="AT519" s="47"/>
      <c r="AU519" s="63"/>
      <c r="AV519" s="47"/>
      <c r="AW519" s="47"/>
      <c r="AX519" s="47"/>
      <c r="AY519" s="47"/>
      <c r="AZ519" s="47"/>
      <c r="BA519" s="47"/>
    </row>
    <row r="520" spans="1:53">
      <c r="A520" s="27">
        <v>1</v>
      </c>
      <c r="B520" s="2">
        <v>4</v>
      </c>
      <c r="C520" s="1">
        <v>4</v>
      </c>
      <c r="D520" s="2">
        <v>444</v>
      </c>
      <c r="E520" s="2">
        <v>1</v>
      </c>
      <c r="F520" s="2"/>
      <c r="G520" s="32" t="s">
        <v>444</v>
      </c>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f t="shared" si="279"/>
        <v>0</v>
      </c>
      <c r="AO520" s="55"/>
      <c r="AT520" s="47"/>
      <c r="AU520" s="63"/>
      <c r="AV520" s="47"/>
      <c r="AW520" s="47"/>
      <c r="AX520" s="47"/>
      <c r="AY520" s="47"/>
      <c r="AZ520" s="47"/>
      <c r="BA520" s="47"/>
    </row>
    <row r="521" spans="1:53">
      <c r="A521" s="27">
        <v>1</v>
      </c>
      <c r="B521" s="2">
        <v>4</v>
      </c>
      <c r="C521" s="2">
        <v>5</v>
      </c>
      <c r="D521" s="2"/>
      <c r="E521" s="2"/>
      <c r="F521" s="2"/>
      <c r="G521" s="36" t="s">
        <v>445</v>
      </c>
      <c r="H521" s="15">
        <f>+H522+H524+H526</f>
        <v>0</v>
      </c>
      <c r="I521" s="15">
        <f t="shared" ref="I521:AL521" si="282">+I522+I524+I526</f>
        <v>0</v>
      </c>
      <c r="J521" s="15">
        <f t="shared" si="282"/>
        <v>0</v>
      </c>
      <c r="K521" s="15">
        <f t="shared" si="282"/>
        <v>0</v>
      </c>
      <c r="L521" s="15">
        <f t="shared" si="282"/>
        <v>0</v>
      </c>
      <c r="M521" s="15">
        <f t="shared" si="282"/>
        <v>0</v>
      </c>
      <c r="N521" s="15">
        <f t="shared" si="282"/>
        <v>0</v>
      </c>
      <c r="O521" s="15">
        <f t="shared" si="282"/>
        <v>0</v>
      </c>
      <c r="P521" s="15">
        <f t="shared" si="282"/>
        <v>0</v>
      </c>
      <c r="Q521" s="15">
        <f t="shared" si="282"/>
        <v>0</v>
      </c>
      <c r="R521" s="15">
        <f t="shared" si="282"/>
        <v>0</v>
      </c>
      <c r="S521" s="15">
        <f t="shared" si="282"/>
        <v>0</v>
      </c>
      <c r="T521" s="15">
        <f t="shared" si="282"/>
        <v>0</v>
      </c>
      <c r="U521" s="15">
        <f t="shared" si="282"/>
        <v>0</v>
      </c>
      <c r="V521" s="15">
        <f t="shared" si="282"/>
        <v>0</v>
      </c>
      <c r="W521" s="15">
        <f t="shared" si="282"/>
        <v>0</v>
      </c>
      <c r="X521" s="15">
        <f t="shared" si="282"/>
        <v>0</v>
      </c>
      <c r="Y521" s="15">
        <f t="shared" si="282"/>
        <v>0</v>
      </c>
      <c r="Z521" s="15">
        <f t="shared" si="282"/>
        <v>0</v>
      </c>
      <c r="AA521" s="15">
        <f t="shared" si="282"/>
        <v>0</v>
      </c>
      <c r="AB521" s="15">
        <f t="shared" si="282"/>
        <v>0</v>
      </c>
      <c r="AC521" s="15">
        <f t="shared" si="282"/>
        <v>0</v>
      </c>
      <c r="AD521" s="15">
        <f t="shared" si="282"/>
        <v>0</v>
      </c>
      <c r="AE521" s="15">
        <f t="shared" si="282"/>
        <v>0</v>
      </c>
      <c r="AF521" s="15">
        <f t="shared" si="282"/>
        <v>0</v>
      </c>
      <c r="AG521" s="15">
        <f t="shared" si="282"/>
        <v>0</v>
      </c>
      <c r="AH521" s="15">
        <f t="shared" si="282"/>
        <v>0</v>
      </c>
      <c r="AI521" s="15">
        <f t="shared" si="282"/>
        <v>0</v>
      </c>
      <c r="AJ521" s="15">
        <f t="shared" si="282"/>
        <v>0</v>
      </c>
      <c r="AK521" s="15">
        <f t="shared" si="282"/>
        <v>0</v>
      </c>
      <c r="AL521" s="15">
        <f t="shared" si="282"/>
        <v>0</v>
      </c>
      <c r="AM521" s="15">
        <f t="shared" si="279"/>
        <v>0</v>
      </c>
      <c r="AO521" s="55"/>
      <c r="AT521" s="47"/>
      <c r="AU521" s="63"/>
      <c r="AV521" s="47"/>
      <c r="AW521" s="47"/>
      <c r="AX521" s="47"/>
      <c r="AY521" s="47"/>
      <c r="AZ521" s="47"/>
      <c r="BA521" s="47"/>
    </row>
    <row r="522" spans="1:53">
      <c r="A522" s="27">
        <v>1</v>
      </c>
      <c r="B522" s="2">
        <v>4</v>
      </c>
      <c r="C522" s="2">
        <v>5</v>
      </c>
      <c r="D522" s="2">
        <v>451</v>
      </c>
      <c r="E522" s="2"/>
      <c r="F522" s="2"/>
      <c r="G522" s="36" t="s">
        <v>446</v>
      </c>
      <c r="H522" s="23">
        <f>+H523</f>
        <v>0</v>
      </c>
      <c r="I522" s="23">
        <f t="shared" ref="I522:AL522" si="283">+I523</f>
        <v>0</v>
      </c>
      <c r="J522" s="23">
        <f t="shared" si="283"/>
        <v>0</v>
      </c>
      <c r="K522" s="23">
        <f t="shared" si="283"/>
        <v>0</v>
      </c>
      <c r="L522" s="23">
        <f t="shared" si="283"/>
        <v>0</v>
      </c>
      <c r="M522" s="23">
        <f t="shared" si="283"/>
        <v>0</v>
      </c>
      <c r="N522" s="23">
        <f t="shared" si="283"/>
        <v>0</v>
      </c>
      <c r="O522" s="23">
        <f t="shared" si="283"/>
        <v>0</v>
      </c>
      <c r="P522" s="23">
        <f t="shared" si="283"/>
        <v>0</v>
      </c>
      <c r="Q522" s="23">
        <f t="shared" si="283"/>
        <v>0</v>
      </c>
      <c r="R522" s="23">
        <f t="shared" si="283"/>
        <v>0</v>
      </c>
      <c r="S522" s="23">
        <f t="shared" si="283"/>
        <v>0</v>
      </c>
      <c r="T522" s="23">
        <f t="shared" si="283"/>
        <v>0</v>
      </c>
      <c r="U522" s="23">
        <f t="shared" si="283"/>
        <v>0</v>
      </c>
      <c r="V522" s="23">
        <f t="shared" si="283"/>
        <v>0</v>
      </c>
      <c r="W522" s="23">
        <f t="shared" si="283"/>
        <v>0</v>
      </c>
      <c r="X522" s="23">
        <f t="shared" si="283"/>
        <v>0</v>
      </c>
      <c r="Y522" s="23">
        <f t="shared" si="283"/>
        <v>0</v>
      </c>
      <c r="Z522" s="23">
        <f t="shared" si="283"/>
        <v>0</v>
      </c>
      <c r="AA522" s="23">
        <f t="shared" si="283"/>
        <v>0</v>
      </c>
      <c r="AB522" s="23">
        <f t="shared" si="283"/>
        <v>0</v>
      </c>
      <c r="AC522" s="23">
        <f t="shared" si="283"/>
        <v>0</v>
      </c>
      <c r="AD522" s="23">
        <f t="shared" si="283"/>
        <v>0</v>
      </c>
      <c r="AE522" s="23">
        <f t="shared" si="283"/>
        <v>0</v>
      </c>
      <c r="AF522" s="23">
        <f t="shared" si="283"/>
        <v>0</v>
      </c>
      <c r="AG522" s="23">
        <f t="shared" si="283"/>
        <v>0</v>
      </c>
      <c r="AH522" s="23">
        <f t="shared" si="283"/>
        <v>0</v>
      </c>
      <c r="AI522" s="23">
        <f t="shared" si="283"/>
        <v>0</v>
      </c>
      <c r="AJ522" s="23">
        <f t="shared" si="283"/>
        <v>0</v>
      </c>
      <c r="AK522" s="23">
        <f t="shared" si="283"/>
        <v>0</v>
      </c>
      <c r="AL522" s="23">
        <f t="shared" si="283"/>
        <v>0</v>
      </c>
      <c r="AM522" s="23">
        <f t="shared" si="279"/>
        <v>0</v>
      </c>
      <c r="AO522" s="55"/>
      <c r="AT522" s="47"/>
      <c r="AU522" s="63"/>
      <c r="AV522" s="47"/>
      <c r="AW522" s="47"/>
      <c r="AX522" s="47"/>
      <c r="AY522" s="47"/>
      <c r="AZ522" s="47"/>
      <c r="BA522" s="47"/>
    </row>
    <row r="523" spans="1:53">
      <c r="A523" s="27">
        <v>1</v>
      </c>
      <c r="B523" s="2">
        <v>4</v>
      </c>
      <c r="C523" s="2">
        <v>5</v>
      </c>
      <c r="D523" s="2">
        <v>451</v>
      </c>
      <c r="E523" s="2">
        <v>1</v>
      </c>
      <c r="F523" s="2"/>
      <c r="G523" s="32" t="s">
        <v>446</v>
      </c>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f t="shared" si="279"/>
        <v>0</v>
      </c>
      <c r="AO523" s="55"/>
      <c r="AT523" s="47"/>
      <c r="AU523" s="63"/>
      <c r="AV523" s="47"/>
      <c r="AW523" s="47"/>
      <c r="AX523" s="47"/>
      <c r="AY523" s="47"/>
      <c r="AZ523" s="47"/>
      <c r="BA523" s="47"/>
    </row>
    <row r="524" spans="1:53">
      <c r="A524" s="27">
        <v>1</v>
      </c>
      <c r="B524" s="2">
        <v>4</v>
      </c>
      <c r="C524" s="2">
        <v>5</v>
      </c>
      <c r="D524" s="2">
        <v>452</v>
      </c>
      <c r="E524" s="2"/>
      <c r="F524" s="2"/>
      <c r="G524" s="36" t="s">
        <v>447</v>
      </c>
      <c r="H524" s="23">
        <f>+H525</f>
        <v>0</v>
      </c>
      <c r="I524" s="23">
        <f t="shared" ref="I524:AL524" si="284">+I525</f>
        <v>0</v>
      </c>
      <c r="J524" s="23">
        <f t="shared" si="284"/>
        <v>0</v>
      </c>
      <c r="K524" s="23">
        <f t="shared" si="284"/>
        <v>0</v>
      </c>
      <c r="L524" s="23">
        <f t="shared" si="284"/>
        <v>0</v>
      </c>
      <c r="M524" s="23">
        <f t="shared" si="284"/>
        <v>0</v>
      </c>
      <c r="N524" s="23">
        <f t="shared" si="284"/>
        <v>0</v>
      </c>
      <c r="O524" s="23">
        <f t="shared" si="284"/>
        <v>0</v>
      </c>
      <c r="P524" s="23">
        <f t="shared" si="284"/>
        <v>0</v>
      </c>
      <c r="Q524" s="23">
        <f t="shared" si="284"/>
        <v>0</v>
      </c>
      <c r="R524" s="23">
        <f t="shared" si="284"/>
        <v>0</v>
      </c>
      <c r="S524" s="23">
        <f t="shared" si="284"/>
        <v>0</v>
      </c>
      <c r="T524" s="23">
        <f t="shared" si="284"/>
        <v>0</v>
      </c>
      <c r="U524" s="23">
        <f t="shared" si="284"/>
        <v>0</v>
      </c>
      <c r="V524" s="23">
        <f t="shared" si="284"/>
        <v>0</v>
      </c>
      <c r="W524" s="23">
        <f t="shared" si="284"/>
        <v>0</v>
      </c>
      <c r="X524" s="23">
        <f t="shared" si="284"/>
        <v>0</v>
      </c>
      <c r="Y524" s="23">
        <f t="shared" si="284"/>
        <v>0</v>
      </c>
      <c r="Z524" s="23">
        <f t="shared" si="284"/>
        <v>0</v>
      </c>
      <c r="AA524" s="23">
        <f t="shared" si="284"/>
        <v>0</v>
      </c>
      <c r="AB524" s="23">
        <f t="shared" si="284"/>
        <v>0</v>
      </c>
      <c r="AC524" s="23">
        <f t="shared" si="284"/>
        <v>0</v>
      </c>
      <c r="AD524" s="23">
        <f t="shared" si="284"/>
        <v>0</v>
      </c>
      <c r="AE524" s="23">
        <f t="shared" si="284"/>
        <v>0</v>
      </c>
      <c r="AF524" s="23">
        <f t="shared" si="284"/>
        <v>0</v>
      </c>
      <c r="AG524" s="23">
        <f t="shared" si="284"/>
        <v>0</v>
      </c>
      <c r="AH524" s="23">
        <f t="shared" si="284"/>
        <v>0</v>
      </c>
      <c r="AI524" s="23">
        <f t="shared" si="284"/>
        <v>0</v>
      </c>
      <c r="AJ524" s="23">
        <f t="shared" si="284"/>
        <v>0</v>
      </c>
      <c r="AK524" s="23">
        <f t="shared" si="284"/>
        <v>0</v>
      </c>
      <c r="AL524" s="23">
        <f t="shared" si="284"/>
        <v>0</v>
      </c>
      <c r="AM524" s="23">
        <f t="shared" si="279"/>
        <v>0</v>
      </c>
      <c r="AO524" s="55"/>
      <c r="AT524" s="47"/>
      <c r="AU524" s="63"/>
      <c r="AV524" s="47"/>
      <c r="AW524" s="47"/>
      <c r="AX524" s="47"/>
      <c r="AY524" s="47"/>
      <c r="AZ524" s="47"/>
      <c r="BA524" s="47"/>
    </row>
    <row r="525" spans="1:53">
      <c r="A525" s="27">
        <v>1</v>
      </c>
      <c r="B525" s="2">
        <v>4</v>
      </c>
      <c r="C525" s="2">
        <v>5</v>
      </c>
      <c r="D525" s="2">
        <v>452</v>
      </c>
      <c r="E525" s="2">
        <v>2</v>
      </c>
      <c r="F525" s="2"/>
      <c r="G525" s="32" t="s">
        <v>447</v>
      </c>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f t="shared" si="279"/>
        <v>0</v>
      </c>
      <c r="AO525" s="55"/>
      <c r="AT525" s="47"/>
      <c r="AU525" s="63"/>
      <c r="AV525" s="47"/>
      <c r="AW525" s="47"/>
      <c r="AX525" s="47"/>
      <c r="AY525" s="47"/>
      <c r="AZ525" s="47"/>
      <c r="BA525" s="47"/>
    </row>
    <row r="526" spans="1:53">
      <c r="A526" s="27">
        <v>1</v>
      </c>
      <c r="B526" s="2">
        <v>4</v>
      </c>
      <c r="C526" s="2">
        <v>5</v>
      </c>
      <c r="D526" s="2">
        <v>459</v>
      </c>
      <c r="E526" s="2"/>
      <c r="F526" s="2"/>
      <c r="G526" s="36" t="s">
        <v>448</v>
      </c>
      <c r="H526" s="23">
        <f>+H527</f>
        <v>0</v>
      </c>
      <c r="I526" s="23">
        <f t="shared" ref="I526:AL526" si="285">+I527</f>
        <v>0</v>
      </c>
      <c r="J526" s="23">
        <f t="shared" si="285"/>
        <v>0</v>
      </c>
      <c r="K526" s="23">
        <f t="shared" si="285"/>
        <v>0</v>
      </c>
      <c r="L526" s="23">
        <f t="shared" si="285"/>
        <v>0</v>
      </c>
      <c r="M526" s="23">
        <f t="shared" si="285"/>
        <v>0</v>
      </c>
      <c r="N526" s="23">
        <f t="shared" si="285"/>
        <v>0</v>
      </c>
      <c r="O526" s="23">
        <f t="shared" si="285"/>
        <v>0</v>
      </c>
      <c r="P526" s="23">
        <f t="shared" si="285"/>
        <v>0</v>
      </c>
      <c r="Q526" s="23">
        <f t="shared" si="285"/>
        <v>0</v>
      </c>
      <c r="R526" s="23">
        <f t="shared" si="285"/>
        <v>0</v>
      </c>
      <c r="S526" s="23">
        <f t="shared" si="285"/>
        <v>0</v>
      </c>
      <c r="T526" s="23">
        <f t="shared" si="285"/>
        <v>0</v>
      </c>
      <c r="U526" s="23">
        <f t="shared" si="285"/>
        <v>0</v>
      </c>
      <c r="V526" s="23">
        <f t="shared" si="285"/>
        <v>0</v>
      </c>
      <c r="W526" s="23">
        <f t="shared" si="285"/>
        <v>0</v>
      </c>
      <c r="X526" s="23">
        <f t="shared" si="285"/>
        <v>0</v>
      </c>
      <c r="Y526" s="23">
        <f t="shared" si="285"/>
        <v>0</v>
      </c>
      <c r="Z526" s="23">
        <f t="shared" si="285"/>
        <v>0</v>
      </c>
      <c r="AA526" s="23">
        <f t="shared" si="285"/>
        <v>0</v>
      </c>
      <c r="AB526" s="23">
        <f t="shared" si="285"/>
        <v>0</v>
      </c>
      <c r="AC526" s="23">
        <f t="shared" si="285"/>
        <v>0</v>
      </c>
      <c r="AD526" s="23">
        <f t="shared" si="285"/>
        <v>0</v>
      </c>
      <c r="AE526" s="23">
        <f t="shared" si="285"/>
        <v>0</v>
      </c>
      <c r="AF526" s="23">
        <f t="shared" si="285"/>
        <v>0</v>
      </c>
      <c r="AG526" s="23">
        <f t="shared" si="285"/>
        <v>0</v>
      </c>
      <c r="AH526" s="23">
        <f t="shared" si="285"/>
        <v>0</v>
      </c>
      <c r="AI526" s="23">
        <f t="shared" si="285"/>
        <v>0</v>
      </c>
      <c r="AJ526" s="23">
        <f t="shared" si="285"/>
        <v>0</v>
      </c>
      <c r="AK526" s="23">
        <f t="shared" si="285"/>
        <v>0</v>
      </c>
      <c r="AL526" s="23">
        <f t="shared" si="285"/>
        <v>0</v>
      </c>
      <c r="AM526" s="23">
        <f t="shared" si="279"/>
        <v>0</v>
      </c>
      <c r="AO526" s="55"/>
      <c r="AT526" s="47"/>
      <c r="AU526" s="63"/>
      <c r="AV526" s="47"/>
      <c r="AW526" s="47"/>
      <c r="AX526" s="47"/>
      <c r="AY526" s="47"/>
      <c r="AZ526" s="47"/>
      <c r="BA526" s="47"/>
    </row>
    <row r="527" spans="1:53">
      <c r="A527" s="27">
        <v>1</v>
      </c>
      <c r="B527" s="2">
        <v>4</v>
      </c>
      <c r="C527" s="2">
        <v>5</v>
      </c>
      <c r="D527" s="2">
        <v>459</v>
      </c>
      <c r="E527" s="2">
        <v>1</v>
      </c>
      <c r="F527" s="2"/>
      <c r="G527" s="32" t="s">
        <v>448</v>
      </c>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f t="shared" si="279"/>
        <v>0</v>
      </c>
      <c r="AO527" s="55"/>
      <c r="AT527" s="47"/>
      <c r="AU527" s="63"/>
      <c r="AV527" s="47"/>
      <c r="AW527" s="47"/>
      <c r="AX527" s="47"/>
      <c r="AY527" s="47"/>
      <c r="AZ527" s="47"/>
      <c r="BA527" s="47"/>
    </row>
    <row r="528" spans="1:53">
      <c r="A528" s="27">
        <v>1</v>
      </c>
      <c r="B528" s="2">
        <v>4</v>
      </c>
      <c r="C528" s="2">
        <v>6</v>
      </c>
      <c r="D528" s="2"/>
      <c r="E528" s="2"/>
      <c r="F528" s="2"/>
      <c r="G528" s="36" t="s">
        <v>449</v>
      </c>
      <c r="H528" s="15">
        <f>+H529+H533</f>
        <v>0</v>
      </c>
      <c r="I528" s="15">
        <f t="shared" ref="I528:AL528" si="286">+I529+I533</f>
        <v>0</v>
      </c>
      <c r="J528" s="15">
        <f t="shared" si="286"/>
        <v>0</v>
      </c>
      <c r="K528" s="15">
        <f t="shared" si="286"/>
        <v>0</v>
      </c>
      <c r="L528" s="15">
        <f t="shared" si="286"/>
        <v>0</v>
      </c>
      <c r="M528" s="15">
        <f t="shared" si="286"/>
        <v>0</v>
      </c>
      <c r="N528" s="15">
        <f t="shared" si="286"/>
        <v>0</v>
      </c>
      <c r="O528" s="15">
        <f t="shared" si="286"/>
        <v>0</v>
      </c>
      <c r="P528" s="15">
        <f t="shared" si="286"/>
        <v>0</v>
      </c>
      <c r="Q528" s="15">
        <f t="shared" si="286"/>
        <v>0</v>
      </c>
      <c r="R528" s="15">
        <f t="shared" si="286"/>
        <v>0</v>
      </c>
      <c r="S528" s="15">
        <f t="shared" si="286"/>
        <v>0</v>
      </c>
      <c r="T528" s="15">
        <f t="shared" si="286"/>
        <v>0</v>
      </c>
      <c r="U528" s="15">
        <f t="shared" si="286"/>
        <v>0</v>
      </c>
      <c r="V528" s="15">
        <f t="shared" si="286"/>
        <v>0</v>
      </c>
      <c r="W528" s="15">
        <f t="shared" si="286"/>
        <v>0</v>
      </c>
      <c r="X528" s="15">
        <f t="shared" si="286"/>
        <v>0</v>
      </c>
      <c r="Y528" s="15">
        <f t="shared" si="286"/>
        <v>0</v>
      </c>
      <c r="Z528" s="15">
        <f t="shared" si="286"/>
        <v>0</v>
      </c>
      <c r="AA528" s="15">
        <f t="shared" si="286"/>
        <v>0</v>
      </c>
      <c r="AB528" s="15">
        <f t="shared" si="286"/>
        <v>0</v>
      </c>
      <c r="AC528" s="15">
        <f t="shared" si="286"/>
        <v>0</v>
      </c>
      <c r="AD528" s="15">
        <f t="shared" si="286"/>
        <v>0</v>
      </c>
      <c r="AE528" s="15">
        <f t="shared" si="286"/>
        <v>0</v>
      </c>
      <c r="AF528" s="15">
        <f t="shared" si="286"/>
        <v>0</v>
      </c>
      <c r="AG528" s="15">
        <f t="shared" si="286"/>
        <v>0</v>
      </c>
      <c r="AH528" s="15">
        <f t="shared" si="286"/>
        <v>0</v>
      </c>
      <c r="AI528" s="15">
        <f t="shared" si="286"/>
        <v>0</v>
      </c>
      <c r="AJ528" s="15">
        <f t="shared" si="286"/>
        <v>0</v>
      </c>
      <c r="AK528" s="15">
        <f t="shared" si="286"/>
        <v>0</v>
      </c>
      <c r="AL528" s="15">
        <f t="shared" si="286"/>
        <v>0</v>
      </c>
      <c r="AM528" s="15">
        <f t="shared" si="279"/>
        <v>0</v>
      </c>
      <c r="AO528" s="55"/>
      <c r="AT528" s="47"/>
      <c r="AU528" s="63"/>
      <c r="AV528" s="47"/>
      <c r="AW528" s="47"/>
      <c r="AX528" s="47"/>
      <c r="AY528" s="47"/>
      <c r="AZ528" s="47"/>
      <c r="BA528" s="47"/>
    </row>
    <row r="529" spans="1:53">
      <c r="A529" s="27">
        <v>1</v>
      </c>
      <c r="B529" s="2">
        <v>4</v>
      </c>
      <c r="C529" s="2">
        <v>6</v>
      </c>
      <c r="D529" s="2">
        <v>461</v>
      </c>
      <c r="E529" s="2"/>
      <c r="F529" s="2"/>
      <c r="G529" s="36" t="s">
        <v>450</v>
      </c>
      <c r="H529" s="23">
        <f>SUM(H530:H532)</f>
        <v>0</v>
      </c>
      <c r="I529" s="23">
        <f t="shared" ref="I529:AL529" si="287">SUM(I530:I532)</f>
        <v>0</v>
      </c>
      <c r="J529" s="23">
        <f t="shared" si="287"/>
        <v>0</v>
      </c>
      <c r="K529" s="23">
        <f t="shared" si="287"/>
        <v>0</v>
      </c>
      <c r="L529" s="23">
        <f t="shared" si="287"/>
        <v>0</v>
      </c>
      <c r="M529" s="23">
        <f t="shared" si="287"/>
        <v>0</v>
      </c>
      <c r="N529" s="23">
        <f t="shared" si="287"/>
        <v>0</v>
      </c>
      <c r="O529" s="23">
        <f t="shared" si="287"/>
        <v>0</v>
      </c>
      <c r="P529" s="23">
        <f t="shared" si="287"/>
        <v>0</v>
      </c>
      <c r="Q529" s="23">
        <f t="shared" si="287"/>
        <v>0</v>
      </c>
      <c r="R529" s="23">
        <f t="shared" si="287"/>
        <v>0</v>
      </c>
      <c r="S529" s="23">
        <f t="shared" si="287"/>
        <v>0</v>
      </c>
      <c r="T529" s="23">
        <f t="shared" si="287"/>
        <v>0</v>
      </c>
      <c r="U529" s="23">
        <f t="shared" si="287"/>
        <v>0</v>
      </c>
      <c r="V529" s="23">
        <f t="shared" si="287"/>
        <v>0</v>
      </c>
      <c r="W529" s="23">
        <f t="shared" si="287"/>
        <v>0</v>
      </c>
      <c r="X529" s="23">
        <f t="shared" si="287"/>
        <v>0</v>
      </c>
      <c r="Y529" s="23">
        <f t="shared" si="287"/>
        <v>0</v>
      </c>
      <c r="Z529" s="23">
        <f t="shared" si="287"/>
        <v>0</v>
      </c>
      <c r="AA529" s="23">
        <f t="shared" si="287"/>
        <v>0</v>
      </c>
      <c r="AB529" s="23">
        <f t="shared" si="287"/>
        <v>0</v>
      </c>
      <c r="AC529" s="23">
        <f t="shared" si="287"/>
        <v>0</v>
      </c>
      <c r="AD529" s="23">
        <f t="shared" si="287"/>
        <v>0</v>
      </c>
      <c r="AE529" s="23">
        <f t="shared" si="287"/>
        <v>0</v>
      </c>
      <c r="AF529" s="23">
        <f t="shared" si="287"/>
        <v>0</v>
      </c>
      <c r="AG529" s="23">
        <f t="shared" si="287"/>
        <v>0</v>
      </c>
      <c r="AH529" s="23">
        <f t="shared" si="287"/>
        <v>0</v>
      </c>
      <c r="AI529" s="23">
        <f t="shared" si="287"/>
        <v>0</v>
      </c>
      <c r="AJ529" s="23">
        <f t="shared" si="287"/>
        <v>0</v>
      </c>
      <c r="AK529" s="23">
        <f t="shared" si="287"/>
        <v>0</v>
      </c>
      <c r="AL529" s="23">
        <f t="shared" si="287"/>
        <v>0</v>
      </c>
      <c r="AM529" s="23">
        <f t="shared" si="279"/>
        <v>0</v>
      </c>
      <c r="AO529" s="55"/>
      <c r="AT529" s="47"/>
      <c r="AU529" s="63"/>
      <c r="AV529" s="47"/>
      <c r="AW529" s="47"/>
      <c r="AX529" s="47"/>
      <c r="AY529" s="47"/>
      <c r="AZ529" s="47"/>
      <c r="BA529" s="47"/>
    </row>
    <row r="530" spans="1:53">
      <c r="A530" s="27">
        <v>1</v>
      </c>
      <c r="B530" s="2">
        <v>4</v>
      </c>
      <c r="C530" s="2">
        <v>6</v>
      </c>
      <c r="D530" s="2">
        <v>461</v>
      </c>
      <c r="E530" s="2">
        <v>1</v>
      </c>
      <c r="F530" s="2"/>
      <c r="G530" s="32" t="s">
        <v>451</v>
      </c>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f t="shared" si="279"/>
        <v>0</v>
      </c>
      <c r="AO530" s="55"/>
      <c r="AT530" s="47"/>
      <c r="AU530" s="63"/>
      <c r="AV530" s="47"/>
      <c r="AW530" s="47"/>
      <c r="AX530" s="47"/>
      <c r="AY530" s="47"/>
      <c r="AZ530" s="47"/>
      <c r="BA530" s="47"/>
    </row>
    <row r="531" spans="1:53">
      <c r="A531" s="27">
        <v>1</v>
      </c>
      <c r="B531" s="2">
        <v>4</v>
      </c>
      <c r="C531" s="2">
        <v>6</v>
      </c>
      <c r="D531" s="2">
        <v>461</v>
      </c>
      <c r="E531" s="2">
        <v>2</v>
      </c>
      <c r="F531" s="2"/>
      <c r="G531" s="32" t="s">
        <v>452</v>
      </c>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f t="shared" si="279"/>
        <v>0</v>
      </c>
      <c r="AO531" s="55"/>
      <c r="AT531" s="47"/>
      <c r="AU531" s="63"/>
      <c r="AV531" s="47"/>
      <c r="AW531" s="47"/>
      <c r="AX531" s="47"/>
      <c r="AY531" s="47"/>
      <c r="AZ531" s="47"/>
      <c r="BA531" s="47"/>
    </row>
    <row r="532" spans="1:53">
      <c r="A532" s="27">
        <v>1</v>
      </c>
      <c r="B532" s="2">
        <v>4</v>
      </c>
      <c r="C532" s="2">
        <v>6</v>
      </c>
      <c r="D532" s="2">
        <v>461</v>
      </c>
      <c r="E532" s="2">
        <v>3</v>
      </c>
      <c r="F532" s="2"/>
      <c r="G532" s="32" t="s">
        <v>453</v>
      </c>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f t="shared" si="279"/>
        <v>0</v>
      </c>
      <c r="AO532" s="55"/>
      <c r="AT532" s="47"/>
      <c r="AU532" s="63"/>
      <c r="AV532" s="47"/>
      <c r="AW532" s="47"/>
      <c r="AX532" s="47"/>
      <c r="AY532" s="47"/>
      <c r="AZ532" s="47"/>
      <c r="BA532" s="47"/>
    </row>
    <row r="533" spans="1:53">
      <c r="A533" s="27">
        <v>1</v>
      </c>
      <c r="B533" s="2">
        <v>4</v>
      </c>
      <c r="C533" s="2">
        <v>6</v>
      </c>
      <c r="D533" s="2">
        <v>462</v>
      </c>
      <c r="E533" s="2"/>
      <c r="F533" s="2"/>
      <c r="G533" s="36" t="s">
        <v>454</v>
      </c>
      <c r="H533" s="23">
        <f>SUM(H534:H536)</f>
        <v>0</v>
      </c>
      <c r="I533" s="23">
        <f t="shared" ref="I533:AL533" si="288">SUM(I534:I536)</f>
        <v>0</v>
      </c>
      <c r="J533" s="23">
        <f t="shared" si="288"/>
        <v>0</v>
      </c>
      <c r="K533" s="23">
        <f t="shared" si="288"/>
        <v>0</v>
      </c>
      <c r="L533" s="23">
        <f t="shared" si="288"/>
        <v>0</v>
      </c>
      <c r="M533" s="23">
        <f t="shared" si="288"/>
        <v>0</v>
      </c>
      <c r="N533" s="23">
        <f t="shared" si="288"/>
        <v>0</v>
      </c>
      <c r="O533" s="23">
        <f t="shared" si="288"/>
        <v>0</v>
      </c>
      <c r="P533" s="23">
        <f t="shared" si="288"/>
        <v>0</v>
      </c>
      <c r="Q533" s="23">
        <f t="shared" si="288"/>
        <v>0</v>
      </c>
      <c r="R533" s="23">
        <f t="shared" si="288"/>
        <v>0</v>
      </c>
      <c r="S533" s="23">
        <f t="shared" si="288"/>
        <v>0</v>
      </c>
      <c r="T533" s="23">
        <f t="shared" si="288"/>
        <v>0</v>
      </c>
      <c r="U533" s="23">
        <f t="shared" si="288"/>
        <v>0</v>
      </c>
      <c r="V533" s="23">
        <f t="shared" si="288"/>
        <v>0</v>
      </c>
      <c r="W533" s="23">
        <f t="shared" si="288"/>
        <v>0</v>
      </c>
      <c r="X533" s="23">
        <f t="shared" si="288"/>
        <v>0</v>
      </c>
      <c r="Y533" s="23">
        <f t="shared" si="288"/>
        <v>0</v>
      </c>
      <c r="Z533" s="23">
        <f t="shared" si="288"/>
        <v>0</v>
      </c>
      <c r="AA533" s="23">
        <f t="shared" si="288"/>
        <v>0</v>
      </c>
      <c r="AB533" s="23">
        <f t="shared" si="288"/>
        <v>0</v>
      </c>
      <c r="AC533" s="23">
        <f t="shared" si="288"/>
        <v>0</v>
      </c>
      <c r="AD533" s="23">
        <f t="shared" si="288"/>
        <v>0</v>
      </c>
      <c r="AE533" s="23">
        <f t="shared" si="288"/>
        <v>0</v>
      </c>
      <c r="AF533" s="23">
        <f t="shared" si="288"/>
        <v>0</v>
      </c>
      <c r="AG533" s="23">
        <f t="shared" si="288"/>
        <v>0</v>
      </c>
      <c r="AH533" s="23">
        <f t="shared" si="288"/>
        <v>0</v>
      </c>
      <c r="AI533" s="23">
        <f t="shared" si="288"/>
        <v>0</v>
      </c>
      <c r="AJ533" s="23">
        <f t="shared" si="288"/>
        <v>0</v>
      </c>
      <c r="AK533" s="23">
        <f t="shared" si="288"/>
        <v>0</v>
      </c>
      <c r="AL533" s="23">
        <f t="shared" si="288"/>
        <v>0</v>
      </c>
      <c r="AM533" s="23">
        <f t="shared" si="279"/>
        <v>0</v>
      </c>
      <c r="AO533" s="55"/>
      <c r="AT533" s="47"/>
      <c r="AU533" s="63"/>
      <c r="AV533" s="47"/>
      <c r="AW533" s="47"/>
      <c r="AX533" s="47"/>
      <c r="AY533" s="47"/>
      <c r="AZ533" s="47"/>
      <c r="BA533" s="47"/>
    </row>
    <row r="534" spans="1:53">
      <c r="A534" s="27">
        <v>1</v>
      </c>
      <c r="B534" s="2">
        <v>4</v>
      </c>
      <c r="C534" s="2">
        <v>6</v>
      </c>
      <c r="D534" s="2">
        <v>462</v>
      </c>
      <c r="E534" s="2">
        <v>1</v>
      </c>
      <c r="F534" s="2"/>
      <c r="G534" s="32" t="s">
        <v>455</v>
      </c>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f t="shared" si="279"/>
        <v>0</v>
      </c>
      <c r="AO534" s="55"/>
      <c r="AT534" s="47"/>
      <c r="AU534" s="63"/>
      <c r="AV534" s="47"/>
      <c r="AW534" s="47"/>
      <c r="AX534" s="47"/>
      <c r="AY534" s="47"/>
      <c r="AZ534" s="47"/>
      <c r="BA534" s="47"/>
    </row>
    <row r="535" spans="1:53">
      <c r="A535" s="27">
        <v>1</v>
      </c>
      <c r="B535" s="2">
        <v>4</v>
      </c>
      <c r="C535" s="2">
        <v>6</v>
      </c>
      <c r="D535" s="2">
        <v>462</v>
      </c>
      <c r="E535" s="2">
        <v>2</v>
      </c>
      <c r="F535" s="2"/>
      <c r="G535" s="32" t="s">
        <v>456</v>
      </c>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f t="shared" si="279"/>
        <v>0</v>
      </c>
      <c r="AO535" s="55"/>
      <c r="AT535" s="47"/>
      <c r="AU535" s="63"/>
      <c r="AV535" s="47"/>
      <c r="AW535" s="47"/>
      <c r="AX535" s="47"/>
      <c r="AY535" s="47"/>
      <c r="AZ535" s="47"/>
      <c r="BA535" s="47"/>
    </row>
    <row r="536" spans="1:53">
      <c r="A536" s="27">
        <v>1</v>
      </c>
      <c r="B536" s="2">
        <v>4</v>
      </c>
      <c r="C536" s="2">
        <v>6</v>
      </c>
      <c r="D536" s="2">
        <v>462</v>
      </c>
      <c r="E536" s="2">
        <v>3</v>
      </c>
      <c r="F536" s="2"/>
      <c r="G536" s="32" t="s">
        <v>457</v>
      </c>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f t="shared" si="279"/>
        <v>0</v>
      </c>
      <c r="AO536" s="55"/>
      <c r="AT536" s="47"/>
      <c r="AU536" s="63"/>
      <c r="AV536" s="47"/>
      <c r="AW536" s="47"/>
      <c r="AX536" s="47"/>
      <c r="AY536" s="47"/>
      <c r="AZ536" s="47"/>
      <c r="BA536" s="47"/>
    </row>
    <row r="537" spans="1:53">
      <c r="A537" s="27">
        <v>1</v>
      </c>
      <c r="B537" s="2">
        <v>4</v>
      </c>
      <c r="C537" s="2">
        <v>7</v>
      </c>
      <c r="D537" s="2"/>
      <c r="E537" s="2"/>
      <c r="F537" s="2"/>
      <c r="G537" s="36" t="s">
        <v>458</v>
      </c>
      <c r="H537" s="15">
        <f>+H538</f>
        <v>0</v>
      </c>
      <c r="I537" s="15">
        <f t="shared" ref="I537:AL538" si="289">+I538</f>
        <v>0</v>
      </c>
      <c r="J537" s="15">
        <f t="shared" si="289"/>
        <v>0</v>
      </c>
      <c r="K537" s="15">
        <f t="shared" si="289"/>
        <v>0</v>
      </c>
      <c r="L537" s="15">
        <f t="shared" si="289"/>
        <v>0</v>
      </c>
      <c r="M537" s="15">
        <f t="shared" si="289"/>
        <v>0</v>
      </c>
      <c r="N537" s="15">
        <f t="shared" si="289"/>
        <v>0</v>
      </c>
      <c r="O537" s="15">
        <f t="shared" si="289"/>
        <v>0</v>
      </c>
      <c r="P537" s="15">
        <f>+P538</f>
        <v>0</v>
      </c>
      <c r="Q537" s="15">
        <f>+Q538</f>
        <v>0</v>
      </c>
      <c r="R537" s="15">
        <f t="shared" si="289"/>
        <v>0</v>
      </c>
      <c r="S537" s="15">
        <f t="shared" si="289"/>
        <v>0</v>
      </c>
      <c r="T537" s="15">
        <f t="shared" si="289"/>
        <v>0</v>
      </c>
      <c r="U537" s="15">
        <f t="shared" si="289"/>
        <v>0</v>
      </c>
      <c r="V537" s="15">
        <f>+V538</f>
        <v>0</v>
      </c>
      <c r="W537" s="15">
        <f>+W538</f>
        <v>0</v>
      </c>
      <c r="X537" s="15">
        <f t="shared" si="289"/>
        <v>0</v>
      </c>
      <c r="Y537" s="15">
        <f t="shared" si="289"/>
        <v>0</v>
      </c>
      <c r="Z537" s="15">
        <f t="shared" si="289"/>
        <v>0</v>
      </c>
      <c r="AA537" s="15">
        <f t="shared" si="289"/>
        <v>0</v>
      </c>
      <c r="AB537" s="15">
        <f t="shared" si="289"/>
        <v>0</v>
      </c>
      <c r="AC537" s="15">
        <f t="shared" si="289"/>
        <v>0</v>
      </c>
      <c r="AD537" s="15">
        <f t="shared" si="289"/>
        <v>0</v>
      </c>
      <c r="AE537" s="15">
        <f t="shared" si="289"/>
        <v>0</v>
      </c>
      <c r="AF537" s="15">
        <f t="shared" si="289"/>
        <v>0</v>
      </c>
      <c r="AG537" s="15">
        <f t="shared" si="289"/>
        <v>0</v>
      </c>
      <c r="AH537" s="15">
        <f t="shared" si="289"/>
        <v>0</v>
      </c>
      <c r="AI537" s="15">
        <f t="shared" si="289"/>
        <v>0</v>
      </c>
      <c r="AJ537" s="15">
        <f t="shared" si="289"/>
        <v>0</v>
      </c>
      <c r="AK537" s="15">
        <f t="shared" si="289"/>
        <v>0</v>
      </c>
      <c r="AL537" s="15">
        <f t="shared" si="289"/>
        <v>0</v>
      </c>
      <c r="AM537" s="15">
        <f t="shared" si="279"/>
        <v>0</v>
      </c>
      <c r="AO537" s="55"/>
      <c r="AT537" s="47"/>
      <c r="AU537" s="63"/>
      <c r="AV537" s="47"/>
      <c r="AW537" s="47"/>
      <c r="AX537" s="47"/>
      <c r="AY537" s="47"/>
      <c r="AZ537" s="47"/>
      <c r="BA537" s="47"/>
    </row>
    <row r="538" spans="1:53">
      <c r="A538" s="27">
        <v>1</v>
      </c>
      <c r="B538" s="2">
        <v>4</v>
      </c>
      <c r="C538" s="2">
        <v>7</v>
      </c>
      <c r="D538" s="2">
        <v>471</v>
      </c>
      <c r="E538" s="2"/>
      <c r="F538" s="2"/>
      <c r="G538" s="36" t="s">
        <v>459</v>
      </c>
      <c r="H538" s="21">
        <f>+H539</f>
        <v>0</v>
      </c>
      <c r="I538" s="21">
        <f t="shared" si="289"/>
        <v>0</v>
      </c>
      <c r="J538" s="21">
        <f t="shared" si="289"/>
        <v>0</v>
      </c>
      <c r="K538" s="21">
        <f t="shared" si="289"/>
        <v>0</v>
      </c>
      <c r="L538" s="21">
        <f t="shared" si="289"/>
        <v>0</v>
      </c>
      <c r="M538" s="21">
        <f t="shared" si="289"/>
        <v>0</v>
      </c>
      <c r="N538" s="21">
        <f t="shared" si="289"/>
        <v>0</v>
      </c>
      <c r="O538" s="21"/>
      <c r="P538" s="21">
        <f t="shared" si="289"/>
        <v>0</v>
      </c>
      <c r="Q538" s="21"/>
      <c r="R538" s="21">
        <f t="shared" si="289"/>
        <v>0</v>
      </c>
      <c r="S538" s="21"/>
      <c r="T538" s="21"/>
      <c r="U538" s="21">
        <f t="shared" si="289"/>
        <v>0</v>
      </c>
      <c r="V538" s="21">
        <f t="shared" si="289"/>
        <v>0</v>
      </c>
      <c r="W538" s="21"/>
      <c r="X538" s="21"/>
      <c r="Y538" s="21"/>
      <c r="Z538" s="21"/>
      <c r="AA538" s="21"/>
      <c r="AB538" s="21"/>
      <c r="AC538" s="21"/>
      <c r="AD538" s="21"/>
      <c r="AE538" s="21"/>
      <c r="AF538" s="21"/>
      <c r="AG538" s="21"/>
      <c r="AH538" s="21">
        <f t="shared" si="289"/>
        <v>0</v>
      </c>
      <c r="AI538" s="21">
        <f t="shared" si="289"/>
        <v>0</v>
      </c>
      <c r="AJ538" s="21">
        <f t="shared" si="289"/>
        <v>0</v>
      </c>
      <c r="AK538" s="21">
        <f t="shared" si="289"/>
        <v>0</v>
      </c>
      <c r="AL538" s="21">
        <f t="shared" si="289"/>
        <v>0</v>
      </c>
      <c r="AM538" s="21">
        <f t="shared" si="279"/>
        <v>0</v>
      </c>
      <c r="AO538" s="55"/>
      <c r="AT538" s="47"/>
      <c r="AU538" s="63"/>
      <c r="AV538" s="47"/>
      <c r="AW538" s="47"/>
      <c r="AX538" s="47"/>
      <c r="AY538" s="47"/>
      <c r="AZ538" s="47"/>
      <c r="BA538" s="47"/>
    </row>
    <row r="539" spans="1:53">
      <c r="A539" s="27">
        <v>1</v>
      </c>
      <c r="B539" s="2">
        <v>4</v>
      </c>
      <c r="C539" s="2">
        <v>7</v>
      </c>
      <c r="D539" s="2">
        <v>471</v>
      </c>
      <c r="E539" s="2">
        <v>1</v>
      </c>
      <c r="F539" s="2"/>
      <c r="G539" s="32" t="s">
        <v>459</v>
      </c>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f t="shared" si="279"/>
        <v>0</v>
      </c>
      <c r="AO539" s="55"/>
      <c r="AT539" s="47"/>
      <c r="AU539" s="63"/>
      <c r="AV539" s="47"/>
      <c r="AW539" s="47"/>
      <c r="AX539" s="47"/>
      <c r="AY539" s="47"/>
      <c r="AZ539" s="47"/>
      <c r="BA539" s="47"/>
    </row>
    <row r="540" spans="1:53">
      <c r="A540" s="27">
        <v>1</v>
      </c>
      <c r="B540" s="2">
        <v>4</v>
      </c>
      <c r="C540" s="2">
        <v>8</v>
      </c>
      <c r="D540" s="2"/>
      <c r="E540" s="2"/>
      <c r="F540" s="2"/>
      <c r="G540" s="36" t="s">
        <v>460</v>
      </c>
      <c r="H540" s="15">
        <f>+H541+H543+H545+H547+H549</f>
        <v>0</v>
      </c>
      <c r="I540" s="15">
        <f t="shared" ref="I540:AL540" si="290">+I541+I543+I545+I547+I549</f>
        <v>0</v>
      </c>
      <c r="J540" s="15">
        <f t="shared" si="290"/>
        <v>0</v>
      </c>
      <c r="K540" s="15">
        <f t="shared" si="290"/>
        <v>0</v>
      </c>
      <c r="L540" s="15">
        <f t="shared" si="290"/>
        <v>0</v>
      </c>
      <c r="M540" s="15">
        <f t="shared" si="290"/>
        <v>0</v>
      </c>
      <c r="N540" s="15">
        <f t="shared" si="290"/>
        <v>0</v>
      </c>
      <c r="O540" s="15">
        <f t="shared" si="290"/>
        <v>0</v>
      </c>
      <c r="P540" s="15">
        <f t="shared" si="290"/>
        <v>0</v>
      </c>
      <c r="Q540" s="15">
        <f t="shared" si="290"/>
        <v>0</v>
      </c>
      <c r="R540" s="15">
        <f t="shared" si="290"/>
        <v>0</v>
      </c>
      <c r="S540" s="15">
        <f t="shared" si="290"/>
        <v>0</v>
      </c>
      <c r="T540" s="15">
        <f t="shared" si="290"/>
        <v>0</v>
      </c>
      <c r="U540" s="15">
        <f t="shared" si="290"/>
        <v>0</v>
      </c>
      <c r="V540" s="15">
        <f t="shared" si="290"/>
        <v>0</v>
      </c>
      <c r="W540" s="15">
        <f t="shared" si="290"/>
        <v>0</v>
      </c>
      <c r="X540" s="15">
        <f t="shared" si="290"/>
        <v>0</v>
      </c>
      <c r="Y540" s="15">
        <f t="shared" si="290"/>
        <v>0</v>
      </c>
      <c r="Z540" s="15">
        <f t="shared" si="290"/>
        <v>0</v>
      </c>
      <c r="AA540" s="15">
        <f t="shared" si="290"/>
        <v>0</v>
      </c>
      <c r="AB540" s="15">
        <f t="shared" si="290"/>
        <v>0</v>
      </c>
      <c r="AC540" s="15">
        <f t="shared" si="290"/>
        <v>0</v>
      </c>
      <c r="AD540" s="15">
        <f t="shared" si="290"/>
        <v>0</v>
      </c>
      <c r="AE540" s="15">
        <f t="shared" si="290"/>
        <v>0</v>
      </c>
      <c r="AF540" s="15">
        <f t="shared" si="290"/>
        <v>0</v>
      </c>
      <c r="AG540" s="15">
        <f t="shared" si="290"/>
        <v>0</v>
      </c>
      <c r="AH540" s="15">
        <f t="shared" si="290"/>
        <v>0</v>
      </c>
      <c r="AI540" s="15">
        <f t="shared" si="290"/>
        <v>0</v>
      </c>
      <c r="AJ540" s="15">
        <f t="shared" si="290"/>
        <v>0</v>
      </c>
      <c r="AK540" s="15">
        <f t="shared" si="290"/>
        <v>0</v>
      </c>
      <c r="AL540" s="15">
        <f t="shared" si="290"/>
        <v>0</v>
      </c>
      <c r="AM540" s="15">
        <f t="shared" si="279"/>
        <v>0</v>
      </c>
      <c r="AO540" s="55"/>
      <c r="AT540" s="47"/>
      <c r="AU540" s="63"/>
      <c r="AV540" s="47"/>
      <c r="AW540" s="47"/>
      <c r="AX540" s="47"/>
      <c r="AY540" s="47"/>
      <c r="AZ540" s="47"/>
      <c r="BA540" s="47"/>
    </row>
    <row r="541" spans="1:53">
      <c r="A541" s="27">
        <v>1</v>
      </c>
      <c r="B541" s="2">
        <v>4</v>
      </c>
      <c r="C541" s="2">
        <v>8</v>
      </c>
      <c r="D541" s="2">
        <v>481</v>
      </c>
      <c r="E541" s="2"/>
      <c r="F541" s="2"/>
      <c r="G541" s="36" t="s">
        <v>461</v>
      </c>
      <c r="H541" s="23">
        <f>+H542</f>
        <v>0</v>
      </c>
      <c r="I541" s="23">
        <f t="shared" ref="I541:AL541" si="291">+I542</f>
        <v>0</v>
      </c>
      <c r="J541" s="23">
        <f t="shared" si="291"/>
        <v>0</v>
      </c>
      <c r="K541" s="23">
        <f t="shared" si="291"/>
        <v>0</v>
      </c>
      <c r="L541" s="23">
        <f t="shared" si="291"/>
        <v>0</v>
      </c>
      <c r="M541" s="23">
        <f t="shared" si="291"/>
        <v>0</v>
      </c>
      <c r="N541" s="23">
        <f t="shared" si="291"/>
        <v>0</v>
      </c>
      <c r="O541" s="23">
        <f t="shared" si="291"/>
        <v>0</v>
      </c>
      <c r="P541" s="23">
        <f t="shared" si="291"/>
        <v>0</v>
      </c>
      <c r="Q541" s="23">
        <f t="shared" si="291"/>
        <v>0</v>
      </c>
      <c r="R541" s="23">
        <f t="shared" si="291"/>
        <v>0</v>
      </c>
      <c r="S541" s="23">
        <f t="shared" si="291"/>
        <v>0</v>
      </c>
      <c r="T541" s="23">
        <f t="shared" si="291"/>
        <v>0</v>
      </c>
      <c r="U541" s="23">
        <f t="shared" si="291"/>
        <v>0</v>
      </c>
      <c r="V541" s="23">
        <f t="shared" si="291"/>
        <v>0</v>
      </c>
      <c r="W541" s="23">
        <f t="shared" si="291"/>
        <v>0</v>
      </c>
      <c r="X541" s="23">
        <f t="shared" si="291"/>
        <v>0</v>
      </c>
      <c r="Y541" s="23">
        <f t="shared" si="291"/>
        <v>0</v>
      </c>
      <c r="Z541" s="23">
        <f t="shared" si="291"/>
        <v>0</v>
      </c>
      <c r="AA541" s="23">
        <f t="shared" si="291"/>
        <v>0</v>
      </c>
      <c r="AB541" s="23">
        <f t="shared" si="291"/>
        <v>0</v>
      </c>
      <c r="AC541" s="23">
        <f t="shared" si="291"/>
        <v>0</v>
      </c>
      <c r="AD541" s="23">
        <f t="shared" si="291"/>
        <v>0</v>
      </c>
      <c r="AE541" s="23">
        <f t="shared" si="291"/>
        <v>0</v>
      </c>
      <c r="AF541" s="23">
        <f t="shared" si="291"/>
        <v>0</v>
      </c>
      <c r="AG541" s="23">
        <f t="shared" si="291"/>
        <v>0</v>
      </c>
      <c r="AH541" s="23">
        <f t="shared" si="291"/>
        <v>0</v>
      </c>
      <c r="AI541" s="23">
        <f t="shared" si="291"/>
        <v>0</v>
      </c>
      <c r="AJ541" s="23">
        <f t="shared" si="291"/>
        <v>0</v>
      </c>
      <c r="AK541" s="23">
        <f t="shared" si="291"/>
        <v>0</v>
      </c>
      <c r="AL541" s="23">
        <f t="shared" si="291"/>
        <v>0</v>
      </c>
      <c r="AM541" s="23">
        <f t="shared" si="279"/>
        <v>0</v>
      </c>
      <c r="AO541" s="55"/>
      <c r="AT541" s="47"/>
      <c r="AU541" s="63"/>
      <c r="AV541" s="47"/>
      <c r="AW541" s="47"/>
      <c r="AX541" s="47"/>
      <c r="AY541" s="47"/>
      <c r="AZ541" s="47"/>
      <c r="BA541" s="47"/>
    </row>
    <row r="542" spans="1:53">
      <c r="A542" s="27">
        <v>1</v>
      </c>
      <c r="B542" s="2">
        <v>4</v>
      </c>
      <c r="C542" s="2">
        <v>8</v>
      </c>
      <c r="D542" s="2">
        <v>481</v>
      </c>
      <c r="E542" s="2">
        <v>1</v>
      </c>
      <c r="F542" s="2"/>
      <c r="G542" s="32" t="s">
        <v>461</v>
      </c>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f t="shared" si="279"/>
        <v>0</v>
      </c>
      <c r="AO542" s="55"/>
      <c r="AT542" s="47"/>
      <c r="AU542" s="63"/>
      <c r="AV542" s="47"/>
      <c r="AW542" s="47"/>
      <c r="AX542" s="47"/>
      <c r="AY542" s="47"/>
      <c r="AZ542" s="47"/>
      <c r="BA542" s="47"/>
    </row>
    <row r="543" spans="1:53">
      <c r="A543" s="27">
        <v>1</v>
      </c>
      <c r="B543" s="2">
        <v>4</v>
      </c>
      <c r="C543" s="2">
        <v>8</v>
      </c>
      <c r="D543" s="2">
        <v>482</v>
      </c>
      <c r="E543" s="2"/>
      <c r="F543" s="2"/>
      <c r="G543" s="36" t="s">
        <v>462</v>
      </c>
      <c r="H543" s="23">
        <f>+H544</f>
        <v>0</v>
      </c>
      <c r="I543" s="23">
        <f t="shared" ref="I543:AL543" si="292">+I544</f>
        <v>0</v>
      </c>
      <c r="J543" s="23">
        <f t="shared" si="292"/>
        <v>0</v>
      </c>
      <c r="K543" s="23">
        <f t="shared" si="292"/>
        <v>0</v>
      </c>
      <c r="L543" s="23">
        <f t="shared" si="292"/>
        <v>0</v>
      </c>
      <c r="M543" s="23">
        <f t="shared" si="292"/>
        <v>0</v>
      </c>
      <c r="N543" s="23">
        <f t="shared" si="292"/>
        <v>0</v>
      </c>
      <c r="O543" s="23">
        <f t="shared" si="292"/>
        <v>0</v>
      </c>
      <c r="P543" s="23">
        <f t="shared" si="292"/>
        <v>0</v>
      </c>
      <c r="Q543" s="23">
        <f t="shared" si="292"/>
        <v>0</v>
      </c>
      <c r="R543" s="23">
        <f t="shared" si="292"/>
        <v>0</v>
      </c>
      <c r="S543" s="23">
        <f t="shared" si="292"/>
        <v>0</v>
      </c>
      <c r="T543" s="23">
        <f t="shared" si="292"/>
        <v>0</v>
      </c>
      <c r="U543" s="23">
        <f t="shared" si="292"/>
        <v>0</v>
      </c>
      <c r="V543" s="23">
        <f t="shared" si="292"/>
        <v>0</v>
      </c>
      <c r="W543" s="23">
        <f t="shared" si="292"/>
        <v>0</v>
      </c>
      <c r="X543" s="23">
        <f t="shared" si="292"/>
        <v>0</v>
      </c>
      <c r="Y543" s="23">
        <f t="shared" si="292"/>
        <v>0</v>
      </c>
      <c r="Z543" s="23">
        <f t="shared" si="292"/>
        <v>0</v>
      </c>
      <c r="AA543" s="23">
        <f t="shared" si="292"/>
        <v>0</v>
      </c>
      <c r="AB543" s="23">
        <f t="shared" si="292"/>
        <v>0</v>
      </c>
      <c r="AC543" s="23">
        <f t="shared" si="292"/>
        <v>0</v>
      </c>
      <c r="AD543" s="23">
        <f t="shared" si="292"/>
        <v>0</v>
      </c>
      <c r="AE543" s="23">
        <f t="shared" si="292"/>
        <v>0</v>
      </c>
      <c r="AF543" s="23">
        <f t="shared" si="292"/>
        <v>0</v>
      </c>
      <c r="AG543" s="23">
        <f t="shared" si="292"/>
        <v>0</v>
      </c>
      <c r="AH543" s="23">
        <f t="shared" si="292"/>
        <v>0</v>
      </c>
      <c r="AI543" s="23">
        <f t="shared" si="292"/>
        <v>0</v>
      </c>
      <c r="AJ543" s="23">
        <f t="shared" si="292"/>
        <v>0</v>
      </c>
      <c r="AK543" s="23">
        <f t="shared" si="292"/>
        <v>0</v>
      </c>
      <c r="AL543" s="23">
        <f t="shared" si="292"/>
        <v>0</v>
      </c>
      <c r="AM543" s="23">
        <f t="shared" si="279"/>
        <v>0</v>
      </c>
      <c r="AO543" s="55"/>
      <c r="AT543" s="47"/>
      <c r="AU543" s="63"/>
      <c r="AV543" s="47"/>
      <c r="AW543" s="47"/>
      <c r="AX543" s="47"/>
      <c r="AY543" s="47"/>
      <c r="AZ543" s="47"/>
      <c r="BA543" s="47"/>
    </row>
    <row r="544" spans="1:53">
      <c r="A544" s="27">
        <v>1</v>
      </c>
      <c r="B544" s="2">
        <v>4</v>
      </c>
      <c r="C544" s="2">
        <v>8</v>
      </c>
      <c r="D544" s="2">
        <v>482</v>
      </c>
      <c r="E544" s="2">
        <v>2</v>
      </c>
      <c r="F544" s="2"/>
      <c r="G544" s="32" t="s">
        <v>463</v>
      </c>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f t="shared" si="279"/>
        <v>0</v>
      </c>
      <c r="AO544" s="55"/>
      <c r="AT544" s="47"/>
      <c r="AU544" s="63"/>
      <c r="AV544" s="47"/>
      <c r="AW544" s="47"/>
      <c r="AX544" s="47"/>
      <c r="AY544" s="47"/>
      <c r="AZ544" s="47"/>
      <c r="BA544" s="47"/>
    </row>
    <row r="545" spans="1:53">
      <c r="A545" s="27">
        <v>1</v>
      </c>
      <c r="B545" s="2">
        <v>4</v>
      </c>
      <c r="C545" s="2">
        <v>8</v>
      </c>
      <c r="D545" s="2">
        <v>483</v>
      </c>
      <c r="E545" s="2"/>
      <c r="F545" s="2"/>
      <c r="G545" s="36" t="s">
        <v>464</v>
      </c>
      <c r="H545" s="23">
        <f>+H546</f>
        <v>0</v>
      </c>
      <c r="I545" s="23">
        <f t="shared" ref="I545:AL545" si="293">+I546</f>
        <v>0</v>
      </c>
      <c r="J545" s="23">
        <f t="shared" si="293"/>
        <v>0</v>
      </c>
      <c r="K545" s="23">
        <f t="shared" si="293"/>
        <v>0</v>
      </c>
      <c r="L545" s="23">
        <f t="shared" si="293"/>
        <v>0</v>
      </c>
      <c r="M545" s="23">
        <f t="shared" si="293"/>
        <v>0</v>
      </c>
      <c r="N545" s="23">
        <f t="shared" si="293"/>
        <v>0</v>
      </c>
      <c r="O545" s="23">
        <f t="shared" si="293"/>
        <v>0</v>
      </c>
      <c r="P545" s="23">
        <f t="shared" si="293"/>
        <v>0</v>
      </c>
      <c r="Q545" s="23">
        <f t="shared" si="293"/>
        <v>0</v>
      </c>
      <c r="R545" s="23">
        <f t="shared" si="293"/>
        <v>0</v>
      </c>
      <c r="S545" s="23">
        <f t="shared" si="293"/>
        <v>0</v>
      </c>
      <c r="T545" s="23">
        <f t="shared" si="293"/>
        <v>0</v>
      </c>
      <c r="U545" s="23">
        <f t="shared" si="293"/>
        <v>0</v>
      </c>
      <c r="V545" s="23">
        <f t="shared" si="293"/>
        <v>0</v>
      </c>
      <c r="W545" s="23">
        <f t="shared" si="293"/>
        <v>0</v>
      </c>
      <c r="X545" s="23">
        <f t="shared" si="293"/>
        <v>0</v>
      </c>
      <c r="Y545" s="23">
        <f t="shared" si="293"/>
        <v>0</v>
      </c>
      <c r="Z545" s="23">
        <f t="shared" si="293"/>
        <v>0</v>
      </c>
      <c r="AA545" s="23">
        <f t="shared" si="293"/>
        <v>0</v>
      </c>
      <c r="AB545" s="23">
        <f t="shared" si="293"/>
        <v>0</v>
      </c>
      <c r="AC545" s="23">
        <f t="shared" si="293"/>
        <v>0</v>
      </c>
      <c r="AD545" s="23">
        <f t="shared" si="293"/>
        <v>0</v>
      </c>
      <c r="AE545" s="23">
        <f t="shared" si="293"/>
        <v>0</v>
      </c>
      <c r="AF545" s="23">
        <f t="shared" si="293"/>
        <v>0</v>
      </c>
      <c r="AG545" s="23">
        <f t="shared" si="293"/>
        <v>0</v>
      </c>
      <c r="AH545" s="23">
        <f t="shared" si="293"/>
        <v>0</v>
      </c>
      <c r="AI545" s="23">
        <f t="shared" si="293"/>
        <v>0</v>
      </c>
      <c r="AJ545" s="23">
        <f t="shared" si="293"/>
        <v>0</v>
      </c>
      <c r="AK545" s="23">
        <f t="shared" si="293"/>
        <v>0</v>
      </c>
      <c r="AL545" s="23">
        <f t="shared" si="293"/>
        <v>0</v>
      </c>
      <c r="AM545" s="23">
        <f t="shared" si="279"/>
        <v>0</v>
      </c>
      <c r="AO545" s="55"/>
      <c r="AT545" s="47"/>
      <c r="AU545" s="63"/>
      <c r="AV545" s="47"/>
      <c r="AW545" s="47"/>
      <c r="AX545" s="47"/>
      <c r="AY545" s="47"/>
      <c r="AZ545" s="47"/>
      <c r="BA545" s="47"/>
    </row>
    <row r="546" spans="1:53">
      <c r="A546" s="27">
        <v>1</v>
      </c>
      <c r="B546" s="2">
        <v>4</v>
      </c>
      <c r="C546" s="2">
        <v>8</v>
      </c>
      <c r="D546" s="2">
        <v>483</v>
      </c>
      <c r="E546" s="2">
        <v>3</v>
      </c>
      <c r="F546" s="2"/>
      <c r="G546" s="32" t="s">
        <v>465</v>
      </c>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f t="shared" si="279"/>
        <v>0</v>
      </c>
      <c r="AO546" s="55"/>
      <c r="AT546" s="47"/>
      <c r="AU546" s="63"/>
      <c r="AV546" s="47"/>
      <c r="AW546" s="47"/>
      <c r="AX546" s="47"/>
      <c r="AY546" s="47"/>
      <c r="AZ546" s="47"/>
      <c r="BA546" s="47"/>
    </row>
    <row r="547" spans="1:53">
      <c r="A547" s="27">
        <v>1</v>
      </c>
      <c r="B547" s="2">
        <v>4</v>
      </c>
      <c r="C547" s="2">
        <v>8</v>
      </c>
      <c r="D547" s="2">
        <v>484</v>
      </c>
      <c r="E547" s="2"/>
      <c r="F547" s="2"/>
      <c r="G547" s="36" t="s">
        <v>466</v>
      </c>
      <c r="H547" s="23">
        <f>+H548</f>
        <v>0</v>
      </c>
      <c r="I547" s="23">
        <f t="shared" ref="I547:AL547" si="294">+I548</f>
        <v>0</v>
      </c>
      <c r="J547" s="23">
        <f t="shared" si="294"/>
        <v>0</v>
      </c>
      <c r="K547" s="23">
        <f t="shared" si="294"/>
        <v>0</v>
      </c>
      <c r="L547" s="23">
        <f t="shared" si="294"/>
        <v>0</v>
      </c>
      <c r="M547" s="23">
        <f t="shared" si="294"/>
        <v>0</v>
      </c>
      <c r="N547" s="23">
        <f t="shared" si="294"/>
        <v>0</v>
      </c>
      <c r="O547" s="23">
        <f t="shared" si="294"/>
        <v>0</v>
      </c>
      <c r="P547" s="23">
        <f t="shared" si="294"/>
        <v>0</v>
      </c>
      <c r="Q547" s="23">
        <f t="shared" si="294"/>
        <v>0</v>
      </c>
      <c r="R547" s="23">
        <f t="shared" si="294"/>
        <v>0</v>
      </c>
      <c r="S547" s="23">
        <f t="shared" si="294"/>
        <v>0</v>
      </c>
      <c r="T547" s="23">
        <f t="shared" si="294"/>
        <v>0</v>
      </c>
      <c r="U547" s="23">
        <f t="shared" si="294"/>
        <v>0</v>
      </c>
      <c r="V547" s="23">
        <f t="shared" si="294"/>
        <v>0</v>
      </c>
      <c r="W547" s="23">
        <f t="shared" si="294"/>
        <v>0</v>
      </c>
      <c r="X547" s="23">
        <f t="shared" si="294"/>
        <v>0</v>
      </c>
      <c r="Y547" s="23">
        <f t="shared" si="294"/>
        <v>0</v>
      </c>
      <c r="Z547" s="23">
        <f t="shared" si="294"/>
        <v>0</v>
      </c>
      <c r="AA547" s="23">
        <f t="shared" si="294"/>
        <v>0</v>
      </c>
      <c r="AB547" s="23">
        <f t="shared" si="294"/>
        <v>0</v>
      </c>
      <c r="AC547" s="23">
        <f t="shared" si="294"/>
        <v>0</v>
      </c>
      <c r="AD547" s="23">
        <f t="shared" si="294"/>
        <v>0</v>
      </c>
      <c r="AE547" s="23">
        <f t="shared" si="294"/>
        <v>0</v>
      </c>
      <c r="AF547" s="23">
        <f t="shared" si="294"/>
        <v>0</v>
      </c>
      <c r="AG547" s="23">
        <f t="shared" si="294"/>
        <v>0</v>
      </c>
      <c r="AH547" s="23">
        <f t="shared" si="294"/>
        <v>0</v>
      </c>
      <c r="AI547" s="23">
        <f t="shared" si="294"/>
        <v>0</v>
      </c>
      <c r="AJ547" s="23">
        <f t="shared" si="294"/>
        <v>0</v>
      </c>
      <c r="AK547" s="23">
        <f t="shared" si="294"/>
        <v>0</v>
      </c>
      <c r="AL547" s="23">
        <f t="shared" si="294"/>
        <v>0</v>
      </c>
      <c r="AM547" s="23">
        <f t="shared" si="279"/>
        <v>0</v>
      </c>
      <c r="AO547" s="55"/>
      <c r="AT547" s="47"/>
      <c r="AU547" s="63"/>
      <c r="AV547" s="47"/>
      <c r="AW547" s="47"/>
      <c r="AX547" s="47"/>
      <c r="AY547" s="47"/>
      <c r="AZ547" s="47"/>
      <c r="BA547" s="47"/>
    </row>
    <row r="548" spans="1:53">
      <c r="A548" s="27">
        <v>1</v>
      </c>
      <c r="B548" s="2">
        <v>4</v>
      </c>
      <c r="C548" s="2">
        <v>8</v>
      </c>
      <c r="D548" s="2">
        <v>484</v>
      </c>
      <c r="E548" s="2">
        <v>4</v>
      </c>
      <c r="F548" s="2"/>
      <c r="G548" s="32" t="s">
        <v>467</v>
      </c>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f t="shared" si="279"/>
        <v>0</v>
      </c>
      <c r="AO548" s="55"/>
      <c r="AT548" s="47"/>
      <c r="AU548" s="63"/>
      <c r="AV548" s="47"/>
      <c r="AW548" s="47"/>
      <c r="AX548" s="47"/>
      <c r="AY548" s="47"/>
      <c r="AZ548" s="47"/>
      <c r="BA548" s="47"/>
    </row>
    <row r="549" spans="1:53">
      <c r="A549" s="27">
        <v>1</v>
      </c>
      <c r="B549" s="2">
        <v>4</v>
      </c>
      <c r="C549" s="2">
        <v>8</v>
      </c>
      <c r="D549" s="2">
        <v>485</v>
      </c>
      <c r="E549" s="2"/>
      <c r="F549" s="2"/>
      <c r="G549" s="36" t="s">
        <v>468</v>
      </c>
      <c r="H549" s="23">
        <f>+H550</f>
        <v>0</v>
      </c>
      <c r="I549" s="23">
        <f t="shared" ref="I549:AL549" si="295">+I550</f>
        <v>0</v>
      </c>
      <c r="J549" s="23">
        <f t="shared" si="295"/>
        <v>0</v>
      </c>
      <c r="K549" s="23">
        <f t="shared" si="295"/>
        <v>0</v>
      </c>
      <c r="L549" s="23">
        <f t="shared" si="295"/>
        <v>0</v>
      </c>
      <c r="M549" s="23">
        <f t="shared" si="295"/>
        <v>0</v>
      </c>
      <c r="N549" s="23">
        <f t="shared" si="295"/>
        <v>0</v>
      </c>
      <c r="O549" s="23">
        <f t="shared" si="295"/>
        <v>0</v>
      </c>
      <c r="P549" s="23">
        <f t="shared" si="295"/>
        <v>0</v>
      </c>
      <c r="Q549" s="23">
        <f t="shared" si="295"/>
        <v>0</v>
      </c>
      <c r="R549" s="23">
        <f t="shared" si="295"/>
        <v>0</v>
      </c>
      <c r="S549" s="23">
        <f t="shared" si="295"/>
        <v>0</v>
      </c>
      <c r="T549" s="23">
        <f t="shared" si="295"/>
        <v>0</v>
      </c>
      <c r="U549" s="23">
        <f t="shared" si="295"/>
        <v>0</v>
      </c>
      <c r="V549" s="23">
        <f t="shared" si="295"/>
        <v>0</v>
      </c>
      <c r="W549" s="23">
        <f t="shared" si="295"/>
        <v>0</v>
      </c>
      <c r="X549" s="23">
        <f t="shared" si="295"/>
        <v>0</v>
      </c>
      <c r="Y549" s="23">
        <f t="shared" si="295"/>
        <v>0</v>
      </c>
      <c r="Z549" s="23">
        <f t="shared" si="295"/>
        <v>0</v>
      </c>
      <c r="AA549" s="23">
        <f t="shared" si="295"/>
        <v>0</v>
      </c>
      <c r="AB549" s="23">
        <f t="shared" si="295"/>
        <v>0</v>
      </c>
      <c r="AC549" s="23">
        <f t="shared" si="295"/>
        <v>0</v>
      </c>
      <c r="AD549" s="23">
        <f t="shared" si="295"/>
        <v>0</v>
      </c>
      <c r="AE549" s="23">
        <f t="shared" si="295"/>
        <v>0</v>
      </c>
      <c r="AF549" s="23">
        <f t="shared" si="295"/>
        <v>0</v>
      </c>
      <c r="AG549" s="23">
        <f t="shared" si="295"/>
        <v>0</v>
      </c>
      <c r="AH549" s="23">
        <f t="shared" si="295"/>
        <v>0</v>
      </c>
      <c r="AI549" s="23">
        <f t="shared" si="295"/>
        <v>0</v>
      </c>
      <c r="AJ549" s="23">
        <f t="shared" si="295"/>
        <v>0</v>
      </c>
      <c r="AK549" s="23">
        <f t="shared" si="295"/>
        <v>0</v>
      </c>
      <c r="AL549" s="23">
        <f t="shared" si="295"/>
        <v>0</v>
      </c>
      <c r="AM549" s="23">
        <f t="shared" si="279"/>
        <v>0</v>
      </c>
      <c r="AO549" s="55"/>
      <c r="AT549" s="47"/>
      <c r="AU549" s="63"/>
      <c r="AV549" s="47"/>
      <c r="AW549" s="47"/>
      <c r="AX549" s="47"/>
      <c r="AY549" s="47"/>
      <c r="AZ549" s="47"/>
      <c r="BA549" s="47"/>
    </row>
    <row r="550" spans="1:53">
      <c r="A550" s="27">
        <v>1</v>
      </c>
      <c r="B550" s="2">
        <v>4</v>
      </c>
      <c r="C550" s="2">
        <v>8</v>
      </c>
      <c r="D550" s="2">
        <v>485</v>
      </c>
      <c r="E550" s="2">
        <v>5</v>
      </c>
      <c r="F550" s="2"/>
      <c r="G550" s="32" t="s">
        <v>468</v>
      </c>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f t="shared" si="279"/>
        <v>0</v>
      </c>
      <c r="AO550" s="55"/>
      <c r="AT550" s="47"/>
      <c r="AU550" s="63"/>
      <c r="AV550" s="47"/>
      <c r="AW550" s="47"/>
      <c r="AX550" s="47"/>
      <c r="AY550" s="47"/>
      <c r="AZ550" s="47"/>
      <c r="BA550" s="47"/>
    </row>
    <row r="551" spans="1:53">
      <c r="A551" s="27">
        <v>1</v>
      </c>
      <c r="B551" s="2">
        <v>4</v>
      </c>
      <c r="C551" s="2">
        <v>9</v>
      </c>
      <c r="D551" s="2"/>
      <c r="E551" s="2"/>
      <c r="F551" s="2"/>
      <c r="G551" s="36" t="s">
        <v>469</v>
      </c>
      <c r="H551" s="15">
        <f>+H552+H555</f>
        <v>0</v>
      </c>
      <c r="I551" s="15">
        <f t="shared" ref="I551:AL551" si="296">+I552+I555</f>
        <v>0</v>
      </c>
      <c r="J551" s="15">
        <f t="shared" si="296"/>
        <v>0</v>
      </c>
      <c r="K551" s="15">
        <f t="shared" si="296"/>
        <v>0</v>
      </c>
      <c r="L551" s="15">
        <f t="shared" si="296"/>
        <v>0</v>
      </c>
      <c r="M551" s="15">
        <f t="shared" si="296"/>
        <v>0</v>
      </c>
      <c r="N551" s="15">
        <f t="shared" si="296"/>
        <v>0</v>
      </c>
      <c r="O551" s="15">
        <f t="shared" si="296"/>
        <v>0</v>
      </c>
      <c r="P551" s="15">
        <f t="shared" si="296"/>
        <v>0</v>
      </c>
      <c r="Q551" s="15">
        <f t="shared" si="296"/>
        <v>0</v>
      </c>
      <c r="R551" s="15">
        <f t="shared" si="296"/>
        <v>0</v>
      </c>
      <c r="S551" s="15">
        <f t="shared" si="296"/>
        <v>0</v>
      </c>
      <c r="T551" s="15">
        <f t="shared" si="296"/>
        <v>0</v>
      </c>
      <c r="U551" s="15">
        <f t="shared" si="296"/>
        <v>0</v>
      </c>
      <c r="V551" s="15">
        <f t="shared" si="296"/>
        <v>0</v>
      </c>
      <c r="W551" s="15">
        <f t="shared" si="296"/>
        <v>0</v>
      </c>
      <c r="X551" s="15">
        <f t="shared" si="296"/>
        <v>0</v>
      </c>
      <c r="Y551" s="15">
        <f t="shared" si="296"/>
        <v>0</v>
      </c>
      <c r="Z551" s="15">
        <f t="shared" si="296"/>
        <v>0</v>
      </c>
      <c r="AA551" s="15">
        <f t="shared" si="296"/>
        <v>0</v>
      </c>
      <c r="AB551" s="15">
        <f t="shared" si="296"/>
        <v>0</v>
      </c>
      <c r="AC551" s="15">
        <f t="shared" si="296"/>
        <v>0</v>
      </c>
      <c r="AD551" s="15">
        <f t="shared" si="296"/>
        <v>0</v>
      </c>
      <c r="AE551" s="15">
        <f t="shared" si="296"/>
        <v>0</v>
      </c>
      <c r="AF551" s="15">
        <f t="shared" si="296"/>
        <v>0</v>
      </c>
      <c r="AG551" s="15">
        <f t="shared" si="296"/>
        <v>0</v>
      </c>
      <c r="AH551" s="15">
        <f t="shared" si="296"/>
        <v>0</v>
      </c>
      <c r="AI551" s="15">
        <f t="shared" si="296"/>
        <v>0</v>
      </c>
      <c r="AJ551" s="15">
        <f t="shared" si="296"/>
        <v>0</v>
      </c>
      <c r="AK551" s="15">
        <f t="shared" si="296"/>
        <v>0</v>
      </c>
      <c r="AL551" s="15">
        <f t="shared" si="296"/>
        <v>0</v>
      </c>
      <c r="AM551" s="15">
        <f t="shared" si="279"/>
        <v>0</v>
      </c>
      <c r="AO551" s="55"/>
      <c r="AT551" s="47"/>
      <c r="AU551" s="63"/>
      <c r="AV551" s="47"/>
      <c r="AW551" s="47"/>
      <c r="AX551" s="47"/>
      <c r="AY551" s="47"/>
      <c r="AZ551" s="47"/>
      <c r="BA551" s="47"/>
    </row>
    <row r="552" spans="1:53">
      <c r="A552" s="27">
        <v>1</v>
      </c>
      <c r="B552" s="2">
        <v>4</v>
      </c>
      <c r="C552" s="2">
        <v>9</v>
      </c>
      <c r="D552" s="2">
        <v>491</v>
      </c>
      <c r="E552" s="2"/>
      <c r="F552" s="2"/>
      <c r="G552" s="36" t="s">
        <v>469</v>
      </c>
      <c r="H552" s="23">
        <f>+H553+H554</f>
        <v>0</v>
      </c>
      <c r="I552" s="23">
        <f t="shared" ref="I552:AL552" si="297">+I553+I554</f>
        <v>0</v>
      </c>
      <c r="J552" s="23">
        <f t="shared" si="297"/>
        <v>0</v>
      </c>
      <c r="K552" s="23">
        <f t="shared" si="297"/>
        <v>0</v>
      </c>
      <c r="L552" s="23">
        <f t="shared" si="297"/>
        <v>0</v>
      </c>
      <c r="M552" s="23">
        <f t="shared" si="297"/>
        <v>0</v>
      </c>
      <c r="N552" s="23">
        <f t="shared" si="297"/>
        <v>0</v>
      </c>
      <c r="O552" s="23">
        <f t="shared" si="297"/>
        <v>0</v>
      </c>
      <c r="P552" s="23">
        <f t="shared" si="297"/>
        <v>0</v>
      </c>
      <c r="Q552" s="23">
        <f t="shared" si="297"/>
        <v>0</v>
      </c>
      <c r="R552" s="23">
        <f t="shared" si="297"/>
        <v>0</v>
      </c>
      <c r="S552" s="23">
        <f t="shared" si="297"/>
        <v>0</v>
      </c>
      <c r="T552" s="23">
        <f t="shared" si="297"/>
        <v>0</v>
      </c>
      <c r="U552" s="23">
        <f t="shared" si="297"/>
        <v>0</v>
      </c>
      <c r="V552" s="23">
        <f t="shared" si="297"/>
        <v>0</v>
      </c>
      <c r="W552" s="23">
        <f t="shared" si="297"/>
        <v>0</v>
      </c>
      <c r="X552" s="23">
        <f t="shared" si="297"/>
        <v>0</v>
      </c>
      <c r="Y552" s="23">
        <f t="shared" si="297"/>
        <v>0</v>
      </c>
      <c r="Z552" s="23">
        <f t="shared" si="297"/>
        <v>0</v>
      </c>
      <c r="AA552" s="23">
        <f t="shared" si="297"/>
        <v>0</v>
      </c>
      <c r="AB552" s="23">
        <f t="shared" si="297"/>
        <v>0</v>
      </c>
      <c r="AC552" s="23">
        <f t="shared" si="297"/>
        <v>0</v>
      </c>
      <c r="AD552" s="23">
        <f t="shared" si="297"/>
        <v>0</v>
      </c>
      <c r="AE552" s="23">
        <f t="shared" si="297"/>
        <v>0</v>
      </c>
      <c r="AF552" s="23">
        <f t="shared" si="297"/>
        <v>0</v>
      </c>
      <c r="AG552" s="23">
        <f t="shared" si="297"/>
        <v>0</v>
      </c>
      <c r="AH552" s="23">
        <f t="shared" si="297"/>
        <v>0</v>
      </c>
      <c r="AI552" s="23">
        <f t="shared" si="297"/>
        <v>0</v>
      </c>
      <c r="AJ552" s="23">
        <f t="shared" si="297"/>
        <v>0</v>
      </c>
      <c r="AK552" s="23">
        <f t="shared" si="297"/>
        <v>0</v>
      </c>
      <c r="AL552" s="23">
        <f t="shared" si="297"/>
        <v>0</v>
      </c>
      <c r="AM552" s="23">
        <f t="shared" si="279"/>
        <v>0</v>
      </c>
      <c r="AO552" s="55"/>
      <c r="AT552" s="47"/>
      <c r="AU552" s="63"/>
      <c r="AV552" s="47"/>
      <c r="AW552" s="47"/>
      <c r="AX552" s="47"/>
      <c r="AY552" s="47"/>
      <c r="AZ552" s="47"/>
      <c r="BA552" s="47"/>
    </row>
    <row r="553" spans="1:53">
      <c r="A553" s="27">
        <v>1</v>
      </c>
      <c r="B553" s="2">
        <v>4</v>
      </c>
      <c r="C553" s="2">
        <v>9</v>
      </c>
      <c r="D553" s="2">
        <v>491</v>
      </c>
      <c r="E553" s="2">
        <v>1</v>
      </c>
      <c r="F553" s="2"/>
      <c r="G553" s="32" t="s">
        <v>470</v>
      </c>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f t="shared" si="279"/>
        <v>0</v>
      </c>
      <c r="AO553" s="55"/>
      <c r="AT553" s="47"/>
      <c r="AU553" s="63"/>
      <c r="AV553" s="47"/>
      <c r="AW553" s="47"/>
      <c r="AX553" s="47"/>
      <c r="AY553" s="47"/>
      <c r="AZ553" s="47"/>
      <c r="BA553" s="47"/>
    </row>
    <row r="554" spans="1:53">
      <c r="A554" s="27">
        <v>1</v>
      </c>
      <c r="B554" s="2">
        <v>4</v>
      </c>
      <c r="C554" s="2">
        <v>9</v>
      </c>
      <c r="D554" s="2">
        <v>491</v>
      </c>
      <c r="E554" s="2">
        <v>2</v>
      </c>
      <c r="F554" s="2"/>
      <c r="G554" s="32" t="s">
        <v>471</v>
      </c>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f t="shared" si="279"/>
        <v>0</v>
      </c>
      <c r="AO554" s="55"/>
      <c r="AT554" s="47"/>
      <c r="AU554" s="63"/>
      <c r="AV554" s="47"/>
      <c r="AW554" s="47"/>
      <c r="AX554" s="47"/>
      <c r="AY554" s="47"/>
      <c r="AZ554" s="47"/>
      <c r="BA554" s="47"/>
    </row>
    <row r="555" spans="1:53">
      <c r="A555" s="27">
        <v>1</v>
      </c>
      <c r="B555" s="2">
        <v>4</v>
      </c>
      <c r="C555" s="2">
        <v>9</v>
      </c>
      <c r="D555" s="2">
        <v>492</v>
      </c>
      <c r="E555" s="2"/>
      <c r="F555" s="2"/>
      <c r="G555" s="36" t="s">
        <v>472</v>
      </c>
      <c r="H555" s="23">
        <f>+H556</f>
        <v>0</v>
      </c>
      <c r="I555" s="23">
        <f t="shared" ref="I555:AL555" si="298">+I556</f>
        <v>0</v>
      </c>
      <c r="J555" s="23">
        <f t="shared" si="298"/>
        <v>0</v>
      </c>
      <c r="K555" s="23">
        <f t="shared" si="298"/>
        <v>0</v>
      </c>
      <c r="L555" s="23">
        <f t="shared" si="298"/>
        <v>0</v>
      </c>
      <c r="M555" s="23">
        <f t="shared" si="298"/>
        <v>0</v>
      </c>
      <c r="N555" s="23">
        <f t="shared" si="298"/>
        <v>0</v>
      </c>
      <c r="O555" s="23">
        <f t="shared" si="298"/>
        <v>0</v>
      </c>
      <c r="P555" s="23">
        <f t="shared" si="298"/>
        <v>0</v>
      </c>
      <c r="Q555" s="23">
        <f t="shared" si="298"/>
        <v>0</v>
      </c>
      <c r="R555" s="23">
        <f t="shared" si="298"/>
        <v>0</v>
      </c>
      <c r="S555" s="23">
        <f t="shared" si="298"/>
        <v>0</v>
      </c>
      <c r="T555" s="23">
        <f t="shared" si="298"/>
        <v>0</v>
      </c>
      <c r="U555" s="23">
        <f t="shared" si="298"/>
        <v>0</v>
      </c>
      <c r="V555" s="23">
        <f t="shared" si="298"/>
        <v>0</v>
      </c>
      <c r="W555" s="23">
        <f t="shared" si="298"/>
        <v>0</v>
      </c>
      <c r="X555" s="23">
        <f t="shared" si="298"/>
        <v>0</v>
      </c>
      <c r="Y555" s="23">
        <f t="shared" si="298"/>
        <v>0</v>
      </c>
      <c r="Z555" s="23">
        <f t="shared" si="298"/>
        <v>0</v>
      </c>
      <c r="AA555" s="23">
        <f t="shared" si="298"/>
        <v>0</v>
      </c>
      <c r="AB555" s="23">
        <f t="shared" si="298"/>
        <v>0</v>
      </c>
      <c r="AC555" s="23">
        <f t="shared" si="298"/>
        <v>0</v>
      </c>
      <c r="AD555" s="23">
        <f t="shared" si="298"/>
        <v>0</v>
      </c>
      <c r="AE555" s="23">
        <f t="shared" si="298"/>
        <v>0</v>
      </c>
      <c r="AF555" s="23">
        <f t="shared" si="298"/>
        <v>0</v>
      </c>
      <c r="AG555" s="23">
        <f t="shared" si="298"/>
        <v>0</v>
      </c>
      <c r="AH555" s="23">
        <f t="shared" si="298"/>
        <v>0</v>
      </c>
      <c r="AI555" s="23">
        <f t="shared" si="298"/>
        <v>0</v>
      </c>
      <c r="AJ555" s="23">
        <f t="shared" si="298"/>
        <v>0</v>
      </c>
      <c r="AK555" s="23">
        <f t="shared" si="298"/>
        <v>0</v>
      </c>
      <c r="AL555" s="23">
        <f t="shared" si="298"/>
        <v>0</v>
      </c>
      <c r="AM555" s="23">
        <f t="shared" si="279"/>
        <v>0</v>
      </c>
      <c r="AO555" s="55"/>
      <c r="AT555" s="47"/>
      <c r="AU555" s="63"/>
      <c r="AV555" s="47"/>
      <c r="AW555" s="47"/>
      <c r="AX555" s="47"/>
      <c r="AY555" s="47"/>
      <c r="AZ555" s="47"/>
      <c r="BA555" s="47"/>
    </row>
    <row r="556" spans="1:53">
      <c r="A556" s="27">
        <v>1</v>
      </c>
      <c r="B556" s="2">
        <v>4</v>
      </c>
      <c r="C556" s="2">
        <v>9</v>
      </c>
      <c r="D556" s="2">
        <v>492</v>
      </c>
      <c r="E556" s="2">
        <v>1</v>
      </c>
      <c r="F556" s="2"/>
      <c r="G556" s="32" t="s">
        <v>472</v>
      </c>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f t="shared" si="279"/>
        <v>0</v>
      </c>
      <c r="AO556" s="55"/>
      <c r="AT556" s="47"/>
      <c r="AU556" s="63"/>
      <c r="AV556" s="47"/>
      <c r="AW556" s="47"/>
      <c r="AX556" s="47"/>
      <c r="AY556" s="47"/>
      <c r="AZ556" s="47"/>
      <c r="BA556" s="47"/>
    </row>
    <row r="557" spans="1:53">
      <c r="A557" s="27"/>
      <c r="B557" s="26"/>
      <c r="C557" s="26"/>
      <c r="D557" s="26"/>
      <c r="E557" s="26"/>
      <c r="F557" s="26"/>
      <c r="G557" s="42"/>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O557" s="55"/>
      <c r="AT557" s="47"/>
      <c r="AU557" s="63"/>
      <c r="AV557" s="47"/>
      <c r="AW557" s="47"/>
      <c r="AX557" s="47"/>
      <c r="AY557" s="47"/>
      <c r="AZ557" s="47"/>
      <c r="BA557" s="47"/>
    </row>
    <row r="558" spans="1:53">
      <c r="A558" s="27">
        <v>2</v>
      </c>
      <c r="B558" s="25">
        <v>5</v>
      </c>
      <c r="C558" s="20"/>
      <c r="D558" s="20"/>
      <c r="E558" s="20"/>
      <c r="F558" s="20"/>
      <c r="G558" s="35" t="s">
        <v>473</v>
      </c>
      <c r="H558" s="18">
        <f t="shared" ref="H558:AM558" si="299">+H559+H569+H578+H583+H597+H601+H623+H646+H665</f>
        <v>0</v>
      </c>
      <c r="I558" s="18">
        <f t="shared" si="299"/>
        <v>0</v>
      </c>
      <c r="J558" s="18">
        <f t="shared" si="299"/>
        <v>0</v>
      </c>
      <c r="K558" s="18">
        <f t="shared" si="299"/>
        <v>0</v>
      </c>
      <c r="L558" s="18">
        <f t="shared" si="299"/>
        <v>0</v>
      </c>
      <c r="M558" s="18">
        <f t="shared" si="299"/>
        <v>440000</v>
      </c>
      <c r="N558" s="18">
        <f t="shared" si="299"/>
        <v>0</v>
      </c>
      <c r="O558" s="18">
        <f t="shared" si="299"/>
        <v>0</v>
      </c>
      <c r="P558" s="18">
        <f t="shared" si="299"/>
        <v>0</v>
      </c>
      <c r="Q558" s="18">
        <f t="shared" si="299"/>
        <v>0</v>
      </c>
      <c r="R558" s="18">
        <f t="shared" si="299"/>
        <v>0</v>
      </c>
      <c r="S558" s="18">
        <f t="shared" si="299"/>
        <v>0</v>
      </c>
      <c r="T558" s="18">
        <f t="shared" si="299"/>
        <v>0</v>
      </c>
      <c r="U558" s="18">
        <f t="shared" si="299"/>
        <v>0</v>
      </c>
      <c r="V558" s="18">
        <f t="shared" si="299"/>
        <v>0</v>
      </c>
      <c r="W558" s="18">
        <f t="shared" si="299"/>
        <v>0</v>
      </c>
      <c r="X558" s="18">
        <f t="shared" si="299"/>
        <v>0</v>
      </c>
      <c r="Y558" s="18">
        <f t="shared" si="299"/>
        <v>0</v>
      </c>
      <c r="Z558" s="18">
        <f t="shared" si="299"/>
        <v>0</v>
      </c>
      <c r="AA558" s="18">
        <f t="shared" si="299"/>
        <v>0</v>
      </c>
      <c r="AB558" s="18">
        <f t="shared" si="299"/>
        <v>0</v>
      </c>
      <c r="AC558" s="18">
        <f t="shared" si="299"/>
        <v>0</v>
      </c>
      <c r="AD558" s="18">
        <f t="shared" si="299"/>
        <v>0</v>
      </c>
      <c r="AE558" s="18">
        <f t="shared" si="299"/>
        <v>0</v>
      </c>
      <c r="AF558" s="18">
        <f t="shared" si="299"/>
        <v>0</v>
      </c>
      <c r="AG558" s="18">
        <f t="shared" si="299"/>
        <v>0</v>
      </c>
      <c r="AH558" s="18">
        <f t="shared" si="299"/>
        <v>0</v>
      </c>
      <c r="AI558" s="18">
        <f t="shared" si="299"/>
        <v>0</v>
      </c>
      <c r="AJ558" s="18">
        <f t="shared" si="299"/>
        <v>0</v>
      </c>
      <c r="AK558" s="18">
        <f t="shared" si="299"/>
        <v>0</v>
      </c>
      <c r="AL558" s="18">
        <f t="shared" si="299"/>
        <v>0</v>
      </c>
      <c r="AM558" s="18">
        <f t="shared" si="299"/>
        <v>440000</v>
      </c>
      <c r="AO558" s="55"/>
      <c r="AT558" s="47"/>
      <c r="AU558" s="63"/>
      <c r="AV558" s="47"/>
      <c r="AW558" s="47"/>
      <c r="AX558" s="47"/>
      <c r="AY558" s="47"/>
      <c r="AZ558" s="47"/>
      <c r="BA558" s="47"/>
    </row>
    <row r="559" spans="1:53">
      <c r="A559" s="27">
        <v>2</v>
      </c>
      <c r="B559" s="2">
        <v>5</v>
      </c>
      <c r="C559" s="2">
        <v>1</v>
      </c>
      <c r="D559" s="2"/>
      <c r="E559" s="2"/>
      <c r="F559" s="2"/>
      <c r="G559" s="36" t="s">
        <v>474</v>
      </c>
      <c r="H559" s="15">
        <f t="shared" ref="H559:AM559" si="300">+H560+H562+H564+H566</f>
        <v>0</v>
      </c>
      <c r="I559" s="15">
        <f t="shared" si="300"/>
        <v>0</v>
      </c>
      <c r="J559" s="15">
        <f t="shared" si="300"/>
        <v>0</v>
      </c>
      <c r="K559" s="15">
        <f t="shared" si="300"/>
        <v>0</v>
      </c>
      <c r="L559" s="15">
        <f t="shared" si="300"/>
        <v>0</v>
      </c>
      <c r="M559" s="15">
        <f t="shared" si="300"/>
        <v>440000</v>
      </c>
      <c r="N559" s="15">
        <f t="shared" si="300"/>
        <v>0</v>
      </c>
      <c r="O559" s="15">
        <f t="shared" si="300"/>
        <v>0</v>
      </c>
      <c r="P559" s="15">
        <f t="shared" si="300"/>
        <v>0</v>
      </c>
      <c r="Q559" s="15">
        <f t="shared" si="300"/>
        <v>0</v>
      </c>
      <c r="R559" s="15">
        <f t="shared" si="300"/>
        <v>0</v>
      </c>
      <c r="S559" s="15">
        <f t="shared" si="300"/>
        <v>0</v>
      </c>
      <c r="T559" s="15">
        <f t="shared" si="300"/>
        <v>0</v>
      </c>
      <c r="U559" s="15">
        <f t="shared" si="300"/>
        <v>0</v>
      </c>
      <c r="V559" s="15">
        <f t="shared" si="300"/>
        <v>0</v>
      </c>
      <c r="W559" s="15">
        <f t="shared" si="300"/>
        <v>0</v>
      </c>
      <c r="X559" s="15">
        <f t="shared" si="300"/>
        <v>0</v>
      </c>
      <c r="Y559" s="15">
        <f t="shared" si="300"/>
        <v>0</v>
      </c>
      <c r="Z559" s="15">
        <f t="shared" si="300"/>
        <v>0</v>
      </c>
      <c r="AA559" s="15">
        <f t="shared" si="300"/>
        <v>0</v>
      </c>
      <c r="AB559" s="15">
        <f t="shared" si="300"/>
        <v>0</v>
      </c>
      <c r="AC559" s="15">
        <f t="shared" si="300"/>
        <v>0</v>
      </c>
      <c r="AD559" s="15">
        <f t="shared" si="300"/>
        <v>0</v>
      </c>
      <c r="AE559" s="15">
        <f t="shared" si="300"/>
        <v>0</v>
      </c>
      <c r="AF559" s="15">
        <f t="shared" si="300"/>
        <v>0</v>
      </c>
      <c r="AG559" s="15">
        <f t="shared" si="300"/>
        <v>0</v>
      </c>
      <c r="AH559" s="15">
        <f t="shared" si="300"/>
        <v>0</v>
      </c>
      <c r="AI559" s="15">
        <f t="shared" si="300"/>
        <v>0</v>
      </c>
      <c r="AJ559" s="15">
        <f t="shared" si="300"/>
        <v>0</v>
      </c>
      <c r="AK559" s="15">
        <f t="shared" si="300"/>
        <v>0</v>
      </c>
      <c r="AL559" s="15">
        <f t="shared" si="300"/>
        <v>0</v>
      </c>
      <c r="AM559" s="15">
        <f t="shared" si="300"/>
        <v>440000</v>
      </c>
      <c r="AO559" s="55"/>
      <c r="AT559" s="47"/>
      <c r="AU559" s="63"/>
      <c r="AV559" s="47"/>
      <c r="AW559" s="47"/>
      <c r="AX559" s="47"/>
      <c r="AY559" s="47"/>
      <c r="AZ559" s="47"/>
      <c r="BA559" s="47"/>
    </row>
    <row r="560" spans="1:53">
      <c r="A560" s="27">
        <v>2</v>
      </c>
      <c r="B560" s="2">
        <v>5</v>
      </c>
      <c r="C560" s="2">
        <v>1</v>
      </c>
      <c r="D560" s="2">
        <v>511</v>
      </c>
      <c r="E560" s="2"/>
      <c r="F560" s="2"/>
      <c r="G560" s="36" t="s">
        <v>475</v>
      </c>
      <c r="H560" s="23">
        <f>+H561</f>
        <v>0</v>
      </c>
      <c r="I560" s="23">
        <f t="shared" ref="I560:AL560" si="301">+I561</f>
        <v>0</v>
      </c>
      <c r="J560" s="23">
        <f t="shared" si="301"/>
        <v>0</v>
      </c>
      <c r="K560" s="23">
        <f t="shared" si="301"/>
        <v>0</v>
      </c>
      <c r="L560" s="23">
        <f t="shared" si="301"/>
        <v>0</v>
      </c>
      <c r="M560" s="23">
        <f t="shared" si="301"/>
        <v>100000</v>
      </c>
      <c r="N560" s="23">
        <f t="shared" si="301"/>
        <v>0</v>
      </c>
      <c r="O560" s="23">
        <f t="shared" si="301"/>
        <v>0</v>
      </c>
      <c r="P560" s="23">
        <f t="shared" si="301"/>
        <v>0</v>
      </c>
      <c r="Q560" s="23">
        <f t="shared" si="301"/>
        <v>0</v>
      </c>
      <c r="R560" s="23">
        <f t="shared" si="301"/>
        <v>0</v>
      </c>
      <c r="S560" s="23">
        <f t="shared" si="301"/>
        <v>0</v>
      </c>
      <c r="T560" s="23">
        <f t="shared" si="301"/>
        <v>0</v>
      </c>
      <c r="U560" s="23">
        <f t="shared" si="301"/>
        <v>0</v>
      </c>
      <c r="V560" s="23">
        <f t="shared" si="301"/>
        <v>0</v>
      </c>
      <c r="W560" s="23">
        <f t="shared" si="301"/>
        <v>0</v>
      </c>
      <c r="X560" s="23">
        <f t="shared" si="301"/>
        <v>0</v>
      </c>
      <c r="Y560" s="23">
        <f t="shared" si="301"/>
        <v>0</v>
      </c>
      <c r="Z560" s="23">
        <f t="shared" si="301"/>
        <v>0</v>
      </c>
      <c r="AA560" s="23">
        <f t="shared" si="301"/>
        <v>0</v>
      </c>
      <c r="AB560" s="23">
        <f t="shared" si="301"/>
        <v>0</v>
      </c>
      <c r="AC560" s="23">
        <f t="shared" si="301"/>
        <v>0</v>
      </c>
      <c r="AD560" s="23">
        <f t="shared" si="301"/>
        <v>0</v>
      </c>
      <c r="AE560" s="23">
        <f t="shared" si="301"/>
        <v>0</v>
      </c>
      <c r="AF560" s="23">
        <f t="shared" si="301"/>
        <v>0</v>
      </c>
      <c r="AG560" s="23">
        <f t="shared" si="301"/>
        <v>0</v>
      </c>
      <c r="AH560" s="23">
        <f t="shared" si="301"/>
        <v>0</v>
      </c>
      <c r="AI560" s="23">
        <f t="shared" si="301"/>
        <v>0</v>
      </c>
      <c r="AJ560" s="23">
        <f t="shared" si="301"/>
        <v>0</v>
      </c>
      <c r="AK560" s="23">
        <f t="shared" si="301"/>
        <v>0</v>
      </c>
      <c r="AL560" s="23">
        <f t="shared" si="301"/>
        <v>0</v>
      </c>
      <c r="AM560" s="12">
        <f t="shared" ref="AM560:AM591" si="302">SUM(H560:AL560)</f>
        <v>100000</v>
      </c>
      <c r="AO560" s="55"/>
      <c r="AT560" s="47"/>
      <c r="AU560" s="63"/>
      <c r="AV560" s="47"/>
      <c r="AW560" s="47"/>
      <c r="AX560" s="47"/>
      <c r="AY560" s="47"/>
      <c r="AZ560" s="47"/>
      <c r="BA560" s="47"/>
    </row>
    <row r="561" spans="1:53">
      <c r="A561" s="27">
        <v>2</v>
      </c>
      <c r="B561" s="2">
        <v>5</v>
      </c>
      <c r="C561" s="2">
        <v>1</v>
      </c>
      <c r="D561" s="2">
        <v>511</v>
      </c>
      <c r="E561" s="2">
        <v>1</v>
      </c>
      <c r="F561" s="2"/>
      <c r="G561" s="32" t="s">
        <v>476</v>
      </c>
      <c r="H561" s="21"/>
      <c r="I561" s="21"/>
      <c r="J561" s="21"/>
      <c r="K561" s="21"/>
      <c r="L561" s="21"/>
      <c r="M561" s="21">
        <v>100000</v>
      </c>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16">
        <f t="shared" si="302"/>
        <v>100000</v>
      </c>
      <c r="AO561" s="55"/>
      <c r="AT561" s="47"/>
      <c r="AU561" s="63"/>
      <c r="AV561" s="47"/>
      <c r="AW561" s="47"/>
      <c r="AX561" s="47"/>
      <c r="AY561" s="47"/>
      <c r="AZ561" s="47"/>
      <c r="BA561" s="47"/>
    </row>
    <row r="562" spans="1:53">
      <c r="A562" s="27">
        <v>2</v>
      </c>
      <c r="B562" s="2">
        <v>5</v>
      </c>
      <c r="C562" s="2">
        <v>1</v>
      </c>
      <c r="D562" s="2">
        <v>512</v>
      </c>
      <c r="E562" s="2"/>
      <c r="F562" s="2"/>
      <c r="G562" s="36" t="s">
        <v>477</v>
      </c>
      <c r="H562" s="23">
        <f>+H563</f>
        <v>0</v>
      </c>
      <c r="I562" s="23">
        <f t="shared" ref="I562:AL562" si="303">+I563</f>
        <v>0</v>
      </c>
      <c r="J562" s="23">
        <f t="shared" si="303"/>
        <v>0</v>
      </c>
      <c r="K562" s="23">
        <f t="shared" si="303"/>
        <v>0</v>
      </c>
      <c r="L562" s="23">
        <f t="shared" si="303"/>
        <v>0</v>
      </c>
      <c r="M562" s="23">
        <f t="shared" si="303"/>
        <v>0</v>
      </c>
      <c r="N562" s="23">
        <f t="shared" si="303"/>
        <v>0</v>
      </c>
      <c r="O562" s="23">
        <f t="shared" si="303"/>
        <v>0</v>
      </c>
      <c r="P562" s="23">
        <f t="shared" si="303"/>
        <v>0</v>
      </c>
      <c r="Q562" s="23">
        <f t="shared" si="303"/>
        <v>0</v>
      </c>
      <c r="R562" s="23">
        <f t="shared" si="303"/>
        <v>0</v>
      </c>
      <c r="S562" s="23">
        <f t="shared" si="303"/>
        <v>0</v>
      </c>
      <c r="T562" s="23">
        <f t="shared" si="303"/>
        <v>0</v>
      </c>
      <c r="U562" s="23">
        <f t="shared" si="303"/>
        <v>0</v>
      </c>
      <c r="V562" s="23">
        <f t="shared" si="303"/>
        <v>0</v>
      </c>
      <c r="W562" s="23">
        <f t="shared" si="303"/>
        <v>0</v>
      </c>
      <c r="X562" s="23">
        <f t="shared" si="303"/>
        <v>0</v>
      </c>
      <c r="Y562" s="23">
        <f t="shared" si="303"/>
        <v>0</v>
      </c>
      <c r="Z562" s="23">
        <f t="shared" si="303"/>
        <v>0</v>
      </c>
      <c r="AA562" s="23">
        <f t="shared" si="303"/>
        <v>0</v>
      </c>
      <c r="AB562" s="23">
        <f t="shared" si="303"/>
        <v>0</v>
      </c>
      <c r="AC562" s="23">
        <f t="shared" si="303"/>
        <v>0</v>
      </c>
      <c r="AD562" s="23">
        <f t="shared" si="303"/>
        <v>0</v>
      </c>
      <c r="AE562" s="23">
        <f t="shared" si="303"/>
        <v>0</v>
      </c>
      <c r="AF562" s="23">
        <f t="shared" si="303"/>
        <v>0</v>
      </c>
      <c r="AG562" s="23">
        <f t="shared" si="303"/>
        <v>0</v>
      </c>
      <c r="AH562" s="23">
        <f t="shared" si="303"/>
        <v>0</v>
      </c>
      <c r="AI562" s="23">
        <f t="shared" si="303"/>
        <v>0</v>
      </c>
      <c r="AJ562" s="23">
        <f t="shared" si="303"/>
        <v>0</v>
      </c>
      <c r="AK562" s="23">
        <f t="shared" si="303"/>
        <v>0</v>
      </c>
      <c r="AL562" s="23">
        <f t="shared" si="303"/>
        <v>0</v>
      </c>
      <c r="AM562" s="12">
        <f t="shared" si="302"/>
        <v>0</v>
      </c>
      <c r="AO562" s="55"/>
      <c r="AT562" s="47"/>
      <c r="AU562" s="63"/>
      <c r="AV562" s="47"/>
      <c r="AW562" s="47"/>
      <c r="AX562" s="47"/>
      <c r="AY562" s="47"/>
      <c r="AZ562" s="47"/>
      <c r="BA562" s="47"/>
    </row>
    <row r="563" spans="1:53">
      <c r="A563" s="27">
        <v>2</v>
      </c>
      <c r="B563" s="2">
        <v>5</v>
      </c>
      <c r="C563" s="2">
        <v>1</v>
      </c>
      <c r="D563" s="2">
        <v>512</v>
      </c>
      <c r="E563" s="2">
        <v>1</v>
      </c>
      <c r="F563" s="2"/>
      <c r="G563" s="32" t="s">
        <v>477</v>
      </c>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16">
        <f t="shared" si="302"/>
        <v>0</v>
      </c>
      <c r="AO563" s="55"/>
      <c r="AT563" s="47"/>
      <c r="AU563" s="63"/>
      <c r="AV563" s="47"/>
      <c r="AW563" s="47"/>
      <c r="AX563" s="47"/>
      <c r="AY563" s="47"/>
      <c r="AZ563" s="47"/>
      <c r="BA563" s="47"/>
    </row>
    <row r="564" spans="1:53">
      <c r="A564" s="27">
        <v>2</v>
      </c>
      <c r="B564" s="2">
        <v>5</v>
      </c>
      <c r="C564" s="2">
        <v>1</v>
      </c>
      <c r="D564" s="2">
        <v>515</v>
      </c>
      <c r="E564" s="2"/>
      <c r="F564" s="2"/>
      <c r="G564" s="36" t="s">
        <v>478</v>
      </c>
      <c r="H564" s="23">
        <f>+H565</f>
        <v>0</v>
      </c>
      <c r="I564" s="23">
        <f t="shared" ref="I564:AL564" si="304">+I565</f>
        <v>0</v>
      </c>
      <c r="J564" s="23">
        <f t="shared" si="304"/>
        <v>0</v>
      </c>
      <c r="K564" s="23">
        <f t="shared" si="304"/>
        <v>0</v>
      </c>
      <c r="L564" s="23">
        <f t="shared" si="304"/>
        <v>0</v>
      </c>
      <c r="M564" s="23">
        <f t="shared" si="304"/>
        <v>340000</v>
      </c>
      <c r="N564" s="23">
        <f t="shared" si="304"/>
        <v>0</v>
      </c>
      <c r="O564" s="23">
        <f t="shared" si="304"/>
        <v>0</v>
      </c>
      <c r="P564" s="23">
        <f t="shared" si="304"/>
        <v>0</v>
      </c>
      <c r="Q564" s="23">
        <f t="shared" si="304"/>
        <v>0</v>
      </c>
      <c r="R564" s="23">
        <f t="shared" si="304"/>
        <v>0</v>
      </c>
      <c r="S564" s="23">
        <f t="shared" si="304"/>
        <v>0</v>
      </c>
      <c r="T564" s="23">
        <f t="shared" si="304"/>
        <v>0</v>
      </c>
      <c r="U564" s="23">
        <f t="shared" si="304"/>
        <v>0</v>
      </c>
      <c r="V564" s="23">
        <f t="shared" si="304"/>
        <v>0</v>
      </c>
      <c r="W564" s="23">
        <f t="shared" si="304"/>
        <v>0</v>
      </c>
      <c r="X564" s="23">
        <f t="shared" si="304"/>
        <v>0</v>
      </c>
      <c r="Y564" s="23">
        <f t="shared" si="304"/>
        <v>0</v>
      </c>
      <c r="Z564" s="23">
        <f t="shared" si="304"/>
        <v>0</v>
      </c>
      <c r="AA564" s="23">
        <f t="shared" si="304"/>
        <v>0</v>
      </c>
      <c r="AB564" s="23">
        <f t="shared" si="304"/>
        <v>0</v>
      </c>
      <c r="AC564" s="23">
        <f t="shared" si="304"/>
        <v>0</v>
      </c>
      <c r="AD564" s="23">
        <f t="shared" si="304"/>
        <v>0</v>
      </c>
      <c r="AE564" s="23">
        <f t="shared" si="304"/>
        <v>0</v>
      </c>
      <c r="AF564" s="23">
        <f t="shared" si="304"/>
        <v>0</v>
      </c>
      <c r="AG564" s="23">
        <f t="shared" si="304"/>
        <v>0</v>
      </c>
      <c r="AH564" s="23">
        <f t="shared" si="304"/>
        <v>0</v>
      </c>
      <c r="AI564" s="23">
        <f t="shared" si="304"/>
        <v>0</v>
      </c>
      <c r="AJ564" s="23">
        <f t="shared" si="304"/>
        <v>0</v>
      </c>
      <c r="AK564" s="23">
        <f t="shared" si="304"/>
        <v>0</v>
      </c>
      <c r="AL564" s="23">
        <f t="shared" si="304"/>
        <v>0</v>
      </c>
      <c r="AM564" s="12">
        <f t="shared" si="302"/>
        <v>340000</v>
      </c>
      <c r="AO564" s="55"/>
      <c r="AT564" s="47"/>
      <c r="AU564" s="63"/>
      <c r="AV564" s="47"/>
      <c r="AW564" s="47"/>
      <c r="AX564" s="47"/>
      <c r="AY564" s="47"/>
      <c r="AZ564" s="47"/>
      <c r="BA564" s="47"/>
    </row>
    <row r="565" spans="1:53">
      <c r="A565" s="27">
        <v>2</v>
      </c>
      <c r="B565" s="2">
        <v>5</v>
      </c>
      <c r="C565" s="2">
        <v>1</v>
      </c>
      <c r="D565" s="2">
        <v>515</v>
      </c>
      <c r="E565" s="2">
        <v>1</v>
      </c>
      <c r="F565" s="2"/>
      <c r="G565" s="32" t="s">
        <v>479</v>
      </c>
      <c r="H565" s="21">
        <v>0</v>
      </c>
      <c r="I565" s="21"/>
      <c r="J565" s="21"/>
      <c r="K565" s="21"/>
      <c r="L565" s="21"/>
      <c r="M565" s="21">
        <v>340000</v>
      </c>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v>0</v>
      </c>
      <c r="AL565" s="21"/>
      <c r="AM565" s="16">
        <f t="shared" si="302"/>
        <v>340000</v>
      </c>
      <c r="AO565" s="55"/>
      <c r="AT565" s="47"/>
      <c r="AU565" s="63"/>
      <c r="AV565" s="47"/>
      <c r="AW565" s="47"/>
      <c r="AX565" s="47"/>
      <c r="AY565" s="47"/>
      <c r="AZ565" s="47"/>
      <c r="BA565" s="47"/>
    </row>
    <row r="566" spans="1:53">
      <c r="A566" s="27">
        <v>2</v>
      </c>
      <c r="B566" s="2">
        <v>5</v>
      </c>
      <c r="C566" s="2">
        <v>1</v>
      </c>
      <c r="D566" s="2">
        <v>519</v>
      </c>
      <c r="E566" s="2"/>
      <c r="F566" s="2"/>
      <c r="G566" s="36" t="s">
        <v>480</v>
      </c>
      <c r="H566" s="23">
        <f>+H567+H568</f>
        <v>0</v>
      </c>
      <c r="I566" s="23">
        <f t="shared" ref="I566:AL566" si="305">+I567+I568</f>
        <v>0</v>
      </c>
      <c r="J566" s="23">
        <f t="shared" si="305"/>
        <v>0</v>
      </c>
      <c r="K566" s="23">
        <f t="shared" si="305"/>
        <v>0</v>
      </c>
      <c r="L566" s="23"/>
      <c r="M566" s="23">
        <f t="shared" ref="M566:AJ566" si="306">+M567+M568</f>
        <v>0</v>
      </c>
      <c r="N566" s="23">
        <f t="shared" si="306"/>
        <v>0</v>
      </c>
      <c r="O566" s="23">
        <f t="shared" si="306"/>
        <v>0</v>
      </c>
      <c r="P566" s="23">
        <f t="shared" si="306"/>
        <v>0</v>
      </c>
      <c r="Q566" s="23">
        <f t="shared" si="306"/>
        <v>0</v>
      </c>
      <c r="R566" s="23">
        <f t="shared" si="306"/>
        <v>0</v>
      </c>
      <c r="S566" s="23">
        <f t="shared" si="306"/>
        <v>0</v>
      </c>
      <c r="T566" s="23">
        <f t="shared" si="306"/>
        <v>0</v>
      </c>
      <c r="U566" s="23">
        <f t="shared" si="306"/>
        <v>0</v>
      </c>
      <c r="V566" s="23">
        <f t="shared" si="306"/>
        <v>0</v>
      </c>
      <c r="W566" s="23">
        <f t="shared" si="306"/>
        <v>0</v>
      </c>
      <c r="X566" s="23">
        <f t="shared" si="306"/>
        <v>0</v>
      </c>
      <c r="Y566" s="23">
        <f t="shared" si="306"/>
        <v>0</v>
      </c>
      <c r="Z566" s="23">
        <f t="shared" si="306"/>
        <v>0</v>
      </c>
      <c r="AA566" s="23">
        <f t="shared" si="306"/>
        <v>0</v>
      </c>
      <c r="AB566" s="23">
        <f t="shared" si="306"/>
        <v>0</v>
      </c>
      <c r="AC566" s="23">
        <f t="shared" si="306"/>
        <v>0</v>
      </c>
      <c r="AD566" s="23">
        <f t="shared" si="306"/>
        <v>0</v>
      </c>
      <c r="AE566" s="23">
        <f t="shared" si="306"/>
        <v>0</v>
      </c>
      <c r="AF566" s="23">
        <f t="shared" si="306"/>
        <v>0</v>
      </c>
      <c r="AG566" s="23">
        <f t="shared" si="306"/>
        <v>0</v>
      </c>
      <c r="AH566" s="23">
        <f t="shared" si="306"/>
        <v>0</v>
      </c>
      <c r="AI566" s="23">
        <f t="shared" si="306"/>
        <v>0</v>
      </c>
      <c r="AJ566" s="23">
        <f t="shared" si="306"/>
        <v>0</v>
      </c>
      <c r="AK566" s="23">
        <f t="shared" si="305"/>
        <v>0</v>
      </c>
      <c r="AL566" s="23">
        <f t="shared" si="305"/>
        <v>0</v>
      </c>
      <c r="AM566" s="12">
        <f t="shared" si="302"/>
        <v>0</v>
      </c>
      <c r="AO566" s="55"/>
      <c r="AT566" s="47"/>
      <c r="AU566" s="63"/>
      <c r="AV566" s="47"/>
      <c r="AW566" s="47"/>
      <c r="AX566" s="47"/>
      <c r="AY566" s="47"/>
      <c r="AZ566" s="47"/>
      <c r="BA566" s="47"/>
    </row>
    <row r="567" spans="1:53">
      <c r="A567" s="27">
        <v>2</v>
      </c>
      <c r="B567" s="2">
        <v>5</v>
      </c>
      <c r="C567" s="2">
        <v>1</v>
      </c>
      <c r="D567" s="2">
        <v>519</v>
      </c>
      <c r="E567" s="2">
        <v>1</v>
      </c>
      <c r="F567" s="2"/>
      <c r="G567" s="32" t="s">
        <v>481</v>
      </c>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16">
        <f t="shared" si="302"/>
        <v>0</v>
      </c>
      <c r="AO567" s="55"/>
      <c r="AT567" s="47"/>
      <c r="AU567" s="63"/>
      <c r="AV567" s="47"/>
      <c r="AW567" s="47"/>
      <c r="AX567" s="47"/>
      <c r="AY567" s="47"/>
      <c r="AZ567" s="47"/>
      <c r="BA567" s="47"/>
    </row>
    <row r="568" spans="1:53">
      <c r="A568" s="27">
        <v>2</v>
      </c>
      <c r="B568" s="2">
        <v>5</v>
      </c>
      <c r="C568" s="2">
        <v>1</v>
      </c>
      <c r="D568" s="2">
        <v>519</v>
      </c>
      <c r="E568" s="2">
        <v>1</v>
      </c>
      <c r="F568" s="2"/>
      <c r="G568" s="32" t="s">
        <v>482</v>
      </c>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16">
        <f t="shared" si="302"/>
        <v>0</v>
      </c>
      <c r="AO568" s="55"/>
      <c r="AT568" s="47"/>
      <c r="AU568" s="63"/>
      <c r="AV568" s="47"/>
      <c r="AW568" s="47"/>
      <c r="AX568" s="47"/>
      <c r="AY568" s="47"/>
      <c r="AZ568" s="47"/>
      <c r="BA568" s="47"/>
    </row>
    <row r="569" spans="1:53">
      <c r="A569" s="27">
        <v>2</v>
      </c>
      <c r="B569" s="2">
        <v>5</v>
      </c>
      <c r="C569" s="2">
        <v>2</v>
      </c>
      <c r="D569" s="2"/>
      <c r="E569" s="2"/>
      <c r="F569" s="2"/>
      <c r="G569" s="36" t="s">
        <v>483</v>
      </c>
      <c r="H569" s="15">
        <f>+H570+H572+H574+H576</f>
        <v>0</v>
      </c>
      <c r="I569" s="15">
        <f t="shared" ref="I569:AL569" si="307">+I570+I572+I574+I576</f>
        <v>0</v>
      </c>
      <c r="J569" s="15">
        <f t="shared" si="307"/>
        <v>0</v>
      </c>
      <c r="K569" s="15">
        <f t="shared" si="307"/>
        <v>0</v>
      </c>
      <c r="L569" s="15"/>
      <c r="M569" s="15">
        <f t="shared" ref="M569:AJ569" si="308">+M570+M572+M574+M576</f>
        <v>0</v>
      </c>
      <c r="N569" s="15">
        <f t="shared" si="308"/>
        <v>0</v>
      </c>
      <c r="O569" s="15">
        <f t="shared" si="308"/>
        <v>0</v>
      </c>
      <c r="P569" s="15">
        <f t="shared" si="308"/>
        <v>0</v>
      </c>
      <c r="Q569" s="15">
        <f t="shared" si="308"/>
        <v>0</v>
      </c>
      <c r="R569" s="15">
        <f t="shared" si="308"/>
        <v>0</v>
      </c>
      <c r="S569" s="15">
        <f t="shared" si="308"/>
        <v>0</v>
      </c>
      <c r="T569" s="15">
        <f t="shared" si="308"/>
        <v>0</v>
      </c>
      <c r="U569" s="15">
        <f t="shared" si="308"/>
        <v>0</v>
      </c>
      <c r="V569" s="15">
        <f t="shared" si="308"/>
        <v>0</v>
      </c>
      <c r="W569" s="15">
        <f>+W570+W572+W574+W576</f>
        <v>0</v>
      </c>
      <c r="X569" s="15">
        <f t="shared" ref="X569:AG569" si="309">+X570+X572+X574+X576</f>
        <v>0</v>
      </c>
      <c r="Y569" s="15">
        <f t="shared" si="309"/>
        <v>0</v>
      </c>
      <c r="Z569" s="15">
        <f t="shared" si="309"/>
        <v>0</v>
      </c>
      <c r="AA569" s="15">
        <f t="shared" si="309"/>
        <v>0</v>
      </c>
      <c r="AB569" s="15">
        <f t="shared" si="309"/>
        <v>0</v>
      </c>
      <c r="AC569" s="15">
        <f t="shared" si="309"/>
        <v>0</v>
      </c>
      <c r="AD569" s="15">
        <f t="shared" si="309"/>
        <v>0</v>
      </c>
      <c r="AE569" s="15">
        <f t="shared" si="309"/>
        <v>0</v>
      </c>
      <c r="AF569" s="15">
        <f t="shared" si="309"/>
        <v>0</v>
      </c>
      <c r="AG569" s="15">
        <f t="shared" si="309"/>
        <v>0</v>
      </c>
      <c r="AH569" s="15">
        <f t="shared" si="308"/>
        <v>0</v>
      </c>
      <c r="AI569" s="15">
        <f t="shared" si="308"/>
        <v>0</v>
      </c>
      <c r="AJ569" s="15">
        <f t="shared" si="308"/>
        <v>0</v>
      </c>
      <c r="AK569" s="15">
        <f t="shared" si="307"/>
        <v>0</v>
      </c>
      <c r="AL569" s="15">
        <f t="shared" si="307"/>
        <v>0</v>
      </c>
      <c r="AM569" s="14">
        <f t="shared" si="302"/>
        <v>0</v>
      </c>
      <c r="AO569" s="55"/>
      <c r="AT569" s="47"/>
      <c r="AU569" s="63"/>
      <c r="AV569" s="47"/>
      <c r="AW569" s="47"/>
      <c r="AX569" s="47"/>
      <c r="AY569" s="47"/>
      <c r="AZ569" s="47"/>
      <c r="BA569" s="47"/>
    </row>
    <row r="570" spans="1:53">
      <c r="A570" s="27">
        <v>2</v>
      </c>
      <c r="B570" s="2">
        <v>5</v>
      </c>
      <c r="C570" s="2">
        <v>2</v>
      </c>
      <c r="D570" s="2">
        <v>520</v>
      </c>
      <c r="E570" s="2"/>
      <c r="F570" s="2"/>
      <c r="G570" s="36" t="s">
        <v>484</v>
      </c>
      <c r="H570" s="23">
        <f>+H571</f>
        <v>0</v>
      </c>
      <c r="I570" s="23">
        <f t="shared" ref="I570:AL570" si="310">+I571</f>
        <v>0</v>
      </c>
      <c r="J570" s="23">
        <f t="shared" si="310"/>
        <v>0</v>
      </c>
      <c r="K570" s="23">
        <f t="shared" si="310"/>
        <v>0</v>
      </c>
      <c r="L570" s="23"/>
      <c r="M570" s="23">
        <f t="shared" si="310"/>
        <v>0</v>
      </c>
      <c r="N570" s="23">
        <f t="shared" si="310"/>
        <v>0</v>
      </c>
      <c r="O570" s="23">
        <f t="shared" si="310"/>
        <v>0</v>
      </c>
      <c r="P570" s="23">
        <f t="shared" si="310"/>
        <v>0</v>
      </c>
      <c r="Q570" s="23">
        <f t="shared" si="310"/>
        <v>0</v>
      </c>
      <c r="R570" s="23">
        <f t="shared" si="310"/>
        <v>0</v>
      </c>
      <c r="S570" s="23">
        <f t="shared" si="310"/>
        <v>0</v>
      </c>
      <c r="T570" s="23">
        <f t="shared" si="310"/>
        <v>0</v>
      </c>
      <c r="U570" s="23">
        <f t="shared" si="310"/>
        <v>0</v>
      </c>
      <c r="V570" s="23">
        <f t="shared" si="310"/>
        <v>0</v>
      </c>
      <c r="W570" s="23">
        <f t="shared" si="310"/>
        <v>0</v>
      </c>
      <c r="X570" s="23">
        <f t="shared" si="310"/>
        <v>0</v>
      </c>
      <c r="Y570" s="23">
        <f t="shared" si="310"/>
        <v>0</v>
      </c>
      <c r="Z570" s="23">
        <f t="shared" si="310"/>
        <v>0</v>
      </c>
      <c r="AA570" s="23">
        <f t="shared" si="310"/>
        <v>0</v>
      </c>
      <c r="AB570" s="23">
        <f t="shared" si="310"/>
        <v>0</v>
      </c>
      <c r="AC570" s="23">
        <f t="shared" si="310"/>
        <v>0</v>
      </c>
      <c r="AD570" s="23">
        <f t="shared" si="310"/>
        <v>0</v>
      </c>
      <c r="AE570" s="23">
        <f t="shared" si="310"/>
        <v>0</v>
      </c>
      <c r="AF570" s="23">
        <f t="shared" si="310"/>
        <v>0</v>
      </c>
      <c r="AG570" s="23">
        <f t="shared" si="310"/>
        <v>0</v>
      </c>
      <c r="AH570" s="23">
        <f t="shared" si="310"/>
        <v>0</v>
      </c>
      <c r="AI570" s="23">
        <f t="shared" si="310"/>
        <v>0</v>
      </c>
      <c r="AJ570" s="23">
        <f t="shared" si="310"/>
        <v>0</v>
      </c>
      <c r="AK570" s="23">
        <f t="shared" si="310"/>
        <v>0</v>
      </c>
      <c r="AL570" s="23">
        <f t="shared" si="310"/>
        <v>0</v>
      </c>
      <c r="AM570" s="12">
        <f t="shared" si="302"/>
        <v>0</v>
      </c>
      <c r="AO570" s="55"/>
      <c r="AT570" s="47"/>
      <c r="AU570" s="63"/>
      <c r="AV570" s="47"/>
      <c r="AW570" s="47"/>
      <c r="AX570" s="47"/>
      <c r="AY570" s="47"/>
      <c r="AZ570" s="47"/>
      <c r="BA570" s="47"/>
    </row>
    <row r="571" spans="1:53">
      <c r="A571" s="27">
        <v>2</v>
      </c>
      <c r="B571" s="2">
        <v>5</v>
      </c>
      <c r="C571" s="2">
        <v>2</v>
      </c>
      <c r="D571" s="2">
        <v>520</v>
      </c>
      <c r="E571" s="2">
        <v>1</v>
      </c>
      <c r="F571" s="2"/>
      <c r="G571" s="32" t="s">
        <v>484</v>
      </c>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16">
        <f t="shared" si="302"/>
        <v>0</v>
      </c>
      <c r="AO571" s="55"/>
      <c r="AT571" s="47"/>
      <c r="AU571" s="63"/>
      <c r="AV571" s="47"/>
      <c r="AW571" s="47"/>
      <c r="AX571" s="47"/>
      <c r="AY571" s="47"/>
      <c r="AZ571" s="47"/>
      <c r="BA571" s="47"/>
    </row>
    <row r="572" spans="1:53">
      <c r="A572" s="27">
        <v>2</v>
      </c>
      <c r="B572" s="2">
        <v>5</v>
      </c>
      <c r="C572" s="2">
        <v>2</v>
      </c>
      <c r="D572" s="2">
        <v>520</v>
      </c>
      <c r="E572" s="2"/>
      <c r="F572" s="2"/>
      <c r="G572" s="36" t="s">
        <v>485</v>
      </c>
      <c r="H572" s="23">
        <f>+H573</f>
        <v>0</v>
      </c>
      <c r="I572" s="23">
        <f t="shared" ref="I572:AL572" si="311">+I573</f>
        <v>0</v>
      </c>
      <c r="J572" s="23">
        <f t="shared" si="311"/>
        <v>0</v>
      </c>
      <c r="K572" s="23">
        <f t="shared" si="311"/>
        <v>0</v>
      </c>
      <c r="L572" s="23"/>
      <c r="M572" s="23">
        <f t="shared" si="311"/>
        <v>0</v>
      </c>
      <c r="N572" s="23">
        <f t="shared" si="311"/>
        <v>0</v>
      </c>
      <c r="O572" s="23">
        <f t="shared" si="311"/>
        <v>0</v>
      </c>
      <c r="P572" s="23">
        <f t="shared" si="311"/>
        <v>0</v>
      </c>
      <c r="Q572" s="23">
        <f t="shared" si="311"/>
        <v>0</v>
      </c>
      <c r="R572" s="23">
        <f t="shared" si="311"/>
        <v>0</v>
      </c>
      <c r="S572" s="23">
        <f t="shared" si="311"/>
        <v>0</v>
      </c>
      <c r="T572" s="23">
        <f t="shared" si="311"/>
        <v>0</v>
      </c>
      <c r="U572" s="23">
        <f t="shared" si="311"/>
        <v>0</v>
      </c>
      <c r="V572" s="23">
        <f t="shared" si="311"/>
        <v>0</v>
      </c>
      <c r="W572" s="23">
        <f t="shared" si="311"/>
        <v>0</v>
      </c>
      <c r="X572" s="23">
        <f t="shared" si="311"/>
        <v>0</v>
      </c>
      <c r="Y572" s="23">
        <f t="shared" si="311"/>
        <v>0</v>
      </c>
      <c r="Z572" s="23">
        <f t="shared" si="311"/>
        <v>0</v>
      </c>
      <c r="AA572" s="23">
        <f t="shared" si="311"/>
        <v>0</v>
      </c>
      <c r="AB572" s="23">
        <f t="shared" si="311"/>
        <v>0</v>
      </c>
      <c r="AC572" s="23">
        <f t="shared" si="311"/>
        <v>0</v>
      </c>
      <c r="AD572" s="23">
        <f t="shared" si="311"/>
        <v>0</v>
      </c>
      <c r="AE572" s="23">
        <f t="shared" si="311"/>
        <v>0</v>
      </c>
      <c r="AF572" s="23">
        <f t="shared" si="311"/>
        <v>0</v>
      </c>
      <c r="AG572" s="23">
        <f t="shared" si="311"/>
        <v>0</v>
      </c>
      <c r="AH572" s="23">
        <f t="shared" si="311"/>
        <v>0</v>
      </c>
      <c r="AI572" s="23">
        <f t="shared" si="311"/>
        <v>0</v>
      </c>
      <c r="AJ572" s="23">
        <f t="shared" si="311"/>
        <v>0</v>
      </c>
      <c r="AK572" s="23">
        <f t="shared" si="311"/>
        <v>0</v>
      </c>
      <c r="AL572" s="23">
        <f t="shared" si="311"/>
        <v>0</v>
      </c>
      <c r="AM572" s="12">
        <f t="shared" si="302"/>
        <v>0</v>
      </c>
      <c r="AO572" s="55"/>
      <c r="AT572" s="47"/>
      <c r="AU572" s="63"/>
      <c r="AV572" s="47"/>
      <c r="AW572" s="47"/>
      <c r="AX572" s="47"/>
      <c r="AY572" s="47"/>
      <c r="AZ572" s="47"/>
      <c r="BA572" s="47"/>
    </row>
    <row r="573" spans="1:53">
      <c r="A573" s="27">
        <v>2</v>
      </c>
      <c r="B573" s="2">
        <v>5</v>
      </c>
      <c r="C573" s="2">
        <v>2</v>
      </c>
      <c r="D573" s="2">
        <v>520</v>
      </c>
      <c r="E573" s="2">
        <v>1</v>
      </c>
      <c r="F573" s="2"/>
      <c r="G573" s="32" t="s">
        <v>485</v>
      </c>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16">
        <f t="shared" si="302"/>
        <v>0</v>
      </c>
      <c r="AO573" s="55"/>
      <c r="AT573" s="47"/>
      <c r="AU573" s="63"/>
      <c r="AV573" s="47"/>
      <c r="AW573" s="47"/>
      <c r="AX573" s="47"/>
      <c r="AY573" s="47"/>
      <c r="AZ573" s="47"/>
      <c r="BA573" s="47"/>
    </row>
    <row r="574" spans="1:53">
      <c r="A574" s="27">
        <v>2</v>
      </c>
      <c r="B574" s="2">
        <v>5</v>
      </c>
      <c r="C574" s="2">
        <v>2</v>
      </c>
      <c r="D574" s="2">
        <v>523</v>
      </c>
      <c r="E574" s="2"/>
      <c r="F574" s="2"/>
      <c r="G574" s="36" t="s">
        <v>486</v>
      </c>
      <c r="H574" s="23">
        <f>+H575</f>
        <v>0</v>
      </c>
      <c r="I574" s="23">
        <f t="shared" ref="I574:AL574" si="312">+I575</f>
        <v>0</v>
      </c>
      <c r="J574" s="23">
        <f t="shared" si="312"/>
        <v>0</v>
      </c>
      <c r="K574" s="23">
        <f t="shared" si="312"/>
        <v>0</v>
      </c>
      <c r="L574" s="23"/>
      <c r="M574" s="23">
        <f t="shared" si="312"/>
        <v>0</v>
      </c>
      <c r="N574" s="23">
        <f t="shared" si="312"/>
        <v>0</v>
      </c>
      <c r="O574" s="23">
        <f t="shared" si="312"/>
        <v>0</v>
      </c>
      <c r="P574" s="23">
        <f t="shared" si="312"/>
        <v>0</v>
      </c>
      <c r="Q574" s="23">
        <f t="shared" si="312"/>
        <v>0</v>
      </c>
      <c r="R574" s="23">
        <f t="shared" si="312"/>
        <v>0</v>
      </c>
      <c r="S574" s="23">
        <f t="shared" si="312"/>
        <v>0</v>
      </c>
      <c r="T574" s="23">
        <f t="shared" si="312"/>
        <v>0</v>
      </c>
      <c r="U574" s="23">
        <f t="shared" si="312"/>
        <v>0</v>
      </c>
      <c r="V574" s="23">
        <f t="shared" si="312"/>
        <v>0</v>
      </c>
      <c r="W574" s="23">
        <f t="shared" si="312"/>
        <v>0</v>
      </c>
      <c r="X574" s="23">
        <f t="shared" si="312"/>
        <v>0</v>
      </c>
      <c r="Y574" s="23">
        <f t="shared" si="312"/>
        <v>0</v>
      </c>
      <c r="Z574" s="23">
        <f t="shared" si="312"/>
        <v>0</v>
      </c>
      <c r="AA574" s="23">
        <f t="shared" si="312"/>
        <v>0</v>
      </c>
      <c r="AB574" s="23">
        <f t="shared" si="312"/>
        <v>0</v>
      </c>
      <c r="AC574" s="23">
        <f t="shared" si="312"/>
        <v>0</v>
      </c>
      <c r="AD574" s="23">
        <f t="shared" si="312"/>
        <v>0</v>
      </c>
      <c r="AE574" s="23">
        <f t="shared" si="312"/>
        <v>0</v>
      </c>
      <c r="AF574" s="23">
        <f t="shared" si="312"/>
        <v>0</v>
      </c>
      <c r="AG574" s="23">
        <f t="shared" si="312"/>
        <v>0</v>
      </c>
      <c r="AH574" s="23">
        <f t="shared" si="312"/>
        <v>0</v>
      </c>
      <c r="AI574" s="23">
        <f t="shared" si="312"/>
        <v>0</v>
      </c>
      <c r="AJ574" s="23">
        <f t="shared" si="312"/>
        <v>0</v>
      </c>
      <c r="AK574" s="23">
        <f t="shared" si="312"/>
        <v>0</v>
      </c>
      <c r="AL574" s="23">
        <f t="shared" si="312"/>
        <v>0</v>
      </c>
      <c r="AM574" s="12">
        <f t="shared" si="302"/>
        <v>0</v>
      </c>
      <c r="AO574" s="55"/>
      <c r="AT574" s="47"/>
      <c r="AU574" s="63"/>
      <c r="AV574" s="47"/>
      <c r="AW574" s="47"/>
      <c r="AX574" s="47"/>
      <c r="AY574" s="47"/>
      <c r="AZ574" s="47"/>
      <c r="BA574" s="47"/>
    </row>
    <row r="575" spans="1:53">
      <c r="A575" s="27">
        <v>2</v>
      </c>
      <c r="B575" s="2">
        <v>5</v>
      </c>
      <c r="C575" s="2">
        <v>2</v>
      </c>
      <c r="D575" s="2">
        <v>523</v>
      </c>
      <c r="E575" s="2">
        <v>1</v>
      </c>
      <c r="F575" s="2"/>
      <c r="G575" s="32" t="s">
        <v>486</v>
      </c>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16">
        <f t="shared" si="302"/>
        <v>0</v>
      </c>
      <c r="AO575" s="55"/>
      <c r="AT575" s="47"/>
      <c r="AU575" s="63"/>
      <c r="AV575" s="47"/>
      <c r="AW575" s="47"/>
      <c r="AX575" s="47"/>
      <c r="AY575" s="47"/>
      <c r="AZ575" s="47"/>
      <c r="BA575" s="47"/>
    </row>
    <row r="576" spans="1:53">
      <c r="A576" s="27">
        <v>2</v>
      </c>
      <c r="B576" s="2">
        <v>5</v>
      </c>
      <c r="C576" s="2">
        <v>2</v>
      </c>
      <c r="D576" s="2">
        <v>529</v>
      </c>
      <c r="E576" s="2"/>
      <c r="F576" s="2"/>
      <c r="G576" s="36" t="s">
        <v>487</v>
      </c>
      <c r="H576" s="23">
        <f>+H577</f>
        <v>0</v>
      </c>
      <c r="I576" s="23">
        <f t="shared" ref="I576:AL576" si="313">+I577</f>
        <v>0</v>
      </c>
      <c r="J576" s="23">
        <f t="shared" si="313"/>
        <v>0</v>
      </c>
      <c r="K576" s="23">
        <f t="shared" si="313"/>
        <v>0</v>
      </c>
      <c r="L576" s="23"/>
      <c r="M576" s="23">
        <f t="shared" si="313"/>
        <v>0</v>
      </c>
      <c r="N576" s="23">
        <f t="shared" si="313"/>
        <v>0</v>
      </c>
      <c r="O576" s="23">
        <f t="shared" si="313"/>
        <v>0</v>
      </c>
      <c r="P576" s="23">
        <f t="shared" si="313"/>
        <v>0</v>
      </c>
      <c r="Q576" s="23">
        <f t="shared" si="313"/>
        <v>0</v>
      </c>
      <c r="R576" s="23">
        <f t="shared" si="313"/>
        <v>0</v>
      </c>
      <c r="S576" s="23">
        <f t="shared" si="313"/>
        <v>0</v>
      </c>
      <c r="T576" s="23">
        <f t="shared" si="313"/>
        <v>0</v>
      </c>
      <c r="U576" s="23">
        <f t="shared" si="313"/>
        <v>0</v>
      </c>
      <c r="V576" s="23">
        <f t="shared" si="313"/>
        <v>0</v>
      </c>
      <c r="W576" s="23">
        <f t="shared" si="313"/>
        <v>0</v>
      </c>
      <c r="X576" s="23">
        <f t="shared" si="313"/>
        <v>0</v>
      </c>
      <c r="Y576" s="23">
        <f t="shared" si="313"/>
        <v>0</v>
      </c>
      <c r="Z576" s="23">
        <f t="shared" si="313"/>
        <v>0</v>
      </c>
      <c r="AA576" s="23">
        <f t="shared" si="313"/>
        <v>0</v>
      </c>
      <c r="AB576" s="23">
        <f t="shared" si="313"/>
        <v>0</v>
      </c>
      <c r="AC576" s="23">
        <f t="shared" si="313"/>
        <v>0</v>
      </c>
      <c r="AD576" s="23">
        <f t="shared" si="313"/>
        <v>0</v>
      </c>
      <c r="AE576" s="23">
        <f t="shared" si="313"/>
        <v>0</v>
      </c>
      <c r="AF576" s="23">
        <f t="shared" si="313"/>
        <v>0</v>
      </c>
      <c r="AG576" s="23">
        <f t="shared" si="313"/>
        <v>0</v>
      </c>
      <c r="AH576" s="23">
        <f t="shared" si="313"/>
        <v>0</v>
      </c>
      <c r="AI576" s="23">
        <f t="shared" si="313"/>
        <v>0</v>
      </c>
      <c r="AJ576" s="23">
        <f t="shared" si="313"/>
        <v>0</v>
      </c>
      <c r="AK576" s="23">
        <f t="shared" si="313"/>
        <v>0</v>
      </c>
      <c r="AL576" s="23">
        <f t="shared" si="313"/>
        <v>0</v>
      </c>
      <c r="AM576" s="12">
        <f t="shared" si="302"/>
        <v>0</v>
      </c>
      <c r="AO576" s="55"/>
      <c r="AT576" s="47"/>
      <c r="AU576" s="63"/>
      <c r="AV576" s="47"/>
      <c r="AW576" s="47"/>
      <c r="AX576" s="47"/>
      <c r="AY576" s="47"/>
      <c r="AZ576" s="47"/>
      <c r="BA576" s="47"/>
    </row>
    <row r="577" spans="1:53">
      <c r="A577" s="27">
        <v>2</v>
      </c>
      <c r="B577" s="2">
        <v>5</v>
      </c>
      <c r="C577" s="2">
        <v>2</v>
      </c>
      <c r="D577" s="2">
        <v>529</v>
      </c>
      <c r="E577" s="2">
        <v>1</v>
      </c>
      <c r="F577" s="2"/>
      <c r="G577" s="32" t="s">
        <v>488</v>
      </c>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16">
        <f t="shared" si="302"/>
        <v>0</v>
      </c>
      <c r="AO577" s="55"/>
      <c r="AT577" s="47"/>
      <c r="AU577" s="63"/>
      <c r="AV577" s="47"/>
      <c r="AW577" s="47"/>
      <c r="AX577" s="47"/>
      <c r="AY577" s="47"/>
      <c r="AZ577" s="47"/>
      <c r="BA577" s="47"/>
    </row>
    <row r="578" spans="1:53">
      <c r="A578" s="27">
        <v>2</v>
      </c>
      <c r="B578" s="2">
        <v>5</v>
      </c>
      <c r="C578" s="2">
        <v>3</v>
      </c>
      <c r="D578" s="2"/>
      <c r="E578" s="2"/>
      <c r="F578" s="2"/>
      <c r="G578" s="36" t="s">
        <v>489</v>
      </c>
      <c r="H578" s="15">
        <f>+H579+H581</f>
        <v>0</v>
      </c>
      <c r="I578" s="15">
        <f t="shared" ref="I578:AL578" si="314">+I579+I581</f>
        <v>0</v>
      </c>
      <c r="J578" s="15">
        <f t="shared" si="314"/>
        <v>0</v>
      </c>
      <c r="K578" s="15">
        <f t="shared" si="314"/>
        <v>0</v>
      </c>
      <c r="L578" s="15"/>
      <c r="M578" s="15">
        <f t="shared" ref="M578:AJ578" si="315">+M579+M581</f>
        <v>0</v>
      </c>
      <c r="N578" s="15">
        <f t="shared" si="315"/>
        <v>0</v>
      </c>
      <c r="O578" s="15">
        <f t="shared" si="315"/>
        <v>0</v>
      </c>
      <c r="P578" s="15">
        <f t="shared" si="315"/>
        <v>0</v>
      </c>
      <c r="Q578" s="15">
        <f t="shared" si="315"/>
        <v>0</v>
      </c>
      <c r="R578" s="15">
        <f t="shared" si="315"/>
        <v>0</v>
      </c>
      <c r="S578" s="15">
        <f t="shared" si="315"/>
        <v>0</v>
      </c>
      <c r="T578" s="15">
        <f t="shared" si="315"/>
        <v>0</v>
      </c>
      <c r="U578" s="15">
        <f t="shared" si="315"/>
        <v>0</v>
      </c>
      <c r="V578" s="15">
        <f t="shared" si="315"/>
        <v>0</v>
      </c>
      <c r="W578" s="15">
        <f t="shared" si="315"/>
        <v>0</v>
      </c>
      <c r="X578" s="15">
        <f t="shared" si="315"/>
        <v>0</v>
      </c>
      <c r="Y578" s="15">
        <f t="shared" si="315"/>
        <v>0</v>
      </c>
      <c r="Z578" s="15">
        <f t="shared" si="315"/>
        <v>0</v>
      </c>
      <c r="AA578" s="15">
        <f t="shared" si="315"/>
        <v>0</v>
      </c>
      <c r="AB578" s="15">
        <f t="shared" si="315"/>
        <v>0</v>
      </c>
      <c r="AC578" s="15">
        <f t="shared" si="315"/>
        <v>0</v>
      </c>
      <c r="AD578" s="15">
        <f t="shared" si="315"/>
        <v>0</v>
      </c>
      <c r="AE578" s="15">
        <f t="shared" si="315"/>
        <v>0</v>
      </c>
      <c r="AF578" s="15">
        <f t="shared" si="315"/>
        <v>0</v>
      </c>
      <c r="AG578" s="15">
        <f t="shared" si="315"/>
        <v>0</v>
      </c>
      <c r="AH578" s="15">
        <f t="shared" si="315"/>
        <v>0</v>
      </c>
      <c r="AI578" s="15">
        <f t="shared" si="315"/>
        <v>0</v>
      </c>
      <c r="AJ578" s="15">
        <f t="shared" si="315"/>
        <v>0</v>
      </c>
      <c r="AK578" s="15">
        <f t="shared" si="314"/>
        <v>0</v>
      </c>
      <c r="AL578" s="15">
        <f t="shared" si="314"/>
        <v>0</v>
      </c>
      <c r="AM578" s="14">
        <f t="shared" si="302"/>
        <v>0</v>
      </c>
      <c r="AO578" s="55"/>
      <c r="AT578" s="47"/>
      <c r="AU578" s="63"/>
      <c r="AV578" s="47"/>
      <c r="AW578" s="47"/>
      <c r="AX578" s="47"/>
      <c r="AY578" s="47"/>
      <c r="AZ578" s="47"/>
      <c r="BA578" s="47"/>
    </row>
    <row r="579" spans="1:53">
      <c r="A579" s="27">
        <v>2</v>
      </c>
      <c r="B579" s="2">
        <v>5</v>
      </c>
      <c r="C579" s="2">
        <v>3</v>
      </c>
      <c r="D579" s="2">
        <v>530</v>
      </c>
      <c r="E579" s="2"/>
      <c r="F579" s="2"/>
      <c r="G579" s="36" t="s">
        <v>490</v>
      </c>
      <c r="H579" s="23">
        <f>+H580</f>
        <v>0</v>
      </c>
      <c r="I579" s="23">
        <f t="shared" ref="I579:AL579" si="316">+I580</f>
        <v>0</v>
      </c>
      <c r="J579" s="23">
        <f t="shared" si="316"/>
        <v>0</v>
      </c>
      <c r="K579" s="23">
        <f t="shared" si="316"/>
        <v>0</v>
      </c>
      <c r="L579" s="23"/>
      <c r="M579" s="23">
        <f t="shared" si="316"/>
        <v>0</v>
      </c>
      <c r="N579" s="23">
        <f t="shared" si="316"/>
        <v>0</v>
      </c>
      <c r="O579" s="23">
        <f t="shared" si="316"/>
        <v>0</v>
      </c>
      <c r="P579" s="23">
        <f t="shared" si="316"/>
        <v>0</v>
      </c>
      <c r="Q579" s="23">
        <f t="shared" si="316"/>
        <v>0</v>
      </c>
      <c r="R579" s="23">
        <f t="shared" si="316"/>
        <v>0</v>
      </c>
      <c r="S579" s="23">
        <f t="shared" si="316"/>
        <v>0</v>
      </c>
      <c r="T579" s="23">
        <f t="shared" si="316"/>
        <v>0</v>
      </c>
      <c r="U579" s="23">
        <f t="shared" si="316"/>
        <v>0</v>
      </c>
      <c r="V579" s="23">
        <f t="shared" si="316"/>
        <v>0</v>
      </c>
      <c r="W579" s="23">
        <f t="shared" si="316"/>
        <v>0</v>
      </c>
      <c r="X579" s="23">
        <f t="shared" si="316"/>
        <v>0</v>
      </c>
      <c r="Y579" s="23">
        <f t="shared" si="316"/>
        <v>0</v>
      </c>
      <c r="Z579" s="23">
        <f t="shared" si="316"/>
        <v>0</v>
      </c>
      <c r="AA579" s="23">
        <f t="shared" si="316"/>
        <v>0</v>
      </c>
      <c r="AB579" s="23">
        <f t="shared" si="316"/>
        <v>0</v>
      </c>
      <c r="AC579" s="23">
        <f t="shared" si="316"/>
        <v>0</v>
      </c>
      <c r="AD579" s="23">
        <f t="shared" si="316"/>
        <v>0</v>
      </c>
      <c r="AE579" s="23">
        <f t="shared" si="316"/>
        <v>0</v>
      </c>
      <c r="AF579" s="23">
        <f t="shared" si="316"/>
        <v>0</v>
      </c>
      <c r="AG579" s="23">
        <f t="shared" si="316"/>
        <v>0</v>
      </c>
      <c r="AH579" s="23">
        <f t="shared" si="316"/>
        <v>0</v>
      </c>
      <c r="AI579" s="23">
        <f t="shared" si="316"/>
        <v>0</v>
      </c>
      <c r="AJ579" s="23">
        <f t="shared" si="316"/>
        <v>0</v>
      </c>
      <c r="AK579" s="23">
        <f t="shared" si="316"/>
        <v>0</v>
      </c>
      <c r="AL579" s="23">
        <f t="shared" si="316"/>
        <v>0</v>
      </c>
      <c r="AM579" s="12">
        <f t="shared" si="302"/>
        <v>0</v>
      </c>
      <c r="AO579" s="55"/>
      <c r="AT579" s="47"/>
      <c r="AU579" s="63"/>
      <c r="AV579" s="47"/>
      <c r="AW579" s="47"/>
      <c r="AX579" s="47"/>
      <c r="AY579" s="47"/>
      <c r="AZ579" s="47"/>
      <c r="BA579" s="47"/>
    </row>
    <row r="580" spans="1:53">
      <c r="A580" s="27">
        <v>2</v>
      </c>
      <c r="B580" s="2">
        <v>5</v>
      </c>
      <c r="C580" s="2">
        <v>3</v>
      </c>
      <c r="D580" s="2">
        <v>530</v>
      </c>
      <c r="E580" s="2">
        <v>1</v>
      </c>
      <c r="F580" s="2"/>
      <c r="G580" s="32" t="s">
        <v>490</v>
      </c>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16">
        <f t="shared" si="302"/>
        <v>0</v>
      </c>
      <c r="AO580" s="55"/>
      <c r="AT580" s="47"/>
      <c r="AU580" s="63"/>
      <c r="AV580" s="47"/>
      <c r="AW580" s="47"/>
      <c r="AX580" s="47"/>
      <c r="AY580" s="47"/>
      <c r="AZ580" s="47"/>
      <c r="BA580" s="47"/>
    </row>
    <row r="581" spans="1:53">
      <c r="A581" s="27">
        <v>2</v>
      </c>
      <c r="B581" s="2">
        <v>5</v>
      </c>
      <c r="C581" s="2">
        <v>3</v>
      </c>
      <c r="D581" s="2">
        <v>532</v>
      </c>
      <c r="E581" s="2"/>
      <c r="F581" s="2"/>
      <c r="G581" s="36" t="s">
        <v>491</v>
      </c>
      <c r="H581" s="23">
        <f>+H582</f>
        <v>0</v>
      </c>
      <c r="I581" s="23">
        <f t="shared" ref="I581:AL581" si="317">+I582</f>
        <v>0</v>
      </c>
      <c r="J581" s="23">
        <f t="shared" si="317"/>
        <v>0</v>
      </c>
      <c r="K581" s="23">
        <f t="shared" si="317"/>
        <v>0</v>
      </c>
      <c r="L581" s="23"/>
      <c r="M581" s="23">
        <f t="shared" si="317"/>
        <v>0</v>
      </c>
      <c r="N581" s="23">
        <f t="shared" si="317"/>
        <v>0</v>
      </c>
      <c r="O581" s="23">
        <f t="shared" si="317"/>
        <v>0</v>
      </c>
      <c r="P581" s="23">
        <f t="shared" si="317"/>
        <v>0</v>
      </c>
      <c r="Q581" s="23">
        <f t="shared" si="317"/>
        <v>0</v>
      </c>
      <c r="R581" s="23">
        <f t="shared" si="317"/>
        <v>0</v>
      </c>
      <c r="S581" s="23">
        <f t="shared" si="317"/>
        <v>0</v>
      </c>
      <c r="T581" s="23">
        <f t="shared" si="317"/>
        <v>0</v>
      </c>
      <c r="U581" s="23">
        <f t="shared" si="317"/>
        <v>0</v>
      </c>
      <c r="V581" s="23">
        <f t="shared" si="317"/>
        <v>0</v>
      </c>
      <c r="W581" s="23">
        <f t="shared" si="317"/>
        <v>0</v>
      </c>
      <c r="X581" s="23">
        <f t="shared" si="317"/>
        <v>0</v>
      </c>
      <c r="Y581" s="23">
        <f t="shared" si="317"/>
        <v>0</v>
      </c>
      <c r="Z581" s="23">
        <f t="shared" si="317"/>
        <v>0</v>
      </c>
      <c r="AA581" s="23">
        <f t="shared" si="317"/>
        <v>0</v>
      </c>
      <c r="AB581" s="23">
        <f t="shared" si="317"/>
        <v>0</v>
      </c>
      <c r="AC581" s="23">
        <f t="shared" si="317"/>
        <v>0</v>
      </c>
      <c r="AD581" s="23">
        <f t="shared" si="317"/>
        <v>0</v>
      </c>
      <c r="AE581" s="23">
        <f t="shared" si="317"/>
        <v>0</v>
      </c>
      <c r="AF581" s="23">
        <f t="shared" si="317"/>
        <v>0</v>
      </c>
      <c r="AG581" s="23">
        <f t="shared" si="317"/>
        <v>0</v>
      </c>
      <c r="AH581" s="23">
        <f t="shared" si="317"/>
        <v>0</v>
      </c>
      <c r="AI581" s="23">
        <f t="shared" si="317"/>
        <v>0</v>
      </c>
      <c r="AJ581" s="23">
        <f t="shared" si="317"/>
        <v>0</v>
      </c>
      <c r="AK581" s="23">
        <f t="shared" si="317"/>
        <v>0</v>
      </c>
      <c r="AL581" s="23">
        <f t="shared" si="317"/>
        <v>0</v>
      </c>
      <c r="AM581" s="12">
        <f t="shared" si="302"/>
        <v>0</v>
      </c>
      <c r="AO581" s="55"/>
      <c r="AT581" s="47"/>
      <c r="AU581" s="63"/>
      <c r="AV581" s="47"/>
      <c r="AW581" s="47"/>
      <c r="AX581" s="47"/>
      <c r="AY581" s="47"/>
      <c r="AZ581" s="47"/>
      <c r="BA581" s="47"/>
    </row>
    <row r="582" spans="1:53">
      <c r="A582" s="27">
        <v>2</v>
      </c>
      <c r="B582" s="2">
        <v>5</v>
      </c>
      <c r="C582" s="2">
        <v>3</v>
      </c>
      <c r="D582" s="2">
        <v>532</v>
      </c>
      <c r="E582" s="2">
        <v>1</v>
      </c>
      <c r="F582" s="2"/>
      <c r="G582" s="32" t="s">
        <v>491</v>
      </c>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16">
        <f t="shared" si="302"/>
        <v>0</v>
      </c>
      <c r="AO582" s="55"/>
      <c r="AT582" s="47"/>
      <c r="AU582" s="63"/>
      <c r="AV582" s="47"/>
      <c r="AW582" s="47"/>
      <c r="AX582" s="47"/>
      <c r="AY582" s="47"/>
      <c r="AZ582" s="47"/>
      <c r="BA582" s="47"/>
    </row>
    <row r="583" spans="1:53">
      <c r="A583" s="27">
        <v>2</v>
      </c>
      <c r="B583" s="2">
        <v>5</v>
      </c>
      <c r="C583" s="2">
        <v>4</v>
      </c>
      <c r="D583" s="2"/>
      <c r="E583" s="2"/>
      <c r="F583" s="2"/>
      <c r="G583" s="36" t="s">
        <v>492</v>
      </c>
      <c r="H583" s="15">
        <f>+H584+H586+H588+H590+H592+H594</f>
        <v>0</v>
      </c>
      <c r="I583" s="15">
        <f t="shared" ref="I583:AL583" si="318">+I584+I586+I588+I590+I592+I594</f>
        <v>0</v>
      </c>
      <c r="J583" s="15">
        <f t="shared" si="318"/>
        <v>0</v>
      </c>
      <c r="K583" s="15">
        <f t="shared" si="318"/>
        <v>0</v>
      </c>
      <c r="L583" s="15"/>
      <c r="M583" s="15">
        <f t="shared" ref="M583:AJ583" si="319">+M584+M586+M588+M590+M592+M594</f>
        <v>0</v>
      </c>
      <c r="N583" s="15">
        <f t="shared" si="319"/>
        <v>0</v>
      </c>
      <c r="O583" s="15">
        <f t="shared" si="319"/>
        <v>0</v>
      </c>
      <c r="P583" s="15">
        <f t="shared" si="319"/>
        <v>0</v>
      </c>
      <c r="Q583" s="15">
        <f t="shared" si="319"/>
        <v>0</v>
      </c>
      <c r="R583" s="15">
        <f t="shared" si="319"/>
        <v>0</v>
      </c>
      <c r="S583" s="15">
        <f t="shared" si="319"/>
        <v>0</v>
      </c>
      <c r="T583" s="15">
        <f t="shared" si="319"/>
        <v>0</v>
      </c>
      <c r="U583" s="15">
        <f t="shared" si="319"/>
        <v>0</v>
      </c>
      <c r="V583" s="15">
        <f t="shared" si="319"/>
        <v>0</v>
      </c>
      <c r="W583" s="15">
        <f t="shared" si="319"/>
        <v>0</v>
      </c>
      <c r="X583" s="15">
        <f t="shared" si="319"/>
        <v>0</v>
      </c>
      <c r="Y583" s="15">
        <f t="shared" si="319"/>
        <v>0</v>
      </c>
      <c r="Z583" s="15">
        <f t="shared" si="319"/>
        <v>0</v>
      </c>
      <c r="AA583" s="15">
        <f t="shared" si="319"/>
        <v>0</v>
      </c>
      <c r="AB583" s="15">
        <f t="shared" si="319"/>
        <v>0</v>
      </c>
      <c r="AC583" s="15">
        <f t="shared" si="319"/>
        <v>0</v>
      </c>
      <c r="AD583" s="15">
        <f t="shared" si="319"/>
        <v>0</v>
      </c>
      <c r="AE583" s="15">
        <f t="shared" si="319"/>
        <v>0</v>
      </c>
      <c r="AF583" s="15">
        <f t="shared" si="319"/>
        <v>0</v>
      </c>
      <c r="AG583" s="15">
        <f t="shared" si="319"/>
        <v>0</v>
      </c>
      <c r="AH583" s="15">
        <f t="shared" si="319"/>
        <v>0</v>
      </c>
      <c r="AI583" s="15">
        <f t="shared" si="319"/>
        <v>0</v>
      </c>
      <c r="AJ583" s="15">
        <f t="shared" si="319"/>
        <v>0</v>
      </c>
      <c r="AK583" s="15">
        <f t="shared" si="318"/>
        <v>0</v>
      </c>
      <c r="AL583" s="15">
        <f t="shared" si="318"/>
        <v>0</v>
      </c>
      <c r="AM583" s="14">
        <f t="shared" si="302"/>
        <v>0</v>
      </c>
      <c r="AO583" s="55"/>
      <c r="AT583" s="47"/>
      <c r="AU583" s="63"/>
      <c r="AV583" s="47"/>
      <c r="AW583" s="47"/>
      <c r="AX583" s="47"/>
      <c r="AY583" s="47"/>
      <c r="AZ583" s="47"/>
      <c r="BA583" s="47"/>
    </row>
    <row r="584" spans="1:53">
      <c r="A584" s="27">
        <v>2</v>
      </c>
      <c r="B584" s="2">
        <v>5</v>
      </c>
      <c r="C584" s="2">
        <v>4</v>
      </c>
      <c r="D584" s="2">
        <v>541</v>
      </c>
      <c r="E584" s="2"/>
      <c r="F584" s="2"/>
      <c r="G584" s="36" t="s">
        <v>493</v>
      </c>
      <c r="H584" s="23">
        <f>+H585</f>
        <v>0</v>
      </c>
      <c r="I584" s="23">
        <f t="shared" ref="I584:AL584" si="320">+I585</f>
        <v>0</v>
      </c>
      <c r="J584" s="23">
        <f t="shared" si="320"/>
        <v>0</v>
      </c>
      <c r="K584" s="23">
        <f t="shared" si="320"/>
        <v>0</v>
      </c>
      <c r="L584" s="23"/>
      <c r="M584" s="23">
        <f t="shared" si="320"/>
        <v>0</v>
      </c>
      <c r="N584" s="23">
        <f t="shared" si="320"/>
        <v>0</v>
      </c>
      <c r="O584" s="23">
        <f t="shared" si="320"/>
        <v>0</v>
      </c>
      <c r="P584" s="23">
        <f t="shared" si="320"/>
        <v>0</v>
      </c>
      <c r="Q584" s="23">
        <f t="shared" si="320"/>
        <v>0</v>
      </c>
      <c r="R584" s="23">
        <f t="shared" si="320"/>
        <v>0</v>
      </c>
      <c r="S584" s="23">
        <f t="shared" si="320"/>
        <v>0</v>
      </c>
      <c r="T584" s="23">
        <f t="shared" si="320"/>
        <v>0</v>
      </c>
      <c r="U584" s="23">
        <f t="shared" si="320"/>
        <v>0</v>
      </c>
      <c r="V584" s="23">
        <f t="shared" si="320"/>
        <v>0</v>
      </c>
      <c r="W584" s="23">
        <f t="shared" si="320"/>
        <v>0</v>
      </c>
      <c r="X584" s="23">
        <f t="shared" si="320"/>
        <v>0</v>
      </c>
      <c r="Y584" s="23">
        <f t="shared" si="320"/>
        <v>0</v>
      </c>
      <c r="Z584" s="23">
        <f t="shared" si="320"/>
        <v>0</v>
      </c>
      <c r="AA584" s="23">
        <f t="shared" si="320"/>
        <v>0</v>
      </c>
      <c r="AB584" s="23">
        <f t="shared" si="320"/>
        <v>0</v>
      </c>
      <c r="AC584" s="23">
        <f t="shared" si="320"/>
        <v>0</v>
      </c>
      <c r="AD584" s="23">
        <f t="shared" si="320"/>
        <v>0</v>
      </c>
      <c r="AE584" s="23">
        <f t="shared" si="320"/>
        <v>0</v>
      </c>
      <c r="AF584" s="23">
        <f t="shared" si="320"/>
        <v>0</v>
      </c>
      <c r="AG584" s="23">
        <f t="shared" si="320"/>
        <v>0</v>
      </c>
      <c r="AH584" s="23">
        <f t="shared" si="320"/>
        <v>0</v>
      </c>
      <c r="AI584" s="23">
        <f t="shared" si="320"/>
        <v>0</v>
      </c>
      <c r="AJ584" s="23">
        <f t="shared" si="320"/>
        <v>0</v>
      </c>
      <c r="AK584" s="23">
        <f t="shared" si="320"/>
        <v>0</v>
      </c>
      <c r="AL584" s="23">
        <f t="shared" si="320"/>
        <v>0</v>
      </c>
      <c r="AM584" s="12">
        <f t="shared" si="302"/>
        <v>0</v>
      </c>
      <c r="AO584" s="55"/>
      <c r="AT584" s="47"/>
      <c r="AU584" s="63"/>
      <c r="AV584" s="47"/>
      <c r="AW584" s="47"/>
      <c r="AX584" s="47"/>
      <c r="AY584" s="47"/>
      <c r="AZ584" s="47"/>
      <c r="BA584" s="47"/>
    </row>
    <row r="585" spans="1:53">
      <c r="A585" s="27">
        <v>2</v>
      </c>
      <c r="B585" s="2">
        <v>5</v>
      </c>
      <c r="C585" s="2">
        <v>4</v>
      </c>
      <c r="D585" s="2">
        <v>541</v>
      </c>
      <c r="E585" s="2">
        <v>1</v>
      </c>
      <c r="F585" s="2"/>
      <c r="G585" s="32" t="s">
        <v>494</v>
      </c>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v>0</v>
      </c>
      <c r="AK585" s="21">
        <v>0</v>
      </c>
      <c r="AL585" s="21"/>
      <c r="AM585" s="16">
        <f t="shared" si="302"/>
        <v>0</v>
      </c>
      <c r="AO585" s="55"/>
      <c r="AT585" s="47"/>
      <c r="AU585" s="63"/>
      <c r="AV585" s="47"/>
      <c r="AW585" s="47"/>
      <c r="AX585" s="47"/>
      <c r="AY585" s="47"/>
      <c r="AZ585" s="47"/>
      <c r="BA585" s="47"/>
    </row>
    <row r="586" spans="1:53">
      <c r="A586" s="27">
        <v>2</v>
      </c>
      <c r="B586" s="2">
        <v>5</v>
      </c>
      <c r="C586" s="2">
        <v>4</v>
      </c>
      <c r="D586" s="2">
        <v>542</v>
      </c>
      <c r="E586" s="2"/>
      <c r="F586" s="2"/>
      <c r="G586" s="36" t="s">
        <v>495</v>
      </c>
      <c r="H586" s="23">
        <f>+H587</f>
        <v>0</v>
      </c>
      <c r="I586" s="23">
        <f t="shared" ref="I586:AL586" si="321">+I587</f>
        <v>0</v>
      </c>
      <c r="J586" s="23">
        <f t="shared" si="321"/>
        <v>0</v>
      </c>
      <c r="K586" s="23">
        <f t="shared" si="321"/>
        <v>0</v>
      </c>
      <c r="L586" s="23"/>
      <c r="M586" s="23">
        <f t="shared" si="321"/>
        <v>0</v>
      </c>
      <c r="N586" s="23">
        <f t="shared" si="321"/>
        <v>0</v>
      </c>
      <c r="O586" s="23">
        <f t="shared" si="321"/>
        <v>0</v>
      </c>
      <c r="P586" s="23">
        <f t="shared" si="321"/>
        <v>0</v>
      </c>
      <c r="Q586" s="23">
        <f t="shared" si="321"/>
        <v>0</v>
      </c>
      <c r="R586" s="23">
        <f t="shared" si="321"/>
        <v>0</v>
      </c>
      <c r="S586" s="23">
        <f t="shared" si="321"/>
        <v>0</v>
      </c>
      <c r="T586" s="23">
        <f t="shared" si="321"/>
        <v>0</v>
      </c>
      <c r="U586" s="23">
        <f t="shared" si="321"/>
        <v>0</v>
      </c>
      <c r="V586" s="23">
        <f t="shared" si="321"/>
        <v>0</v>
      </c>
      <c r="W586" s="23">
        <f t="shared" si="321"/>
        <v>0</v>
      </c>
      <c r="X586" s="23">
        <f t="shared" si="321"/>
        <v>0</v>
      </c>
      <c r="Y586" s="23">
        <f t="shared" si="321"/>
        <v>0</v>
      </c>
      <c r="Z586" s="23">
        <f t="shared" si="321"/>
        <v>0</v>
      </c>
      <c r="AA586" s="23">
        <f t="shared" si="321"/>
        <v>0</v>
      </c>
      <c r="AB586" s="23">
        <f t="shared" si="321"/>
        <v>0</v>
      </c>
      <c r="AC586" s="23">
        <f t="shared" si="321"/>
        <v>0</v>
      </c>
      <c r="AD586" s="23">
        <f t="shared" si="321"/>
        <v>0</v>
      </c>
      <c r="AE586" s="23">
        <f t="shared" si="321"/>
        <v>0</v>
      </c>
      <c r="AF586" s="23">
        <f t="shared" si="321"/>
        <v>0</v>
      </c>
      <c r="AG586" s="23">
        <f t="shared" si="321"/>
        <v>0</v>
      </c>
      <c r="AH586" s="23">
        <f t="shared" si="321"/>
        <v>0</v>
      </c>
      <c r="AI586" s="23">
        <f t="shared" si="321"/>
        <v>0</v>
      </c>
      <c r="AJ586" s="23">
        <f t="shared" si="321"/>
        <v>0</v>
      </c>
      <c r="AK586" s="23">
        <f t="shared" si="321"/>
        <v>0</v>
      </c>
      <c r="AL586" s="23">
        <f t="shared" si="321"/>
        <v>0</v>
      </c>
      <c r="AM586" s="12">
        <f t="shared" si="302"/>
        <v>0</v>
      </c>
      <c r="AO586" s="55"/>
      <c r="AT586" s="47"/>
      <c r="AU586" s="63"/>
      <c r="AV586" s="47"/>
      <c r="AW586" s="47"/>
      <c r="AX586" s="47"/>
      <c r="AY586" s="47"/>
      <c r="AZ586" s="47"/>
      <c r="BA586" s="47"/>
    </row>
    <row r="587" spans="1:53">
      <c r="A587" s="27">
        <v>2</v>
      </c>
      <c r="B587" s="2">
        <v>5</v>
      </c>
      <c r="C587" s="2">
        <v>4</v>
      </c>
      <c r="D587" s="2">
        <v>542</v>
      </c>
      <c r="E587" s="2">
        <v>1</v>
      </c>
      <c r="F587" s="2"/>
      <c r="G587" s="32" t="s">
        <v>495</v>
      </c>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16">
        <f t="shared" si="302"/>
        <v>0</v>
      </c>
      <c r="AO587" s="55"/>
      <c r="AT587" s="47"/>
      <c r="AU587" s="63"/>
      <c r="AV587" s="47"/>
      <c r="AW587" s="47"/>
      <c r="AX587" s="47"/>
      <c r="AY587" s="47"/>
      <c r="AZ587" s="47"/>
      <c r="BA587" s="47"/>
    </row>
    <row r="588" spans="1:53">
      <c r="A588" s="27">
        <v>2</v>
      </c>
      <c r="B588" s="2">
        <v>5</v>
      </c>
      <c r="C588" s="2">
        <v>4</v>
      </c>
      <c r="D588" s="2">
        <v>543</v>
      </c>
      <c r="E588" s="2"/>
      <c r="F588" s="2"/>
      <c r="G588" s="36" t="s">
        <v>496</v>
      </c>
      <c r="H588" s="23">
        <f>+H589</f>
        <v>0</v>
      </c>
      <c r="I588" s="23">
        <f t="shared" ref="I588:AL588" si="322">+I589</f>
        <v>0</v>
      </c>
      <c r="J588" s="23">
        <f t="shared" si="322"/>
        <v>0</v>
      </c>
      <c r="K588" s="23">
        <f t="shared" si="322"/>
        <v>0</v>
      </c>
      <c r="L588" s="23"/>
      <c r="M588" s="23">
        <f t="shared" si="322"/>
        <v>0</v>
      </c>
      <c r="N588" s="23">
        <f t="shared" si="322"/>
        <v>0</v>
      </c>
      <c r="O588" s="23">
        <f t="shared" si="322"/>
        <v>0</v>
      </c>
      <c r="P588" s="23">
        <f t="shared" si="322"/>
        <v>0</v>
      </c>
      <c r="Q588" s="23">
        <f t="shared" si="322"/>
        <v>0</v>
      </c>
      <c r="R588" s="23">
        <f t="shared" si="322"/>
        <v>0</v>
      </c>
      <c r="S588" s="23">
        <f t="shared" si="322"/>
        <v>0</v>
      </c>
      <c r="T588" s="23">
        <f t="shared" si="322"/>
        <v>0</v>
      </c>
      <c r="U588" s="23">
        <f t="shared" si="322"/>
        <v>0</v>
      </c>
      <c r="V588" s="23">
        <f t="shared" si="322"/>
        <v>0</v>
      </c>
      <c r="W588" s="23">
        <f t="shared" si="322"/>
        <v>0</v>
      </c>
      <c r="X588" s="23">
        <f t="shared" si="322"/>
        <v>0</v>
      </c>
      <c r="Y588" s="23">
        <f t="shared" si="322"/>
        <v>0</v>
      </c>
      <c r="Z588" s="23">
        <f t="shared" si="322"/>
        <v>0</v>
      </c>
      <c r="AA588" s="23">
        <f t="shared" si="322"/>
        <v>0</v>
      </c>
      <c r="AB588" s="23">
        <f t="shared" si="322"/>
        <v>0</v>
      </c>
      <c r="AC588" s="23">
        <f t="shared" si="322"/>
        <v>0</v>
      </c>
      <c r="AD588" s="23">
        <f t="shared" si="322"/>
        <v>0</v>
      </c>
      <c r="AE588" s="23">
        <f t="shared" si="322"/>
        <v>0</v>
      </c>
      <c r="AF588" s="23">
        <f t="shared" si="322"/>
        <v>0</v>
      </c>
      <c r="AG588" s="23">
        <f t="shared" si="322"/>
        <v>0</v>
      </c>
      <c r="AH588" s="23">
        <f t="shared" si="322"/>
        <v>0</v>
      </c>
      <c r="AI588" s="23">
        <f t="shared" si="322"/>
        <v>0</v>
      </c>
      <c r="AJ588" s="23">
        <f t="shared" si="322"/>
        <v>0</v>
      </c>
      <c r="AK588" s="23">
        <f t="shared" si="322"/>
        <v>0</v>
      </c>
      <c r="AL588" s="23">
        <f t="shared" si="322"/>
        <v>0</v>
      </c>
      <c r="AM588" s="12">
        <f t="shared" si="302"/>
        <v>0</v>
      </c>
      <c r="AO588" s="55"/>
      <c r="AT588" s="47"/>
      <c r="AU588" s="63"/>
      <c r="AV588" s="47"/>
      <c r="AW588" s="47"/>
      <c r="AX588" s="47"/>
      <c r="AY588" s="47"/>
      <c r="AZ588" s="47"/>
      <c r="BA588" s="47"/>
    </row>
    <row r="589" spans="1:53">
      <c r="A589" s="27">
        <v>2</v>
      </c>
      <c r="B589" s="2">
        <v>5</v>
      </c>
      <c r="C589" s="2">
        <v>4</v>
      </c>
      <c r="D589" s="2">
        <v>543</v>
      </c>
      <c r="E589" s="2">
        <v>1</v>
      </c>
      <c r="F589" s="2"/>
      <c r="G589" s="32" t="s">
        <v>497</v>
      </c>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16">
        <f t="shared" si="302"/>
        <v>0</v>
      </c>
      <c r="AO589" s="55"/>
      <c r="AT589" s="47"/>
      <c r="AU589" s="63"/>
      <c r="AV589" s="47"/>
      <c r="AW589" s="47"/>
      <c r="AX589" s="47"/>
      <c r="AY589" s="47"/>
      <c r="AZ589" s="47"/>
      <c r="BA589" s="47"/>
    </row>
    <row r="590" spans="1:53">
      <c r="A590" s="27">
        <v>2</v>
      </c>
      <c r="B590" s="2">
        <v>5</v>
      </c>
      <c r="C590" s="2">
        <v>4</v>
      </c>
      <c r="D590" s="2">
        <v>544</v>
      </c>
      <c r="E590" s="2"/>
      <c r="F590" s="2"/>
      <c r="G590" s="36" t="s">
        <v>498</v>
      </c>
      <c r="H590" s="23">
        <f>+H591</f>
        <v>0</v>
      </c>
      <c r="I590" s="23">
        <f t="shared" ref="I590:AL590" si="323">+I591</f>
        <v>0</v>
      </c>
      <c r="J590" s="23">
        <f t="shared" si="323"/>
        <v>0</v>
      </c>
      <c r="K590" s="23">
        <f t="shared" si="323"/>
        <v>0</v>
      </c>
      <c r="L590" s="23"/>
      <c r="M590" s="23">
        <f t="shared" si="323"/>
        <v>0</v>
      </c>
      <c r="N590" s="23">
        <f t="shared" si="323"/>
        <v>0</v>
      </c>
      <c r="O590" s="23">
        <f t="shared" si="323"/>
        <v>0</v>
      </c>
      <c r="P590" s="23">
        <f t="shared" si="323"/>
        <v>0</v>
      </c>
      <c r="Q590" s="23">
        <f t="shared" si="323"/>
        <v>0</v>
      </c>
      <c r="R590" s="23">
        <f t="shared" si="323"/>
        <v>0</v>
      </c>
      <c r="S590" s="23">
        <f t="shared" si="323"/>
        <v>0</v>
      </c>
      <c r="T590" s="23">
        <f t="shared" si="323"/>
        <v>0</v>
      </c>
      <c r="U590" s="23">
        <f t="shared" si="323"/>
        <v>0</v>
      </c>
      <c r="V590" s="23">
        <f t="shared" si="323"/>
        <v>0</v>
      </c>
      <c r="W590" s="23">
        <f t="shared" si="323"/>
        <v>0</v>
      </c>
      <c r="X590" s="23">
        <f t="shared" si="323"/>
        <v>0</v>
      </c>
      <c r="Y590" s="23">
        <f t="shared" si="323"/>
        <v>0</v>
      </c>
      <c r="Z590" s="23">
        <f t="shared" si="323"/>
        <v>0</v>
      </c>
      <c r="AA590" s="23">
        <f t="shared" si="323"/>
        <v>0</v>
      </c>
      <c r="AB590" s="23">
        <f t="shared" si="323"/>
        <v>0</v>
      </c>
      <c r="AC590" s="23">
        <f t="shared" si="323"/>
        <v>0</v>
      </c>
      <c r="AD590" s="23">
        <f t="shared" si="323"/>
        <v>0</v>
      </c>
      <c r="AE590" s="23">
        <f t="shared" si="323"/>
        <v>0</v>
      </c>
      <c r="AF590" s="23">
        <f t="shared" si="323"/>
        <v>0</v>
      </c>
      <c r="AG590" s="23">
        <f t="shared" si="323"/>
        <v>0</v>
      </c>
      <c r="AH590" s="23">
        <f t="shared" si="323"/>
        <v>0</v>
      </c>
      <c r="AI590" s="23">
        <f t="shared" si="323"/>
        <v>0</v>
      </c>
      <c r="AJ590" s="23">
        <f t="shared" si="323"/>
        <v>0</v>
      </c>
      <c r="AK590" s="23">
        <f t="shared" si="323"/>
        <v>0</v>
      </c>
      <c r="AL590" s="23">
        <f t="shared" si="323"/>
        <v>0</v>
      </c>
      <c r="AM590" s="12">
        <f t="shared" si="302"/>
        <v>0</v>
      </c>
      <c r="AO590" s="55"/>
      <c r="AT590" s="47"/>
      <c r="AU590" s="63"/>
      <c r="AV590" s="47"/>
      <c r="AW590" s="47"/>
      <c r="AX590" s="47"/>
      <c r="AY590" s="47"/>
      <c r="AZ590" s="47"/>
      <c r="BA590" s="47"/>
    </row>
    <row r="591" spans="1:53">
      <c r="A591" s="27">
        <v>2</v>
      </c>
      <c r="B591" s="2">
        <v>5</v>
      </c>
      <c r="C591" s="2">
        <v>4</v>
      </c>
      <c r="D591" s="2">
        <v>544</v>
      </c>
      <c r="E591" s="2">
        <v>1</v>
      </c>
      <c r="F591" s="2"/>
      <c r="G591" s="32" t="s">
        <v>498</v>
      </c>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16">
        <f t="shared" si="302"/>
        <v>0</v>
      </c>
      <c r="AO591" s="55"/>
      <c r="AT591" s="47"/>
      <c r="AU591" s="63"/>
      <c r="AV591" s="47"/>
      <c r="AW591" s="47"/>
      <c r="AX591" s="47"/>
      <c r="AY591" s="47"/>
      <c r="AZ591" s="47"/>
      <c r="BA591" s="47"/>
    </row>
    <row r="592" spans="1:53">
      <c r="A592" s="27">
        <v>2</v>
      </c>
      <c r="B592" s="2">
        <v>5</v>
      </c>
      <c r="C592" s="2">
        <v>4</v>
      </c>
      <c r="D592" s="2">
        <v>545</v>
      </c>
      <c r="E592" s="2"/>
      <c r="F592" s="2"/>
      <c r="G592" s="36" t="s">
        <v>499</v>
      </c>
      <c r="H592" s="23">
        <f>+H593</f>
        <v>0</v>
      </c>
      <c r="I592" s="23">
        <f t="shared" ref="I592:AL592" si="324">+I593</f>
        <v>0</v>
      </c>
      <c r="J592" s="23">
        <f t="shared" si="324"/>
        <v>0</v>
      </c>
      <c r="K592" s="23">
        <f t="shared" si="324"/>
        <v>0</v>
      </c>
      <c r="L592" s="23"/>
      <c r="M592" s="23">
        <f t="shared" si="324"/>
        <v>0</v>
      </c>
      <c r="N592" s="23">
        <f t="shared" si="324"/>
        <v>0</v>
      </c>
      <c r="O592" s="23">
        <f t="shared" si="324"/>
        <v>0</v>
      </c>
      <c r="P592" s="23">
        <f t="shared" si="324"/>
        <v>0</v>
      </c>
      <c r="Q592" s="23">
        <f t="shared" si="324"/>
        <v>0</v>
      </c>
      <c r="R592" s="23">
        <f t="shared" si="324"/>
        <v>0</v>
      </c>
      <c r="S592" s="23">
        <f t="shared" si="324"/>
        <v>0</v>
      </c>
      <c r="T592" s="23">
        <f t="shared" si="324"/>
        <v>0</v>
      </c>
      <c r="U592" s="23">
        <f t="shared" si="324"/>
        <v>0</v>
      </c>
      <c r="V592" s="23">
        <f t="shared" si="324"/>
        <v>0</v>
      </c>
      <c r="W592" s="23">
        <f t="shared" si="324"/>
        <v>0</v>
      </c>
      <c r="X592" s="23">
        <f t="shared" si="324"/>
        <v>0</v>
      </c>
      <c r="Y592" s="23">
        <f t="shared" si="324"/>
        <v>0</v>
      </c>
      <c r="Z592" s="23">
        <f t="shared" si="324"/>
        <v>0</v>
      </c>
      <c r="AA592" s="23">
        <f t="shared" si="324"/>
        <v>0</v>
      </c>
      <c r="AB592" s="23">
        <f t="shared" si="324"/>
        <v>0</v>
      </c>
      <c r="AC592" s="23">
        <f t="shared" si="324"/>
        <v>0</v>
      </c>
      <c r="AD592" s="23">
        <f t="shared" si="324"/>
        <v>0</v>
      </c>
      <c r="AE592" s="23">
        <f t="shared" si="324"/>
        <v>0</v>
      </c>
      <c r="AF592" s="23">
        <f t="shared" si="324"/>
        <v>0</v>
      </c>
      <c r="AG592" s="23">
        <f t="shared" si="324"/>
        <v>0</v>
      </c>
      <c r="AH592" s="23">
        <f t="shared" si="324"/>
        <v>0</v>
      </c>
      <c r="AI592" s="23">
        <f t="shared" si="324"/>
        <v>0</v>
      </c>
      <c r="AJ592" s="23">
        <f t="shared" si="324"/>
        <v>0</v>
      </c>
      <c r="AK592" s="23">
        <f t="shared" si="324"/>
        <v>0</v>
      </c>
      <c r="AL592" s="23">
        <f t="shared" si="324"/>
        <v>0</v>
      </c>
      <c r="AM592" s="12">
        <f t="shared" ref="AM592:AM623" si="325">SUM(H592:AL592)</f>
        <v>0</v>
      </c>
      <c r="AO592" s="55"/>
      <c r="AT592" s="47"/>
      <c r="AU592" s="63"/>
      <c r="AV592" s="47"/>
      <c r="AW592" s="47"/>
      <c r="AX592" s="47"/>
      <c r="AY592" s="47"/>
      <c r="AZ592" s="47"/>
      <c r="BA592" s="47"/>
    </row>
    <row r="593" spans="1:53">
      <c r="A593" s="27">
        <v>2</v>
      </c>
      <c r="B593" s="2">
        <v>5</v>
      </c>
      <c r="C593" s="2">
        <v>4</v>
      </c>
      <c r="D593" s="2">
        <v>545</v>
      </c>
      <c r="E593" s="2">
        <v>1</v>
      </c>
      <c r="F593" s="2"/>
      <c r="G593" s="32" t="s">
        <v>500</v>
      </c>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16">
        <f t="shared" si="325"/>
        <v>0</v>
      </c>
      <c r="AO593" s="55"/>
      <c r="AT593" s="47"/>
      <c r="AU593" s="63"/>
      <c r="AV593" s="47"/>
      <c r="AW593" s="47"/>
      <c r="AX593" s="47"/>
      <c r="AY593" s="47"/>
      <c r="AZ593" s="47"/>
      <c r="BA593" s="47"/>
    </row>
    <row r="594" spans="1:53">
      <c r="A594" s="27">
        <v>2</v>
      </c>
      <c r="B594" s="2">
        <v>5</v>
      </c>
      <c r="C594" s="2">
        <v>4</v>
      </c>
      <c r="D594" s="2">
        <v>549</v>
      </c>
      <c r="E594" s="2"/>
      <c r="F594" s="2"/>
      <c r="G594" s="36" t="s">
        <v>501</v>
      </c>
      <c r="H594" s="23">
        <f>+H595+H596</f>
        <v>0</v>
      </c>
      <c r="I594" s="23">
        <f t="shared" ref="I594:AL594" si="326">+I595+I596</f>
        <v>0</v>
      </c>
      <c r="J594" s="23">
        <f t="shared" si="326"/>
        <v>0</v>
      </c>
      <c r="K594" s="23">
        <f t="shared" si="326"/>
        <v>0</v>
      </c>
      <c r="L594" s="23"/>
      <c r="M594" s="23">
        <f t="shared" ref="M594:AJ594" si="327">+M595+M596</f>
        <v>0</v>
      </c>
      <c r="N594" s="23">
        <f t="shared" si="327"/>
        <v>0</v>
      </c>
      <c r="O594" s="23">
        <f t="shared" si="327"/>
        <v>0</v>
      </c>
      <c r="P594" s="23">
        <f t="shared" si="327"/>
        <v>0</v>
      </c>
      <c r="Q594" s="23">
        <f t="shared" si="327"/>
        <v>0</v>
      </c>
      <c r="R594" s="23">
        <f t="shared" si="327"/>
        <v>0</v>
      </c>
      <c r="S594" s="23">
        <f t="shared" si="327"/>
        <v>0</v>
      </c>
      <c r="T594" s="23">
        <f t="shared" si="327"/>
        <v>0</v>
      </c>
      <c r="U594" s="23">
        <f t="shared" si="327"/>
        <v>0</v>
      </c>
      <c r="V594" s="23">
        <f t="shared" si="327"/>
        <v>0</v>
      </c>
      <c r="W594" s="23">
        <f t="shared" si="327"/>
        <v>0</v>
      </c>
      <c r="X594" s="23">
        <f t="shared" si="327"/>
        <v>0</v>
      </c>
      <c r="Y594" s="23">
        <f t="shared" si="327"/>
        <v>0</v>
      </c>
      <c r="Z594" s="23">
        <f t="shared" si="327"/>
        <v>0</v>
      </c>
      <c r="AA594" s="23">
        <f t="shared" si="327"/>
        <v>0</v>
      </c>
      <c r="AB594" s="23">
        <f t="shared" si="327"/>
        <v>0</v>
      </c>
      <c r="AC594" s="23">
        <f t="shared" si="327"/>
        <v>0</v>
      </c>
      <c r="AD594" s="23">
        <f t="shared" si="327"/>
        <v>0</v>
      </c>
      <c r="AE594" s="23">
        <f t="shared" si="327"/>
        <v>0</v>
      </c>
      <c r="AF594" s="23">
        <f t="shared" si="327"/>
        <v>0</v>
      </c>
      <c r="AG594" s="23">
        <f t="shared" si="327"/>
        <v>0</v>
      </c>
      <c r="AH594" s="23">
        <f t="shared" si="327"/>
        <v>0</v>
      </c>
      <c r="AI594" s="23">
        <f t="shared" si="327"/>
        <v>0</v>
      </c>
      <c r="AJ594" s="23">
        <f t="shared" si="327"/>
        <v>0</v>
      </c>
      <c r="AK594" s="23">
        <f t="shared" si="326"/>
        <v>0</v>
      </c>
      <c r="AL594" s="23">
        <f t="shared" si="326"/>
        <v>0</v>
      </c>
      <c r="AM594" s="12">
        <f t="shared" si="325"/>
        <v>0</v>
      </c>
      <c r="AO594" s="55"/>
      <c r="AT594" s="47"/>
      <c r="AU594" s="63"/>
      <c r="AV594" s="47"/>
      <c r="AW594" s="47"/>
      <c r="AX594" s="47"/>
      <c r="AY594" s="47"/>
      <c r="AZ594" s="47"/>
      <c r="BA594" s="47"/>
    </row>
    <row r="595" spans="1:53">
      <c r="A595" s="27">
        <v>2</v>
      </c>
      <c r="B595" s="2">
        <v>5</v>
      </c>
      <c r="C595" s="2">
        <v>4</v>
      </c>
      <c r="D595" s="2">
        <v>549</v>
      </c>
      <c r="E595" s="2">
        <v>1</v>
      </c>
      <c r="F595" s="2"/>
      <c r="G595" s="32" t="s">
        <v>501</v>
      </c>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16">
        <f t="shared" si="325"/>
        <v>0</v>
      </c>
      <c r="AO595" s="55"/>
      <c r="AT595" s="47"/>
      <c r="AU595" s="63"/>
      <c r="AV595" s="47"/>
      <c r="AW595" s="47"/>
      <c r="AX595" s="47"/>
      <c r="AY595" s="47"/>
      <c r="AZ595" s="47"/>
      <c r="BA595" s="47"/>
    </row>
    <row r="596" spans="1:53">
      <c r="A596" s="27">
        <v>2</v>
      </c>
      <c r="B596" s="2">
        <v>5</v>
      </c>
      <c r="C596" s="2">
        <v>4</v>
      </c>
      <c r="D596" s="2">
        <v>549</v>
      </c>
      <c r="E596" s="2">
        <v>2</v>
      </c>
      <c r="F596" s="2"/>
      <c r="G596" s="32" t="s">
        <v>502</v>
      </c>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16">
        <f t="shared" si="325"/>
        <v>0</v>
      </c>
      <c r="AO596" s="55"/>
      <c r="AT596" s="47"/>
      <c r="AU596" s="63"/>
      <c r="AV596" s="47"/>
      <c r="AW596" s="47"/>
      <c r="AX596" s="47"/>
      <c r="AY596" s="47"/>
      <c r="AZ596" s="47"/>
      <c r="BA596" s="47"/>
    </row>
    <row r="597" spans="1:53">
      <c r="A597" s="27">
        <v>2</v>
      </c>
      <c r="B597" s="2">
        <v>5</v>
      </c>
      <c r="C597" s="2">
        <v>5</v>
      </c>
      <c r="E597" s="2"/>
      <c r="F597" s="2"/>
      <c r="G597" s="36" t="s">
        <v>503</v>
      </c>
      <c r="H597" s="15">
        <f>+H598</f>
        <v>0</v>
      </c>
      <c r="I597" s="15">
        <f t="shared" ref="I597:AL597" si="328">+I598</f>
        <v>0</v>
      </c>
      <c r="J597" s="15">
        <f t="shared" si="328"/>
        <v>0</v>
      </c>
      <c r="K597" s="15">
        <f t="shared" si="328"/>
        <v>0</v>
      </c>
      <c r="L597" s="15"/>
      <c r="M597" s="15">
        <f t="shared" si="328"/>
        <v>0</v>
      </c>
      <c r="N597" s="15">
        <f t="shared" si="328"/>
        <v>0</v>
      </c>
      <c r="O597" s="15">
        <f t="shared" si="328"/>
        <v>0</v>
      </c>
      <c r="P597" s="15">
        <f t="shared" si="328"/>
        <v>0</v>
      </c>
      <c r="Q597" s="15">
        <f t="shared" si="328"/>
        <v>0</v>
      </c>
      <c r="R597" s="15">
        <f t="shared" si="328"/>
        <v>0</v>
      </c>
      <c r="S597" s="15">
        <f t="shared" si="328"/>
        <v>0</v>
      </c>
      <c r="T597" s="15">
        <f t="shared" si="328"/>
        <v>0</v>
      </c>
      <c r="U597" s="15">
        <f t="shared" si="328"/>
        <v>0</v>
      </c>
      <c r="V597" s="15">
        <f t="shared" si="328"/>
        <v>0</v>
      </c>
      <c r="W597" s="15">
        <f t="shared" si="328"/>
        <v>0</v>
      </c>
      <c r="X597" s="15">
        <f t="shared" si="328"/>
        <v>0</v>
      </c>
      <c r="Y597" s="15">
        <f t="shared" si="328"/>
        <v>0</v>
      </c>
      <c r="Z597" s="15">
        <f t="shared" si="328"/>
        <v>0</v>
      </c>
      <c r="AA597" s="15">
        <f t="shared" si="328"/>
        <v>0</v>
      </c>
      <c r="AB597" s="15">
        <f t="shared" si="328"/>
        <v>0</v>
      </c>
      <c r="AC597" s="15">
        <f t="shared" si="328"/>
        <v>0</v>
      </c>
      <c r="AD597" s="15">
        <f t="shared" si="328"/>
        <v>0</v>
      </c>
      <c r="AE597" s="15">
        <f t="shared" si="328"/>
        <v>0</v>
      </c>
      <c r="AF597" s="15">
        <f t="shared" si="328"/>
        <v>0</v>
      </c>
      <c r="AG597" s="15">
        <f t="shared" si="328"/>
        <v>0</v>
      </c>
      <c r="AH597" s="15">
        <f t="shared" si="328"/>
        <v>0</v>
      </c>
      <c r="AI597" s="15">
        <f t="shared" si="328"/>
        <v>0</v>
      </c>
      <c r="AJ597" s="15">
        <f t="shared" si="328"/>
        <v>0</v>
      </c>
      <c r="AK597" s="15">
        <f t="shared" si="328"/>
        <v>0</v>
      </c>
      <c r="AL597" s="15">
        <f t="shared" si="328"/>
        <v>0</v>
      </c>
      <c r="AM597" s="14">
        <f t="shared" si="325"/>
        <v>0</v>
      </c>
      <c r="AO597" s="55"/>
      <c r="AT597" s="47"/>
      <c r="AU597" s="63"/>
      <c r="AV597" s="47"/>
      <c r="AW597" s="47"/>
      <c r="AX597" s="47"/>
      <c r="AY597" s="47"/>
      <c r="AZ597" s="47"/>
      <c r="BA597" s="47"/>
    </row>
    <row r="598" spans="1:53">
      <c r="A598" s="27">
        <v>2</v>
      </c>
      <c r="B598" s="2">
        <v>5</v>
      </c>
      <c r="C598" s="2">
        <v>5</v>
      </c>
      <c r="D598" s="2">
        <v>551</v>
      </c>
      <c r="E598" s="2"/>
      <c r="F598" s="2"/>
      <c r="G598" s="36" t="s">
        <v>503</v>
      </c>
      <c r="H598" s="23">
        <f>+H599+H600</f>
        <v>0</v>
      </c>
      <c r="I598" s="23">
        <f t="shared" ref="I598:AL598" si="329">+I599+I600</f>
        <v>0</v>
      </c>
      <c r="J598" s="23">
        <f t="shared" si="329"/>
        <v>0</v>
      </c>
      <c r="K598" s="23">
        <f t="shared" si="329"/>
        <v>0</v>
      </c>
      <c r="L598" s="23"/>
      <c r="M598" s="23">
        <f t="shared" ref="M598:AJ598" si="330">+M599+M600</f>
        <v>0</v>
      </c>
      <c r="N598" s="23">
        <f t="shared" si="330"/>
        <v>0</v>
      </c>
      <c r="O598" s="23">
        <f t="shared" si="330"/>
        <v>0</v>
      </c>
      <c r="P598" s="23">
        <f t="shared" si="330"/>
        <v>0</v>
      </c>
      <c r="Q598" s="23">
        <f t="shared" si="330"/>
        <v>0</v>
      </c>
      <c r="R598" s="23">
        <f t="shared" si="330"/>
        <v>0</v>
      </c>
      <c r="S598" s="23">
        <f t="shared" si="330"/>
        <v>0</v>
      </c>
      <c r="T598" s="23">
        <f t="shared" si="330"/>
        <v>0</v>
      </c>
      <c r="U598" s="23">
        <f t="shared" si="330"/>
        <v>0</v>
      </c>
      <c r="V598" s="23">
        <f t="shared" si="330"/>
        <v>0</v>
      </c>
      <c r="W598" s="23">
        <f t="shared" si="330"/>
        <v>0</v>
      </c>
      <c r="X598" s="23">
        <f t="shared" si="330"/>
        <v>0</v>
      </c>
      <c r="Y598" s="23">
        <f t="shared" si="330"/>
        <v>0</v>
      </c>
      <c r="Z598" s="23">
        <f t="shared" si="330"/>
        <v>0</v>
      </c>
      <c r="AA598" s="23">
        <f t="shared" si="330"/>
        <v>0</v>
      </c>
      <c r="AB598" s="23">
        <f t="shared" si="330"/>
        <v>0</v>
      </c>
      <c r="AC598" s="23">
        <f t="shared" si="330"/>
        <v>0</v>
      </c>
      <c r="AD598" s="23">
        <f t="shared" si="330"/>
        <v>0</v>
      </c>
      <c r="AE598" s="23">
        <f t="shared" si="330"/>
        <v>0</v>
      </c>
      <c r="AF598" s="23">
        <f t="shared" si="330"/>
        <v>0</v>
      </c>
      <c r="AG598" s="23">
        <f t="shared" si="330"/>
        <v>0</v>
      </c>
      <c r="AH598" s="23">
        <f t="shared" si="330"/>
        <v>0</v>
      </c>
      <c r="AI598" s="23">
        <f t="shared" si="330"/>
        <v>0</v>
      </c>
      <c r="AJ598" s="23">
        <f t="shared" si="330"/>
        <v>0</v>
      </c>
      <c r="AK598" s="23">
        <f t="shared" si="329"/>
        <v>0</v>
      </c>
      <c r="AL598" s="23">
        <f t="shared" si="329"/>
        <v>0</v>
      </c>
      <c r="AM598" s="12">
        <f t="shared" si="325"/>
        <v>0</v>
      </c>
      <c r="AO598" s="55"/>
      <c r="AT598" s="47"/>
      <c r="AU598" s="63"/>
      <c r="AV598" s="47"/>
      <c r="AW598" s="47"/>
      <c r="AX598" s="47"/>
      <c r="AY598" s="47"/>
      <c r="AZ598" s="47"/>
      <c r="BA598" s="47"/>
    </row>
    <row r="599" spans="1:53">
      <c r="A599" s="27">
        <v>2</v>
      </c>
      <c r="B599" s="2">
        <v>5</v>
      </c>
      <c r="C599" s="2">
        <v>5</v>
      </c>
      <c r="D599" s="2">
        <v>551</v>
      </c>
      <c r="E599" s="2">
        <v>1</v>
      </c>
      <c r="F599" s="2"/>
      <c r="G599" s="32" t="s">
        <v>504</v>
      </c>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16">
        <f t="shared" si="325"/>
        <v>0</v>
      </c>
      <c r="AO599" s="55"/>
      <c r="AT599" s="47"/>
      <c r="AU599" s="63"/>
      <c r="AV599" s="47"/>
      <c r="AW599" s="47"/>
      <c r="AX599" s="47"/>
      <c r="AY599" s="47"/>
      <c r="AZ599" s="47"/>
      <c r="BA599" s="47"/>
    </row>
    <row r="600" spans="1:53">
      <c r="A600" s="27">
        <v>2</v>
      </c>
      <c r="B600" s="2">
        <v>5</v>
      </c>
      <c r="C600" s="2">
        <v>5</v>
      </c>
      <c r="D600" s="2">
        <v>552</v>
      </c>
      <c r="E600" s="2">
        <v>2</v>
      </c>
      <c r="F600" s="2"/>
      <c r="G600" s="32" t="s">
        <v>505</v>
      </c>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16">
        <f t="shared" si="325"/>
        <v>0</v>
      </c>
      <c r="AO600" s="55"/>
      <c r="AT600" s="47"/>
      <c r="AU600" s="63"/>
      <c r="AV600" s="47"/>
      <c r="AW600" s="47"/>
      <c r="AX600" s="47"/>
      <c r="AY600" s="47"/>
      <c r="AZ600" s="47"/>
      <c r="BA600" s="47"/>
    </row>
    <row r="601" spans="1:53">
      <c r="A601" s="27">
        <v>2</v>
      </c>
      <c r="B601" s="2">
        <v>5</v>
      </c>
      <c r="C601" s="2">
        <v>6</v>
      </c>
      <c r="D601" s="2"/>
      <c r="E601" s="2"/>
      <c r="F601" s="2"/>
      <c r="G601" s="36" t="s">
        <v>506</v>
      </c>
      <c r="H601" s="15">
        <f>+H602+H604+H606+H608+H610+H612+H615+H618+H620</f>
        <v>0</v>
      </c>
      <c r="I601" s="15">
        <f t="shared" ref="I601:AL601" si="331">+I602+I604+I606+I608+I610+I612+I615+I618+I620</f>
        <v>0</v>
      </c>
      <c r="J601" s="15">
        <f t="shared" si="331"/>
        <v>0</v>
      </c>
      <c r="K601" s="15">
        <f t="shared" si="331"/>
        <v>0</v>
      </c>
      <c r="L601" s="15"/>
      <c r="M601" s="15">
        <f t="shared" ref="M601:AJ601" si="332">+M602+M604+M606+M608+M610+M612+M615+M618+M620</f>
        <v>0</v>
      </c>
      <c r="N601" s="15">
        <f t="shared" si="332"/>
        <v>0</v>
      </c>
      <c r="O601" s="15">
        <f t="shared" si="332"/>
        <v>0</v>
      </c>
      <c r="P601" s="15">
        <f t="shared" si="332"/>
        <v>0</v>
      </c>
      <c r="Q601" s="15">
        <f t="shared" si="332"/>
        <v>0</v>
      </c>
      <c r="R601" s="15">
        <f t="shared" si="332"/>
        <v>0</v>
      </c>
      <c r="S601" s="15">
        <f t="shared" si="332"/>
        <v>0</v>
      </c>
      <c r="T601" s="15">
        <f t="shared" si="332"/>
        <v>0</v>
      </c>
      <c r="U601" s="15">
        <f t="shared" si="332"/>
        <v>0</v>
      </c>
      <c r="V601" s="15">
        <f t="shared" si="332"/>
        <v>0</v>
      </c>
      <c r="W601" s="15">
        <f t="shared" si="332"/>
        <v>0</v>
      </c>
      <c r="X601" s="15">
        <f t="shared" si="332"/>
        <v>0</v>
      </c>
      <c r="Y601" s="15">
        <f t="shared" si="332"/>
        <v>0</v>
      </c>
      <c r="Z601" s="15">
        <f t="shared" si="332"/>
        <v>0</v>
      </c>
      <c r="AA601" s="15">
        <f t="shared" si="332"/>
        <v>0</v>
      </c>
      <c r="AB601" s="15">
        <f t="shared" si="332"/>
        <v>0</v>
      </c>
      <c r="AC601" s="15">
        <f t="shared" si="332"/>
        <v>0</v>
      </c>
      <c r="AD601" s="15">
        <f t="shared" si="332"/>
        <v>0</v>
      </c>
      <c r="AE601" s="15">
        <f t="shared" si="332"/>
        <v>0</v>
      </c>
      <c r="AF601" s="15">
        <f t="shared" si="332"/>
        <v>0</v>
      </c>
      <c r="AG601" s="15">
        <f t="shared" si="332"/>
        <v>0</v>
      </c>
      <c r="AH601" s="15">
        <f t="shared" si="332"/>
        <v>0</v>
      </c>
      <c r="AI601" s="15">
        <f t="shared" si="332"/>
        <v>0</v>
      </c>
      <c r="AJ601" s="15">
        <f t="shared" si="332"/>
        <v>0</v>
      </c>
      <c r="AK601" s="15">
        <f t="shared" si="331"/>
        <v>0</v>
      </c>
      <c r="AL601" s="15">
        <f t="shared" si="331"/>
        <v>0</v>
      </c>
      <c r="AM601" s="14">
        <f t="shared" si="325"/>
        <v>0</v>
      </c>
      <c r="AO601" s="55"/>
      <c r="AT601" s="47"/>
      <c r="AU601" s="63"/>
      <c r="AV601" s="47"/>
      <c r="AW601" s="47"/>
      <c r="AX601" s="47"/>
      <c r="AY601" s="47"/>
      <c r="AZ601" s="47"/>
      <c r="BA601" s="47"/>
    </row>
    <row r="602" spans="1:53">
      <c r="A602" s="27">
        <v>2</v>
      </c>
      <c r="B602" s="2">
        <v>5</v>
      </c>
      <c r="C602" s="2">
        <v>6</v>
      </c>
      <c r="D602" s="2">
        <v>561</v>
      </c>
      <c r="E602" s="2"/>
      <c r="F602" s="2"/>
      <c r="G602" s="36" t="s">
        <v>507</v>
      </c>
      <c r="H602" s="23">
        <f>+H603</f>
        <v>0</v>
      </c>
      <c r="I602" s="23">
        <f t="shared" ref="I602:AL602" si="333">+I603</f>
        <v>0</v>
      </c>
      <c r="J602" s="23">
        <f t="shared" si="333"/>
        <v>0</v>
      </c>
      <c r="K602" s="23">
        <f t="shared" si="333"/>
        <v>0</v>
      </c>
      <c r="L602" s="23"/>
      <c r="M602" s="23">
        <f t="shared" si="333"/>
        <v>0</v>
      </c>
      <c r="N602" s="23">
        <f t="shared" si="333"/>
        <v>0</v>
      </c>
      <c r="O602" s="23">
        <f t="shared" si="333"/>
        <v>0</v>
      </c>
      <c r="P602" s="23">
        <f t="shared" si="333"/>
        <v>0</v>
      </c>
      <c r="Q602" s="23">
        <f t="shared" si="333"/>
        <v>0</v>
      </c>
      <c r="R602" s="23">
        <f t="shared" si="333"/>
        <v>0</v>
      </c>
      <c r="S602" s="23">
        <f t="shared" si="333"/>
        <v>0</v>
      </c>
      <c r="T602" s="23">
        <f t="shared" si="333"/>
        <v>0</v>
      </c>
      <c r="U602" s="23">
        <f t="shared" si="333"/>
        <v>0</v>
      </c>
      <c r="V602" s="23">
        <f t="shared" si="333"/>
        <v>0</v>
      </c>
      <c r="W602" s="23">
        <f t="shared" si="333"/>
        <v>0</v>
      </c>
      <c r="X602" s="23">
        <f t="shared" si="333"/>
        <v>0</v>
      </c>
      <c r="Y602" s="23">
        <f t="shared" si="333"/>
        <v>0</v>
      </c>
      <c r="Z602" s="23">
        <f t="shared" si="333"/>
        <v>0</v>
      </c>
      <c r="AA602" s="23">
        <f t="shared" si="333"/>
        <v>0</v>
      </c>
      <c r="AB602" s="23">
        <f t="shared" si="333"/>
        <v>0</v>
      </c>
      <c r="AC602" s="23">
        <f t="shared" si="333"/>
        <v>0</v>
      </c>
      <c r="AD602" s="23">
        <f t="shared" si="333"/>
        <v>0</v>
      </c>
      <c r="AE602" s="23">
        <f t="shared" si="333"/>
        <v>0</v>
      </c>
      <c r="AF602" s="23">
        <f t="shared" si="333"/>
        <v>0</v>
      </c>
      <c r="AG602" s="23">
        <f t="shared" si="333"/>
        <v>0</v>
      </c>
      <c r="AH602" s="23">
        <f t="shared" si="333"/>
        <v>0</v>
      </c>
      <c r="AI602" s="23">
        <f t="shared" si="333"/>
        <v>0</v>
      </c>
      <c r="AJ602" s="23">
        <f t="shared" si="333"/>
        <v>0</v>
      </c>
      <c r="AK602" s="23">
        <f t="shared" si="333"/>
        <v>0</v>
      </c>
      <c r="AL602" s="23">
        <f t="shared" si="333"/>
        <v>0</v>
      </c>
      <c r="AM602" s="12">
        <f t="shared" si="325"/>
        <v>0</v>
      </c>
      <c r="AO602" s="55"/>
      <c r="AT602" s="47"/>
      <c r="AU602" s="63"/>
      <c r="AV602" s="47"/>
      <c r="AW602" s="47"/>
      <c r="AX602" s="47"/>
      <c r="AY602" s="47"/>
      <c r="AZ602" s="47"/>
      <c r="BA602" s="47"/>
    </row>
    <row r="603" spans="1:53">
      <c r="A603" s="27">
        <v>2</v>
      </c>
      <c r="B603" s="2">
        <v>5</v>
      </c>
      <c r="C603" s="2">
        <v>6</v>
      </c>
      <c r="D603" s="2">
        <v>561</v>
      </c>
      <c r="E603" s="2">
        <v>1</v>
      </c>
      <c r="F603" s="2"/>
      <c r="G603" s="32" t="s">
        <v>507</v>
      </c>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16">
        <f t="shared" si="325"/>
        <v>0</v>
      </c>
      <c r="AO603" s="55"/>
      <c r="AT603" s="47"/>
      <c r="AU603" s="63"/>
      <c r="AV603" s="47"/>
      <c r="AW603" s="47"/>
      <c r="AX603" s="47"/>
      <c r="AY603" s="47"/>
      <c r="AZ603" s="47"/>
      <c r="BA603" s="47"/>
    </row>
    <row r="604" spans="1:53">
      <c r="A604" s="27">
        <v>2</v>
      </c>
      <c r="B604" s="2">
        <v>5</v>
      </c>
      <c r="C604" s="2">
        <v>6</v>
      </c>
      <c r="D604" s="2">
        <v>562</v>
      </c>
      <c r="E604" s="2"/>
      <c r="F604" s="2"/>
      <c r="G604" s="36" t="s">
        <v>508</v>
      </c>
      <c r="H604" s="23">
        <f>+H605</f>
        <v>0</v>
      </c>
      <c r="I604" s="23">
        <f t="shared" ref="I604:AL604" si="334">+I605</f>
        <v>0</v>
      </c>
      <c r="J604" s="23">
        <f t="shared" si="334"/>
        <v>0</v>
      </c>
      <c r="K604" s="23">
        <f t="shared" si="334"/>
        <v>0</v>
      </c>
      <c r="L604" s="23"/>
      <c r="M604" s="23">
        <f t="shared" si="334"/>
        <v>0</v>
      </c>
      <c r="N604" s="23">
        <f t="shared" si="334"/>
        <v>0</v>
      </c>
      <c r="O604" s="23">
        <f t="shared" si="334"/>
        <v>0</v>
      </c>
      <c r="P604" s="23">
        <f t="shared" si="334"/>
        <v>0</v>
      </c>
      <c r="Q604" s="23">
        <f t="shared" si="334"/>
        <v>0</v>
      </c>
      <c r="R604" s="23">
        <f t="shared" si="334"/>
        <v>0</v>
      </c>
      <c r="S604" s="23">
        <f t="shared" si="334"/>
        <v>0</v>
      </c>
      <c r="T604" s="23">
        <f t="shared" si="334"/>
        <v>0</v>
      </c>
      <c r="U604" s="23">
        <f t="shared" si="334"/>
        <v>0</v>
      </c>
      <c r="V604" s="23">
        <f t="shared" si="334"/>
        <v>0</v>
      </c>
      <c r="W604" s="23">
        <f t="shared" si="334"/>
        <v>0</v>
      </c>
      <c r="X604" s="23">
        <f t="shared" si="334"/>
        <v>0</v>
      </c>
      <c r="Y604" s="23">
        <f t="shared" si="334"/>
        <v>0</v>
      </c>
      <c r="Z604" s="23">
        <f t="shared" si="334"/>
        <v>0</v>
      </c>
      <c r="AA604" s="23">
        <f t="shared" si="334"/>
        <v>0</v>
      </c>
      <c r="AB604" s="23">
        <f t="shared" si="334"/>
        <v>0</v>
      </c>
      <c r="AC604" s="23">
        <f t="shared" si="334"/>
        <v>0</v>
      </c>
      <c r="AD604" s="23">
        <f t="shared" si="334"/>
        <v>0</v>
      </c>
      <c r="AE604" s="23">
        <f t="shared" si="334"/>
        <v>0</v>
      </c>
      <c r="AF604" s="23">
        <f t="shared" si="334"/>
        <v>0</v>
      </c>
      <c r="AG604" s="23">
        <f t="shared" si="334"/>
        <v>0</v>
      </c>
      <c r="AH604" s="23">
        <f t="shared" si="334"/>
        <v>0</v>
      </c>
      <c r="AI604" s="23">
        <f t="shared" si="334"/>
        <v>0</v>
      </c>
      <c r="AJ604" s="23">
        <f t="shared" si="334"/>
        <v>0</v>
      </c>
      <c r="AK604" s="23">
        <f t="shared" si="334"/>
        <v>0</v>
      </c>
      <c r="AL604" s="23">
        <f t="shared" si="334"/>
        <v>0</v>
      </c>
      <c r="AM604" s="12">
        <f t="shared" si="325"/>
        <v>0</v>
      </c>
      <c r="AO604" s="55"/>
      <c r="AT604" s="47"/>
      <c r="AU604" s="63"/>
      <c r="AV604" s="47"/>
      <c r="AW604" s="47"/>
      <c r="AX604" s="47"/>
      <c r="AY604" s="47"/>
      <c r="AZ604" s="47"/>
      <c r="BA604" s="47"/>
    </row>
    <row r="605" spans="1:53">
      <c r="A605" s="27">
        <v>2</v>
      </c>
      <c r="B605" s="2">
        <v>5</v>
      </c>
      <c r="C605" s="2">
        <v>6</v>
      </c>
      <c r="D605" s="2">
        <v>562</v>
      </c>
      <c r="E605" s="2">
        <v>1</v>
      </c>
      <c r="F605" s="2"/>
      <c r="G605" s="32" t="s">
        <v>508</v>
      </c>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16">
        <f t="shared" si="325"/>
        <v>0</v>
      </c>
      <c r="AO605" s="55"/>
      <c r="AT605" s="47"/>
      <c r="AU605" s="63"/>
      <c r="AV605" s="47"/>
      <c r="AW605" s="47"/>
      <c r="AX605" s="47"/>
      <c r="AY605" s="47"/>
      <c r="AZ605" s="47"/>
      <c r="BA605" s="47"/>
    </row>
    <row r="606" spans="1:53">
      <c r="A606" s="27">
        <v>2</v>
      </c>
      <c r="B606" s="2">
        <v>5</v>
      </c>
      <c r="C606" s="2">
        <v>6</v>
      </c>
      <c r="D606" s="2">
        <v>563</v>
      </c>
      <c r="E606" s="2"/>
      <c r="F606" s="2"/>
      <c r="G606" s="36" t="s">
        <v>298</v>
      </c>
      <c r="H606" s="23">
        <f>+H607</f>
        <v>0</v>
      </c>
      <c r="I606" s="23">
        <f t="shared" ref="I606:AL606" si="335">+I607</f>
        <v>0</v>
      </c>
      <c r="J606" s="23">
        <f t="shared" si="335"/>
        <v>0</v>
      </c>
      <c r="K606" s="23">
        <f t="shared" si="335"/>
        <v>0</v>
      </c>
      <c r="L606" s="23"/>
      <c r="M606" s="23">
        <f t="shared" si="335"/>
        <v>0</v>
      </c>
      <c r="N606" s="23">
        <f t="shared" si="335"/>
        <v>0</v>
      </c>
      <c r="O606" s="23">
        <f t="shared" si="335"/>
        <v>0</v>
      </c>
      <c r="P606" s="23">
        <f t="shared" si="335"/>
        <v>0</v>
      </c>
      <c r="Q606" s="23">
        <f t="shared" si="335"/>
        <v>0</v>
      </c>
      <c r="R606" s="23">
        <f t="shared" si="335"/>
        <v>0</v>
      </c>
      <c r="S606" s="23">
        <f t="shared" si="335"/>
        <v>0</v>
      </c>
      <c r="T606" s="23">
        <f t="shared" si="335"/>
        <v>0</v>
      </c>
      <c r="U606" s="23">
        <f t="shared" si="335"/>
        <v>0</v>
      </c>
      <c r="V606" s="23">
        <f t="shared" si="335"/>
        <v>0</v>
      </c>
      <c r="W606" s="23">
        <f t="shared" si="335"/>
        <v>0</v>
      </c>
      <c r="X606" s="23">
        <f t="shared" si="335"/>
        <v>0</v>
      </c>
      <c r="Y606" s="23">
        <f t="shared" si="335"/>
        <v>0</v>
      </c>
      <c r="Z606" s="23">
        <f t="shared" si="335"/>
        <v>0</v>
      </c>
      <c r="AA606" s="23">
        <f t="shared" si="335"/>
        <v>0</v>
      </c>
      <c r="AB606" s="23">
        <f t="shared" si="335"/>
        <v>0</v>
      </c>
      <c r="AC606" s="23">
        <f t="shared" si="335"/>
        <v>0</v>
      </c>
      <c r="AD606" s="23">
        <f t="shared" si="335"/>
        <v>0</v>
      </c>
      <c r="AE606" s="23">
        <f t="shared" si="335"/>
        <v>0</v>
      </c>
      <c r="AF606" s="23">
        <f t="shared" si="335"/>
        <v>0</v>
      </c>
      <c r="AG606" s="23">
        <f t="shared" si="335"/>
        <v>0</v>
      </c>
      <c r="AH606" s="23">
        <f t="shared" si="335"/>
        <v>0</v>
      </c>
      <c r="AI606" s="23">
        <f t="shared" si="335"/>
        <v>0</v>
      </c>
      <c r="AJ606" s="23">
        <f t="shared" si="335"/>
        <v>0</v>
      </c>
      <c r="AK606" s="23">
        <f t="shared" si="335"/>
        <v>0</v>
      </c>
      <c r="AL606" s="23">
        <f t="shared" si="335"/>
        <v>0</v>
      </c>
      <c r="AM606" s="12">
        <f t="shared" si="325"/>
        <v>0</v>
      </c>
      <c r="AO606" s="55"/>
      <c r="AT606" s="47"/>
      <c r="AU606" s="63"/>
      <c r="AV606" s="47"/>
      <c r="AW606" s="47"/>
      <c r="AX606" s="47"/>
      <c r="AY606" s="47"/>
      <c r="AZ606" s="47"/>
      <c r="BA606" s="47"/>
    </row>
    <row r="607" spans="1:53">
      <c r="A607" s="27">
        <v>2</v>
      </c>
      <c r="B607" s="2">
        <v>5</v>
      </c>
      <c r="C607" s="2">
        <v>6</v>
      </c>
      <c r="D607" s="2">
        <v>563</v>
      </c>
      <c r="E607" s="2">
        <v>1</v>
      </c>
      <c r="F607" s="2"/>
      <c r="G607" s="32" t="s">
        <v>298</v>
      </c>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16">
        <f t="shared" si="325"/>
        <v>0</v>
      </c>
      <c r="AO607" s="55"/>
      <c r="AT607" s="47"/>
      <c r="AU607" s="63"/>
      <c r="AV607" s="47"/>
      <c r="AW607" s="47"/>
      <c r="AX607" s="47"/>
      <c r="AY607" s="47"/>
      <c r="AZ607" s="47"/>
      <c r="BA607" s="47"/>
    </row>
    <row r="608" spans="1:53">
      <c r="A608" s="27">
        <v>2</v>
      </c>
      <c r="B608" s="2">
        <v>5</v>
      </c>
      <c r="C608" s="2">
        <v>6</v>
      </c>
      <c r="D608" s="2">
        <v>564</v>
      </c>
      <c r="E608" s="2"/>
      <c r="F608" s="2"/>
      <c r="G608" s="36" t="s">
        <v>509</v>
      </c>
      <c r="H608" s="23">
        <f>+H609</f>
        <v>0</v>
      </c>
      <c r="I608" s="23">
        <f t="shared" ref="I608:AL608" si="336">+I609</f>
        <v>0</v>
      </c>
      <c r="J608" s="23">
        <f t="shared" si="336"/>
        <v>0</v>
      </c>
      <c r="K608" s="23">
        <f t="shared" si="336"/>
        <v>0</v>
      </c>
      <c r="L608" s="23"/>
      <c r="M608" s="23">
        <f t="shared" si="336"/>
        <v>0</v>
      </c>
      <c r="N608" s="23">
        <f t="shared" si="336"/>
        <v>0</v>
      </c>
      <c r="O608" s="23">
        <f t="shared" si="336"/>
        <v>0</v>
      </c>
      <c r="P608" s="23">
        <f t="shared" si="336"/>
        <v>0</v>
      </c>
      <c r="Q608" s="23">
        <f t="shared" si="336"/>
        <v>0</v>
      </c>
      <c r="R608" s="23">
        <f t="shared" si="336"/>
        <v>0</v>
      </c>
      <c r="S608" s="23">
        <f t="shared" si="336"/>
        <v>0</v>
      </c>
      <c r="T608" s="23">
        <f t="shared" si="336"/>
        <v>0</v>
      </c>
      <c r="U608" s="23">
        <f t="shared" si="336"/>
        <v>0</v>
      </c>
      <c r="V608" s="23">
        <f t="shared" si="336"/>
        <v>0</v>
      </c>
      <c r="W608" s="23">
        <f t="shared" si="336"/>
        <v>0</v>
      </c>
      <c r="X608" s="23">
        <f t="shared" si="336"/>
        <v>0</v>
      </c>
      <c r="Y608" s="23">
        <f t="shared" si="336"/>
        <v>0</v>
      </c>
      <c r="Z608" s="23">
        <f t="shared" si="336"/>
        <v>0</v>
      </c>
      <c r="AA608" s="23">
        <f t="shared" si="336"/>
        <v>0</v>
      </c>
      <c r="AB608" s="23">
        <f t="shared" si="336"/>
        <v>0</v>
      </c>
      <c r="AC608" s="23">
        <f t="shared" si="336"/>
        <v>0</v>
      </c>
      <c r="AD608" s="23">
        <f t="shared" si="336"/>
        <v>0</v>
      </c>
      <c r="AE608" s="23">
        <f t="shared" si="336"/>
        <v>0</v>
      </c>
      <c r="AF608" s="23">
        <f t="shared" si="336"/>
        <v>0</v>
      </c>
      <c r="AG608" s="23">
        <f t="shared" si="336"/>
        <v>0</v>
      </c>
      <c r="AH608" s="23">
        <f t="shared" si="336"/>
        <v>0</v>
      </c>
      <c r="AI608" s="23">
        <f t="shared" si="336"/>
        <v>0</v>
      </c>
      <c r="AJ608" s="23">
        <f t="shared" si="336"/>
        <v>0</v>
      </c>
      <c r="AK608" s="23">
        <f t="shared" si="336"/>
        <v>0</v>
      </c>
      <c r="AL608" s="23">
        <f t="shared" si="336"/>
        <v>0</v>
      </c>
      <c r="AM608" s="12">
        <f t="shared" si="325"/>
        <v>0</v>
      </c>
      <c r="AO608" s="55"/>
      <c r="AT608" s="47"/>
      <c r="AU608" s="63"/>
      <c r="AV608" s="47"/>
      <c r="AW608" s="47"/>
      <c r="AX608" s="47"/>
      <c r="AY608" s="47"/>
      <c r="AZ608" s="47"/>
      <c r="BA608" s="47"/>
    </row>
    <row r="609" spans="1:53">
      <c r="A609" s="27">
        <v>2</v>
      </c>
      <c r="B609" s="2">
        <v>5</v>
      </c>
      <c r="C609" s="2">
        <v>6</v>
      </c>
      <c r="D609" s="2">
        <v>564</v>
      </c>
      <c r="E609" s="2">
        <v>1</v>
      </c>
      <c r="F609" s="2"/>
      <c r="G609" s="32" t="s">
        <v>509</v>
      </c>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16">
        <f t="shared" si="325"/>
        <v>0</v>
      </c>
      <c r="AO609" s="55"/>
      <c r="AT609" s="47"/>
      <c r="AU609" s="63"/>
      <c r="AV609" s="47"/>
      <c r="AW609" s="47"/>
      <c r="AX609" s="47"/>
      <c r="AY609" s="47"/>
      <c r="AZ609" s="47"/>
      <c r="BA609" s="47"/>
    </row>
    <row r="610" spans="1:53">
      <c r="A610" s="27">
        <v>2</v>
      </c>
      <c r="B610" s="2">
        <v>5</v>
      </c>
      <c r="C610" s="2">
        <v>6</v>
      </c>
      <c r="D610" s="2">
        <v>565</v>
      </c>
      <c r="E610" s="2"/>
      <c r="F610" s="2"/>
      <c r="G610" s="36" t="s">
        <v>510</v>
      </c>
      <c r="H610" s="23">
        <f>+H611</f>
        <v>0</v>
      </c>
      <c r="I610" s="23">
        <f t="shared" ref="I610:AL610" si="337">+I611</f>
        <v>0</v>
      </c>
      <c r="J610" s="23">
        <f t="shared" si="337"/>
        <v>0</v>
      </c>
      <c r="K610" s="23">
        <f t="shared" si="337"/>
        <v>0</v>
      </c>
      <c r="L610" s="23"/>
      <c r="M610" s="23">
        <f t="shared" si="337"/>
        <v>0</v>
      </c>
      <c r="N610" s="23">
        <f t="shared" si="337"/>
        <v>0</v>
      </c>
      <c r="O610" s="23">
        <f t="shared" si="337"/>
        <v>0</v>
      </c>
      <c r="P610" s="23">
        <f t="shared" si="337"/>
        <v>0</v>
      </c>
      <c r="Q610" s="23">
        <f t="shared" si="337"/>
        <v>0</v>
      </c>
      <c r="R610" s="23">
        <f t="shared" si="337"/>
        <v>0</v>
      </c>
      <c r="S610" s="23">
        <f t="shared" si="337"/>
        <v>0</v>
      </c>
      <c r="T610" s="23">
        <f t="shared" si="337"/>
        <v>0</v>
      </c>
      <c r="U610" s="23">
        <f t="shared" si="337"/>
        <v>0</v>
      </c>
      <c r="V610" s="23">
        <f t="shared" si="337"/>
        <v>0</v>
      </c>
      <c r="W610" s="23">
        <f t="shared" si="337"/>
        <v>0</v>
      </c>
      <c r="X610" s="23">
        <f t="shared" si="337"/>
        <v>0</v>
      </c>
      <c r="Y610" s="23">
        <f t="shared" si="337"/>
        <v>0</v>
      </c>
      <c r="Z610" s="23">
        <f t="shared" si="337"/>
        <v>0</v>
      </c>
      <c r="AA610" s="23">
        <f t="shared" si="337"/>
        <v>0</v>
      </c>
      <c r="AB610" s="23">
        <f t="shared" si="337"/>
        <v>0</v>
      </c>
      <c r="AC610" s="23">
        <f t="shared" si="337"/>
        <v>0</v>
      </c>
      <c r="AD610" s="23">
        <f t="shared" si="337"/>
        <v>0</v>
      </c>
      <c r="AE610" s="23">
        <f t="shared" si="337"/>
        <v>0</v>
      </c>
      <c r="AF610" s="23">
        <f t="shared" si="337"/>
        <v>0</v>
      </c>
      <c r="AG610" s="23">
        <f t="shared" si="337"/>
        <v>0</v>
      </c>
      <c r="AH610" s="23">
        <f t="shared" si="337"/>
        <v>0</v>
      </c>
      <c r="AI610" s="23">
        <f t="shared" si="337"/>
        <v>0</v>
      </c>
      <c r="AJ610" s="23">
        <f t="shared" si="337"/>
        <v>0</v>
      </c>
      <c r="AK610" s="23">
        <f t="shared" si="337"/>
        <v>0</v>
      </c>
      <c r="AL610" s="23">
        <f t="shared" si="337"/>
        <v>0</v>
      </c>
      <c r="AM610" s="12">
        <f t="shared" si="325"/>
        <v>0</v>
      </c>
      <c r="AO610" s="55"/>
      <c r="AT610" s="47"/>
      <c r="AU610" s="63"/>
      <c r="AV610" s="47"/>
      <c r="AW610" s="47"/>
      <c r="AX610" s="47"/>
      <c r="AY610" s="47"/>
      <c r="AZ610" s="47"/>
      <c r="BA610" s="47"/>
    </row>
    <row r="611" spans="1:53">
      <c r="A611" s="27">
        <v>2</v>
      </c>
      <c r="B611" s="2">
        <v>5</v>
      </c>
      <c r="C611" s="2">
        <v>6</v>
      </c>
      <c r="D611" s="2">
        <v>565</v>
      </c>
      <c r="E611" s="2">
        <v>1</v>
      </c>
      <c r="F611" s="2"/>
      <c r="G611" s="32" t="s">
        <v>511</v>
      </c>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16">
        <f t="shared" si="325"/>
        <v>0</v>
      </c>
      <c r="AO611" s="55"/>
      <c r="AT611" s="47"/>
      <c r="AU611" s="63"/>
      <c r="AV611" s="47"/>
      <c r="AW611" s="47"/>
      <c r="AX611" s="47"/>
      <c r="AY611" s="47"/>
      <c r="AZ611" s="47"/>
      <c r="BA611" s="47"/>
    </row>
    <row r="612" spans="1:53">
      <c r="A612" s="27">
        <v>2</v>
      </c>
      <c r="B612" s="2">
        <v>5</v>
      </c>
      <c r="C612" s="2">
        <v>6</v>
      </c>
      <c r="D612" s="2">
        <v>566</v>
      </c>
      <c r="E612" s="2"/>
      <c r="F612" s="2"/>
      <c r="G612" s="36" t="s">
        <v>512</v>
      </c>
      <c r="H612" s="23">
        <f>+H613+H614</f>
        <v>0</v>
      </c>
      <c r="I612" s="23">
        <f t="shared" ref="I612:AL612" si="338">+I613+I614</f>
        <v>0</v>
      </c>
      <c r="J612" s="23">
        <f t="shared" si="338"/>
        <v>0</v>
      </c>
      <c r="K612" s="23">
        <f t="shared" si="338"/>
        <v>0</v>
      </c>
      <c r="L612" s="23"/>
      <c r="M612" s="23">
        <f t="shared" ref="M612:AJ612" si="339">+M613+M614</f>
        <v>0</v>
      </c>
      <c r="N612" s="23">
        <f t="shared" si="339"/>
        <v>0</v>
      </c>
      <c r="O612" s="23">
        <f t="shared" si="339"/>
        <v>0</v>
      </c>
      <c r="P612" s="23">
        <f t="shared" si="339"/>
        <v>0</v>
      </c>
      <c r="Q612" s="23">
        <f t="shared" si="339"/>
        <v>0</v>
      </c>
      <c r="R612" s="23">
        <f t="shared" si="339"/>
        <v>0</v>
      </c>
      <c r="S612" s="23">
        <f t="shared" si="339"/>
        <v>0</v>
      </c>
      <c r="T612" s="23">
        <f t="shared" si="339"/>
        <v>0</v>
      </c>
      <c r="U612" s="23">
        <f t="shared" si="339"/>
        <v>0</v>
      </c>
      <c r="V612" s="23">
        <f t="shared" si="339"/>
        <v>0</v>
      </c>
      <c r="W612" s="23">
        <f t="shared" si="339"/>
        <v>0</v>
      </c>
      <c r="X612" s="23">
        <f t="shared" si="339"/>
        <v>0</v>
      </c>
      <c r="Y612" s="23">
        <f t="shared" si="339"/>
        <v>0</v>
      </c>
      <c r="Z612" s="23">
        <f t="shared" si="339"/>
        <v>0</v>
      </c>
      <c r="AA612" s="23">
        <f t="shared" si="339"/>
        <v>0</v>
      </c>
      <c r="AB612" s="23">
        <f t="shared" si="339"/>
        <v>0</v>
      </c>
      <c r="AC612" s="23">
        <f t="shared" si="339"/>
        <v>0</v>
      </c>
      <c r="AD612" s="23">
        <f t="shared" si="339"/>
        <v>0</v>
      </c>
      <c r="AE612" s="23">
        <f t="shared" si="339"/>
        <v>0</v>
      </c>
      <c r="AF612" s="23">
        <f t="shared" si="339"/>
        <v>0</v>
      </c>
      <c r="AG612" s="23">
        <f t="shared" si="339"/>
        <v>0</v>
      </c>
      <c r="AH612" s="23">
        <f t="shared" si="339"/>
        <v>0</v>
      </c>
      <c r="AI612" s="23">
        <f t="shared" si="339"/>
        <v>0</v>
      </c>
      <c r="AJ612" s="23">
        <f t="shared" si="339"/>
        <v>0</v>
      </c>
      <c r="AK612" s="23">
        <f t="shared" si="338"/>
        <v>0</v>
      </c>
      <c r="AL612" s="23">
        <f t="shared" si="338"/>
        <v>0</v>
      </c>
      <c r="AM612" s="12">
        <f t="shared" si="325"/>
        <v>0</v>
      </c>
      <c r="AO612" s="55"/>
      <c r="AT612" s="47"/>
      <c r="AU612" s="63"/>
      <c r="AV612" s="47"/>
      <c r="AW612" s="47"/>
      <c r="AX612" s="47"/>
      <c r="AY612" s="47"/>
      <c r="AZ612" s="47"/>
      <c r="BA612" s="47"/>
    </row>
    <row r="613" spans="1:53">
      <c r="A613" s="27">
        <v>2</v>
      </c>
      <c r="B613" s="2">
        <v>5</v>
      </c>
      <c r="C613" s="2">
        <v>6</v>
      </c>
      <c r="D613" s="2">
        <v>566</v>
      </c>
      <c r="E613" s="2">
        <v>1</v>
      </c>
      <c r="F613" s="2"/>
      <c r="G613" s="32" t="s">
        <v>513</v>
      </c>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16">
        <f t="shared" si="325"/>
        <v>0</v>
      </c>
      <c r="AO613" s="55"/>
      <c r="AT613" s="47"/>
      <c r="AU613" s="63"/>
      <c r="AV613" s="47"/>
      <c r="AW613" s="47"/>
      <c r="AX613" s="47"/>
      <c r="AY613" s="47"/>
      <c r="AZ613" s="47"/>
      <c r="BA613" s="47"/>
    </row>
    <row r="614" spans="1:53">
      <c r="A614" s="27">
        <v>2</v>
      </c>
      <c r="B614" s="2">
        <v>5</v>
      </c>
      <c r="C614" s="2">
        <v>6</v>
      </c>
      <c r="D614" s="2">
        <v>566</v>
      </c>
      <c r="E614" s="2">
        <v>2</v>
      </c>
      <c r="F614" s="2"/>
      <c r="G614" s="32" t="s">
        <v>514</v>
      </c>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16">
        <f t="shared" si="325"/>
        <v>0</v>
      </c>
      <c r="AO614" s="55"/>
      <c r="AT614" s="47"/>
      <c r="AU614" s="63"/>
      <c r="AV614" s="47"/>
      <c r="AW614" s="47"/>
      <c r="AX614" s="47"/>
      <c r="AY614" s="47"/>
      <c r="AZ614" s="47"/>
      <c r="BA614" s="47"/>
    </row>
    <row r="615" spans="1:53">
      <c r="A615" s="27">
        <v>2</v>
      </c>
      <c r="B615" s="2">
        <v>5</v>
      </c>
      <c r="C615" s="2">
        <v>6</v>
      </c>
      <c r="D615" s="2">
        <v>567</v>
      </c>
      <c r="E615" s="2"/>
      <c r="F615" s="2"/>
      <c r="G615" s="36" t="s">
        <v>515</v>
      </c>
      <c r="H615" s="23">
        <f>+H616+H617</f>
        <v>0</v>
      </c>
      <c r="I615" s="23">
        <f t="shared" ref="I615:AL615" si="340">+I616+I617</f>
        <v>0</v>
      </c>
      <c r="J615" s="23">
        <f t="shared" si="340"/>
        <v>0</v>
      </c>
      <c r="K615" s="23">
        <f t="shared" si="340"/>
        <v>0</v>
      </c>
      <c r="L615" s="23"/>
      <c r="M615" s="23">
        <f t="shared" ref="M615:AJ615" si="341">+M616+M617</f>
        <v>0</v>
      </c>
      <c r="N615" s="23">
        <f t="shared" si="341"/>
        <v>0</v>
      </c>
      <c r="O615" s="23">
        <f t="shared" si="341"/>
        <v>0</v>
      </c>
      <c r="P615" s="23">
        <f t="shared" si="341"/>
        <v>0</v>
      </c>
      <c r="Q615" s="23">
        <f t="shared" si="341"/>
        <v>0</v>
      </c>
      <c r="R615" s="23">
        <f t="shared" si="341"/>
        <v>0</v>
      </c>
      <c r="S615" s="23">
        <f t="shared" si="341"/>
        <v>0</v>
      </c>
      <c r="T615" s="23">
        <f t="shared" si="341"/>
        <v>0</v>
      </c>
      <c r="U615" s="23">
        <f t="shared" si="341"/>
        <v>0</v>
      </c>
      <c r="V615" s="23">
        <f t="shared" si="341"/>
        <v>0</v>
      </c>
      <c r="W615" s="23">
        <f t="shared" si="341"/>
        <v>0</v>
      </c>
      <c r="X615" s="23">
        <f t="shared" si="341"/>
        <v>0</v>
      </c>
      <c r="Y615" s="23">
        <f t="shared" si="341"/>
        <v>0</v>
      </c>
      <c r="Z615" s="23">
        <f t="shared" si="341"/>
        <v>0</v>
      </c>
      <c r="AA615" s="23">
        <f t="shared" si="341"/>
        <v>0</v>
      </c>
      <c r="AB615" s="23">
        <f t="shared" si="341"/>
        <v>0</v>
      </c>
      <c r="AC615" s="23">
        <f t="shared" si="341"/>
        <v>0</v>
      </c>
      <c r="AD615" s="23">
        <f t="shared" si="341"/>
        <v>0</v>
      </c>
      <c r="AE615" s="23">
        <f t="shared" si="341"/>
        <v>0</v>
      </c>
      <c r="AF615" s="23">
        <f t="shared" si="341"/>
        <v>0</v>
      </c>
      <c r="AG615" s="23">
        <f t="shared" si="341"/>
        <v>0</v>
      </c>
      <c r="AH615" s="23">
        <f t="shared" si="341"/>
        <v>0</v>
      </c>
      <c r="AI615" s="23">
        <f t="shared" si="341"/>
        <v>0</v>
      </c>
      <c r="AJ615" s="23">
        <f t="shared" si="341"/>
        <v>0</v>
      </c>
      <c r="AK615" s="23">
        <f t="shared" si="340"/>
        <v>0</v>
      </c>
      <c r="AL615" s="23">
        <f t="shared" si="340"/>
        <v>0</v>
      </c>
      <c r="AM615" s="12">
        <f t="shared" si="325"/>
        <v>0</v>
      </c>
      <c r="AO615" s="55"/>
      <c r="AT615" s="47"/>
      <c r="AU615" s="63"/>
      <c r="AV615" s="47"/>
      <c r="AW615" s="47"/>
      <c r="AX615" s="47"/>
      <c r="AY615" s="47"/>
      <c r="AZ615" s="47"/>
      <c r="BA615" s="47"/>
    </row>
    <row r="616" spans="1:53">
      <c r="A616" s="27">
        <v>2</v>
      </c>
      <c r="B616" s="2">
        <v>5</v>
      </c>
      <c r="C616" s="2">
        <v>6</v>
      </c>
      <c r="D616" s="2">
        <v>567</v>
      </c>
      <c r="E616" s="2">
        <v>1</v>
      </c>
      <c r="F616" s="2"/>
      <c r="G616" s="32" t="s">
        <v>515</v>
      </c>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16">
        <f t="shared" si="325"/>
        <v>0</v>
      </c>
      <c r="AO616" s="55"/>
      <c r="AT616" s="47"/>
      <c r="AU616" s="63"/>
      <c r="AV616" s="47"/>
      <c r="AW616" s="47"/>
      <c r="AX616" s="47"/>
      <c r="AY616" s="47"/>
      <c r="AZ616" s="47"/>
      <c r="BA616" s="47"/>
    </row>
    <row r="617" spans="1:53">
      <c r="A617" s="27">
        <v>2</v>
      </c>
      <c r="B617" s="2">
        <v>5</v>
      </c>
      <c r="C617" s="2">
        <v>6</v>
      </c>
      <c r="D617" s="2">
        <v>567</v>
      </c>
      <c r="E617" s="2">
        <v>2</v>
      </c>
      <c r="F617" s="2"/>
      <c r="G617" s="32" t="s">
        <v>516</v>
      </c>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16">
        <f t="shared" si="325"/>
        <v>0</v>
      </c>
      <c r="AO617" s="55"/>
      <c r="AT617" s="47"/>
      <c r="AU617" s="63"/>
      <c r="AV617" s="47"/>
      <c r="AW617" s="47"/>
      <c r="AX617" s="47"/>
      <c r="AY617" s="47"/>
      <c r="AZ617" s="47"/>
      <c r="BA617" s="47"/>
    </row>
    <row r="618" spans="1:53">
      <c r="A618" s="27">
        <v>2</v>
      </c>
      <c r="B618" s="2">
        <v>5</v>
      </c>
      <c r="C618" s="2">
        <v>6</v>
      </c>
      <c r="D618" s="2">
        <v>569</v>
      </c>
      <c r="E618" s="2"/>
      <c r="F618" s="2"/>
      <c r="G618" s="36" t="s">
        <v>517</v>
      </c>
      <c r="H618" s="23">
        <f>+H619</f>
        <v>0</v>
      </c>
      <c r="I618" s="23">
        <f t="shared" ref="I618:AL618" si="342">+I619</f>
        <v>0</v>
      </c>
      <c r="J618" s="23">
        <f t="shared" si="342"/>
        <v>0</v>
      </c>
      <c r="K618" s="23">
        <f t="shared" si="342"/>
        <v>0</v>
      </c>
      <c r="L618" s="23"/>
      <c r="M618" s="23">
        <f t="shared" si="342"/>
        <v>0</v>
      </c>
      <c r="N618" s="23">
        <f t="shared" si="342"/>
        <v>0</v>
      </c>
      <c r="O618" s="23">
        <f t="shared" si="342"/>
        <v>0</v>
      </c>
      <c r="P618" s="23">
        <f t="shared" si="342"/>
        <v>0</v>
      </c>
      <c r="Q618" s="23">
        <f t="shared" si="342"/>
        <v>0</v>
      </c>
      <c r="R618" s="23">
        <f t="shared" si="342"/>
        <v>0</v>
      </c>
      <c r="S618" s="23">
        <f t="shared" si="342"/>
        <v>0</v>
      </c>
      <c r="T618" s="23">
        <f t="shared" si="342"/>
        <v>0</v>
      </c>
      <c r="U618" s="23">
        <f t="shared" si="342"/>
        <v>0</v>
      </c>
      <c r="V618" s="23">
        <f t="shared" si="342"/>
        <v>0</v>
      </c>
      <c r="W618" s="23">
        <f t="shared" si="342"/>
        <v>0</v>
      </c>
      <c r="X618" s="23">
        <f t="shared" si="342"/>
        <v>0</v>
      </c>
      <c r="Y618" s="23">
        <f t="shared" si="342"/>
        <v>0</v>
      </c>
      <c r="Z618" s="23">
        <f t="shared" si="342"/>
        <v>0</v>
      </c>
      <c r="AA618" s="23">
        <f t="shared" si="342"/>
        <v>0</v>
      </c>
      <c r="AB618" s="23">
        <f t="shared" si="342"/>
        <v>0</v>
      </c>
      <c r="AC618" s="23">
        <f t="shared" si="342"/>
        <v>0</v>
      </c>
      <c r="AD618" s="23">
        <f t="shared" si="342"/>
        <v>0</v>
      </c>
      <c r="AE618" s="23">
        <f t="shared" si="342"/>
        <v>0</v>
      </c>
      <c r="AF618" s="23">
        <f t="shared" si="342"/>
        <v>0</v>
      </c>
      <c r="AG618" s="23">
        <f t="shared" si="342"/>
        <v>0</v>
      </c>
      <c r="AH618" s="23">
        <f t="shared" si="342"/>
        <v>0</v>
      </c>
      <c r="AI618" s="23">
        <f t="shared" si="342"/>
        <v>0</v>
      </c>
      <c r="AJ618" s="23">
        <f t="shared" si="342"/>
        <v>0</v>
      </c>
      <c r="AK618" s="23">
        <f t="shared" si="342"/>
        <v>0</v>
      </c>
      <c r="AL618" s="23">
        <f t="shared" si="342"/>
        <v>0</v>
      </c>
      <c r="AM618" s="12">
        <f t="shared" si="325"/>
        <v>0</v>
      </c>
      <c r="AO618" s="55"/>
      <c r="AT618" s="47"/>
      <c r="AU618" s="63"/>
      <c r="AV618" s="47"/>
      <c r="AW618" s="47"/>
      <c r="AX618" s="47"/>
      <c r="AY618" s="47"/>
      <c r="AZ618" s="47"/>
      <c r="BA618" s="47"/>
    </row>
    <row r="619" spans="1:53">
      <c r="A619" s="27">
        <v>2</v>
      </c>
      <c r="B619" s="2">
        <v>5</v>
      </c>
      <c r="C619" s="2">
        <v>6</v>
      </c>
      <c r="D619" s="2">
        <v>569</v>
      </c>
      <c r="E619" s="2">
        <v>1</v>
      </c>
      <c r="F619" s="2"/>
      <c r="G619" s="32" t="s">
        <v>518</v>
      </c>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16">
        <f t="shared" si="325"/>
        <v>0</v>
      </c>
      <c r="AO619" s="55"/>
      <c r="AT619" s="47"/>
      <c r="AU619" s="63"/>
      <c r="AV619" s="47"/>
      <c r="AW619" s="47"/>
      <c r="AX619" s="47"/>
      <c r="AY619" s="47"/>
      <c r="AZ619" s="47"/>
      <c r="BA619" s="47"/>
    </row>
    <row r="620" spans="1:53">
      <c r="A620" s="27">
        <v>2</v>
      </c>
      <c r="B620" s="2">
        <v>5</v>
      </c>
      <c r="C620" s="2">
        <v>6</v>
      </c>
      <c r="D620" s="2">
        <v>568</v>
      </c>
      <c r="E620" s="2"/>
      <c r="F620" s="2"/>
      <c r="G620" s="38" t="s">
        <v>519</v>
      </c>
      <c r="H620" s="23">
        <f>+H621+H622</f>
        <v>0</v>
      </c>
      <c r="I620" s="23">
        <f t="shared" ref="I620:AL620" si="343">+I621+I622</f>
        <v>0</v>
      </c>
      <c r="J620" s="23">
        <f t="shared" si="343"/>
        <v>0</v>
      </c>
      <c r="K620" s="23">
        <f t="shared" si="343"/>
        <v>0</v>
      </c>
      <c r="L620" s="23"/>
      <c r="M620" s="23">
        <f t="shared" ref="M620:AJ620" si="344">+M621+M622</f>
        <v>0</v>
      </c>
      <c r="N620" s="23">
        <f t="shared" si="344"/>
        <v>0</v>
      </c>
      <c r="O620" s="23">
        <f t="shared" si="344"/>
        <v>0</v>
      </c>
      <c r="P620" s="23">
        <f t="shared" si="344"/>
        <v>0</v>
      </c>
      <c r="Q620" s="23">
        <f t="shared" si="344"/>
        <v>0</v>
      </c>
      <c r="R620" s="23">
        <f t="shared" si="344"/>
        <v>0</v>
      </c>
      <c r="S620" s="23">
        <f t="shared" si="344"/>
        <v>0</v>
      </c>
      <c r="T620" s="23">
        <f t="shared" si="344"/>
        <v>0</v>
      </c>
      <c r="U620" s="23">
        <f t="shared" si="344"/>
        <v>0</v>
      </c>
      <c r="V620" s="23">
        <f t="shared" si="344"/>
        <v>0</v>
      </c>
      <c r="W620" s="23">
        <f t="shared" si="344"/>
        <v>0</v>
      </c>
      <c r="X620" s="23">
        <f t="shared" si="344"/>
        <v>0</v>
      </c>
      <c r="Y620" s="23">
        <f t="shared" si="344"/>
        <v>0</v>
      </c>
      <c r="Z620" s="23">
        <f t="shared" si="344"/>
        <v>0</v>
      </c>
      <c r="AA620" s="23">
        <f t="shared" si="344"/>
        <v>0</v>
      </c>
      <c r="AB620" s="23">
        <f t="shared" si="344"/>
        <v>0</v>
      </c>
      <c r="AC620" s="23">
        <f t="shared" si="344"/>
        <v>0</v>
      </c>
      <c r="AD620" s="23">
        <f t="shared" si="344"/>
        <v>0</v>
      </c>
      <c r="AE620" s="23">
        <f t="shared" si="344"/>
        <v>0</v>
      </c>
      <c r="AF620" s="23">
        <f t="shared" si="344"/>
        <v>0</v>
      </c>
      <c r="AG620" s="23">
        <f t="shared" si="344"/>
        <v>0</v>
      </c>
      <c r="AH620" s="23">
        <f t="shared" si="344"/>
        <v>0</v>
      </c>
      <c r="AI620" s="23">
        <f t="shared" si="344"/>
        <v>0</v>
      </c>
      <c r="AJ620" s="23">
        <f t="shared" si="344"/>
        <v>0</v>
      </c>
      <c r="AK620" s="23">
        <f t="shared" si="343"/>
        <v>0</v>
      </c>
      <c r="AL620" s="23">
        <f t="shared" si="343"/>
        <v>0</v>
      </c>
      <c r="AM620" s="12">
        <f t="shared" si="325"/>
        <v>0</v>
      </c>
      <c r="AO620" s="55"/>
      <c r="AT620" s="47"/>
      <c r="AU620" s="63"/>
      <c r="AV620" s="47"/>
      <c r="AW620" s="47"/>
      <c r="AX620" s="47"/>
      <c r="AY620" s="47"/>
      <c r="AZ620" s="47"/>
      <c r="BA620" s="47"/>
    </row>
    <row r="621" spans="1:53">
      <c r="A621" s="27">
        <v>2</v>
      </c>
      <c r="B621" s="2">
        <v>5</v>
      </c>
      <c r="C621" s="2">
        <v>6</v>
      </c>
      <c r="D621" s="2">
        <v>568</v>
      </c>
      <c r="E621" s="2">
        <v>1</v>
      </c>
      <c r="F621" s="2"/>
      <c r="G621" s="37" t="s">
        <v>520</v>
      </c>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16">
        <f t="shared" si="325"/>
        <v>0</v>
      </c>
      <c r="AO621" s="55"/>
      <c r="AT621" s="47"/>
      <c r="AU621" s="63"/>
      <c r="AV621" s="47"/>
      <c r="AW621" s="47"/>
      <c r="AX621" s="47"/>
      <c r="AY621" s="47"/>
      <c r="AZ621" s="47"/>
      <c r="BA621" s="47"/>
    </row>
    <row r="622" spans="1:53">
      <c r="A622" s="27">
        <v>2</v>
      </c>
      <c r="B622" s="2">
        <v>5</v>
      </c>
      <c r="C622" s="2">
        <v>6</v>
      </c>
      <c r="D622" s="2">
        <v>568</v>
      </c>
      <c r="E622" s="2">
        <v>2</v>
      </c>
      <c r="F622" s="2"/>
      <c r="G622" s="37" t="s">
        <v>521</v>
      </c>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16">
        <f t="shared" si="325"/>
        <v>0</v>
      </c>
      <c r="AO622" s="55"/>
      <c r="AT622" s="47"/>
      <c r="AU622" s="63"/>
      <c r="AV622" s="47"/>
      <c r="AW622" s="47"/>
      <c r="AX622" s="47"/>
      <c r="AY622" s="47"/>
      <c r="AZ622" s="47"/>
      <c r="BA622" s="47"/>
    </row>
    <row r="623" spans="1:53">
      <c r="A623" s="27">
        <v>2</v>
      </c>
      <c r="B623" s="2">
        <v>5</v>
      </c>
      <c r="C623" s="2">
        <v>7</v>
      </c>
      <c r="D623" s="2"/>
      <c r="E623" s="2"/>
      <c r="F623" s="2"/>
      <c r="G623" s="36" t="s">
        <v>522</v>
      </c>
      <c r="H623" s="15">
        <f>+H624+H627+H629+H631+H634+H636+H639+H642+H644</f>
        <v>0</v>
      </c>
      <c r="I623" s="15">
        <f t="shared" ref="I623:AL623" si="345">+I624+I627+I629+I631+I634+I636+I639+I642+I644</f>
        <v>0</v>
      </c>
      <c r="J623" s="15">
        <f t="shared" si="345"/>
        <v>0</v>
      </c>
      <c r="K623" s="15">
        <f t="shared" si="345"/>
        <v>0</v>
      </c>
      <c r="L623" s="15"/>
      <c r="M623" s="15">
        <f t="shared" ref="M623:AJ623" si="346">+M624+M627+M629+M631+M634+M636+M639+M642+M644</f>
        <v>0</v>
      </c>
      <c r="N623" s="15">
        <f t="shared" si="346"/>
        <v>0</v>
      </c>
      <c r="O623" s="15">
        <f t="shared" si="346"/>
        <v>0</v>
      </c>
      <c r="P623" s="15">
        <f t="shared" si="346"/>
        <v>0</v>
      </c>
      <c r="Q623" s="15">
        <f t="shared" si="346"/>
        <v>0</v>
      </c>
      <c r="R623" s="15">
        <f t="shared" si="346"/>
        <v>0</v>
      </c>
      <c r="S623" s="15">
        <f t="shared" si="346"/>
        <v>0</v>
      </c>
      <c r="T623" s="15">
        <f t="shared" si="346"/>
        <v>0</v>
      </c>
      <c r="U623" s="15">
        <f t="shared" si="346"/>
        <v>0</v>
      </c>
      <c r="V623" s="15">
        <f t="shared" si="346"/>
        <v>0</v>
      </c>
      <c r="W623" s="15">
        <f t="shared" si="346"/>
        <v>0</v>
      </c>
      <c r="X623" s="15">
        <f t="shared" si="346"/>
        <v>0</v>
      </c>
      <c r="Y623" s="15">
        <f t="shared" si="346"/>
        <v>0</v>
      </c>
      <c r="Z623" s="15">
        <f t="shared" si="346"/>
        <v>0</v>
      </c>
      <c r="AA623" s="15">
        <f t="shared" si="346"/>
        <v>0</v>
      </c>
      <c r="AB623" s="15">
        <f t="shared" si="346"/>
        <v>0</v>
      </c>
      <c r="AC623" s="15">
        <f t="shared" si="346"/>
        <v>0</v>
      </c>
      <c r="AD623" s="15">
        <f t="shared" si="346"/>
        <v>0</v>
      </c>
      <c r="AE623" s="15">
        <f t="shared" si="346"/>
        <v>0</v>
      </c>
      <c r="AF623" s="15">
        <f t="shared" si="346"/>
        <v>0</v>
      </c>
      <c r="AG623" s="15">
        <f t="shared" si="346"/>
        <v>0</v>
      </c>
      <c r="AH623" s="15">
        <f t="shared" si="346"/>
        <v>0</v>
      </c>
      <c r="AI623" s="15">
        <f t="shared" si="346"/>
        <v>0</v>
      </c>
      <c r="AJ623" s="15">
        <f t="shared" si="346"/>
        <v>0</v>
      </c>
      <c r="AK623" s="15">
        <f t="shared" si="345"/>
        <v>0</v>
      </c>
      <c r="AL623" s="15">
        <f t="shared" si="345"/>
        <v>0</v>
      </c>
      <c r="AM623" s="14">
        <f t="shared" si="325"/>
        <v>0</v>
      </c>
      <c r="AO623" s="55"/>
      <c r="AT623" s="47"/>
      <c r="AU623" s="63"/>
      <c r="AV623" s="47"/>
      <c r="AW623" s="47"/>
      <c r="AX623" s="47"/>
      <c r="AY623" s="47"/>
      <c r="AZ623" s="47"/>
      <c r="BA623" s="47"/>
    </row>
    <row r="624" spans="1:53">
      <c r="A624" s="27">
        <v>2</v>
      </c>
      <c r="B624" s="2">
        <v>5</v>
      </c>
      <c r="C624" s="2">
        <v>7</v>
      </c>
      <c r="D624" s="2">
        <v>571</v>
      </c>
      <c r="E624" s="2"/>
      <c r="F624" s="2"/>
      <c r="G624" s="36" t="s">
        <v>523</v>
      </c>
      <c r="H624" s="23">
        <f>+H625+H626</f>
        <v>0</v>
      </c>
      <c r="I624" s="23">
        <f t="shared" ref="I624:AL624" si="347">+I625+I626</f>
        <v>0</v>
      </c>
      <c r="J624" s="23">
        <f t="shared" si="347"/>
        <v>0</v>
      </c>
      <c r="K624" s="23">
        <f t="shared" si="347"/>
        <v>0</v>
      </c>
      <c r="L624" s="23"/>
      <c r="M624" s="23">
        <f t="shared" ref="M624:AJ624" si="348">+M625+M626</f>
        <v>0</v>
      </c>
      <c r="N624" s="23">
        <f t="shared" si="348"/>
        <v>0</v>
      </c>
      <c r="O624" s="23">
        <f t="shared" si="348"/>
        <v>0</v>
      </c>
      <c r="P624" s="23">
        <f t="shared" si="348"/>
        <v>0</v>
      </c>
      <c r="Q624" s="23">
        <f t="shared" si="348"/>
        <v>0</v>
      </c>
      <c r="R624" s="23">
        <f t="shared" si="348"/>
        <v>0</v>
      </c>
      <c r="S624" s="23">
        <f t="shared" si="348"/>
        <v>0</v>
      </c>
      <c r="T624" s="23">
        <f t="shared" si="348"/>
        <v>0</v>
      </c>
      <c r="U624" s="23">
        <f t="shared" si="348"/>
        <v>0</v>
      </c>
      <c r="V624" s="23">
        <f t="shared" si="348"/>
        <v>0</v>
      </c>
      <c r="W624" s="23">
        <f t="shared" si="348"/>
        <v>0</v>
      </c>
      <c r="X624" s="23">
        <f t="shared" si="348"/>
        <v>0</v>
      </c>
      <c r="Y624" s="23">
        <f t="shared" si="348"/>
        <v>0</v>
      </c>
      <c r="Z624" s="23">
        <f t="shared" si="348"/>
        <v>0</v>
      </c>
      <c r="AA624" s="23">
        <f t="shared" si="348"/>
        <v>0</v>
      </c>
      <c r="AB624" s="23">
        <f t="shared" si="348"/>
        <v>0</v>
      </c>
      <c r="AC624" s="23">
        <f t="shared" si="348"/>
        <v>0</v>
      </c>
      <c r="AD624" s="23">
        <f t="shared" si="348"/>
        <v>0</v>
      </c>
      <c r="AE624" s="23">
        <f t="shared" si="348"/>
        <v>0</v>
      </c>
      <c r="AF624" s="23">
        <f t="shared" si="348"/>
        <v>0</v>
      </c>
      <c r="AG624" s="23">
        <f t="shared" si="348"/>
        <v>0</v>
      </c>
      <c r="AH624" s="23">
        <f t="shared" si="348"/>
        <v>0</v>
      </c>
      <c r="AI624" s="23">
        <f t="shared" si="348"/>
        <v>0</v>
      </c>
      <c r="AJ624" s="23">
        <f t="shared" si="348"/>
        <v>0</v>
      </c>
      <c r="AK624" s="23">
        <f t="shared" si="347"/>
        <v>0</v>
      </c>
      <c r="AL624" s="23">
        <f t="shared" si="347"/>
        <v>0</v>
      </c>
      <c r="AM624" s="12">
        <f t="shared" ref="AM624:AM655" si="349">SUM(H624:AL624)</f>
        <v>0</v>
      </c>
      <c r="AO624" s="55"/>
      <c r="AT624" s="47"/>
      <c r="AU624" s="63"/>
      <c r="AV624" s="47"/>
      <c r="AW624" s="47"/>
      <c r="AX624" s="47"/>
      <c r="AY624" s="47"/>
      <c r="AZ624" s="47"/>
      <c r="BA624" s="47"/>
    </row>
    <row r="625" spans="1:53">
      <c r="A625" s="27">
        <v>2</v>
      </c>
      <c r="B625" s="2">
        <v>5</v>
      </c>
      <c r="C625" s="2">
        <v>7</v>
      </c>
      <c r="D625" s="2"/>
      <c r="E625" s="2"/>
      <c r="F625" s="2"/>
      <c r="G625" s="32" t="s">
        <v>524</v>
      </c>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16">
        <f t="shared" si="349"/>
        <v>0</v>
      </c>
      <c r="AO625" s="55"/>
      <c r="AT625" s="47"/>
      <c r="AU625" s="63"/>
      <c r="AV625" s="47"/>
      <c r="AW625" s="47"/>
      <c r="AX625" s="47"/>
      <c r="AY625" s="47"/>
      <c r="AZ625" s="47"/>
      <c r="BA625" s="47"/>
    </row>
    <row r="626" spans="1:53">
      <c r="A626" s="27">
        <v>2</v>
      </c>
      <c r="B626" s="2">
        <v>5</v>
      </c>
      <c r="C626" s="2">
        <v>7</v>
      </c>
      <c r="D626" s="2"/>
      <c r="E626" s="2"/>
      <c r="F626" s="2"/>
      <c r="G626" s="32" t="s">
        <v>525</v>
      </c>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16">
        <f t="shared" si="349"/>
        <v>0</v>
      </c>
      <c r="AO626" s="55"/>
      <c r="AT626" s="47"/>
      <c r="AU626" s="63"/>
      <c r="AV626" s="47"/>
      <c r="AW626" s="47"/>
      <c r="AX626" s="47"/>
      <c r="AY626" s="47"/>
      <c r="AZ626" s="47"/>
      <c r="BA626" s="47"/>
    </row>
    <row r="627" spans="1:53">
      <c r="A627" s="27">
        <v>2</v>
      </c>
      <c r="B627" s="2">
        <v>5</v>
      </c>
      <c r="C627" s="2">
        <v>7</v>
      </c>
      <c r="D627" s="2">
        <v>572</v>
      </c>
      <c r="E627" s="2"/>
      <c r="F627" s="2"/>
      <c r="G627" s="36" t="s">
        <v>526</v>
      </c>
      <c r="H627" s="23">
        <f>+H628</f>
        <v>0</v>
      </c>
      <c r="I627" s="23">
        <f t="shared" ref="I627:AL627" si="350">+I628</f>
        <v>0</v>
      </c>
      <c r="J627" s="23">
        <f t="shared" si="350"/>
        <v>0</v>
      </c>
      <c r="K627" s="23">
        <f t="shared" si="350"/>
        <v>0</v>
      </c>
      <c r="L627" s="23"/>
      <c r="M627" s="23">
        <f t="shared" si="350"/>
        <v>0</v>
      </c>
      <c r="N627" s="23">
        <f t="shared" si="350"/>
        <v>0</v>
      </c>
      <c r="O627" s="23">
        <f t="shared" si="350"/>
        <v>0</v>
      </c>
      <c r="P627" s="23">
        <f t="shared" si="350"/>
        <v>0</v>
      </c>
      <c r="Q627" s="23">
        <f t="shared" si="350"/>
        <v>0</v>
      </c>
      <c r="R627" s="23">
        <f t="shared" si="350"/>
        <v>0</v>
      </c>
      <c r="S627" s="23">
        <f t="shared" si="350"/>
        <v>0</v>
      </c>
      <c r="T627" s="23">
        <f t="shared" si="350"/>
        <v>0</v>
      </c>
      <c r="U627" s="23">
        <f t="shared" si="350"/>
        <v>0</v>
      </c>
      <c r="V627" s="23">
        <f t="shared" si="350"/>
        <v>0</v>
      </c>
      <c r="W627" s="23">
        <f t="shared" si="350"/>
        <v>0</v>
      </c>
      <c r="X627" s="23">
        <f t="shared" si="350"/>
        <v>0</v>
      </c>
      <c r="Y627" s="23">
        <f t="shared" si="350"/>
        <v>0</v>
      </c>
      <c r="Z627" s="23">
        <f t="shared" si="350"/>
        <v>0</v>
      </c>
      <c r="AA627" s="23">
        <f t="shared" si="350"/>
        <v>0</v>
      </c>
      <c r="AB627" s="23">
        <f t="shared" si="350"/>
        <v>0</v>
      </c>
      <c r="AC627" s="23">
        <f t="shared" si="350"/>
        <v>0</v>
      </c>
      <c r="AD627" s="23">
        <f t="shared" si="350"/>
        <v>0</v>
      </c>
      <c r="AE627" s="23">
        <f t="shared" si="350"/>
        <v>0</v>
      </c>
      <c r="AF627" s="23">
        <f t="shared" si="350"/>
        <v>0</v>
      </c>
      <c r="AG627" s="23">
        <f t="shared" si="350"/>
        <v>0</v>
      </c>
      <c r="AH627" s="23">
        <f t="shared" si="350"/>
        <v>0</v>
      </c>
      <c r="AI627" s="23">
        <f t="shared" si="350"/>
        <v>0</v>
      </c>
      <c r="AJ627" s="23">
        <f t="shared" si="350"/>
        <v>0</v>
      </c>
      <c r="AK627" s="23">
        <f t="shared" si="350"/>
        <v>0</v>
      </c>
      <c r="AL627" s="23">
        <f t="shared" si="350"/>
        <v>0</v>
      </c>
      <c r="AM627" s="12">
        <f t="shared" si="349"/>
        <v>0</v>
      </c>
      <c r="AO627" s="55"/>
      <c r="AT627" s="47"/>
      <c r="AU627" s="63"/>
      <c r="AV627" s="47"/>
      <c r="AW627" s="47"/>
      <c r="AX627" s="47"/>
      <c r="AY627" s="47"/>
      <c r="AZ627" s="47"/>
      <c r="BA627" s="47"/>
    </row>
    <row r="628" spans="1:53">
      <c r="A628" s="27">
        <v>2</v>
      </c>
      <c r="B628" s="2">
        <v>5</v>
      </c>
      <c r="C628" s="2">
        <v>7</v>
      </c>
      <c r="D628" s="2"/>
      <c r="E628" s="2"/>
      <c r="F628" s="2"/>
      <c r="G628" s="32" t="s">
        <v>524</v>
      </c>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16">
        <f t="shared" si="349"/>
        <v>0</v>
      </c>
      <c r="AO628" s="55"/>
      <c r="AT628" s="47"/>
      <c r="AU628" s="63"/>
      <c r="AV628" s="47"/>
      <c r="AW628" s="47"/>
      <c r="AX628" s="47"/>
      <c r="AY628" s="47"/>
      <c r="AZ628" s="47"/>
      <c r="BA628" s="47"/>
    </row>
    <row r="629" spans="1:53">
      <c r="A629" s="27">
        <v>2</v>
      </c>
      <c r="B629" s="2">
        <v>5</v>
      </c>
      <c r="C629" s="2">
        <v>7</v>
      </c>
      <c r="D629" s="2">
        <v>573</v>
      </c>
      <c r="E629" s="2"/>
      <c r="F629" s="2"/>
      <c r="G629" s="36" t="s">
        <v>527</v>
      </c>
      <c r="H629" s="23">
        <f>+H630</f>
        <v>0</v>
      </c>
      <c r="I629" s="23">
        <f t="shared" ref="I629:AL629" si="351">+I630</f>
        <v>0</v>
      </c>
      <c r="J629" s="23">
        <f t="shared" si="351"/>
        <v>0</v>
      </c>
      <c r="K629" s="23">
        <f t="shared" si="351"/>
        <v>0</v>
      </c>
      <c r="L629" s="23"/>
      <c r="M629" s="23">
        <f t="shared" si="351"/>
        <v>0</v>
      </c>
      <c r="N629" s="23">
        <f t="shared" si="351"/>
        <v>0</v>
      </c>
      <c r="O629" s="23">
        <f t="shared" si="351"/>
        <v>0</v>
      </c>
      <c r="P629" s="23">
        <f t="shared" si="351"/>
        <v>0</v>
      </c>
      <c r="Q629" s="23">
        <f t="shared" si="351"/>
        <v>0</v>
      </c>
      <c r="R629" s="23">
        <f t="shared" si="351"/>
        <v>0</v>
      </c>
      <c r="S629" s="23">
        <f t="shared" si="351"/>
        <v>0</v>
      </c>
      <c r="T629" s="23">
        <f t="shared" si="351"/>
        <v>0</v>
      </c>
      <c r="U629" s="23">
        <f t="shared" si="351"/>
        <v>0</v>
      </c>
      <c r="V629" s="23">
        <f t="shared" si="351"/>
        <v>0</v>
      </c>
      <c r="W629" s="23">
        <f t="shared" si="351"/>
        <v>0</v>
      </c>
      <c r="X629" s="23">
        <f t="shared" si="351"/>
        <v>0</v>
      </c>
      <c r="Y629" s="23">
        <f t="shared" si="351"/>
        <v>0</v>
      </c>
      <c r="Z629" s="23">
        <f t="shared" si="351"/>
        <v>0</v>
      </c>
      <c r="AA629" s="23">
        <f t="shared" si="351"/>
        <v>0</v>
      </c>
      <c r="AB629" s="23">
        <f t="shared" si="351"/>
        <v>0</v>
      </c>
      <c r="AC629" s="23">
        <f t="shared" si="351"/>
        <v>0</v>
      </c>
      <c r="AD629" s="23">
        <f t="shared" si="351"/>
        <v>0</v>
      </c>
      <c r="AE629" s="23">
        <f t="shared" si="351"/>
        <v>0</v>
      </c>
      <c r="AF629" s="23">
        <f t="shared" si="351"/>
        <v>0</v>
      </c>
      <c r="AG629" s="23">
        <f t="shared" si="351"/>
        <v>0</v>
      </c>
      <c r="AH629" s="23">
        <f t="shared" si="351"/>
        <v>0</v>
      </c>
      <c r="AI629" s="23">
        <f t="shared" si="351"/>
        <v>0</v>
      </c>
      <c r="AJ629" s="23">
        <f t="shared" si="351"/>
        <v>0</v>
      </c>
      <c r="AK629" s="23">
        <f t="shared" si="351"/>
        <v>0</v>
      </c>
      <c r="AL629" s="23">
        <f t="shared" si="351"/>
        <v>0</v>
      </c>
      <c r="AM629" s="12">
        <f t="shared" si="349"/>
        <v>0</v>
      </c>
      <c r="AO629" s="55"/>
      <c r="AT629" s="47"/>
      <c r="AU629" s="63"/>
      <c r="AV629" s="47"/>
      <c r="AW629" s="47"/>
      <c r="AX629" s="47"/>
      <c r="AY629" s="47"/>
      <c r="AZ629" s="47"/>
      <c r="BA629" s="47"/>
    </row>
    <row r="630" spans="1:53">
      <c r="A630" s="27">
        <v>2</v>
      </c>
      <c r="B630" s="2">
        <v>5</v>
      </c>
      <c r="C630" s="2">
        <v>7</v>
      </c>
      <c r="D630" s="2">
        <v>573</v>
      </c>
      <c r="E630" s="2">
        <v>1</v>
      </c>
      <c r="F630" s="2"/>
      <c r="G630" s="32" t="s">
        <v>524</v>
      </c>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16">
        <f t="shared" si="349"/>
        <v>0</v>
      </c>
      <c r="AO630" s="55"/>
      <c r="AT630" s="47"/>
      <c r="AU630" s="63"/>
      <c r="AV630" s="47"/>
      <c r="AW630" s="47"/>
      <c r="AX630" s="47"/>
      <c r="AY630" s="47"/>
      <c r="AZ630" s="47"/>
      <c r="BA630" s="47"/>
    </row>
    <row r="631" spans="1:53">
      <c r="A631" s="27">
        <v>2</v>
      </c>
      <c r="B631" s="2">
        <v>5</v>
      </c>
      <c r="C631" s="2">
        <v>7</v>
      </c>
      <c r="D631" s="2">
        <v>574</v>
      </c>
      <c r="E631" s="2"/>
      <c r="F631" s="2"/>
      <c r="G631" s="36" t="s">
        <v>528</v>
      </c>
      <c r="H631" s="23">
        <f>+H632+H633</f>
        <v>0</v>
      </c>
      <c r="I631" s="23">
        <f t="shared" ref="I631:AL631" si="352">+I632+I633</f>
        <v>0</v>
      </c>
      <c r="J631" s="23">
        <f t="shared" si="352"/>
        <v>0</v>
      </c>
      <c r="K631" s="23">
        <f t="shared" si="352"/>
        <v>0</v>
      </c>
      <c r="L631" s="23"/>
      <c r="M631" s="23">
        <f t="shared" ref="M631:AJ631" si="353">+M632+M633</f>
        <v>0</v>
      </c>
      <c r="N631" s="23">
        <f t="shared" si="353"/>
        <v>0</v>
      </c>
      <c r="O631" s="23">
        <f t="shared" si="353"/>
        <v>0</v>
      </c>
      <c r="P631" s="23">
        <f t="shared" si="353"/>
        <v>0</v>
      </c>
      <c r="Q631" s="23">
        <f t="shared" si="353"/>
        <v>0</v>
      </c>
      <c r="R631" s="23">
        <f t="shared" si="353"/>
        <v>0</v>
      </c>
      <c r="S631" s="23">
        <f t="shared" si="353"/>
        <v>0</v>
      </c>
      <c r="T631" s="23">
        <f t="shared" si="353"/>
        <v>0</v>
      </c>
      <c r="U631" s="23">
        <f t="shared" si="353"/>
        <v>0</v>
      </c>
      <c r="V631" s="23">
        <f t="shared" si="353"/>
        <v>0</v>
      </c>
      <c r="W631" s="23">
        <f t="shared" si="353"/>
        <v>0</v>
      </c>
      <c r="X631" s="23">
        <f t="shared" si="353"/>
        <v>0</v>
      </c>
      <c r="Y631" s="23">
        <f t="shared" si="353"/>
        <v>0</v>
      </c>
      <c r="Z631" s="23">
        <f t="shared" si="353"/>
        <v>0</v>
      </c>
      <c r="AA631" s="23">
        <f t="shared" si="353"/>
        <v>0</v>
      </c>
      <c r="AB631" s="23">
        <f t="shared" si="353"/>
        <v>0</v>
      </c>
      <c r="AC631" s="23">
        <f t="shared" si="353"/>
        <v>0</v>
      </c>
      <c r="AD631" s="23">
        <f t="shared" si="353"/>
        <v>0</v>
      </c>
      <c r="AE631" s="23">
        <f t="shared" si="353"/>
        <v>0</v>
      </c>
      <c r="AF631" s="23">
        <f t="shared" si="353"/>
        <v>0</v>
      </c>
      <c r="AG631" s="23">
        <f t="shared" si="353"/>
        <v>0</v>
      </c>
      <c r="AH631" s="23">
        <f t="shared" si="353"/>
        <v>0</v>
      </c>
      <c r="AI631" s="23">
        <f t="shared" si="353"/>
        <v>0</v>
      </c>
      <c r="AJ631" s="23">
        <f t="shared" si="353"/>
        <v>0</v>
      </c>
      <c r="AK631" s="23">
        <f t="shared" si="352"/>
        <v>0</v>
      </c>
      <c r="AL631" s="23">
        <f t="shared" si="352"/>
        <v>0</v>
      </c>
      <c r="AM631" s="12">
        <f t="shared" si="349"/>
        <v>0</v>
      </c>
      <c r="AO631" s="55"/>
      <c r="AT631" s="47"/>
      <c r="AU631" s="63"/>
      <c r="AV631" s="47"/>
      <c r="AW631" s="47"/>
      <c r="AX631" s="47"/>
      <c r="AY631" s="47"/>
      <c r="AZ631" s="47"/>
      <c r="BA631" s="47"/>
    </row>
    <row r="632" spans="1:53">
      <c r="A632" s="27">
        <v>2</v>
      </c>
      <c r="B632" s="2">
        <v>5</v>
      </c>
      <c r="C632" s="2">
        <v>7</v>
      </c>
      <c r="D632" s="2">
        <v>574</v>
      </c>
      <c r="E632" s="2">
        <v>1</v>
      </c>
      <c r="F632" s="2"/>
      <c r="G632" s="32" t="s">
        <v>524</v>
      </c>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16">
        <f t="shared" si="349"/>
        <v>0</v>
      </c>
      <c r="AO632" s="55"/>
      <c r="AT632" s="47"/>
      <c r="AU632" s="63"/>
      <c r="AV632" s="47"/>
      <c r="AW632" s="47"/>
      <c r="AX632" s="47"/>
      <c r="AY632" s="47"/>
      <c r="AZ632" s="47"/>
      <c r="BA632" s="47"/>
    </row>
    <row r="633" spans="1:53">
      <c r="A633" s="27">
        <v>2</v>
      </c>
      <c r="B633" s="2">
        <v>5</v>
      </c>
      <c r="C633" s="2">
        <v>7</v>
      </c>
      <c r="D633" s="2">
        <v>574</v>
      </c>
      <c r="E633" s="2">
        <v>2</v>
      </c>
      <c r="F633" s="2"/>
      <c r="G633" s="32" t="s">
        <v>525</v>
      </c>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16">
        <f t="shared" si="349"/>
        <v>0</v>
      </c>
      <c r="AO633" s="55"/>
      <c r="AT633" s="47"/>
      <c r="AU633" s="63"/>
      <c r="AV633" s="47"/>
      <c r="AW633" s="47"/>
      <c r="AX633" s="47"/>
      <c r="AY633" s="47"/>
      <c r="AZ633" s="47"/>
      <c r="BA633" s="47"/>
    </row>
    <row r="634" spans="1:53">
      <c r="A634" s="27">
        <v>2</v>
      </c>
      <c r="B634" s="2">
        <v>5</v>
      </c>
      <c r="C634" s="2">
        <v>7</v>
      </c>
      <c r="D634" s="2">
        <v>575</v>
      </c>
      <c r="E634" s="2"/>
      <c r="F634" s="2"/>
      <c r="G634" s="36" t="s">
        <v>529</v>
      </c>
      <c r="H634" s="23">
        <f>+H635</f>
        <v>0</v>
      </c>
      <c r="I634" s="23">
        <f t="shared" ref="I634:AL634" si="354">+I635</f>
        <v>0</v>
      </c>
      <c r="J634" s="23">
        <f t="shared" si="354"/>
        <v>0</v>
      </c>
      <c r="K634" s="23">
        <f t="shared" si="354"/>
        <v>0</v>
      </c>
      <c r="L634" s="23"/>
      <c r="M634" s="23">
        <f t="shared" si="354"/>
        <v>0</v>
      </c>
      <c r="N634" s="23">
        <f t="shared" si="354"/>
        <v>0</v>
      </c>
      <c r="O634" s="23">
        <f t="shared" si="354"/>
        <v>0</v>
      </c>
      <c r="P634" s="23">
        <f t="shared" si="354"/>
        <v>0</v>
      </c>
      <c r="Q634" s="23">
        <f t="shared" si="354"/>
        <v>0</v>
      </c>
      <c r="R634" s="23">
        <f t="shared" si="354"/>
        <v>0</v>
      </c>
      <c r="S634" s="23">
        <f t="shared" si="354"/>
        <v>0</v>
      </c>
      <c r="T634" s="23">
        <f t="shared" si="354"/>
        <v>0</v>
      </c>
      <c r="U634" s="23">
        <f t="shared" si="354"/>
        <v>0</v>
      </c>
      <c r="V634" s="23">
        <f t="shared" si="354"/>
        <v>0</v>
      </c>
      <c r="W634" s="23">
        <f t="shared" si="354"/>
        <v>0</v>
      </c>
      <c r="X634" s="23">
        <f t="shared" si="354"/>
        <v>0</v>
      </c>
      <c r="Y634" s="23">
        <f t="shared" si="354"/>
        <v>0</v>
      </c>
      <c r="Z634" s="23">
        <f t="shared" si="354"/>
        <v>0</v>
      </c>
      <c r="AA634" s="23">
        <f t="shared" si="354"/>
        <v>0</v>
      </c>
      <c r="AB634" s="23">
        <f t="shared" si="354"/>
        <v>0</v>
      </c>
      <c r="AC634" s="23">
        <f t="shared" si="354"/>
        <v>0</v>
      </c>
      <c r="AD634" s="23">
        <f t="shared" si="354"/>
        <v>0</v>
      </c>
      <c r="AE634" s="23">
        <f t="shared" si="354"/>
        <v>0</v>
      </c>
      <c r="AF634" s="23">
        <f t="shared" si="354"/>
        <v>0</v>
      </c>
      <c r="AG634" s="23">
        <f t="shared" si="354"/>
        <v>0</v>
      </c>
      <c r="AH634" s="23">
        <f t="shared" si="354"/>
        <v>0</v>
      </c>
      <c r="AI634" s="23">
        <f t="shared" si="354"/>
        <v>0</v>
      </c>
      <c r="AJ634" s="23">
        <f t="shared" si="354"/>
        <v>0</v>
      </c>
      <c r="AK634" s="23">
        <f t="shared" si="354"/>
        <v>0</v>
      </c>
      <c r="AL634" s="23">
        <f t="shared" si="354"/>
        <v>0</v>
      </c>
      <c r="AM634" s="12">
        <f t="shared" si="349"/>
        <v>0</v>
      </c>
      <c r="AO634" s="55"/>
      <c r="AT634" s="47"/>
      <c r="AU634" s="63"/>
      <c r="AV634" s="47"/>
      <c r="AW634" s="47"/>
      <c r="AX634" s="47"/>
      <c r="AY634" s="47"/>
      <c r="AZ634" s="47"/>
      <c r="BA634" s="47"/>
    </row>
    <row r="635" spans="1:53">
      <c r="A635" s="27">
        <v>2</v>
      </c>
      <c r="B635" s="2">
        <v>5</v>
      </c>
      <c r="C635" s="2">
        <v>7</v>
      </c>
      <c r="D635" s="2">
        <v>575</v>
      </c>
      <c r="E635" s="2">
        <v>1</v>
      </c>
      <c r="F635" s="2"/>
      <c r="G635" s="32" t="s">
        <v>524</v>
      </c>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16">
        <f t="shared" si="349"/>
        <v>0</v>
      </c>
      <c r="AO635" s="55"/>
      <c r="AT635" s="47"/>
      <c r="AU635" s="63"/>
      <c r="AV635" s="47"/>
      <c r="AW635" s="47"/>
      <c r="AX635" s="47"/>
      <c r="AY635" s="47"/>
      <c r="AZ635" s="47"/>
      <c r="BA635" s="47"/>
    </row>
    <row r="636" spans="1:53">
      <c r="A636" s="27">
        <v>2</v>
      </c>
      <c r="B636" s="2">
        <v>5</v>
      </c>
      <c r="C636" s="2">
        <v>7</v>
      </c>
      <c r="D636" s="2">
        <v>576</v>
      </c>
      <c r="E636" s="2"/>
      <c r="F636" s="2"/>
      <c r="G636" s="36" t="s">
        <v>530</v>
      </c>
      <c r="H636" s="23">
        <f>+H637+H638</f>
        <v>0</v>
      </c>
      <c r="I636" s="23">
        <f t="shared" ref="I636:AL636" si="355">+I637+I638</f>
        <v>0</v>
      </c>
      <c r="J636" s="23">
        <f t="shared" si="355"/>
        <v>0</v>
      </c>
      <c r="K636" s="23">
        <f t="shared" si="355"/>
        <v>0</v>
      </c>
      <c r="L636" s="23"/>
      <c r="M636" s="23">
        <f t="shared" ref="M636:AJ636" si="356">+M637+M638</f>
        <v>0</v>
      </c>
      <c r="N636" s="23">
        <f t="shared" si="356"/>
        <v>0</v>
      </c>
      <c r="O636" s="23">
        <f t="shared" si="356"/>
        <v>0</v>
      </c>
      <c r="P636" s="23">
        <f t="shared" si="356"/>
        <v>0</v>
      </c>
      <c r="Q636" s="23">
        <f t="shared" si="356"/>
        <v>0</v>
      </c>
      <c r="R636" s="23">
        <f t="shared" si="356"/>
        <v>0</v>
      </c>
      <c r="S636" s="23">
        <f t="shared" si="356"/>
        <v>0</v>
      </c>
      <c r="T636" s="23">
        <f t="shared" si="356"/>
        <v>0</v>
      </c>
      <c r="U636" s="23">
        <f t="shared" si="356"/>
        <v>0</v>
      </c>
      <c r="V636" s="23">
        <f t="shared" si="356"/>
        <v>0</v>
      </c>
      <c r="W636" s="23">
        <f t="shared" si="356"/>
        <v>0</v>
      </c>
      <c r="X636" s="23">
        <f t="shared" si="356"/>
        <v>0</v>
      </c>
      <c r="Y636" s="23">
        <f t="shared" si="356"/>
        <v>0</v>
      </c>
      <c r="Z636" s="23">
        <f t="shared" si="356"/>
        <v>0</v>
      </c>
      <c r="AA636" s="23">
        <f t="shared" si="356"/>
        <v>0</v>
      </c>
      <c r="AB636" s="23">
        <f t="shared" si="356"/>
        <v>0</v>
      </c>
      <c r="AC636" s="23">
        <f t="shared" si="356"/>
        <v>0</v>
      </c>
      <c r="AD636" s="23">
        <f t="shared" si="356"/>
        <v>0</v>
      </c>
      <c r="AE636" s="23">
        <f t="shared" si="356"/>
        <v>0</v>
      </c>
      <c r="AF636" s="23">
        <f t="shared" si="356"/>
        <v>0</v>
      </c>
      <c r="AG636" s="23">
        <f t="shared" si="356"/>
        <v>0</v>
      </c>
      <c r="AH636" s="23">
        <f t="shared" si="356"/>
        <v>0</v>
      </c>
      <c r="AI636" s="23">
        <f t="shared" si="356"/>
        <v>0</v>
      </c>
      <c r="AJ636" s="23">
        <f t="shared" si="356"/>
        <v>0</v>
      </c>
      <c r="AK636" s="23">
        <f t="shared" si="355"/>
        <v>0</v>
      </c>
      <c r="AL636" s="23">
        <f t="shared" si="355"/>
        <v>0</v>
      </c>
      <c r="AM636" s="12">
        <f t="shared" si="349"/>
        <v>0</v>
      </c>
      <c r="AO636" s="55"/>
      <c r="AT636" s="47"/>
      <c r="AU636" s="63"/>
      <c r="AV636" s="47"/>
      <c r="AW636" s="47"/>
      <c r="AX636" s="47"/>
      <c r="AY636" s="47"/>
      <c r="AZ636" s="47"/>
      <c r="BA636" s="47"/>
    </row>
    <row r="637" spans="1:53">
      <c r="A637" s="27">
        <v>2</v>
      </c>
      <c r="B637" s="2">
        <v>5</v>
      </c>
      <c r="C637" s="2">
        <v>7</v>
      </c>
      <c r="D637" s="2">
        <v>576</v>
      </c>
      <c r="E637" s="2">
        <v>1</v>
      </c>
      <c r="F637" s="2"/>
      <c r="G637" s="32" t="s">
        <v>525</v>
      </c>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16">
        <f t="shared" si="349"/>
        <v>0</v>
      </c>
      <c r="AO637" s="55"/>
      <c r="AT637" s="47"/>
      <c r="AU637" s="63"/>
      <c r="AV637" s="47"/>
      <c r="AW637" s="47"/>
      <c r="AX637" s="47"/>
      <c r="AY637" s="47"/>
      <c r="AZ637" s="47"/>
      <c r="BA637" s="47"/>
    </row>
    <row r="638" spans="1:53">
      <c r="A638" s="27">
        <v>2</v>
      </c>
      <c r="B638" s="2">
        <v>5</v>
      </c>
      <c r="C638" s="2">
        <v>7</v>
      </c>
      <c r="D638" s="2">
        <v>576</v>
      </c>
      <c r="E638" s="2">
        <v>2</v>
      </c>
      <c r="F638" s="2"/>
      <c r="G638" s="32" t="s">
        <v>524</v>
      </c>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16">
        <f t="shared" si="349"/>
        <v>0</v>
      </c>
      <c r="AO638" s="55"/>
      <c r="AT638" s="47"/>
      <c r="AU638" s="63"/>
      <c r="AV638" s="47"/>
      <c r="AW638" s="47"/>
      <c r="AX638" s="47"/>
      <c r="AY638" s="47"/>
      <c r="AZ638" s="47"/>
      <c r="BA638" s="47"/>
    </row>
    <row r="639" spans="1:53">
      <c r="A639" s="27">
        <v>2</v>
      </c>
      <c r="B639" s="2">
        <v>5</v>
      </c>
      <c r="C639" s="2">
        <v>7</v>
      </c>
      <c r="D639" s="2">
        <v>577</v>
      </c>
      <c r="E639" s="2"/>
      <c r="F639" s="2"/>
      <c r="G639" s="36" t="s">
        <v>531</v>
      </c>
      <c r="H639" s="23">
        <f>+H640+H641</f>
        <v>0</v>
      </c>
      <c r="I639" s="23">
        <f t="shared" ref="I639:AL639" si="357">+I640+I641</f>
        <v>0</v>
      </c>
      <c r="J639" s="23">
        <f t="shared" si="357"/>
        <v>0</v>
      </c>
      <c r="K639" s="23">
        <f t="shared" si="357"/>
        <v>0</v>
      </c>
      <c r="L639" s="23"/>
      <c r="M639" s="23">
        <f t="shared" ref="M639:AJ639" si="358">+M640+M641</f>
        <v>0</v>
      </c>
      <c r="N639" s="23">
        <f t="shared" si="358"/>
        <v>0</v>
      </c>
      <c r="O639" s="23">
        <f t="shared" si="358"/>
        <v>0</v>
      </c>
      <c r="P639" s="23">
        <f t="shared" si="358"/>
        <v>0</v>
      </c>
      <c r="Q639" s="23">
        <f t="shared" si="358"/>
        <v>0</v>
      </c>
      <c r="R639" s="23">
        <f t="shared" si="358"/>
        <v>0</v>
      </c>
      <c r="S639" s="23">
        <f t="shared" si="358"/>
        <v>0</v>
      </c>
      <c r="T639" s="23">
        <f t="shared" si="358"/>
        <v>0</v>
      </c>
      <c r="U639" s="23">
        <f t="shared" si="358"/>
        <v>0</v>
      </c>
      <c r="V639" s="23">
        <f t="shared" si="358"/>
        <v>0</v>
      </c>
      <c r="W639" s="23">
        <f t="shared" si="358"/>
        <v>0</v>
      </c>
      <c r="X639" s="23">
        <f t="shared" si="358"/>
        <v>0</v>
      </c>
      <c r="Y639" s="23">
        <f t="shared" si="358"/>
        <v>0</v>
      </c>
      <c r="Z639" s="23">
        <f t="shared" si="358"/>
        <v>0</v>
      </c>
      <c r="AA639" s="23">
        <f t="shared" si="358"/>
        <v>0</v>
      </c>
      <c r="AB639" s="23">
        <f t="shared" si="358"/>
        <v>0</v>
      </c>
      <c r="AC639" s="23">
        <f t="shared" si="358"/>
        <v>0</v>
      </c>
      <c r="AD639" s="23">
        <f t="shared" si="358"/>
        <v>0</v>
      </c>
      <c r="AE639" s="23">
        <f t="shared" si="358"/>
        <v>0</v>
      </c>
      <c r="AF639" s="23">
        <f t="shared" si="358"/>
        <v>0</v>
      </c>
      <c r="AG639" s="23">
        <f t="shared" si="358"/>
        <v>0</v>
      </c>
      <c r="AH639" s="23">
        <f t="shared" si="358"/>
        <v>0</v>
      </c>
      <c r="AI639" s="23">
        <f t="shared" si="358"/>
        <v>0</v>
      </c>
      <c r="AJ639" s="23">
        <f t="shared" si="358"/>
        <v>0</v>
      </c>
      <c r="AK639" s="23">
        <f t="shared" si="357"/>
        <v>0</v>
      </c>
      <c r="AL639" s="23">
        <f t="shared" si="357"/>
        <v>0</v>
      </c>
      <c r="AM639" s="12">
        <f t="shared" si="349"/>
        <v>0</v>
      </c>
      <c r="AO639" s="55"/>
      <c r="AT639" s="47"/>
      <c r="AU639" s="63"/>
      <c r="AV639" s="47"/>
      <c r="AW639" s="47"/>
      <c r="AX639" s="47"/>
      <c r="AY639" s="47"/>
      <c r="AZ639" s="47"/>
      <c r="BA639" s="47"/>
    </row>
    <row r="640" spans="1:53">
      <c r="A640" s="27">
        <v>2</v>
      </c>
      <c r="B640" s="2">
        <v>5</v>
      </c>
      <c r="C640" s="2">
        <v>7</v>
      </c>
      <c r="D640" s="2">
        <v>577</v>
      </c>
      <c r="E640" s="2">
        <v>1</v>
      </c>
      <c r="F640" s="2"/>
      <c r="G640" s="32" t="s">
        <v>532</v>
      </c>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16">
        <f t="shared" si="349"/>
        <v>0</v>
      </c>
      <c r="AO640" s="55"/>
      <c r="AT640" s="47"/>
      <c r="AU640" s="63"/>
      <c r="AV640" s="47"/>
      <c r="AW640" s="47"/>
      <c r="AX640" s="47"/>
      <c r="AY640" s="47"/>
      <c r="AZ640" s="47"/>
      <c r="BA640" s="47"/>
    </row>
    <row r="641" spans="1:53">
      <c r="A641" s="27">
        <v>2</v>
      </c>
      <c r="B641" s="2">
        <v>5</v>
      </c>
      <c r="C641" s="2">
        <v>7</v>
      </c>
      <c r="D641" s="2">
        <v>577</v>
      </c>
      <c r="E641" s="2">
        <v>2</v>
      </c>
      <c r="F641" s="2"/>
      <c r="G641" s="32" t="s">
        <v>531</v>
      </c>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16">
        <f t="shared" si="349"/>
        <v>0</v>
      </c>
      <c r="AO641" s="55"/>
      <c r="AT641" s="47"/>
      <c r="AU641" s="63"/>
      <c r="AV641" s="47"/>
      <c r="AW641" s="47"/>
      <c r="AX641" s="47"/>
      <c r="AY641" s="47"/>
      <c r="AZ641" s="47"/>
      <c r="BA641" s="47"/>
    </row>
    <row r="642" spans="1:53">
      <c r="A642" s="27">
        <v>2</v>
      </c>
      <c r="B642" s="2">
        <v>5</v>
      </c>
      <c r="C642" s="2">
        <v>7</v>
      </c>
      <c r="D642" s="2">
        <v>578</v>
      </c>
      <c r="E642" s="2"/>
      <c r="F642" s="2"/>
      <c r="G642" s="36" t="s">
        <v>533</v>
      </c>
      <c r="H642" s="23">
        <f>+H643</f>
        <v>0</v>
      </c>
      <c r="I642" s="23">
        <f t="shared" ref="I642:AL642" si="359">+I643</f>
        <v>0</v>
      </c>
      <c r="J642" s="23">
        <f t="shared" si="359"/>
        <v>0</v>
      </c>
      <c r="K642" s="23">
        <f t="shared" si="359"/>
        <v>0</v>
      </c>
      <c r="L642" s="23"/>
      <c r="M642" s="23">
        <f t="shared" si="359"/>
        <v>0</v>
      </c>
      <c r="N642" s="23">
        <f t="shared" si="359"/>
        <v>0</v>
      </c>
      <c r="O642" s="23">
        <f t="shared" si="359"/>
        <v>0</v>
      </c>
      <c r="P642" s="23">
        <f t="shared" si="359"/>
        <v>0</v>
      </c>
      <c r="Q642" s="23">
        <f t="shared" si="359"/>
        <v>0</v>
      </c>
      <c r="R642" s="23">
        <f t="shared" si="359"/>
        <v>0</v>
      </c>
      <c r="S642" s="23">
        <f t="shared" si="359"/>
        <v>0</v>
      </c>
      <c r="T642" s="23">
        <f t="shared" si="359"/>
        <v>0</v>
      </c>
      <c r="U642" s="23">
        <f t="shared" si="359"/>
        <v>0</v>
      </c>
      <c r="V642" s="23">
        <f t="shared" si="359"/>
        <v>0</v>
      </c>
      <c r="W642" s="23">
        <f t="shared" si="359"/>
        <v>0</v>
      </c>
      <c r="X642" s="23">
        <f t="shared" si="359"/>
        <v>0</v>
      </c>
      <c r="Y642" s="23">
        <f t="shared" si="359"/>
        <v>0</v>
      </c>
      <c r="Z642" s="23">
        <f t="shared" si="359"/>
        <v>0</v>
      </c>
      <c r="AA642" s="23">
        <f t="shared" si="359"/>
        <v>0</v>
      </c>
      <c r="AB642" s="23">
        <f t="shared" si="359"/>
        <v>0</v>
      </c>
      <c r="AC642" s="23">
        <f t="shared" si="359"/>
        <v>0</v>
      </c>
      <c r="AD642" s="23">
        <f t="shared" si="359"/>
        <v>0</v>
      </c>
      <c r="AE642" s="23">
        <f t="shared" si="359"/>
        <v>0</v>
      </c>
      <c r="AF642" s="23">
        <f t="shared" si="359"/>
        <v>0</v>
      </c>
      <c r="AG642" s="23">
        <f t="shared" si="359"/>
        <v>0</v>
      </c>
      <c r="AH642" s="23">
        <f t="shared" si="359"/>
        <v>0</v>
      </c>
      <c r="AI642" s="23">
        <f t="shared" si="359"/>
        <v>0</v>
      </c>
      <c r="AJ642" s="23">
        <f t="shared" si="359"/>
        <v>0</v>
      </c>
      <c r="AK642" s="23">
        <f t="shared" si="359"/>
        <v>0</v>
      </c>
      <c r="AL642" s="23">
        <f t="shared" si="359"/>
        <v>0</v>
      </c>
      <c r="AM642" s="12">
        <f t="shared" si="349"/>
        <v>0</v>
      </c>
      <c r="AO642" s="55"/>
      <c r="AT642" s="47"/>
      <c r="AU642" s="63"/>
      <c r="AV642" s="47"/>
      <c r="AW642" s="47"/>
      <c r="AX642" s="47"/>
      <c r="AY642" s="47"/>
      <c r="AZ642" s="47"/>
      <c r="BA642" s="47"/>
    </row>
    <row r="643" spans="1:53">
      <c r="A643" s="27">
        <v>2</v>
      </c>
      <c r="B643" s="2">
        <v>5</v>
      </c>
      <c r="C643" s="2">
        <v>7</v>
      </c>
      <c r="D643" s="2">
        <v>578</v>
      </c>
      <c r="E643" s="2">
        <v>1</v>
      </c>
      <c r="F643" s="2"/>
      <c r="G643" s="32" t="s">
        <v>533</v>
      </c>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16">
        <f t="shared" si="349"/>
        <v>0</v>
      </c>
      <c r="AO643" s="55"/>
      <c r="AT643" s="47"/>
      <c r="AU643" s="63"/>
      <c r="AV643" s="47"/>
      <c r="AW643" s="47"/>
      <c r="AX643" s="47"/>
      <c r="AY643" s="47"/>
      <c r="AZ643" s="47"/>
      <c r="BA643" s="47"/>
    </row>
    <row r="644" spans="1:53">
      <c r="A644" s="27">
        <v>2</v>
      </c>
      <c r="B644" s="2">
        <v>5</v>
      </c>
      <c r="C644" s="2">
        <v>7</v>
      </c>
      <c r="D644" s="2">
        <v>579</v>
      </c>
      <c r="E644" s="2"/>
      <c r="F644" s="2"/>
      <c r="G644" s="36" t="s">
        <v>534</v>
      </c>
      <c r="H644" s="23">
        <f>+H645</f>
        <v>0</v>
      </c>
      <c r="I644" s="23">
        <f t="shared" ref="I644:AL644" si="360">+I645</f>
        <v>0</v>
      </c>
      <c r="J644" s="23">
        <f t="shared" si="360"/>
        <v>0</v>
      </c>
      <c r="K644" s="23">
        <f t="shared" si="360"/>
        <v>0</v>
      </c>
      <c r="L644" s="23"/>
      <c r="M644" s="23">
        <f t="shared" si="360"/>
        <v>0</v>
      </c>
      <c r="N644" s="23">
        <f t="shared" si="360"/>
        <v>0</v>
      </c>
      <c r="O644" s="23">
        <f t="shared" si="360"/>
        <v>0</v>
      </c>
      <c r="P644" s="23">
        <f t="shared" si="360"/>
        <v>0</v>
      </c>
      <c r="Q644" s="23">
        <f t="shared" si="360"/>
        <v>0</v>
      </c>
      <c r="R644" s="23">
        <f t="shared" si="360"/>
        <v>0</v>
      </c>
      <c r="S644" s="23">
        <f t="shared" si="360"/>
        <v>0</v>
      </c>
      <c r="T644" s="23">
        <f t="shared" si="360"/>
        <v>0</v>
      </c>
      <c r="U644" s="23">
        <f t="shared" si="360"/>
        <v>0</v>
      </c>
      <c r="V644" s="23">
        <f t="shared" si="360"/>
        <v>0</v>
      </c>
      <c r="W644" s="23">
        <f t="shared" si="360"/>
        <v>0</v>
      </c>
      <c r="X644" s="23">
        <f t="shared" si="360"/>
        <v>0</v>
      </c>
      <c r="Y644" s="23">
        <f t="shared" si="360"/>
        <v>0</v>
      </c>
      <c r="Z644" s="23">
        <f t="shared" si="360"/>
        <v>0</v>
      </c>
      <c r="AA644" s="23">
        <f t="shared" si="360"/>
        <v>0</v>
      </c>
      <c r="AB644" s="23">
        <f t="shared" si="360"/>
        <v>0</v>
      </c>
      <c r="AC644" s="23">
        <f t="shared" si="360"/>
        <v>0</v>
      </c>
      <c r="AD644" s="23">
        <f t="shared" si="360"/>
        <v>0</v>
      </c>
      <c r="AE644" s="23">
        <f t="shared" si="360"/>
        <v>0</v>
      </c>
      <c r="AF644" s="23">
        <f t="shared" si="360"/>
        <v>0</v>
      </c>
      <c r="AG644" s="23">
        <f t="shared" si="360"/>
        <v>0</v>
      </c>
      <c r="AH644" s="23">
        <f t="shared" si="360"/>
        <v>0</v>
      </c>
      <c r="AI644" s="23">
        <f t="shared" si="360"/>
        <v>0</v>
      </c>
      <c r="AJ644" s="23">
        <f t="shared" si="360"/>
        <v>0</v>
      </c>
      <c r="AK644" s="23">
        <f t="shared" si="360"/>
        <v>0</v>
      </c>
      <c r="AL644" s="23">
        <f t="shared" si="360"/>
        <v>0</v>
      </c>
      <c r="AM644" s="12">
        <f t="shared" si="349"/>
        <v>0</v>
      </c>
      <c r="AO644" s="55"/>
      <c r="AT644" s="47"/>
      <c r="AU644" s="63"/>
      <c r="AV644" s="47"/>
      <c r="AW644" s="47"/>
      <c r="AX644" s="47"/>
      <c r="AY644" s="47"/>
      <c r="AZ644" s="47"/>
      <c r="BA644" s="47"/>
    </row>
    <row r="645" spans="1:53">
      <c r="A645" s="27">
        <v>2</v>
      </c>
      <c r="B645" s="2">
        <v>5</v>
      </c>
      <c r="C645" s="2">
        <v>7</v>
      </c>
      <c r="D645" s="2">
        <v>579</v>
      </c>
      <c r="E645" s="2">
        <v>1</v>
      </c>
      <c r="F645" s="2"/>
      <c r="G645" s="32" t="s">
        <v>534</v>
      </c>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16">
        <f t="shared" si="349"/>
        <v>0</v>
      </c>
      <c r="AO645" s="55"/>
      <c r="AT645" s="47"/>
      <c r="AU645" s="63"/>
      <c r="AV645" s="47"/>
      <c r="AW645" s="47"/>
      <c r="AX645" s="47"/>
      <c r="AY645" s="47"/>
      <c r="AZ645" s="47"/>
      <c r="BA645" s="47"/>
    </row>
    <row r="646" spans="1:53">
      <c r="A646" s="27">
        <v>2</v>
      </c>
      <c r="B646" s="2">
        <v>5</v>
      </c>
      <c r="C646" s="2">
        <v>8</v>
      </c>
      <c r="D646" s="2"/>
      <c r="E646" s="2"/>
      <c r="F646" s="2"/>
      <c r="G646" s="36" t="s">
        <v>535</v>
      </c>
      <c r="H646" s="15">
        <f>+H647+H649+H651+H653+H663</f>
        <v>0</v>
      </c>
      <c r="I646" s="15">
        <f t="shared" ref="I646:AL646" si="361">+I647+I649+I651+I653+I663</f>
        <v>0</v>
      </c>
      <c r="J646" s="15">
        <f t="shared" si="361"/>
        <v>0</v>
      </c>
      <c r="K646" s="15">
        <f t="shared" si="361"/>
        <v>0</v>
      </c>
      <c r="L646" s="15"/>
      <c r="M646" s="15">
        <f t="shared" ref="M646:AJ646" si="362">+M647+M649+M651+M653+M663</f>
        <v>0</v>
      </c>
      <c r="N646" s="15">
        <f t="shared" si="362"/>
        <v>0</v>
      </c>
      <c r="O646" s="15">
        <f t="shared" si="362"/>
        <v>0</v>
      </c>
      <c r="P646" s="15">
        <f t="shared" si="362"/>
        <v>0</v>
      </c>
      <c r="Q646" s="15">
        <f t="shared" si="362"/>
        <v>0</v>
      </c>
      <c r="R646" s="15">
        <f t="shared" si="362"/>
        <v>0</v>
      </c>
      <c r="S646" s="15">
        <f t="shared" si="362"/>
        <v>0</v>
      </c>
      <c r="T646" s="15">
        <f t="shared" si="362"/>
        <v>0</v>
      </c>
      <c r="U646" s="15">
        <f t="shared" si="362"/>
        <v>0</v>
      </c>
      <c r="V646" s="15">
        <f t="shared" si="362"/>
        <v>0</v>
      </c>
      <c r="W646" s="15">
        <f t="shared" si="362"/>
        <v>0</v>
      </c>
      <c r="X646" s="15">
        <f t="shared" si="362"/>
        <v>0</v>
      </c>
      <c r="Y646" s="15">
        <f t="shared" si="362"/>
        <v>0</v>
      </c>
      <c r="Z646" s="15">
        <f t="shared" si="362"/>
        <v>0</v>
      </c>
      <c r="AA646" s="15">
        <f t="shared" si="362"/>
        <v>0</v>
      </c>
      <c r="AB646" s="15">
        <f t="shared" si="362"/>
        <v>0</v>
      </c>
      <c r="AC646" s="15">
        <f t="shared" si="362"/>
        <v>0</v>
      </c>
      <c r="AD646" s="15">
        <f t="shared" si="362"/>
        <v>0</v>
      </c>
      <c r="AE646" s="15">
        <f t="shared" si="362"/>
        <v>0</v>
      </c>
      <c r="AF646" s="15">
        <f t="shared" si="362"/>
        <v>0</v>
      </c>
      <c r="AG646" s="15">
        <f t="shared" si="362"/>
        <v>0</v>
      </c>
      <c r="AH646" s="15">
        <f t="shared" si="362"/>
        <v>0</v>
      </c>
      <c r="AI646" s="15">
        <f t="shared" si="362"/>
        <v>0</v>
      </c>
      <c r="AJ646" s="15">
        <f t="shared" si="362"/>
        <v>0</v>
      </c>
      <c r="AK646" s="15">
        <f t="shared" si="361"/>
        <v>0</v>
      </c>
      <c r="AL646" s="15">
        <f t="shared" si="361"/>
        <v>0</v>
      </c>
      <c r="AM646" s="14">
        <f t="shared" si="349"/>
        <v>0</v>
      </c>
      <c r="AO646" s="55"/>
      <c r="AT646" s="47"/>
      <c r="AU646" s="63"/>
      <c r="AV646" s="47"/>
      <c r="AW646" s="47"/>
      <c r="AX646" s="47"/>
      <c r="AY646" s="47"/>
      <c r="AZ646" s="47"/>
      <c r="BA646" s="47"/>
    </row>
    <row r="647" spans="1:53">
      <c r="A647" s="27">
        <v>2</v>
      </c>
      <c r="B647" s="2">
        <v>5</v>
      </c>
      <c r="C647" s="2">
        <v>8</v>
      </c>
      <c r="D647" s="2">
        <v>581</v>
      </c>
      <c r="E647" s="2"/>
      <c r="F647" s="2"/>
      <c r="G647" s="36" t="s">
        <v>536</v>
      </c>
      <c r="H647" s="23">
        <f>+H648</f>
        <v>0</v>
      </c>
      <c r="I647" s="23">
        <f t="shared" ref="I647:AL647" si="363">+I648</f>
        <v>0</v>
      </c>
      <c r="J647" s="23">
        <f t="shared" si="363"/>
        <v>0</v>
      </c>
      <c r="K647" s="23">
        <f t="shared" si="363"/>
        <v>0</v>
      </c>
      <c r="L647" s="23"/>
      <c r="M647" s="23">
        <f t="shared" si="363"/>
        <v>0</v>
      </c>
      <c r="N647" s="23">
        <f t="shared" si="363"/>
        <v>0</v>
      </c>
      <c r="O647" s="23">
        <f t="shared" si="363"/>
        <v>0</v>
      </c>
      <c r="P647" s="23">
        <f t="shared" si="363"/>
        <v>0</v>
      </c>
      <c r="Q647" s="23">
        <f t="shared" si="363"/>
        <v>0</v>
      </c>
      <c r="R647" s="23">
        <f t="shared" si="363"/>
        <v>0</v>
      </c>
      <c r="S647" s="23">
        <f t="shared" si="363"/>
        <v>0</v>
      </c>
      <c r="T647" s="23">
        <f t="shared" si="363"/>
        <v>0</v>
      </c>
      <c r="U647" s="23">
        <f t="shared" si="363"/>
        <v>0</v>
      </c>
      <c r="V647" s="23">
        <f t="shared" si="363"/>
        <v>0</v>
      </c>
      <c r="W647" s="23">
        <f t="shared" si="363"/>
        <v>0</v>
      </c>
      <c r="X647" s="23">
        <f t="shared" si="363"/>
        <v>0</v>
      </c>
      <c r="Y647" s="23">
        <f t="shared" si="363"/>
        <v>0</v>
      </c>
      <c r="Z647" s="23">
        <f t="shared" si="363"/>
        <v>0</v>
      </c>
      <c r="AA647" s="23">
        <f t="shared" si="363"/>
        <v>0</v>
      </c>
      <c r="AB647" s="23">
        <f t="shared" si="363"/>
        <v>0</v>
      </c>
      <c r="AC647" s="23">
        <f t="shared" si="363"/>
        <v>0</v>
      </c>
      <c r="AD647" s="23">
        <f t="shared" si="363"/>
        <v>0</v>
      </c>
      <c r="AE647" s="23">
        <f t="shared" si="363"/>
        <v>0</v>
      </c>
      <c r="AF647" s="23">
        <f t="shared" si="363"/>
        <v>0</v>
      </c>
      <c r="AG647" s="23">
        <f t="shared" si="363"/>
        <v>0</v>
      </c>
      <c r="AH647" s="23">
        <f t="shared" si="363"/>
        <v>0</v>
      </c>
      <c r="AI647" s="23">
        <f t="shared" si="363"/>
        <v>0</v>
      </c>
      <c r="AJ647" s="23">
        <f t="shared" si="363"/>
        <v>0</v>
      </c>
      <c r="AK647" s="23">
        <f t="shared" si="363"/>
        <v>0</v>
      </c>
      <c r="AL647" s="23">
        <f t="shared" si="363"/>
        <v>0</v>
      </c>
      <c r="AM647" s="12">
        <f t="shared" si="349"/>
        <v>0</v>
      </c>
      <c r="AO647" s="55"/>
      <c r="AT647" s="47"/>
      <c r="AU647" s="63"/>
      <c r="AV647" s="47"/>
      <c r="AW647" s="47"/>
      <c r="AX647" s="47"/>
      <c r="AY647" s="47"/>
      <c r="AZ647" s="47"/>
      <c r="BA647" s="47"/>
    </row>
    <row r="648" spans="1:53">
      <c r="A648" s="27">
        <v>2</v>
      </c>
      <c r="B648" s="2">
        <v>5</v>
      </c>
      <c r="C648" s="2">
        <v>8</v>
      </c>
      <c r="D648" s="2">
        <v>581</v>
      </c>
      <c r="E648" s="2">
        <v>1</v>
      </c>
      <c r="F648" s="2"/>
      <c r="G648" s="32" t="s">
        <v>536</v>
      </c>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16">
        <f t="shared" si="349"/>
        <v>0</v>
      </c>
      <c r="AO648" s="55"/>
      <c r="AT648" s="47"/>
      <c r="AU648" s="63"/>
      <c r="AV648" s="47"/>
      <c r="AW648" s="47"/>
      <c r="AX648" s="47"/>
      <c r="AY648" s="47"/>
      <c r="AZ648" s="47"/>
      <c r="BA648" s="47"/>
    </row>
    <row r="649" spans="1:53">
      <c r="A649" s="27">
        <v>2</v>
      </c>
      <c r="B649" s="2">
        <v>5</v>
      </c>
      <c r="C649" s="2">
        <v>8</v>
      </c>
      <c r="D649" s="2">
        <v>582</v>
      </c>
      <c r="E649" s="2"/>
      <c r="F649" s="2"/>
      <c r="G649" s="36" t="s">
        <v>537</v>
      </c>
      <c r="H649" s="23">
        <f>+H650</f>
        <v>0</v>
      </c>
      <c r="I649" s="23">
        <f t="shared" ref="I649:AL649" si="364">+I650</f>
        <v>0</v>
      </c>
      <c r="J649" s="23">
        <f t="shared" si="364"/>
        <v>0</v>
      </c>
      <c r="K649" s="23">
        <f t="shared" si="364"/>
        <v>0</v>
      </c>
      <c r="L649" s="23"/>
      <c r="M649" s="23">
        <f t="shared" si="364"/>
        <v>0</v>
      </c>
      <c r="N649" s="23">
        <f t="shared" si="364"/>
        <v>0</v>
      </c>
      <c r="O649" s="23">
        <f t="shared" si="364"/>
        <v>0</v>
      </c>
      <c r="P649" s="23">
        <f t="shared" si="364"/>
        <v>0</v>
      </c>
      <c r="Q649" s="23">
        <f t="shared" si="364"/>
        <v>0</v>
      </c>
      <c r="R649" s="23">
        <f t="shared" si="364"/>
        <v>0</v>
      </c>
      <c r="S649" s="23">
        <f t="shared" si="364"/>
        <v>0</v>
      </c>
      <c r="T649" s="23">
        <f t="shared" si="364"/>
        <v>0</v>
      </c>
      <c r="U649" s="23">
        <f t="shared" si="364"/>
        <v>0</v>
      </c>
      <c r="V649" s="23">
        <f t="shared" si="364"/>
        <v>0</v>
      </c>
      <c r="W649" s="23">
        <f t="shared" si="364"/>
        <v>0</v>
      </c>
      <c r="X649" s="23">
        <f t="shared" si="364"/>
        <v>0</v>
      </c>
      <c r="Y649" s="23">
        <f t="shared" si="364"/>
        <v>0</v>
      </c>
      <c r="Z649" s="23">
        <f t="shared" si="364"/>
        <v>0</v>
      </c>
      <c r="AA649" s="23">
        <f t="shared" si="364"/>
        <v>0</v>
      </c>
      <c r="AB649" s="23">
        <f t="shared" si="364"/>
        <v>0</v>
      </c>
      <c r="AC649" s="23">
        <f t="shared" si="364"/>
        <v>0</v>
      </c>
      <c r="AD649" s="23">
        <f t="shared" si="364"/>
        <v>0</v>
      </c>
      <c r="AE649" s="23">
        <f t="shared" si="364"/>
        <v>0</v>
      </c>
      <c r="AF649" s="23">
        <f t="shared" si="364"/>
        <v>0</v>
      </c>
      <c r="AG649" s="23">
        <f t="shared" si="364"/>
        <v>0</v>
      </c>
      <c r="AH649" s="23">
        <f t="shared" si="364"/>
        <v>0</v>
      </c>
      <c r="AI649" s="23">
        <f t="shared" si="364"/>
        <v>0</v>
      </c>
      <c r="AJ649" s="23">
        <f t="shared" si="364"/>
        <v>0</v>
      </c>
      <c r="AK649" s="23">
        <f t="shared" si="364"/>
        <v>0</v>
      </c>
      <c r="AL649" s="23">
        <f t="shared" si="364"/>
        <v>0</v>
      </c>
      <c r="AM649" s="12">
        <f t="shared" si="349"/>
        <v>0</v>
      </c>
      <c r="AO649" s="55"/>
      <c r="AT649" s="47"/>
      <c r="AU649" s="63"/>
      <c r="AV649" s="47"/>
      <c r="AW649" s="47"/>
      <c r="AX649" s="47"/>
      <c r="AY649" s="47"/>
      <c r="AZ649" s="47"/>
      <c r="BA649" s="47"/>
    </row>
    <row r="650" spans="1:53">
      <c r="A650" s="27">
        <v>2</v>
      </c>
      <c r="B650" s="2">
        <v>5</v>
      </c>
      <c r="C650" s="2">
        <v>8</v>
      </c>
      <c r="D650" s="2">
        <v>582</v>
      </c>
      <c r="E650" s="2">
        <v>1</v>
      </c>
      <c r="F650" s="2"/>
      <c r="G650" s="32" t="s">
        <v>537</v>
      </c>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16">
        <f t="shared" si="349"/>
        <v>0</v>
      </c>
      <c r="AO650" s="55"/>
      <c r="AT650" s="47"/>
      <c r="AU650" s="63"/>
      <c r="AV650" s="47"/>
      <c r="AW650" s="47"/>
      <c r="AX650" s="47"/>
      <c r="AY650" s="47"/>
      <c r="AZ650" s="47"/>
      <c r="BA650" s="47"/>
    </row>
    <row r="651" spans="1:53">
      <c r="A651" s="27">
        <v>2</v>
      </c>
      <c r="B651" s="2">
        <v>5</v>
      </c>
      <c r="C651" s="2">
        <v>8</v>
      </c>
      <c r="D651" s="2">
        <v>583</v>
      </c>
      <c r="E651" s="2"/>
      <c r="F651" s="2"/>
      <c r="G651" s="36" t="s">
        <v>538</v>
      </c>
      <c r="H651" s="23">
        <f>+H652</f>
        <v>0</v>
      </c>
      <c r="I651" s="23">
        <f t="shared" ref="I651:AL651" si="365">+I652</f>
        <v>0</v>
      </c>
      <c r="J651" s="23">
        <f t="shared" si="365"/>
        <v>0</v>
      </c>
      <c r="K651" s="23">
        <f t="shared" si="365"/>
        <v>0</v>
      </c>
      <c r="L651" s="23"/>
      <c r="M651" s="23">
        <f t="shared" si="365"/>
        <v>0</v>
      </c>
      <c r="N651" s="23">
        <f t="shared" si="365"/>
        <v>0</v>
      </c>
      <c r="O651" s="23">
        <f t="shared" si="365"/>
        <v>0</v>
      </c>
      <c r="P651" s="23">
        <f t="shared" si="365"/>
        <v>0</v>
      </c>
      <c r="Q651" s="23">
        <f t="shared" si="365"/>
        <v>0</v>
      </c>
      <c r="R651" s="23">
        <f t="shared" si="365"/>
        <v>0</v>
      </c>
      <c r="S651" s="23">
        <f t="shared" si="365"/>
        <v>0</v>
      </c>
      <c r="T651" s="23">
        <f t="shared" si="365"/>
        <v>0</v>
      </c>
      <c r="U651" s="23">
        <f t="shared" si="365"/>
        <v>0</v>
      </c>
      <c r="V651" s="23">
        <f t="shared" si="365"/>
        <v>0</v>
      </c>
      <c r="W651" s="23">
        <f t="shared" si="365"/>
        <v>0</v>
      </c>
      <c r="X651" s="23">
        <f t="shared" si="365"/>
        <v>0</v>
      </c>
      <c r="Y651" s="23">
        <f t="shared" si="365"/>
        <v>0</v>
      </c>
      <c r="Z651" s="23">
        <f t="shared" si="365"/>
        <v>0</v>
      </c>
      <c r="AA651" s="23">
        <f t="shared" si="365"/>
        <v>0</v>
      </c>
      <c r="AB651" s="23">
        <f t="shared" si="365"/>
        <v>0</v>
      </c>
      <c r="AC651" s="23">
        <f t="shared" si="365"/>
        <v>0</v>
      </c>
      <c r="AD651" s="23">
        <f t="shared" si="365"/>
        <v>0</v>
      </c>
      <c r="AE651" s="23">
        <f t="shared" si="365"/>
        <v>0</v>
      </c>
      <c r="AF651" s="23">
        <f t="shared" si="365"/>
        <v>0</v>
      </c>
      <c r="AG651" s="23">
        <f t="shared" si="365"/>
        <v>0</v>
      </c>
      <c r="AH651" s="23">
        <f t="shared" si="365"/>
        <v>0</v>
      </c>
      <c r="AI651" s="23">
        <f t="shared" si="365"/>
        <v>0</v>
      </c>
      <c r="AJ651" s="23">
        <f t="shared" si="365"/>
        <v>0</v>
      </c>
      <c r="AK651" s="23">
        <f t="shared" si="365"/>
        <v>0</v>
      </c>
      <c r="AL651" s="23">
        <f t="shared" si="365"/>
        <v>0</v>
      </c>
      <c r="AM651" s="12">
        <f t="shared" si="349"/>
        <v>0</v>
      </c>
      <c r="AO651" s="55"/>
      <c r="AT651" s="47"/>
      <c r="AU651" s="63"/>
      <c r="AV651" s="47"/>
      <c r="AW651" s="47"/>
      <c r="AX651" s="47"/>
      <c r="AY651" s="47"/>
      <c r="AZ651" s="47"/>
      <c r="BA651" s="47"/>
    </row>
    <row r="652" spans="1:53">
      <c r="A652" s="27">
        <v>2</v>
      </c>
      <c r="B652" s="2">
        <v>5</v>
      </c>
      <c r="C652" s="2">
        <v>8</v>
      </c>
      <c r="D652" s="2">
        <v>583</v>
      </c>
      <c r="E652" s="2">
        <v>1</v>
      </c>
      <c r="F652" s="2"/>
      <c r="G652" s="32" t="s">
        <v>539</v>
      </c>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16">
        <f t="shared" si="349"/>
        <v>0</v>
      </c>
      <c r="AO652" s="55"/>
      <c r="AT652" s="47"/>
      <c r="AU652" s="63"/>
      <c r="AV652" s="47"/>
      <c r="AW652" s="47"/>
      <c r="AX652" s="47"/>
      <c r="AY652" s="47"/>
      <c r="AZ652" s="47"/>
      <c r="BA652" s="47"/>
    </row>
    <row r="653" spans="1:53">
      <c r="A653" s="27">
        <v>2</v>
      </c>
      <c r="B653" s="2">
        <v>5</v>
      </c>
      <c r="C653" s="2">
        <v>8</v>
      </c>
      <c r="D653" s="2">
        <v>584</v>
      </c>
      <c r="E653" s="2"/>
      <c r="F653" s="2"/>
      <c r="G653" s="38" t="s">
        <v>540</v>
      </c>
      <c r="H653" s="23">
        <f>SUM(H654:H662)</f>
        <v>0</v>
      </c>
      <c r="I653" s="23">
        <f t="shared" ref="I653:AL653" si="366">SUM(I654:I662)</f>
        <v>0</v>
      </c>
      <c r="J653" s="23">
        <f t="shared" si="366"/>
        <v>0</v>
      </c>
      <c r="K653" s="23">
        <f t="shared" si="366"/>
        <v>0</v>
      </c>
      <c r="L653" s="23"/>
      <c r="M653" s="23">
        <f t="shared" ref="M653:N653" si="367">SUM(M654:M662)</f>
        <v>0</v>
      </c>
      <c r="N653" s="23">
        <f t="shared" si="367"/>
        <v>0</v>
      </c>
      <c r="O653" s="23">
        <f>SUM(O654:O662)</f>
        <v>0</v>
      </c>
      <c r="P653" s="23">
        <f t="shared" ref="P653:AJ653" si="368">SUM(P654:P662)</f>
        <v>0</v>
      </c>
      <c r="Q653" s="23">
        <f t="shared" si="368"/>
        <v>0</v>
      </c>
      <c r="R653" s="23">
        <f t="shared" si="368"/>
        <v>0</v>
      </c>
      <c r="S653" s="23">
        <f t="shared" si="368"/>
        <v>0</v>
      </c>
      <c r="T653" s="23">
        <f t="shared" si="368"/>
        <v>0</v>
      </c>
      <c r="U653" s="23">
        <f t="shared" si="368"/>
        <v>0</v>
      </c>
      <c r="V653" s="23">
        <f t="shared" si="368"/>
        <v>0</v>
      </c>
      <c r="W653" s="23">
        <f t="shared" si="368"/>
        <v>0</v>
      </c>
      <c r="X653" s="23">
        <f t="shared" si="368"/>
        <v>0</v>
      </c>
      <c r="Y653" s="23">
        <f t="shared" si="368"/>
        <v>0</v>
      </c>
      <c r="Z653" s="23">
        <f t="shared" si="368"/>
        <v>0</v>
      </c>
      <c r="AA653" s="23">
        <f t="shared" si="368"/>
        <v>0</v>
      </c>
      <c r="AB653" s="23">
        <f t="shared" si="368"/>
        <v>0</v>
      </c>
      <c r="AC653" s="23">
        <f t="shared" si="368"/>
        <v>0</v>
      </c>
      <c r="AD653" s="23">
        <f t="shared" si="368"/>
        <v>0</v>
      </c>
      <c r="AE653" s="23">
        <f t="shared" si="368"/>
        <v>0</v>
      </c>
      <c r="AF653" s="23">
        <f t="shared" si="368"/>
        <v>0</v>
      </c>
      <c r="AG653" s="23">
        <f t="shared" si="368"/>
        <v>0</v>
      </c>
      <c r="AH653" s="23">
        <f t="shared" si="368"/>
        <v>0</v>
      </c>
      <c r="AI653" s="23">
        <f t="shared" si="368"/>
        <v>0</v>
      </c>
      <c r="AJ653" s="23">
        <f t="shared" si="368"/>
        <v>0</v>
      </c>
      <c r="AK653" s="23">
        <f t="shared" si="366"/>
        <v>0</v>
      </c>
      <c r="AL653" s="23">
        <f t="shared" si="366"/>
        <v>0</v>
      </c>
      <c r="AM653" s="12">
        <f t="shared" si="349"/>
        <v>0</v>
      </c>
      <c r="AO653" s="55"/>
      <c r="AT653" s="47"/>
      <c r="AU653" s="63"/>
      <c r="AV653" s="47"/>
      <c r="AW653" s="47"/>
      <c r="AX653" s="47"/>
      <c r="AY653" s="47"/>
      <c r="AZ653" s="47"/>
      <c r="BA653" s="47"/>
    </row>
    <row r="654" spans="1:53">
      <c r="A654" s="27">
        <v>2</v>
      </c>
      <c r="B654" s="2">
        <v>5</v>
      </c>
      <c r="C654" s="2">
        <v>8</v>
      </c>
      <c r="D654" s="2">
        <v>584</v>
      </c>
      <c r="E654" s="2">
        <v>1</v>
      </c>
      <c r="F654" s="2"/>
      <c r="G654" s="37" t="s">
        <v>541</v>
      </c>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16">
        <f t="shared" si="349"/>
        <v>0</v>
      </c>
      <c r="AO654" s="55"/>
      <c r="AT654" s="47"/>
      <c r="AU654" s="63"/>
      <c r="AV654" s="47"/>
      <c r="AW654" s="47"/>
      <c r="AX654" s="47"/>
      <c r="AY654" s="47"/>
      <c r="AZ654" s="47"/>
      <c r="BA654" s="47"/>
    </row>
    <row r="655" spans="1:53">
      <c r="A655" s="27">
        <v>2</v>
      </c>
      <c r="B655" s="2">
        <v>5</v>
      </c>
      <c r="C655" s="2">
        <v>8</v>
      </c>
      <c r="D655" s="2">
        <v>584</v>
      </c>
      <c r="E655" s="2">
        <v>2</v>
      </c>
      <c r="F655" s="2"/>
      <c r="G655" s="37" t="s">
        <v>542</v>
      </c>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16">
        <f t="shared" si="349"/>
        <v>0</v>
      </c>
      <c r="AO655" s="55"/>
      <c r="AT655" s="47"/>
      <c r="AU655" s="63"/>
      <c r="AV655" s="47"/>
      <c r="AW655" s="47"/>
      <c r="AX655" s="47"/>
      <c r="AY655" s="47"/>
      <c r="AZ655" s="47"/>
      <c r="BA655" s="47"/>
    </row>
    <row r="656" spans="1:53">
      <c r="A656" s="27">
        <v>2</v>
      </c>
      <c r="B656" s="2">
        <v>5</v>
      </c>
      <c r="C656" s="2">
        <v>8</v>
      </c>
      <c r="D656" s="2">
        <v>584</v>
      </c>
      <c r="E656" s="2">
        <v>3</v>
      </c>
      <c r="F656" s="2"/>
      <c r="G656" s="37" t="s">
        <v>543</v>
      </c>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16">
        <f t="shared" ref="AM656:AM687" si="369">SUM(H656:AL656)</f>
        <v>0</v>
      </c>
      <c r="AO656" s="55"/>
      <c r="AT656" s="47"/>
      <c r="AU656" s="63"/>
      <c r="AV656" s="47"/>
      <c r="AW656" s="47"/>
      <c r="AX656" s="47"/>
      <c r="AY656" s="47"/>
      <c r="AZ656" s="47"/>
      <c r="BA656" s="47"/>
    </row>
    <row r="657" spans="1:53">
      <c r="A657" s="27">
        <v>2</v>
      </c>
      <c r="B657" s="2">
        <v>5</v>
      </c>
      <c r="C657" s="2">
        <v>8</v>
      </c>
      <c r="D657" s="2">
        <v>584</v>
      </c>
      <c r="E657" s="2">
        <v>4</v>
      </c>
      <c r="F657" s="2"/>
      <c r="G657" s="37" t="s">
        <v>544</v>
      </c>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16">
        <f t="shared" si="369"/>
        <v>0</v>
      </c>
      <c r="AO657" s="55"/>
      <c r="AT657" s="47"/>
      <c r="AU657" s="63"/>
      <c r="AV657" s="47"/>
      <c r="AW657" s="47"/>
      <c r="AX657" s="47"/>
      <c r="AY657" s="47"/>
      <c r="AZ657" s="47"/>
      <c r="BA657" s="47"/>
    </row>
    <row r="658" spans="1:53">
      <c r="A658" s="27">
        <v>2</v>
      </c>
      <c r="B658" s="2">
        <v>5</v>
      </c>
      <c r="C658" s="2">
        <v>8</v>
      </c>
      <c r="D658" s="2">
        <v>584</v>
      </c>
      <c r="E658" s="2">
        <v>5</v>
      </c>
      <c r="F658" s="2"/>
      <c r="G658" s="37" t="s">
        <v>545</v>
      </c>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16">
        <f t="shared" si="369"/>
        <v>0</v>
      </c>
      <c r="AO658" s="55"/>
      <c r="AT658" s="47"/>
      <c r="AU658" s="63"/>
      <c r="AV658" s="47"/>
      <c r="AW658" s="47"/>
      <c r="AX658" s="47"/>
      <c r="AY658" s="47"/>
      <c r="AZ658" s="47"/>
      <c r="BA658" s="47"/>
    </row>
    <row r="659" spans="1:53">
      <c r="A659" s="27">
        <v>2</v>
      </c>
      <c r="B659" s="2">
        <v>5</v>
      </c>
      <c r="C659" s="2">
        <v>8</v>
      </c>
      <c r="D659" s="2">
        <v>584</v>
      </c>
      <c r="E659" s="2">
        <v>6</v>
      </c>
      <c r="F659" s="2"/>
      <c r="G659" s="37" t="s">
        <v>546</v>
      </c>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16">
        <f t="shared" si="369"/>
        <v>0</v>
      </c>
      <c r="AO659" s="55"/>
      <c r="AT659" s="47"/>
      <c r="AU659" s="63"/>
      <c r="AV659" s="47"/>
      <c r="AW659" s="47"/>
      <c r="AX659" s="47"/>
      <c r="AY659" s="47"/>
      <c r="AZ659" s="47"/>
      <c r="BA659" s="47"/>
    </row>
    <row r="660" spans="1:53">
      <c r="A660" s="27">
        <v>2</v>
      </c>
      <c r="B660" s="2">
        <v>5</v>
      </c>
      <c r="C660" s="2">
        <v>8</v>
      </c>
      <c r="D660" s="2">
        <v>584</v>
      </c>
      <c r="E660" s="2">
        <v>7</v>
      </c>
      <c r="F660" s="2"/>
      <c r="G660" s="37" t="s">
        <v>547</v>
      </c>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16">
        <f t="shared" si="369"/>
        <v>0</v>
      </c>
      <c r="AO660" s="55"/>
      <c r="AT660" s="47"/>
      <c r="AU660" s="63"/>
      <c r="AV660" s="47"/>
      <c r="AW660" s="47"/>
      <c r="AX660" s="47"/>
      <c r="AY660" s="47"/>
      <c r="AZ660" s="47"/>
      <c r="BA660" s="47"/>
    </row>
    <row r="661" spans="1:53">
      <c r="A661" s="27">
        <v>2</v>
      </c>
      <c r="B661" s="2">
        <v>5</v>
      </c>
      <c r="C661" s="2">
        <v>8</v>
      </c>
      <c r="D661" s="2">
        <v>584</v>
      </c>
      <c r="E661" s="2">
        <v>8</v>
      </c>
      <c r="F661" s="2"/>
      <c r="G661" s="37" t="s">
        <v>548</v>
      </c>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16">
        <f t="shared" si="369"/>
        <v>0</v>
      </c>
      <c r="AO661" s="55"/>
      <c r="AT661" s="47"/>
      <c r="AU661" s="63"/>
      <c r="AV661" s="47"/>
      <c r="AW661" s="47"/>
      <c r="AX661" s="47"/>
      <c r="AY661" s="47"/>
      <c r="AZ661" s="47"/>
      <c r="BA661" s="47"/>
    </row>
    <row r="662" spans="1:53">
      <c r="A662" s="27">
        <v>2</v>
      </c>
      <c r="B662" s="2">
        <v>5</v>
      </c>
      <c r="C662" s="2">
        <v>8</v>
      </c>
      <c r="D662" s="2">
        <v>584</v>
      </c>
      <c r="E662" s="2">
        <v>9</v>
      </c>
      <c r="F662" s="2"/>
      <c r="G662" s="37" t="s">
        <v>549</v>
      </c>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16">
        <f t="shared" si="369"/>
        <v>0</v>
      </c>
      <c r="AO662" s="55"/>
      <c r="AT662" s="47"/>
      <c r="AU662" s="63"/>
      <c r="AV662" s="47"/>
      <c r="AW662" s="47"/>
      <c r="AX662" s="47"/>
      <c r="AY662" s="47"/>
      <c r="AZ662" s="47"/>
      <c r="BA662" s="47"/>
    </row>
    <row r="663" spans="1:53">
      <c r="A663" s="27">
        <v>2</v>
      </c>
      <c r="B663" s="2">
        <v>5</v>
      </c>
      <c r="C663" s="2">
        <v>8</v>
      </c>
      <c r="D663" s="2">
        <v>589</v>
      </c>
      <c r="E663" s="2"/>
      <c r="F663" s="2"/>
      <c r="G663" s="36" t="s">
        <v>550</v>
      </c>
      <c r="H663" s="23">
        <f>+H664</f>
        <v>0</v>
      </c>
      <c r="I663" s="23">
        <f t="shared" ref="I663:AL663" si="370">+I664</f>
        <v>0</v>
      </c>
      <c r="J663" s="23">
        <f t="shared" si="370"/>
        <v>0</v>
      </c>
      <c r="K663" s="23">
        <f t="shared" si="370"/>
        <v>0</v>
      </c>
      <c r="L663" s="23"/>
      <c r="M663" s="23">
        <f t="shared" si="370"/>
        <v>0</v>
      </c>
      <c r="N663" s="23">
        <f t="shared" si="370"/>
        <v>0</v>
      </c>
      <c r="O663" s="23">
        <f t="shared" si="370"/>
        <v>0</v>
      </c>
      <c r="P663" s="23">
        <f t="shared" si="370"/>
        <v>0</v>
      </c>
      <c r="Q663" s="23">
        <f t="shared" si="370"/>
        <v>0</v>
      </c>
      <c r="R663" s="23">
        <f t="shared" si="370"/>
        <v>0</v>
      </c>
      <c r="S663" s="23">
        <f t="shared" si="370"/>
        <v>0</v>
      </c>
      <c r="T663" s="23">
        <f t="shared" si="370"/>
        <v>0</v>
      </c>
      <c r="U663" s="23">
        <f t="shared" si="370"/>
        <v>0</v>
      </c>
      <c r="V663" s="23">
        <f t="shared" si="370"/>
        <v>0</v>
      </c>
      <c r="W663" s="23">
        <f t="shared" si="370"/>
        <v>0</v>
      </c>
      <c r="X663" s="23">
        <f t="shared" si="370"/>
        <v>0</v>
      </c>
      <c r="Y663" s="23">
        <f t="shared" si="370"/>
        <v>0</v>
      </c>
      <c r="Z663" s="23">
        <f t="shared" si="370"/>
        <v>0</v>
      </c>
      <c r="AA663" s="23">
        <f t="shared" si="370"/>
        <v>0</v>
      </c>
      <c r="AB663" s="23">
        <f t="shared" si="370"/>
        <v>0</v>
      </c>
      <c r="AC663" s="23">
        <f t="shared" si="370"/>
        <v>0</v>
      </c>
      <c r="AD663" s="23">
        <f t="shared" si="370"/>
        <v>0</v>
      </c>
      <c r="AE663" s="23">
        <f t="shared" si="370"/>
        <v>0</v>
      </c>
      <c r="AF663" s="23">
        <f t="shared" si="370"/>
        <v>0</v>
      </c>
      <c r="AG663" s="23">
        <f t="shared" si="370"/>
        <v>0</v>
      </c>
      <c r="AH663" s="23">
        <f t="shared" si="370"/>
        <v>0</v>
      </c>
      <c r="AI663" s="23">
        <f t="shared" si="370"/>
        <v>0</v>
      </c>
      <c r="AJ663" s="23">
        <f t="shared" si="370"/>
        <v>0</v>
      </c>
      <c r="AK663" s="23">
        <f t="shared" si="370"/>
        <v>0</v>
      </c>
      <c r="AL663" s="23">
        <f t="shared" si="370"/>
        <v>0</v>
      </c>
      <c r="AM663" s="12">
        <f t="shared" si="369"/>
        <v>0</v>
      </c>
      <c r="AO663" s="55"/>
      <c r="AT663" s="47"/>
      <c r="AU663" s="63"/>
      <c r="AV663" s="47"/>
      <c r="AW663" s="47"/>
      <c r="AX663" s="47"/>
      <c r="AY663" s="47"/>
      <c r="AZ663" s="47"/>
      <c r="BA663" s="47"/>
    </row>
    <row r="664" spans="1:53">
      <c r="A664" s="27">
        <v>2</v>
      </c>
      <c r="B664" s="2">
        <v>5</v>
      </c>
      <c r="C664" s="2">
        <v>8</v>
      </c>
      <c r="D664" s="2">
        <v>589</v>
      </c>
      <c r="E664" s="2">
        <v>1</v>
      </c>
      <c r="F664" s="2"/>
      <c r="G664" s="32" t="s">
        <v>550</v>
      </c>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16">
        <f t="shared" si="369"/>
        <v>0</v>
      </c>
      <c r="AO664" s="55"/>
      <c r="AT664" s="47"/>
      <c r="AU664" s="63"/>
      <c r="AV664" s="47"/>
      <c r="AW664" s="47"/>
      <c r="AX664" s="47"/>
      <c r="AY664" s="47"/>
      <c r="AZ664" s="47"/>
      <c r="BA664" s="47"/>
    </row>
    <row r="665" spans="1:53">
      <c r="A665" s="27">
        <v>2</v>
      </c>
      <c r="B665" s="2">
        <v>5</v>
      </c>
      <c r="C665" s="2">
        <v>9</v>
      </c>
      <c r="D665" s="2"/>
      <c r="E665" s="2"/>
      <c r="F665" s="2"/>
      <c r="G665" s="36" t="s">
        <v>551</v>
      </c>
      <c r="H665" s="15">
        <f>+H666+H668+H670+H672+H674</f>
        <v>0</v>
      </c>
      <c r="I665" s="15">
        <f t="shared" ref="I665:AL665" si="371">+I666+I668+I670+I672+I674</f>
        <v>0</v>
      </c>
      <c r="J665" s="15">
        <f t="shared" si="371"/>
        <v>0</v>
      </c>
      <c r="K665" s="15">
        <f t="shared" si="371"/>
        <v>0</v>
      </c>
      <c r="L665" s="15"/>
      <c r="M665" s="15">
        <f t="shared" ref="M665:AJ665" si="372">+M666+M668+M670+M672+M674</f>
        <v>0</v>
      </c>
      <c r="N665" s="15">
        <f t="shared" si="372"/>
        <v>0</v>
      </c>
      <c r="O665" s="15">
        <f t="shared" si="372"/>
        <v>0</v>
      </c>
      <c r="P665" s="15">
        <f t="shared" si="372"/>
        <v>0</v>
      </c>
      <c r="Q665" s="15">
        <f t="shared" si="372"/>
        <v>0</v>
      </c>
      <c r="R665" s="15">
        <f t="shared" si="372"/>
        <v>0</v>
      </c>
      <c r="S665" s="15">
        <f t="shared" si="372"/>
        <v>0</v>
      </c>
      <c r="T665" s="15">
        <f t="shared" si="372"/>
        <v>0</v>
      </c>
      <c r="U665" s="15">
        <f t="shared" si="372"/>
        <v>0</v>
      </c>
      <c r="V665" s="15">
        <f t="shared" si="372"/>
        <v>0</v>
      </c>
      <c r="W665" s="15">
        <f t="shared" si="372"/>
        <v>0</v>
      </c>
      <c r="X665" s="15">
        <f t="shared" si="372"/>
        <v>0</v>
      </c>
      <c r="Y665" s="15">
        <f t="shared" si="372"/>
        <v>0</v>
      </c>
      <c r="Z665" s="15">
        <f t="shared" si="372"/>
        <v>0</v>
      </c>
      <c r="AA665" s="15">
        <f t="shared" si="372"/>
        <v>0</v>
      </c>
      <c r="AB665" s="15">
        <f t="shared" si="372"/>
        <v>0</v>
      </c>
      <c r="AC665" s="15">
        <f t="shared" si="372"/>
        <v>0</v>
      </c>
      <c r="AD665" s="15">
        <f t="shared" si="372"/>
        <v>0</v>
      </c>
      <c r="AE665" s="15">
        <f t="shared" si="372"/>
        <v>0</v>
      </c>
      <c r="AF665" s="15">
        <f t="shared" si="372"/>
        <v>0</v>
      </c>
      <c r="AG665" s="15">
        <f t="shared" si="372"/>
        <v>0</v>
      </c>
      <c r="AH665" s="15">
        <f t="shared" si="372"/>
        <v>0</v>
      </c>
      <c r="AI665" s="15">
        <f t="shared" si="372"/>
        <v>0</v>
      </c>
      <c r="AJ665" s="15">
        <f t="shared" si="372"/>
        <v>0</v>
      </c>
      <c r="AK665" s="15">
        <f t="shared" si="371"/>
        <v>0</v>
      </c>
      <c r="AL665" s="15">
        <f t="shared" si="371"/>
        <v>0</v>
      </c>
      <c r="AM665" s="14">
        <f t="shared" si="369"/>
        <v>0</v>
      </c>
      <c r="AO665" s="55"/>
      <c r="AT665" s="47"/>
      <c r="AU665" s="63"/>
      <c r="AV665" s="47"/>
      <c r="AW665" s="47"/>
      <c r="AX665" s="47"/>
      <c r="AY665" s="47"/>
      <c r="AZ665" s="47"/>
      <c r="BA665" s="47"/>
    </row>
    <row r="666" spans="1:53">
      <c r="A666" s="27">
        <v>2</v>
      </c>
      <c r="B666" s="2">
        <v>5</v>
      </c>
      <c r="C666" s="2">
        <v>9</v>
      </c>
      <c r="D666" s="2">
        <v>591</v>
      </c>
      <c r="E666" s="2"/>
      <c r="F666" s="2"/>
      <c r="G666" s="36" t="s">
        <v>552</v>
      </c>
      <c r="H666" s="23">
        <f>+H667</f>
        <v>0</v>
      </c>
      <c r="I666" s="23">
        <f t="shared" ref="I666:AL666" si="373">+I667</f>
        <v>0</v>
      </c>
      <c r="J666" s="23">
        <f t="shared" si="373"/>
        <v>0</v>
      </c>
      <c r="K666" s="23">
        <f t="shared" si="373"/>
        <v>0</v>
      </c>
      <c r="L666" s="23"/>
      <c r="M666" s="23">
        <f t="shared" si="373"/>
        <v>0</v>
      </c>
      <c r="N666" s="23">
        <f t="shared" si="373"/>
        <v>0</v>
      </c>
      <c r="O666" s="23">
        <f t="shared" si="373"/>
        <v>0</v>
      </c>
      <c r="P666" s="23">
        <f t="shared" si="373"/>
        <v>0</v>
      </c>
      <c r="Q666" s="23">
        <f t="shared" si="373"/>
        <v>0</v>
      </c>
      <c r="R666" s="23">
        <f t="shared" si="373"/>
        <v>0</v>
      </c>
      <c r="S666" s="23">
        <f t="shared" si="373"/>
        <v>0</v>
      </c>
      <c r="T666" s="23">
        <f t="shared" si="373"/>
        <v>0</v>
      </c>
      <c r="U666" s="23">
        <f t="shared" si="373"/>
        <v>0</v>
      </c>
      <c r="V666" s="23">
        <f t="shared" si="373"/>
        <v>0</v>
      </c>
      <c r="W666" s="23">
        <f t="shared" si="373"/>
        <v>0</v>
      </c>
      <c r="X666" s="23">
        <f t="shared" si="373"/>
        <v>0</v>
      </c>
      <c r="Y666" s="23">
        <f t="shared" si="373"/>
        <v>0</v>
      </c>
      <c r="Z666" s="23">
        <f t="shared" si="373"/>
        <v>0</v>
      </c>
      <c r="AA666" s="23">
        <f t="shared" si="373"/>
        <v>0</v>
      </c>
      <c r="AB666" s="23">
        <f t="shared" si="373"/>
        <v>0</v>
      </c>
      <c r="AC666" s="23">
        <f t="shared" si="373"/>
        <v>0</v>
      </c>
      <c r="AD666" s="23">
        <f t="shared" si="373"/>
        <v>0</v>
      </c>
      <c r="AE666" s="23">
        <f t="shared" si="373"/>
        <v>0</v>
      </c>
      <c r="AF666" s="23">
        <f t="shared" si="373"/>
        <v>0</v>
      </c>
      <c r="AG666" s="23">
        <f t="shared" si="373"/>
        <v>0</v>
      </c>
      <c r="AH666" s="23">
        <f t="shared" si="373"/>
        <v>0</v>
      </c>
      <c r="AI666" s="23">
        <f t="shared" si="373"/>
        <v>0</v>
      </c>
      <c r="AJ666" s="23">
        <f t="shared" si="373"/>
        <v>0</v>
      </c>
      <c r="AK666" s="23">
        <f t="shared" si="373"/>
        <v>0</v>
      </c>
      <c r="AL666" s="23">
        <f t="shared" si="373"/>
        <v>0</v>
      </c>
      <c r="AM666" s="12">
        <f t="shared" si="369"/>
        <v>0</v>
      </c>
      <c r="AO666" s="55"/>
      <c r="AT666" s="47"/>
      <c r="AU666" s="63"/>
      <c r="AV666" s="47"/>
      <c r="AW666" s="47"/>
      <c r="AX666" s="47"/>
      <c r="AY666" s="47"/>
      <c r="AZ666" s="47"/>
      <c r="BA666" s="47"/>
    </row>
    <row r="667" spans="1:53">
      <c r="A667" s="27">
        <v>2</v>
      </c>
      <c r="B667" s="2">
        <v>5</v>
      </c>
      <c r="C667" s="2">
        <v>9</v>
      </c>
      <c r="D667" s="2">
        <v>591</v>
      </c>
      <c r="E667" s="2">
        <v>1</v>
      </c>
      <c r="F667" s="2"/>
      <c r="G667" s="32" t="s">
        <v>552</v>
      </c>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16">
        <f t="shared" si="369"/>
        <v>0</v>
      </c>
      <c r="AO667" s="55"/>
      <c r="AT667" s="47"/>
      <c r="AU667" s="63"/>
      <c r="AV667" s="47"/>
      <c r="AW667" s="47"/>
      <c r="AX667" s="47"/>
      <c r="AY667" s="47"/>
      <c r="AZ667" s="47"/>
      <c r="BA667" s="47"/>
    </row>
    <row r="668" spans="1:53">
      <c r="A668" s="27">
        <v>2</v>
      </c>
      <c r="B668" s="2">
        <v>5</v>
      </c>
      <c r="C668" s="2">
        <v>9</v>
      </c>
      <c r="D668" s="2">
        <v>592</v>
      </c>
      <c r="E668" s="2"/>
      <c r="F668" s="2"/>
      <c r="G668" s="36" t="s">
        <v>553</v>
      </c>
      <c r="H668" s="23">
        <f>+H669</f>
        <v>0</v>
      </c>
      <c r="I668" s="23">
        <f t="shared" ref="I668:AL668" si="374">+I669</f>
        <v>0</v>
      </c>
      <c r="J668" s="23">
        <f t="shared" si="374"/>
        <v>0</v>
      </c>
      <c r="K668" s="23">
        <f t="shared" si="374"/>
        <v>0</v>
      </c>
      <c r="L668" s="23"/>
      <c r="M668" s="23">
        <f t="shared" si="374"/>
        <v>0</v>
      </c>
      <c r="N668" s="23">
        <f t="shared" si="374"/>
        <v>0</v>
      </c>
      <c r="O668" s="23">
        <f t="shared" si="374"/>
        <v>0</v>
      </c>
      <c r="P668" s="23">
        <f t="shared" si="374"/>
        <v>0</v>
      </c>
      <c r="Q668" s="23">
        <f t="shared" si="374"/>
        <v>0</v>
      </c>
      <c r="R668" s="23">
        <f t="shared" si="374"/>
        <v>0</v>
      </c>
      <c r="S668" s="23">
        <f t="shared" si="374"/>
        <v>0</v>
      </c>
      <c r="T668" s="23">
        <f t="shared" si="374"/>
        <v>0</v>
      </c>
      <c r="U668" s="23">
        <f t="shared" si="374"/>
        <v>0</v>
      </c>
      <c r="V668" s="23">
        <f t="shared" si="374"/>
        <v>0</v>
      </c>
      <c r="W668" s="23">
        <f t="shared" si="374"/>
        <v>0</v>
      </c>
      <c r="X668" s="23">
        <f t="shared" si="374"/>
        <v>0</v>
      </c>
      <c r="Y668" s="23">
        <f t="shared" si="374"/>
        <v>0</v>
      </c>
      <c r="Z668" s="23">
        <f t="shared" si="374"/>
        <v>0</v>
      </c>
      <c r="AA668" s="23">
        <f t="shared" si="374"/>
        <v>0</v>
      </c>
      <c r="AB668" s="23">
        <f t="shared" si="374"/>
        <v>0</v>
      </c>
      <c r="AC668" s="23">
        <f t="shared" si="374"/>
        <v>0</v>
      </c>
      <c r="AD668" s="23">
        <f t="shared" si="374"/>
        <v>0</v>
      </c>
      <c r="AE668" s="23">
        <f t="shared" si="374"/>
        <v>0</v>
      </c>
      <c r="AF668" s="23">
        <f t="shared" si="374"/>
        <v>0</v>
      </c>
      <c r="AG668" s="23">
        <f t="shared" si="374"/>
        <v>0</v>
      </c>
      <c r="AH668" s="23">
        <f t="shared" si="374"/>
        <v>0</v>
      </c>
      <c r="AI668" s="23">
        <f t="shared" si="374"/>
        <v>0</v>
      </c>
      <c r="AJ668" s="23">
        <f t="shared" si="374"/>
        <v>0</v>
      </c>
      <c r="AK668" s="23">
        <f t="shared" si="374"/>
        <v>0</v>
      </c>
      <c r="AL668" s="23">
        <f t="shared" si="374"/>
        <v>0</v>
      </c>
      <c r="AM668" s="12">
        <f t="shared" si="369"/>
        <v>0</v>
      </c>
      <c r="AO668" s="55"/>
      <c r="AT668" s="47"/>
      <c r="AU668" s="63"/>
      <c r="AV668" s="47"/>
      <c r="AW668" s="47"/>
      <c r="AX668" s="47"/>
      <c r="AY668" s="47"/>
      <c r="AZ668" s="47"/>
      <c r="BA668" s="47"/>
    </row>
    <row r="669" spans="1:53">
      <c r="A669" s="27">
        <v>2</v>
      </c>
      <c r="B669" s="2">
        <v>5</v>
      </c>
      <c r="C669" s="2">
        <v>9</v>
      </c>
      <c r="D669" s="2">
        <v>592</v>
      </c>
      <c r="E669" s="2">
        <v>1</v>
      </c>
      <c r="F669" s="2"/>
      <c r="G669" s="32" t="s">
        <v>553</v>
      </c>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16">
        <f t="shared" si="369"/>
        <v>0</v>
      </c>
      <c r="AO669" s="55"/>
      <c r="AT669" s="47"/>
      <c r="AU669" s="63"/>
      <c r="AV669" s="47"/>
      <c r="AW669" s="47"/>
      <c r="AX669" s="47"/>
      <c r="AY669" s="47"/>
      <c r="AZ669" s="47"/>
      <c r="BA669" s="47"/>
    </row>
    <row r="670" spans="1:53">
      <c r="A670" s="27">
        <v>2</v>
      </c>
      <c r="B670" s="2">
        <v>5</v>
      </c>
      <c r="C670" s="2">
        <v>9</v>
      </c>
      <c r="D670" s="2">
        <v>593</v>
      </c>
      <c r="E670" s="2"/>
      <c r="F670" s="2"/>
      <c r="G670" s="36" t="s">
        <v>554</v>
      </c>
      <c r="H670" s="23">
        <f>+H671</f>
        <v>0</v>
      </c>
      <c r="I670" s="23">
        <f t="shared" ref="I670:AL670" si="375">+I671</f>
        <v>0</v>
      </c>
      <c r="J670" s="23">
        <f t="shared" si="375"/>
        <v>0</v>
      </c>
      <c r="K670" s="23">
        <f t="shared" si="375"/>
        <v>0</v>
      </c>
      <c r="L670" s="23"/>
      <c r="M670" s="23">
        <f t="shared" si="375"/>
        <v>0</v>
      </c>
      <c r="N670" s="23">
        <f t="shared" si="375"/>
        <v>0</v>
      </c>
      <c r="O670" s="23">
        <f t="shared" si="375"/>
        <v>0</v>
      </c>
      <c r="P670" s="23">
        <f t="shared" si="375"/>
        <v>0</v>
      </c>
      <c r="Q670" s="23">
        <f t="shared" si="375"/>
        <v>0</v>
      </c>
      <c r="R670" s="23">
        <f t="shared" si="375"/>
        <v>0</v>
      </c>
      <c r="S670" s="23">
        <f t="shared" si="375"/>
        <v>0</v>
      </c>
      <c r="T670" s="23">
        <f t="shared" si="375"/>
        <v>0</v>
      </c>
      <c r="U670" s="23">
        <f t="shared" si="375"/>
        <v>0</v>
      </c>
      <c r="V670" s="23">
        <f t="shared" si="375"/>
        <v>0</v>
      </c>
      <c r="W670" s="23">
        <f t="shared" si="375"/>
        <v>0</v>
      </c>
      <c r="X670" s="23">
        <f t="shared" si="375"/>
        <v>0</v>
      </c>
      <c r="Y670" s="23">
        <f t="shared" si="375"/>
        <v>0</v>
      </c>
      <c r="Z670" s="23">
        <f t="shared" si="375"/>
        <v>0</v>
      </c>
      <c r="AA670" s="23">
        <f t="shared" si="375"/>
        <v>0</v>
      </c>
      <c r="AB670" s="23">
        <f t="shared" si="375"/>
        <v>0</v>
      </c>
      <c r="AC670" s="23">
        <f t="shared" si="375"/>
        <v>0</v>
      </c>
      <c r="AD670" s="23">
        <f t="shared" si="375"/>
        <v>0</v>
      </c>
      <c r="AE670" s="23">
        <f t="shared" si="375"/>
        <v>0</v>
      </c>
      <c r="AF670" s="23">
        <f t="shared" si="375"/>
        <v>0</v>
      </c>
      <c r="AG670" s="23">
        <f t="shared" si="375"/>
        <v>0</v>
      </c>
      <c r="AH670" s="23">
        <f t="shared" si="375"/>
        <v>0</v>
      </c>
      <c r="AI670" s="23">
        <f t="shared" si="375"/>
        <v>0</v>
      </c>
      <c r="AJ670" s="23">
        <f t="shared" si="375"/>
        <v>0</v>
      </c>
      <c r="AK670" s="23">
        <f t="shared" si="375"/>
        <v>0</v>
      </c>
      <c r="AL670" s="23">
        <f t="shared" si="375"/>
        <v>0</v>
      </c>
      <c r="AM670" s="12">
        <f t="shared" si="369"/>
        <v>0</v>
      </c>
      <c r="AO670" s="55"/>
      <c r="AT670" s="47"/>
      <c r="AU670" s="63"/>
      <c r="AV670" s="47"/>
      <c r="AW670" s="47"/>
      <c r="AX670" s="47"/>
      <c r="AY670" s="47"/>
      <c r="AZ670" s="47"/>
      <c r="BA670" s="47"/>
    </row>
    <row r="671" spans="1:53">
      <c r="A671" s="27">
        <v>2</v>
      </c>
      <c r="B671" s="2">
        <v>5</v>
      </c>
      <c r="C671" s="2">
        <v>9</v>
      </c>
      <c r="D671" s="2">
        <v>593</v>
      </c>
      <c r="E671" s="2">
        <v>1</v>
      </c>
      <c r="F671" s="2"/>
      <c r="G671" s="32" t="s">
        <v>554</v>
      </c>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16">
        <f t="shared" si="369"/>
        <v>0</v>
      </c>
      <c r="AO671" s="55"/>
      <c r="AT671" s="47"/>
      <c r="AU671" s="63"/>
      <c r="AV671" s="47"/>
      <c r="AW671" s="47"/>
      <c r="AX671" s="47"/>
      <c r="AY671" s="47"/>
      <c r="AZ671" s="47"/>
      <c r="BA671" s="47"/>
    </row>
    <row r="672" spans="1:53">
      <c r="A672" s="27">
        <v>2</v>
      </c>
      <c r="B672" s="2">
        <v>5</v>
      </c>
      <c r="C672" s="2">
        <v>9</v>
      </c>
      <c r="D672" s="2">
        <v>597</v>
      </c>
      <c r="E672" s="2"/>
      <c r="F672" s="2"/>
      <c r="G672" s="36" t="s">
        <v>555</v>
      </c>
      <c r="H672" s="23">
        <f>+H673</f>
        <v>0</v>
      </c>
      <c r="I672" s="23">
        <f t="shared" ref="I672:AL672" si="376">+I673</f>
        <v>0</v>
      </c>
      <c r="J672" s="23">
        <f t="shared" si="376"/>
        <v>0</v>
      </c>
      <c r="K672" s="23">
        <f t="shared" si="376"/>
        <v>0</v>
      </c>
      <c r="L672" s="23"/>
      <c r="M672" s="23">
        <f t="shared" si="376"/>
        <v>0</v>
      </c>
      <c r="N672" s="23">
        <f t="shared" si="376"/>
        <v>0</v>
      </c>
      <c r="O672" s="23">
        <f t="shared" si="376"/>
        <v>0</v>
      </c>
      <c r="P672" s="23">
        <f t="shared" si="376"/>
        <v>0</v>
      </c>
      <c r="Q672" s="23">
        <f t="shared" si="376"/>
        <v>0</v>
      </c>
      <c r="R672" s="23">
        <f t="shared" si="376"/>
        <v>0</v>
      </c>
      <c r="S672" s="23">
        <f t="shared" si="376"/>
        <v>0</v>
      </c>
      <c r="T672" s="23">
        <f t="shared" si="376"/>
        <v>0</v>
      </c>
      <c r="U672" s="23">
        <f t="shared" si="376"/>
        <v>0</v>
      </c>
      <c r="V672" s="23">
        <f t="shared" si="376"/>
        <v>0</v>
      </c>
      <c r="W672" s="23">
        <f t="shared" si="376"/>
        <v>0</v>
      </c>
      <c r="X672" s="23">
        <f t="shared" si="376"/>
        <v>0</v>
      </c>
      <c r="Y672" s="23">
        <f t="shared" si="376"/>
        <v>0</v>
      </c>
      <c r="Z672" s="23">
        <f t="shared" si="376"/>
        <v>0</v>
      </c>
      <c r="AA672" s="23">
        <f t="shared" si="376"/>
        <v>0</v>
      </c>
      <c r="AB672" s="23">
        <f t="shared" si="376"/>
        <v>0</v>
      </c>
      <c r="AC672" s="23">
        <f t="shared" si="376"/>
        <v>0</v>
      </c>
      <c r="AD672" s="23">
        <f t="shared" si="376"/>
        <v>0</v>
      </c>
      <c r="AE672" s="23">
        <f t="shared" si="376"/>
        <v>0</v>
      </c>
      <c r="AF672" s="23">
        <f t="shared" si="376"/>
        <v>0</v>
      </c>
      <c r="AG672" s="23">
        <f t="shared" si="376"/>
        <v>0</v>
      </c>
      <c r="AH672" s="23">
        <f t="shared" si="376"/>
        <v>0</v>
      </c>
      <c r="AI672" s="23">
        <f t="shared" si="376"/>
        <v>0</v>
      </c>
      <c r="AJ672" s="23">
        <f t="shared" si="376"/>
        <v>0</v>
      </c>
      <c r="AK672" s="23">
        <f t="shared" si="376"/>
        <v>0</v>
      </c>
      <c r="AL672" s="23">
        <f t="shared" si="376"/>
        <v>0</v>
      </c>
      <c r="AM672" s="12">
        <f t="shared" si="369"/>
        <v>0</v>
      </c>
      <c r="AO672" s="55"/>
      <c r="AT672" s="47"/>
      <c r="AU672" s="63"/>
      <c r="AV672" s="47"/>
      <c r="AW672" s="47"/>
      <c r="AX672" s="47"/>
      <c r="AY672" s="47"/>
      <c r="AZ672" s="47"/>
      <c r="BA672" s="47"/>
    </row>
    <row r="673" spans="1:53">
      <c r="A673" s="27">
        <v>2</v>
      </c>
      <c r="B673" s="2">
        <v>5</v>
      </c>
      <c r="C673" s="2">
        <v>9</v>
      </c>
      <c r="D673" s="2">
        <v>597</v>
      </c>
      <c r="E673" s="2">
        <v>1</v>
      </c>
      <c r="F673" s="2"/>
      <c r="G673" s="32" t="s">
        <v>555</v>
      </c>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16">
        <f t="shared" si="369"/>
        <v>0</v>
      </c>
      <c r="AO673" s="55"/>
      <c r="AT673" s="47"/>
      <c r="AU673" s="63"/>
      <c r="AV673" s="47"/>
      <c r="AW673" s="47"/>
      <c r="AX673" s="47"/>
      <c r="AY673" s="47"/>
      <c r="AZ673" s="47"/>
      <c r="BA673" s="47"/>
    </row>
    <row r="674" spans="1:53">
      <c r="A674" s="27">
        <v>2</v>
      </c>
      <c r="B674" s="2">
        <v>5</v>
      </c>
      <c r="C674" s="2">
        <v>9</v>
      </c>
      <c r="D674" s="2">
        <v>599</v>
      </c>
      <c r="E674" s="2"/>
      <c r="F674" s="2"/>
      <c r="G674" s="36" t="s">
        <v>556</v>
      </c>
      <c r="H674" s="23">
        <f>+H675</f>
        <v>0</v>
      </c>
      <c r="I674" s="23">
        <f t="shared" ref="I674:AL674" si="377">+I675</f>
        <v>0</v>
      </c>
      <c r="J674" s="23">
        <f t="shared" si="377"/>
        <v>0</v>
      </c>
      <c r="K674" s="23">
        <f t="shared" si="377"/>
        <v>0</v>
      </c>
      <c r="L674" s="23"/>
      <c r="M674" s="23">
        <f t="shared" si="377"/>
        <v>0</v>
      </c>
      <c r="N674" s="23">
        <f t="shared" si="377"/>
        <v>0</v>
      </c>
      <c r="O674" s="23">
        <f t="shared" si="377"/>
        <v>0</v>
      </c>
      <c r="P674" s="23">
        <f t="shared" si="377"/>
        <v>0</v>
      </c>
      <c r="Q674" s="23">
        <f t="shared" si="377"/>
        <v>0</v>
      </c>
      <c r="R674" s="23">
        <f t="shared" si="377"/>
        <v>0</v>
      </c>
      <c r="S674" s="23">
        <f t="shared" si="377"/>
        <v>0</v>
      </c>
      <c r="T674" s="23">
        <f t="shared" si="377"/>
        <v>0</v>
      </c>
      <c r="U674" s="23">
        <f t="shared" si="377"/>
        <v>0</v>
      </c>
      <c r="V674" s="23">
        <f t="shared" si="377"/>
        <v>0</v>
      </c>
      <c r="W674" s="23">
        <f t="shared" si="377"/>
        <v>0</v>
      </c>
      <c r="X674" s="23">
        <f t="shared" si="377"/>
        <v>0</v>
      </c>
      <c r="Y674" s="23">
        <f t="shared" si="377"/>
        <v>0</v>
      </c>
      <c r="Z674" s="23">
        <f t="shared" si="377"/>
        <v>0</v>
      </c>
      <c r="AA674" s="23">
        <f t="shared" si="377"/>
        <v>0</v>
      </c>
      <c r="AB674" s="23">
        <f t="shared" si="377"/>
        <v>0</v>
      </c>
      <c r="AC674" s="23">
        <f t="shared" si="377"/>
        <v>0</v>
      </c>
      <c r="AD674" s="23">
        <f t="shared" si="377"/>
        <v>0</v>
      </c>
      <c r="AE674" s="23">
        <f t="shared" si="377"/>
        <v>0</v>
      </c>
      <c r="AF674" s="23">
        <f t="shared" si="377"/>
        <v>0</v>
      </c>
      <c r="AG674" s="23">
        <f t="shared" si="377"/>
        <v>0</v>
      </c>
      <c r="AH674" s="23">
        <f t="shared" si="377"/>
        <v>0</v>
      </c>
      <c r="AI674" s="23">
        <f t="shared" si="377"/>
        <v>0</v>
      </c>
      <c r="AJ674" s="23">
        <f t="shared" si="377"/>
        <v>0</v>
      </c>
      <c r="AK674" s="23">
        <f t="shared" si="377"/>
        <v>0</v>
      </c>
      <c r="AL674" s="23">
        <f t="shared" si="377"/>
        <v>0</v>
      </c>
      <c r="AM674" s="12">
        <f t="shared" si="369"/>
        <v>0</v>
      </c>
      <c r="AO674" s="55"/>
      <c r="AT674" s="47"/>
      <c r="AU674" s="63"/>
      <c r="AV674" s="47"/>
      <c r="AW674" s="47"/>
      <c r="AX674" s="47"/>
      <c r="AY674" s="47"/>
      <c r="AZ674" s="47"/>
      <c r="BA674" s="47"/>
    </row>
    <row r="675" spans="1:53">
      <c r="A675" s="27">
        <v>2</v>
      </c>
      <c r="B675" s="2">
        <v>5</v>
      </c>
      <c r="C675" s="2">
        <v>9</v>
      </c>
      <c r="D675" s="2">
        <v>599</v>
      </c>
      <c r="E675" s="2">
        <v>1</v>
      </c>
      <c r="F675" s="2"/>
      <c r="G675" s="32" t="s">
        <v>556</v>
      </c>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16">
        <f t="shared" si="369"/>
        <v>0</v>
      </c>
      <c r="AO675" s="55"/>
      <c r="AT675" s="47"/>
      <c r="AU675" s="63"/>
      <c r="AV675" s="47"/>
      <c r="AW675" s="47"/>
      <c r="AX675" s="47"/>
      <c r="AY675" s="47"/>
      <c r="AZ675" s="47"/>
      <c r="BA675" s="47"/>
    </row>
    <row r="676" spans="1:53">
      <c r="A676" s="27">
        <v>2</v>
      </c>
      <c r="B676" s="25">
        <v>6</v>
      </c>
      <c r="C676" s="20"/>
      <c r="D676" s="20"/>
      <c r="E676" s="20"/>
      <c r="F676" s="20"/>
      <c r="G676" s="35" t="s">
        <v>557</v>
      </c>
      <c r="H676" s="18">
        <f t="shared" ref="H676:AL676" si="378">+H677+H694+H702</f>
        <v>0</v>
      </c>
      <c r="I676" s="18">
        <f t="shared" si="378"/>
        <v>0</v>
      </c>
      <c r="J676" s="18">
        <f t="shared" si="378"/>
        <v>0</v>
      </c>
      <c r="K676" s="18">
        <f t="shared" si="378"/>
        <v>0</v>
      </c>
      <c r="L676" s="18"/>
      <c r="M676" s="18">
        <f t="shared" ref="M676:AJ676" si="379">+M677+M694+M702</f>
        <v>0</v>
      </c>
      <c r="N676" s="18">
        <f t="shared" si="379"/>
        <v>0</v>
      </c>
      <c r="O676" s="18">
        <f t="shared" si="379"/>
        <v>25857904.600000001</v>
      </c>
      <c r="P676" s="18">
        <f t="shared" si="379"/>
        <v>0</v>
      </c>
      <c r="Q676" s="18">
        <f t="shared" si="379"/>
        <v>0</v>
      </c>
      <c r="R676" s="18">
        <f t="shared" si="379"/>
        <v>0</v>
      </c>
      <c r="S676" s="18">
        <f t="shared" si="379"/>
        <v>0</v>
      </c>
      <c r="T676" s="18">
        <f t="shared" si="379"/>
        <v>0</v>
      </c>
      <c r="U676" s="18">
        <f t="shared" si="379"/>
        <v>0</v>
      </c>
      <c r="V676" s="18">
        <f t="shared" si="379"/>
        <v>0</v>
      </c>
      <c r="W676" s="18">
        <f t="shared" si="379"/>
        <v>0</v>
      </c>
      <c r="X676" s="18">
        <f t="shared" si="379"/>
        <v>0</v>
      </c>
      <c r="Y676" s="18">
        <f t="shared" si="379"/>
        <v>0</v>
      </c>
      <c r="Z676" s="18">
        <f t="shared" si="379"/>
        <v>0</v>
      </c>
      <c r="AA676" s="18">
        <f t="shared" si="379"/>
        <v>0</v>
      </c>
      <c r="AB676" s="18">
        <f t="shared" si="379"/>
        <v>0</v>
      </c>
      <c r="AC676" s="18">
        <f t="shared" si="379"/>
        <v>0</v>
      </c>
      <c r="AD676" s="18">
        <f t="shared" si="379"/>
        <v>0</v>
      </c>
      <c r="AE676" s="18">
        <f t="shared" si="379"/>
        <v>0</v>
      </c>
      <c r="AF676" s="18">
        <f t="shared" si="379"/>
        <v>0</v>
      </c>
      <c r="AG676" s="18">
        <f t="shared" si="379"/>
        <v>0</v>
      </c>
      <c r="AH676" s="18">
        <f t="shared" si="379"/>
        <v>0</v>
      </c>
      <c r="AI676" s="18">
        <f t="shared" si="379"/>
        <v>0</v>
      </c>
      <c r="AJ676" s="18">
        <f t="shared" si="379"/>
        <v>0</v>
      </c>
      <c r="AK676" s="18">
        <f>+AK677+AK694+AK702</f>
        <v>0</v>
      </c>
      <c r="AL676" s="18">
        <f t="shared" si="378"/>
        <v>0</v>
      </c>
      <c r="AM676" s="13">
        <f t="shared" si="369"/>
        <v>25857904.600000001</v>
      </c>
      <c r="AO676" s="55"/>
      <c r="AT676" s="47"/>
      <c r="AU676" s="63"/>
      <c r="AV676" s="47"/>
      <c r="AW676" s="47"/>
      <c r="AX676" s="47"/>
      <c r="AY676" s="47"/>
      <c r="AZ676" s="47"/>
      <c r="BA676" s="47"/>
    </row>
    <row r="677" spans="1:53">
      <c r="A677" s="27">
        <v>2</v>
      </c>
      <c r="B677" s="3">
        <v>6</v>
      </c>
      <c r="C677" s="3">
        <v>1</v>
      </c>
      <c r="D677" s="3"/>
      <c r="E677" s="3"/>
      <c r="F677" s="3"/>
      <c r="G677" s="38" t="s">
        <v>558</v>
      </c>
      <c r="H677" s="14">
        <f>+H678+H679+H683+H686+H689+H691+H692+H693</f>
        <v>0</v>
      </c>
      <c r="I677" s="14">
        <f>+I678+I679+I683+I686+I689+I691+I692+I693</f>
        <v>0</v>
      </c>
      <c r="J677" s="14">
        <f>+J678+J679+J683+J686+J689+J691+J692+J693</f>
        <v>0</v>
      </c>
      <c r="K677" s="14">
        <f>+K678+K679+K683+K686+K689+K691+K692+K693</f>
        <v>0</v>
      </c>
      <c r="L677" s="14"/>
      <c r="M677" s="14">
        <f t="shared" ref="M677" si="380">+M678+M679+M683+M686+M689+M691+M692+M693</f>
        <v>0</v>
      </c>
      <c r="N677" s="14">
        <f>+N678+N679+N683+N686+N689+N691+N692+N693</f>
        <v>0</v>
      </c>
      <c r="O677" s="14">
        <f>+O678+O679+O683+O686+O689+O691+O692+O693</f>
        <v>25857904.600000001</v>
      </c>
      <c r="P677" s="14">
        <f t="shared" ref="P677:AJ677" si="381">+P678+P679+P683+P686+P689+P691+P692+P693</f>
        <v>0</v>
      </c>
      <c r="Q677" s="14">
        <f t="shared" si="381"/>
        <v>0</v>
      </c>
      <c r="R677" s="14">
        <f t="shared" si="381"/>
        <v>0</v>
      </c>
      <c r="S677" s="14">
        <f t="shared" si="381"/>
        <v>0</v>
      </c>
      <c r="T677" s="14">
        <f t="shared" si="381"/>
        <v>0</v>
      </c>
      <c r="U677" s="14">
        <f t="shared" si="381"/>
        <v>0</v>
      </c>
      <c r="V677" s="14">
        <f t="shared" si="381"/>
        <v>0</v>
      </c>
      <c r="W677" s="14">
        <f>+W678+W679+W683+W686+W689+W691+W692+W693</f>
        <v>0</v>
      </c>
      <c r="X677" s="14">
        <f t="shared" si="381"/>
        <v>0</v>
      </c>
      <c r="Y677" s="14">
        <f t="shared" si="381"/>
        <v>0</v>
      </c>
      <c r="Z677" s="14">
        <f t="shared" si="381"/>
        <v>0</v>
      </c>
      <c r="AA677" s="14">
        <f t="shared" si="381"/>
        <v>0</v>
      </c>
      <c r="AB677" s="14">
        <f t="shared" si="381"/>
        <v>0</v>
      </c>
      <c r="AC677" s="14">
        <f t="shared" si="381"/>
        <v>0</v>
      </c>
      <c r="AD677" s="14">
        <f t="shared" si="381"/>
        <v>0</v>
      </c>
      <c r="AE677" s="14">
        <f t="shared" si="381"/>
        <v>0</v>
      </c>
      <c r="AF677" s="14">
        <f t="shared" si="381"/>
        <v>0</v>
      </c>
      <c r="AG677" s="14">
        <f t="shared" si="381"/>
        <v>0</v>
      </c>
      <c r="AH677" s="14">
        <f t="shared" si="381"/>
        <v>0</v>
      </c>
      <c r="AI677" s="14">
        <f t="shared" si="381"/>
        <v>0</v>
      </c>
      <c r="AJ677" s="14">
        <f t="shared" si="381"/>
        <v>0</v>
      </c>
      <c r="AK677" s="14">
        <f>+AK678+AK679+AK683+AK686+AK689+AK691+AK692+AK693</f>
        <v>0</v>
      </c>
      <c r="AL677" s="14">
        <f>+AL678+AL679+AL683+AL686+AL689+AL691+AL692+AL693</f>
        <v>0</v>
      </c>
      <c r="AM677" s="14">
        <f t="shared" si="369"/>
        <v>25857904.600000001</v>
      </c>
      <c r="AO677" s="55"/>
      <c r="AT677" s="47"/>
      <c r="AU677" s="63"/>
      <c r="AV677" s="47"/>
      <c r="AW677" s="47"/>
      <c r="AX677" s="47"/>
      <c r="AY677" s="47"/>
      <c r="AZ677" s="47"/>
      <c r="BA677" s="47"/>
    </row>
    <row r="678" spans="1:53">
      <c r="A678" s="27">
        <v>2</v>
      </c>
      <c r="B678" s="3">
        <v>6</v>
      </c>
      <c r="C678" s="3">
        <v>1</v>
      </c>
      <c r="D678" s="3">
        <v>611</v>
      </c>
      <c r="E678" s="3"/>
      <c r="F678" s="3"/>
      <c r="G678" s="38" t="s">
        <v>559</v>
      </c>
      <c r="H678" s="23">
        <v>0</v>
      </c>
      <c r="I678" s="23">
        <v>0</v>
      </c>
      <c r="J678" s="23">
        <v>0</v>
      </c>
      <c r="K678" s="23">
        <v>0</v>
      </c>
      <c r="L678" s="23"/>
      <c r="M678" s="23">
        <v>0</v>
      </c>
      <c r="N678" s="23">
        <v>0</v>
      </c>
      <c r="O678" s="23">
        <v>0</v>
      </c>
      <c r="P678" s="23">
        <v>0</v>
      </c>
      <c r="Q678" s="23">
        <v>0</v>
      </c>
      <c r="R678" s="23">
        <v>0</v>
      </c>
      <c r="S678" s="23">
        <v>0</v>
      </c>
      <c r="T678" s="23">
        <v>0</v>
      </c>
      <c r="U678" s="23">
        <v>0</v>
      </c>
      <c r="V678" s="23">
        <v>0</v>
      </c>
      <c r="W678" s="23">
        <v>0</v>
      </c>
      <c r="X678" s="23">
        <v>0</v>
      </c>
      <c r="Y678" s="23">
        <v>0</v>
      </c>
      <c r="Z678" s="23">
        <v>0</v>
      </c>
      <c r="AA678" s="23">
        <v>0</v>
      </c>
      <c r="AB678" s="23">
        <v>0</v>
      </c>
      <c r="AC678" s="23">
        <v>0</v>
      </c>
      <c r="AD678" s="23">
        <v>0</v>
      </c>
      <c r="AE678" s="23">
        <v>0</v>
      </c>
      <c r="AF678" s="23">
        <v>0</v>
      </c>
      <c r="AG678" s="23">
        <v>0</v>
      </c>
      <c r="AH678" s="23">
        <v>0</v>
      </c>
      <c r="AI678" s="23">
        <v>0</v>
      </c>
      <c r="AJ678" s="23">
        <v>0</v>
      </c>
      <c r="AK678" s="23">
        <v>0</v>
      </c>
      <c r="AL678" s="23">
        <v>0</v>
      </c>
      <c r="AM678" s="12">
        <f t="shared" si="369"/>
        <v>0</v>
      </c>
      <c r="AO678" s="55"/>
      <c r="AT678" s="47"/>
      <c r="AU678" s="63"/>
      <c r="AV678" s="47"/>
      <c r="AW678" s="47"/>
      <c r="AX678" s="47"/>
      <c r="AY678" s="47"/>
      <c r="AZ678" s="47"/>
      <c r="BA678" s="47"/>
    </row>
    <row r="679" spans="1:53">
      <c r="A679" s="27">
        <v>2</v>
      </c>
      <c r="B679" s="3">
        <v>6</v>
      </c>
      <c r="C679" s="3">
        <v>1</v>
      </c>
      <c r="D679" s="3">
        <v>612</v>
      </c>
      <c r="E679" s="3"/>
      <c r="F679" s="3"/>
      <c r="G679" s="38" t="s">
        <v>560</v>
      </c>
      <c r="H679" s="23">
        <f>SUM(H680:H682)</f>
        <v>0</v>
      </c>
      <c r="I679" s="23">
        <f t="shared" ref="I679:AL679" si="382">SUM(I680:I683)</f>
        <v>0</v>
      </c>
      <c r="J679" s="23">
        <f t="shared" si="382"/>
        <v>0</v>
      </c>
      <c r="K679" s="23">
        <f t="shared" si="382"/>
        <v>0</v>
      </c>
      <c r="L679" s="23"/>
      <c r="M679" s="23">
        <f t="shared" ref="M679:AI679" si="383">SUM(M680:M683)</f>
        <v>0</v>
      </c>
      <c r="N679" s="23">
        <f t="shared" si="383"/>
        <v>0</v>
      </c>
      <c r="O679" s="23">
        <f t="shared" si="383"/>
        <v>0</v>
      </c>
      <c r="P679" s="23">
        <f t="shared" si="383"/>
        <v>0</v>
      </c>
      <c r="Q679" s="23">
        <f t="shared" si="383"/>
        <v>0</v>
      </c>
      <c r="R679" s="23">
        <f t="shared" si="383"/>
        <v>0</v>
      </c>
      <c r="S679" s="23">
        <f t="shared" si="383"/>
        <v>0</v>
      </c>
      <c r="T679" s="23">
        <f t="shared" si="383"/>
        <v>0</v>
      </c>
      <c r="U679" s="23">
        <f t="shared" si="383"/>
        <v>0</v>
      </c>
      <c r="V679" s="23">
        <f t="shared" si="383"/>
        <v>0</v>
      </c>
      <c r="W679" s="23">
        <f t="shared" si="383"/>
        <v>0</v>
      </c>
      <c r="X679" s="23">
        <f t="shared" si="383"/>
        <v>0</v>
      </c>
      <c r="Y679" s="23">
        <f t="shared" si="383"/>
        <v>0</v>
      </c>
      <c r="Z679" s="23">
        <f t="shared" si="383"/>
        <v>0</v>
      </c>
      <c r="AA679" s="23">
        <f t="shared" si="383"/>
        <v>0</v>
      </c>
      <c r="AB679" s="23">
        <f t="shared" si="383"/>
        <v>0</v>
      </c>
      <c r="AC679" s="23">
        <f t="shared" si="383"/>
        <v>0</v>
      </c>
      <c r="AD679" s="23">
        <f t="shared" si="383"/>
        <v>0</v>
      </c>
      <c r="AE679" s="23">
        <f t="shared" si="383"/>
        <v>0</v>
      </c>
      <c r="AF679" s="23">
        <f t="shared" si="383"/>
        <v>0</v>
      </c>
      <c r="AG679" s="23">
        <f t="shared" si="383"/>
        <v>0</v>
      </c>
      <c r="AH679" s="23">
        <f t="shared" si="383"/>
        <v>0</v>
      </c>
      <c r="AI679" s="23">
        <f t="shared" si="383"/>
        <v>0</v>
      </c>
      <c r="AJ679" s="23">
        <f>SUM(AJ680:AJ682)</f>
        <v>0</v>
      </c>
      <c r="AK679" s="23">
        <f>SUM(AK680:AK682)</f>
        <v>0</v>
      </c>
      <c r="AL679" s="23">
        <f t="shared" si="382"/>
        <v>0</v>
      </c>
      <c r="AM679" s="12">
        <f t="shared" si="369"/>
        <v>0</v>
      </c>
      <c r="AO679" s="55"/>
      <c r="AT679" s="47"/>
      <c r="AU679" s="63"/>
      <c r="AV679" s="47"/>
      <c r="AW679" s="47"/>
      <c r="AX679" s="47"/>
      <c r="AY679" s="47"/>
      <c r="AZ679" s="47"/>
      <c r="BA679" s="47"/>
    </row>
    <row r="680" spans="1:53">
      <c r="A680" s="27">
        <v>2</v>
      </c>
      <c r="B680" s="3">
        <v>6</v>
      </c>
      <c r="C680" s="3">
        <v>1</v>
      </c>
      <c r="D680" s="3">
        <v>612</v>
      </c>
      <c r="E680" s="3">
        <v>1</v>
      </c>
      <c r="F680" s="3"/>
      <c r="G680" s="37" t="s">
        <v>561</v>
      </c>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16">
        <f t="shared" si="369"/>
        <v>0</v>
      </c>
      <c r="AO680" s="55"/>
      <c r="AT680" s="47"/>
      <c r="AU680" s="63"/>
      <c r="AV680" s="47"/>
      <c r="AW680" s="47"/>
      <c r="AX680" s="47"/>
      <c r="AY680" s="47"/>
      <c r="AZ680" s="47"/>
      <c r="BA680" s="47"/>
    </row>
    <row r="681" spans="1:53">
      <c r="A681" s="27">
        <v>2</v>
      </c>
      <c r="B681" s="3">
        <v>6</v>
      </c>
      <c r="C681" s="3">
        <v>1</v>
      </c>
      <c r="D681" s="3">
        <v>612</v>
      </c>
      <c r="E681" s="3">
        <v>2</v>
      </c>
      <c r="F681" s="3"/>
      <c r="G681" s="37" t="s">
        <v>562</v>
      </c>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v>0</v>
      </c>
      <c r="AL681" s="21"/>
      <c r="AM681" s="16">
        <f t="shared" si="369"/>
        <v>0</v>
      </c>
      <c r="AO681" s="55"/>
      <c r="AT681" s="47"/>
      <c r="AU681" s="63"/>
      <c r="AV681" s="47"/>
      <c r="AW681" s="47"/>
      <c r="AX681" s="47"/>
      <c r="AY681" s="47"/>
      <c r="AZ681" s="47"/>
      <c r="BA681" s="47"/>
    </row>
    <row r="682" spans="1:53">
      <c r="A682" s="27">
        <v>2</v>
      </c>
      <c r="B682" s="3">
        <v>6</v>
      </c>
      <c r="C682" s="3">
        <v>1</v>
      </c>
      <c r="D682" s="3">
        <v>612</v>
      </c>
      <c r="E682" s="3">
        <v>3</v>
      </c>
      <c r="F682" s="3"/>
      <c r="G682" s="37" t="s">
        <v>563</v>
      </c>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v>0</v>
      </c>
      <c r="AL682" s="21"/>
      <c r="AM682" s="16">
        <f t="shared" si="369"/>
        <v>0</v>
      </c>
      <c r="AO682" s="55"/>
      <c r="AT682" s="47"/>
      <c r="AU682" s="63"/>
      <c r="AV682" s="47"/>
      <c r="AW682" s="47"/>
      <c r="AX682" s="47"/>
      <c r="AY682" s="47"/>
      <c r="AZ682" s="47"/>
      <c r="BA682" s="47"/>
    </row>
    <row r="683" spans="1:53">
      <c r="A683" s="27">
        <v>2</v>
      </c>
      <c r="B683" s="3">
        <v>6</v>
      </c>
      <c r="C683" s="3">
        <v>1</v>
      </c>
      <c r="D683" s="3">
        <v>613</v>
      </c>
      <c r="E683" s="3"/>
      <c r="F683" s="3"/>
      <c r="G683" s="38" t="s">
        <v>564</v>
      </c>
      <c r="H683" s="23">
        <f>SUM(H684:H685)</f>
        <v>0</v>
      </c>
      <c r="I683" s="23">
        <f t="shared" ref="I683:AL683" si="384">SUM(I684:I685)</f>
        <v>0</v>
      </c>
      <c r="J683" s="23">
        <f t="shared" si="384"/>
        <v>0</v>
      </c>
      <c r="K683" s="23">
        <f t="shared" si="384"/>
        <v>0</v>
      </c>
      <c r="L683" s="23"/>
      <c r="M683" s="23">
        <f t="shared" ref="M683:AI683" si="385">SUM(M684:M685)</f>
        <v>0</v>
      </c>
      <c r="N683" s="23">
        <f t="shared" si="385"/>
        <v>0</v>
      </c>
      <c r="O683" s="23">
        <f t="shared" si="385"/>
        <v>0</v>
      </c>
      <c r="P683" s="23">
        <f t="shared" si="385"/>
        <v>0</v>
      </c>
      <c r="Q683" s="23">
        <f t="shared" si="385"/>
        <v>0</v>
      </c>
      <c r="R683" s="23">
        <f t="shared" si="385"/>
        <v>0</v>
      </c>
      <c r="S683" s="23">
        <f t="shared" si="385"/>
        <v>0</v>
      </c>
      <c r="T683" s="23">
        <f t="shared" si="385"/>
        <v>0</v>
      </c>
      <c r="U683" s="23">
        <f t="shared" si="385"/>
        <v>0</v>
      </c>
      <c r="V683" s="23">
        <f t="shared" si="385"/>
        <v>0</v>
      </c>
      <c r="W683" s="23">
        <f t="shared" si="385"/>
        <v>0</v>
      </c>
      <c r="X683" s="23">
        <f t="shared" si="385"/>
        <v>0</v>
      </c>
      <c r="Y683" s="23">
        <f t="shared" si="385"/>
        <v>0</v>
      </c>
      <c r="Z683" s="23">
        <f t="shared" si="385"/>
        <v>0</v>
      </c>
      <c r="AA683" s="23">
        <f t="shared" si="385"/>
        <v>0</v>
      </c>
      <c r="AB683" s="23">
        <f t="shared" si="385"/>
        <v>0</v>
      </c>
      <c r="AC683" s="23">
        <f t="shared" si="385"/>
        <v>0</v>
      </c>
      <c r="AD683" s="23">
        <f t="shared" si="385"/>
        <v>0</v>
      </c>
      <c r="AE683" s="23">
        <f t="shared" si="385"/>
        <v>0</v>
      </c>
      <c r="AF683" s="23">
        <f t="shared" si="385"/>
        <v>0</v>
      </c>
      <c r="AG683" s="23">
        <f t="shared" si="385"/>
        <v>0</v>
      </c>
      <c r="AH683" s="23">
        <f t="shared" si="385"/>
        <v>0</v>
      </c>
      <c r="AI683" s="23">
        <f t="shared" si="385"/>
        <v>0</v>
      </c>
      <c r="AJ683" s="23">
        <f>SUM(AJ684:AJ685)</f>
        <v>0</v>
      </c>
      <c r="AK683" s="23">
        <f t="shared" si="384"/>
        <v>0</v>
      </c>
      <c r="AL683" s="23">
        <f t="shared" si="384"/>
        <v>0</v>
      </c>
      <c r="AM683" s="12">
        <f t="shared" si="369"/>
        <v>0</v>
      </c>
      <c r="AO683" s="55"/>
      <c r="AT683" s="47"/>
      <c r="AU683" s="63"/>
      <c r="AV683" s="47"/>
      <c r="AW683" s="47"/>
      <c r="AX683" s="47"/>
      <c r="AY683" s="47"/>
      <c r="AZ683" s="47"/>
      <c r="BA683" s="47"/>
    </row>
    <row r="684" spans="1:53">
      <c r="A684" s="27">
        <v>2</v>
      </c>
      <c r="B684" s="3">
        <v>6</v>
      </c>
      <c r="C684" s="3">
        <v>1</v>
      </c>
      <c r="D684" s="3">
        <v>613</v>
      </c>
      <c r="E684" s="3">
        <v>1</v>
      </c>
      <c r="F684" s="3"/>
      <c r="G684" s="37" t="s">
        <v>565</v>
      </c>
      <c r="H684" s="21"/>
      <c r="I684" s="24"/>
      <c r="J684" s="24"/>
      <c r="K684" s="24"/>
      <c r="L684" s="24"/>
      <c r="M684" s="24"/>
      <c r="N684" s="24"/>
      <c r="O684" s="68"/>
      <c r="P684" s="24"/>
      <c r="Q684" s="24"/>
      <c r="R684" s="24"/>
      <c r="S684" s="24"/>
      <c r="T684" s="24"/>
      <c r="U684" s="24"/>
      <c r="V684" s="24"/>
      <c r="W684" s="24"/>
      <c r="X684" s="24"/>
      <c r="Y684" s="24"/>
      <c r="Z684" s="24"/>
      <c r="AA684" s="24"/>
      <c r="AB684" s="24"/>
      <c r="AC684" s="24"/>
      <c r="AD684" s="24"/>
      <c r="AE684" s="24"/>
      <c r="AF684" s="24"/>
      <c r="AG684" s="24"/>
      <c r="AH684" s="24"/>
      <c r="AI684" s="24"/>
      <c r="AJ684" s="21"/>
      <c r="AK684" s="68"/>
      <c r="AL684" s="24"/>
      <c r="AM684" s="16">
        <f t="shared" si="369"/>
        <v>0</v>
      </c>
      <c r="AO684" s="55"/>
      <c r="AT684" s="47"/>
      <c r="AU684" s="63"/>
      <c r="AV684" s="47"/>
      <c r="AW684" s="47"/>
      <c r="AX684" s="47"/>
      <c r="AY684" s="47"/>
      <c r="AZ684" s="47"/>
      <c r="BA684" s="47"/>
    </row>
    <row r="685" spans="1:53">
      <c r="A685" s="27">
        <v>2</v>
      </c>
      <c r="B685" s="3">
        <v>6</v>
      </c>
      <c r="C685" s="3">
        <v>1</v>
      </c>
      <c r="D685" s="3">
        <v>613</v>
      </c>
      <c r="E685" s="3">
        <v>2</v>
      </c>
      <c r="F685" s="3"/>
      <c r="G685" s="37" t="s">
        <v>566</v>
      </c>
      <c r="H685" s="21"/>
      <c r="I685" s="24"/>
      <c r="J685" s="24"/>
      <c r="K685" s="24"/>
      <c r="L685" s="24"/>
      <c r="M685" s="24"/>
      <c r="N685" s="24"/>
      <c r="O685" s="68"/>
      <c r="P685" s="24"/>
      <c r="Q685" s="24"/>
      <c r="R685" s="24"/>
      <c r="S685" s="24"/>
      <c r="T685" s="24"/>
      <c r="U685" s="24"/>
      <c r="V685" s="24"/>
      <c r="W685" s="24"/>
      <c r="X685" s="24"/>
      <c r="Y685" s="24"/>
      <c r="Z685" s="24"/>
      <c r="AA685" s="24"/>
      <c r="AB685" s="24"/>
      <c r="AC685" s="24"/>
      <c r="AD685" s="24"/>
      <c r="AE685" s="24"/>
      <c r="AF685" s="24"/>
      <c r="AG685" s="24"/>
      <c r="AH685" s="24"/>
      <c r="AI685" s="24"/>
      <c r="AJ685" s="21"/>
      <c r="AK685" s="68">
        <v>0</v>
      </c>
      <c r="AL685" s="24"/>
      <c r="AM685" s="16">
        <f t="shared" si="369"/>
        <v>0</v>
      </c>
      <c r="AO685" s="55"/>
      <c r="AT685" s="47"/>
      <c r="AU685" s="63"/>
      <c r="AV685" s="47"/>
      <c r="AW685" s="47"/>
      <c r="AX685" s="47"/>
      <c r="AY685" s="47"/>
      <c r="AZ685" s="47"/>
      <c r="BA685" s="47"/>
    </row>
    <row r="686" spans="1:53">
      <c r="A686" s="27">
        <v>2</v>
      </c>
      <c r="B686" s="3">
        <v>6</v>
      </c>
      <c r="C686" s="3">
        <v>1</v>
      </c>
      <c r="D686" s="3">
        <v>614</v>
      </c>
      <c r="E686" s="3"/>
      <c r="F686" s="3"/>
      <c r="G686" s="38" t="s">
        <v>567</v>
      </c>
      <c r="H686" s="23">
        <f t="shared" ref="H686:AL686" si="386">SUM(H687:H688)</f>
        <v>0</v>
      </c>
      <c r="I686" s="23">
        <f t="shared" si="386"/>
        <v>0</v>
      </c>
      <c r="J686" s="23">
        <f t="shared" si="386"/>
        <v>0</v>
      </c>
      <c r="K686" s="23">
        <f t="shared" si="386"/>
        <v>0</v>
      </c>
      <c r="L686" s="23"/>
      <c r="M686" s="23">
        <f t="shared" ref="M686:AJ686" si="387">SUM(M687:M688)</f>
        <v>0</v>
      </c>
      <c r="N686" s="23">
        <f t="shared" si="387"/>
        <v>0</v>
      </c>
      <c r="O686" s="23">
        <f t="shared" si="387"/>
        <v>25857904.600000001</v>
      </c>
      <c r="P686" s="23">
        <f t="shared" si="387"/>
        <v>0</v>
      </c>
      <c r="Q686" s="23">
        <f t="shared" si="387"/>
        <v>0</v>
      </c>
      <c r="R686" s="23">
        <f t="shared" si="387"/>
        <v>0</v>
      </c>
      <c r="S686" s="23">
        <f t="shared" si="387"/>
        <v>0</v>
      </c>
      <c r="T686" s="23">
        <f t="shared" si="387"/>
        <v>0</v>
      </c>
      <c r="U686" s="23">
        <f t="shared" si="387"/>
        <v>0</v>
      </c>
      <c r="V686" s="23">
        <f t="shared" si="387"/>
        <v>0</v>
      </c>
      <c r="W686" s="23">
        <f t="shared" si="387"/>
        <v>0</v>
      </c>
      <c r="X686" s="23">
        <f t="shared" si="387"/>
        <v>0</v>
      </c>
      <c r="Y686" s="23">
        <f t="shared" si="387"/>
        <v>0</v>
      </c>
      <c r="Z686" s="23">
        <f t="shared" si="387"/>
        <v>0</v>
      </c>
      <c r="AA686" s="23">
        <f t="shared" si="387"/>
        <v>0</v>
      </c>
      <c r="AB686" s="23">
        <f t="shared" si="387"/>
        <v>0</v>
      </c>
      <c r="AC686" s="23">
        <f t="shared" si="387"/>
        <v>0</v>
      </c>
      <c r="AD686" s="23">
        <f t="shared" si="387"/>
        <v>0</v>
      </c>
      <c r="AE686" s="23">
        <f t="shared" si="387"/>
        <v>0</v>
      </c>
      <c r="AF686" s="23">
        <f t="shared" si="387"/>
        <v>0</v>
      </c>
      <c r="AG686" s="23">
        <f t="shared" si="387"/>
        <v>0</v>
      </c>
      <c r="AH686" s="23">
        <f t="shared" si="387"/>
        <v>0</v>
      </c>
      <c r="AI686" s="23">
        <f t="shared" si="387"/>
        <v>0</v>
      </c>
      <c r="AJ686" s="23">
        <f t="shared" si="387"/>
        <v>0</v>
      </c>
      <c r="AK686" s="23">
        <f>SUM(AK687:AK688)</f>
        <v>0</v>
      </c>
      <c r="AL686" s="23">
        <f t="shared" si="386"/>
        <v>0</v>
      </c>
      <c r="AM686" s="12">
        <f t="shared" si="369"/>
        <v>25857904.600000001</v>
      </c>
      <c r="AQ686" s="55"/>
      <c r="AT686" s="47"/>
      <c r="AU686" s="63"/>
      <c r="AV686" s="47"/>
      <c r="AW686" s="47"/>
      <c r="AX686" s="47"/>
      <c r="AY686" s="47"/>
      <c r="AZ686" s="47"/>
      <c r="BA686" s="47"/>
    </row>
    <row r="687" spans="1:53">
      <c r="A687" s="27">
        <v>2</v>
      </c>
      <c r="B687" s="3">
        <v>6</v>
      </c>
      <c r="C687" s="3">
        <v>1</v>
      </c>
      <c r="D687" s="3">
        <v>614</v>
      </c>
      <c r="E687" s="3">
        <v>1</v>
      </c>
      <c r="F687" s="3"/>
      <c r="G687" s="37" t="s">
        <v>568</v>
      </c>
      <c r="H687" s="21"/>
      <c r="I687" s="21"/>
      <c r="J687" s="21"/>
      <c r="K687" s="21"/>
      <c r="L687" s="21"/>
      <c r="M687" s="21"/>
      <c r="N687" s="21"/>
      <c r="O687" s="21">
        <v>25857904.600000001</v>
      </c>
      <c r="P687" s="21"/>
      <c r="Q687" s="21"/>
      <c r="R687" s="21"/>
      <c r="S687" s="21"/>
      <c r="T687" s="21"/>
      <c r="U687" s="21"/>
      <c r="V687" s="21"/>
      <c r="W687" s="21"/>
      <c r="X687" s="21"/>
      <c r="Y687" s="21"/>
      <c r="Z687" s="21"/>
      <c r="AA687" s="21"/>
      <c r="AB687" s="21"/>
      <c r="AC687" s="21"/>
      <c r="AD687" s="21"/>
      <c r="AE687" s="21"/>
      <c r="AF687" s="21"/>
      <c r="AG687" s="21"/>
      <c r="AH687" s="21"/>
      <c r="AI687" s="21"/>
      <c r="AJ687" s="21"/>
      <c r="AK687" s="68"/>
      <c r="AL687" s="21"/>
      <c r="AM687" s="16">
        <f t="shared" si="369"/>
        <v>25857904.600000001</v>
      </c>
      <c r="AQ687" s="55"/>
      <c r="AT687" s="47"/>
      <c r="AU687" s="63"/>
      <c r="AV687" s="47"/>
      <c r="AW687" s="47"/>
      <c r="AX687" s="47"/>
      <c r="AY687" s="47"/>
      <c r="AZ687" s="47"/>
      <c r="BA687" s="47"/>
    </row>
    <row r="688" spans="1:53">
      <c r="A688" s="27">
        <v>2</v>
      </c>
      <c r="B688" s="3">
        <v>6</v>
      </c>
      <c r="C688" s="3">
        <v>1</v>
      </c>
      <c r="D688" s="3">
        <v>614</v>
      </c>
      <c r="E688" s="3">
        <v>2</v>
      </c>
      <c r="F688" s="3"/>
      <c r="G688" s="37" t="s">
        <v>569</v>
      </c>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68"/>
      <c r="AL688" s="21"/>
      <c r="AM688" s="16">
        <f t="shared" ref="AM688:AM702" si="388">SUM(H688:AL688)</f>
        <v>0</v>
      </c>
      <c r="AO688" s="55"/>
      <c r="AT688" s="47"/>
      <c r="AU688" s="63"/>
      <c r="AV688" s="47"/>
      <c r="AW688" s="47"/>
      <c r="AX688" s="47"/>
      <c r="AY688" s="47"/>
      <c r="AZ688" s="47"/>
      <c r="BA688" s="47"/>
    </row>
    <row r="689" spans="1:53">
      <c r="A689" s="27">
        <v>2</v>
      </c>
      <c r="B689" s="3">
        <v>6</v>
      </c>
      <c r="C689" s="3">
        <v>1</v>
      </c>
      <c r="D689" s="3">
        <v>615</v>
      </c>
      <c r="E689" s="3"/>
      <c r="F689" s="3"/>
      <c r="G689" s="38" t="s">
        <v>570</v>
      </c>
      <c r="H689" s="23">
        <f t="shared" ref="H689:AJ689" si="389">+H690</f>
        <v>0</v>
      </c>
      <c r="I689" s="23">
        <f t="shared" si="389"/>
        <v>0</v>
      </c>
      <c r="J689" s="23">
        <f t="shared" si="389"/>
        <v>0</v>
      </c>
      <c r="K689" s="23">
        <f t="shared" si="389"/>
        <v>0</v>
      </c>
      <c r="L689" s="23">
        <f t="shared" si="389"/>
        <v>0</v>
      </c>
      <c r="M689" s="23">
        <f t="shared" si="389"/>
        <v>0</v>
      </c>
      <c r="N689" s="23">
        <f t="shared" si="389"/>
        <v>0</v>
      </c>
      <c r="O689" s="23">
        <f t="shared" si="389"/>
        <v>0</v>
      </c>
      <c r="P689" s="23">
        <f t="shared" si="389"/>
        <v>0</v>
      </c>
      <c r="Q689" s="23">
        <f t="shared" si="389"/>
        <v>0</v>
      </c>
      <c r="R689" s="23">
        <f t="shared" si="389"/>
        <v>0</v>
      </c>
      <c r="S689" s="23">
        <f t="shared" si="389"/>
        <v>0</v>
      </c>
      <c r="T689" s="23">
        <f t="shared" si="389"/>
        <v>0</v>
      </c>
      <c r="U689" s="23">
        <f t="shared" si="389"/>
        <v>0</v>
      </c>
      <c r="V689" s="23">
        <f t="shared" si="389"/>
        <v>0</v>
      </c>
      <c r="W689" s="23">
        <f t="shared" si="389"/>
        <v>0</v>
      </c>
      <c r="X689" s="23">
        <f t="shared" si="389"/>
        <v>0</v>
      </c>
      <c r="Y689" s="23">
        <f t="shared" si="389"/>
        <v>0</v>
      </c>
      <c r="Z689" s="23">
        <f t="shared" si="389"/>
        <v>0</v>
      </c>
      <c r="AA689" s="23">
        <f t="shared" si="389"/>
        <v>0</v>
      </c>
      <c r="AB689" s="23">
        <f t="shared" si="389"/>
        <v>0</v>
      </c>
      <c r="AC689" s="23">
        <f t="shared" si="389"/>
        <v>0</v>
      </c>
      <c r="AD689" s="23">
        <f t="shared" si="389"/>
        <v>0</v>
      </c>
      <c r="AE689" s="23">
        <f t="shared" si="389"/>
        <v>0</v>
      </c>
      <c r="AF689" s="23">
        <f t="shared" si="389"/>
        <v>0</v>
      </c>
      <c r="AG689" s="23">
        <f t="shared" si="389"/>
        <v>0</v>
      </c>
      <c r="AH689" s="23">
        <f t="shared" si="389"/>
        <v>0</v>
      </c>
      <c r="AI689" s="23">
        <f t="shared" si="389"/>
        <v>0</v>
      </c>
      <c r="AJ689" s="23">
        <f t="shared" si="389"/>
        <v>0</v>
      </c>
      <c r="AK689" s="23">
        <f>+AK690</f>
        <v>0</v>
      </c>
      <c r="AL689" s="23">
        <f t="shared" ref="AL689" si="390">+AL690</f>
        <v>0</v>
      </c>
      <c r="AM689" s="12">
        <f t="shared" si="388"/>
        <v>0</v>
      </c>
      <c r="AO689" s="55"/>
      <c r="AT689" s="47"/>
      <c r="AU689" s="63"/>
      <c r="AV689" s="47"/>
      <c r="AW689" s="47"/>
      <c r="AX689" s="47"/>
      <c r="AY689" s="47"/>
      <c r="AZ689" s="47"/>
      <c r="BA689" s="47"/>
    </row>
    <row r="690" spans="1:53" s="49" customFormat="1">
      <c r="A690" s="26">
        <v>2</v>
      </c>
      <c r="B690" s="3">
        <v>6</v>
      </c>
      <c r="C690" s="3">
        <v>1</v>
      </c>
      <c r="D690" s="3">
        <v>615</v>
      </c>
      <c r="E690" s="3">
        <v>1</v>
      </c>
      <c r="F690" s="3"/>
      <c r="G690" s="37" t="s">
        <v>571</v>
      </c>
      <c r="H690" s="21">
        <v>0</v>
      </c>
      <c r="I690" s="21">
        <v>0</v>
      </c>
      <c r="J690" s="21">
        <v>0</v>
      </c>
      <c r="K690" s="21">
        <v>0</v>
      </c>
      <c r="L690" s="21"/>
      <c r="M690" s="21">
        <v>0</v>
      </c>
      <c r="N690" s="21">
        <v>0</v>
      </c>
      <c r="O690" s="21"/>
      <c r="P690" s="21">
        <v>0</v>
      </c>
      <c r="Q690" s="21"/>
      <c r="R690" s="21">
        <v>0</v>
      </c>
      <c r="S690" s="21"/>
      <c r="T690" s="21"/>
      <c r="U690" s="21">
        <v>0</v>
      </c>
      <c r="V690" s="21">
        <v>0</v>
      </c>
      <c r="W690" s="21"/>
      <c r="X690" s="21"/>
      <c r="Y690" s="21"/>
      <c r="Z690" s="21"/>
      <c r="AA690" s="21"/>
      <c r="AB690" s="21"/>
      <c r="AC690" s="21"/>
      <c r="AD690" s="21"/>
      <c r="AE690" s="21"/>
      <c r="AF690" s="21"/>
      <c r="AG690" s="21"/>
      <c r="AH690" s="21">
        <v>0</v>
      </c>
      <c r="AI690" s="21">
        <v>0</v>
      </c>
      <c r="AJ690" s="21">
        <v>0</v>
      </c>
      <c r="AK690" s="21"/>
      <c r="AL690" s="21">
        <v>0</v>
      </c>
      <c r="AM690" s="16">
        <f t="shared" si="388"/>
        <v>0</v>
      </c>
      <c r="AO690" s="55"/>
      <c r="AP690" s="54"/>
      <c r="AQ690" s="54"/>
      <c r="AR690" s="54"/>
      <c r="AS690" s="56"/>
      <c r="AT690" s="495"/>
      <c r="AU690" s="63"/>
      <c r="AV690" s="495"/>
      <c r="AW690" s="495"/>
      <c r="AX690" s="495"/>
      <c r="AY690" s="495"/>
      <c r="AZ690" s="495"/>
      <c r="BA690" s="495"/>
    </row>
    <row r="691" spans="1:53">
      <c r="A691" s="27">
        <v>2</v>
      </c>
      <c r="B691" s="3">
        <v>6</v>
      </c>
      <c r="C691" s="3">
        <v>1</v>
      </c>
      <c r="D691" s="3">
        <v>616</v>
      </c>
      <c r="E691" s="3"/>
      <c r="F691" s="3"/>
      <c r="G691" s="38" t="s">
        <v>572</v>
      </c>
      <c r="H691" s="23">
        <v>0</v>
      </c>
      <c r="I691" s="23">
        <v>0</v>
      </c>
      <c r="J691" s="23">
        <v>0</v>
      </c>
      <c r="K691" s="23">
        <v>0</v>
      </c>
      <c r="L691" s="23"/>
      <c r="M691" s="23">
        <v>0</v>
      </c>
      <c r="N691" s="23">
        <v>0</v>
      </c>
      <c r="O691" s="23">
        <v>0</v>
      </c>
      <c r="P691" s="23">
        <v>0</v>
      </c>
      <c r="Q691" s="23">
        <v>0</v>
      </c>
      <c r="R691" s="23">
        <v>0</v>
      </c>
      <c r="S691" s="23">
        <v>0</v>
      </c>
      <c r="T691" s="23">
        <v>0</v>
      </c>
      <c r="U691" s="23">
        <v>0</v>
      </c>
      <c r="V691" s="23">
        <v>0</v>
      </c>
      <c r="W691" s="23">
        <v>0</v>
      </c>
      <c r="X691" s="23">
        <v>0</v>
      </c>
      <c r="Y691" s="23">
        <v>0</v>
      </c>
      <c r="Z691" s="23">
        <v>0</v>
      </c>
      <c r="AA691" s="23">
        <v>0</v>
      </c>
      <c r="AB691" s="23">
        <v>0</v>
      </c>
      <c r="AC691" s="23">
        <v>0</v>
      </c>
      <c r="AD691" s="23">
        <v>0</v>
      </c>
      <c r="AE691" s="23">
        <v>0</v>
      </c>
      <c r="AF691" s="23">
        <v>0</v>
      </c>
      <c r="AG691" s="23">
        <v>0</v>
      </c>
      <c r="AH691" s="23">
        <v>0</v>
      </c>
      <c r="AI691" s="23">
        <v>0</v>
      </c>
      <c r="AJ691" s="23">
        <v>0</v>
      </c>
      <c r="AK691" s="23">
        <v>0</v>
      </c>
      <c r="AL691" s="23">
        <v>0</v>
      </c>
      <c r="AM691" s="12">
        <f t="shared" si="388"/>
        <v>0</v>
      </c>
      <c r="AO691" s="55"/>
      <c r="AT691" s="47"/>
      <c r="AU691" s="63"/>
      <c r="AV691" s="47"/>
      <c r="AW691" s="47"/>
      <c r="AX691" s="47"/>
      <c r="AY691" s="47"/>
      <c r="AZ691" s="47"/>
      <c r="BA691" s="47"/>
    </row>
    <row r="692" spans="1:53">
      <c r="A692" s="27">
        <v>2</v>
      </c>
      <c r="B692" s="3">
        <v>6</v>
      </c>
      <c r="C692" s="3">
        <v>1</v>
      </c>
      <c r="D692" s="3">
        <v>617</v>
      </c>
      <c r="E692" s="3"/>
      <c r="F692" s="3"/>
      <c r="G692" s="38" t="s">
        <v>573</v>
      </c>
      <c r="H692" s="23">
        <v>0</v>
      </c>
      <c r="I692" s="23">
        <v>0</v>
      </c>
      <c r="J692" s="23">
        <v>0</v>
      </c>
      <c r="K692" s="23">
        <v>0</v>
      </c>
      <c r="L692" s="23"/>
      <c r="M692" s="23">
        <v>0</v>
      </c>
      <c r="N692" s="23">
        <v>0</v>
      </c>
      <c r="O692" s="23">
        <v>0</v>
      </c>
      <c r="P692" s="23">
        <v>0</v>
      </c>
      <c r="Q692" s="23">
        <v>0</v>
      </c>
      <c r="R692" s="23">
        <v>0</v>
      </c>
      <c r="S692" s="23">
        <v>0</v>
      </c>
      <c r="T692" s="23">
        <v>0</v>
      </c>
      <c r="U692" s="23">
        <v>0</v>
      </c>
      <c r="V692" s="23">
        <v>0</v>
      </c>
      <c r="W692" s="23">
        <v>0</v>
      </c>
      <c r="X692" s="23">
        <v>0</v>
      </c>
      <c r="Y692" s="23">
        <v>0</v>
      </c>
      <c r="Z692" s="23">
        <v>0</v>
      </c>
      <c r="AA692" s="23">
        <v>0</v>
      </c>
      <c r="AB692" s="23">
        <v>0</v>
      </c>
      <c r="AC692" s="23">
        <v>0</v>
      </c>
      <c r="AD692" s="23">
        <v>0</v>
      </c>
      <c r="AE692" s="23">
        <v>0</v>
      </c>
      <c r="AF692" s="23">
        <v>0</v>
      </c>
      <c r="AG692" s="23">
        <v>0</v>
      </c>
      <c r="AH692" s="23">
        <v>0</v>
      </c>
      <c r="AI692" s="23">
        <v>0</v>
      </c>
      <c r="AJ692" s="23">
        <v>0</v>
      </c>
      <c r="AK692" s="23">
        <v>0</v>
      </c>
      <c r="AL692" s="23">
        <v>0</v>
      </c>
      <c r="AM692" s="12">
        <f t="shared" si="388"/>
        <v>0</v>
      </c>
      <c r="AO692" s="55"/>
      <c r="AT692" s="47"/>
      <c r="AU692" s="63"/>
      <c r="AV692" s="47"/>
      <c r="AW692" s="47"/>
      <c r="AX692" s="47"/>
      <c r="AY692" s="47"/>
      <c r="AZ692" s="47"/>
      <c r="BA692" s="47"/>
    </row>
    <row r="693" spans="1:53">
      <c r="A693" s="27">
        <v>2</v>
      </c>
      <c r="B693" s="3">
        <v>6</v>
      </c>
      <c r="C693" s="3">
        <v>1</v>
      </c>
      <c r="D693" s="3">
        <v>619</v>
      </c>
      <c r="E693" s="3"/>
      <c r="F693" s="3"/>
      <c r="G693" s="38" t="s">
        <v>574</v>
      </c>
      <c r="H693" s="23">
        <v>0</v>
      </c>
      <c r="I693" s="23">
        <f t="shared" ref="I693:AL693" si="391">SUM(I694:I694)</f>
        <v>0</v>
      </c>
      <c r="J693" s="23">
        <f t="shared" si="391"/>
        <v>0</v>
      </c>
      <c r="K693" s="23">
        <f t="shared" si="391"/>
        <v>0</v>
      </c>
      <c r="L693" s="23"/>
      <c r="M693" s="23">
        <f t="shared" si="391"/>
        <v>0</v>
      </c>
      <c r="N693" s="23">
        <f t="shared" si="391"/>
        <v>0</v>
      </c>
      <c r="O693" s="23">
        <f t="shared" si="391"/>
        <v>0</v>
      </c>
      <c r="P693" s="23">
        <f t="shared" si="391"/>
        <v>0</v>
      </c>
      <c r="Q693" s="23">
        <f t="shared" si="391"/>
        <v>0</v>
      </c>
      <c r="R693" s="23">
        <f t="shared" si="391"/>
        <v>0</v>
      </c>
      <c r="S693" s="23">
        <f t="shared" si="391"/>
        <v>0</v>
      </c>
      <c r="T693" s="23">
        <f t="shared" si="391"/>
        <v>0</v>
      </c>
      <c r="U693" s="23">
        <f t="shared" si="391"/>
        <v>0</v>
      </c>
      <c r="V693" s="23">
        <f t="shared" si="391"/>
        <v>0</v>
      </c>
      <c r="W693" s="23">
        <f t="shared" si="391"/>
        <v>0</v>
      </c>
      <c r="X693" s="23">
        <f t="shared" si="391"/>
        <v>0</v>
      </c>
      <c r="Y693" s="23">
        <f t="shared" si="391"/>
        <v>0</v>
      </c>
      <c r="Z693" s="23">
        <f t="shared" si="391"/>
        <v>0</v>
      </c>
      <c r="AA693" s="23">
        <f t="shared" si="391"/>
        <v>0</v>
      </c>
      <c r="AB693" s="23">
        <f t="shared" si="391"/>
        <v>0</v>
      </c>
      <c r="AC693" s="23">
        <f t="shared" si="391"/>
        <v>0</v>
      </c>
      <c r="AD693" s="23">
        <f t="shared" si="391"/>
        <v>0</v>
      </c>
      <c r="AE693" s="23">
        <f t="shared" si="391"/>
        <v>0</v>
      </c>
      <c r="AF693" s="23">
        <f t="shared" si="391"/>
        <v>0</v>
      </c>
      <c r="AG693" s="23">
        <f t="shared" si="391"/>
        <v>0</v>
      </c>
      <c r="AH693" s="23">
        <f t="shared" si="391"/>
        <v>0</v>
      </c>
      <c r="AI693" s="23">
        <f t="shared" si="391"/>
        <v>0</v>
      </c>
      <c r="AJ693" s="23">
        <v>0</v>
      </c>
      <c r="AK693" s="23">
        <f t="shared" si="391"/>
        <v>0</v>
      </c>
      <c r="AL693" s="23">
        <f t="shared" si="391"/>
        <v>0</v>
      </c>
      <c r="AM693" s="12">
        <f t="shared" si="388"/>
        <v>0</v>
      </c>
      <c r="AO693" s="55"/>
      <c r="AT693" s="47"/>
      <c r="AU693" s="63"/>
      <c r="AV693" s="47"/>
      <c r="AW693" s="47"/>
      <c r="AX693" s="47"/>
      <c r="AY693" s="47"/>
      <c r="AZ693" s="47"/>
      <c r="BA693" s="47"/>
    </row>
    <row r="694" spans="1:53">
      <c r="A694" s="27">
        <v>2</v>
      </c>
      <c r="B694" s="3">
        <v>6</v>
      </c>
      <c r="C694" s="3">
        <v>2</v>
      </c>
      <c r="D694" s="3"/>
      <c r="E694" s="3"/>
      <c r="F694" s="3"/>
      <c r="G694" s="38" t="s">
        <v>575</v>
      </c>
      <c r="H694" s="15">
        <f t="shared" ref="H694:AL694" si="392">+H695+H696+H697+H698+H699+H700+H701</f>
        <v>0</v>
      </c>
      <c r="I694" s="15">
        <f t="shared" si="392"/>
        <v>0</v>
      </c>
      <c r="J694" s="15">
        <f t="shared" si="392"/>
        <v>0</v>
      </c>
      <c r="K694" s="15">
        <f t="shared" si="392"/>
        <v>0</v>
      </c>
      <c r="L694" s="15"/>
      <c r="M694" s="15">
        <f t="shared" ref="M694:U694" si="393">+M695+M696+M697+M698+M699+M700+M701</f>
        <v>0</v>
      </c>
      <c r="N694" s="15">
        <f t="shared" si="393"/>
        <v>0</v>
      </c>
      <c r="O694" s="15">
        <f t="shared" si="393"/>
        <v>0</v>
      </c>
      <c r="P694" s="15">
        <f t="shared" si="393"/>
        <v>0</v>
      </c>
      <c r="Q694" s="15">
        <f t="shared" si="393"/>
        <v>0</v>
      </c>
      <c r="R694" s="15">
        <f t="shared" si="393"/>
        <v>0</v>
      </c>
      <c r="S694" s="15">
        <f t="shared" si="393"/>
        <v>0</v>
      </c>
      <c r="T694" s="15">
        <f t="shared" si="393"/>
        <v>0</v>
      </c>
      <c r="U694" s="15">
        <f t="shared" si="393"/>
        <v>0</v>
      </c>
      <c r="V694" s="15">
        <f>+V695+V696+V697+V698+V699+V700+V701</f>
        <v>0</v>
      </c>
      <c r="W694" s="15">
        <f t="shared" ref="W694:AJ694" si="394">+W695+W696+W697+W698+W699+W700+W701</f>
        <v>0</v>
      </c>
      <c r="X694" s="15">
        <f t="shared" si="394"/>
        <v>0</v>
      </c>
      <c r="Y694" s="15">
        <f t="shared" si="394"/>
        <v>0</v>
      </c>
      <c r="Z694" s="15">
        <f t="shared" si="394"/>
        <v>0</v>
      </c>
      <c r="AA694" s="15">
        <f t="shared" si="394"/>
        <v>0</v>
      </c>
      <c r="AB694" s="15">
        <f t="shared" si="394"/>
        <v>0</v>
      </c>
      <c r="AC694" s="15">
        <f t="shared" si="394"/>
        <v>0</v>
      </c>
      <c r="AD694" s="15">
        <f t="shared" si="394"/>
        <v>0</v>
      </c>
      <c r="AE694" s="15">
        <f t="shared" si="394"/>
        <v>0</v>
      </c>
      <c r="AF694" s="15">
        <f t="shared" si="394"/>
        <v>0</v>
      </c>
      <c r="AG694" s="15">
        <f t="shared" si="394"/>
        <v>0</v>
      </c>
      <c r="AH694" s="15">
        <f t="shared" si="394"/>
        <v>0</v>
      </c>
      <c r="AI694" s="15">
        <f t="shared" si="394"/>
        <v>0</v>
      </c>
      <c r="AJ694" s="15">
        <f t="shared" si="394"/>
        <v>0</v>
      </c>
      <c r="AK694" s="15">
        <f t="shared" si="392"/>
        <v>0</v>
      </c>
      <c r="AL694" s="15">
        <f t="shared" si="392"/>
        <v>0</v>
      </c>
      <c r="AM694" s="14">
        <f t="shared" si="388"/>
        <v>0</v>
      </c>
      <c r="AO694" s="55"/>
      <c r="AT694" s="47"/>
      <c r="AU694" s="63"/>
      <c r="AV694" s="47"/>
      <c r="AW694" s="47"/>
      <c r="AX694" s="47"/>
      <c r="AY694" s="47"/>
      <c r="AZ694" s="47"/>
      <c r="BA694" s="47"/>
    </row>
    <row r="695" spans="1:53">
      <c r="A695" s="27">
        <v>2</v>
      </c>
      <c r="B695" s="3">
        <v>6</v>
      </c>
      <c r="C695" s="3">
        <v>2</v>
      </c>
      <c r="D695" s="3">
        <v>621</v>
      </c>
      <c r="E695" s="3"/>
      <c r="F695" s="3"/>
      <c r="G695" s="38" t="s">
        <v>559</v>
      </c>
      <c r="H695" s="23">
        <v>0</v>
      </c>
      <c r="I695" s="23">
        <v>0</v>
      </c>
      <c r="J695" s="23">
        <v>0</v>
      </c>
      <c r="K695" s="23">
        <v>0</v>
      </c>
      <c r="L695" s="23"/>
      <c r="M695" s="23">
        <v>0</v>
      </c>
      <c r="N695" s="23">
        <v>0</v>
      </c>
      <c r="O695" s="23">
        <v>0</v>
      </c>
      <c r="P695" s="23">
        <v>0</v>
      </c>
      <c r="Q695" s="23">
        <v>0</v>
      </c>
      <c r="R695" s="23">
        <v>0</v>
      </c>
      <c r="S695" s="23">
        <v>0</v>
      </c>
      <c r="T695" s="23">
        <v>0</v>
      </c>
      <c r="U695" s="23">
        <v>0</v>
      </c>
      <c r="V695" s="23">
        <v>0</v>
      </c>
      <c r="W695" s="23">
        <v>0</v>
      </c>
      <c r="X695" s="23">
        <v>0</v>
      </c>
      <c r="Y695" s="23">
        <v>0</v>
      </c>
      <c r="Z695" s="23">
        <v>0</v>
      </c>
      <c r="AA695" s="23">
        <v>0</v>
      </c>
      <c r="AB695" s="23">
        <v>0</v>
      </c>
      <c r="AC695" s="23">
        <v>0</v>
      </c>
      <c r="AD695" s="23">
        <v>0</v>
      </c>
      <c r="AE695" s="23">
        <v>0</v>
      </c>
      <c r="AF695" s="23">
        <v>0</v>
      </c>
      <c r="AG695" s="23">
        <v>0</v>
      </c>
      <c r="AH695" s="23">
        <v>0</v>
      </c>
      <c r="AI695" s="23">
        <v>0</v>
      </c>
      <c r="AJ695" s="23">
        <v>0</v>
      </c>
      <c r="AK695" s="23">
        <v>0</v>
      </c>
      <c r="AL695" s="23">
        <v>0</v>
      </c>
      <c r="AM695" s="12">
        <f t="shared" si="388"/>
        <v>0</v>
      </c>
      <c r="AO695" s="55"/>
      <c r="AT695" s="47"/>
      <c r="AU695" s="63"/>
      <c r="AV695" s="47"/>
      <c r="AW695" s="47"/>
      <c r="AX695" s="47"/>
      <c r="AY695" s="47"/>
      <c r="AZ695" s="47"/>
      <c r="BA695" s="47"/>
    </row>
    <row r="696" spans="1:53">
      <c r="A696" s="27">
        <v>2</v>
      </c>
      <c r="B696" s="3">
        <v>6</v>
      </c>
      <c r="C696" s="3">
        <v>2</v>
      </c>
      <c r="D696" s="3">
        <v>622</v>
      </c>
      <c r="E696" s="3"/>
      <c r="F696" s="3"/>
      <c r="G696" s="38" t="s">
        <v>560</v>
      </c>
      <c r="H696" s="23">
        <v>0</v>
      </c>
      <c r="I696" s="23">
        <v>0</v>
      </c>
      <c r="J696" s="23">
        <v>0</v>
      </c>
      <c r="K696" s="23">
        <v>0</v>
      </c>
      <c r="L696" s="23"/>
      <c r="M696" s="23">
        <v>0</v>
      </c>
      <c r="N696" s="23">
        <v>0</v>
      </c>
      <c r="O696" s="23">
        <v>0</v>
      </c>
      <c r="P696" s="23">
        <v>0</v>
      </c>
      <c r="Q696" s="23">
        <v>0</v>
      </c>
      <c r="R696" s="23">
        <v>0</v>
      </c>
      <c r="S696" s="23">
        <v>0</v>
      </c>
      <c r="T696" s="23">
        <v>0</v>
      </c>
      <c r="U696" s="23">
        <v>0</v>
      </c>
      <c r="V696" s="23">
        <v>0</v>
      </c>
      <c r="W696" s="23">
        <v>0</v>
      </c>
      <c r="X696" s="23">
        <v>0</v>
      </c>
      <c r="Y696" s="23">
        <v>0</v>
      </c>
      <c r="Z696" s="23">
        <v>0</v>
      </c>
      <c r="AA696" s="23">
        <v>0</v>
      </c>
      <c r="AB696" s="23">
        <v>0</v>
      </c>
      <c r="AC696" s="23">
        <v>0</v>
      </c>
      <c r="AD696" s="23">
        <v>0</v>
      </c>
      <c r="AE696" s="23">
        <v>0</v>
      </c>
      <c r="AF696" s="23">
        <v>0</v>
      </c>
      <c r="AG696" s="23">
        <v>0</v>
      </c>
      <c r="AH696" s="23">
        <v>0</v>
      </c>
      <c r="AI696" s="23">
        <v>0</v>
      </c>
      <c r="AJ696" s="23">
        <v>0</v>
      </c>
      <c r="AK696" s="23">
        <v>0</v>
      </c>
      <c r="AL696" s="23">
        <v>0</v>
      </c>
      <c r="AM696" s="12">
        <f t="shared" si="388"/>
        <v>0</v>
      </c>
      <c r="AO696" s="55"/>
      <c r="AT696" s="47"/>
      <c r="AU696" s="63"/>
      <c r="AV696" s="47"/>
      <c r="AW696" s="47"/>
      <c r="AX696" s="47"/>
      <c r="AY696" s="47"/>
      <c r="AZ696" s="47"/>
      <c r="BA696" s="47"/>
    </row>
    <row r="697" spans="1:53">
      <c r="A697" s="27">
        <v>2</v>
      </c>
      <c r="B697" s="3">
        <v>6</v>
      </c>
      <c r="C697" s="3">
        <v>2</v>
      </c>
      <c r="D697" s="3">
        <v>623</v>
      </c>
      <c r="E697" s="3"/>
      <c r="F697" s="3"/>
      <c r="G697" s="38" t="s">
        <v>564</v>
      </c>
      <c r="H697" s="23">
        <v>0</v>
      </c>
      <c r="I697" s="23">
        <v>0</v>
      </c>
      <c r="J697" s="23">
        <v>0</v>
      </c>
      <c r="K697" s="23">
        <v>0</v>
      </c>
      <c r="L697" s="23"/>
      <c r="M697" s="23">
        <v>0</v>
      </c>
      <c r="N697" s="23">
        <v>0</v>
      </c>
      <c r="O697" s="23">
        <v>0</v>
      </c>
      <c r="P697" s="23">
        <v>0</v>
      </c>
      <c r="Q697" s="23">
        <v>0</v>
      </c>
      <c r="R697" s="23">
        <v>0</v>
      </c>
      <c r="S697" s="23">
        <v>0</v>
      </c>
      <c r="T697" s="23">
        <v>0</v>
      </c>
      <c r="U697" s="23">
        <v>0</v>
      </c>
      <c r="V697" s="23">
        <v>0</v>
      </c>
      <c r="W697" s="23">
        <v>0</v>
      </c>
      <c r="X697" s="23">
        <v>0</v>
      </c>
      <c r="Y697" s="23">
        <v>0</v>
      </c>
      <c r="Z697" s="23">
        <v>0</v>
      </c>
      <c r="AA697" s="23">
        <v>0</v>
      </c>
      <c r="AB697" s="23">
        <v>0</v>
      </c>
      <c r="AC697" s="23">
        <v>0</v>
      </c>
      <c r="AD697" s="23">
        <v>0</v>
      </c>
      <c r="AE697" s="23">
        <v>0</v>
      </c>
      <c r="AF697" s="23">
        <v>0</v>
      </c>
      <c r="AG697" s="23">
        <v>0</v>
      </c>
      <c r="AH697" s="23">
        <v>0</v>
      </c>
      <c r="AI697" s="23">
        <v>0</v>
      </c>
      <c r="AJ697" s="23">
        <v>0</v>
      </c>
      <c r="AK697" s="23">
        <v>0</v>
      </c>
      <c r="AL697" s="23">
        <v>0</v>
      </c>
      <c r="AM697" s="12">
        <f t="shared" si="388"/>
        <v>0</v>
      </c>
      <c r="AO697" s="55"/>
      <c r="AT697" s="47"/>
      <c r="AU697" s="63"/>
      <c r="AV697" s="47"/>
      <c r="AW697" s="47"/>
      <c r="AX697" s="47"/>
      <c r="AY697" s="47"/>
      <c r="AZ697" s="47"/>
      <c r="BA697" s="47"/>
    </row>
    <row r="698" spans="1:53">
      <c r="A698" s="27">
        <v>2</v>
      </c>
      <c r="B698" s="3">
        <v>6</v>
      </c>
      <c r="C698" s="3">
        <v>2</v>
      </c>
      <c r="D698" s="3">
        <v>624</v>
      </c>
      <c r="E698" s="3"/>
      <c r="F698" s="3"/>
      <c r="G698" s="38" t="s">
        <v>567</v>
      </c>
      <c r="H698" s="23">
        <v>0</v>
      </c>
      <c r="I698" s="23">
        <v>0</v>
      </c>
      <c r="J698" s="23">
        <v>0</v>
      </c>
      <c r="K698" s="23">
        <v>0</v>
      </c>
      <c r="L698" s="23"/>
      <c r="M698" s="23">
        <v>0</v>
      </c>
      <c r="N698" s="23">
        <v>0</v>
      </c>
      <c r="O698" s="23">
        <v>0</v>
      </c>
      <c r="P698" s="23">
        <v>0</v>
      </c>
      <c r="Q698" s="23">
        <v>0</v>
      </c>
      <c r="R698" s="23">
        <v>0</v>
      </c>
      <c r="S698" s="23">
        <v>0</v>
      </c>
      <c r="T698" s="23">
        <v>0</v>
      </c>
      <c r="U698" s="23">
        <v>0</v>
      </c>
      <c r="V698" s="23">
        <v>0</v>
      </c>
      <c r="W698" s="23">
        <v>0</v>
      </c>
      <c r="X698" s="23">
        <v>0</v>
      </c>
      <c r="Y698" s="23">
        <v>0</v>
      </c>
      <c r="Z698" s="23">
        <v>0</v>
      </c>
      <c r="AA698" s="23">
        <v>0</v>
      </c>
      <c r="AB698" s="23">
        <v>0</v>
      </c>
      <c r="AC698" s="23">
        <v>0</v>
      </c>
      <c r="AD698" s="23">
        <v>0</v>
      </c>
      <c r="AE698" s="23">
        <v>0</v>
      </c>
      <c r="AF698" s="23">
        <v>0</v>
      </c>
      <c r="AG698" s="23">
        <v>0</v>
      </c>
      <c r="AH698" s="23">
        <v>0</v>
      </c>
      <c r="AI698" s="23">
        <v>0</v>
      </c>
      <c r="AJ698" s="23">
        <v>0</v>
      </c>
      <c r="AK698" s="23">
        <v>0</v>
      </c>
      <c r="AL698" s="23">
        <v>0</v>
      </c>
      <c r="AM698" s="12">
        <f t="shared" si="388"/>
        <v>0</v>
      </c>
      <c r="AO698" s="55"/>
      <c r="AT698" s="47"/>
      <c r="AU698" s="63"/>
      <c r="AV698" s="47"/>
      <c r="AW698" s="47"/>
      <c r="AX698" s="47"/>
      <c r="AY698" s="47"/>
      <c r="AZ698" s="47"/>
      <c r="BA698" s="47"/>
    </row>
    <row r="699" spans="1:53">
      <c r="A699" s="27">
        <v>2</v>
      </c>
      <c r="B699" s="3">
        <v>6</v>
      </c>
      <c r="C699" s="3">
        <v>2</v>
      </c>
      <c r="D699" s="3">
        <v>625</v>
      </c>
      <c r="E699" s="3"/>
      <c r="F699" s="3"/>
      <c r="G699" s="38" t="s">
        <v>572</v>
      </c>
      <c r="H699" s="23">
        <v>0</v>
      </c>
      <c r="I699" s="23">
        <v>0</v>
      </c>
      <c r="J699" s="23">
        <v>0</v>
      </c>
      <c r="K699" s="23">
        <v>0</v>
      </c>
      <c r="L699" s="23"/>
      <c r="M699" s="23">
        <v>0</v>
      </c>
      <c r="N699" s="23">
        <v>0</v>
      </c>
      <c r="O699" s="23">
        <v>0</v>
      </c>
      <c r="P699" s="23">
        <v>0</v>
      </c>
      <c r="Q699" s="23">
        <v>0</v>
      </c>
      <c r="R699" s="23">
        <v>0</v>
      </c>
      <c r="S699" s="23">
        <v>0</v>
      </c>
      <c r="T699" s="23">
        <v>0</v>
      </c>
      <c r="U699" s="23">
        <v>0</v>
      </c>
      <c r="V699" s="23">
        <v>0</v>
      </c>
      <c r="W699" s="23">
        <v>0</v>
      </c>
      <c r="X699" s="23">
        <v>0</v>
      </c>
      <c r="Y699" s="23">
        <v>0</v>
      </c>
      <c r="Z699" s="23">
        <v>0</v>
      </c>
      <c r="AA699" s="23">
        <v>0</v>
      </c>
      <c r="AB699" s="23">
        <v>0</v>
      </c>
      <c r="AC699" s="23">
        <v>0</v>
      </c>
      <c r="AD699" s="23">
        <v>0</v>
      </c>
      <c r="AE699" s="23">
        <v>0</v>
      </c>
      <c r="AF699" s="23">
        <v>0</v>
      </c>
      <c r="AG699" s="23">
        <v>0</v>
      </c>
      <c r="AH699" s="23">
        <v>0</v>
      </c>
      <c r="AI699" s="23">
        <v>0</v>
      </c>
      <c r="AJ699" s="23">
        <v>0</v>
      </c>
      <c r="AK699" s="23">
        <v>0</v>
      </c>
      <c r="AL699" s="23">
        <v>0</v>
      </c>
      <c r="AM699" s="12">
        <f t="shared" si="388"/>
        <v>0</v>
      </c>
      <c r="AO699" s="55"/>
      <c r="AT699" s="47"/>
      <c r="AU699" s="63"/>
      <c r="AV699" s="47"/>
      <c r="AW699" s="47"/>
      <c r="AX699" s="47"/>
      <c r="AY699" s="47"/>
      <c r="AZ699" s="47"/>
      <c r="BA699" s="47"/>
    </row>
    <row r="700" spans="1:53">
      <c r="A700" s="27">
        <v>2</v>
      </c>
      <c r="B700" s="3">
        <v>6</v>
      </c>
      <c r="C700" s="3">
        <v>2</v>
      </c>
      <c r="D700" s="3">
        <v>626</v>
      </c>
      <c r="E700" s="3"/>
      <c r="F700" s="3"/>
      <c r="G700" s="38" t="s">
        <v>573</v>
      </c>
      <c r="H700" s="23">
        <v>0</v>
      </c>
      <c r="I700" s="23">
        <v>0</v>
      </c>
      <c r="J700" s="23">
        <v>0</v>
      </c>
      <c r="K700" s="23">
        <v>0</v>
      </c>
      <c r="L700" s="23"/>
      <c r="M700" s="23">
        <v>0</v>
      </c>
      <c r="N700" s="23">
        <v>0</v>
      </c>
      <c r="O700" s="23">
        <v>0</v>
      </c>
      <c r="P700" s="23">
        <v>0</v>
      </c>
      <c r="Q700" s="23">
        <v>0</v>
      </c>
      <c r="R700" s="23">
        <v>0</v>
      </c>
      <c r="S700" s="23">
        <v>0</v>
      </c>
      <c r="T700" s="23">
        <v>0</v>
      </c>
      <c r="U700" s="23">
        <v>0</v>
      </c>
      <c r="V700" s="23">
        <v>0</v>
      </c>
      <c r="W700" s="23">
        <v>0</v>
      </c>
      <c r="X700" s="23">
        <v>0</v>
      </c>
      <c r="Y700" s="23">
        <v>0</v>
      </c>
      <c r="Z700" s="23">
        <v>0</v>
      </c>
      <c r="AA700" s="23">
        <v>0</v>
      </c>
      <c r="AB700" s="23">
        <v>0</v>
      </c>
      <c r="AC700" s="23">
        <v>0</v>
      </c>
      <c r="AD700" s="23">
        <v>0</v>
      </c>
      <c r="AE700" s="23">
        <v>0</v>
      </c>
      <c r="AF700" s="23">
        <v>0</v>
      </c>
      <c r="AG700" s="23">
        <v>0</v>
      </c>
      <c r="AH700" s="23">
        <v>0</v>
      </c>
      <c r="AI700" s="23">
        <v>0</v>
      </c>
      <c r="AJ700" s="23">
        <v>0</v>
      </c>
      <c r="AK700" s="23">
        <v>0</v>
      </c>
      <c r="AL700" s="23">
        <v>0</v>
      </c>
      <c r="AM700" s="12">
        <f t="shared" si="388"/>
        <v>0</v>
      </c>
      <c r="AO700" s="55"/>
      <c r="AT700" s="47"/>
      <c r="AU700" s="63"/>
      <c r="AV700" s="47"/>
      <c r="AW700" s="47"/>
      <c r="AX700" s="47"/>
      <c r="AY700" s="47"/>
      <c r="AZ700" s="47"/>
      <c r="BA700" s="47"/>
    </row>
    <row r="701" spans="1:53">
      <c r="A701" s="27">
        <v>2</v>
      </c>
      <c r="B701" s="3">
        <v>6</v>
      </c>
      <c r="C701" s="3">
        <v>2</v>
      </c>
      <c r="D701" s="3">
        <v>627</v>
      </c>
      <c r="E701" s="3"/>
      <c r="F701" s="3"/>
      <c r="G701" s="38" t="s">
        <v>576</v>
      </c>
      <c r="H701" s="23">
        <v>0</v>
      </c>
      <c r="I701" s="23">
        <v>0</v>
      </c>
      <c r="J701" s="23">
        <v>0</v>
      </c>
      <c r="K701" s="23">
        <v>0</v>
      </c>
      <c r="L701" s="23"/>
      <c r="M701" s="23">
        <v>0</v>
      </c>
      <c r="N701" s="23">
        <v>0</v>
      </c>
      <c r="O701" s="23">
        <v>0</v>
      </c>
      <c r="P701" s="23">
        <v>0</v>
      </c>
      <c r="Q701" s="23">
        <v>0</v>
      </c>
      <c r="R701" s="23">
        <v>0</v>
      </c>
      <c r="S701" s="23">
        <v>0</v>
      </c>
      <c r="T701" s="23">
        <v>0</v>
      </c>
      <c r="U701" s="23">
        <v>0</v>
      </c>
      <c r="V701" s="23">
        <v>0</v>
      </c>
      <c r="W701" s="23">
        <v>0</v>
      </c>
      <c r="X701" s="23">
        <v>0</v>
      </c>
      <c r="Y701" s="23">
        <v>0</v>
      </c>
      <c r="Z701" s="23">
        <v>0</v>
      </c>
      <c r="AA701" s="23">
        <v>0</v>
      </c>
      <c r="AB701" s="23">
        <v>0</v>
      </c>
      <c r="AC701" s="23">
        <v>0</v>
      </c>
      <c r="AD701" s="23">
        <v>0</v>
      </c>
      <c r="AE701" s="23">
        <v>0</v>
      </c>
      <c r="AF701" s="23">
        <v>0</v>
      </c>
      <c r="AG701" s="23">
        <v>0</v>
      </c>
      <c r="AH701" s="23">
        <v>0</v>
      </c>
      <c r="AI701" s="23">
        <v>0</v>
      </c>
      <c r="AJ701" s="23">
        <v>0</v>
      </c>
      <c r="AK701" s="23">
        <v>0</v>
      </c>
      <c r="AL701" s="23">
        <v>0</v>
      </c>
      <c r="AM701" s="12">
        <f t="shared" si="388"/>
        <v>0</v>
      </c>
      <c r="AO701" s="55"/>
      <c r="AT701" s="47"/>
      <c r="AU701" s="63"/>
      <c r="AV701" s="47"/>
      <c r="AW701" s="47"/>
      <c r="AX701" s="47"/>
      <c r="AY701" s="47"/>
      <c r="AZ701" s="47"/>
      <c r="BA701" s="47"/>
    </row>
    <row r="702" spans="1:53">
      <c r="A702" s="27">
        <v>2</v>
      </c>
      <c r="B702" s="3">
        <v>6</v>
      </c>
      <c r="C702" s="3">
        <v>3</v>
      </c>
      <c r="D702" s="3"/>
      <c r="E702" s="3"/>
      <c r="F702" s="3"/>
      <c r="G702" s="38" t="s">
        <v>577</v>
      </c>
      <c r="H702" s="15">
        <f>H703+H707</f>
        <v>0</v>
      </c>
      <c r="I702" s="15">
        <f>I703+I707</f>
        <v>0</v>
      </c>
      <c r="J702" s="15">
        <f>J703+J707</f>
        <v>0</v>
      </c>
      <c r="K702" s="15">
        <f>K703+K707</f>
        <v>0</v>
      </c>
      <c r="L702" s="15"/>
      <c r="M702" s="15">
        <f t="shared" ref="M702" si="395">M703+M707</f>
        <v>0</v>
      </c>
      <c r="N702" s="15">
        <f>N703+N707</f>
        <v>0</v>
      </c>
      <c r="O702" s="15">
        <f>O703+O707</f>
        <v>0</v>
      </c>
      <c r="P702" s="15">
        <f t="shared" ref="P702:AL702" si="396">P703+P707</f>
        <v>0</v>
      </c>
      <c r="Q702" s="15">
        <f t="shared" si="396"/>
        <v>0</v>
      </c>
      <c r="R702" s="15">
        <f t="shared" si="396"/>
        <v>0</v>
      </c>
      <c r="S702" s="15">
        <f t="shared" si="396"/>
        <v>0</v>
      </c>
      <c r="T702" s="15">
        <f t="shared" si="396"/>
        <v>0</v>
      </c>
      <c r="U702" s="15">
        <f t="shared" si="396"/>
        <v>0</v>
      </c>
      <c r="V702" s="15">
        <f t="shared" si="396"/>
        <v>0</v>
      </c>
      <c r="W702" s="15">
        <f t="shared" si="396"/>
        <v>0</v>
      </c>
      <c r="X702" s="15">
        <f t="shared" si="396"/>
        <v>0</v>
      </c>
      <c r="Y702" s="15">
        <f t="shared" si="396"/>
        <v>0</v>
      </c>
      <c r="Z702" s="15">
        <f t="shared" si="396"/>
        <v>0</v>
      </c>
      <c r="AA702" s="15">
        <f t="shared" si="396"/>
        <v>0</v>
      </c>
      <c r="AB702" s="15">
        <f t="shared" si="396"/>
        <v>0</v>
      </c>
      <c r="AC702" s="15">
        <f t="shared" si="396"/>
        <v>0</v>
      </c>
      <c r="AD702" s="15">
        <f t="shared" si="396"/>
        <v>0</v>
      </c>
      <c r="AE702" s="15">
        <f t="shared" si="396"/>
        <v>0</v>
      </c>
      <c r="AF702" s="15">
        <f t="shared" si="396"/>
        <v>0</v>
      </c>
      <c r="AG702" s="15">
        <f t="shared" si="396"/>
        <v>0</v>
      </c>
      <c r="AH702" s="15">
        <f t="shared" si="396"/>
        <v>0</v>
      </c>
      <c r="AI702" s="15">
        <f t="shared" si="396"/>
        <v>0</v>
      </c>
      <c r="AJ702" s="15">
        <f t="shared" si="396"/>
        <v>0</v>
      </c>
      <c r="AK702" s="15">
        <f t="shared" si="396"/>
        <v>0</v>
      </c>
      <c r="AL702" s="15">
        <f t="shared" si="396"/>
        <v>0</v>
      </c>
      <c r="AM702" s="14">
        <f t="shared" si="388"/>
        <v>0</v>
      </c>
      <c r="AO702" s="55"/>
      <c r="AT702" s="47"/>
      <c r="AU702" s="63"/>
      <c r="AV702" s="47"/>
      <c r="AW702" s="47"/>
      <c r="AX702" s="47"/>
      <c r="AY702" s="47"/>
      <c r="AZ702" s="47"/>
      <c r="BA702" s="47"/>
    </row>
    <row r="703" spans="1:53">
      <c r="A703" s="27">
        <v>2</v>
      </c>
      <c r="B703" s="3">
        <v>6</v>
      </c>
      <c r="C703" s="3">
        <v>3</v>
      </c>
      <c r="D703" s="3">
        <v>631</v>
      </c>
      <c r="E703" s="3"/>
      <c r="F703" s="3"/>
      <c r="G703" s="38" t="s">
        <v>578</v>
      </c>
      <c r="H703" s="23">
        <f>+H704</f>
        <v>0</v>
      </c>
      <c r="I703" s="23">
        <f t="shared" ref="I703:AL703" si="397">+I704</f>
        <v>0</v>
      </c>
      <c r="J703" s="23">
        <f t="shared" si="397"/>
        <v>0</v>
      </c>
      <c r="K703" s="23">
        <f t="shared" si="397"/>
        <v>0</v>
      </c>
      <c r="L703" s="23">
        <f t="shared" si="397"/>
        <v>0</v>
      </c>
      <c r="M703" s="23">
        <f t="shared" si="397"/>
        <v>0</v>
      </c>
      <c r="N703" s="23">
        <f t="shared" si="397"/>
        <v>0</v>
      </c>
      <c r="O703" s="23">
        <f t="shared" si="397"/>
        <v>0</v>
      </c>
      <c r="P703" s="23">
        <f t="shared" si="397"/>
        <v>0</v>
      </c>
      <c r="Q703" s="23">
        <f t="shared" si="397"/>
        <v>0</v>
      </c>
      <c r="R703" s="23">
        <f t="shared" si="397"/>
        <v>0</v>
      </c>
      <c r="S703" s="23">
        <f t="shared" si="397"/>
        <v>0</v>
      </c>
      <c r="T703" s="23">
        <f t="shared" si="397"/>
        <v>0</v>
      </c>
      <c r="U703" s="23">
        <f t="shared" si="397"/>
        <v>0</v>
      </c>
      <c r="V703" s="23">
        <f t="shared" si="397"/>
        <v>0</v>
      </c>
      <c r="W703" s="23">
        <f t="shared" si="397"/>
        <v>0</v>
      </c>
      <c r="X703" s="23">
        <f t="shared" si="397"/>
        <v>0</v>
      </c>
      <c r="Y703" s="23">
        <f t="shared" si="397"/>
        <v>0</v>
      </c>
      <c r="Z703" s="23">
        <f t="shared" si="397"/>
        <v>0</v>
      </c>
      <c r="AA703" s="23">
        <f t="shared" si="397"/>
        <v>0</v>
      </c>
      <c r="AB703" s="23">
        <f t="shared" si="397"/>
        <v>0</v>
      </c>
      <c r="AC703" s="23">
        <f t="shared" si="397"/>
        <v>0</v>
      </c>
      <c r="AD703" s="23">
        <f t="shared" si="397"/>
        <v>0</v>
      </c>
      <c r="AE703" s="23">
        <f t="shared" si="397"/>
        <v>0</v>
      </c>
      <c r="AF703" s="23">
        <f t="shared" si="397"/>
        <v>0</v>
      </c>
      <c r="AG703" s="23">
        <f t="shared" si="397"/>
        <v>0</v>
      </c>
      <c r="AH703" s="23">
        <f t="shared" si="397"/>
        <v>0</v>
      </c>
      <c r="AI703" s="23">
        <f t="shared" si="397"/>
        <v>0</v>
      </c>
      <c r="AJ703" s="23">
        <f t="shared" si="397"/>
        <v>0</v>
      </c>
      <c r="AK703" s="23">
        <f t="shared" si="397"/>
        <v>0</v>
      </c>
      <c r="AL703" s="23">
        <f t="shared" si="397"/>
        <v>0</v>
      </c>
      <c r="AM703" s="23">
        <f t="shared" ref="AM703" si="398">+AM704+AM705+AM706</f>
        <v>0</v>
      </c>
      <c r="AO703" s="55"/>
      <c r="AT703" s="47"/>
      <c r="AU703" s="63"/>
      <c r="AV703" s="47"/>
      <c r="AW703" s="47"/>
      <c r="AX703" s="47"/>
      <c r="AY703" s="47"/>
      <c r="AZ703" s="47"/>
      <c r="BA703" s="47"/>
    </row>
    <row r="704" spans="1:53">
      <c r="A704" s="27">
        <v>2</v>
      </c>
      <c r="B704" s="3">
        <v>6</v>
      </c>
      <c r="C704" s="3">
        <v>3</v>
      </c>
      <c r="D704" s="3">
        <v>631</v>
      </c>
      <c r="E704" s="3">
        <v>1</v>
      </c>
      <c r="F704" s="3"/>
      <c r="G704" s="37" t="s">
        <v>579</v>
      </c>
      <c r="H704" s="21">
        <f>+H705+H706</f>
        <v>0</v>
      </c>
      <c r="I704" s="21">
        <f t="shared" ref="I704:AL704" si="399">+I705+I706</f>
        <v>0</v>
      </c>
      <c r="J704" s="21">
        <f t="shared" si="399"/>
        <v>0</v>
      </c>
      <c r="K704" s="21">
        <f t="shared" si="399"/>
        <v>0</v>
      </c>
      <c r="L704" s="21">
        <f t="shared" si="399"/>
        <v>0</v>
      </c>
      <c r="M704" s="21">
        <f t="shared" si="399"/>
        <v>0</v>
      </c>
      <c r="N704" s="21">
        <f t="shared" si="399"/>
        <v>0</v>
      </c>
      <c r="O704" s="21">
        <f t="shared" si="399"/>
        <v>0</v>
      </c>
      <c r="P704" s="21">
        <f t="shared" si="399"/>
        <v>0</v>
      </c>
      <c r="Q704" s="21">
        <f t="shared" si="399"/>
        <v>0</v>
      </c>
      <c r="R704" s="21">
        <f t="shared" si="399"/>
        <v>0</v>
      </c>
      <c r="S704" s="21">
        <f t="shared" si="399"/>
        <v>0</v>
      </c>
      <c r="T704" s="21">
        <f t="shared" si="399"/>
        <v>0</v>
      </c>
      <c r="U704" s="21">
        <f t="shared" si="399"/>
        <v>0</v>
      </c>
      <c r="V704" s="21">
        <f>+V705+V706</f>
        <v>0</v>
      </c>
      <c r="W704" s="21">
        <f t="shared" ref="W704:AH704" si="400">+W705+W706</f>
        <v>0</v>
      </c>
      <c r="X704" s="21">
        <f t="shared" si="400"/>
        <v>0</v>
      </c>
      <c r="Y704" s="21">
        <f t="shared" si="400"/>
        <v>0</v>
      </c>
      <c r="Z704" s="21">
        <f t="shared" si="400"/>
        <v>0</v>
      </c>
      <c r="AA704" s="21">
        <f t="shared" si="400"/>
        <v>0</v>
      </c>
      <c r="AB704" s="21">
        <f t="shared" si="400"/>
        <v>0</v>
      </c>
      <c r="AC704" s="21">
        <f t="shared" si="400"/>
        <v>0</v>
      </c>
      <c r="AD704" s="21">
        <f t="shared" si="400"/>
        <v>0</v>
      </c>
      <c r="AE704" s="21">
        <f t="shared" si="400"/>
        <v>0</v>
      </c>
      <c r="AF704" s="21">
        <f t="shared" si="400"/>
        <v>0</v>
      </c>
      <c r="AG704" s="21">
        <f t="shared" si="400"/>
        <v>0</v>
      </c>
      <c r="AH704" s="21">
        <f t="shared" si="400"/>
        <v>0</v>
      </c>
      <c r="AI704" s="21">
        <f t="shared" si="399"/>
        <v>0</v>
      </c>
      <c r="AJ704" s="21">
        <f t="shared" si="399"/>
        <v>0</v>
      </c>
      <c r="AK704" s="21">
        <v>0</v>
      </c>
      <c r="AL704" s="21">
        <f t="shared" si="399"/>
        <v>0</v>
      </c>
      <c r="AM704" s="16">
        <f t="shared" ref="AM704:AM735" si="401">SUM(H704:AL704)</f>
        <v>0</v>
      </c>
      <c r="AO704" s="55"/>
      <c r="AT704" s="47"/>
      <c r="AU704" s="63"/>
      <c r="AV704" s="47"/>
      <c r="AW704" s="47"/>
      <c r="AX704" s="47"/>
      <c r="AY704" s="47"/>
      <c r="AZ704" s="47"/>
      <c r="BA704" s="47"/>
    </row>
    <row r="705" spans="1:53">
      <c r="A705" s="27">
        <v>2</v>
      </c>
      <c r="B705" s="3">
        <v>6</v>
      </c>
      <c r="C705" s="3">
        <v>3</v>
      </c>
      <c r="D705" s="3">
        <v>631</v>
      </c>
      <c r="E705" s="3">
        <v>1</v>
      </c>
      <c r="F705" s="3">
        <v>1</v>
      </c>
      <c r="G705" s="37" t="s">
        <v>580</v>
      </c>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v>0</v>
      </c>
      <c r="AL705" s="21"/>
      <c r="AM705" s="16">
        <f t="shared" si="401"/>
        <v>0</v>
      </c>
      <c r="AO705" s="55"/>
      <c r="AT705" s="47"/>
      <c r="AU705" s="63"/>
      <c r="AV705" s="47"/>
      <c r="AW705" s="47"/>
      <c r="AX705" s="47"/>
      <c r="AY705" s="47"/>
      <c r="AZ705" s="47"/>
      <c r="BA705" s="47"/>
    </row>
    <row r="706" spans="1:53">
      <c r="A706" s="27">
        <v>2</v>
      </c>
      <c r="B706" s="3">
        <v>6</v>
      </c>
      <c r="C706" s="3">
        <v>3</v>
      </c>
      <c r="D706" s="3">
        <v>631</v>
      </c>
      <c r="E706" s="3">
        <v>1</v>
      </c>
      <c r="F706" s="3">
        <v>2</v>
      </c>
      <c r="G706" s="37" t="s">
        <v>571</v>
      </c>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v>0</v>
      </c>
      <c r="AL706" s="21"/>
      <c r="AM706" s="16">
        <f t="shared" si="401"/>
        <v>0</v>
      </c>
      <c r="AO706" s="55"/>
      <c r="AT706" s="47"/>
      <c r="AU706" s="63"/>
      <c r="AV706" s="47"/>
      <c r="AW706" s="47"/>
      <c r="AX706" s="47"/>
      <c r="AY706" s="47"/>
      <c r="AZ706" s="47"/>
      <c r="BA706" s="47"/>
    </row>
    <row r="707" spans="1:53">
      <c r="A707" s="27">
        <v>2</v>
      </c>
      <c r="B707" s="3">
        <v>6</v>
      </c>
      <c r="C707" s="3">
        <v>3</v>
      </c>
      <c r="D707" s="3">
        <v>632</v>
      </c>
      <c r="E707" s="3"/>
      <c r="F707" s="3"/>
      <c r="G707" s="38" t="s">
        <v>581</v>
      </c>
      <c r="H707" s="23">
        <f>+H708</f>
        <v>0</v>
      </c>
      <c r="I707" s="23">
        <f t="shared" ref="I707:AL707" si="402">+I708</f>
        <v>0</v>
      </c>
      <c r="J707" s="23">
        <f t="shared" si="402"/>
        <v>0</v>
      </c>
      <c r="K707" s="23">
        <f t="shared" si="402"/>
        <v>0</v>
      </c>
      <c r="L707" s="23"/>
      <c r="M707" s="23">
        <f t="shared" si="402"/>
        <v>0</v>
      </c>
      <c r="N707" s="23">
        <f t="shared" si="402"/>
        <v>0</v>
      </c>
      <c r="O707" s="23">
        <f t="shared" si="402"/>
        <v>0</v>
      </c>
      <c r="P707" s="23">
        <f t="shared" si="402"/>
        <v>0</v>
      </c>
      <c r="Q707" s="23">
        <f t="shared" si="402"/>
        <v>0</v>
      </c>
      <c r="R707" s="23">
        <f t="shared" si="402"/>
        <v>0</v>
      </c>
      <c r="S707" s="23">
        <f t="shared" si="402"/>
        <v>0</v>
      </c>
      <c r="T707" s="23">
        <f t="shared" si="402"/>
        <v>0</v>
      </c>
      <c r="U707" s="23">
        <f t="shared" si="402"/>
        <v>0</v>
      </c>
      <c r="V707" s="23">
        <f>+V708</f>
        <v>0</v>
      </c>
      <c r="W707" s="23">
        <f t="shared" ref="W707:AG707" si="403">+W708</f>
        <v>0</v>
      </c>
      <c r="X707" s="23">
        <f t="shared" si="403"/>
        <v>0</v>
      </c>
      <c r="Y707" s="23">
        <f t="shared" si="403"/>
        <v>0</v>
      </c>
      <c r="Z707" s="23">
        <f t="shared" si="403"/>
        <v>0</v>
      </c>
      <c r="AA707" s="23">
        <f t="shared" si="403"/>
        <v>0</v>
      </c>
      <c r="AB707" s="23">
        <f t="shared" si="403"/>
        <v>0</v>
      </c>
      <c r="AC707" s="23">
        <f t="shared" si="403"/>
        <v>0</v>
      </c>
      <c r="AD707" s="23">
        <f t="shared" si="403"/>
        <v>0</v>
      </c>
      <c r="AE707" s="23">
        <f t="shared" si="403"/>
        <v>0</v>
      </c>
      <c r="AF707" s="23">
        <f t="shared" si="403"/>
        <v>0</v>
      </c>
      <c r="AG707" s="23">
        <f t="shared" si="403"/>
        <v>0</v>
      </c>
      <c r="AH707" s="23">
        <f t="shared" si="402"/>
        <v>0</v>
      </c>
      <c r="AI707" s="23">
        <f t="shared" si="402"/>
        <v>0</v>
      </c>
      <c r="AJ707" s="23">
        <f>+AJ708</f>
        <v>0</v>
      </c>
      <c r="AK707" s="23">
        <f t="shared" si="402"/>
        <v>0</v>
      </c>
      <c r="AL707" s="23">
        <f t="shared" si="402"/>
        <v>0</v>
      </c>
      <c r="AM707" s="12">
        <f t="shared" si="401"/>
        <v>0</v>
      </c>
      <c r="AO707" s="55"/>
      <c r="AT707" s="47"/>
      <c r="AU707" s="63"/>
      <c r="AV707" s="47"/>
      <c r="AW707" s="47"/>
      <c r="AX707" s="47"/>
      <c r="AY707" s="47"/>
      <c r="AZ707" s="47"/>
      <c r="BA707" s="47"/>
    </row>
    <row r="708" spans="1:53">
      <c r="A708" s="27">
        <v>2</v>
      </c>
      <c r="B708" s="3">
        <v>6</v>
      </c>
      <c r="C708" s="3">
        <v>3</v>
      </c>
      <c r="D708" s="3">
        <v>632</v>
      </c>
      <c r="E708" s="3">
        <v>1</v>
      </c>
      <c r="F708" s="3"/>
      <c r="G708" s="37" t="s">
        <v>700</v>
      </c>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f t="shared" si="401"/>
        <v>0</v>
      </c>
      <c r="AO708" s="55"/>
      <c r="AT708" s="47"/>
      <c r="AU708" s="63"/>
      <c r="AV708" s="47"/>
      <c r="AW708" s="47"/>
      <c r="AX708" s="47"/>
      <c r="AY708" s="47"/>
      <c r="AZ708" s="47"/>
      <c r="BA708" s="47"/>
    </row>
    <row r="709" spans="1:53">
      <c r="A709" s="26">
        <v>2</v>
      </c>
      <c r="B709" s="20"/>
      <c r="C709" s="20"/>
      <c r="D709" s="20"/>
      <c r="E709" s="20"/>
      <c r="F709" s="20"/>
      <c r="G709" s="35" t="s">
        <v>582</v>
      </c>
      <c r="H709" s="18">
        <f t="shared" ref="H709:AL709" si="404">+H710+H718+H727+H735+H745</f>
        <v>0</v>
      </c>
      <c r="I709" s="18">
        <f t="shared" si="404"/>
        <v>0</v>
      </c>
      <c r="J709" s="18">
        <f t="shared" si="404"/>
        <v>0</v>
      </c>
      <c r="K709" s="18">
        <f t="shared" si="404"/>
        <v>0</v>
      </c>
      <c r="L709" s="18"/>
      <c r="M709" s="18">
        <f t="shared" ref="M709:AJ709" si="405">+M710+M718+M727+M735+M745</f>
        <v>0</v>
      </c>
      <c r="N709" s="18">
        <f t="shared" si="405"/>
        <v>0</v>
      </c>
      <c r="O709" s="18">
        <f t="shared" si="405"/>
        <v>0</v>
      </c>
      <c r="P709" s="18">
        <f t="shared" si="405"/>
        <v>0</v>
      </c>
      <c r="Q709" s="18">
        <f t="shared" si="405"/>
        <v>0</v>
      </c>
      <c r="R709" s="18">
        <f t="shared" si="405"/>
        <v>0</v>
      </c>
      <c r="S709" s="18">
        <f t="shared" si="405"/>
        <v>0</v>
      </c>
      <c r="T709" s="18">
        <f t="shared" si="405"/>
        <v>0</v>
      </c>
      <c r="U709" s="18">
        <f t="shared" si="405"/>
        <v>0</v>
      </c>
      <c r="V709" s="18">
        <f t="shared" si="405"/>
        <v>0</v>
      </c>
      <c r="W709" s="18">
        <f t="shared" si="405"/>
        <v>0</v>
      </c>
      <c r="X709" s="18">
        <f t="shared" si="405"/>
        <v>0</v>
      </c>
      <c r="Y709" s="18">
        <f t="shared" si="405"/>
        <v>0</v>
      </c>
      <c r="Z709" s="18">
        <f t="shared" si="405"/>
        <v>0</v>
      </c>
      <c r="AA709" s="18">
        <f t="shared" si="405"/>
        <v>0</v>
      </c>
      <c r="AB709" s="18">
        <f t="shared" si="405"/>
        <v>0</v>
      </c>
      <c r="AC709" s="18">
        <f t="shared" si="405"/>
        <v>0</v>
      </c>
      <c r="AD709" s="18">
        <f t="shared" si="405"/>
        <v>0</v>
      </c>
      <c r="AE709" s="18">
        <f t="shared" si="405"/>
        <v>0</v>
      </c>
      <c r="AF709" s="18">
        <f t="shared" si="405"/>
        <v>0</v>
      </c>
      <c r="AG709" s="18">
        <f t="shared" si="405"/>
        <v>0</v>
      </c>
      <c r="AH709" s="18">
        <f t="shared" si="405"/>
        <v>0</v>
      </c>
      <c r="AI709" s="18">
        <f t="shared" si="405"/>
        <v>0</v>
      </c>
      <c r="AJ709" s="18">
        <f t="shared" si="405"/>
        <v>0</v>
      </c>
      <c r="AK709" s="18">
        <f t="shared" si="404"/>
        <v>0</v>
      </c>
      <c r="AL709" s="18">
        <f t="shared" si="404"/>
        <v>0</v>
      </c>
      <c r="AM709" s="13">
        <f t="shared" si="401"/>
        <v>0</v>
      </c>
      <c r="AO709" s="55"/>
      <c r="AT709" s="47"/>
      <c r="AU709" s="63"/>
      <c r="AV709" s="47"/>
      <c r="AW709" s="47"/>
      <c r="AX709" s="47"/>
      <c r="AY709" s="47"/>
      <c r="AZ709" s="47"/>
      <c r="BA709" s="47"/>
    </row>
    <row r="710" spans="1:53">
      <c r="A710" s="26">
        <v>2</v>
      </c>
      <c r="B710" s="2">
        <v>7</v>
      </c>
      <c r="C710" s="2">
        <v>1</v>
      </c>
      <c r="D710" s="2"/>
      <c r="E710" s="2"/>
      <c r="F710" s="2"/>
      <c r="G710" s="36" t="s">
        <v>583</v>
      </c>
      <c r="H710" s="14">
        <f>+H711</f>
        <v>0</v>
      </c>
      <c r="I710" s="14">
        <f t="shared" ref="I710:AL710" si="406">+I711</f>
        <v>0</v>
      </c>
      <c r="J710" s="14">
        <f t="shared" si="406"/>
        <v>0</v>
      </c>
      <c r="K710" s="14">
        <f t="shared" si="406"/>
        <v>0</v>
      </c>
      <c r="L710" s="14"/>
      <c r="M710" s="14">
        <f t="shared" si="406"/>
        <v>0</v>
      </c>
      <c r="N710" s="14">
        <f t="shared" si="406"/>
        <v>0</v>
      </c>
      <c r="O710" s="14">
        <f t="shared" si="406"/>
        <v>0</v>
      </c>
      <c r="P710" s="14">
        <f t="shared" si="406"/>
        <v>0</v>
      </c>
      <c r="Q710" s="14">
        <f t="shared" si="406"/>
        <v>0</v>
      </c>
      <c r="R710" s="14">
        <f t="shared" si="406"/>
        <v>0</v>
      </c>
      <c r="S710" s="14">
        <f t="shared" si="406"/>
        <v>0</v>
      </c>
      <c r="T710" s="14">
        <f t="shared" si="406"/>
        <v>0</v>
      </c>
      <c r="U710" s="14">
        <f t="shared" si="406"/>
        <v>0</v>
      </c>
      <c r="V710" s="14">
        <f>+V711</f>
        <v>0</v>
      </c>
      <c r="W710" s="14">
        <f t="shared" ref="W710:AG710" si="407">+W711</f>
        <v>0</v>
      </c>
      <c r="X710" s="14">
        <f t="shared" si="407"/>
        <v>0</v>
      </c>
      <c r="Y710" s="14">
        <f t="shared" si="407"/>
        <v>0</v>
      </c>
      <c r="Z710" s="14">
        <f t="shared" si="407"/>
        <v>0</v>
      </c>
      <c r="AA710" s="14">
        <f t="shared" si="407"/>
        <v>0</v>
      </c>
      <c r="AB710" s="14">
        <f t="shared" si="407"/>
        <v>0</v>
      </c>
      <c r="AC710" s="14">
        <f t="shared" si="407"/>
        <v>0</v>
      </c>
      <c r="AD710" s="14">
        <f t="shared" si="407"/>
        <v>0</v>
      </c>
      <c r="AE710" s="14">
        <f t="shared" si="407"/>
        <v>0</v>
      </c>
      <c r="AF710" s="14">
        <f t="shared" si="407"/>
        <v>0</v>
      </c>
      <c r="AG710" s="14">
        <f t="shared" si="407"/>
        <v>0</v>
      </c>
      <c r="AH710" s="14">
        <f t="shared" si="406"/>
        <v>0</v>
      </c>
      <c r="AI710" s="14">
        <f t="shared" si="406"/>
        <v>0</v>
      </c>
      <c r="AJ710" s="14">
        <f t="shared" si="406"/>
        <v>0</v>
      </c>
      <c r="AK710" s="14">
        <f t="shared" si="406"/>
        <v>0</v>
      </c>
      <c r="AL710" s="14">
        <f t="shared" si="406"/>
        <v>0</v>
      </c>
      <c r="AM710" s="14">
        <f t="shared" si="401"/>
        <v>0</v>
      </c>
      <c r="AO710" s="55"/>
      <c r="AT710" s="47"/>
      <c r="AU710" s="63"/>
      <c r="AV710" s="47"/>
      <c r="AW710" s="47"/>
      <c r="AX710" s="47"/>
      <c r="AY710" s="47"/>
      <c r="AZ710" s="47"/>
      <c r="BA710" s="47"/>
    </row>
    <row r="711" spans="1:53">
      <c r="A711" s="26">
        <v>2</v>
      </c>
      <c r="B711" s="2">
        <v>7</v>
      </c>
      <c r="C711" s="2">
        <v>1</v>
      </c>
      <c r="D711" s="2">
        <v>711</v>
      </c>
      <c r="E711" s="2"/>
      <c r="F711" s="2"/>
      <c r="G711" s="36" t="s">
        <v>584</v>
      </c>
      <c r="H711" s="12">
        <f>SUM(H712:H714)</f>
        <v>0</v>
      </c>
      <c r="I711" s="12">
        <f t="shared" ref="I711:AL711" si="408">SUM(I712:I714)</f>
        <v>0</v>
      </c>
      <c r="J711" s="12">
        <f t="shared" si="408"/>
        <v>0</v>
      </c>
      <c r="K711" s="12">
        <f t="shared" si="408"/>
        <v>0</v>
      </c>
      <c r="L711" s="12"/>
      <c r="M711" s="12">
        <f t="shared" ref="M711:U711" si="409">SUM(M712:M714)</f>
        <v>0</v>
      </c>
      <c r="N711" s="12">
        <f t="shared" si="409"/>
        <v>0</v>
      </c>
      <c r="O711" s="12">
        <f t="shared" si="409"/>
        <v>0</v>
      </c>
      <c r="P711" s="12">
        <f t="shared" si="409"/>
        <v>0</v>
      </c>
      <c r="Q711" s="12">
        <f t="shared" si="409"/>
        <v>0</v>
      </c>
      <c r="R711" s="12">
        <f t="shared" si="409"/>
        <v>0</v>
      </c>
      <c r="S711" s="12">
        <f t="shared" si="409"/>
        <v>0</v>
      </c>
      <c r="T711" s="12">
        <f t="shared" si="409"/>
        <v>0</v>
      </c>
      <c r="U711" s="12">
        <f t="shared" si="409"/>
        <v>0</v>
      </c>
      <c r="V711" s="12">
        <f>SUM(V712:V714)</f>
        <v>0</v>
      </c>
      <c r="W711" s="12">
        <f t="shared" ref="W711:AJ711" si="410">SUM(W712:W714)</f>
        <v>0</v>
      </c>
      <c r="X711" s="12">
        <f t="shared" si="410"/>
        <v>0</v>
      </c>
      <c r="Y711" s="12">
        <f t="shared" si="410"/>
        <v>0</v>
      </c>
      <c r="Z711" s="12">
        <f t="shared" si="410"/>
        <v>0</v>
      </c>
      <c r="AA711" s="12">
        <f t="shared" si="410"/>
        <v>0</v>
      </c>
      <c r="AB711" s="12">
        <f t="shared" si="410"/>
        <v>0</v>
      </c>
      <c r="AC711" s="12">
        <f t="shared" si="410"/>
        <v>0</v>
      </c>
      <c r="AD711" s="12">
        <f t="shared" si="410"/>
        <v>0</v>
      </c>
      <c r="AE711" s="12">
        <f t="shared" si="410"/>
        <v>0</v>
      </c>
      <c r="AF711" s="12">
        <f t="shared" si="410"/>
        <v>0</v>
      </c>
      <c r="AG711" s="12">
        <f t="shared" si="410"/>
        <v>0</v>
      </c>
      <c r="AH711" s="12">
        <f t="shared" si="410"/>
        <v>0</v>
      </c>
      <c r="AI711" s="12">
        <f t="shared" si="410"/>
        <v>0</v>
      </c>
      <c r="AJ711" s="12">
        <f t="shared" si="410"/>
        <v>0</v>
      </c>
      <c r="AK711" s="12">
        <f t="shared" si="408"/>
        <v>0</v>
      </c>
      <c r="AL711" s="12">
        <f t="shared" si="408"/>
        <v>0</v>
      </c>
      <c r="AM711" s="12">
        <f t="shared" si="401"/>
        <v>0</v>
      </c>
      <c r="AO711" s="55"/>
      <c r="AT711" s="47"/>
      <c r="AU711" s="63"/>
      <c r="AV711" s="47"/>
      <c r="AW711" s="47"/>
      <c r="AX711" s="47"/>
      <c r="AY711" s="47"/>
      <c r="AZ711" s="47"/>
      <c r="BA711" s="47"/>
    </row>
    <row r="712" spans="1:53">
      <c r="A712" s="26">
        <v>2</v>
      </c>
      <c r="B712" s="2">
        <v>7</v>
      </c>
      <c r="C712" s="2">
        <v>1</v>
      </c>
      <c r="D712" s="2">
        <v>711</v>
      </c>
      <c r="E712" s="2">
        <v>1</v>
      </c>
      <c r="F712" s="2"/>
      <c r="G712" s="32" t="s">
        <v>585</v>
      </c>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f t="shared" si="401"/>
        <v>0</v>
      </c>
      <c r="AO712" s="55"/>
      <c r="AT712" s="47"/>
      <c r="AU712" s="63"/>
      <c r="AV712" s="47"/>
      <c r="AW712" s="47"/>
      <c r="AX712" s="47"/>
      <c r="AY712" s="47"/>
      <c r="AZ712" s="47"/>
      <c r="BA712" s="47"/>
    </row>
    <row r="713" spans="1:53">
      <c r="A713" s="26">
        <v>2</v>
      </c>
      <c r="B713" s="2">
        <v>7</v>
      </c>
      <c r="C713" s="2">
        <v>1</v>
      </c>
      <c r="D713" s="2">
        <v>711</v>
      </c>
      <c r="E713" s="2">
        <v>2</v>
      </c>
      <c r="F713" s="2"/>
      <c r="G713" s="32" t="s">
        <v>586</v>
      </c>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f t="shared" si="401"/>
        <v>0</v>
      </c>
      <c r="AO713" s="55"/>
      <c r="AT713" s="47"/>
      <c r="AU713" s="63"/>
      <c r="AV713" s="47"/>
      <c r="AW713" s="47"/>
      <c r="AX713" s="47"/>
      <c r="AY713" s="47"/>
      <c r="AZ713" s="47"/>
      <c r="BA713" s="47"/>
    </row>
    <row r="714" spans="1:53">
      <c r="A714" s="26">
        <v>2</v>
      </c>
      <c r="B714" s="2">
        <v>7</v>
      </c>
      <c r="C714" s="2">
        <v>1</v>
      </c>
      <c r="D714" s="2">
        <v>711</v>
      </c>
      <c r="E714" s="2">
        <v>3</v>
      </c>
      <c r="F714" s="2"/>
      <c r="G714" s="32" t="s">
        <v>587</v>
      </c>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f t="shared" si="401"/>
        <v>0</v>
      </c>
      <c r="AO714" s="55"/>
      <c r="AT714" s="47"/>
      <c r="AU714" s="63"/>
      <c r="AV714" s="47"/>
      <c r="AW714" s="47"/>
      <c r="AX714" s="47"/>
      <c r="AY714" s="47"/>
      <c r="AZ714" s="47"/>
      <c r="BA714" s="47"/>
    </row>
    <row r="715" spans="1:53">
      <c r="A715" s="26">
        <v>2</v>
      </c>
      <c r="B715" s="2">
        <v>7</v>
      </c>
      <c r="C715" s="2">
        <v>1</v>
      </c>
      <c r="D715" s="2">
        <v>712</v>
      </c>
      <c r="E715" s="2"/>
      <c r="F715" s="2"/>
      <c r="G715" s="36" t="s">
        <v>588</v>
      </c>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f t="shared" si="401"/>
        <v>0</v>
      </c>
      <c r="AO715" s="55"/>
      <c r="AT715" s="47"/>
      <c r="AU715" s="63"/>
      <c r="AV715" s="47"/>
      <c r="AW715" s="47"/>
      <c r="AX715" s="47"/>
      <c r="AY715" s="47"/>
      <c r="AZ715" s="47"/>
      <c r="BA715" s="47"/>
    </row>
    <row r="716" spans="1:53">
      <c r="A716" s="26">
        <v>2</v>
      </c>
      <c r="B716" s="2">
        <v>7</v>
      </c>
      <c r="C716" s="2">
        <v>2</v>
      </c>
      <c r="D716" s="2"/>
      <c r="E716" s="2"/>
      <c r="F716" s="2"/>
      <c r="G716" s="36" t="s">
        <v>589</v>
      </c>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f t="shared" si="401"/>
        <v>0</v>
      </c>
      <c r="AO716" s="55"/>
      <c r="AT716" s="47"/>
      <c r="AU716" s="63"/>
      <c r="AV716" s="47"/>
      <c r="AW716" s="47"/>
      <c r="AX716" s="47"/>
      <c r="AY716" s="47"/>
      <c r="AZ716" s="47"/>
      <c r="BA716" s="47"/>
    </row>
    <row r="717" spans="1:53" ht="24.6">
      <c r="A717" s="26">
        <v>2</v>
      </c>
      <c r="B717" s="2">
        <v>7</v>
      </c>
      <c r="C717" s="2">
        <v>2</v>
      </c>
      <c r="D717" s="2">
        <v>721</v>
      </c>
      <c r="E717" s="2"/>
      <c r="F717" s="2"/>
      <c r="G717" s="39" t="s">
        <v>590</v>
      </c>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f t="shared" si="401"/>
        <v>0</v>
      </c>
      <c r="AO717" s="55"/>
      <c r="AT717" s="47"/>
      <c r="AU717" s="63"/>
      <c r="AV717" s="47"/>
      <c r="AW717" s="47"/>
      <c r="AX717" s="47"/>
      <c r="AY717" s="47"/>
      <c r="AZ717" s="47"/>
      <c r="BA717" s="47"/>
    </row>
    <row r="718" spans="1:53">
      <c r="A718" s="26">
        <v>2</v>
      </c>
      <c r="B718" s="2">
        <v>7</v>
      </c>
      <c r="C718" s="2">
        <v>3</v>
      </c>
      <c r="D718" s="2"/>
      <c r="E718" s="2"/>
      <c r="F718" s="2"/>
      <c r="G718" s="36" t="s">
        <v>591</v>
      </c>
      <c r="H718" s="14">
        <f>+H719+H721+H723</f>
        <v>0</v>
      </c>
      <c r="I718" s="14">
        <f t="shared" ref="I718:AL718" si="411">+I719+I721+I723</f>
        <v>0</v>
      </c>
      <c r="J718" s="14">
        <f t="shared" si="411"/>
        <v>0</v>
      </c>
      <c r="K718" s="14">
        <f t="shared" si="411"/>
        <v>0</v>
      </c>
      <c r="L718" s="14"/>
      <c r="M718" s="14">
        <f t="shared" ref="M718:U718" si="412">+M719+M721+M723</f>
        <v>0</v>
      </c>
      <c r="N718" s="14">
        <f t="shared" si="412"/>
        <v>0</v>
      </c>
      <c r="O718" s="14">
        <f t="shared" si="412"/>
        <v>0</v>
      </c>
      <c r="P718" s="14">
        <f t="shared" si="412"/>
        <v>0</v>
      </c>
      <c r="Q718" s="14">
        <f t="shared" si="412"/>
        <v>0</v>
      </c>
      <c r="R718" s="14">
        <f t="shared" si="412"/>
        <v>0</v>
      </c>
      <c r="S718" s="14">
        <f t="shared" si="412"/>
        <v>0</v>
      </c>
      <c r="T718" s="14">
        <f t="shared" si="412"/>
        <v>0</v>
      </c>
      <c r="U718" s="14">
        <f t="shared" si="412"/>
        <v>0</v>
      </c>
      <c r="V718" s="14">
        <f>+V719+V721+V723</f>
        <v>0</v>
      </c>
      <c r="W718" s="14">
        <f t="shared" ref="W718:AJ718" si="413">+W719+W721+W723</f>
        <v>0</v>
      </c>
      <c r="X718" s="14">
        <f t="shared" si="413"/>
        <v>0</v>
      </c>
      <c r="Y718" s="14">
        <f t="shared" si="413"/>
        <v>0</v>
      </c>
      <c r="Z718" s="14">
        <f t="shared" si="413"/>
        <v>0</v>
      </c>
      <c r="AA718" s="14">
        <f t="shared" si="413"/>
        <v>0</v>
      </c>
      <c r="AB718" s="14">
        <f t="shared" si="413"/>
        <v>0</v>
      </c>
      <c r="AC718" s="14">
        <f t="shared" si="413"/>
        <v>0</v>
      </c>
      <c r="AD718" s="14">
        <f t="shared" si="413"/>
        <v>0</v>
      </c>
      <c r="AE718" s="14">
        <f t="shared" si="413"/>
        <v>0</v>
      </c>
      <c r="AF718" s="14">
        <f t="shared" si="413"/>
        <v>0</v>
      </c>
      <c r="AG718" s="14">
        <f t="shared" si="413"/>
        <v>0</v>
      </c>
      <c r="AH718" s="14">
        <f t="shared" si="413"/>
        <v>0</v>
      </c>
      <c r="AI718" s="14">
        <f t="shared" si="413"/>
        <v>0</v>
      </c>
      <c r="AJ718" s="14">
        <f t="shared" si="413"/>
        <v>0</v>
      </c>
      <c r="AK718" s="14">
        <f t="shared" si="411"/>
        <v>0</v>
      </c>
      <c r="AL718" s="14">
        <f t="shared" si="411"/>
        <v>0</v>
      </c>
      <c r="AM718" s="14">
        <f t="shared" si="401"/>
        <v>0</v>
      </c>
      <c r="AO718" s="55"/>
      <c r="AT718" s="47"/>
      <c r="AU718" s="63"/>
      <c r="AV718" s="47"/>
      <c r="AW718" s="47"/>
      <c r="AX718" s="47"/>
      <c r="AY718" s="47"/>
      <c r="AZ718" s="47"/>
      <c r="BA718" s="47"/>
    </row>
    <row r="719" spans="1:53">
      <c r="A719" s="26">
        <v>2</v>
      </c>
      <c r="B719" s="2">
        <v>7</v>
      </c>
      <c r="C719" s="2">
        <v>3</v>
      </c>
      <c r="D719" s="2">
        <v>731</v>
      </c>
      <c r="E719" s="2"/>
      <c r="F719" s="2"/>
      <c r="G719" s="36" t="s">
        <v>592</v>
      </c>
      <c r="H719" s="12">
        <f>+H720</f>
        <v>0</v>
      </c>
      <c r="I719" s="12">
        <f t="shared" ref="I719:AL719" si="414">+I720</f>
        <v>0</v>
      </c>
      <c r="J719" s="12">
        <f t="shared" si="414"/>
        <v>0</v>
      </c>
      <c r="K719" s="12">
        <f t="shared" si="414"/>
        <v>0</v>
      </c>
      <c r="L719" s="12"/>
      <c r="M719" s="12">
        <f t="shared" si="414"/>
        <v>0</v>
      </c>
      <c r="N719" s="12">
        <f t="shared" si="414"/>
        <v>0</v>
      </c>
      <c r="O719" s="12">
        <f t="shared" si="414"/>
        <v>0</v>
      </c>
      <c r="P719" s="12">
        <f t="shared" si="414"/>
        <v>0</v>
      </c>
      <c r="Q719" s="12">
        <f t="shared" si="414"/>
        <v>0</v>
      </c>
      <c r="R719" s="12">
        <f t="shared" si="414"/>
        <v>0</v>
      </c>
      <c r="S719" s="12">
        <f t="shared" si="414"/>
        <v>0</v>
      </c>
      <c r="T719" s="12">
        <f t="shared" si="414"/>
        <v>0</v>
      </c>
      <c r="U719" s="12">
        <f t="shared" si="414"/>
        <v>0</v>
      </c>
      <c r="V719" s="12">
        <f t="shared" si="414"/>
        <v>0</v>
      </c>
      <c r="W719" s="12">
        <f t="shared" si="414"/>
        <v>0</v>
      </c>
      <c r="X719" s="12">
        <f t="shared" si="414"/>
        <v>0</v>
      </c>
      <c r="Y719" s="12">
        <f t="shared" si="414"/>
        <v>0</v>
      </c>
      <c r="Z719" s="12">
        <f t="shared" si="414"/>
        <v>0</v>
      </c>
      <c r="AA719" s="12">
        <f t="shared" si="414"/>
        <v>0</v>
      </c>
      <c r="AB719" s="12">
        <f t="shared" si="414"/>
        <v>0</v>
      </c>
      <c r="AC719" s="12">
        <f t="shared" si="414"/>
        <v>0</v>
      </c>
      <c r="AD719" s="12">
        <f t="shared" si="414"/>
        <v>0</v>
      </c>
      <c r="AE719" s="12">
        <f t="shared" si="414"/>
        <v>0</v>
      </c>
      <c r="AF719" s="12">
        <f t="shared" si="414"/>
        <v>0</v>
      </c>
      <c r="AG719" s="12">
        <f t="shared" si="414"/>
        <v>0</v>
      </c>
      <c r="AH719" s="12">
        <f t="shared" si="414"/>
        <v>0</v>
      </c>
      <c r="AI719" s="12">
        <f t="shared" si="414"/>
        <v>0</v>
      </c>
      <c r="AJ719" s="12">
        <f t="shared" si="414"/>
        <v>0</v>
      </c>
      <c r="AK719" s="12">
        <f t="shared" si="414"/>
        <v>0</v>
      </c>
      <c r="AL719" s="12">
        <f t="shared" si="414"/>
        <v>0</v>
      </c>
      <c r="AM719" s="12">
        <f t="shared" si="401"/>
        <v>0</v>
      </c>
      <c r="AO719" s="55"/>
      <c r="AT719" s="47"/>
      <c r="AU719" s="63"/>
      <c r="AV719" s="47"/>
      <c r="AW719" s="47"/>
      <c r="AX719" s="47"/>
      <c r="AY719" s="47"/>
      <c r="AZ719" s="47"/>
      <c r="BA719" s="47"/>
    </row>
    <row r="720" spans="1:53">
      <c r="A720" s="26">
        <v>2</v>
      </c>
      <c r="B720" s="2">
        <v>7</v>
      </c>
      <c r="C720" s="2">
        <v>3</v>
      </c>
      <c r="D720" s="2">
        <v>731</v>
      </c>
      <c r="E720" s="2">
        <v>1</v>
      </c>
      <c r="F720" s="2"/>
      <c r="G720" s="32" t="s">
        <v>593</v>
      </c>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f t="shared" si="401"/>
        <v>0</v>
      </c>
      <c r="AO720" s="55"/>
      <c r="AT720" s="47"/>
      <c r="AU720" s="63"/>
      <c r="AV720" s="47"/>
      <c r="AW720" s="47"/>
      <c r="AX720" s="47"/>
      <c r="AY720" s="47"/>
      <c r="AZ720" s="47"/>
      <c r="BA720" s="47"/>
    </row>
    <row r="721" spans="1:53">
      <c r="A721" s="26">
        <v>2</v>
      </c>
      <c r="B721" s="2">
        <v>7</v>
      </c>
      <c r="C721" s="2">
        <v>3</v>
      </c>
      <c r="D721" s="2">
        <v>735</v>
      </c>
      <c r="E721" s="2"/>
      <c r="F721" s="2"/>
      <c r="G721" s="36" t="s">
        <v>594</v>
      </c>
      <c r="H721" s="12">
        <f>+H722</f>
        <v>0</v>
      </c>
      <c r="I721" s="12">
        <f t="shared" ref="I721:AL721" si="415">+I722</f>
        <v>0</v>
      </c>
      <c r="J721" s="12">
        <f t="shared" si="415"/>
        <v>0</v>
      </c>
      <c r="K721" s="12">
        <f t="shared" si="415"/>
        <v>0</v>
      </c>
      <c r="L721" s="12"/>
      <c r="M721" s="12">
        <f t="shared" si="415"/>
        <v>0</v>
      </c>
      <c r="N721" s="12">
        <f t="shared" si="415"/>
        <v>0</v>
      </c>
      <c r="O721" s="12">
        <f t="shared" si="415"/>
        <v>0</v>
      </c>
      <c r="P721" s="12">
        <f t="shared" si="415"/>
        <v>0</v>
      </c>
      <c r="Q721" s="12">
        <f t="shared" si="415"/>
        <v>0</v>
      </c>
      <c r="R721" s="12">
        <f t="shared" si="415"/>
        <v>0</v>
      </c>
      <c r="S721" s="12">
        <f t="shared" si="415"/>
        <v>0</v>
      </c>
      <c r="T721" s="12">
        <f t="shared" si="415"/>
        <v>0</v>
      </c>
      <c r="U721" s="12">
        <f t="shared" si="415"/>
        <v>0</v>
      </c>
      <c r="V721" s="12">
        <f t="shared" si="415"/>
        <v>0</v>
      </c>
      <c r="W721" s="12">
        <f t="shared" si="415"/>
        <v>0</v>
      </c>
      <c r="X721" s="12">
        <f t="shared" si="415"/>
        <v>0</v>
      </c>
      <c r="Y721" s="12">
        <f t="shared" si="415"/>
        <v>0</v>
      </c>
      <c r="Z721" s="12">
        <f t="shared" si="415"/>
        <v>0</v>
      </c>
      <c r="AA721" s="12">
        <f t="shared" si="415"/>
        <v>0</v>
      </c>
      <c r="AB721" s="12">
        <f t="shared" si="415"/>
        <v>0</v>
      </c>
      <c r="AC721" s="12">
        <f t="shared" si="415"/>
        <v>0</v>
      </c>
      <c r="AD721" s="12">
        <f t="shared" si="415"/>
        <v>0</v>
      </c>
      <c r="AE721" s="12">
        <f t="shared" si="415"/>
        <v>0</v>
      </c>
      <c r="AF721" s="12">
        <f t="shared" si="415"/>
        <v>0</v>
      </c>
      <c r="AG721" s="12">
        <f t="shared" si="415"/>
        <v>0</v>
      </c>
      <c r="AH721" s="12">
        <f t="shared" si="415"/>
        <v>0</v>
      </c>
      <c r="AI721" s="12">
        <f t="shared" si="415"/>
        <v>0</v>
      </c>
      <c r="AJ721" s="12">
        <f t="shared" si="415"/>
        <v>0</v>
      </c>
      <c r="AK721" s="12">
        <f t="shared" si="415"/>
        <v>0</v>
      </c>
      <c r="AL721" s="12">
        <f t="shared" si="415"/>
        <v>0</v>
      </c>
      <c r="AM721" s="12">
        <f t="shared" si="401"/>
        <v>0</v>
      </c>
      <c r="AO721" s="55"/>
      <c r="AT721" s="47"/>
      <c r="AU721" s="63"/>
      <c r="AV721" s="47"/>
      <c r="AW721" s="47"/>
      <c r="AX721" s="47"/>
      <c r="AY721" s="47"/>
      <c r="AZ721" s="47"/>
      <c r="BA721" s="47"/>
    </row>
    <row r="722" spans="1:53">
      <c r="A722" s="26">
        <v>2</v>
      </c>
      <c r="B722" s="2">
        <v>7</v>
      </c>
      <c r="C722" s="2">
        <v>3</v>
      </c>
      <c r="D722" s="2">
        <v>735</v>
      </c>
      <c r="E722" s="2">
        <v>1</v>
      </c>
      <c r="F722" s="2"/>
      <c r="G722" s="32" t="s">
        <v>595</v>
      </c>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f t="shared" si="401"/>
        <v>0</v>
      </c>
      <c r="AO722" s="55"/>
      <c r="AT722" s="47"/>
      <c r="AU722" s="63"/>
      <c r="AV722" s="47"/>
      <c r="AW722" s="47"/>
      <c r="AX722" s="47"/>
      <c r="AY722" s="47"/>
      <c r="AZ722" s="47"/>
      <c r="BA722" s="47"/>
    </row>
    <row r="723" spans="1:53">
      <c r="A723" s="26">
        <v>2</v>
      </c>
      <c r="B723" s="2">
        <v>7</v>
      </c>
      <c r="C723" s="2">
        <v>3</v>
      </c>
      <c r="D723" s="2">
        <v>739</v>
      </c>
      <c r="E723" s="2"/>
      <c r="F723" s="2"/>
      <c r="G723" s="36" t="s">
        <v>596</v>
      </c>
      <c r="H723" s="12">
        <f>+H724+H725+H726</f>
        <v>0</v>
      </c>
      <c r="I723" s="12">
        <f t="shared" ref="I723:AL723" si="416">+I724+I725+I726</f>
        <v>0</v>
      </c>
      <c r="J723" s="12">
        <f t="shared" si="416"/>
        <v>0</v>
      </c>
      <c r="K723" s="12">
        <f t="shared" si="416"/>
        <v>0</v>
      </c>
      <c r="L723" s="12"/>
      <c r="M723" s="12">
        <f t="shared" ref="M723:AJ723" si="417">+M724+M725+M726</f>
        <v>0</v>
      </c>
      <c r="N723" s="12">
        <f t="shared" si="417"/>
        <v>0</v>
      </c>
      <c r="O723" s="12">
        <f t="shared" si="417"/>
        <v>0</v>
      </c>
      <c r="P723" s="12">
        <f t="shared" si="417"/>
        <v>0</v>
      </c>
      <c r="Q723" s="12">
        <f t="shared" si="417"/>
        <v>0</v>
      </c>
      <c r="R723" s="12">
        <f t="shared" si="417"/>
        <v>0</v>
      </c>
      <c r="S723" s="12">
        <f t="shared" si="417"/>
        <v>0</v>
      </c>
      <c r="T723" s="12">
        <f t="shared" si="417"/>
        <v>0</v>
      </c>
      <c r="U723" s="12">
        <f t="shared" si="417"/>
        <v>0</v>
      </c>
      <c r="V723" s="12">
        <f t="shared" si="417"/>
        <v>0</v>
      </c>
      <c r="W723" s="12">
        <f t="shared" si="417"/>
        <v>0</v>
      </c>
      <c r="X723" s="12">
        <f t="shared" si="417"/>
        <v>0</v>
      </c>
      <c r="Y723" s="12">
        <f t="shared" si="417"/>
        <v>0</v>
      </c>
      <c r="Z723" s="12">
        <f t="shared" si="417"/>
        <v>0</v>
      </c>
      <c r="AA723" s="12">
        <f t="shared" si="417"/>
        <v>0</v>
      </c>
      <c r="AB723" s="12">
        <f t="shared" si="417"/>
        <v>0</v>
      </c>
      <c r="AC723" s="12">
        <f t="shared" si="417"/>
        <v>0</v>
      </c>
      <c r="AD723" s="12">
        <f t="shared" si="417"/>
        <v>0</v>
      </c>
      <c r="AE723" s="12">
        <f t="shared" si="417"/>
        <v>0</v>
      </c>
      <c r="AF723" s="12">
        <f t="shared" si="417"/>
        <v>0</v>
      </c>
      <c r="AG723" s="12">
        <f t="shared" si="417"/>
        <v>0</v>
      </c>
      <c r="AH723" s="12">
        <f t="shared" si="417"/>
        <v>0</v>
      </c>
      <c r="AI723" s="12">
        <f t="shared" si="417"/>
        <v>0</v>
      </c>
      <c r="AJ723" s="12">
        <f t="shared" si="417"/>
        <v>0</v>
      </c>
      <c r="AK723" s="12">
        <f t="shared" si="416"/>
        <v>0</v>
      </c>
      <c r="AL723" s="12">
        <f t="shared" si="416"/>
        <v>0</v>
      </c>
      <c r="AM723" s="12">
        <f t="shared" si="401"/>
        <v>0</v>
      </c>
      <c r="AO723" s="55"/>
      <c r="AT723" s="47"/>
      <c r="AU723" s="63"/>
      <c r="AV723" s="47"/>
      <c r="AW723" s="47"/>
      <c r="AX723" s="47"/>
      <c r="AY723" s="47"/>
      <c r="AZ723" s="47"/>
      <c r="BA723" s="47"/>
    </row>
    <row r="724" spans="1:53">
      <c r="A724" s="26">
        <v>2</v>
      </c>
      <c r="B724" s="2">
        <v>7</v>
      </c>
      <c r="C724" s="2">
        <v>3</v>
      </c>
      <c r="D724" s="2">
        <v>739</v>
      </c>
      <c r="E724" s="2">
        <v>1</v>
      </c>
      <c r="F724" s="2"/>
      <c r="G724" s="32" t="s">
        <v>597</v>
      </c>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f t="shared" si="401"/>
        <v>0</v>
      </c>
      <c r="AO724" s="55"/>
      <c r="AT724" s="47"/>
      <c r="AU724" s="63"/>
      <c r="AV724" s="47"/>
      <c r="AW724" s="47"/>
      <c r="AX724" s="47"/>
      <c r="AY724" s="47"/>
      <c r="AZ724" s="47"/>
      <c r="BA724" s="47"/>
    </row>
    <row r="725" spans="1:53">
      <c r="A725" s="26">
        <v>2</v>
      </c>
      <c r="B725" s="2">
        <v>7</v>
      </c>
      <c r="C725" s="2">
        <v>3</v>
      </c>
      <c r="D725" s="2">
        <v>739</v>
      </c>
      <c r="E725" s="2">
        <v>2</v>
      </c>
      <c r="F725" s="2"/>
      <c r="G725" s="32" t="s">
        <v>598</v>
      </c>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f t="shared" si="401"/>
        <v>0</v>
      </c>
      <c r="AO725" s="55"/>
      <c r="AT725" s="47"/>
      <c r="AU725" s="63"/>
      <c r="AV725" s="47"/>
      <c r="AW725" s="47"/>
      <c r="AX725" s="47"/>
      <c r="AY725" s="47"/>
      <c r="AZ725" s="47"/>
      <c r="BA725" s="47"/>
    </row>
    <row r="726" spans="1:53">
      <c r="A726" s="26">
        <v>2</v>
      </c>
      <c r="B726" s="2">
        <v>7</v>
      </c>
      <c r="C726" s="2">
        <v>3</v>
      </c>
      <c r="D726" s="2">
        <v>739</v>
      </c>
      <c r="E726" s="2">
        <v>3</v>
      </c>
      <c r="F726" s="2"/>
      <c r="G726" s="32" t="s">
        <v>599</v>
      </c>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f t="shared" si="401"/>
        <v>0</v>
      </c>
      <c r="AO726" s="55"/>
      <c r="AT726" s="47"/>
      <c r="AU726" s="63"/>
      <c r="AV726" s="47"/>
      <c r="AW726" s="47"/>
      <c r="AX726" s="47"/>
      <c r="AY726" s="47"/>
      <c r="AZ726" s="47"/>
      <c r="BA726" s="47"/>
    </row>
    <row r="727" spans="1:53">
      <c r="A727" s="26">
        <v>2</v>
      </c>
      <c r="B727" s="2">
        <v>7</v>
      </c>
      <c r="C727" s="2">
        <v>4</v>
      </c>
      <c r="D727" s="2"/>
      <c r="E727" s="2"/>
      <c r="F727" s="2"/>
      <c r="G727" s="36" t="s">
        <v>600</v>
      </c>
      <c r="H727" s="14">
        <f>+H728+H730</f>
        <v>0</v>
      </c>
      <c r="I727" s="14">
        <f t="shared" ref="I727:AL727" si="418">+I728+I730</f>
        <v>0</v>
      </c>
      <c r="J727" s="14">
        <f t="shared" si="418"/>
        <v>0</v>
      </c>
      <c r="K727" s="14">
        <f t="shared" si="418"/>
        <v>0</v>
      </c>
      <c r="L727" s="14"/>
      <c r="M727" s="14">
        <f t="shared" ref="M727:AJ727" si="419">+M728+M730</f>
        <v>0</v>
      </c>
      <c r="N727" s="14">
        <f t="shared" si="419"/>
        <v>0</v>
      </c>
      <c r="O727" s="14">
        <f t="shared" si="419"/>
        <v>0</v>
      </c>
      <c r="P727" s="14">
        <f t="shared" si="419"/>
        <v>0</v>
      </c>
      <c r="Q727" s="14">
        <f t="shared" si="419"/>
        <v>0</v>
      </c>
      <c r="R727" s="14">
        <f t="shared" si="419"/>
        <v>0</v>
      </c>
      <c r="S727" s="14">
        <f t="shared" si="419"/>
        <v>0</v>
      </c>
      <c r="T727" s="14">
        <f t="shared" si="419"/>
        <v>0</v>
      </c>
      <c r="U727" s="14">
        <f t="shared" si="419"/>
        <v>0</v>
      </c>
      <c r="V727" s="14">
        <f t="shared" si="419"/>
        <v>0</v>
      </c>
      <c r="W727" s="14">
        <f t="shared" si="419"/>
        <v>0</v>
      </c>
      <c r="X727" s="14">
        <f t="shared" si="419"/>
        <v>0</v>
      </c>
      <c r="Y727" s="14">
        <f t="shared" si="419"/>
        <v>0</v>
      </c>
      <c r="Z727" s="14">
        <f t="shared" si="419"/>
        <v>0</v>
      </c>
      <c r="AA727" s="14">
        <f t="shared" si="419"/>
        <v>0</v>
      </c>
      <c r="AB727" s="14">
        <f t="shared" si="419"/>
        <v>0</v>
      </c>
      <c r="AC727" s="14">
        <f t="shared" si="419"/>
        <v>0</v>
      </c>
      <c r="AD727" s="14">
        <f t="shared" si="419"/>
        <v>0</v>
      </c>
      <c r="AE727" s="14">
        <f t="shared" si="419"/>
        <v>0</v>
      </c>
      <c r="AF727" s="14">
        <f t="shared" si="419"/>
        <v>0</v>
      </c>
      <c r="AG727" s="14">
        <f t="shared" si="419"/>
        <v>0</v>
      </c>
      <c r="AH727" s="14">
        <f t="shared" si="419"/>
        <v>0</v>
      </c>
      <c r="AI727" s="14">
        <f t="shared" si="419"/>
        <v>0</v>
      </c>
      <c r="AJ727" s="14">
        <f t="shared" si="419"/>
        <v>0</v>
      </c>
      <c r="AK727" s="14">
        <f t="shared" si="418"/>
        <v>0</v>
      </c>
      <c r="AL727" s="14">
        <f t="shared" si="418"/>
        <v>0</v>
      </c>
      <c r="AM727" s="14">
        <f t="shared" si="401"/>
        <v>0</v>
      </c>
      <c r="AO727" s="55"/>
      <c r="AT727" s="47"/>
      <c r="AU727" s="63"/>
      <c r="AV727" s="47"/>
      <c r="AW727" s="47"/>
      <c r="AX727" s="47"/>
      <c r="AY727" s="47"/>
      <c r="AZ727" s="47"/>
      <c r="BA727" s="47"/>
    </row>
    <row r="728" spans="1:53">
      <c r="A728" s="26">
        <v>2</v>
      </c>
      <c r="B728" s="2">
        <v>7</v>
      </c>
      <c r="C728" s="2">
        <v>4</v>
      </c>
      <c r="D728" s="2">
        <v>744</v>
      </c>
      <c r="E728" s="2"/>
      <c r="F728" s="2"/>
      <c r="G728" s="36" t="s">
        <v>601</v>
      </c>
      <c r="H728" s="12">
        <f>+H729</f>
        <v>0</v>
      </c>
      <c r="I728" s="12">
        <f t="shared" ref="I728:AL728" si="420">+I729</f>
        <v>0</v>
      </c>
      <c r="J728" s="12">
        <f t="shared" si="420"/>
        <v>0</v>
      </c>
      <c r="K728" s="12">
        <f t="shared" si="420"/>
        <v>0</v>
      </c>
      <c r="L728" s="12"/>
      <c r="M728" s="12">
        <f t="shared" si="420"/>
        <v>0</v>
      </c>
      <c r="N728" s="12">
        <f t="shared" si="420"/>
        <v>0</v>
      </c>
      <c r="O728" s="12">
        <f t="shared" si="420"/>
        <v>0</v>
      </c>
      <c r="P728" s="12">
        <f t="shared" si="420"/>
        <v>0</v>
      </c>
      <c r="Q728" s="12">
        <f t="shared" si="420"/>
        <v>0</v>
      </c>
      <c r="R728" s="12">
        <f t="shared" si="420"/>
        <v>0</v>
      </c>
      <c r="S728" s="12">
        <f t="shared" si="420"/>
        <v>0</v>
      </c>
      <c r="T728" s="12">
        <f t="shared" si="420"/>
        <v>0</v>
      </c>
      <c r="U728" s="12">
        <f t="shared" si="420"/>
        <v>0</v>
      </c>
      <c r="V728" s="12">
        <f t="shared" si="420"/>
        <v>0</v>
      </c>
      <c r="W728" s="12">
        <f t="shared" si="420"/>
        <v>0</v>
      </c>
      <c r="X728" s="12">
        <f t="shared" si="420"/>
        <v>0</v>
      </c>
      <c r="Y728" s="12">
        <f t="shared" si="420"/>
        <v>0</v>
      </c>
      <c r="Z728" s="12">
        <f t="shared" si="420"/>
        <v>0</v>
      </c>
      <c r="AA728" s="12">
        <f t="shared" si="420"/>
        <v>0</v>
      </c>
      <c r="AB728" s="12">
        <f t="shared" si="420"/>
        <v>0</v>
      </c>
      <c r="AC728" s="12">
        <f t="shared" si="420"/>
        <v>0</v>
      </c>
      <c r="AD728" s="12">
        <f t="shared" si="420"/>
        <v>0</v>
      </c>
      <c r="AE728" s="12">
        <f t="shared" si="420"/>
        <v>0</v>
      </c>
      <c r="AF728" s="12">
        <f t="shared" si="420"/>
        <v>0</v>
      </c>
      <c r="AG728" s="12">
        <f t="shared" si="420"/>
        <v>0</v>
      </c>
      <c r="AH728" s="12">
        <f t="shared" si="420"/>
        <v>0</v>
      </c>
      <c r="AI728" s="12">
        <f t="shared" si="420"/>
        <v>0</v>
      </c>
      <c r="AJ728" s="12">
        <f t="shared" si="420"/>
        <v>0</v>
      </c>
      <c r="AK728" s="12">
        <f t="shared" si="420"/>
        <v>0</v>
      </c>
      <c r="AL728" s="12">
        <f t="shared" si="420"/>
        <v>0</v>
      </c>
      <c r="AM728" s="12">
        <f t="shared" si="401"/>
        <v>0</v>
      </c>
      <c r="AO728" s="55"/>
      <c r="AT728" s="47"/>
      <c r="AU728" s="63"/>
      <c r="AV728" s="47"/>
      <c r="AW728" s="47"/>
      <c r="AX728" s="47"/>
      <c r="AY728" s="47"/>
      <c r="AZ728" s="47"/>
      <c r="BA728" s="47"/>
    </row>
    <row r="729" spans="1:53">
      <c r="A729" s="26">
        <v>2</v>
      </c>
      <c r="B729" s="2">
        <v>7</v>
      </c>
      <c r="C729" s="2">
        <v>4</v>
      </c>
      <c r="D729" s="2">
        <v>744</v>
      </c>
      <c r="E729" s="2">
        <v>1</v>
      </c>
      <c r="F729" s="2"/>
      <c r="G729" s="32" t="s">
        <v>602</v>
      </c>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f t="shared" si="401"/>
        <v>0</v>
      </c>
      <c r="AO729" s="55"/>
      <c r="AT729" s="47"/>
      <c r="AU729" s="63"/>
      <c r="AV729" s="47"/>
      <c r="AW729" s="47"/>
      <c r="AX729" s="47"/>
      <c r="AY729" s="47"/>
      <c r="AZ729" s="47"/>
      <c r="BA729" s="47"/>
    </row>
    <row r="730" spans="1:53">
      <c r="A730" s="26">
        <v>2</v>
      </c>
      <c r="B730" s="2">
        <v>7</v>
      </c>
      <c r="C730" s="2">
        <v>4</v>
      </c>
      <c r="D730" s="2">
        <v>745</v>
      </c>
      <c r="E730" s="2"/>
      <c r="F730" s="2"/>
      <c r="G730" s="36" t="s">
        <v>603</v>
      </c>
      <c r="H730" s="12">
        <f>SUM(H731:H734)</f>
        <v>0</v>
      </c>
      <c r="I730" s="12">
        <f t="shared" ref="I730:AL730" si="421">SUM(I731:I734)</f>
        <v>0</v>
      </c>
      <c r="J730" s="12">
        <f t="shared" si="421"/>
        <v>0</v>
      </c>
      <c r="K730" s="12">
        <f t="shared" si="421"/>
        <v>0</v>
      </c>
      <c r="L730" s="12"/>
      <c r="M730" s="12">
        <f t="shared" ref="M730:AJ730" si="422">SUM(M731:M734)</f>
        <v>0</v>
      </c>
      <c r="N730" s="12">
        <f t="shared" si="422"/>
        <v>0</v>
      </c>
      <c r="O730" s="12">
        <f t="shared" si="422"/>
        <v>0</v>
      </c>
      <c r="P730" s="12">
        <f t="shared" si="422"/>
        <v>0</v>
      </c>
      <c r="Q730" s="12">
        <f t="shared" si="422"/>
        <v>0</v>
      </c>
      <c r="R730" s="12">
        <f t="shared" si="422"/>
        <v>0</v>
      </c>
      <c r="S730" s="12">
        <f t="shared" si="422"/>
        <v>0</v>
      </c>
      <c r="T730" s="12">
        <f t="shared" si="422"/>
        <v>0</v>
      </c>
      <c r="U730" s="12">
        <f t="shared" si="422"/>
        <v>0</v>
      </c>
      <c r="V730" s="12">
        <f t="shared" si="422"/>
        <v>0</v>
      </c>
      <c r="W730" s="12">
        <f t="shared" si="422"/>
        <v>0</v>
      </c>
      <c r="X730" s="12">
        <f t="shared" si="422"/>
        <v>0</v>
      </c>
      <c r="Y730" s="12">
        <f t="shared" si="422"/>
        <v>0</v>
      </c>
      <c r="Z730" s="12">
        <f t="shared" si="422"/>
        <v>0</v>
      </c>
      <c r="AA730" s="12">
        <f t="shared" si="422"/>
        <v>0</v>
      </c>
      <c r="AB730" s="12">
        <f t="shared" si="422"/>
        <v>0</v>
      </c>
      <c r="AC730" s="12">
        <f t="shared" si="422"/>
        <v>0</v>
      </c>
      <c r="AD730" s="12">
        <f t="shared" si="422"/>
        <v>0</v>
      </c>
      <c r="AE730" s="12">
        <f t="shared" si="422"/>
        <v>0</v>
      </c>
      <c r="AF730" s="12">
        <f t="shared" si="422"/>
        <v>0</v>
      </c>
      <c r="AG730" s="12">
        <f t="shared" si="422"/>
        <v>0</v>
      </c>
      <c r="AH730" s="12">
        <f t="shared" si="422"/>
        <v>0</v>
      </c>
      <c r="AI730" s="12">
        <f t="shared" si="422"/>
        <v>0</v>
      </c>
      <c r="AJ730" s="12">
        <f t="shared" si="422"/>
        <v>0</v>
      </c>
      <c r="AK730" s="12">
        <f t="shared" si="421"/>
        <v>0</v>
      </c>
      <c r="AL730" s="12">
        <f t="shared" si="421"/>
        <v>0</v>
      </c>
      <c r="AM730" s="12">
        <f t="shared" si="401"/>
        <v>0</v>
      </c>
      <c r="AO730" s="55"/>
      <c r="AT730" s="47"/>
      <c r="AU730" s="63"/>
      <c r="AV730" s="47"/>
      <c r="AW730" s="47"/>
      <c r="AX730" s="47"/>
      <c r="AY730" s="47"/>
      <c r="AZ730" s="47"/>
      <c r="BA730" s="47"/>
    </row>
    <row r="731" spans="1:53">
      <c r="A731" s="26">
        <v>2</v>
      </c>
      <c r="B731" s="2">
        <v>7</v>
      </c>
      <c r="C731" s="2">
        <v>4</v>
      </c>
      <c r="D731" s="2">
        <v>745</v>
      </c>
      <c r="E731" s="2">
        <v>1</v>
      </c>
      <c r="F731" s="2"/>
      <c r="G731" s="32" t="s">
        <v>604</v>
      </c>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f t="shared" si="401"/>
        <v>0</v>
      </c>
      <c r="AO731" s="55"/>
      <c r="AT731" s="47"/>
      <c r="AU731" s="63"/>
      <c r="AV731" s="47"/>
      <c r="AW731" s="47"/>
      <c r="AX731" s="47"/>
      <c r="AY731" s="47"/>
      <c r="AZ731" s="47"/>
      <c r="BA731" s="47"/>
    </row>
    <row r="732" spans="1:53">
      <c r="A732" s="26">
        <v>2</v>
      </c>
      <c r="B732" s="2">
        <v>7</v>
      </c>
      <c r="C732" s="2">
        <v>4</v>
      </c>
      <c r="D732" s="2">
        <v>745</v>
      </c>
      <c r="E732" s="2">
        <v>2</v>
      </c>
      <c r="F732" s="2"/>
      <c r="G732" s="32" t="s">
        <v>605</v>
      </c>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f t="shared" si="401"/>
        <v>0</v>
      </c>
      <c r="AO732" s="55"/>
      <c r="AT732" s="47"/>
      <c r="AU732" s="63"/>
      <c r="AV732" s="47"/>
      <c r="AW732" s="47"/>
      <c r="AX732" s="47"/>
      <c r="AY732" s="47"/>
      <c r="AZ732" s="47"/>
      <c r="BA732" s="47"/>
    </row>
    <row r="733" spans="1:53">
      <c r="A733" s="26">
        <v>2</v>
      </c>
      <c r="B733" s="2">
        <v>7</v>
      </c>
      <c r="C733" s="2">
        <v>4</v>
      </c>
      <c r="D733" s="2">
        <v>745</v>
      </c>
      <c r="E733" s="2">
        <v>3</v>
      </c>
      <c r="F733" s="2"/>
      <c r="G733" s="32" t="s">
        <v>606</v>
      </c>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f t="shared" si="401"/>
        <v>0</v>
      </c>
      <c r="AO733" s="55"/>
      <c r="AT733" s="47"/>
      <c r="AU733" s="63"/>
      <c r="AV733" s="47"/>
      <c r="AW733" s="47"/>
      <c r="AX733" s="47"/>
      <c r="AY733" s="47"/>
      <c r="AZ733" s="47"/>
      <c r="BA733" s="47"/>
    </row>
    <row r="734" spans="1:53">
      <c r="A734" s="26">
        <v>2</v>
      </c>
      <c r="B734" s="2">
        <v>7</v>
      </c>
      <c r="C734" s="2">
        <v>4</v>
      </c>
      <c r="D734" s="2">
        <v>745</v>
      </c>
      <c r="E734" s="2">
        <v>4</v>
      </c>
      <c r="F734" s="2"/>
      <c r="G734" s="32" t="s">
        <v>607</v>
      </c>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f t="shared" si="401"/>
        <v>0</v>
      </c>
      <c r="AO734" s="55"/>
      <c r="AT734" s="47"/>
      <c r="AU734" s="63"/>
      <c r="AV734" s="47"/>
      <c r="AW734" s="47"/>
      <c r="AX734" s="47"/>
      <c r="AY734" s="47"/>
      <c r="AZ734" s="47"/>
      <c r="BA734" s="47"/>
    </row>
    <row r="735" spans="1:53">
      <c r="A735" s="26">
        <v>2</v>
      </c>
      <c r="B735" s="2">
        <v>7</v>
      </c>
      <c r="C735" s="2">
        <v>5</v>
      </c>
      <c r="D735" s="2"/>
      <c r="E735" s="2"/>
      <c r="F735" s="2"/>
      <c r="G735" s="36" t="s">
        <v>608</v>
      </c>
      <c r="H735" s="14">
        <f>+H736+H743</f>
        <v>0</v>
      </c>
      <c r="I735" s="14">
        <f t="shared" ref="I735:AL735" si="423">+I736+I743</f>
        <v>0</v>
      </c>
      <c r="J735" s="14">
        <f t="shared" si="423"/>
        <v>0</v>
      </c>
      <c r="K735" s="14">
        <f t="shared" si="423"/>
        <v>0</v>
      </c>
      <c r="L735" s="14"/>
      <c r="M735" s="14">
        <f t="shared" ref="M735:AJ735" si="424">+M736+M743</f>
        <v>0</v>
      </c>
      <c r="N735" s="14">
        <f t="shared" si="424"/>
        <v>0</v>
      </c>
      <c r="O735" s="14">
        <f t="shared" si="424"/>
        <v>0</v>
      </c>
      <c r="P735" s="14">
        <f t="shared" si="424"/>
        <v>0</v>
      </c>
      <c r="Q735" s="14">
        <f t="shared" si="424"/>
        <v>0</v>
      </c>
      <c r="R735" s="14">
        <f t="shared" si="424"/>
        <v>0</v>
      </c>
      <c r="S735" s="14">
        <f t="shared" si="424"/>
        <v>0</v>
      </c>
      <c r="T735" s="14">
        <f t="shared" si="424"/>
        <v>0</v>
      </c>
      <c r="U735" s="14">
        <f t="shared" si="424"/>
        <v>0</v>
      </c>
      <c r="V735" s="14">
        <f t="shared" si="424"/>
        <v>0</v>
      </c>
      <c r="W735" s="14">
        <f t="shared" si="424"/>
        <v>0</v>
      </c>
      <c r="X735" s="14">
        <f t="shared" si="424"/>
        <v>0</v>
      </c>
      <c r="Y735" s="14">
        <f t="shared" si="424"/>
        <v>0</v>
      </c>
      <c r="Z735" s="14">
        <f t="shared" si="424"/>
        <v>0</v>
      </c>
      <c r="AA735" s="14">
        <f t="shared" si="424"/>
        <v>0</v>
      </c>
      <c r="AB735" s="14">
        <f t="shared" si="424"/>
        <v>0</v>
      </c>
      <c r="AC735" s="14">
        <f t="shared" si="424"/>
        <v>0</v>
      </c>
      <c r="AD735" s="14">
        <f t="shared" si="424"/>
        <v>0</v>
      </c>
      <c r="AE735" s="14">
        <f t="shared" si="424"/>
        <v>0</v>
      </c>
      <c r="AF735" s="14">
        <f t="shared" si="424"/>
        <v>0</v>
      </c>
      <c r="AG735" s="14">
        <f t="shared" si="424"/>
        <v>0</v>
      </c>
      <c r="AH735" s="14">
        <f t="shared" si="424"/>
        <v>0</v>
      </c>
      <c r="AI735" s="14">
        <f t="shared" si="424"/>
        <v>0</v>
      </c>
      <c r="AJ735" s="14">
        <f t="shared" si="424"/>
        <v>0</v>
      </c>
      <c r="AK735" s="14">
        <f t="shared" si="423"/>
        <v>0</v>
      </c>
      <c r="AL735" s="14">
        <f t="shared" si="423"/>
        <v>0</v>
      </c>
      <c r="AM735" s="14">
        <f t="shared" si="401"/>
        <v>0</v>
      </c>
      <c r="AO735" s="55"/>
      <c r="AT735" s="47"/>
      <c r="AU735" s="63"/>
      <c r="AV735" s="47"/>
      <c r="AW735" s="47"/>
      <c r="AX735" s="47"/>
      <c r="AY735" s="47"/>
      <c r="AZ735" s="47"/>
      <c r="BA735" s="47"/>
    </row>
    <row r="736" spans="1:53">
      <c r="A736" s="26">
        <v>2</v>
      </c>
      <c r="B736" s="2">
        <v>7</v>
      </c>
      <c r="C736" s="2">
        <v>5</v>
      </c>
      <c r="D736" s="2">
        <v>751</v>
      </c>
      <c r="E736" s="2"/>
      <c r="F736" s="2"/>
      <c r="G736" s="36" t="s">
        <v>609</v>
      </c>
      <c r="H736" s="12">
        <f>SUM(H737:H742)</f>
        <v>0</v>
      </c>
      <c r="I736" s="12">
        <f t="shared" ref="I736:AL736" si="425">SUM(I737:I742)</f>
        <v>0</v>
      </c>
      <c r="J736" s="12">
        <f t="shared" si="425"/>
        <v>0</v>
      </c>
      <c r="K736" s="12">
        <f t="shared" si="425"/>
        <v>0</v>
      </c>
      <c r="L736" s="12"/>
      <c r="M736" s="12">
        <f t="shared" ref="M736:U736" si="426">SUM(M737:M742)</f>
        <v>0</v>
      </c>
      <c r="N736" s="12">
        <f t="shared" si="426"/>
        <v>0</v>
      </c>
      <c r="O736" s="12">
        <f t="shared" si="426"/>
        <v>0</v>
      </c>
      <c r="P736" s="12">
        <f t="shared" si="426"/>
        <v>0</v>
      </c>
      <c r="Q736" s="12">
        <f t="shared" si="426"/>
        <v>0</v>
      </c>
      <c r="R736" s="12">
        <f t="shared" si="426"/>
        <v>0</v>
      </c>
      <c r="S736" s="12">
        <f t="shared" si="426"/>
        <v>0</v>
      </c>
      <c r="T736" s="12">
        <f t="shared" si="426"/>
        <v>0</v>
      </c>
      <c r="U736" s="12">
        <f t="shared" si="426"/>
        <v>0</v>
      </c>
      <c r="V736" s="12">
        <f>SUM(V737:V742)</f>
        <v>0</v>
      </c>
      <c r="W736" s="12">
        <f t="shared" ref="W736:AJ736" si="427">SUM(W737:W742)</f>
        <v>0</v>
      </c>
      <c r="X736" s="12">
        <f t="shared" si="427"/>
        <v>0</v>
      </c>
      <c r="Y736" s="12">
        <f t="shared" si="427"/>
        <v>0</v>
      </c>
      <c r="Z736" s="12">
        <f t="shared" si="427"/>
        <v>0</v>
      </c>
      <c r="AA736" s="12">
        <f t="shared" si="427"/>
        <v>0</v>
      </c>
      <c r="AB736" s="12">
        <f t="shared" si="427"/>
        <v>0</v>
      </c>
      <c r="AC736" s="12">
        <f t="shared" si="427"/>
        <v>0</v>
      </c>
      <c r="AD736" s="12">
        <f t="shared" si="427"/>
        <v>0</v>
      </c>
      <c r="AE736" s="12">
        <f t="shared" si="427"/>
        <v>0</v>
      </c>
      <c r="AF736" s="12">
        <f t="shared" si="427"/>
        <v>0</v>
      </c>
      <c r="AG736" s="12">
        <f t="shared" si="427"/>
        <v>0</v>
      </c>
      <c r="AH736" s="12">
        <f t="shared" si="427"/>
        <v>0</v>
      </c>
      <c r="AI736" s="12">
        <f t="shared" si="427"/>
        <v>0</v>
      </c>
      <c r="AJ736" s="12">
        <f t="shared" si="427"/>
        <v>0</v>
      </c>
      <c r="AK736" s="12">
        <f t="shared" si="425"/>
        <v>0</v>
      </c>
      <c r="AL736" s="12">
        <f t="shared" si="425"/>
        <v>0</v>
      </c>
      <c r="AM736" s="12">
        <f t="shared" ref="AM736:AM767" si="428">SUM(H736:AL736)</f>
        <v>0</v>
      </c>
      <c r="AO736" s="55"/>
      <c r="AT736" s="47"/>
      <c r="AU736" s="63"/>
      <c r="AV736" s="47"/>
      <c r="AW736" s="47"/>
      <c r="AX736" s="47"/>
      <c r="AY736" s="47"/>
      <c r="AZ736" s="47"/>
      <c r="BA736" s="47"/>
    </row>
    <row r="737" spans="1:53">
      <c r="A737" s="26">
        <v>2</v>
      </c>
      <c r="B737" s="2">
        <v>7</v>
      </c>
      <c r="C737" s="2">
        <v>5</v>
      </c>
      <c r="D737" s="2">
        <v>751</v>
      </c>
      <c r="E737" s="2">
        <v>1</v>
      </c>
      <c r="F737" s="2"/>
      <c r="G737" s="32" t="s">
        <v>610</v>
      </c>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f t="shared" si="428"/>
        <v>0</v>
      </c>
      <c r="AO737" s="55"/>
      <c r="AT737" s="47"/>
      <c r="AU737" s="63"/>
      <c r="AV737" s="47"/>
      <c r="AW737" s="47"/>
      <c r="AX737" s="47"/>
      <c r="AY737" s="47"/>
      <c r="AZ737" s="47"/>
      <c r="BA737" s="47"/>
    </row>
    <row r="738" spans="1:53">
      <c r="A738" s="26">
        <v>2</v>
      </c>
      <c r="B738" s="2">
        <v>7</v>
      </c>
      <c r="C738" s="2">
        <v>5</v>
      </c>
      <c r="D738" s="2">
        <v>751</v>
      </c>
      <c r="E738" s="2">
        <v>2</v>
      </c>
      <c r="F738" s="2"/>
      <c r="G738" s="32" t="s">
        <v>611</v>
      </c>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f t="shared" si="428"/>
        <v>0</v>
      </c>
      <c r="AO738" s="55"/>
      <c r="AT738" s="47"/>
      <c r="AU738" s="63"/>
      <c r="AV738" s="47"/>
      <c r="AW738" s="47"/>
      <c r="AX738" s="47"/>
      <c r="AY738" s="47"/>
      <c r="AZ738" s="47"/>
      <c r="BA738" s="47"/>
    </row>
    <row r="739" spans="1:53">
      <c r="A739" s="26">
        <v>2</v>
      </c>
      <c r="B739" s="2">
        <v>7</v>
      </c>
      <c r="C739" s="2">
        <v>5</v>
      </c>
      <c r="D739" s="2">
        <v>751</v>
      </c>
      <c r="E739" s="2">
        <v>3</v>
      </c>
      <c r="F739" s="2"/>
      <c r="G739" s="32" t="s">
        <v>612</v>
      </c>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f t="shared" si="428"/>
        <v>0</v>
      </c>
      <c r="AO739" s="55"/>
      <c r="AT739" s="47"/>
      <c r="AU739" s="63"/>
      <c r="AV739" s="47"/>
      <c r="AW739" s="47"/>
      <c r="AX739" s="47"/>
      <c r="AY739" s="47"/>
      <c r="AZ739" s="47"/>
      <c r="BA739" s="47"/>
    </row>
    <row r="740" spans="1:53">
      <c r="A740" s="26">
        <v>2</v>
      </c>
      <c r="B740" s="2">
        <v>7</v>
      </c>
      <c r="C740" s="2">
        <v>5</v>
      </c>
      <c r="D740" s="2">
        <v>751</v>
      </c>
      <c r="E740" s="2">
        <v>4</v>
      </c>
      <c r="F740" s="2"/>
      <c r="G740" s="32" t="s">
        <v>613</v>
      </c>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f t="shared" si="428"/>
        <v>0</v>
      </c>
      <c r="AO740" s="55"/>
      <c r="AT740" s="47"/>
      <c r="AU740" s="63"/>
      <c r="AV740" s="47"/>
      <c r="AW740" s="47"/>
      <c r="AX740" s="47"/>
      <c r="AY740" s="47"/>
      <c r="AZ740" s="47"/>
      <c r="BA740" s="47"/>
    </row>
    <row r="741" spans="1:53">
      <c r="A741" s="26">
        <v>2</v>
      </c>
      <c r="B741" s="2">
        <v>7</v>
      </c>
      <c r="C741" s="2">
        <v>5</v>
      </c>
      <c r="D741" s="2">
        <v>751</v>
      </c>
      <c r="E741" s="2">
        <v>5</v>
      </c>
      <c r="F741" s="2"/>
      <c r="G741" s="32" t="s">
        <v>614</v>
      </c>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f t="shared" si="428"/>
        <v>0</v>
      </c>
      <c r="AO741" s="55"/>
      <c r="AT741" s="47"/>
      <c r="AU741" s="63"/>
      <c r="AV741" s="47"/>
      <c r="AW741" s="47"/>
      <c r="AX741" s="47"/>
      <c r="AY741" s="47"/>
      <c r="AZ741" s="47"/>
      <c r="BA741" s="47"/>
    </row>
    <row r="742" spans="1:53">
      <c r="A742" s="26">
        <v>2</v>
      </c>
      <c r="B742" s="2">
        <v>7</v>
      </c>
      <c r="C742" s="2">
        <v>5</v>
      </c>
      <c r="D742" s="2">
        <v>751</v>
      </c>
      <c r="E742" s="2">
        <v>6</v>
      </c>
      <c r="F742" s="2"/>
      <c r="G742" s="32" t="s">
        <v>615</v>
      </c>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f t="shared" si="428"/>
        <v>0</v>
      </c>
      <c r="AO742" s="55"/>
      <c r="AT742" s="47"/>
      <c r="AU742" s="63"/>
      <c r="AV742" s="47"/>
      <c r="AW742" s="47"/>
      <c r="AX742" s="47"/>
      <c r="AY742" s="47"/>
      <c r="AZ742" s="47"/>
      <c r="BA742" s="47"/>
    </row>
    <row r="743" spans="1:53">
      <c r="A743" s="26">
        <v>2</v>
      </c>
      <c r="B743" s="2">
        <v>7</v>
      </c>
      <c r="C743" s="2">
        <v>5</v>
      </c>
      <c r="D743" s="2">
        <v>755</v>
      </c>
      <c r="E743" s="2"/>
      <c r="F743" s="2"/>
      <c r="G743" s="36" t="s">
        <v>616</v>
      </c>
      <c r="H743" s="12">
        <f>+H744</f>
        <v>0</v>
      </c>
      <c r="I743" s="12">
        <f t="shared" ref="I743:AL743" si="429">+I744</f>
        <v>0</v>
      </c>
      <c r="J743" s="12">
        <f t="shared" si="429"/>
        <v>0</v>
      </c>
      <c r="K743" s="12">
        <f t="shared" si="429"/>
        <v>0</v>
      </c>
      <c r="L743" s="12"/>
      <c r="M743" s="12">
        <f t="shared" si="429"/>
        <v>0</v>
      </c>
      <c r="N743" s="12">
        <f t="shared" si="429"/>
        <v>0</v>
      </c>
      <c r="O743" s="12">
        <f t="shared" si="429"/>
        <v>0</v>
      </c>
      <c r="P743" s="12">
        <f t="shared" si="429"/>
        <v>0</v>
      </c>
      <c r="Q743" s="12">
        <f t="shared" si="429"/>
        <v>0</v>
      </c>
      <c r="R743" s="12">
        <f t="shared" si="429"/>
        <v>0</v>
      </c>
      <c r="S743" s="12">
        <f t="shared" si="429"/>
        <v>0</v>
      </c>
      <c r="T743" s="12">
        <f t="shared" si="429"/>
        <v>0</v>
      </c>
      <c r="U743" s="12">
        <f t="shared" si="429"/>
        <v>0</v>
      </c>
      <c r="V743" s="12">
        <f t="shared" si="429"/>
        <v>0</v>
      </c>
      <c r="W743" s="12">
        <f t="shared" si="429"/>
        <v>0</v>
      </c>
      <c r="X743" s="12">
        <f t="shared" si="429"/>
        <v>0</v>
      </c>
      <c r="Y743" s="12">
        <f t="shared" si="429"/>
        <v>0</v>
      </c>
      <c r="Z743" s="12">
        <f t="shared" si="429"/>
        <v>0</v>
      </c>
      <c r="AA743" s="12">
        <f t="shared" si="429"/>
        <v>0</v>
      </c>
      <c r="AB743" s="12">
        <f t="shared" si="429"/>
        <v>0</v>
      </c>
      <c r="AC743" s="12">
        <f t="shared" si="429"/>
        <v>0</v>
      </c>
      <c r="AD743" s="12">
        <f t="shared" si="429"/>
        <v>0</v>
      </c>
      <c r="AE743" s="12">
        <f t="shared" si="429"/>
        <v>0</v>
      </c>
      <c r="AF743" s="12">
        <f t="shared" si="429"/>
        <v>0</v>
      </c>
      <c r="AG743" s="12">
        <f t="shared" si="429"/>
        <v>0</v>
      </c>
      <c r="AH743" s="12">
        <f t="shared" si="429"/>
        <v>0</v>
      </c>
      <c r="AI743" s="12">
        <f t="shared" si="429"/>
        <v>0</v>
      </c>
      <c r="AJ743" s="12">
        <f t="shared" si="429"/>
        <v>0</v>
      </c>
      <c r="AK743" s="12">
        <f t="shared" si="429"/>
        <v>0</v>
      </c>
      <c r="AL743" s="12">
        <f t="shared" si="429"/>
        <v>0</v>
      </c>
      <c r="AM743" s="12">
        <f t="shared" si="428"/>
        <v>0</v>
      </c>
      <c r="AO743" s="55"/>
      <c r="AT743" s="47"/>
      <c r="AU743" s="63"/>
      <c r="AV743" s="47"/>
      <c r="AW743" s="47"/>
      <c r="AX743" s="47"/>
      <c r="AY743" s="47"/>
      <c r="AZ743" s="47"/>
      <c r="BA743" s="47"/>
    </row>
    <row r="744" spans="1:53">
      <c r="A744" s="26">
        <v>2</v>
      </c>
      <c r="B744" s="2">
        <v>7</v>
      </c>
      <c r="C744" s="2">
        <v>5</v>
      </c>
      <c r="D744" s="2">
        <v>755</v>
      </c>
      <c r="E744" s="2">
        <v>1</v>
      </c>
      <c r="F744" s="2"/>
      <c r="G744" s="32" t="s">
        <v>617</v>
      </c>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f t="shared" si="428"/>
        <v>0</v>
      </c>
      <c r="AO744" s="55"/>
      <c r="AT744" s="47"/>
      <c r="AU744" s="63"/>
      <c r="AV744" s="47"/>
      <c r="AW744" s="47"/>
      <c r="AX744" s="47"/>
      <c r="AY744" s="47"/>
      <c r="AZ744" s="47"/>
      <c r="BA744" s="47"/>
    </row>
    <row r="745" spans="1:53">
      <c r="A745" s="26">
        <v>2</v>
      </c>
      <c r="B745" s="2">
        <v>7</v>
      </c>
      <c r="C745" s="2">
        <v>9</v>
      </c>
      <c r="D745" s="2"/>
      <c r="E745" s="2"/>
      <c r="F745" s="2"/>
      <c r="G745" s="36" t="s">
        <v>618</v>
      </c>
      <c r="H745" s="14">
        <f>+H746+H748</f>
        <v>0</v>
      </c>
      <c r="I745" s="14">
        <f t="shared" ref="I745:AL745" si="430">+I746+I748</f>
        <v>0</v>
      </c>
      <c r="J745" s="14">
        <f t="shared" si="430"/>
        <v>0</v>
      </c>
      <c r="K745" s="14">
        <f t="shared" si="430"/>
        <v>0</v>
      </c>
      <c r="L745" s="14"/>
      <c r="M745" s="14">
        <f t="shared" ref="M745:AJ745" si="431">+M746+M748</f>
        <v>0</v>
      </c>
      <c r="N745" s="14">
        <f t="shared" si="431"/>
        <v>0</v>
      </c>
      <c r="O745" s="14">
        <f t="shared" si="431"/>
        <v>0</v>
      </c>
      <c r="P745" s="14">
        <f t="shared" si="431"/>
        <v>0</v>
      </c>
      <c r="Q745" s="14">
        <f t="shared" si="431"/>
        <v>0</v>
      </c>
      <c r="R745" s="14">
        <f t="shared" si="431"/>
        <v>0</v>
      </c>
      <c r="S745" s="14">
        <f t="shared" si="431"/>
        <v>0</v>
      </c>
      <c r="T745" s="14">
        <f t="shared" si="431"/>
        <v>0</v>
      </c>
      <c r="U745" s="14">
        <f t="shared" si="431"/>
        <v>0</v>
      </c>
      <c r="V745" s="14">
        <f t="shared" si="431"/>
        <v>0</v>
      </c>
      <c r="W745" s="14">
        <f t="shared" si="431"/>
        <v>0</v>
      </c>
      <c r="X745" s="14">
        <f t="shared" si="431"/>
        <v>0</v>
      </c>
      <c r="Y745" s="14">
        <f t="shared" si="431"/>
        <v>0</v>
      </c>
      <c r="Z745" s="14">
        <f t="shared" si="431"/>
        <v>0</v>
      </c>
      <c r="AA745" s="14">
        <f t="shared" si="431"/>
        <v>0</v>
      </c>
      <c r="AB745" s="14">
        <f t="shared" si="431"/>
        <v>0</v>
      </c>
      <c r="AC745" s="14">
        <f t="shared" si="431"/>
        <v>0</v>
      </c>
      <c r="AD745" s="14">
        <f t="shared" si="431"/>
        <v>0</v>
      </c>
      <c r="AE745" s="14">
        <f t="shared" si="431"/>
        <v>0</v>
      </c>
      <c r="AF745" s="14">
        <f t="shared" si="431"/>
        <v>0</v>
      </c>
      <c r="AG745" s="14">
        <f t="shared" si="431"/>
        <v>0</v>
      </c>
      <c r="AH745" s="14">
        <f t="shared" si="431"/>
        <v>0</v>
      </c>
      <c r="AI745" s="14">
        <f t="shared" si="431"/>
        <v>0</v>
      </c>
      <c r="AJ745" s="14">
        <f t="shared" si="431"/>
        <v>0</v>
      </c>
      <c r="AK745" s="14">
        <f t="shared" si="430"/>
        <v>0</v>
      </c>
      <c r="AL745" s="14">
        <f t="shared" si="430"/>
        <v>0</v>
      </c>
      <c r="AM745" s="14">
        <f t="shared" si="428"/>
        <v>0</v>
      </c>
      <c r="AO745" s="55"/>
      <c r="AT745" s="47"/>
      <c r="AU745" s="63"/>
      <c r="AV745" s="47"/>
      <c r="AW745" s="47"/>
      <c r="AX745" s="47"/>
      <c r="AY745" s="47"/>
      <c r="AZ745" s="47"/>
      <c r="BA745" s="47"/>
    </row>
    <row r="746" spans="1:53">
      <c r="A746" s="26">
        <v>2</v>
      </c>
      <c r="B746" s="2">
        <v>7</v>
      </c>
      <c r="C746" s="2">
        <v>9</v>
      </c>
      <c r="D746" s="2">
        <v>791</v>
      </c>
      <c r="E746" s="2"/>
      <c r="F746" s="2"/>
      <c r="G746" s="36" t="s">
        <v>619</v>
      </c>
      <c r="H746" s="12">
        <f>+H747</f>
        <v>0</v>
      </c>
      <c r="I746" s="12">
        <f t="shared" ref="I746:AL746" si="432">+I747</f>
        <v>0</v>
      </c>
      <c r="J746" s="12">
        <f t="shared" si="432"/>
        <v>0</v>
      </c>
      <c r="K746" s="12">
        <f t="shared" si="432"/>
        <v>0</v>
      </c>
      <c r="L746" s="12"/>
      <c r="M746" s="12">
        <f t="shared" si="432"/>
        <v>0</v>
      </c>
      <c r="N746" s="12">
        <f t="shared" si="432"/>
        <v>0</v>
      </c>
      <c r="O746" s="12">
        <f t="shared" si="432"/>
        <v>0</v>
      </c>
      <c r="P746" s="12">
        <f t="shared" si="432"/>
        <v>0</v>
      </c>
      <c r="Q746" s="12">
        <f t="shared" si="432"/>
        <v>0</v>
      </c>
      <c r="R746" s="12">
        <f t="shared" si="432"/>
        <v>0</v>
      </c>
      <c r="S746" s="12">
        <f t="shared" si="432"/>
        <v>0</v>
      </c>
      <c r="T746" s="12">
        <f t="shared" si="432"/>
        <v>0</v>
      </c>
      <c r="U746" s="12">
        <f t="shared" si="432"/>
        <v>0</v>
      </c>
      <c r="V746" s="12">
        <f t="shared" si="432"/>
        <v>0</v>
      </c>
      <c r="W746" s="12">
        <f t="shared" si="432"/>
        <v>0</v>
      </c>
      <c r="X746" s="12">
        <f t="shared" si="432"/>
        <v>0</v>
      </c>
      <c r="Y746" s="12">
        <f t="shared" si="432"/>
        <v>0</v>
      </c>
      <c r="Z746" s="12">
        <f t="shared" si="432"/>
        <v>0</v>
      </c>
      <c r="AA746" s="12">
        <f t="shared" si="432"/>
        <v>0</v>
      </c>
      <c r="AB746" s="12">
        <f t="shared" si="432"/>
        <v>0</v>
      </c>
      <c r="AC746" s="12">
        <f t="shared" si="432"/>
        <v>0</v>
      </c>
      <c r="AD746" s="12">
        <f t="shared" si="432"/>
        <v>0</v>
      </c>
      <c r="AE746" s="12">
        <f t="shared" si="432"/>
        <v>0</v>
      </c>
      <c r="AF746" s="12">
        <f t="shared" si="432"/>
        <v>0</v>
      </c>
      <c r="AG746" s="12">
        <f t="shared" si="432"/>
        <v>0</v>
      </c>
      <c r="AH746" s="12">
        <f t="shared" si="432"/>
        <v>0</v>
      </c>
      <c r="AI746" s="12">
        <f t="shared" si="432"/>
        <v>0</v>
      </c>
      <c r="AJ746" s="12">
        <f t="shared" si="432"/>
        <v>0</v>
      </c>
      <c r="AK746" s="12">
        <f t="shared" si="432"/>
        <v>0</v>
      </c>
      <c r="AL746" s="12">
        <f t="shared" si="432"/>
        <v>0</v>
      </c>
      <c r="AM746" s="12">
        <f t="shared" si="428"/>
        <v>0</v>
      </c>
      <c r="AO746" s="55"/>
      <c r="AT746" s="47"/>
      <c r="AU746" s="63"/>
      <c r="AV746" s="47"/>
      <c r="AW746" s="47"/>
      <c r="AX746" s="47"/>
      <c r="AY746" s="47"/>
      <c r="AZ746" s="47"/>
      <c r="BA746" s="47"/>
    </row>
    <row r="747" spans="1:53">
      <c r="A747" s="26">
        <v>2</v>
      </c>
      <c r="B747" s="2">
        <v>7</v>
      </c>
      <c r="C747" s="2">
        <v>9</v>
      </c>
      <c r="D747" s="2">
        <v>791</v>
      </c>
      <c r="E747" s="2">
        <v>1</v>
      </c>
      <c r="F747" s="2"/>
      <c r="G747" s="32" t="s">
        <v>620</v>
      </c>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f t="shared" si="428"/>
        <v>0</v>
      </c>
      <c r="AO747" s="55"/>
      <c r="AT747" s="47"/>
      <c r="AU747" s="63"/>
      <c r="AV747" s="47"/>
      <c r="AW747" s="47"/>
      <c r="AX747" s="47"/>
      <c r="AY747" s="47"/>
      <c r="AZ747" s="47"/>
      <c r="BA747" s="47"/>
    </row>
    <row r="748" spans="1:53">
      <c r="A748" s="26">
        <v>2</v>
      </c>
      <c r="B748" s="2">
        <v>7</v>
      </c>
      <c r="C748" s="2">
        <v>9</v>
      </c>
      <c r="D748" s="2">
        <v>799</v>
      </c>
      <c r="E748" s="2"/>
      <c r="F748" s="2"/>
      <c r="G748" s="36" t="s">
        <v>621</v>
      </c>
      <c r="H748" s="12">
        <f>SUM(H749:H754)</f>
        <v>0</v>
      </c>
      <c r="I748" s="12">
        <f t="shared" ref="I748:AL748" si="433">SUM(I749:I754)</f>
        <v>0</v>
      </c>
      <c r="J748" s="12">
        <f t="shared" si="433"/>
        <v>0</v>
      </c>
      <c r="K748" s="12">
        <f t="shared" si="433"/>
        <v>0</v>
      </c>
      <c r="L748" s="12"/>
      <c r="M748" s="12">
        <f t="shared" ref="M748:AJ748" si="434">SUM(M749:M754)</f>
        <v>0</v>
      </c>
      <c r="N748" s="12">
        <f t="shared" si="434"/>
        <v>0</v>
      </c>
      <c r="O748" s="12">
        <f t="shared" si="434"/>
        <v>0</v>
      </c>
      <c r="P748" s="12">
        <f t="shared" si="434"/>
        <v>0</v>
      </c>
      <c r="Q748" s="12">
        <f t="shared" si="434"/>
        <v>0</v>
      </c>
      <c r="R748" s="12">
        <f t="shared" si="434"/>
        <v>0</v>
      </c>
      <c r="S748" s="12">
        <f t="shared" si="434"/>
        <v>0</v>
      </c>
      <c r="T748" s="12">
        <f t="shared" si="434"/>
        <v>0</v>
      </c>
      <c r="U748" s="12">
        <f t="shared" si="434"/>
        <v>0</v>
      </c>
      <c r="V748" s="12">
        <f t="shared" si="434"/>
        <v>0</v>
      </c>
      <c r="W748" s="12">
        <f t="shared" si="434"/>
        <v>0</v>
      </c>
      <c r="X748" s="12">
        <f t="shared" si="434"/>
        <v>0</v>
      </c>
      <c r="Y748" s="12">
        <f t="shared" si="434"/>
        <v>0</v>
      </c>
      <c r="Z748" s="12">
        <f t="shared" si="434"/>
        <v>0</v>
      </c>
      <c r="AA748" s="12">
        <f t="shared" si="434"/>
        <v>0</v>
      </c>
      <c r="AB748" s="12">
        <f t="shared" si="434"/>
        <v>0</v>
      </c>
      <c r="AC748" s="12">
        <f t="shared" si="434"/>
        <v>0</v>
      </c>
      <c r="AD748" s="12">
        <f t="shared" si="434"/>
        <v>0</v>
      </c>
      <c r="AE748" s="12">
        <f t="shared" si="434"/>
        <v>0</v>
      </c>
      <c r="AF748" s="12">
        <f t="shared" si="434"/>
        <v>0</v>
      </c>
      <c r="AG748" s="12">
        <f t="shared" si="434"/>
        <v>0</v>
      </c>
      <c r="AH748" s="12">
        <f t="shared" si="434"/>
        <v>0</v>
      </c>
      <c r="AI748" s="12">
        <f t="shared" si="434"/>
        <v>0</v>
      </c>
      <c r="AJ748" s="12">
        <f t="shared" si="434"/>
        <v>0</v>
      </c>
      <c r="AK748" s="12">
        <f t="shared" si="433"/>
        <v>0</v>
      </c>
      <c r="AL748" s="12">
        <f t="shared" si="433"/>
        <v>0</v>
      </c>
      <c r="AM748" s="12">
        <f t="shared" si="428"/>
        <v>0</v>
      </c>
      <c r="AO748" s="55"/>
      <c r="AT748" s="47"/>
      <c r="AU748" s="63"/>
      <c r="AV748" s="47"/>
      <c r="AW748" s="47"/>
      <c r="AX748" s="47"/>
      <c r="AY748" s="47"/>
      <c r="AZ748" s="47"/>
      <c r="BA748" s="47"/>
    </row>
    <row r="749" spans="1:53">
      <c r="A749" s="26">
        <v>2</v>
      </c>
      <c r="B749" s="2">
        <v>7</v>
      </c>
      <c r="C749" s="2">
        <v>9</v>
      </c>
      <c r="D749" s="2">
        <v>799</v>
      </c>
      <c r="E749" s="2">
        <v>1</v>
      </c>
      <c r="F749" s="2"/>
      <c r="G749" s="32" t="s">
        <v>622</v>
      </c>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f t="shared" si="428"/>
        <v>0</v>
      </c>
      <c r="AO749" s="55"/>
      <c r="AT749" s="47"/>
      <c r="AU749" s="63"/>
      <c r="AV749" s="47"/>
      <c r="AW749" s="47"/>
      <c r="AX749" s="47"/>
      <c r="AY749" s="47"/>
      <c r="AZ749" s="47"/>
      <c r="BA749" s="47"/>
    </row>
    <row r="750" spans="1:53">
      <c r="A750" s="26">
        <v>2</v>
      </c>
      <c r="B750" s="2">
        <v>7</v>
      </c>
      <c r="C750" s="2">
        <v>9</v>
      </c>
      <c r="D750" s="2">
        <v>799</v>
      </c>
      <c r="E750" s="2">
        <v>2</v>
      </c>
      <c r="F750" s="2"/>
      <c r="G750" s="32" t="s">
        <v>623</v>
      </c>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f t="shared" si="428"/>
        <v>0</v>
      </c>
      <c r="AO750" s="55"/>
      <c r="AT750" s="47"/>
      <c r="AU750" s="63"/>
      <c r="AV750" s="47"/>
      <c r="AW750" s="47"/>
      <c r="AX750" s="47"/>
      <c r="AY750" s="47"/>
      <c r="AZ750" s="47"/>
      <c r="BA750" s="47"/>
    </row>
    <row r="751" spans="1:53">
      <c r="A751" s="26">
        <v>2</v>
      </c>
      <c r="B751" s="2">
        <v>7</v>
      </c>
      <c r="C751" s="2">
        <v>9</v>
      </c>
      <c r="D751" s="2">
        <v>799</v>
      </c>
      <c r="E751" s="2">
        <v>3</v>
      </c>
      <c r="F751" s="2"/>
      <c r="G751" s="32" t="s">
        <v>624</v>
      </c>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f t="shared" si="428"/>
        <v>0</v>
      </c>
      <c r="AO751" s="55"/>
      <c r="AT751" s="47"/>
      <c r="AU751" s="63"/>
      <c r="AV751" s="47"/>
      <c r="AW751" s="47"/>
      <c r="AX751" s="47"/>
      <c r="AY751" s="47"/>
      <c r="AZ751" s="47"/>
      <c r="BA751" s="47"/>
    </row>
    <row r="752" spans="1:53">
      <c r="A752" s="26">
        <v>2</v>
      </c>
      <c r="B752" s="2">
        <v>7</v>
      </c>
      <c r="C752" s="2">
        <v>9</v>
      </c>
      <c r="D752" s="2">
        <v>799</v>
      </c>
      <c r="E752" s="2">
        <v>4</v>
      </c>
      <c r="F752" s="2"/>
      <c r="G752" s="32" t="s">
        <v>625</v>
      </c>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f t="shared" si="428"/>
        <v>0</v>
      </c>
      <c r="AO752" s="55"/>
      <c r="AT752" s="47"/>
      <c r="AU752" s="63"/>
      <c r="AV752" s="47"/>
      <c r="AW752" s="47"/>
      <c r="AX752" s="47"/>
      <c r="AY752" s="47"/>
      <c r="AZ752" s="47"/>
      <c r="BA752" s="47"/>
    </row>
    <row r="753" spans="1:53">
      <c r="A753" s="26">
        <v>2</v>
      </c>
      <c r="B753" s="2">
        <v>7</v>
      </c>
      <c r="C753" s="2">
        <v>9</v>
      </c>
      <c r="D753" s="2">
        <v>799</v>
      </c>
      <c r="E753" s="2">
        <v>4</v>
      </c>
      <c r="F753" s="2"/>
      <c r="G753" s="32" t="s">
        <v>626</v>
      </c>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f t="shared" si="428"/>
        <v>0</v>
      </c>
      <c r="AO753" s="55"/>
      <c r="AT753" s="47"/>
      <c r="AU753" s="63"/>
      <c r="AV753" s="47"/>
      <c r="AW753" s="47"/>
      <c r="AX753" s="47"/>
      <c r="AY753" s="47"/>
      <c r="AZ753" s="47"/>
      <c r="BA753" s="47"/>
    </row>
    <row r="754" spans="1:53">
      <c r="A754" s="26">
        <v>2</v>
      </c>
      <c r="B754" s="2">
        <v>7</v>
      </c>
      <c r="C754" s="2">
        <v>9</v>
      </c>
      <c r="D754" s="2">
        <v>799</v>
      </c>
      <c r="E754" s="2">
        <v>6</v>
      </c>
      <c r="F754" s="2"/>
      <c r="G754" s="32" t="s">
        <v>627</v>
      </c>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f t="shared" si="428"/>
        <v>0</v>
      </c>
      <c r="AO754" s="55"/>
      <c r="AT754" s="47"/>
      <c r="AU754" s="63"/>
      <c r="AV754" s="47"/>
      <c r="AW754" s="47"/>
      <c r="AX754" s="47"/>
      <c r="AY754" s="47"/>
      <c r="AZ754" s="47"/>
      <c r="BA754" s="47"/>
    </row>
    <row r="755" spans="1:53">
      <c r="A755" s="26">
        <v>2</v>
      </c>
      <c r="B755" s="25">
        <v>8</v>
      </c>
      <c r="C755" s="20"/>
      <c r="D755" s="20"/>
      <c r="E755" s="20"/>
      <c r="F755" s="20"/>
      <c r="G755" s="35" t="s">
        <v>628</v>
      </c>
      <c r="H755" s="18">
        <f t="shared" ref="H755:AL755" si="435">+H756+H776+H794</f>
        <v>0</v>
      </c>
      <c r="I755" s="18">
        <f t="shared" si="435"/>
        <v>0</v>
      </c>
      <c r="J755" s="18">
        <f t="shared" si="435"/>
        <v>0</v>
      </c>
      <c r="K755" s="18">
        <f t="shared" si="435"/>
        <v>0</v>
      </c>
      <c r="L755" s="18"/>
      <c r="M755" s="18">
        <f t="shared" ref="M755:AJ755" si="436">+M756+M776+M794</f>
        <v>0</v>
      </c>
      <c r="N755" s="18">
        <f t="shared" si="436"/>
        <v>0</v>
      </c>
      <c r="O755" s="18">
        <f t="shared" si="436"/>
        <v>0</v>
      </c>
      <c r="P755" s="18">
        <f t="shared" si="436"/>
        <v>0</v>
      </c>
      <c r="Q755" s="18">
        <f t="shared" si="436"/>
        <v>0</v>
      </c>
      <c r="R755" s="18">
        <f t="shared" si="436"/>
        <v>0</v>
      </c>
      <c r="S755" s="18">
        <f t="shared" si="436"/>
        <v>0</v>
      </c>
      <c r="T755" s="18">
        <f t="shared" si="436"/>
        <v>0</v>
      </c>
      <c r="U755" s="18">
        <f t="shared" si="436"/>
        <v>0</v>
      </c>
      <c r="V755" s="18">
        <f t="shared" si="436"/>
        <v>0</v>
      </c>
      <c r="W755" s="18">
        <f t="shared" si="436"/>
        <v>0</v>
      </c>
      <c r="X755" s="18">
        <f t="shared" si="436"/>
        <v>0</v>
      </c>
      <c r="Y755" s="18">
        <f t="shared" si="436"/>
        <v>0</v>
      </c>
      <c r="Z755" s="18">
        <f t="shared" si="436"/>
        <v>0</v>
      </c>
      <c r="AA755" s="18">
        <f t="shared" si="436"/>
        <v>0</v>
      </c>
      <c r="AB755" s="18">
        <f t="shared" si="436"/>
        <v>0</v>
      </c>
      <c r="AC755" s="18">
        <f t="shared" si="436"/>
        <v>0</v>
      </c>
      <c r="AD755" s="18">
        <f t="shared" si="436"/>
        <v>0</v>
      </c>
      <c r="AE755" s="18">
        <f t="shared" si="436"/>
        <v>0</v>
      </c>
      <c r="AF755" s="18">
        <f t="shared" si="436"/>
        <v>0</v>
      </c>
      <c r="AG755" s="18">
        <f t="shared" si="436"/>
        <v>0</v>
      </c>
      <c r="AH755" s="18">
        <f t="shared" si="436"/>
        <v>0</v>
      </c>
      <c r="AI755" s="18">
        <f t="shared" si="436"/>
        <v>0</v>
      </c>
      <c r="AJ755" s="18">
        <f t="shared" si="436"/>
        <v>0</v>
      </c>
      <c r="AK755" s="18">
        <f t="shared" si="435"/>
        <v>0</v>
      </c>
      <c r="AL755" s="18">
        <f t="shared" si="435"/>
        <v>0</v>
      </c>
      <c r="AM755" s="13">
        <f t="shared" si="428"/>
        <v>0</v>
      </c>
      <c r="AO755" s="55"/>
      <c r="AT755" s="47"/>
      <c r="AU755" s="63"/>
      <c r="AV755" s="47"/>
      <c r="AW755" s="47"/>
      <c r="AX755" s="47"/>
      <c r="AY755" s="47"/>
      <c r="AZ755" s="47"/>
      <c r="BA755" s="47"/>
    </row>
    <row r="756" spans="1:53">
      <c r="A756" s="26">
        <v>2</v>
      </c>
      <c r="B756" s="2">
        <v>8</v>
      </c>
      <c r="C756" s="2">
        <v>1</v>
      </c>
      <c r="D756" s="2"/>
      <c r="E756" s="2"/>
      <c r="F756" s="2"/>
      <c r="G756" s="36" t="s">
        <v>629</v>
      </c>
      <c r="H756" s="14">
        <f t="shared" ref="H756:AL756" si="437">+H757+H760+H762+H764+H772+H774</f>
        <v>0</v>
      </c>
      <c r="I756" s="14">
        <f t="shared" si="437"/>
        <v>0</v>
      </c>
      <c r="J756" s="14">
        <f t="shared" si="437"/>
        <v>0</v>
      </c>
      <c r="K756" s="14">
        <f t="shared" si="437"/>
        <v>0</v>
      </c>
      <c r="L756" s="14"/>
      <c r="M756" s="14">
        <f t="shared" ref="M756:P756" si="438">+M757+M760+M762+M764+M772+M774</f>
        <v>0</v>
      </c>
      <c r="N756" s="14">
        <f t="shared" si="438"/>
        <v>0</v>
      </c>
      <c r="O756" s="14">
        <f t="shared" si="438"/>
        <v>0</v>
      </c>
      <c r="P756" s="14">
        <f t="shared" si="438"/>
        <v>0</v>
      </c>
      <c r="Q756" s="14">
        <f>+Q757+Q760+Q762+Q764+Q772+Q774</f>
        <v>0</v>
      </c>
      <c r="R756" s="14">
        <f t="shared" ref="R756:AJ756" si="439">+R757+R760+R762+R764+R772+R774</f>
        <v>0</v>
      </c>
      <c r="S756" s="14">
        <f t="shared" si="439"/>
        <v>0</v>
      </c>
      <c r="T756" s="14">
        <f t="shared" si="439"/>
        <v>0</v>
      </c>
      <c r="U756" s="14">
        <f t="shared" si="439"/>
        <v>0</v>
      </c>
      <c r="V756" s="14">
        <f t="shared" si="439"/>
        <v>0</v>
      </c>
      <c r="W756" s="14">
        <f t="shared" si="439"/>
        <v>0</v>
      </c>
      <c r="X756" s="14">
        <f t="shared" si="439"/>
        <v>0</v>
      </c>
      <c r="Y756" s="14">
        <f t="shared" si="439"/>
        <v>0</v>
      </c>
      <c r="Z756" s="14">
        <f t="shared" si="439"/>
        <v>0</v>
      </c>
      <c r="AA756" s="14">
        <f t="shared" si="439"/>
        <v>0</v>
      </c>
      <c r="AB756" s="14">
        <f t="shared" si="439"/>
        <v>0</v>
      </c>
      <c r="AC756" s="14">
        <f t="shared" si="439"/>
        <v>0</v>
      </c>
      <c r="AD756" s="14">
        <f t="shared" si="439"/>
        <v>0</v>
      </c>
      <c r="AE756" s="14">
        <f t="shared" si="439"/>
        <v>0</v>
      </c>
      <c r="AF756" s="14">
        <f t="shared" si="439"/>
        <v>0</v>
      </c>
      <c r="AG756" s="14">
        <f t="shared" si="439"/>
        <v>0</v>
      </c>
      <c r="AH756" s="14">
        <f t="shared" si="439"/>
        <v>0</v>
      </c>
      <c r="AI756" s="14">
        <f t="shared" si="439"/>
        <v>0</v>
      </c>
      <c r="AJ756" s="14">
        <f t="shared" si="439"/>
        <v>0</v>
      </c>
      <c r="AK756" s="14">
        <f t="shared" si="437"/>
        <v>0</v>
      </c>
      <c r="AL756" s="14">
        <f t="shared" si="437"/>
        <v>0</v>
      </c>
      <c r="AM756" s="14">
        <f t="shared" si="428"/>
        <v>0</v>
      </c>
      <c r="AO756" s="55"/>
      <c r="AT756" s="47"/>
      <c r="AU756" s="63"/>
      <c r="AV756" s="47"/>
      <c r="AW756" s="47"/>
      <c r="AX756" s="47"/>
      <c r="AY756" s="47"/>
      <c r="AZ756" s="47"/>
      <c r="BA756" s="47"/>
    </row>
    <row r="757" spans="1:53">
      <c r="A757" s="26">
        <v>2</v>
      </c>
      <c r="B757" s="2">
        <v>8</v>
      </c>
      <c r="C757" s="2">
        <v>1</v>
      </c>
      <c r="D757" s="2">
        <v>811</v>
      </c>
      <c r="E757" s="2"/>
      <c r="F757" s="2"/>
      <c r="G757" s="36" t="s">
        <v>630</v>
      </c>
      <c r="H757" s="12">
        <f>SUM(H758:H759)</f>
        <v>0</v>
      </c>
      <c r="I757" s="12">
        <f t="shared" ref="I757:AL757" si="440">SUM(I758:I759)</f>
        <v>0</v>
      </c>
      <c r="J757" s="12">
        <f t="shared" si="440"/>
        <v>0</v>
      </c>
      <c r="K757" s="12">
        <f t="shared" si="440"/>
        <v>0</v>
      </c>
      <c r="L757" s="12"/>
      <c r="M757" s="12">
        <f t="shared" ref="M757:AJ757" si="441">SUM(M758:M759)</f>
        <v>0</v>
      </c>
      <c r="N757" s="12">
        <f t="shared" si="441"/>
        <v>0</v>
      </c>
      <c r="O757" s="12">
        <f t="shared" si="441"/>
        <v>0</v>
      </c>
      <c r="P757" s="12">
        <f t="shared" si="441"/>
        <v>0</v>
      </c>
      <c r="Q757" s="12">
        <f t="shared" si="441"/>
        <v>0</v>
      </c>
      <c r="R757" s="12">
        <f t="shared" si="441"/>
        <v>0</v>
      </c>
      <c r="S757" s="12">
        <f t="shared" si="441"/>
        <v>0</v>
      </c>
      <c r="T757" s="12">
        <f t="shared" si="441"/>
        <v>0</v>
      </c>
      <c r="U757" s="12">
        <f t="shared" si="441"/>
        <v>0</v>
      </c>
      <c r="V757" s="12">
        <f t="shared" si="441"/>
        <v>0</v>
      </c>
      <c r="W757" s="12">
        <f t="shared" si="441"/>
        <v>0</v>
      </c>
      <c r="X757" s="12">
        <f t="shared" si="441"/>
        <v>0</v>
      </c>
      <c r="Y757" s="12">
        <f t="shared" si="441"/>
        <v>0</v>
      </c>
      <c r="Z757" s="12">
        <f t="shared" si="441"/>
        <v>0</v>
      </c>
      <c r="AA757" s="12">
        <f t="shared" si="441"/>
        <v>0</v>
      </c>
      <c r="AB757" s="12">
        <f t="shared" si="441"/>
        <v>0</v>
      </c>
      <c r="AC757" s="12">
        <f t="shared" si="441"/>
        <v>0</v>
      </c>
      <c r="AD757" s="12">
        <f t="shared" si="441"/>
        <v>0</v>
      </c>
      <c r="AE757" s="12">
        <f t="shared" si="441"/>
        <v>0</v>
      </c>
      <c r="AF757" s="12">
        <f t="shared" si="441"/>
        <v>0</v>
      </c>
      <c r="AG757" s="12">
        <f t="shared" si="441"/>
        <v>0</v>
      </c>
      <c r="AH757" s="12">
        <f t="shared" si="441"/>
        <v>0</v>
      </c>
      <c r="AI757" s="12">
        <f t="shared" si="441"/>
        <v>0</v>
      </c>
      <c r="AJ757" s="12">
        <f t="shared" si="441"/>
        <v>0</v>
      </c>
      <c r="AK757" s="12">
        <f t="shared" si="440"/>
        <v>0</v>
      </c>
      <c r="AL757" s="12">
        <f t="shared" si="440"/>
        <v>0</v>
      </c>
      <c r="AM757" s="12">
        <f t="shared" si="428"/>
        <v>0</v>
      </c>
      <c r="AO757" s="55"/>
      <c r="AT757" s="47"/>
      <c r="AU757" s="63"/>
      <c r="AV757" s="47"/>
      <c r="AW757" s="47"/>
      <c r="AX757" s="47"/>
      <c r="AY757" s="47"/>
      <c r="AZ757" s="47"/>
      <c r="BA757" s="47"/>
    </row>
    <row r="758" spans="1:53">
      <c r="A758" s="26">
        <v>2</v>
      </c>
      <c r="B758" s="2">
        <v>8</v>
      </c>
      <c r="C758" s="2">
        <v>1</v>
      </c>
      <c r="D758" s="2">
        <v>811</v>
      </c>
      <c r="E758" s="2">
        <v>1</v>
      </c>
      <c r="F758" s="2"/>
      <c r="G758" s="32" t="s">
        <v>630</v>
      </c>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f t="shared" si="428"/>
        <v>0</v>
      </c>
      <c r="AO758" s="55"/>
      <c r="AT758" s="47"/>
      <c r="AU758" s="63"/>
      <c r="AV758" s="47"/>
      <c r="AW758" s="47"/>
      <c r="AX758" s="47"/>
      <c r="AY758" s="47"/>
      <c r="AZ758" s="47"/>
      <c r="BA758" s="47"/>
    </row>
    <row r="759" spans="1:53">
      <c r="A759" s="26">
        <v>2</v>
      </c>
      <c r="B759" s="2">
        <v>8</v>
      </c>
      <c r="C759" s="2">
        <v>1</v>
      </c>
      <c r="D759" s="2">
        <v>811</v>
      </c>
      <c r="E759" s="2">
        <v>2</v>
      </c>
      <c r="F759" s="2"/>
      <c r="G759" s="32" t="s">
        <v>631</v>
      </c>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f t="shared" si="428"/>
        <v>0</v>
      </c>
      <c r="AO759" s="55"/>
      <c r="AT759" s="47"/>
      <c r="AU759" s="63"/>
      <c r="AV759" s="47"/>
      <c r="AW759" s="47"/>
      <c r="AX759" s="47"/>
      <c r="AY759" s="47"/>
      <c r="AZ759" s="47"/>
      <c r="BA759" s="47"/>
    </row>
    <row r="760" spans="1:53">
      <c r="A760" s="26">
        <v>2</v>
      </c>
      <c r="B760" s="2">
        <v>8</v>
      </c>
      <c r="C760" s="2">
        <v>1</v>
      </c>
      <c r="D760" s="2">
        <v>812</v>
      </c>
      <c r="E760" s="2"/>
      <c r="F760" s="2"/>
      <c r="G760" s="36" t="s">
        <v>632</v>
      </c>
      <c r="H760" s="12">
        <f>+H761</f>
        <v>0</v>
      </c>
      <c r="I760" s="12">
        <f t="shared" ref="I760:AL760" si="442">+I761</f>
        <v>0</v>
      </c>
      <c r="J760" s="12">
        <f t="shared" si="442"/>
        <v>0</v>
      </c>
      <c r="K760" s="12">
        <f t="shared" si="442"/>
        <v>0</v>
      </c>
      <c r="L760" s="12"/>
      <c r="M760" s="12">
        <f t="shared" si="442"/>
        <v>0</v>
      </c>
      <c r="N760" s="12">
        <f t="shared" si="442"/>
        <v>0</v>
      </c>
      <c r="O760" s="12">
        <f t="shared" si="442"/>
        <v>0</v>
      </c>
      <c r="P760" s="12">
        <f t="shared" si="442"/>
        <v>0</v>
      </c>
      <c r="Q760" s="12">
        <f t="shared" si="442"/>
        <v>0</v>
      </c>
      <c r="R760" s="12">
        <f t="shared" si="442"/>
        <v>0</v>
      </c>
      <c r="S760" s="12">
        <f t="shared" si="442"/>
        <v>0</v>
      </c>
      <c r="T760" s="12">
        <f t="shared" si="442"/>
        <v>0</v>
      </c>
      <c r="U760" s="12">
        <f t="shared" si="442"/>
        <v>0</v>
      </c>
      <c r="V760" s="12">
        <f t="shared" si="442"/>
        <v>0</v>
      </c>
      <c r="W760" s="12">
        <f t="shared" si="442"/>
        <v>0</v>
      </c>
      <c r="X760" s="12">
        <f t="shared" si="442"/>
        <v>0</v>
      </c>
      <c r="Y760" s="12">
        <f t="shared" si="442"/>
        <v>0</v>
      </c>
      <c r="Z760" s="12">
        <f t="shared" si="442"/>
        <v>0</v>
      </c>
      <c r="AA760" s="12">
        <f t="shared" si="442"/>
        <v>0</v>
      </c>
      <c r="AB760" s="12">
        <f t="shared" si="442"/>
        <v>0</v>
      </c>
      <c r="AC760" s="12">
        <f t="shared" si="442"/>
        <v>0</v>
      </c>
      <c r="AD760" s="12">
        <f t="shared" si="442"/>
        <v>0</v>
      </c>
      <c r="AE760" s="12">
        <f t="shared" si="442"/>
        <v>0</v>
      </c>
      <c r="AF760" s="12">
        <f t="shared" si="442"/>
        <v>0</v>
      </c>
      <c r="AG760" s="12">
        <f t="shared" si="442"/>
        <v>0</v>
      </c>
      <c r="AH760" s="12">
        <f t="shared" si="442"/>
        <v>0</v>
      </c>
      <c r="AI760" s="12">
        <f t="shared" si="442"/>
        <v>0</v>
      </c>
      <c r="AJ760" s="12">
        <f t="shared" si="442"/>
        <v>0</v>
      </c>
      <c r="AK760" s="12">
        <f t="shared" si="442"/>
        <v>0</v>
      </c>
      <c r="AL760" s="12">
        <f t="shared" si="442"/>
        <v>0</v>
      </c>
      <c r="AM760" s="12">
        <f t="shared" si="428"/>
        <v>0</v>
      </c>
      <c r="AO760" s="55"/>
      <c r="AT760" s="47"/>
      <c r="AU760" s="63"/>
      <c r="AV760" s="47"/>
      <c r="AW760" s="47"/>
      <c r="AX760" s="47"/>
      <c r="AY760" s="47"/>
      <c r="AZ760" s="47"/>
      <c r="BA760" s="47"/>
    </row>
    <row r="761" spans="1:53">
      <c r="A761" s="26">
        <v>2</v>
      </c>
      <c r="B761" s="2">
        <v>8</v>
      </c>
      <c r="C761" s="2">
        <v>1</v>
      </c>
      <c r="D761" s="2">
        <v>812</v>
      </c>
      <c r="E761" s="2">
        <v>1</v>
      </c>
      <c r="F761" s="2"/>
      <c r="G761" s="32" t="s">
        <v>632</v>
      </c>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2">
        <f t="shared" si="428"/>
        <v>0</v>
      </c>
      <c r="AO761" s="55"/>
      <c r="AT761" s="47"/>
      <c r="AU761" s="63"/>
      <c r="AV761" s="47"/>
      <c r="AW761" s="47"/>
      <c r="AX761" s="47"/>
      <c r="AY761" s="47"/>
      <c r="AZ761" s="47"/>
      <c r="BA761" s="47"/>
    </row>
    <row r="762" spans="1:53">
      <c r="A762" s="26">
        <v>2</v>
      </c>
      <c r="B762" s="2">
        <v>8</v>
      </c>
      <c r="C762" s="2">
        <v>1</v>
      </c>
      <c r="D762" s="2">
        <v>813</v>
      </c>
      <c r="E762" s="2"/>
      <c r="F762" s="2"/>
      <c r="G762" s="36" t="s">
        <v>633</v>
      </c>
      <c r="H762" s="12">
        <f>+H763</f>
        <v>0</v>
      </c>
      <c r="I762" s="12">
        <f t="shared" ref="I762:AL762" si="443">+I763</f>
        <v>0</v>
      </c>
      <c r="J762" s="12">
        <f t="shared" si="443"/>
        <v>0</v>
      </c>
      <c r="K762" s="12">
        <f t="shared" si="443"/>
        <v>0</v>
      </c>
      <c r="L762" s="12"/>
      <c r="M762" s="12">
        <f t="shared" si="443"/>
        <v>0</v>
      </c>
      <c r="N762" s="12">
        <f t="shared" si="443"/>
        <v>0</v>
      </c>
      <c r="O762" s="12">
        <f t="shared" si="443"/>
        <v>0</v>
      </c>
      <c r="P762" s="12">
        <f t="shared" si="443"/>
        <v>0</v>
      </c>
      <c r="Q762" s="12">
        <f t="shared" si="443"/>
        <v>0</v>
      </c>
      <c r="R762" s="12">
        <f t="shared" si="443"/>
        <v>0</v>
      </c>
      <c r="S762" s="12">
        <f t="shared" si="443"/>
        <v>0</v>
      </c>
      <c r="T762" s="12">
        <f t="shared" si="443"/>
        <v>0</v>
      </c>
      <c r="U762" s="12">
        <f t="shared" si="443"/>
        <v>0</v>
      </c>
      <c r="V762" s="12">
        <f t="shared" si="443"/>
        <v>0</v>
      </c>
      <c r="W762" s="12">
        <f t="shared" si="443"/>
        <v>0</v>
      </c>
      <c r="X762" s="12">
        <f t="shared" si="443"/>
        <v>0</v>
      </c>
      <c r="Y762" s="12">
        <f t="shared" si="443"/>
        <v>0</v>
      </c>
      <c r="Z762" s="12">
        <f t="shared" si="443"/>
        <v>0</v>
      </c>
      <c r="AA762" s="12">
        <f t="shared" si="443"/>
        <v>0</v>
      </c>
      <c r="AB762" s="12">
        <f t="shared" si="443"/>
        <v>0</v>
      </c>
      <c r="AC762" s="12">
        <f t="shared" si="443"/>
        <v>0</v>
      </c>
      <c r="AD762" s="12">
        <f t="shared" si="443"/>
        <v>0</v>
      </c>
      <c r="AE762" s="12">
        <f t="shared" si="443"/>
        <v>0</v>
      </c>
      <c r="AF762" s="12">
        <f t="shared" si="443"/>
        <v>0</v>
      </c>
      <c r="AG762" s="12">
        <f t="shared" si="443"/>
        <v>0</v>
      </c>
      <c r="AH762" s="12">
        <f t="shared" si="443"/>
        <v>0</v>
      </c>
      <c r="AI762" s="12">
        <f t="shared" si="443"/>
        <v>0</v>
      </c>
      <c r="AJ762" s="12">
        <f t="shared" si="443"/>
        <v>0</v>
      </c>
      <c r="AK762" s="12">
        <f t="shared" si="443"/>
        <v>0</v>
      </c>
      <c r="AL762" s="12">
        <f t="shared" si="443"/>
        <v>0</v>
      </c>
      <c r="AM762" s="12">
        <f t="shared" si="428"/>
        <v>0</v>
      </c>
      <c r="AO762" s="55"/>
      <c r="AT762" s="47"/>
      <c r="AU762" s="63"/>
      <c r="AV762" s="47"/>
      <c r="AW762" s="47"/>
      <c r="AX762" s="47"/>
      <c r="AY762" s="47"/>
      <c r="AZ762" s="47"/>
      <c r="BA762" s="47"/>
    </row>
    <row r="763" spans="1:53">
      <c r="A763" s="26">
        <v>2</v>
      </c>
      <c r="B763" s="2">
        <v>8</v>
      </c>
      <c r="C763" s="2">
        <v>1</v>
      </c>
      <c r="D763" s="2">
        <v>813</v>
      </c>
      <c r="E763" s="2">
        <v>1</v>
      </c>
      <c r="F763" s="2"/>
      <c r="G763" s="32" t="s">
        <v>634</v>
      </c>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f t="shared" si="428"/>
        <v>0</v>
      </c>
      <c r="AO763" s="55"/>
      <c r="AT763" s="47"/>
      <c r="AU763" s="63"/>
      <c r="AV763" s="47"/>
      <c r="AW763" s="47"/>
      <c r="AX763" s="47"/>
      <c r="AY763" s="47"/>
      <c r="AZ763" s="47"/>
      <c r="BA763" s="47"/>
    </row>
    <row r="764" spans="1:53">
      <c r="A764" s="26">
        <v>2</v>
      </c>
      <c r="B764" s="2">
        <v>8</v>
      </c>
      <c r="C764" s="2">
        <v>1</v>
      </c>
      <c r="D764" s="2">
        <v>814</v>
      </c>
      <c r="E764" s="2"/>
      <c r="F764" s="2"/>
      <c r="G764" s="36" t="s">
        <v>635</v>
      </c>
      <c r="H764" s="12">
        <f>SUM(H765:H771)</f>
        <v>0</v>
      </c>
      <c r="I764" s="12">
        <f t="shared" ref="I764:AL764" si="444">SUM(I765:I771)</f>
        <v>0</v>
      </c>
      <c r="J764" s="12">
        <f t="shared" si="444"/>
        <v>0</v>
      </c>
      <c r="K764" s="12">
        <f t="shared" si="444"/>
        <v>0</v>
      </c>
      <c r="L764" s="12"/>
      <c r="M764" s="12">
        <f t="shared" ref="M764:AJ764" si="445">SUM(M765:M771)</f>
        <v>0</v>
      </c>
      <c r="N764" s="12">
        <f t="shared" si="445"/>
        <v>0</v>
      </c>
      <c r="O764" s="12">
        <f t="shared" si="445"/>
        <v>0</v>
      </c>
      <c r="P764" s="12">
        <f t="shared" si="445"/>
        <v>0</v>
      </c>
      <c r="Q764" s="12">
        <f t="shared" si="445"/>
        <v>0</v>
      </c>
      <c r="R764" s="12">
        <f t="shared" si="445"/>
        <v>0</v>
      </c>
      <c r="S764" s="12">
        <f t="shared" si="445"/>
        <v>0</v>
      </c>
      <c r="T764" s="12">
        <f t="shared" si="445"/>
        <v>0</v>
      </c>
      <c r="U764" s="12">
        <f t="shared" si="445"/>
        <v>0</v>
      </c>
      <c r="V764" s="12">
        <f t="shared" si="445"/>
        <v>0</v>
      </c>
      <c r="W764" s="12">
        <f t="shared" si="445"/>
        <v>0</v>
      </c>
      <c r="X764" s="12">
        <f t="shared" si="445"/>
        <v>0</v>
      </c>
      <c r="Y764" s="12">
        <f t="shared" si="445"/>
        <v>0</v>
      </c>
      <c r="Z764" s="12">
        <f t="shared" si="445"/>
        <v>0</v>
      </c>
      <c r="AA764" s="12">
        <f t="shared" si="445"/>
        <v>0</v>
      </c>
      <c r="AB764" s="12">
        <f t="shared" si="445"/>
        <v>0</v>
      </c>
      <c r="AC764" s="12">
        <f t="shared" si="445"/>
        <v>0</v>
      </c>
      <c r="AD764" s="12">
        <f t="shared" si="445"/>
        <v>0</v>
      </c>
      <c r="AE764" s="12">
        <f t="shared" si="445"/>
        <v>0</v>
      </c>
      <c r="AF764" s="12">
        <f t="shared" si="445"/>
        <v>0</v>
      </c>
      <c r="AG764" s="12">
        <f t="shared" si="445"/>
        <v>0</v>
      </c>
      <c r="AH764" s="12">
        <f t="shared" si="445"/>
        <v>0</v>
      </c>
      <c r="AI764" s="12">
        <f t="shared" si="445"/>
        <v>0</v>
      </c>
      <c r="AJ764" s="12">
        <f t="shared" si="445"/>
        <v>0</v>
      </c>
      <c r="AK764" s="12">
        <f t="shared" si="444"/>
        <v>0</v>
      </c>
      <c r="AL764" s="12">
        <f t="shared" si="444"/>
        <v>0</v>
      </c>
      <c r="AM764" s="12">
        <f t="shared" si="428"/>
        <v>0</v>
      </c>
      <c r="AO764" s="55"/>
      <c r="AT764" s="47"/>
      <c r="AU764" s="63"/>
      <c r="AV764" s="47"/>
      <c r="AW764" s="47"/>
      <c r="AX764" s="47"/>
      <c r="AY764" s="47"/>
      <c r="AZ764" s="47"/>
      <c r="BA764" s="47"/>
    </row>
    <row r="765" spans="1:53">
      <c r="A765" s="26">
        <v>2</v>
      </c>
      <c r="B765" s="2">
        <v>8</v>
      </c>
      <c r="C765" s="2">
        <v>1</v>
      </c>
      <c r="D765" s="2">
        <v>814</v>
      </c>
      <c r="E765" s="2">
        <v>1</v>
      </c>
      <c r="F765" s="2"/>
      <c r="G765" s="32" t="s">
        <v>636</v>
      </c>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f t="shared" si="428"/>
        <v>0</v>
      </c>
      <c r="AO765" s="55"/>
      <c r="AT765" s="47"/>
      <c r="AU765" s="63"/>
      <c r="AV765" s="47"/>
      <c r="AW765" s="47"/>
      <c r="AX765" s="47"/>
      <c r="AY765" s="47"/>
      <c r="AZ765" s="47"/>
      <c r="BA765" s="47"/>
    </row>
    <row r="766" spans="1:53">
      <c r="A766" s="26">
        <v>2</v>
      </c>
      <c r="B766" s="2">
        <v>8</v>
      </c>
      <c r="C766" s="2">
        <v>1</v>
      </c>
      <c r="D766" s="2">
        <v>814</v>
      </c>
      <c r="E766" s="2">
        <v>2</v>
      </c>
      <c r="F766" s="2"/>
      <c r="G766" s="32" t="s">
        <v>637</v>
      </c>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f t="shared" si="428"/>
        <v>0</v>
      </c>
      <c r="AO766" s="55"/>
      <c r="AT766" s="47"/>
      <c r="AU766" s="63"/>
      <c r="AV766" s="47"/>
      <c r="AW766" s="47"/>
      <c r="AX766" s="47"/>
      <c r="AY766" s="47"/>
      <c r="AZ766" s="47"/>
      <c r="BA766" s="47"/>
    </row>
    <row r="767" spans="1:53">
      <c r="A767" s="26">
        <v>2</v>
      </c>
      <c r="B767" s="2">
        <v>8</v>
      </c>
      <c r="C767" s="2">
        <v>1</v>
      </c>
      <c r="D767" s="2">
        <v>814</v>
      </c>
      <c r="E767" s="2">
        <v>3</v>
      </c>
      <c r="F767" s="2"/>
      <c r="G767" s="32" t="s">
        <v>638</v>
      </c>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f t="shared" si="428"/>
        <v>0</v>
      </c>
      <c r="AO767" s="55"/>
      <c r="AT767" s="47"/>
      <c r="AU767" s="63"/>
      <c r="AV767" s="47"/>
      <c r="AW767" s="47"/>
      <c r="AX767" s="47"/>
      <c r="AY767" s="47"/>
      <c r="AZ767" s="47"/>
      <c r="BA767" s="47"/>
    </row>
    <row r="768" spans="1:53">
      <c r="A768" s="26">
        <v>2</v>
      </c>
      <c r="B768" s="2">
        <v>8</v>
      </c>
      <c r="C768" s="2">
        <v>1</v>
      </c>
      <c r="D768" s="2">
        <v>814</v>
      </c>
      <c r="E768" s="2">
        <v>4</v>
      </c>
      <c r="F768" s="2"/>
      <c r="G768" s="32" t="s">
        <v>639</v>
      </c>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f t="shared" ref="AM768:AM799" si="446">SUM(H768:AL768)</f>
        <v>0</v>
      </c>
      <c r="AO768" s="55"/>
      <c r="AT768" s="47"/>
      <c r="AU768" s="63"/>
      <c r="AV768" s="47"/>
      <c r="AW768" s="47"/>
      <c r="AX768" s="47"/>
      <c r="AY768" s="47"/>
      <c r="AZ768" s="47"/>
      <c r="BA768" s="47"/>
    </row>
    <row r="769" spans="1:53">
      <c r="A769" s="26">
        <v>2</v>
      </c>
      <c r="B769" s="2">
        <v>8</v>
      </c>
      <c r="C769" s="2">
        <v>1</v>
      </c>
      <c r="D769" s="2">
        <v>814</v>
      </c>
      <c r="E769" s="2">
        <v>5</v>
      </c>
      <c r="F769" s="2"/>
      <c r="G769" s="32" t="s">
        <v>640</v>
      </c>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f t="shared" si="446"/>
        <v>0</v>
      </c>
      <c r="AO769" s="55"/>
      <c r="AT769" s="47"/>
      <c r="AU769" s="63"/>
      <c r="AV769" s="47"/>
      <c r="AW769" s="47"/>
      <c r="AX769" s="47"/>
      <c r="AY769" s="47"/>
      <c r="AZ769" s="47"/>
      <c r="BA769" s="47"/>
    </row>
    <row r="770" spans="1:53">
      <c r="A770" s="26">
        <v>2</v>
      </c>
      <c r="B770" s="2">
        <v>8</v>
      </c>
      <c r="C770" s="2">
        <v>1</v>
      </c>
      <c r="D770" s="2">
        <v>814</v>
      </c>
      <c r="E770" s="2">
        <v>6</v>
      </c>
      <c r="F770" s="2"/>
      <c r="G770" s="32" t="s">
        <v>641</v>
      </c>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f t="shared" si="446"/>
        <v>0</v>
      </c>
      <c r="AO770" s="55"/>
      <c r="AT770" s="47"/>
      <c r="AU770" s="63"/>
      <c r="AV770" s="47"/>
      <c r="AW770" s="47"/>
      <c r="AX770" s="47"/>
      <c r="AY770" s="47"/>
      <c r="AZ770" s="47"/>
      <c r="BA770" s="47"/>
    </row>
    <row r="771" spans="1:53">
      <c r="A771" s="26">
        <v>2</v>
      </c>
      <c r="B771" s="2">
        <v>8</v>
      </c>
      <c r="C771" s="2">
        <v>1</v>
      </c>
      <c r="D771" s="2">
        <v>814</v>
      </c>
      <c r="E771" s="2">
        <v>7</v>
      </c>
      <c r="F771" s="2"/>
      <c r="G771" s="32" t="s">
        <v>642</v>
      </c>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f t="shared" si="446"/>
        <v>0</v>
      </c>
      <c r="AO771" s="55"/>
      <c r="AT771" s="47"/>
      <c r="AU771" s="63"/>
      <c r="AV771" s="47"/>
      <c r="AW771" s="47"/>
      <c r="AX771" s="47"/>
      <c r="AY771" s="47"/>
      <c r="AZ771" s="47"/>
      <c r="BA771" s="47"/>
    </row>
    <row r="772" spans="1:53">
      <c r="A772" s="26">
        <v>2</v>
      </c>
      <c r="B772" s="2">
        <v>8</v>
      </c>
      <c r="C772" s="2">
        <v>1</v>
      </c>
      <c r="D772" s="2">
        <v>815</v>
      </c>
      <c r="E772" s="2"/>
      <c r="F772" s="2"/>
      <c r="G772" s="36" t="s">
        <v>643</v>
      </c>
      <c r="H772" s="12">
        <f>+H773</f>
        <v>0</v>
      </c>
      <c r="I772" s="12">
        <f t="shared" ref="I772:AL772" si="447">+I773</f>
        <v>0</v>
      </c>
      <c r="J772" s="12">
        <f t="shared" si="447"/>
        <v>0</v>
      </c>
      <c r="K772" s="12">
        <f t="shared" si="447"/>
        <v>0</v>
      </c>
      <c r="L772" s="12"/>
      <c r="M772" s="12">
        <f t="shared" si="447"/>
        <v>0</v>
      </c>
      <c r="N772" s="12">
        <f t="shared" si="447"/>
        <v>0</v>
      </c>
      <c r="O772" s="12">
        <f t="shared" si="447"/>
        <v>0</v>
      </c>
      <c r="P772" s="12">
        <f t="shared" si="447"/>
        <v>0</v>
      </c>
      <c r="Q772" s="12">
        <f t="shared" si="447"/>
        <v>0</v>
      </c>
      <c r="R772" s="12">
        <f t="shared" si="447"/>
        <v>0</v>
      </c>
      <c r="S772" s="12">
        <f t="shared" si="447"/>
        <v>0</v>
      </c>
      <c r="T772" s="12">
        <f t="shared" si="447"/>
        <v>0</v>
      </c>
      <c r="U772" s="12">
        <f t="shared" si="447"/>
        <v>0</v>
      </c>
      <c r="V772" s="12">
        <f t="shared" si="447"/>
        <v>0</v>
      </c>
      <c r="W772" s="12">
        <f t="shared" si="447"/>
        <v>0</v>
      </c>
      <c r="X772" s="12">
        <f t="shared" si="447"/>
        <v>0</v>
      </c>
      <c r="Y772" s="12">
        <f t="shared" si="447"/>
        <v>0</v>
      </c>
      <c r="Z772" s="12">
        <f t="shared" si="447"/>
        <v>0</v>
      </c>
      <c r="AA772" s="12">
        <f t="shared" si="447"/>
        <v>0</v>
      </c>
      <c r="AB772" s="12">
        <f t="shared" si="447"/>
        <v>0</v>
      </c>
      <c r="AC772" s="12">
        <f t="shared" si="447"/>
        <v>0</v>
      </c>
      <c r="AD772" s="12">
        <f t="shared" si="447"/>
        <v>0</v>
      </c>
      <c r="AE772" s="12">
        <f t="shared" si="447"/>
        <v>0</v>
      </c>
      <c r="AF772" s="12">
        <f t="shared" si="447"/>
        <v>0</v>
      </c>
      <c r="AG772" s="12">
        <f t="shared" si="447"/>
        <v>0</v>
      </c>
      <c r="AH772" s="12">
        <f t="shared" si="447"/>
        <v>0</v>
      </c>
      <c r="AI772" s="12">
        <f t="shared" si="447"/>
        <v>0</v>
      </c>
      <c r="AJ772" s="12">
        <f t="shared" si="447"/>
        <v>0</v>
      </c>
      <c r="AK772" s="12">
        <f t="shared" si="447"/>
        <v>0</v>
      </c>
      <c r="AL772" s="12">
        <f t="shared" si="447"/>
        <v>0</v>
      </c>
      <c r="AM772" s="12">
        <f t="shared" si="446"/>
        <v>0</v>
      </c>
      <c r="AO772" s="55"/>
      <c r="AT772" s="47"/>
      <c r="AU772" s="63"/>
      <c r="AV772" s="47"/>
      <c r="AW772" s="47"/>
      <c r="AX772" s="47"/>
      <c r="AY772" s="47"/>
      <c r="AZ772" s="47"/>
      <c r="BA772" s="47"/>
    </row>
    <row r="773" spans="1:53">
      <c r="A773" s="26">
        <v>2</v>
      </c>
      <c r="B773" s="2">
        <v>8</v>
      </c>
      <c r="C773" s="2">
        <v>1</v>
      </c>
      <c r="D773" s="2">
        <v>815</v>
      </c>
      <c r="E773" s="2">
        <v>1</v>
      </c>
      <c r="F773" s="2"/>
      <c r="G773" s="32" t="s">
        <v>643</v>
      </c>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f t="shared" si="446"/>
        <v>0</v>
      </c>
      <c r="AO773" s="55"/>
      <c r="AT773" s="47"/>
      <c r="AU773" s="63"/>
      <c r="AV773" s="47"/>
      <c r="AW773" s="47"/>
      <c r="AX773" s="47"/>
      <c r="AY773" s="47"/>
      <c r="AZ773" s="47"/>
      <c r="BA773" s="47"/>
    </row>
    <row r="774" spans="1:53">
      <c r="A774" s="26">
        <v>2</v>
      </c>
      <c r="B774" s="2">
        <v>8</v>
      </c>
      <c r="C774" s="2">
        <v>1</v>
      </c>
      <c r="D774" s="2">
        <v>816</v>
      </c>
      <c r="E774" s="2"/>
      <c r="F774" s="2"/>
      <c r="G774" s="36" t="s">
        <v>644</v>
      </c>
      <c r="H774" s="12">
        <f>+H775</f>
        <v>0</v>
      </c>
      <c r="I774" s="12">
        <f t="shared" ref="I774:AL774" si="448">+I775</f>
        <v>0</v>
      </c>
      <c r="J774" s="12">
        <f t="shared" si="448"/>
        <v>0</v>
      </c>
      <c r="K774" s="12">
        <f t="shared" si="448"/>
        <v>0</v>
      </c>
      <c r="L774" s="12"/>
      <c r="M774" s="12">
        <f t="shared" si="448"/>
        <v>0</v>
      </c>
      <c r="N774" s="12">
        <f t="shared" si="448"/>
        <v>0</v>
      </c>
      <c r="O774" s="12">
        <f t="shared" si="448"/>
        <v>0</v>
      </c>
      <c r="P774" s="12">
        <f t="shared" si="448"/>
        <v>0</v>
      </c>
      <c r="Q774" s="12">
        <f t="shared" si="448"/>
        <v>0</v>
      </c>
      <c r="R774" s="12">
        <f t="shared" si="448"/>
        <v>0</v>
      </c>
      <c r="S774" s="12">
        <f t="shared" si="448"/>
        <v>0</v>
      </c>
      <c r="T774" s="12">
        <f t="shared" si="448"/>
        <v>0</v>
      </c>
      <c r="U774" s="12">
        <f t="shared" si="448"/>
        <v>0</v>
      </c>
      <c r="V774" s="12">
        <f t="shared" si="448"/>
        <v>0</v>
      </c>
      <c r="W774" s="12">
        <f t="shared" si="448"/>
        <v>0</v>
      </c>
      <c r="X774" s="12">
        <f t="shared" si="448"/>
        <v>0</v>
      </c>
      <c r="Y774" s="12">
        <f t="shared" si="448"/>
        <v>0</v>
      </c>
      <c r="Z774" s="12">
        <f t="shared" si="448"/>
        <v>0</v>
      </c>
      <c r="AA774" s="12">
        <f t="shared" si="448"/>
        <v>0</v>
      </c>
      <c r="AB774" s="12">
        <f t="shared" si="448"/>
        <v>0</v>
      </c>
      <c r="AC774" s="12">
        <f t="shared" si="448"/>
        <v>0</v>
      </c>
      <c r="AD774" s="12">
        <f t="shared" si="448"/>
        <v>0</v>
      </c>
      <c r="AE774" s="12">
        <f t="shared" si="448"/>
        <v>0</v>
      </c>
      <c r="AF774" s="12">
        <f t="shared" si="448"/>
        <v>0</v>
      </c>
      <c r="AG774" s="12">
        <f t="shared" si="448"/>
        <v>0</v>
      </c>
      <c r="AH774" s="12">
        <f t="shared" si="448"/>
        <v>0</v>
      </c>
      <c r="AI774" s="12">
        <f t="shared" si="448"/>
        <v>0</v>
      </c>
      <c r="AJ774" s="12">
        <f t="shared" si="448"/>
        <v>0</v>
      </c>
      <c r="AK774" s="12">
        <f t="shared" si="448"/>
        <v>0</v>
      </c>
      <c r="AL774" s="12">
        <f t="shared" si="448"/>
        <v>0</v>
      </c>
      <c r="AM774" s="12">
        <f t="shared" si="446"/>
        <v>0</v>
      </c>
      <c r="AO774" s="55"/>
      <c r="AT774" s="47"/>
      <c r="AU774" s="63"/>
      <c r="AV774" s="47"/>
      <c r="AW774" s="47"/>
      <c r="AX774" s="47"/>
      <c r="AY774" s="47"/>
      <c r="AZ774" s="47"/>
      <c r="BA774" s="47"/>
    </row>
    <row r="775" spans="1:53">
      <c r="A775" s="26">
        <v>2</v>
      </c>
      <c r="B775" s="2">
        <v>8</v>
      </c>
      <c r="C775" s="2">
        <v>1</v>
      </c>
      <c r="D775" s="2">
        <v>816</v>
      </c>
      <c r="E775" s="2">
        <v>1</v>
      </c>
      <c r="F775" s="2"/>
      <c r="G775" s="32" t="s">
        <v>644</v>
      </c>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f t="shared" si="446"/>
        <v>0</v>
      </c>
      <c r="AO775" s="55"/>
      <c r="AT775" s="47"/>
      <c r="AU775" s="63"/>
      <c r="AV775" s="47"/>
      <c r="AW775" s="47"/>
      <c r="AX775" s="47"/>
      <c r="AY775" s="47"/>
      <c r="AZ775" s="47"/>
      <c r="BA775" s="47"/>
    </row>
    <row r="776" spans="1:53">
      <c r="A776" s="26">
        <v>2</v>
      </c>
      <c r="B776" s="2">
        <v>8</v>
      </c>
      <c r="C776" s="2">
        <v>3</v>
      </c>
      <c r="D776" s="2"/>
      <c r="E776" s="2"/>
      <c r="F776" s="2"/>
      <c r="G776" s="36" t="s">
        <v>645</v>
      </c>
      <c r="H776" s="14">
        <f>+H777+H786+H790+H792</f>
        <v>0</v>
      </c>
      <c r="I776" s="14">
        <f t="shared" ref="I776:AL776" si="449">+I777+I786+I790+I792</f>
        <v>0</v>
      </c>
      <c r="J776" s="14">
        <f t="shared" si="449"/>
        <v>0</v>
      </c>
      <c r="K776" s="14">
        <f t="shared" si="449"/>
        <v>0</v>
      </c>
      <c r="L776" s="14"/>
      <c r="M776" s="14">
        <f t="shared" ref="M776:AJ776" si="450">+M777+M786+M790+M792</f>
        <v>0</v>
      </c>
      <c r="N776" s="14">
        <f t="shared" si="450"/>
        <v>0</v>
      </c>
      <c r="O776" s="14">
        <f t="shared" si="450"/>
        <v>0</v>
      </c>
      <c r="P776" s="14">
        <f t="shared" si="450"/>
        <v>0</v>
      </c>
      <c r="Q776" s="14">
        <f t="shared" si="450"/>
        <v>0</v>
      </c>
      <c r="R776" s="14">
        <f t="shared" si="450"/>
        <v>0</v>
      </c>
      <c r="S776" s="14">
        <f t="shared" si="450"/>
        <v>0</v>
      </c>
      <c r="T776" s="14">
        <f t="shared" si="450"/>
        <v>0</v>
      </c>
      <c r="U776" s="14">
        <f t="shared" si="450"/>
        <v>0</v>
      </c>
      <c r="V776" s="14">
        <f t="shared" si="450"/>
        <v>0</v>
      </c>
      <c r="W776" s="14">
        <f t="shared" si="450"/>
        <v>0</v>
      </c>
      <c r="X776" s="14">
        <f t="shared" si="450"/>
        <v>0</v>
      </c>
      <c r="Y776" s="14">
        <f t="shared" si="450"/>
        <v>0</v>
      </c>
      <c r="Z776" s="14">
        <f t="shared" si="450"/>
        <v>0</v>
      </c>
      <c r="AA776" s="14">
        <f t="shared" si="450"/>
        <v>0</v>
      </c>
      <c r="AB776" s="14">
        <f t="shared" si="450"/>
        <v>0</v>
      </c>
      <c r="AC776" s="14">
        <f t="shared" si="450"/>
        <v>0</v>
      </c>
      <c r="AD776" s="14">
        <f t="shared" si="450"/>
        <v>0</v>
      </c>
      <c r="AE776" s="14">
        <f t="shared" si="450"/>
        <v>0</v>
      </c>
      <c r="AF776" s="14">
        <f t="shared" si="450"/>
        <v>0</v>
      </c>
      <c r="AG776" s="14">
        <f t="shared" si="450"/>
        <v>0</v>
      </c>
      <c r="AH776" s="14">
        <f t="shared" si="450"/>
        <v>0</v>
      </c>
      <c r="AI776" s="14">
        <f t="shared" si="450"/>
        <v>0</v>
      </c>
      <c r="AJ776" s="14">
        <f t="shared" si="450"/>
        <v>0</v>
      </c>
      <c r="AK776" s="14">
        <f t="shared" si="449"/>
        <v>0</v>
      </c>
      <c r="AL776" s="14">
        <f t="shared" si="449"/>
        <v>0</v>
      </c>
      <c r="AM776" s="14">
        <f t="shared" si="446"/>
        <v>0</v>
      </c>
      <c r="AO776" s="55"/>
      <c r="AT776" s="47"/>
      <c r="AU776" s="63"/>
      <c r="AV776" s="47"/>
      <c r="AW776" s="47"/>
      <c r="AX776" s="47"/>
      <c r="AY776" s="47"/>
      <c r="AZ776" s="47"/>
      <c r="BA776" s="47"/>
    </row>
    <row r="777" spans="1:53">
      <c r="A777" s="26">
        <v>2</v>
      </c>
      <c r="B777" s="2">
        <v>8</v>
      </c>
      <c r="C777" s="2">
        <v>3</v>
      </c>
      <c r="D777" s="2">
        <v>831</v>
      </c>
      <c r="E777" s="2"/>
      <c r="F777" s="2"/>
      <c r="G777" s="36" t="s">
        <v>646</v>
      </c>
      <c r="H777" s="12">
        <f>SUM(H778:H785)</f>
        <v>0</v>
      </c>
      <c r="I777" s="12">
        <f t="shared" ref="I777:AL777" si="451">SUM(I778:I785)</f>
        <v>0</v>
      </c>
      <c r="J777" s="12">
        <f t="shared" si="451"/>
        <v>0</v>
      </c>
      <c r="K777" s="12">
        <f t="shared" si="451"/>
        <v>0</v>
      </c>
      <c r="L777" s="12"/>
      <c r="M777" s="12">
        <f t="shared" ref="M777:AJ777" si="452">SUM(M778:M785)</f>
        <v>0</v>
      </c>
      <c r="N777" s="12">
        <f t="shared" si="452"/>
        <v>0</v>
      </c>
      <c r="O777" s="12">
        <f t="shared" si="452"/>
        <v>0</v>
      </c>
      <c r="P777" s="12">
        <f t="shared" si="452"/>
        <v>0</v>
      </c>
      <c r="Q777" s="12">
        <f t="shared" si="452"/>
        <v>0</v>
      </c>
      <c r="R777" s="12">
        <f t="shared" si="452"/>
        <v>0</v>
      </c>
      <c r="S777" s="12">
        <f t="shared" si="452"/>
        <v>0</v>
      </c>
      <c r="T777" s="12">
        <f t="shared" si="452"/>
        <v>0</v>
      </c>
      <c r="U777" s="12">
        <f t="shared" si="452"/>
        <v>0</v>
      </c>
      <c r="V777" s="12">
        <f t="shared" si="452"/>
        <v>0</v>
      </c>
      <c r="W777" s="12">
        <f t="shared" si="452"/>
        <v>0</v>
      </c>
      <c r="X777" s="12">
        <f t="shared" si="452"/>
        <v>0</v>
      </c>
      <c r="Y777" s="12">
        <f t="shared" si="452"/>
        <v>0</v>
      </c>
      <c r="Z777" s="12">
        <f t="shared" si="452"/>
        <v>0</v>
      </c>
      <c r="AA777" s="12">
        <f t="shared" si="452"/>
        <v>0</v>
      </c>
      <c r="AB777" s="12">
        <f t="shared" si="452"/>
        <v>0</v>
      </c>
      <c r="AC777" s="12">
        <f t="shared" si="452"/>
        <v>0</v>
      </c>
      <c r="AD777" s="12">
        <f t="shared" si="452"/>
        <v>0</v>
      </c>
      <c r="AE777" s="12">
        <f t="shared" si="452"/>
        <v>0</v>
      </c>
      <c r="AF777" s="12">
        <f t="shared" si="452"/>
        <v>0</v>
      </c>
      <c r="AG777" s="12">
        <f t="shared" si="452"/>
        <v>0</v>
      </c>
      <c r="AH777" s="12">
        <f t="shared" si="452"/>
        <v>0</v>
      </c>
      <c r="AI777" s="12">
        <f t="shared" si="452"/>
        <v>0</v>
      </c>
      <c r="AJ777" s="12">
        <f t="shared" si="452"/>
        <v>0</v>
      </c>
      <c r="AK777" s="12">
        <f t="shared" si="451"/>
        <v>0</v>
      </c>
      <c r="AL777" s="12">
        <f t="shared" si="451"/>
        <v>0</v>
      </c>
      <c r="AM777" s="12">
        <f t="shared" si="446"/>
        <v>0</v>
      </c>
      <c r="AO777" s="55"/>
      <c r="AT777" s="47"/>
      <c r="AU777" s="63"/>
      <c r="AV777" s="47"/>
      <c r="AW777" s="47"/>
      <c r="AX777" s="47"/>
      <c r="AY777" s="47"/>
      <c r="AZ777" s="47"/>
      <c r="BA777" s="47"/>
    </row>
    <row r="778" spans="1:53">
      <c r="A778" s="26">
        <v>2</v>
      </c>
      <c r="B778" s="2">
        <v>8</v>
      </c>
      <c r="C778" s="2">
        <v>3</v>
      </c>
      <c r="D778" s="2">
        <v>831</v>
      </c>
      <c r="E778" s="2">
        <v>1</v>
      </c>
      <c r="F778" s="2"/>
      <c r="G778" s="32" t="s">
        <v>647</v>
      </c>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f t="shared" si="446"/>
        <v>0</v>
      </c>
      <c r="AO778" s="55"/>
      <c r="AT778" s="47"/>
      <c r="AU778" s="63"/>
      <c r="AV778" s="47"/>
      <c r="AW778" s="47"/>
      <c r="AX778" s="47"/>
      <c r="AY778" s="47"/>
      <c r="AZ778" s="47"/>
      <c r="BA778" s="47"/>
    </row>
    <row r="779" spans="1:53">
      <c r="A779" s="26">
        <v>2</v>
      </c>
      <c r="B779" s="2">
        <v>8</v>
      </c>
      <c r="C779" s="2">
        <v>3</v>
      </c>
      <c r="D779" s="2">
        <v>831</v>
      </c>
      <c r="E779" s="2">
        <v>2</v>
      </c>
      <c r="F779" s="2"/>
      <c r="G779" s="32" t="s">
        <v>648</v>
      </c>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f t="shared" si="446"/>
        <v>0</v>
      </c>
      <c r="AO779" s="55"/>
      <c r="AT779" s="47"/>
      <c r="AU779" s="63"/>
      <c r="AV779" s="47"/>
      <c r="AW779" s="47"/>
      <c r="AX779" s="47"/>
      <c r="AY779" s="47"/>
      <c r="AZ779" s="47"/>
      <c r="BA779" s="47"/>
    </row>
    <row r="780" spans="1:53">
      <c r="A780" s="26">
        <v>2</v>
      </c>
      <c r="B780" s="2">
        <v>8</v>
      </c>
      <c r="C780" s="2">
        <v>3</v>
      </c>
      <c r="D780" s="2">
        <v>831</v>
      </c>
      <c r="E780" s="2">
        <v>3</v>
      </c>
      <c r="F780" s="2"/>
      <c r="G780" s="32" t="s">
        <v>649</v>
      </c>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f t="shared" si="446"/>
        <v>0</v>
      </c>
      <c r="AO780" s="55"/>
      <c r="AT780" s="47"/>
      <c r="AU780" s="63"/>
      <c r="AV780" s="47"/>
      <c r="AW780" s="47"/>
      <c r="AX780" s="47"/>
      <c r="AY780" s="47"/>
      <c r="AZ780" s="47"/>
      <c r="BA780" s="47"/>
    </row>
    <row r="781" spans="1:53">
      <c r="A781" s="26">
        <v>2</v>
      </c>
      <c r="B781" s="2">
        <v>8</v>
      </c>
      <c r="C781" s="2">
        <v>3</v>
      </c>
      <c r="D781" s="2">
        <v>831</v>
      </c>
      <c r="E781" s="2">
        <v>4</v>
      </c>
      <c r="F781" s="2"/>
      <c r="G781" s="32" t="s">
        <v>650</v>
      </c>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f t="shared" si="446"/>
        <v>0</v>
      </c>
      <c r="AO781" s="55"/>
      <c r="AT781" s="47"/>
      <c r="AU781" s="63"/>
      <c r="AV781" s="47"/>
      <c r="AW781" s="47"/>
      <c r="AX781" s="47"/>
      <c r="AY781" s="47"/>
      <c r="AZ781" s="47"/>
      <c r="BA781" s="47"/>
    </row>
    <row r="782" spans="1:53">
      <c r="A782" s="26">
        <v>2</v>
      </c>
      <c r="B782" s="2">
        <v>8</v>
      </c>
      <c r="C782" s="2">
        <v>3</v>
      </c>
      <c r="D782" s="2">
        <v>831</v>
      </c>
      <c r="E782" s="2">
        <v>5</v>
      </c>
      <c r="F782" s="2"/>
      <c r="G782" s="32" t="s">
        <v>651</v>
      </c>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f t="shared" si="446"/>
        <v>0</v>
      </c>
      <c r="AO782" s="55"/>
      <c r="AT782" s="47"/>
      <c r="AU782" s="63"/>
      <c r="AV782" s="47"/>
      <c r="AW782" s="47"/>
      <c r="AX782" s="47"/>
      <c r="AY782" s="47"/>
      <c r="AZ782" s="47"/>
      <c r="BA782" s="47"/>
    </row>
    <row r="783" spans="1:53">
      <c r="A783" s="26">
        <v>2</v>
      </c>
      <c r="B783" s="2">
        <v>8</v>
      </c>
      <c r="C783" s="2">
        <v>3</v>
      </c>
      <c r="D783" s="2">
        <v>831</v>
      </c>
      <c r="E783" s="2">
        <v>6</v>
      </c>
      <c r="F783" s="2"/>
      <c r="G783" s="32" t="s">
        <v>652</v>
      </c>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f t="shared" si="446"/>
        <v>0</v>
      </c>
      <c r="AO783" s="55"/>
      <c r="AT783" s="47"/>
      <c r="AU783" s="63"/>
      <c r="AV783" s="47"/>
      <c r="AW783" s="47"/>
      <c r="AX783" s="47"/>
      <c r="AY783" s="47"/>
      <c r="AZ783" s="47"/>
      <c r="BA783" s="47"/>
    </row>
    <row r="784" spans="1:53">
      <c r="A784" s="26">
        <v>2</v>
      </c>
      <c r="B784" s="2">
        <v>8</v>
      </c>
      <c r="C784" s="2">
        <v>3</v>
      </c>
      <c r="D784" s="2">
        <v>831</v>
      </c>
      <c r="E784" s="2">
        <v>7</v>
      </c>
      <c r="F784" s="2"/>
      <c r="G784" s="32" t="s">
        <v>653</v>
      </c>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f t="shared" si="446"/>
        <v>0</v>
      </c>
      <c r="AO784" s="55"/>
      <c r="AT784" s="47"/>
      <c r="AU784" s="63"/>
      <c r="AV784" s="47"/>
      <c r="AW784" s="47"/>
      <c r="AX784" s="47"/>
      <c r="AY784" s="47"/>
      <c r="AZ784" s="47"/>
      <c r="BA784" s="47"/>
    </row>
    <row r="785" spans="1:53">
      <c r="A785" s="26">
        <v>2</v>
      </c>
      <c r="B785" s="2">
        <v>8</v>
      </c>
      <c r="C785" s="2">
        <v>3</v>
      </c>
      <c r="D785" s="2">
        <v>831</v>
      </c>
      <c r="E785" s="2">
        <v>8</v>
      </c>
      <c r="F785" s="2"/>
      <c r="G785" s="32" t="s">
        <v>654</v>
      </c>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2">
        <f t="shared" si="446"/>
        <v>0</v>
      </c>
      <c r="AO785" s="55"/>
      <c r="AT785" s="47"/>
      <c r="AU785" s="63"/>
      <c r="AV785" s="47"/>
      <c r="AW785" s="47"/>
      <c r="AX785" s="47"/>
      <c r="AY785" s="47"/>
      <c r="AZ785" s="47"/>
      <c r="BA785" s="47"/>
    </row>
    <row r="786" spans="1:53">
      <c r="A786" s="26">
        <v>2</v>
      </c>
      <c r="B786" s="2">
        <v>8</v>
      </c>
      <c r="C786" s="2">
        <v>3</v>
      </c>
      <c r="D786" s="2">
        <v>832</v>
      </c>
      <c r="E786" s="2"/>
      <c r="F786" s="2"/>
      <c r="G786" s="36" t="s">
        <v>655</v>
      </c>
      <c r="H786" s="12">
        <f>SUM(H787:H789)</f>
        <v>0</v>
      </c>
      <c r="I786" s="12">
        <f t="shared" ref="I786:AL786" si="453">SUM(I787:I789)</f>
        <v>0</v>
      </c>
      <c r="J786" s="12">
        <f t="shared" si="453"/>
        <v>0</v>
      </c>
      <c r="K786" s="12">
        <f t="shared" si="453"/>
        <v>0</v>
      </c>
      <c r="L786" s="12"/>
      <c r="M786" s="12">
        <f t="shared" ref="M786:AJ786" si="454">SUM(M787:M789)</f>
        <v>0</v>
      </c>
      <c r="N786" s="12">
        <f t="shared" si="454"/>
        <v>0</v>
      </c>
      <c r="O786" s="12">
        <f t="shared" si="454"/>
        <v>0</v>
      </c>
      <c r="P786" s="12">
        <f t="shared" si="454"/>
        <v>0</v>
      </c>
      <c r="Q786" s="12">
        <f t="shared" si="454"/>
        <v>0</v>
      </c>
      <c r="R786" s="12">
        <f t="shared" si="454"/>
        <v>0</v>
      </c>
      <c r="S786" s="12">
        <f t="shared" si="454"/>
        <v>0</v>
      </c>
      <c r="T786" s="12">
        <f t="shared" si="454"/>
        <v>0</v>
      </c>
      <c r="U786" s="12">
        <f t="shared" si="454"/>
        <v>0</v>
      </c>
      <c r="V786" s="12">
        <f t="shared" si="454"/>
        <v>0</v>
      </c>
      <c r="W786" s="12">
        <f t="shared" si="454"/>
        <v>0</v>
      </c>
      <c r="X786" s="12">
        <f t="shared" si="454"/>
        <v>0</v>
      </c>
      <c r="Y786" s="12">
        <f t="shared" si="454"/>
        <v>0</v>
      </c>
      <c r="Z786" s="12">
        <f t="shared" si="454"/>
        <v>0</v>
      </c>
      <c r="AA786" s="12">
        <f t="shared" si="454"/>
        <v>0</v>
      </c>
      <c r="AB786" s="12">
        <f t="shared" si="454"/>
        <v>0</v>
      </c>
      <c r="AC786" s="12">
        <f t="shared" si="454"/>
        <v>0</v>
      </c>
      <c r="AD786" s="12">
        <f t="shared" si="454"/>
        <v>0</v>
      </c>
      <c r="AE786" s="12">
        <f t="shared" si="454"/>
        <v>0</v>
      </c>
      <c r="AF786" s="12">
        <f t="shared" si="454"/>
        <v>0</v>
      </c>
      <c r="AG786" s="12">
        <f t="shared" si="454"/>
        <v>0</v>
      </c>
      <c r="AH786" s="12">
        <f t="shared" si="454"/>
        <v>0</v>
      </c>
      <c r="AI786" s="12">
        <f t="shared" si="454"/>
        <v>0</v>
      </c>
      <c r="AJ786" s="12">
        <f t="shared" si="454"/>
        <v>0</v>
      </c>
      <c r="AK786" s="12">
        <f t="shared" si="453"/>
        <v>0</v>
      </c>
      <c r="AL786" s="12">
        <f t="shared" si="453"/>
        <v>0</v>
      </c>
      <c r="AM786" s="12">
        <f t="shared" si="446"/>
        <v>0</v>
      </c>
      <c r="AO786" s="55"/>
      <c r="AT786" s="47"/>
      <c r="AU786" s="63"/>
      <c r="AV786" s="47"/>
      <c r="AW786" s="47"/>
      <c r="AX786" s="47"/>
      <c r="AY786" s="47"/>
      <c r="AZ786" s="47"/>
      <c r="BA786" s="47"/>
    </row>
    <row r="787" spans="1:53">
      <c r="A787" s="26">
        <v>2</v>
      </c>
      <c r="B787" s="2">
        <v>8</v>
      </c>
      <c r="C787" s="2">
        <v>3</v>
      </c>
      <c r="D787" s="2">
        <v>832</v>
      </c>
      <c r="E787" s="2">
        <v>1</v>
      </c>
      <c r="F787" s="2"/>
      <c r="G787" s="32" t="s">
        <v>656</v>
      </c>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f t="shared" si="446"/>
        <v>0</v>
      </c>
      <c r="AO787" s="55"/>
      <c r="AT787" s="47"/>
      <c r="AU787" s="63"/>
      <c r="AV787" s="47"/>
      <c r="AW787" s="47"/>
      <c r="AX787" s="47"/>
      <c r="AY787" s="47"/>
      <c r="AZ787" s="47"/>
      <c r="BA787" s="47"/>
    </row>
    <row r="788" spans="1:53">
      <c r="A788" s="26">
        <v>2</v>
      </c>
      <c r="B788" s="2">
        <v>8</v>
      </c>
      <c r="C788" s="2">
        <v>3</v>
      </c>
      <c r="D788" s="2">
        <v>832</v>
      </c>
      <c r="E788" s="2">
        <v>2</v>
      </c>
      <c r="F788" s="2"/>
      <c r="G788" s="32" t="s">
        <v>657</v>
      </c>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f t="shared" si="446"/>
        <v>0</v>
      </c>
      <c r="AO788" s="55"/>
      <c r="AT788" s="47"/>
      <c r="AU788" s="63"/>
      <c r="AV788" s="47"/>
      <c r="AW788" s="47"/>
      <c r="AX788" s="47"/>
      <c r="AY788" s="47"/>
      <c r="AZ788" s="47"/>
      <c r="BA788" s="47"/>
    </row>
    <row r="789" spans="1:53">
      <c r="A789" s="26">
        <v>2</v>
      </c>
      <c r="B789" s="2">
        <v>8</v>
      </c>
      <c r="C789" s="2">
        <v>3</v>
      </c>
      <c r="D789" s="2">
        <v>832</v>
      </c>
      <c r="E789" s="2">
        <v>3</v>
      </c>
      <c r="F789" s="2"/>
      <c r="G789" s="32" t="s">
        <v>658</v>
      </c>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f t="shared" si="446"/>
        <v>0</v>
      </c>
      <c r="AO789" s="55"/>
      <c r="AT789" s="47"/>
      <c r="AU789" s="63"/>
      <c r="AV789" s="47"/>
      <c r="AW789" s="47"/>
      <c r="AX789" s="47"/>
      <c r="AY789" s="47"/>
      <c r="AZ789" s="47"/>
      <c r="BA789" s="47"/>
    </row>
    <row r="790" spans="1:53">
      <c r="A790" s="26">
        <v>2</v>
      </c>
      <c r="B790" s="2">
        <v>8</v>
      </c>
      <c r="C790" s="2">
        <v>3</v>
      </c>
      <c r="D790" s="2">
        <v>834</v>
      </c>
      <c r="E790" s="2"/>
      <c r="F790" s="2"/>
      <c r="G790" s="36" t="s">
        <v>659</v>
      </c>
      <c r="H790" s="12">
        <f>+H791</f>
        <v>0</v>
      </c>
      <c r="I790" s="12">
        <f t="shared" ref="I790:AL790" si="455">+I791</f>
        <v>0</v>
      </c>
      <c r="J790" s="12">
        <f t="shared" si="455"/>
        <v>0</v>
      </c>
      <c r="K790" s="12">
        <f t="shared" si="455"/>
        <v>0</v>
      </c>
      <c r="L790" s="12"/>
      <c r="M790" s="12">
        <f t="shared" si="455"/>
        <v>0</v>
      </c>
      <c r="N790" s="12">
        <f t="shared" si="455"/>
        <v>0</v>
      </c>
      <c r="O790" s="12">
        <f t="shared" si="455"/>
        <v>0</v>
      </c>
      <c r="P790" s="12">
        <f t="shared" si="455"/>
        <v>0</v>
      </c>
      <c r="Q790" s="12">
        <f t="shared" si="455"/>
        <v>0</v>
      </c>
      <c r="R790" s="12">
        <f t="shared" si="455"/>
        <v>0</v>
      </c>
      <c r="S790" s="12">
        <f t="shared" si="455"/>
        <v>0</v>
      </c>
      <c r="T790" s="12">
        <f t="shared" si="455"/>
        <v>0</v>
      </c>
      <c r="U790" s="12">
        <f t="shared" si="455"/>
        <v>0</v>
      </c>
      <c r="V790" s="12">
        <f t="shared" si="455"/>
        <v>0</v>
      </c>
      <c r="W790" s="12">
        <f t="shared" si="455"/>
        <v>0</v>
      </c>
      <c r="X790" s="12">
        <f t="shared" si="455"/>
        <v>0</v>
      </c>
      <c r="Y790" s="12">
        <f t="shared" si="455"/>
        <v>0</v>
      </c>
      <c r="Z790" s="12">
        <f t="shared" si="455"/>
        <v>0</v>
      </c>
      <c r="AA790" s="12">
        <f t="shared" si="455"/>
        <v>0</v>
      </c>
      <c r="AB790" s="12">
        <f t="shared" si="455"/>
        <v>0</v>
      </c>
      <c r="AC790" s="12">
        <f t="shared" si="455"/>
        <v>0</v>
      </c>
      <c r="AD790" s="12">
        <f t="shared" si="455"/>
        <v>0</v>
      </c>
      <c r="AE790" s="12">
        <f t="shared" si="455"/>
        <v>0</v>
      </c>
      <c r="AF790" s="12">
        <f t="shared" si="455"/>
        <v>0</v>
      </c>
      <c r="AG790" s="12">
        <f t="shared" si="455"/>
        <v>0</v>
      </c>
      <c r="AH790" s="12">
        <f t="shared" si="455"/>
        <v>0</v>
      </c>
      <c r="AI790" s="12">
        <f t="shared" si="455"/>
        <v>0</v>
      </c>
      <c r="AJ790" s="12">
        <f t="shared" si="455"/>
        <v>0</v>
      </c>
      <c r="AK790" s="12">
        <f t="shared" si="455"/>
        <v>0</v>
      </c>
      <c r="AL790" s="12">
        <f t="shared" si="455"/>
        <v>0</v>
      </c>
      <c r="AM790" s="12">
        <f t="shared" si="446"/>
        <v>0</v>
      </c>
      <c r="AO790" s="55"/>
      <c r="AT790" s="47"/>
      <c r="AU790" s="63"/>
      <c r="AV790" s="47"/>
      <c r="AW790" s="47"/>
      <c r="AX790" s="47"/>
      <c r="AY790" s="47"/>
      <c r="AZ790" s="47"/>
      <c r="BA790" s="47"/>
    </row>
    <row r="791" spans="1:53">
      <c r="A791" s="26">
        <v>2</v>
      </c>
      <c r="B791" s="2">
        <v>8</v>
      </c>
      <c r="C791" s="2">
        <v>3</v>
      </c>
      <c r="D791" s="2">
        <v>834</v>
      </c>
      <c r="E791" s="2">
        <v>1</v>
      </c>
      <c r="F791" s="2"/>
      <c r="G791" s="32" t="s">
        <v>660</v>
      </c>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f t="shared" si="446"/>
        <v>0</v>
      </c>
      <c r="AO791" s="55"/>
      <c r="AT791" s="47"/>
      <c r="AU791" s="63"/>
      <c r="AV791" s="47"/>
      <c r="AW791" s="47"/>
      <c r="AX791" s="47"/>
      <c r="AY791" s="47"/>
      <c r="AZ791" s="47"/>
      <c r="BA791" s="47"/>
    </row>
    <row r="792" spans="1:53">
      <c r="A792" s="26">
        <v>2</v>
      </c>
      <c r="B792" s="2">
        <v>8</v>
      </c>
      <c r="C792" s="2">
        <v>3</v>
      </c>
      <c r="D792" s="2">
        <v>835</v>
      </c>
      <c r="E792" s="2"/>
      <c r="F792" s="2"/>
      <c r="G792" s="36" t="s">
        <v>661</v>
      </c>
      <c r="H792" s="12">
        <f>+H793</f>
        <v>0</v>
      </c>
      <c r="I792" s="12">
        <f t="shared" ref="I792:AL792" si="456">+I793</f>
        <v>0</v>
      </c>
      <c r="J792" s="12">
        <f t="shared" si="456"/>
        <v>0</v>
      </c>
      <c r="K792" s="12">
        <f t="shared" si="456"/>
        <v>0</v>
      </c>
      <c r="L792" s="12"/>
      <c r="M792" s="12">
        <f t="shared" si="456"/>
        <v>0</v>
      </c>
      <c r="N792" s="12">
        <f t="shared" si="456"/>
        <v>0</v>
      </c>
      <c r="O792" s="12">
        <f t="shared" si="456"/>
        <v>0</v>
      </c>
      <c r="P792" s="12">
        <f t="shared" si="456"/>
        <v>0</v>
      </c>
      <c r="Q792" s="12">
        <f t="shared" si="456"/>
        <v>0</v>
      </c>
      <c r="R792" s="12">
        <f t="shared" si="456"/>
        <v>0</v>
      </c>
      <c r="S792" s="12">
        <f t="shared" si="456"/>
        <v>0</v>
      </c>
      <c r="T792" s="12">
        <f t="shared" si="456"/>
        <v>0</v>
      </c>
      <c r="U792" s="12">
        <f t="shared" si="456"/>
        <v>0</v>
      </c>
      <c r="V792" s="12">
        <f t="shared" si="456"/>
        <v>0</v>
      </c>
      <c r="W792" s="12">
        <f t="shared" si="456"/>
        <v>0</v>
      </c>
      <c r="X792" s="12">
        <f t="shared" si="456"/>
        <v>0</v>
      </c>
      <c r="Y792" s="12">
        <f t="shared" si="456"/>
        <v>0</v>
      </c>
      <c r="Z792" s="12">
        <f t="shared" si="456"/>
        <v>0</v>
      </c>
      <c r="AA792" s="12">
        <f t="shared" si="456"/>
        <v>0</v>
      </c>
      <c r="AB792" s="12">
        <f t="shared" si="456"/>
        <v>0</v>
      </c>
      <c r="AC792" s="12">
        <f t="shared" si="456"/>
        <v>0</v>
      </c>
      <c r="AD792" s="12">
        <f t="shared" si="456"/>
        <v>0</v>
      </c>
      <c r="AE792" s="12">
        <f t="shared" si="456"/>
        <v>0</v>
      </c>
      <c r="AF792" s="12">
        <f t="shared" si="456"/>
        <v>0</v>
      </c>
      <c r="AG792" s="12">
        <f t="shared" si="456"/>
        <v>0</v>
      </c>
      <c r="AH792" s="12">
        <f t="shared" si="456"/>
        <v>0</v>
      </c>
      <c r="AI792" s="12">
        <f t="shared" si="456"/>
        <v>0</v>
      </c>
      <c r="AJ792" s="12">
        <f t="shared" si="456"/>
        <v>0</v>
      </c>
      <c r="AK792" s="12">
        <f t="shared" si="456"/>
        <v>0</v>
      </c>
      <c r="AL792" s="12">
        <f t="shared" si="456"/>
        <v>0</v>
      </c>
      <c r="AM792" s="12">
        <f t="shared" si="446"/>
        <v>0</v>
      </c>
      <c r="AO792" s="55"/>
      <c r="AT792" s="47"/>
      <c r="AU792" s="63"/>
      <c r="AV792" s="47"/>
      <c r="AW792" s="47"/>
      <c r="AX792" s="47"/>
      <c r="AY792" s="47"/>
      <c r="AZ792" s="47"/>
      <c r="BA792" s="47"/>
    </row>
    <row r="793" spans="1:53">
      <c r="A793" s="26">
        <v>2</v>
      </c>
      <c r="B793" s="2">
        <v>8</v>
      </c>
      <c r="C793" s="2">
        <v>3</v>
      </c>
      <c r="D793" s="2">
        <v>835</v>
      </c>
      <c r="E793" s="2">
        <v>1</v>
      </c>
      <c r="F793" s="2"/>
      <c r="G793" s="32" t="s">
        <v>662</v>
      </c>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f t="shared" si="446"/>
        <v>0</v>
      </c>
      <c r="AO793" s="55"/>
      <c r="AT793" s="47"/>
      <c r="AU793" s="63"/>
      <c r="AV793" s="47"/>
      <c r="AW793" s="47"/>
      <c r="AX793" s="47"/>
      <c r="AY793" s="47"/>
      <c r="AZ793" s="47"/>
      <c r="BA793" s="47"/>
    </row>
    <row r="794" spans="1:53">
      <c r="A794" s="26">
        <v>2</v>
      </c>
      <c r="B794" s="2">
        <v>8</v>
      </c>
      <c r="C794" s="2">
        <v>5</v>
      </c>
      <c r="D794" s="2"/>
      <c r="E794" s="2"/>
      <c r="F794" s="2"/>
      <c r="G794" s="36" t="s">
        <v>663</v>
      </c>
      <c r="H794" s="14">
        <f>+H795+H797+H799</f>
        <v>0</v>
      </c>
      <c r="I794" s="14">
        <f t="shared" ref="I794:AL794" si="457">+I795+I797+I799</f>
        <v>0</v>
      </c>
      <c r="J794" s="14">
        <f t="shared" si="457"/>
        <v>0</v>
      </c>
      <c r="K794" s="14">
        <f t="shared" si="457"/>
        <v>0</v>
      </c>
      <c r="L794" s="14"/>
      <c r="M794" s="14">
        <f t="shared" ref="M794:AJ794" si="458">+M795+M797+M799</f>
        <v>0</v>
      </c>
      <c r="N794" s="14">
        <f t="shared" si="458"/>
        <v>0</v>
      </c>
      <c r="O794" s="14">
        <f t="shared" si="458"/>
        <v>0</v>
      </c>
      <c r="P794" s="14">
        <f t="shared" si="458"/>
        <v>0</v>
      </c>
      <c r="Q794" s="14">
        <f t="shared" si="458"/>
        <v>0</v>
      </c>
      <c r="R794" s="14">
        <f t="shared" si="458"/>
        <v>0</v>
      </c>
      <c r="S794" s="14">
        <f t="shared" si="458"/>
        <v>0</v>
      </c>
      <c r="T794" s="14">
        <f t="shared" si="458"/>
        <v>0</v>
      </c>
      <c r="U794" s="14">
        <f t="shared" si="458"/>
        <v>0</v>
      </c>
      <c r="V794" s="14">
        <f t="shared" si="458"/>
        <v>0</v>
      </c>
      <c r="W794" s="14">
        <f t="shared" si="458"/>
        <v>0</v>
      </c>
      <c r="X794" s="14">
        <f t="shared" si="458"/>
        <v>0</v>
      </c>
      <c r="Y794" s="14">
        <f t="shared" si="458"/>
        <v>0</v>
      </c>
      <c r="Z794" s="14">
        <f t="shared" si="458"/>
        <v>0</v>
      </c>
      <c r="AA794" s="14">
        <f t="shared" si="458"/>
        <v>0</v>
      </c>
      <c r="AB794" s="14">
        <f t="shared" si="458"/>
        <v>0</v>
      </c>
      <c r="AC794" s="14">
        <f t="shared" si="458"/>
        <v>0</v>
      </c>
      <c r="AD794" s="14">
        <f t="shared" si="458"/>
        <v>0</v>
      </c>
      <c r="AE794" s="14">
        <f t="shared" si="458"/>
        <v>0</v>
      </c>
      <c r="AF794" s="14">
        <f t="shared" si="458"/>
        <v>0</v>
      </c>
      <c r="AG794" s="14">
        <f t="shared" si="458"/>
        <v>0</v>
      </c>
      <c r="AH794" s="14">
        <f t="shared" si="458"/>
        <v>0</v>
      </c>
      <c r="AI794" s="14">
        <f t="shared" si="458"/>
        <v>0</v>
      </c>
      <c r="AJ794" s="14">
        <f t="shared" si="458"/>
        <v>0</v>
      </c>
      <c r="AK794" s="14">
        <f t="shared" si="457"/>
        <v>0</v>
      </c>
      <c r="AL794" s="14">
        <f t="shared" si="457"/>
        <v>0</v>
      </c>
      <c r="AM794" s="14">
        <f t="shared" si="446"/>
        <v>0</v>
      </c>
      <c r="AO794" s="55"/>
      <c r="AT794" s="47"/>
      <c r="AU794" s="63"/>
      <c r="AV794" s="47"/>
      <c r="AW794" s="47"/>
      <c r="AX794" s="47"/>
      <c r="AY794" s="47"/>
      <c r="AZ794" s="47"/>
      <c r="BA794" s="47"/>
    </row>
    <row r="795" spans="1:53">
      <c r="A795" s="26">
        <v>2</v>
      </c>
      <c r="B795" s="2">
        <v>8</v>
      </c>
      <c r="C795" s="2">
        <v>5</v>
      </c>
      <c r="D795" s="2">
        <v>851</v>
      </c>
      <c r="E795" s="2"/>
      <c r="F795" s="2"/>
      <c r="G795" s="36" t="s">
        <v>664</v>
      </c>
      <c r="H795" s="12">
        <f>+H796</f>
        <v>0</v>
      </c>
      <c r="I795" s="12">
        <f t="shared" ref="I795:AL795" si="459">+I796</f>
        <v>0</v>
      </c>
      <c r="J795" s="12">
        <f t="shared" si="459"/>
        <v>0</v>
      </c>
      <c r="K795" s="12">
        <f t="shared" si="459"/>
        <v>0</v>
      </c>
      <c r="L795" s="12"/>
      <c r="M795" s="12">
        <f t="shared" si="459"/>
        <v>0</v>
      </c>
      <c r="N795" s="12">
        <f t="shared" si="459"/>
        <v>0</v>
      </c>
      <c r="O795" s="12">
        <f t="shared" si="459"/>
        <v>0</v>
      </c>
      <c r="P795" s="12">
        <f t="shared" si="459"/>
        <v>0</v>
      </c>
      <c r="Q795" s="12">
        <f t="shared" si="459"/>
        <v>0</v>
      </c>
      <c r="R795" s="12">
        <f t="shared" si="459"/>
        <v>0</v>
      </c>
      <c r="S795" s="12">
        <f t="shared" si="459"/>
        <v>0</v>
      </c>
      <c r="T795" s="12">
        <f t="shared" si="459"/>
        <v>0</v>
      </c>
      <c r="U795" s="12">
        <f t="shared" si="459"/>
        <v>0</v>
      </c>
      <c r="V795" s="12">
        <f t="shared" si="459"/>
        <v>0</v>
      </c>
      <c r="W795" s="12">
        <f t="shared" si="459"/>
        <v>0</v>
      </c>
      <c r="X795" s="12">
        <f t="shared" si="459"/>
        <v>0</v>
      </c>
      <c r="Y795" s="12">
        <f t="shared" si="459"/>
        <v>0</v>
      </c>
      <c r="Z795" s="12">
        <f t="shared" si="459"/>
        <v>0</v>
      </c>
      <c r="AA795" s="12">
        <f t="shared" si="459"/>
        <v>0</v>
      </c>
      <c r="AB795" s="12">
        <f t="shared" si="459"/>
        <v>0</v>
      </c>
      <c r="AC795" s="12">
        <f t="shared" si="459"/>
        <v>0</v>
      </c>
      <c r="AD795" s="12">
        <f t="shared" si="459"/>
        <v>0</v>
      </c>
      <c r="AE795" s="12">
        <f t="shared" si="459"/>
        <v>0</v>
      </c>
      <c r="AF795" s="12">
        <f t="shared" si="459"/>
        <v>0</v>
      </c>
      <c r="AG795" s="12">
        <f t="shared" si="459"/>
        <v>0</v>
      </c>
      <c r="AH795" s="12">
        <f t="shared" si="459"/>
        <v>0</v>
      </c>
      <c r="AI795" s="12">
        <f t="shared" si="459"/>
        <v>0</v>
      </c>
      <c r="AJ795" s="12">
        <f t="shared" si="459"/>
        <v>0</v>
      </c>
      <c r="AK795" s="12">
        <f t="shared" si="459"/>
        <v>0</v>
      </c>
      <c r="AL795" s="12">
        <f t="shared" si="459"/>
        <v>0</v>
      </c>
      <c r="AM795" s="12">
        <f t="shared" si="446"/>
        <v>0</v>
      </c>
      <c r="AO795" s="55"/>
      <c r="AT795" s="47"/>
      <c r="AU795" s="63"/>
      <c r="AV795" s="47"/>
      <c r="AW795" s="47"/>
      <c r="AX795" s="47"/>
      <c r="AY795" s="47"/>
      <c r="AZ795" s="47"/>
      <c r="BA795" s="47"/>
    </row>
    <row r="796" spans="1:53">
      <c r="A796" s="26">
        <v>2</v>
      </c>
      <c r="B796" s="2">
        <v>8</v>
      </c>
      <c r="C796" s="2">
        <v>5</v>
      </c>
      <c r="D796" s="2">
        <v>851</v>
      </c>
      <c r="E796" s="2">
        <v>1</v>
      </c>
      <c r="F796" s="2"/>
      <c r="G796" s="32" t="s">
        <v>664</v>
      </c>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f t="shared" si="446"/>
        <v>0</v>
      </c>
      <c r="AO796" s="55"/>
      <c r="AT796" s="47"/>
      <c r="AU796" s="63"/>
      <c r="AV796" s="47"/>
      <c r="AW796" s="47"/>
      <c r="AX796" s="47"/>
      <c r="AY796" s="47"/>
      <c r="AZ796" s="47"/>
      <c r="BA796" s="47"/>
    </row>
    <row r="797" spans="1:53">
      <c r="A797" s="26">
        <v>2</v>
      </c>
      <c r="B797" s="2">
        <v>8</v>
      </c>
      <c r="C797" s="2">
        <v>5</v>
      </c>
      <c r="D797" s="2">
        <v>852</v>
      </c>
      <c r="E797" s="2"/>
      <c r="F797" s="2"/>
      <c r="G797" s="36" t="s">
        <v>665</v>
      </c>
      <c r="H797" s="12">
        <f>+H798</f>
        <v>0</v>
      </c>
      <c r="I797" s="12">
        <f t="shared" ref="I797:AL797" si="460">+I798</f>
        <v>0</v>
      </c>
      <c r="J797" s="12">
        <f t="shared" si="460"/>
        <v>0</v>
      </c>
      <c r="K797" s="12">
        <f t="shared" si="460"/>
        <v>0</v>
      </c>
      <c r="L797" s="12"/>
      <c r="M797" s="12">
        <f t="shared" si="460"/>
        <v>0</v>
      </c>
      <c r="N797" s="12">
        <f t="shared" si="460"/>
        <v>0</v>
      </c>
      <c r="O797" s="12">
        <f t="shared" si="460"/>
        <v>0</v>
      </c>
      <c r="P797" s="12">
        <f t="shared" si="460"/>
        <v>0</v>
      </c>
      <c r="Q797" s="12">
        <f t="shared" si="460"/>
        <v>0</v>
      </c>
      <c r="R797" s="12">
        <f t="shared" si="460"/>
        <v>0</v>
      </c>
      <c r="S797" s="12">
        <f t="shared" si="460"/>
        <v>0</v>
      </c>
      <c r="T797" s="12">
        <f t="shared" si="460"/>
        <v>0</v>
      </c>
      <c r="U797" s="12">
        <f t="shared" si="460"/>
        <v>0</v>
      </c>
      <c r="V797" s="12">
        <f t="shared" si="460"/>
        <v>0</v>
      </c>
      <c r="W797" s="12">
        <f t="shared" si="460"/>
        <v>0</v>
      </c>
      <c r="X797" s="12">
        <f t="shared" si="460"/>
        <v>0</v>
      </c>
      <c r="Y797" s="12">
        <f t="shared" si="460"/>
        <v>0</v>
      </c>
      <c r="Z797" s="12">
        <f t="shared" si="460"/>
        <v>0</v>
      </c>
      <c r="AA797" s="12">
        <f t="shared" si="460"/>
        <v>0</v>
      </c>
      <c r="AB797" s="12">
        <f t="shared" si="460"/>
        <v>0</v>
      </c>
      <c r="AC797" s="12">
        <f t="shared" si="460"/>
        <v>0</v>
      </c>
      <c r="AD797" s="12">
        <f t="shared" si="460"/>
        <v>0</v>
      </c>
      <c r="AE797" s="12">
        <f t="shared" si="460"/>
        <v>0</v>
      </c>
      <c r="AF797" s="12">
        <f t="shared" si="460"/>
        <v>0</v>
      </c>
      <c r="AG797" s="12">
        <f t="shared" si="460"/>
        <v>0</v>
      </c>
      <c r="AH797" s="12">
        <f t="shared" si="460"/>
        <v>0</v>
      </c>
      <c r="AI797" s="12">
        <f t="shared" si="460"/>
        <v>0</v>
      </c>
      <c r="AJ797" s="12">
        <f t="shared" si="460"/>
        <v>0</v>
      </c>
      <c r="AK797" s="12">
        <f t="shared" si="460"/>
        <v>0</v>
      </c>
      <c r="AL797" s="12">
        <f t="shared" si="460"/>
        <v>0</v>
      </c>
      <c r="AM797" s="12">
        <f t="shared" si="446"/>
        <v>0</v>
      </c>
      <c r="AO797" s="55"/>
      <c r="AT797" s="47"/>
      <c r="AU797" s="63"/>
      <c r="AV797" s="47"/>
      <c r="AW797" s="47"/>
      <c r="AX797" s="47"/>
      <c r="AY797" s="47"/>
      <c r="AZ797" s="47"/>
      <c r="BA797" s="47"/>
    </row>
    <row r="798" spans="1:53">
      <c r="A798" s="26">
        <v>2</v>
      </c>
      <c r="B798" s="2">
        <v>8</v>
      </c>
      <c r="C798" s="2">
        <v>5</v>
      </c>
      <c r="D798" s="2">
        <v>852</v>
      </c>
      <c r="E798" s="2">
        <v>1</v>
      </c>
      <c r="F798" s="2"/>
      <c r="G798" s="32" t="s">
        <v>665</v>
      </c>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f t="shared" si="446"/>
        <v>0</v>
      </c>
      <c r="AO798" s="55"/>
      <c r="AT798" s="47"/>
      <c r="AU798" s="63"/>
      <c r="AV798" s="47"/>
      <c r="AW798" s="47"/>
      <c r="AX798" s="47"/>
      <c r="AY798" s="47"/>
      <c r="AZ798" s="47"/>
      <c r="BA798" s="47"/>
    </row>
    <row r="799" spans="1:53">
      <c r="A799" s="26">
        <v>2</v>
      </c>
      <c r="B799" s="2">
        <v>8</v>
      </c>
      <c r="C799" s="2">
        <v>5</v>
      </c>
      <c r="D799" s="2">
        <v>853</v>
      </c>
      <c r="E799" s="2"/>
      <c r="F799" s="2"/>
      <c r="G799" s="36" t="s">
        <v>666</v>
      </c>
      <c r="H799" s="12">
        <f>+H800</f>
        <v>0</v>
      </c>
      <c r="I799" s="12">
        <f t="shared" ref="I799:AL799" si="461">+I800</f>
        <v>0</v>
      </c>
      <c r="J799" s="12">
        <f t="shared" si="461"/>
        <v>0</v>
      </c>
      <c r="K799" s="12">
        <f t="shared" si="461"/>
        <v>0</v>
      </c>
      <c r="L799" s="12"/>
      <c r="M799" s="12">
        <f t="shared" si="461"/>
        <v>0</v>
      </c>
      <c r="N799" s="12">
        <f t="shared" si="461"/>
        <v>0</v>
      </c>
      <c r="O799" s="12">
        <f t="shared" si="461"/>
        <v>0</v>
      </c>
      <c r="P799" s="12">
        <f t="shared" si="461"/>
        <v>0</v>
      </c>
      <c r="Q799" s="12">
        <f t="shared" si="461"/>
        <v>0</v>
      </c>
      <c r="R799" s="12">
        <f t="shared" si="461"/>
        <v>0</v>
      </c>
      <c r="S799" s="12">
        <f t="shared" si="461"/>
        <v>0</v>
      </c>
      <c r="T799" s="12">
        <f t="shared" si="461"/>
        <v>0</v>
      </c>
      <c r="U799" s="12">
        <f t="shared" si="461"/>
        <v>0</v>
      </c>
      <c r="V799" s="12">
        <f t="shared" si="461"/>
        <v>0</v>
      </c>
      <c r="W799" s="12">
        <f t="shared" si="461"/>
        <v>0</v>
      </c>
      <c r="X799" s="12">
        <f t="shared" si="461"/>
        <v>0</v>
      </c>
      <c r="Y799" s="12">
        <f t="shared" si="461"/>
        <v>0</v>
      </c>
      <c r="Z799" s="12">
        <f t="shared" si="461"/>
        <v>0</v>
      </c>
      <c r="AA799" s="12">
        <f t="shared" si="461"/>
        <v>0</v>
      </c>
      <c r="AB799" s="12">
        <f t="shared" si="461"/>
        <v>0</v>
      </c>
      <c r="AC799" s="12">
        <f t="shared" si="461"/>
        <v>0</v>
      </c>
      <c r="AD799" s="12">
        <f t="shared" si="461"/>
        <v>0</v>
      </c>
      <c r="AE799" s="12">
        <f t="shared" si="461"/>
        <v>0</v>
      </c>
      <c r="AF799" s="12">
        <f t="shared" si="461"/>
        <v>0</v>
      </c>
      <c r="AG799" s="12">
        <f t="shared" si="461"/>
        <v>0</v>
      </c>
      <c r="AH799" s="12">
        <f t="shared" si="461"/>
        <v>0</v>
      </c>
      <c r="AI799" s="12">
        <f t="shared" si="461"/>
        <v>0</v>
      </c>
      <c r="AJ799" s="12">
        <f t="shared" si="461"/>
        <v>0</v>
      </c>
      <c r="AK799" s="12">
        <f t="shared" si="461"/>
        <v>0</v>
      </c>
      <c r="AL799" s="12">
        <f t="shared" si="461"/>
        <v>0</v>
      </c>
      <c r="AM799" s="12">
        <f t="shared" si="446"/>
        <v>0</v>
      </c>
      <c r="AO799" s="55"/>
      <c r="AT799" s="47"/>
      <c r="AU799" s="63"/>
      <c r="AV799" s="47"/>
      <c r="AW799" s="47"/>
      <c r="AX799" s="47"/>
      <c r="AY799" s="47"/>
      <c r="AZ799" s="47"/>
      <c r="BA799" s="47"/>
    </row>
    <row r="800" spans="1:53">
      <c r="A800" s="26">
        <v>2</v>
      </c>
      <c r="B800" s="2">
        <v>8</v>
      </c>
      <c r="C800" s="2">
        <v>5</v>
      </c>
      <c r="D800" s="2">
        <v>853</v>
      </c>
      <c r="E800" s="2">
        <v>1</v>
      </c>
      <c r="F800" s="2"/>
      <c r="G800" s="32" t="s">
        <v>666</v>
      </c>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f t="shared" ref="AM800:AM836" si="462">SUM(H800:AL800)</f>
        <v>0</v>
      </c>
      <c r="AO800" s="55"/>
      <c r="AT800" s="47"/>
      <c r="AU800" s="63"/>
      <c r="AV800" s="47"/>
      <c r="AW800" s="47"/>
      <c r="AX800" s="47"/>
      <c r="AY800" s="47"/>
      <c r="AZ800" s="47"/>
      <c r="BA800" s="47"/>
    </row>
    <row r="801" spans="1:53">
      <c r="A801" s="26">
        <v>3</v>
      </c>
      <c r="B801" s="26">
        <v>9</v>
      </c>
      <c r="C801" s="44"/>
      <c r="D801" s="44"/>
      <c r="E801" s="44"/>
      <c r="F801" s="44"/>
      <c r="G801" s="45" t="s">
        <v>667</v>
      </c>
      <c r="H801" s="46">
        <f>+H802+H811+H820+H823+H826+H829+H832</f>
        <v>0</v>
      </c>
      <c r="I801" s="46">
        <f t="shared" ref="I801:AL801" si="463">+I802+I811+I820+I823+I826+I829+I832</f>
        <v>0</v>
      </c>
      <c r="J801" s="46">
        <f t="shared" si="463"/>
        <v>0</v>
      </c>
      <c r="K801" s="46">
        <f t="shared" si="463"/>
        <v>0</v>
      </c>
      <c r="L801" s="46"/>
      <c r="M801" s="46">
        <f t="shared" ref="M801:AJ801" si="464">+M802+M811+M820+M823+M826+M829+M832</f>
        <v>0</v>
      </c>
      <c r="N801" s="46">
        <f t="shared" si="464"/>
        <v>0</v>
      </c>
      <c r="O801" s="46">
        <f t="shared" si="464"/>
        <v>0</v>
      </c>
      <c r="P801" s="46">
        <f t="shared" si="464"/>
        <v>0</v>
      </c>
      <c r="Q801" s="46">
        <f t="shared" si="464"/>
        <v>0</v>
      </c>
      <c r="R801" s="46">
        <f t="shared" si="464"/>
        <v>0</v>
      </c>
      <c r="S801" s="46">
        <f t="shared" si="464"/>
        <v>0</v>
      </c>
      <c r="T801" s="46">
        <f t="shared" si="464"/>
        <v>0</v>
      </c>
      <c r="U801" s="46">
        <f t="shared" si="464"/>
        <v>0</v>
      </c>
      <c r="V801" s="46">
        <f t="shared" si="464"/>
        <v>0</v>
      </c>
      <c r="W801" s="46">
        <f t="shared" si="464"/>
        <v>0</v>
      </c>
      <c r="X801" s="46">
        <f t="shared" si="464"/>
        <v>0</v>
      </c>
      <c r="Y801" s="46">
        <f t="shared" si="464"/>
        <v>0</v>
      </c>
      <c r="Z801" s="46">
        <f t="shared" si="464"/>
        <v>0</v>
      </c>
      <c r="AA801" s="46">
        <f t="shared" si="464"/>
        <v>0</v>
      </c>
      <c r="AB801" s="46">
        <f t="shared" si="464"/>
        <v>0</v>
      </c>
      <c r="AC801" s="46">
        <f t="shared" si="464"/>
        <v>0</v>
      </c>
      <c r="AD801" s="46">
        <f t="shared" si="464"/>
        <v>0</v>
      </c>
      <c r="AE801" s="46">
        <f t="shared" si="464"/>
        <v>0</v>
      </c>
      <c r="AF801" s="46">
        <f t="shared" si="464"/>
        <v>0</v>
      </c>
      <c r="AG801" s="46">
        <f t="shared" si="464"/>
        <v>0</v>
      </c>
      <c r="AH801" s="46">
        <f t="shared" si="464"/>
        <v>0</v>
      </c>
      <c r="AI801" s="46">
        <f t="shared" si="464"/>
        <v>0</v>
      </c>
      <c r="AJ801" s="46">
        <f t="shared" si="464"/>
        <v>0</v>
      </c>
      <c r="AK801" s="46">
        <f t="shared" si="463"/>
        <v>0</v>
      </c>
      <c r="AL801" s="46">
        <f t="shared" si="463"/>
        <v>0</v>
      </c>
      <c r="AM801" s="46">
        <f t="shared" si="462"/>
        <v>0</v>
      </c>
      <c r="AO801" s="55"/>
      <c r="AT801" s="47"/>
      <c r="AU801" s="63"/>
      <c r="AV801" s="47"/>
      <c r="AW801" s="47"/>
      <c r="AX801" s="47"/>
      <c r="AY801" s="47"/>
      <c r="AZ801" s="47"/>
      <c r="BA801" s="47"/>
    </row>
    <row r="802" spans="1:53">
      <c r="A802" s="26">
        <v>3</v>
      </c>
      <c r="B802" s="2">
        <v>9</v>
      </c>
      <c r="C802" s="2">
        <v>1</v>
      </c>
      <c r="D802" s="2"/>
      <c r="E802" s="2"/>
      <c r="F802" s="2"/>
      <c r="G802" s="36" t="s">
        <v>668</v>
      </c>
      <c r="H802" s="14">
        <f>+H803+H806+H808</f>
        <v>0</v>
      </c>
      <c r="I802" s="14">
        <f t="shared" ref="I802:AL802" si="465">+I803+I806+I808</f>
        <v>0</v>
      </c>
      <c r="J802" s="14">
        <f t="shared" si="465"/>
        <v>0</v>
      </c>
      <c r="K802" s="14">
        <f t="shared" si="465"/>
        <v>0</v>
      </c>
      <c r="L802" s="14"/>
      <c r="M802" s="14">
        <f t="shared" ref="M802:AJ802" si="466">+M803+M806+M808</f>
        <v>0</v>
      </c>
      <c r="N802" s="14">
        <f t="shared" si="466"/>
        <v>0</v>
      </c>
      <c r="O802" s="14">
        <f t="shared" si="466"/>
        <v>0</v>
      </c>
      <c r="P802" s="14">
        <f t="shared" si="466"/>
        <v>0</v>
      </c>
      <c r="Q802" s="14">
        <f t="shared" si="466"/>
        <v>0</v>
      </c>
      <c r="R802" s="14">
        <f t="shared" si="466"/>
        <v>0</v>
      </c>
      <c r="S802" s="14">
        <f t="shared" si="466"/>
        <v>0</v>
      </c>
      <c r="T802" s="14">
        <f t="shared" si="466"/>
        <v>0</v>
      </c>
      <c r="U802" s="14">
        <f t="shared" si="466"/>
        <v>0</v>
      </c>
      <c r="V802" s="14">
        <f t="shared" si="466"/>
        <v>0</v>
      </c>
      <c r="W802" s="14">
        <f t="shared" si="466"/>
        <v>0</v>
      </c>
      <c r="X802" s="14">
        <f t="shared" si="466"/>
        <v>0</v>
      </c>
      <c r="Y802" s="14">
        <f t="shared" si="466"/>
        <v>0</v>
      </c>
      <c r="Z802" s="14">
        <f t="shared" si="466"/>
        <v>0</v>
      </c>
      <c r="AA802" s="14">
        <f t="shared" si="466"/>
        <v>0</v>
      </c>
      <c r="AB802" s="14">
        <f t="shared" si="466"/>
        <v>0</v>
      </c>
      <c r="AC802" s="14">
        <f t="shared" si="466"/>
        <v>0</v>
      </c>
      <c r="AD802" s="14">
        <f t="shared" si="466"/>
        <v>0</v>
      </c>
      <c r="AE802" s="14">
        <f t="shared" si="466"/>
        <v>0</v>
      </c>
      <c r="AF802" s="14">
        <f t="shared" si="466"/>
        <v>0</v>
      </c>
      <c r="AG802" s="14">
        <f t="shared" si="466"/>
        <v>0</v>
      </c>
      <c r="AH802" s="14">
        <f t="shared" si="466"/>
        <v>0</v>
      </c>
      <c r="AI802" s="14">
        <f t="shared" si="466"/>
        <v>0</v>
      </c>
      <c r="AJ802" s="14">
        <f t="shared" si="466"/>
        <v>0</v>
      </c>
      <c r="AK802" s="14">
        <f t="shared" si="465"/>
        <v>0</v>
      </c>
      <c r="AL802" s="14">
        <f t="shared" si="465"/>
        <v>0</v>
      </c>
      <c r="AM802" s="14">
        <f t="shared" si="462"/>
        <v>0</v>
      </c>
      <c r="AO802" s="55"/>
      <c r="AT802" s="47"/>
      <c r="AU802" s="63"/>
      <c r="AV802" s="47"/>
      <c r="AW802" s="47"/>
      <c r="AX802" s="47"/>
      <c r="AY802" s="47"/>
      <c r="AZ802" s="47"/>
      <c r="BA802" s="47"/>
    </row>
    <row r="803" spans="1:53">
      <c r="A803" s="26">
        <v>3</v>
      </c>
      <c r="B803" s="2">
        <v>9</v>
      </c>
      <c r="C803" s="2">
        <v>1</v>
      </c>
      <c r="D803" s="2">
        <v>911</v>
      </c>
      <c r="E803" s="2"/>
      <c r="F803" s="2"/>
      <c r="G803" s="36" t="s">
        <v>669</v>
      </c>
      <c r="H803" s="12">
        <f>+H804+H805</f>
        <v>0</v>
      </c>
      <c r="I803" s="12">
        <f t="shared" ref="I803:AL803" si="467">+I804+I805</f>
        <v>0</v>
      </c>
      <c r="J803" s="12">
        <f t="shared" si="467"/>
        <v>0</v>
      </c>
      <c r="K803" s="12">
        <f t="shared" si="467"/>
        <v>0</v>
      </c>
      <c r="L803" s="12"/>
      <c r="M803" s="12">
        <f t="shared" ref="M803:AI803" si="468">+M804+M805</f>
        <v>0</v>
      </c>
      <c r="N803" s="12">
        <f t="shared" si="468"/>
        <v>0</v>
      </c>
      <c r="O803" s="12">
        <f t="shared" si="468"/>
        <v>0</v>
      </c>
      <c r="P803" s="12">
        <f t="shared" si="468"/>
        <v>0</v>
      </c>
      <c r="Q803" s="12">
        <f t="shared" si="468"/>
        <v>0</v>
      </c>
      <c r="R803" s="12">
        <f t="shared" si="468"/>
        <v>0</v>
      </c>
      <c r="S803" s="12">
        <f t="shared" si="468"/>
        <v>0</v>
      </c>
      <c r="T803" s="12">
        <f t="shared" si="468"/>
        <v>0</v>
      </c>
      <c r="U803" s="12">
        <f t="shared" si="468"/>
        <v>0</v>
      </c>
      <c r="V803" s="12">
        <f t="shared" si="468"/>
        <v>0</v>
      </c>
      <c r="W803" s="12">
        <f t="shared" si="468"/>
        <v>0</v>
      </c>
      <c r="X803" s="12">
        <f t="shared" si="468"/>
        <v>0</v>
      </c>
      <c r="Y803" s="12">
        <f t="shared" si="468"/>
        <v>0</v>
      </c>
      <c r="Z803" s="12">
        <f t="shared" si="468"/>
        <v>0</v>
      </c>
      <c r="AA803" s="12">
        <f t="shared" si="468"/>
        <v>0</v>
      </c>
      <c r="AB803" s="12">
        <f t="shared" si="468"/>
        <v>0</v>
      </c>
      <c r="AC803" s="12">
        <f t="shared" si="468"/>
        <v>0</v>
      </c>
      <c r="AD803" s="12">
        <f t="shared" si="468"/>
        <v>0</v>
      </c>
      <c r="AE803" s="12">
        <f t="shared" si="468"/>
        <v>0</v>
      </c>
      <c r="AF803" s="12">
        <f t="shared" si="468"/>
        <v>0</v>
      </c>
      <c r="AG803" s="12">
        <f t="shared" si="468"/>
        <v>0</v>
      </c>
      <c r="AH803" s="12">
        <f t="shared" si="468"/>
        <v>0</v>
      </c>
      <c r="AI803" s="12">
        <f t="shared" si="468"/>
        <v>0</v>
      </c>
      <c r="AJ803" s="12">
        <f>+AJ804+AJ805</f>
        <v>0</v>
      </c>
      <c r="AK803" s="12">
        <f t="shared" si="467"/>
        <v>0</v>
      </c>
      <c r="AL803" s="12">
        <f t="shared" si="467"/>
        <v>0</v>
      </c>
      <c r="AM803" s="12">
        <f t="shared" si="462"/>
        <v>0</v>
      </c>
      <c r="AO803" s="55"/>
      <c r="AT803" s="47"/>
      <c r="AU803" s="63"/>
      <c r="AV803" s="47"/>
      <c r="AW803" s="47"/>
      <c r="AX803" s="47"/>
      <c r="AY803" s="47"/>
      <c r="AZ803" s="47"/>
      <c r="BA803" s="47"/>
    </row>
    <row r="804" spans="1:53">
      <c r="A804" s="26">
        <v>3</v>
      </c>
      <c r="B804" s="2">
        <v>9</v>
      </c>
      <c r="C804" s="2">
        <v>1</v>
      </c>
      <c r="D804" s="2">
        <v>911</v>
      </c>
      <c r="E804" s="2">
        <v>1</v>
      </c>
      <c r="F804" s="2"/>
      <c r="G804" s="32" t="s">
        <v>670</v>
      </c>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v>0</v>
      </c>
      <c r="AL804" s="16"/>
      <c r="AM804" s="16">
        <f t="shared" si="462"/>
        <v>0</v>
      </c>
      <c r="AO804" s="55"/>
      <c r="AT804" s="47"/>
      <c r="AU804" s="63"/>
      <c r="AV804" s="47"/>
      <c r="AW804" s="47"/>
      <c r="AX804" s="47"/>
      <c r="AY804" s="47"/>
      <c r="AZ804" s="47"/>
      <c r="BA804" s="47"/>
    </row>
    <row r="805" spans="1:53">
      <c r="A805" s="26">
        <v>3</v>
      </c>
      <c r="B805" s="2">
        <v>9</v>
      </c>
      <c r="C805" s="2">
        <v>1</v>
      </c>
      <c r="D805" s="2">
        <v>911</v>
      </c>
      <c r="E805" s="2">
        <v>2</v>
      </c>
      <c r="F805" s="2"/>
      <c r="G805" s="32" t="s">
        <v>671</v>
      </c>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f t="shared" si="462"/>
        <v>0</v>
      </c>
      <c r="AO805" s="55"/>
      <c r="AT805" s="47"/>
      <c r="AU805" s="63"/>
      <c r="AV805" s="47"/>
      <c r="AW805" s="47"/>
      <c r="AX805" s="47"/>
      <c r="AY805" s="47"/>
      <c r="AZ805" s="47"/>
      <c r="BA805" s="47"/>
    </row>
    <row r="806" spans="1:53">
      <c r="A806" s="26">
        <v>3</v>
      </c>
      <c r="B806" s="2">
        <v>9</v>
      </c>
      <c r="C806" s="2">
        <v>1</v>
      </c>
      <c r="D806" s="2">
        <v>912</v>
      </c>
      <c r="E806" s="2"/>
      <c r="F806" s="2"/>
      <c r="G806" s="36" t="s">
        <v>672</v>
      </c>
      <c r="H806" s="12">
        <f>+H807</f>
        <v>0</v>
      </c>
      <c r="I806" s="12">
        <f t="shared" ref="I806:AL806" si="469">+I807</f>
        <v>0</v>
      </c>
      <c r="J806" s="12">
        <f t="shared" si="469"/>
        <v>0</v>
      </c>
      <c r="K806" s="12">
        <f t="shared" si="469"/>
        <v>0</v>
      </c>
      <c r="L806" s="12"/>
      <c r="M806" s="12">
        <f t="shared" si="469"/>
        <v>0</v>
      </c>
      <c r="N806" s="12">
        <f t="shared" si="469"/>
        <v>0</v>
      </c>
      <c r="O806" s="12">
        <f t="shared" si="469"/>
        <v>0</v>
      </c>
      <c r="P806" s="12">
        <f t="shared" si="469"/>
        <v>0</v>
      </c>
      <c r="Q806" s="12">
        <f t="shared" si="469"/>
        <v>0</v>
      </c>
      <c r="R806" s="12">
        <f t="shared" si="469"/>
        <v>0</v>
      </c>
      <c r="S806" s="12">
        <f t="shared" si="469"/>
        <v>0</v>
      </c>
      <c r="T806" s="12">
        <f t="shared" si="469"/>
        <v>0</v>
      </c>
      <c r="U806" s="12">
        <f t="shared" si="469"/>
        <v>0</v>
      </c>
      <c r="V806" s="12">
        <f t="shared" si="469"/>
        <v>0</v>
      </c>
      <c r="W806" s="12">
        <f t="shared" si="469"/>
        <v>0</v>
      </c>
      <c r="X806" s="12">
        <f t="shared" si="469"/>
        <v>0</v>
      </c>
      <c r="Y806" s="12">
        <f t="shared" si="469"/>
        <v>0</v>
      </c>
      <c r="Z806" s="12">
        <f t="shared" si="469"/>
        <v>0</v>
      </c>
      <c r="AA806" s="12">
        <f t="shared" si="469"/>
        <v>0</v>
      </c>
      <c r="AB806" s="12">
        <f t="shared" si="469"/>
        <v>0</v>
      </c>
      <c r="AC806" s="12">
        <f t="shared" si="469"/>
        <v>0</v>
      </c>
      <c r="AD806" s="12">
        <f t="shared" si="469"/>
        <v>0</v>
      </c>
      <c r="AE806" s="12">
        <f t="shared" si="469"/>
        <v>0</v>
      </c>
      <c r="AF806" s="12">
        <f t="shared" si="469"/>
        <v>0</v>
      </c>
      <c r="AG806" s="12">
        <f t="shared" si="469"/>
        <v>0</v>
      </c>
      <c r="AH806" s="12">
        <f t="shared" si="469"/>
        <v>0</v>
      </c>
      <c r="AI806" s="12">
        <f t="shared" si="469"/>
        <v>0</v>
      </c>
      <c r="AJ806" s="12">
        <f t="shared" si="469"/>
        <v>0</v>
      </c>
      <c r="AK806" s="12">
        <f t="shared" si="469"/>
        <v>0</v>
      </c>
      <c r="AL806" s="12">
        <f t="shared" si="469"/>
        <v>0</v>
      </c>
      <c r="AM806" s="12">
        <f t="shared" si="462"/>
        <v>0</v>
      </c>
      <c r="AO806" s="55"/>
      <c r="AT806" s="47"/>
      <c r="AU806" s="63"/>
      <c r="AV806" s="47"/>
      <c r="AW806" s="47"/>
      <c r="AX806" s="47"/>
      <c r="AY806" s="47"/>
      <c r="AZ806" s="47"/>
      <c r="BA806" s="47"/>
    </row>
    <row r="807" spans="1:53">
      <c r="A807" s="26">
        <v>3</v>
      </c>
      <c r="B807" s="2">
        <v>9</v>
      </c>
      <c r="C807" s="2">
        <v>1</v>
      </c>
      <c r="D807" s="2">
        <v>912</v>
      </c>
      <c r="E807" s="2">
        <v>1</v>
      </c>
      <c r="F807" s="2"/>
      <c r="G807" s="32" t="s">
        <v>673</v>
      </c>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f t="shared" si="462"/>
        <v>0</v>
      </c>
      <c r="AO807" s="55"/>
      <c r="AT807" s="47"/>
      <c r="AU807" s="63"/>
      <c r="AV807" s="47"/>
      <c r="AW807" s="47"/>
      <c r="AX807" s="47"/>
      <c r="AY807" s="47"/>
      <c r="AZ807" s="47"/>
      <c r="BA807" s="47"/>
    </row>
    <row r="808" spans="1:53">
      <c r="A808" s="26">
        <v>3</v>
      </c>
      <c r="B808" s="2">
        <v>9</v>
      </c>
      <c r="C808" s="2">
        <v>1</v>
      </c>
      <c r="D808" s="2">
        <v>913</v>
      </c>
      <c r="E808" s="2"/>
      <c r="F808" s="2"/>
      <c r="G808" s="36" t="s">
        <v>674</v>
      </c>
      <c r="H808" s="12">
        <f>+H809+H810</f>
        <v>0</v>
      </c>
      <c r="I808" s="12">
        <f t="shared" ref="I808:AL808" si="470">+I809+I810</f>
        <v>0</v>
      </c>
      <c r="J808" s="12">
        <f t="shared" si="470"/>
        <v>0</v>
      </c>
      <c r="K808" s="12">
        <f t="shared" si="470"/>
        <v>0</v>
      </c>
      <c r="L808" s="12"/>
      <c r="M808" s="12">
        <f t="shared" ref="M808:AJ808" si="471">+M809+M810</f>
        <v>0</v>
      </c>
      <c r="N808" s="12">
        <f t="shared" si="471"/>
        <v>0</v>
      </c>
      <c r="O808" s="12">
        <f t="shared" si="471"/>
        <v>0</v>
      </c>
      <c r="P808" s="12">
        <f t="shared" si="471"/>
        <v>0</v>
      </c>
      <c r="Q808" s="12">
        <f t="shared" si="471"/>
        <v>0</v>
      </c>
      <c r="R808" s="12">
        <f t="shared" si="471"/>
        <v>0</v>
      </c>
      <c r="S808" s="12">
        <f t="shared" si="471"/>
        <v>0</v>
      </c>
      <c r="T808" s="12">
        <f t="shared" si="471"/>
        <v>0</v>
      </c>
      <c r="U808" s="12">
        <f t="shared" si="471"/>
        <v>0</v>
      </c>
      <c r="V808" s="12">
        <f t="shared" si="471"/>
        <v>0</v>
      </c>
      <c r="W808" s="12">
        <f t="shared" si="471"/>
        <v>0</v>
      </c>
      <c r="X808" s="12">
        <f t="shared" si="471"/>
        <v>0</v>
      </c>
      <c r="Y808" s="12">
        <f t="shared" si="471"/>
        <v>0</v>
      </c>
      <c r="Z808" s="12">
        <f t="shared" si="471"/>
        <v>0</v>
      </c>
      <c r="AA808" s="12">
        <f t="shared" si="471"/>
        <v>0</v>
      </c>
      <c r="AB808" s="12">
        <f t="shared" si="471"/>
        <v>0</v>
      </c>
      <c r="AC808" s="12">
        <f t="shared" si="471"/>
        <v>0</v>
      </c>
      <c r="AD808" s="12">
        <f t="shared" si="471"/>
        <v>0</v>
      </c>
      <c r="AE808" s="12">
        <f t="shared" si="471"/>
        <v>0</v>
      </c>
      <c r="AF808" s="12">
        <f t="shared" si="471"/>
        <v>0</v>
      </c>
      <c r="AG808" s="12">
        <f t="shared" si="471"/>
        <v>0</v>
      </c>
      <c r="AH808" s="12">
        <f t="shared" si="471"/>
        <v>0</v>
      </c>
      <c r="AI808" s="12">
        <f t="shared" si="471"/>
        <v>0</v>
      </c>
      <c r="AJ808" s="12">
        <f t="shared" si="471"/>
        <v>0</v>
      </c>
      <c r="AK808" s="12">
        <f t="shared" si="470"/>
        <v>0</v>
      </c>
      <c r="AL808" s="12">
        <f t="shared" si="470"/>
        <v>0</v>
      </c>
      <c r="AM808" s="12">
        <f t="shared" si="462"/>
        <v>0</v>
      </c>
      <c r="AO808" s="55"/>
      <c r="AT808" s="47"/>
      <c r="AU808" s="63"/>
      <c r="AV808" s="47"/>
      <c r="AW808" s="47"/>
      <c r="AX808" s="47"/>
      <c r="AY808" s="47"/>
      <c r="AZ808" s="47"/>
      <c r="BA808" s="47"/>
    </row>
    <row r="809" spans="1:53">
      <c r="A809" s="26">
        <v>3</v>
      </c>
      <c r="B809" s="2">
        <v>9</v>
      </c>
      <c r="C809" s="2">
        <v>1</v>
      </c>
      <c r="D809" s="2">
        <v>913</v>
      </c>
      <c r="E809" s="2">
        <v>1</v>
      </c>
      <c r="F809" s="2"/>
      <c r="G809" s="32" t="s">
        <v>674</v>
      </c>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f t="shared" si="462"/>
        <v>0</v>
      </c>
      <c r="AO809" s="55"/>
      <c r="AT809" s="47"/>
      <c r="AU809" s="63"/>
      <c r="AV809" s="47"/>
      <c r="AW809" s="47"/>
      <c r="AX809" s="47"/>
      <c r="AY809" s="47"/>
      <c r="AZ809" s="47"/>
      <c r="BA809" s="47"/>
    </row>
    <row r="810" spans="1:53">
      <c r="A810" s="26">
        <v>3</v>
      </c>
      <c r="B810" s="2">
        <v>9</v>
      </c>
      <c r="C810" s="2">
        <v>1</v>
      </c>
      <c r="D810" s="2">
        <v>913</v>
      </c>
      <c r="E810" s="2">
        <v>2</v>
      </c>
      <c r="F810" s="2"/>
      <c r="G810" s="32" t="s">
        <v>675</v>
      </c>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f t="shared" si="462"/>
        <v>0</v>
      </c>
      <c r="AO810" s="55"/>
      <c r="AT810" s="47"/>
      <c r="AU810" s="63"/>
      <c r="AV810" s="47"/>
      <c r="AW810" s="47"/>
      <c r="AX810" s="47"/>
      <c r="AY810" s="47"/>
      <c r="AZ810" s="47"/>
      <c r="BA810" s="47"/>
    </row>
    <row r="811" spans="1:53">
      <c r="A811" s="26">
        <v>3</v>
      </c>
      <c r="B811" s="2">
        <v>9</v>
      </c>
      <c r="C811" s="2">
        <v>2</v>
      </c>
      <c r="D811" s="2"/>
      <c r="E811" s="2"/>
      <c r="F811" s="2"/>
      <c r="G811" s="36" t="s">
        <v>676</v>
      </c>
      <c r="H811" s="14">
        <f>+H812+H815+H817</f>
        <v>0</v>
      </c>
      <c r="I811" s="14">
        <f t="shared" ref="I811:AL811" si="472">+I812+I815+I817</f>
        <v>0</v>
      </c>
      <c r="J811" s="14">
        <f t="shared" si="472"/>
        <v>0</v>
      </c>
      <c r="K811" s="14">
        <f t="shared" si="472"/>
        <v>0</v>
      </c>
      <c r="L811" s="14"/>
      <c r="M811" s="14">
        <f t="shared" ref="M811:AJ811" si="473">+M812+M815+M817</f>
        <v>0</v>
      </c>
      <c r="N811" s="14">
        <f t="shared" si="473"/>
        <v>0</v>
      </c>
      <c r="O811" s="14">
        <f t="shared" si="473"/>
        <v>0</v>
      </c>
      <c r="P811" s="14">
        <f t="shared" si="473"/>
        <v>0</v>
      </c>
      <c r="Q811" s="14">
        <f t="shared" si="473"/>
        <v>0</v>
      </c>
      <c r="R811" s="14">
        <f t="shared" si="473"/>
        <v>0</v>
      </c>
      <c r="S811" s="14">
        <f t="shared" si="473"/>
        <v>0</v>
      </c>
      <c r="T811" s="14">
        <f t="shared" si="473"/>
        <v>0</v>
      </c>
      <c r="U811" s="14">
        <f t="shared" si="473"/>
        <v>0</v>
      </c>
      <c r="V811" s="14">
        <f t="shared" si="473"/>
        <v>0</v>
      </c>
      <c r="W811" s="14">
        <f t="shared" si="473"/>
        <v>0</v>
      </c>
      <c r="X811" s="14">
        <f t="shared" si="473"/>
        <v>0</v>
      </c>
      <c r="Y811" s="14">
        <f t="shared" si="473"/>
        <v>0</v>
      </c>
      <c r="Z811" s="14">
        <f t="shared" si="473"/>
        <v>0</v>
      </c>
      <c r="AA811" s="14">
        <f t="shared" si="473"/>
        <v>0</v>
      </c>
      <c r="AB811" s="14">
        <f t="shared" si="473"/>
        <v>0</v>
      </c>
      <c r="AC811" s="14">
        <f t="shared" si="473"/>
        <v>0</v>
      </c>
      <c r="AD811" s="14">
        <f t="shared" si="473"/>
        <v>0</v>
      </c>
      <c r="AE811" s="14">
        <f t="shared" si="473"/>
        <v>0</v>
      </c>
      <c r="AF811" s="14">
        <f t="shared" si="473"/>
        <v>0</v>
      </c>
      <c r="AG811" s="14">
        <f t="shared" si="473"/>
        <v>0</v>
      </c>
      <c r="AH811" s="14">
        <f t="shared" si="473"/>
        <v>0</v>
      </c>
      <c r="AI811" s="14">
        <f t="shared" si="473"/>
        <v>0</v>
      </c>
      <c r="AJ811" s="14">
        <f t="shared" si="473"/>
        <v>0</v>
      </c>
      <c r="AK811" s="14">
        <f t="shared" si="472"/>
        <v>0</v>
      </c>
      <c r="AL811" s="14">
        <f t="shared" si="472"/>
        <v>0</v>
      </c>
      <c r="AM811" s="14">
        <f t="shared" si="462"/>
        <v>0</v>
      </c>
      <c r="AO811" s="55"/>
      <c r="AT811" s="47"/>
      <c r="AU811" s="63"/>
      <c r="AV811" s="47"/>
      <c r="AW811" s="47"/>
      <c r="AX811" s="47"/>
      <c r="AY811" s="47"/>
      <c r="AZ811" s="47"/>
      <c r="BA811" s="47"/>
    </row>
    <row r="812" spans="1:53">
      <c r="A812" s="26">
        <v>3</v>
      </c>
      <c r="B812" s="2">
        <v>9</v>
      </c>
      <c r="C812" s="2">
        <v>2</v>
      </c>
      <c r="D812" s="2">
        <v>921</v>
      </c>
      <c r="E812" s="2"/>
      <c r="F812" s="2"/>
      <c r="G812" s="36" t="s">
        <v>677</v>
      </c>
      <c r="H812" s="12">
        <f>SUM(H813:H814)</f>
        <v>0</v>
      </c>
      <c r="I812" s="12">
        <f t="shared" ref="I812:AL812" si="474">SUM(I813:I814)</f>
        <v>0</v>
      </c>
      <c r="J812" s="12">
        <f t="shared" si="474"/>
        <v>0</v>
      </c>
      <c r="K812" s="12">
        <f t="shared" si="474"/>
        <v>0</v>
      </c>
      <c r="L812" s="12"/>
      <c r="M812" s="12">
        <f t="shared" ref="M812:AJ812" si="475">SUM(M813:M814)</f>
        <v>0</v>
      </c>
      <c r="N812" s="12">
        <f t="shared" si="475"/>
        <v>0</v>
      </c>
      <c r="O812" s="12">
        <f t="shared" si="475"/>
        <v>0</v>
      </c>
      <c r="P812" s="12">
        <f t="shared" si="475"/>
        <v>0</v>
      </c>
      <c r="Q812" s="12">
        <f t="shared" si="475"/>
        <v>0</v>
      </c>
      <c r="R812" s="12">
        <f t="shared" si="475"/>
        <v>0</v>
      </c>
      <c r="S812" s="12">
        <f t="shared" si="475"/>
        <v>0</v>
      </c>
      <c r="T812" s="12">
        <f t="shared" si="475"/>
        <v>0</v>
      </c>
      <c r="U812" s="12">
        <f t="shared" si="475"/>
        <v>0</v>
      </c>
      <c r="V812" s="12">
        <f t="shared" si="475"/>
        <v>0</v>
      </c>
      <c r="W812" s="12">
        <f t="shared" si="475"/>
        <v>0</v>
      </c>
      <c r="X812" s="12">
        <f t="shared" si="475"/>
        <v>0</v>
      </c>
      <c r="Y812" s="12">
        <f t="shared" si="475"/>
        <v>0</v>
      </c>
      <c r="Z812" s="12">
        <f t="shared" si="475"/>
        <v>0</v>
      </c>
      <c r="AA812" s="12">
        <f t="shared" si="475"/>
        <v>0</v>
      </c>
      <c r="AB812" s="12">
        <f t="shared" si="475"/>
        <v>0</v>
      </c>
      <c r="AC812" s="12">
        <f t="shared" si="475"/>
        <v>0</v>
      </c>
      <c r="AD812" s="12">
        <f t="shared" si="475"/>
        <v>0</v>
      </c>
      <c r="AE812" s="12">
        <f t="shared" si="475"/>
        <v>0</v>
      </c>
      <c r="AF812" s="12">
        <f t="shared" si="475"/>
        <v>0</v>
      </c>
      <c r="AG812" s="12">
        <f t="shared" si="475"/>
        <v>0</v>
      </c>
      <c r="AH812" s="12">
        <f t="shared" si="475"/>
        <v>0</v>
      </c>
      <c r="AI812" s="12">
        <f t="shared" si="475"/>
        <v>0</v>
      </c>
      <c r="AJ812" s="12">
        <f t="shared" si="475"/>
        <v>0</v>
      </c>
      <c r="AK812" s="12">
        <f t="shared" si="474"/>
        <v>0</v>
      </c>
      <c r="AL812" s="12">
        <f t="shared" si="474"/>
        <v>0</v>
      </c>
      <c r="AM812" s="12">
        <f t="shared" si="462"/>
        <v>0</v>
      </c>
      <c r="AO812" s="55"/>
      <c r="AT812" s="47"/>
      <c r="AU812" s="63"/>
      <c r="AV812" s="47"/>
      <c r="AW812" s="47"/>
      <c r="AX812" s="47"/>
      <c r="AY812" s="47"/>
      <c r="AZ812" s="47"/>
      <c r="BA812" s="47"/>
    </row>
    <row r="813" spans="1:53">
      <c r="A813" s="26">
        <v>3</v>
      </c>
      <c r="B813" s="2">
        <v>9</v>
      </c>
      <c r="C813" s="2">
        <v>2</v>
      </c>
      <c r="D813" s="2">
        <v>921</v>
      </c>
      <c r="E813" s="2">
        <v>1</v>
      </c>
      <c r="F813" s="2"/>
      <c r="G813" s="32" t="s">
        <v>678</v>
      </c>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v>0</v>
      </c>
      <c r="AL813" s="16"/>
      <c r="AM813" s="16">
        <f t="shared" si="462"/>
        <v>0</v>
      </c>
      <c r="AO813" s="55"/>
      <c r="AT813" s="47"/>
      <c r="AU813" s="63"/>
      <c r="AV813" s="47"/>
      <c r="AW813" s="47"/>
      <c r="AX813" s="47"/>
      <c r="AY813" s="47"/>
      <c r="AZ813" s="47"/>
      <c r="BA813" s="47"/>
    </row>
    <row r="814" spans="1:53">
      <c r="A814" s="26">
        <v>3</v>
      </c>
      <c r="B814" s="2">
        <v>9</v>
      </c>
      <c r="C814" s="2">
        <v>2</v>
      </c>
      <c r="D814" s="2">
        <v>921</v>
      </c>
      <c r="E814" s="2">
        <v>2</v>
      </c>
      <c r="F814" s="2"/>
      <c r="G814" s="32" t="s">
        <v>679</v>
      </c>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f t="shared" si="462"/>
        <v>0</v>
      </c>
      <c r="AO814" s="55"/>
      <c r="AT814" s="47"/>
      <c r="AU814" s="63"/>
      <c r="AV814" s="47"/>
      <c r="AW814" s="47"/>
      <c r="AX814" s="47"/>
      <c r="AY814" s="47"/>
      <c r="AZ814" s="47"/>
      <c r="BA814" s="47"/>
    </row>
    <row r="815" spans="1:53">
      <c r="A815" s="26">
        <v>3</v>
      </c>
      <c r="B815" s="2">
        <v>9</v>
      </c>
      <c r="C815" s="2">
        <v>2</v>
      </c>
      <c r="D815" s="2">
        <v>922</v>
      </c>
      <c r="E815" s="2"/>
      <c r="F815" s="2"/>
      <c r="G815" s="36" t="s">
        <v>680</v>
      </c>
      <c r="H815" s="12">
        <f>+H816</f>
        <v>0</v>
      </c>
      <c r="I815" s="12">
        <f t="shared" ref="I815:AL815" si="476">+I816</f>
        <v>0</v>
      </c>
      <c r="J815" s="12">
        <f t="shared" si="476"/>
        <v>0</v>
      </c>
      <c r="K815" s="12">
        <f t="shared" si="476"/>
        <v>0</v>
      </c>
      <c r="L815" s="12"/>
      <c r="M815" s="12">
        <f t="shared" si="476"/>
        <v>0</v>
      </c>
      <c r="N815" s="12">
        <f t="shared" si="476"/>
        <v>0</v>
      </c>
      <c r="O815" s="12">
        <f t="shared" si="476"/>
        <v>0</v>
      </c>
      <c r="P815" s="12">
        <f t="shared" si="476"/>
        <v>0</v>
      </c>
      <c r="Q815" s="12">
        <f t="shared" si="476"/>
        <v>0</v>
      </c>
      <c r="R815" s="12">
        <f t="shared" si="476"/>
        <v>0</v>
      </c>
      <c r="S815" s="12">
        <f t="shared" si="476"/>
        <v>0</v>
      </c>
      <c r="T815" s="12">
        <f t="shared" si="476"/>
        <v>0</v>
      </c>
      <c r="U815" s="12">
        <f t="shared" si="476"/>
        <v>0</v>
      </c>
      <c r="V815" s="12">
        <f t="shared" si="476"/>
        <v>0</v>
      </c>
      <c r="W815" s="12">
        <f t="shared" si="476"/>
        <v>0</v>
      </c>
      <c r="X815" s="12">
        <f t="shared" si="476"/>
        <v>0</v>
      </c>
      <c r="Y815" s="12">
        <f t="shared" si="476"/>
        <v>0</v>
      </c>
      <c r="Z815" s="12">
        <f t="shared" si="476"/>
        <v>0</v>
      </c>
      <c r="AA815" s="12">
        <f t="shared" si="476"/>
        <v>0</v>
      </c>
      <c r="AB815" s="12">
        <f t="shared" si="476"/>
        <v>0</v>
      </c>
      <c r="AC815" s="12">
        <f t="shared" si="476"/>
        <v>0</v>
      </c>
      <c r="AD815" s="12">
        <f t="shared" si="476"/>
        <v>0</v>
      </c>
      <c r="AE815" s="12">
        <f t="shared" si="476"/>
        <v>0</v>
      </c>
      <c r="AF815" s="12">
        <f t="shared" si="476"/>
        <v>0</v>
      </c>
      <c r="AG815" s="12">
        <f t="shared" si="476"/>
        <v>0</v>
      </c>
      <c r="AH815" s="12">
        <f t="shared" si="476"/>
        <v>0</v>
      </c>
      <c r="AI815" s="12">
        <f t="shared" si="476"/>
        <v>0</v>
      </c>
      <c r="AJ815" s="12">
        <f t="shared" si="476"/>
        <v>0</v>
      </c>
      <c r="AK815" s="12">
        <f t="shared" si="476"/>
        <v>0</v>
      </c>
      <c r="AL815" s="12">
        <f t="shared" si="476"/>
        <v>0</v>
      </c>
      <c r="AM815" s="12">
        <f t="shared" si="462"/>
        <v>0</v>
      </c>
      <c r="AO815" s="55"/>
      <c r="AT815" s="47"/>
      <c r="AU815" s="63"/>
      <c r="AV815" s="47"/>
      <c r="AW815" s="47"/>
      <c r="AX815" s="47"/>
      <c r="AY815" s="47"/>
      <c r="AZ815" s="47"/>
      <c r="BA815" s="47"/>
    </row>
    <row r="816" spans="1:53">
      <c r="A816" s="26">
        <v>3</v>
      </c>
      <c r="B816" s="2">
        <v>9</v>
      </c>
      <c r="C816" s="2">
        <v>2</v>
      </c>
      <c r="D816" s="2">
        <v>922</v>
      </c>
      <c r="E816" s="2">
        <v>1</v>
      </c>
      <c r="F816" s="2"/>
      <c r="G816" s="32" t="s">
        <v>681</v>
      </c>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f t="shared" si="462"/>
        <v>0</v>
      </c>
      <c r="AO816" s="55"/>
      <c r="AT816" s="47"/>
      <c r="AU816" s="63"/>
      <c r="AV816" s="47"/>
      <c r="AW816" s="47"/>
      <c r="AX816" s="47"/>
      <c r="AY816" s="47"/>
      <c r="AZ816" s="47"/>
      <c r="BA816" s="47"/>
    </row>
    <row r="817" spans="1:53">
      <c r="A817" s="26">
        <v>3</v>
      </c>
      <c r="B817" s="2">
        <v>9</v>
      </c>
      <c r="C817" s="2">
        <v>2</v>
      </c>
      <c r="D817" s="2">
        <v>923</v>
      </c>
      <c r="E817" s="2"/>
      <c r="F817" s="2"/>
      <c r="G817" s="36" t="s">
        <v>682</v>
      </c>
      <c r="H817" s="12">
        <f>+H818+H819</f>
        <v>0</v>
      </c>
      <c r="I817" s="12">
        <f t="shared" ref="I817:AL817" si="477">+I818+I819</f>
        <v>0</v>
      </c>
      <c r="J817" s="12">
        <f t="shared" si="477"/>
        <v>0</v>
      </c>
      <c r="K817" s="12">
        <f t="shared" si="477"/>
        <v>0</v>
      </c>
      <c r="L817" s="12"/>
      <c r="M817" s="12">
        <f t="shared" ref="M817:AJ817" si="478">+M818+M819</f>
        <v>0</v>
      </c>
      <c r="N817" s="12">
        <f t="shared" si="478"/>
        <v>0</v>
      </c>
      <c r="O817" s="12">
        <f t="shared" si="478"/>
        <v>0</v>
      </c>
      <c r="P817" s="12">
        <f t="shared" si="478"/>
        <v>0</v>
      </c>
      <c r="Q817" s="12">
        <f t="shared" si="478"/>
        <v>0</v>
      </c>
      <c r="R817" s="12">
        <f t="shared" si="478"/>
        <v>0</v>
      </c>
      <c r="S817" s="12">
        <f t="shared" si="478"/>
        <v>0</v>
      </c>
      <c r="T817" s="12">
        <f t="shared" si="478"/>
        <v>0</v>
      </c>
      <c r="U817" s="12">
        <f t="shared" si="478"/>
        <v>0</v>
      </c>
      <c r="V817" s="12">
        <f t="shared" si="478"/>
        <v>0</v>
      </c>
      <c r="W817" s="12">
        <f t="shared" si="478"/>
        <v>0</v>
      </c>
      <c r="X817" s="12">
        <f t="shared" si="478"/>
        <v>0</v>
      </c>
      <c r="Y817" s="12">
        <f t="shared" si="478"/>
        <v>0</v>
      </c>
      <c r="Z817" s="12">
        <f t="shared" si="478"/>
        <v>0</v>
      </c>
      <c r="AA817" s="12">
        <f t="shared" si="478"/>
        <v>0</v>
      </c>
      <c r="AB817" s="12">
        <f t="shared" si="478"/>
        <v>0</v>
      </c>
      <c r="AC817" s="12">
        <f t="shared" si="478"/>
        <v>0</v>
      </c>
      <c r="AD817" s="12">
        <f t="shared" si="478"/>
        <v>0</v>
      </c>
      <c r="AE817" s="12">
        <f t="shared" si="478"/>
        <v>0</v>
      </c>
      <c r="AF817" s="12">
        <f t="shared" si="478"/>
        <v>0</v>
      </c>
      <c r="AG817" s="12">
        <f t="shared" si="478"/>
        <v>0</v>
      </c>
      <c r="AH817" s="12">
        <f t="shared" si="478"/>
        <v>0</v>
      </c>
      <c r="AI817" s="12">
        <f t="shared" si="478"/>
        <v>0</v>
      </c>
      <c r="AJ817" s="12">
        <f t="shared" si="478"/>
        <v>0</v>
      </c>
      <c r="AK817" s="12">
        <f t="shared" si="477"/>
        <v>0</v>
      </c>
      <c r="AL817" s="12">
        <f t="shared" si="477"/>
        <v>0</v>
      </c>
      <c r="AM817" s="12">
        <f t="shared" si="462"/>
        <v>0</v>
      </c>
      <c r="AO817" s="55"/>
      <c r="AT817" s="47"/>
      <c r="AU817" s="63"/>
      <c r="AV817" s="47"/>
      <c r="AW817" s="47"/>
      <c r="AX817" s="47"/>
      <c r="AY817" s="47"/>
      <c r="AZ817" s="47"/>
      <c r="BA817" s="47"/>
    </row>
    <row r="818" spans="1:53">
      <c r="A818" s="26">
        <v>3</v>
      </c>
      <c r="B818" s="2">
        <v>9</v>
      </c>
      <c r="C818" s="2">
        <v>2</v>
      </c>
      <c r="D818" s="2">
        <v>923</v>
      </c>
      <c r="E818" s="2">
        <v>1</v>
      </c>
      <c r="F818" s="2"/>
      <c r="G818" s="32" t="s">
        <v>682</v>
      </c>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f t="shared" si="462"/>
        <v>0</v>
      </c>
      <c r="AO818" s="55"/>
      <c r="AT818" s="47"/>
      <c r="AU818" s="63"/>
      <c r="AV818" s="47"/>
      <c r="AW818" s="47"/>
      <c r="AX818" s="47"/>
      <c r="AY818" s="47"/>
      <c r="AZ818" s="47"/>
      <c r="BA818" s="47"/>
    </row>
    <row r="819" spans="1:53">
      <c r="A819" s="26">
        <v>3</v>
      </c>
      <c r="B819" s="2">
        <v>9</v>
      </c>
      <c r="C819" s="2">
        <v>2</v>
      </c>
      <c r="D819" s="2">
        <v>923</v>
      </c>
      <c r="E819" s="2">
        <v>2</v>
      </c>
      <c r="F819" s="2"/>
      <c r="G819" s="32" t="s">
        <v>683</v>
      </c>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f t="shared" si="462"/>
        <v>0</v>
      </c>
      <c r="AO819" s="55"/>
      <c r="AT819" s="47"/>
      <c r="AU819" s="63"/>
      <c r="AV819" s="47"/>
      <c r="AW819" s="47"/>
      <c r="AX819" s="47"/>
      <c r="AY819" s="47"/>
      <c r="AZ819" s="47"/>
      <c r="BA819" s="47"/>
    </row>
    <row r="820" spans="1:53">
      <c r="A820" s="26">
        <v>3</v>
      </c>
      <c r="B820" s="2">
        <v>9</v>
      </c>
      <c r="C820" s="2">
        <v>3</v>
      </c>
      <c r="D820" s="2"/>
      <c r="E820" s="2"/>
      <c r="F820" s="2"/>
      <c r="G820" s="36" t="s">
        <v>684</v>
      </c>
      <c r="H820" s="14">
        <f>+H821</f>
        <v>0</v>
      </c>
      <c r="I820" s="14">
        <f t="shared" ref="I820:AL821" si="479">+I821</f>
        <v>0</v>
      </c>
      <c r="J820" s="14">
        <f t="shared" si="479"/>
        <v>0</v>
      </c>
      <c r="K820" s="14">
        <f t="shared" si="479"/>
        <v>0</v>
      </c>
      <c r="L820" s="14"/>
      <c r="M820" s="14">
        <f t="shared" si="479"/>
        <v>0</v>
      </c>
      <c r="N820" s="14">
        <f t="shared" si="479"/>
        <v>0</v>
      </c>
      <c r="O820" s="14">
        <f t="shared" si="479"/>
        <v>0</v>
      </c>
      <c r="P820" s="14">
        <f t="shared" si="479"/>
        <v>0</v>
      </c>
      <c r="Q820" s="14">
        <f t="shared" si="479"/>
        <v>0</v>
      </c>
      <c r="R820" s="14">
        <f t="shared" si="479"/>
        <v>0</v>
      </c>
      <c r="S820" s="14">
        <f t="shared" si="479"/>
        <v>0</v>
      </c>
      <c r="T820" s="14">
        <f t="shared" si="479"/>
        <v>0</v>
      </c>
      <c r="U820" s="14">
        <f t="shared" si="479"/>
        <v>0</v>
      </c>
      <c r="V820" s="14">
        <f t="shared" si="479"/>
        <v>0</v>
      </c>
      <c r="W820" s="14">
        <f t="shared" si="479"/>
        <v>0</v>
      </c>
      <c r="X820" s="14">
        <f t="shared" si="479"/>
        <v>0</v>
      </c>
      <c r="Y820" s="14">
        <f t="shared" si="479"/>
        <v>0</v>
      </c>
      <c r="Z820" s="14">
        <f t="shared" si="479"/>
        <v>0</v>
      </c>
      <c r="AA820" s="14">
        <f t="shared" si="479"/>
        <v>0</v>
      </c>
      <c r="AB820" s="14">
        <f t="shared" si="479"/>
        <v>0</v>
      </c>
      <c r="AC820" s="14">
        <f t="shared" si="479"/>
        <v>0</v>
      </c>
      <c r="AD820" s="14">
        <f t="shared" si="479"/>
        <v>0</v>
      </c>
      <c r="AE820" s="14">
        <f t="shared" si="479"/>
        <v>0</v>
      </c>
      <c r="AF820" s="14">
        <f t="shared" si="479"/>
        <v>0</v>
      </c>
      <c r="AG820" s="14">
        <f t="shared" si="479"/>
        <v>0</v>
      </c>
      <c r="AH820" s="14">
        <f t="shared" si="479"/>
        <v>0</v>
      </c>
      <c r="AI820" s="14">
        <f t="shared" si="479"/>
        <v>0</v>
      </c>
      <c r="AJ820" s="14">
        <f t="shared" si="479"/>
        <v>0</v>
      </c>
      <c r="AK820" s="14">
        <f t="shared" si="479"/>
        <v>0</v>
      </c>
      <c r="AL820" s="14">
        <f t="shared" si="479"/>
        <v>0</v>
      </c>
      <c r="AM820" s="14">
        <f t="shared" si="462"/>
        <v>0</v>
      </c>
      <c r="AO820" s="55"/>
      <c r="AT820" s="47"/>
      <c r="AU820" s="63"/>
      <c r="AV820" s="47"/>
      <c r="AW820" s="47"/>
      <c r="AX820" s="47"/>
      <c r="AY820" s="47"/>
      <c r="AZ820" s="47"/>
      <c r="BA820" s="47"/>
    </row>
    <row r="821" spans="1:53">
      <c r="A821" s="26">
        <v>3</v>
      </c>
      <c r="B821" s="2">
        <v>9</v>
      </c>
      <c r="C821" s="2">
        <v>3</v>
      </c>
      <c r="D821" s="2">
        <v>931</v>
      </c>
      <c r="E821" s="2"/>
      <c r="F821" s="2"/>
      <c r="G821" s="36" t="s">
        <v>685</v>
      </c>
      <c r="H821" s="16">
        <f>+H822</f>
        <v>0</v>
      </c>
      <c r="I821" s="16">
        <f t="shared" si="479"/>
        <v>0</v>
      </c>
      <c r="J821" s="16">
        <f t="shared" si="479"/>
        <v>0</v>
      </c>
      <c r="K821" s="16">
        <f t="shared" si="479"/>
        <v>0</v>
      </c>
      <c r="L821" s="16"/>
      <c r="M821" s="16">
        <f t="shared" si="479"/>
        <v>0</v>
      </c>
      <c r="N821" s="16">
        <f t="shared" si="479"/>
        <v>0</v>
      </c>
      <c r="O821" s="16"/>
      <c r="P821" s="16">
        <f t="shared" si="479"/>
        <v>0</v>
      </c>
      <c r="Q821" s="16"/>
      <c r="R821" s="16">
        <f t="shared" si="479"/>
        <v>0</v>
      </c>
      <c r="S821" s="16"/>
      <c r="T821" s="16"/>
      <c r="U821" s="16">
        <f t="shared" si="479"/>
        <v>0</v>
      </c>
      <c r="V821" s="16">
        <f>+V822</f>
        <v>0</v>
      </c>
      <c r="W821" s="16">
        <f t="shared" si="479"/>
        <v>0</v>
      </c>
      <c r="X821" s="16">
        <f t="shared" si="479"/>
        <v>0</v>
      </c>
      <c r="Y821" s="16">
        <f t="shared" si="479"/>
        <v>0</v>
      </c>
      <c r="Z821" s="16">
        <f t="shared" si="479"/>
        <v>0</v>
      </c>
      <c r="AA821" s="16">
        <f t="shared" si="479"/>
        <v>0</v>
      </c>
      <c r="AB821" s="16">
        <f t="shared" si="479"/>
        <v>0</v>
      </c>
      <c r="AC821" s="16">
        <f t="shared" si="479"/>
        <v>0</v>
      </c>
      <c r="AD821" s="16">
        <f t="shared" si="479"/>
        <v>0</v>
      </c>
      <c r="AE821" s="16">
        <f t="shared" si="479"/>
        <v>0</v>
      </c>
      <c r="AF821" s="16">
        <f t="shared" si="479"/>
        <v>0</v>
      </c>
      <c r="AG821" s="16">
        <f t="shared" si="479"/>
        <v>0</v>
      </c>
      <c r="AH821" s="16">
        <f t="shared" si="479"/>
        <v>0</v>
      </c>
      <c r="AI821" s="16">
        <f t="shared" si="479"/>
        <v>0</v>
      </c>
      <c r="AJ821" s="16">
        <f t="shared" si="479"/>
        <v>0</v>
      </c>
      <c r="AK821" s="16">
        <f t="shared" si="479"/>
        <v>0</v>
      </c>
      <c r="AL821" s="16">
        <f t="shared" si="479"/>
        <v>0</v>
      </c>
      <c r="AM821" s="12">
        <f t="shared" si="462"/>
        <v>0</v>
      </c>
      <c r="AO821" s="55"/>
      <c r="AT821" s="47"/>
      <c r="AU821" s="63"/>
      <c r="AV821" s="47"/>
      <c r="AW821" s="47"/>
      <c r="AX821" s="47"/>
      <c r="AY821" s="47"/>
      <c r="AZ821" s="47"/>
      <c r="BA821" s="47"/>
    </row>
    <row r="822" spans="1:53">
      <c r="A822" s="26">
        <v>3</v>
      </c>
      <c r="B822" s="2">
        <v>9</v>
      </c>
      <c r="C822" s="2">
        <v>3</v>
      </c>
      <c r="D822" s="2">
        <v>931</v>
      </c>
      <c r="E822" s="2">
        <v>1</v>
      </c>
      <c r="F822" s="2"/>
      <c r="G822" s="32" t="s">
        <v>685</v>
      </c>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f t="shared" si="462"/>
        <v>0</v>
      </c>
      <c r="AO822" s="55"/>
      <c r="AT822" s="47"/>
      <c r="AU822" s="63"/>
      <c r="AV822" s="47"/>
      <c r="AW822" s="47"/>
      <c r="AX822" s="47"/>
      <c r="AY822" s="47"/>
      <c r="AZ822" s="47"/>
      <c r="BA822" s="47"/>
    </row>
    <row r="823" spans="1:53">
      <c r="A823" s="26">
        <v>3</v>
      </c>
      <c r="B823" s="2">
        <v>9</v>
      </c>
      <c r="C823" s="2">
        <v>4</v>
      </c>
      <c r="D823" s="2"/>
      <c r="E823" s="2"/>
      <c r="F823" s="2"/>
      <c r="G823" s="36" t="s">
        <v>686</v>
      </c>
      <c r="H823" s="14">
        <f>+H824</f>
        <v>0</v>
      </c>
      <c r="I823" s="14">
        <f t="shared" ref="I823:AL824" si="480">+I824</f>
        <v>0</v>
      </c>
      <c r="J823" s="14">
        <f t="shared" si="480"/>
        <v>0</v>
      </c>
      <c r="K823" s="14">
        <f t="shared" si="480"/>
        <v>0</v>
      </c>
      <c r="L823" s="14"/>
      <c r="M823" s="14">
        <f t="shared" si="480"/>
        <v>0</v>
      </c>
      <c r="N823" s="14">
        <f t="shared" si="480"/>
        <v>0</v>
      </c>
      <c r="O823" s="14">
        <f t="shared" si="480"/>
        <v>0</v>
      </c>
      <c r="P823" s="14">
        <f t="shared" si="480"/>
        <v>0</v>
      </c>
      <c r="Q823" s="14">
        <f t="shared" si="480"/>
        <v>0</v>
      </c>
      <c r="R823" s="14">
        <f t="shared" si="480"/>
        <v>0</v>
      </c>
      <c r="S823" s="14">
        <f t="shared" si="480"/>
        <v>0</v>
      </c>
      <c r="T823" s="14">
        <f t="shared" si="480"/>
        <v>0</v>
      </c>
      <c r="U823" s="14">
        <f t="shared" si="480"/>
        <v>0</v>
      </c>
      <c r="V823" s="14">
        <f>+V824</f>
        <v>0</v>
      </c>
      <c r="W823" s="14">
        <f t="shared" ref="W823:AG824" si="481">+W824</f>
        <v>0</v>
      </c>
      <c r="X823" s="14">
        <f t="shared" si="481"/>
        <v>0</v>
      </c>
      <c r="Y823" s="14">
        <f t="shared" si="481"/>
        <v>0</v>
      </c>
      <c r="Z823" s="14">
        <f t="shared" si="481"/>
        <v>0</v>
      </c>
      <c r="AA823" s="14">
        <f t="shared" si="481"/>
        <v>0</v>
      </c>
      <c r="AB823" s="14">
        <f t="shared" si="481"/>
        <v>0</v>
      </c>
      <c r="AC823" s="14">
        <f t="shared" si="481"/>
        <v>0</v>
      </c>
      <c r="AD823" s="14">
        <f t="shared" si="481"/>
        <v>0</v>
      </c>
      <c r="AE823" s="14">
        <f t="shared" si="481"/>
        <v>0</v>
      </c>
      <c r="AF823" s="14">
        <f t="shared" si="481"/>
        <v>0</v>
      </c>
      <c r="AG823" s="14">
        <f t="shared" si="481"/>
        <v>0</v>
      </c>
      <c r="AH823" s="14">
        <f t="shared" si="480"/>
        <v>0</v>
      </c>
      <c r="AI823" s="14">
        <f t="shared" si="480"/>
        <v>0</v>
      </c>
      <c r="AJ823" s="14">
        <f t="shared" si="480"/>
        <v>0</v>
      </c>
      <c r="AK823" s="14">
        <f t="shared" si="480"/>
        <v>0</v>
      </c>
      <c r="AL823" s="14">
        <f t="shared" si="480"/>
        <v>0</v>
      </c>
      <c r="AM823" s="14">
        <f t="shared" si="462"/>
        <v>0</v>
      </c>
      <c r="AO823" s="55"/>
      <c r="AT823" s="47"/>
      <c r="AU823" s="63"/>
      <c r="AV823" s="47"/>
      <c r="AW823" s="47"/>
      <c r="AX823" s="47"/>
      <c r="AY823" s="47"/>
      <c r="AZ823" s="47"/>
      <c r="BA823" s="47"/>
    </row>
    <row r="824" spans="1:53">
      <c r="A824" s="26">
        <v>3</v>
      </c>
      <c r="B824" s="2">
        <v>9</v>
      </c>
      <c r="C824" s="2">
        <v>4</v>
      </c>
      <c r="D824" s="2">
        <v>941</v>
      </c>
      <c r="E824" s="2"/>
      <c r="F824" s="2"/>
      <c r="G824" s="36" t="s">
        <v>687</v>
      </c>
      <c r="H824" s="12">
        <f>+H825</f>
        <v>0</v>
      </c>
      <c r="I824" s="12">
        <f t="shared" si="480"/>
        <v>0</v>
      </c>
      <c r="J824" s="12">
        <f t="shared" si="480"/>
        <v>0</v>
      </c>
      <c r="K824" s="12">
        <f t="shared" si="480"/>
        <v>0</v>
      </c>
      <c r="L824" s="12"/>
      <c r="M824" s="12">
        <f t="shared" si="480"/>
        <v>0</v>
      </c>
      <c r="N824" s="12">
        <f t="shared" si="480"/>
        <v>0</v>
      </c>
      <c r="O824" s="12">
        <f t="shared" si="480"/>
        <v>0</v>
      </c>
      <c r="P824" s="12">
        <f t="shared" si="480"/>
        <v>0</v>
      </c>
      <c r="Q824" s="12">
        <f t="shared" si="480"/>
        <v>0</v>
      </c>
      <c r="R824" s="12">
        <f t="shared" si="480"/>
        <v>0</v>
      </c>
      <c r="S824" s="12">
        <f t="shared" si="480"/>
        <v>0</v>
      </c>
      <c r="T824" s="12">
        <f t="shared" si="480"/>
        <v>0</v>
      </c>
      <c r="U824" s="12">
        <f t="shared" si="480"/>
        <v>0</v>
      </c>
      <c r="V824" s="12">
        <f>+V825</f>
        <v>0</v>
      </c>
      <c r="W824" s="12">
        <f t="shared" si="481"/>
        <v>0</v>
      </c>
      <c r="X824" s="12">
        <f t="shared" si="481"/>
        <v>0</v>
      </c>
      <c r="Y824" s="12">
        <f t="shared" si="481"/>
        <v>0</v>
      </c>
      <c r="Z824" s="12">
        <f t="shared" si="481"/>
        <v>0</v>
      </c>
      <c r="AA824" s="12">
        <f t="shared" si="481"/>
        <v>0</v>
      </c>
      <c r="AB824" s="12">
        <f t="shared" si="481"/>
        <v>0</v>
      </c>
      <c r="AC824" s="12">
        <f t="shared" si="481"/>
        <v>0</v>
      </c>
      <c r="AD824" s="12">
        <f t="shared" si="481"/>
        <v>0</v>
      </c>
      <c r="AE824" s="12">
        <f t="shared" si="481"/>
        <v>0</v>
      </c>
      <c r="AF824" s="12">
        <f t="shared" si="481"/>
        <v>0</v>
      </c>
      <c r="AG824" s="12">
        <f t="shared" si="481"/>
        <v>0</v>
      </c>
      <c r="AH824" s="12">
        <f t="shared" si="480"/>
        <v>0</v>
      </c>
      <c r="AI824" s="12">
        <f t="shared" si="480"/>
        <v>0</v>
      </c>
      <c r="AJ824" s="12">
        <f t="shared" si="480"/>
        <v>0</v>
      </c>
      <c r="AK824" s="12">
        <f t="shared" si="480"/>
        <v>0</v>
      </c>
      <c r="AL824" s="12">
        <f t="shared" si="480"/>
        <v>0</v>
      </c>
      <c r="AM824" s="12">
        <f t="shared" si="462"/>
        <v>0</v>
      </c>
      <c r="AO824" s="55"/>
      <c r="AT824" s="47"/>
      <c r="AU824" s="63"/>
      <c r="AV824" s="47"/>
      <c r="AW824" s="47"/>
      <c r="AX824" s="47"/>
      <c r="AY824" s="47"/>
      <c r="AZ824" s="47"/>
      <c r="BA824" s="47"/>
    </row>
    <row r="825" spans="1:53">
      <c r="A825" s="26">
        <v>3</v>
      </c>
      <c r="B825" s="2">
        <v>9</v>
      </c>
      <c r="C825" s="2">
        <v>4</v>
      </c>
      <c r="D825" s="2">
        <v>941</v>
      </c>
      <c r="E825" s="2">
        <v>1</v>
      </c>
      <c r="F825" s="2"/>
      <c r="G825" s="32" t="s">
        <v>687</v>
      </c>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f t="shared" si="462"/>
        <v>0</v>
      </c>
      <c r="AO825" s="55"/>
      <c r="AT825" s="47"/>
      <c r="AU825" s="63"/>
      <c r="AV825" s="47"/>
      <c r="AW825" s="47"/>
      <c r="AX825" s="47"/>
      <c r="AY825" s="47"/>
      <c r="AZ825" s="47"/>
      <c r="BA825" s="47"/>
    </row>
    <row r="826" spans="1:53">
      <c r="A826" s="26">
        <v>3</v>
      </c>
      <c r="B826" s="2">
        <v>9</v>
      </c>
      <c r="C826" s="2">
        <v>5</v>
      </c>
      <c r="D826" s="2"/>
      <c r="E826" s="2"/>
      <c r="F826" s="2"/>
      <c r="G826" s="36" t="s">
        <v>688</v>
      </c>
      <c r="H826" s="14">
        <f>+H827</f>
        <v>0</v>
      </c>
      <c r="I826" s="14">
        <f t="shared" ref="I826:AL827" si="482">+I827</f>
        <v>0</v>
      </c>
      <c r="J826" s="14">
        <f t="shared" si="482"/>
        <v>0</v>
      </c>
      <c r="K826" s="14">
        <f t="shared" si="482"/>
        <v>0</v>
      </c>
      <c r="L826" s="14"/>
      <c r="M826" s="14">
        <f t="shared" si="482"/>
        <v>0</v>
      </c>
      <c r="N826" s="14">
        <f t="shared" si="482"/>
        <v>0</v>
      </c>
      <c r="O826" s="14">
        <f t="shared" si="482"/>
        <v>0</v>
      </c>
      <c r="P826" s="14">
        <f t="shared" si="482"/>
        <v>0</v>
      </c>
      <c r="Q826" s="14">
        <f t="shared" si="482"/>
        <v>0</v>
      </c>
      <c r="R826" s="14">
        <f t="shared" si="482"/>
        <v>0</v>
      </c>
      <c r="S826" s="14">
        <f t="shared" si="482"/>
        <v>0</v>
      </c>
      <c r="T826" s="14">
        <f t="shared" si="482"/>
        <v>0</v>
      </c>
      <c r="U826" s="14">
        <f t="shared" si="482"/>
        <v>0</v>
      </c>
      <c r="V826" s="14">
        <f t="shared" si="482"/>
        <v>0</v>
      </c>
      <c r="W826" s="14">
        <f t="shared" si="482"/>
        <v>0</v>
      </c>
      <c r="X826" s="14">
        <f t="shared" si="482"/>
        <v>0</v>
      </c>
      <c r="Y826" s="14">
        <f t="shared" si="482"/>
        <v>0</v>
      </c>
      <c r="Z826" s="14">
        <f t="shared" si="482"/>
        <v>0</v>
      </c>
      <c r="AA826" s="14">
        <f t="shared" si="482"/>
        <v>0</v>
      </c>
      <c r="AB826" s="14">
        <f t="shared" si="482"/>
        <v>0</v>
      </c>
      <c r="AC826" s="14">
        <f t="shared" si="482"/>
        <v>0</v>
      </c>
      <c r="AD826" s="14">
        <f t="shared" si="482"/>
        <v>0</v>
      </c>
      <c r="AE826" s="14">
        <f t="shared" si="482"/>
        <v>0</v>
      </c>
      <c r="AF826" s="14">
        <f t="shared" si="482"/>
        <v>0</v>
      </c>
      <c r="AG826" s="14">
        <f t="shared" si="482"/>
        <v>0</v>
      </c>
      <c r="AH826" s="14">
        <f t="shared" si="482"/>
        <v>0</v>
      </c>
      <c r="AI826" s="14">
        <f t="shared" si="482"/>
        <v>0</v>
      </c>
      <c r="AJ826" s="14">
        <f t="shared" si="482"/>
        <v>0</v>
      </c>
      <c r="AK826" s="14">
        <f t="shared" si="482"/>
        <v>0</v>
      </c>
      <c r="AL826" s="14">
        <f t="shared" si="482"/>
        <v>0</v>
      </c>
      <c r="AM826" s="14">
        <f t="shared" si="462"/>
        <v>0</v>
      </c>
      <c r="AO826" s="55"/>
      <c r="AT826" s="47"/>
      <c r="AU826" s="63"/>
      <c r="AV826" s="47"/>
      <c r="AW826" s="47"/>
      <c r="AX826" s="47"/>
      <c r="AY826" s="47"/>
      <c r="AZ826" s="47"/>
      <c r="BA826" s="47"/>
    </row>
    <row r="827" spans="1:53">
      <c r="A827" s="26">
        <v>3</v>
      </c>
      <c r="B827" s="2">
        <v>9</v>
      </c>
      <c r="C827" s="2">
        <v>5</v>
      </c>
      <c r="D827" s="2">
        <v>951</v>
      </c>
      <c r="E827" s="2"/>
      <c r="F827" s="2"/>
      <c r="G827" s="36" t="s">
        <v>689</v>
      </c>
      <c r="H827" s="12">
        <f>+H828</f>
        <v>0</v>
      </c>
      <c r="I827" s="12">
        <f t="shared" si="482"/>
        <v>0</v>
      </c>
      <c r="J827" s="12">
        <f t="shared" si="482"/>
        <v>0</v>
      </c>
      <c r="K827" s="12">
        <f t="shared" si="482"/>
        <v>0</v>
      </c>
      <c r="L827" s="12"/>
      <c r="M827" s="12">
        <f t="shared" si="482"/>
        <v>0</v>
      </c>
      <c r="N827" s="12">
        <f t="shared" si="482"/>
        <v>0</v>
      </c>
      <c r="O827" s="12">
        <f t="shared" si="482"/>
        <v>0</v>
      </c>
      <c r="P827" s="12">
        <f t="shared" si="482"/>
        <v>0</v>
      </c>
      <c r="Q827" s="12">
        <f t="shared" si="482"/>
        <v>0</v>
      </c>
      <c r="R827" s="12">
        <f t="shared" si="482"/>
        <v>0</v>
      </c>
      <c r="S827" s="12">
        <f t="shared" si="482"/>
        <v>0</v>
      </c>
      <c r="T827" s="12">
        <f t="shared" si="482"/>
        <v>0</v>
      </c>
      <c r="U827" s="12">
        <f t="shared" si="482"/>
        <v>0</v>
      </c>
      <c r="V827" s="12">
        <f t="shared" si="482"/>
        <v>0</v>
      </c>
      <c r="W827" s="12">
        <f t="shared" si="482"/>
        <v>0</v>
      </c>
      <c r="X827" s="12">
        <f t="shared" si="482"/>
        <v>0</v>
      </c>
      <c r="Y827" s="12">
        <f t="shared" si="482"/>
        <v>0</v>
      </c>
      <c r="Z827" s="12">
        <f t="shared" si="482"/>
        <v>0</v>
      </c>
      <c r="AA827" s="12">
        <f t="shared" si="482"/>
        <v>0</v>
      </c>
      <c r="AB827" s="12">
        <f t="shared" si="482"/>
        <v>0</v>
      </c>
      <c r="AC827" s="12">
        <f t="shared" si="482"/>
        <v>0</v>
      </c>
      <c r="AD827" s="12">
        <f t="shared" si="482"/>
        <v>0</v>
      </c>
      <c r="AE827" s="12">
        <f t="shared" si="482"/>
        <v>0</v>
      </c>
      <c r="AF827" s="12">
        <f t="shared" si="482"/>
        <v>0</v>
      </c>
      <c r="AG827" s="12">
        <f t="shared" si="482"/>
        <v>0</v>
      </c>
      <c r="AH827" s="12">
        <f t="shared" si="482"/>
        <v>0</v>
      </c>
      <c r="AI827" s="12">
        <f t="shared" si="482"/>
        <v>0</v>
      </c>
      <c r="AJ827" s="12">
        <f t="shared" si="482"/>
        <v>0</v>
      </c>
      <c r="AK827" s="12">
        <f t="shared" si="482"/>
        <v>0</v>
      </c>
      <c r="AL827" s="12">
        <f t="shared" si="482"/>
        <v>0</v>
      </c>
      <c r="AM827" s="12">
        <f t="shared" si="462"/>
        <v>0</v>
      </c>
      <c r="AO827" s="55"/>
      <c r="AT827" s="47"/>
      <c r="AU827" s="63"/>
      <c r="AV827" s="47"/>
      <c r="AW827" s="47"/>
      <c r="AX827" s="47"/>
      <c r="AY827" s="47"/>
      <c r="AZ827" s="47"/>
      <c r="BA827" s="47"/>
    </row>
    <row r="828" spans="1:53">
      <c r="A828" s="26">
        <v>3</v>
      </c>
      <c r="B828" s="2">
        <v>9</v>
      </c>
      <c r="C828" s="2">
        <v>5</v>
      </c>
      <c r="D828" s="2">
        <v>951</v>
      </c>
      <c r="E828" s="2">
        <v>1</v>
      </c>
      <c r="F828" s="2"/>
      <c r="G828" s="32" t="s">
        <v>689</v>
      </c>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f t="shared" si="462"/>
        <v>0</v>
      </c>
      <c r="AO828" s="55"/>
      <c r="AT828" s="47"/>
      <c r="AU828" s="63"/>
      <c r="AV828" s="47"/>
      <c r="AW828" s="47"/>
      <c r="AX828" s="47"/>
      <c r="AY828" s="47"/>
      <c r="AZ828" s="47"/>
      <c r="BA828" s="47"/>
    </row>
    <row r="829" spans="1:53">
      <c r="A829" s="26">
        <v>3</v>
      </c>
      <c r="B829" s="2">
        <v>9</v>
      </c>
      <c r="C829" s="2">
        <v>6</v>
      </c>
      <c r="D829" s="2"/>
      <c r="E829" s="2"/>
      <c r="F829" s="2"/>
      <c r="G829" s="36" t="s">
        <v>690</v>
      </c>
      <c r="H829" s="14">
        <f>+H830</f>
        <v>0</v>
      </c>
      <c r="I829" s="14">
        <f t="shared" ref="I829:AL830" si="483">+I830</f>
        <v>0</v>
      </c>
      <c r="J829" s="14">
        <f t="shared" si="483"/>
        <v>0</v>
      </c>
      <c r="K829" s="14">
        <f t="shared" si="483"/>
        <v>0</v>
      </c>
      <c r="L829" s="14"/>
      <c r="M829" s="14">
        <f t="shared" si="483"/>
        <v>0</v>
      </c>
      <c r="N829" s="14">
        <f t="shared" si="483"/>
        <v>0</v>
      </c>
      <c r="O829" s="14">
        <f t="shared" si="483"/>
        <v>0</v>
      </c>
      <c r="P829" s="14">
        <f t="shared" si="483"/>
        <v>0</v>
      </c>
      <c r="Q829" s="14">
        <f t="shared" si="483"/>
        <v>0</v>
      </c>
      <c r="R829" s="14">
        <f t="shared" si="483"/>
        <v>0</v>
      </c>
      <c r="S829" s="14">
        <f t="shared" si="483"/>
        <v>0</v>
      </c>
      <c r="T829" s="14">
        <f t="shared" si="483"/>
        <v>0</v>
      </c>
      <c r="U829" s="14">
        <f t="shared" si="483"/>
        <v>0</v>
      </c>
      <c r="V829" s="14">
        <f t="shared" si="483"/>
        <v>0</v>
      </c>
      <c r="W829" s="14">
        <f t="shared" si="483"/>
        <v>0</v>
      </c>
      <c r="X829" s="14">
        <f t="shared" si="483"/>
        <v>0</v>
      </c>
      <c r="Y829" s="14">
        <f t="shared" si="483"/>
        <v>0</v>
      </c>
      <c r="Z829" s="14">
        <f t="shared" si="483"/>
        <v>0</v>
      </c>
      <c r="AA829" s="14">
        <f t="shared" si="483"/>
        <v>0</v>
      </c>
      <c r="AB829" s="14">
        <f t="shared" si="483"/>
        <v>0</v>
      </c>
      <c r="AC829" s="14">
        <f t="shared" si="483"/>
        <v>0</v>
      </c>
      <c r="AD829" s="14">
        <f t="shared" si="483"/>
        <v>0</v>
      </c>
      <c r="AE829" s="14">
        <f t="shared" si="483"/>
        <v>0</v>
      </c>
      <c r="AF829" s="14">
        <f t="shared" si="483"/>
        <v>0</v>
      </c>
      <c r="AG829" s="14">
        <f t="shared" si="483"/>
        <v>0</v>
      </c>
      <c r="AH829" s="14">
        <f t="shared" si="483"/>
        <v>0</v>
      </c>
      <c r="AI829" s="14">
        <f t="shared" si="483"/>
        <v>0</v>
      </c>
      <c r="AJ829" s="14">
        <f t="shared" si="483"/>
        <v>0</v>
      </c>
      <c r="AK829" s="14">
        <f t="shared" si="483"/>
        <v>0</v>
      </c>
      <c r="AL829" s="14">
        <f t="shared" si="483"/>
        <v>0</v>
      </c>
      <c r="AM829" s="14">
        <f t="shared" si="462"/>
        <v>0</v>
      </c>
      <c r="AO829" s="55"/>
      <c r="AT829" s="47"/>
      <c r="AU829" s="63"/>
      <c r="AV829" s="47"/>
      <c r="AW829" s="47"/>
      <c r="AX829" s="47"/>
      <c r="AY829" s="47"/>
      <c r="AZ829" s="47"/>
      <c r="BA829" s="47"/>
    </row>
    <row r="830" spans="1:53">
      <c r="A830" s="26">
        <v>3</v>
      </c>
      <c r="B830" s="2">
        <v>9</v>
      </c>
      <c r="C830" s="2">
        <v>6</v>
      </c>
      <c r="D830" s="2">
        <v>962</v>
      </c>
      <c r="E830" s="2"/>
      <c r="F830" s="2"/>
      <c r="G830" s="36" t="s">
        <v>691</v>
      </c>
      <c r="H830" s="12">
        <f>+H831</f>
        <v>0</v>
      </c>
      <c r="I830" s="12">
        <f t="shared" si="483"/>
        <v>0</v>
      </c>
      <c r="J830" s="12">
        <f t="shared" si="483"/>
        <v>0</v>
      </c>
      <c r="K830" s="12">
        <f t="shared" si="483"/>
        <v>0</v>
      </c>
      <c r="L830" s="12"/>
      <c r="M830" s="12">
        <f t="shared" si="483"/>
        <v>0</v>
      </c>
      <c r="N830" s="12">
        <f t="shared" si="483"/>
        <v>0</v>
      </c>
      <c r="O830" s="12">
        <f t="shared" si="483"/>
        <v>0</v>
      </c>
      <c r="P830" s="12">
        <f t="shared" si="483"/>
        <v>0</v>
      </c>
      <c r="Q830" s="12">
        <f t="shared" si="483"/>
        <v>0</v>
      </c>
      <c r="R830" s="12">
        <f t="shared" si="483"/>
        <v>0</v>
      </c>
      <c r="S830" s="12">
        <f t="shared" si="483"/>
        <v>0</v>
      </c>
      <c r="T830" s="12">
        <f t="shared" si="483"/>
        <v>0</v>
      </c>
      <c r="U830" s="12">
        <f t="shared" si="483"/>
        <v>0</v>
      </c>
      <c r="V830" s="12">
        <f t="shared" si="483"/>
        <v>0</v>
      </c>
      <c r="W830" s="12">
        <f t="shared" si="483"/>
        <v>0</v>
      </c>
      <c r="X830" s="12">
        <f t="shared" si="483"/>
        <v>0</v>
      </c>
      <c r="Y830" s="12">
        <f t="shared" si="483"/>
        <v>0</v>
      </c>
      <c r="Z830" s="12">
        <f t="shared" si="483"/>
        <v>0</v>
      </c>
      <c r="AA830" s="12">
        <f t="shared" si="483"/>
        <v>0</v>
      </c>
      <c r="AB830" s="12">
        <f t="shared" si="483"/>
        <v>0</v>
      </c>
      <c r="AC830" s="12">
        <f t="shared" si="483"/>
        <v>0</v>
      </c>
      <c r="AD830" s="12">
        <f t="shared" si="483"/>
        <v>0</v>
      </c>
      <c r="AE830" s="12">
        <f t="shared" si="483"/>
        <v>0</v>
      </c>
      <c r="AF830" s="12">
        <f t="shared" si="483"/>
        <v>0</v>
      </c>
      <c r="AG830" s="12">
        <f t="shared" si="483"/>
        <v>0</v>
      </c>
      <c r="AH830" s="12">
        <f t="shared" si="483"/>
        <v>0</v>
      </c>
      <c r="AI830" s="12">
        <f t="shared" si="483"/>
        <v>0</v>
      </c>
      <c r="AJ830" s="12">
        <f t="shared" si="483"/>
        <v>0</v>
      </c>
      <c r="AK830" s="12">
        <f t="shared" si="483"/>
        <v>0</v>
      </c>
      <c r="AL830" s="12">
        <f t="shared" si="483"/>
        <v>0</v>
      </c>
      <c r="AM830" s="12">
        <f t="shared" si="462"/>
        <v>0</v>
      </c>
      <c r="AO830" s="55"/>
      <c r="AT830" s="47"/>
      <c r="AU830" s="63"/>
      <c r="AV830" s="47"/>
      <c r="AW830" s="47"/>
      <c r="AX830" s="47"/>
      <c r="AY830" s="47"/>
      <c r="AZ830" s="47"/>
      <c r="BA830" s="47"/>
    </row>
    <row r="831" spans="1:53">
      <c r="A831" s="26">
        <v>3</v>
      </c>
      <c r="B831" s="2">
        <v>9</v>
      </c>
      <c r="C831" s="2">
        <v>6</v>
      </c>
      <c r="D831" s="2">
        <v>962</v>
      </c>
      <c r="E831" s="2">
        <v>1</v>
      </c>
      <c r="F831" s="2"/>
      <c r="G831" s="32" t="s">
        <v>692</v>
      </c>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f t="shared" si="462"/>
        <v>0</v>
      </c>
      <c r="AO831" s="55"/>
      <c r="AT831" s="47"/>
      <c r="AU831" s="63"/>
      <c r="AV831" s="47"/>
      <c r="AW831" s="47"/>
      <c r="AX831" s="47"/>
      <c r="AY831" s="47"/>
      <c r="AZ831" s="47"/>
      <c r="BA831" s="47"/>
    </row>
    <row r="832" spans="1:53">
      <c r="A832" s="26">
        <v>3</v>
      </c>
      <c r="B832" s="2">
        <v>9</v>
      </c>
      <c r="C832" s="2">
        <v>9</v>
      </c>
      <c r="D832" s="2"/>
      <c r="E832" s="2"/>
      <c r="F832" s="2"/>
      <c r="G832" s="36" t="s">
        <v>693</v>
      </c>
      <c r="H832" s="14">
        <f>+H833</f>
        <v>0</v>
      </c>
      <c r="I832" s="14">
        <f t="shared" ref="I832:AL832" si="484">+I833</f>
        <v>0</v>
      </c>
      <c r="J832" s="14">
        <f t="shared" si="484"/>
        <v>0</v>
      </c>
      <c r="K832" s="14">
        <f t="shared" si="484"/>
        <v>0</v>
      </c>
      <c r="L832" s="14"/>
      <c r="M832" s="14">
        <f t="shared" si="484"/>
        <v>0</v>
      </c>
      <c r="N832" s="14">
        <f t="shared" si="484"/>
        <v>0</v>
      </c>
      <c r="O832" s="14">
        <f t="shared" si="484"/>
        <v>0</v>
      </c>
      <c r="P832" s="14">
        <f t="shared" si="484"/>
        <v>0</v>
      </c>
      <c r="Q832" s="14">
        <f t="shared" si="484"/>
        <v>0</v>
      </c>
      <c r="R832" s="14">
        <f t="shared" si="484"/>
        <v>0</v>
      </c>
      <c r="S832" s="14">
        <f t="shared" si="484"/>
        <v>0</v>
      </c>
      <c r="T832" s="14">
        <f t="shared" si="484"/>
        <v>0</v>
      </c>
      <c r="U832" s="14">
        <f t="shared" si="484"/>
        <v>0</v>
      </c>
      <c r="V832" s="14">
        <f t="shared" si="484"/>
        <v>0</v>
      </c>
      <c r="W832" s="14">
        <f t="shared" si="484"/>
        <v>0</v>
      </c>
      <c r="X832" s="14">
        <f t="shared" si="484"/>
        <v>0</v>
      </c>
      <c r="Y832" s="14">
        <f t="shared" si="484"/>
        <v>0</v>
      </c>
      <c r="Z832" s="14">
        <f t="shared" si="484"/>
        <v>0</v>
      </c>
      <c r="AA832" s="14">
        <f t="shared" si="484"/>
        <v>0</v>
      </c>
      <c r="AB832" s="14">
        <f t="shared" si="484"/>
        <v>0</v>
      </c>
      <c r="AC832" s="14">
        <f t="shared" si="484"/>
        <v>0</v>
      </c>
      <c r="AD832" s="14">
        <f t="shared" si="484"/>
        <v>0</v>
      </c>
      <c r="AE832" s="14">
        <f t="shared" si="484"/>
        <v>0</v>
      </c>
      <c r="AF832" s="14">
        <f t="shared" si="484"/>
        <v>0</v>
      </c>
      <c r="AG832" s="14">
        <f t="shared" si="484"/>
        <v>0</v>
      </c>
      <c r="AH832" s="14">
        <f t="shared" si="484"/>
        <v>0</v>
      </c>
      <c r="AI832" s="14">
        <f t="shared" si="484"/>
        <v>0</v>
      </c>
      <c r="AJ832" s="14">
        <f>+AJ833</f>
        <v>0</v>
      </c>
      <c r="AK832" s="14">
        <f t="shared" si="484"/>
        <v>0</v>
      </c>
      <c r="AL832" s="14">
        <f t="shared" si="484"/>
        <v>0</v>
      </c>
      <c r="AM832" s="14">
        <f t="shared" si="462"/>
        <v>0</v>
      </c>
      <c r="AO832" s="55"/>
      <c r="AT832" s="47"/>
      <c r="AU832" s="63"/>
      <c r="AV832" s="47"/>
      <c r="AW832" s="47"/>
      <c r="AX832" s="47"/>
      <c r="AY832" s="47"/>
      <c r="AZ832" s="47"/>
      <c r="BA832" s="47"/>
    </row>
    <row r="833" spans="1:53">
      <c r="A833" s="26">
        <v>3</v>
      </c>
      <c r="B833" s="2">
        <v>9</v>
      </c>
      <c r="C833" s="2">
        <v>9</v>
      </c>
      <c r="D833" s="2">
        <v>991</v>
      </c>
      <c r="E833" s="2"/>
      <c r="F833" s="2"/>
      <c r="G833" s="36" t="s">
        <v>694</v>
      </c>
      <c r="H833" s="12">
        <f>+H834+H835+H836</f>
        <v>0</v>
      </c>
      <c r="I833" s="12">
        <f t="shared" ref="I833:AL833" si="485">+I834+I835+I836</f>
        <v>0</v>
      </c>
      <c r="J833" s="12">
        <f t="shared" si="485"/>
        <v>0</v>
      </c>
      <c r="K833" s="12">
        <f t="shared" si="485"/>
        <v>0</v>
      </c>
      <c r="L833" s="12"/>
      <c r="M833" s="12">
        <f t="shared" ref="M833:AJ833" si="486">+M834+M835+M836</f>
        <v>0</v>
      </c>
      <c r="N833" s="12">
        <f t="shared" si="486"/>
        <v>0</v>
      </c>
      <c r="O833" s="12">
        <f t="shared" si="486"/>
        <v>0</v>
      </c>
      <c r="P833" s="12">
        <f t="shared" si="486"/>
        <v>0</v>
      </c>
      <c r="Q833" s="12">
        <f t="shared" si="486"/>
        <v>0</v>
      </c>
      <c r="R833" s="12">
        <f t="shared" si="486"/>
        <v>0</v>
      </c>
      <c r="S833" s="12">
        <f t="shared" si="486"/>
        <v>0</v>
      </c>
      <c r="T833" s="12">
        <f t="shared" si="486"/>
        <v>0</v>
      </c>
      <c r="U833" s="12">
        <f t="shared" si="486"/>
        <v>0</v>
      </c>
      <c r="V833" s="12">
        <f t="shared" si="486"/>
        <v>0</v>
      </c>
      <c r="W833" s="12">
        <f t="shared" si="486"/>
        <v>0</v>
      </c>
      <c r="X833" s="12">
        <f t="shared" si="486"/>
        <v>0</v>
      </c>
      <c r="Y833" s="12">
        <f t="shared" si="486"/>
        <v>0</v>
      </c>
      <c r="Z833" s="12">
        <f t="shared" si="486"/>
        <v>0</v>
      </c>
      <c r="AA833" s="12">
        <f t="shared" si="486"/>
        <v>0</v>
      </c>
      <c r="AB833" s="12">
        <f t="shared" si="486"/>
        <v>0</v>
      </c>
      <c r="AC833" s="12">
        <f t="shared" si="486"/>
        <v>0</v>
      </c>
      <c r="AD833" s="12">
        <f t="shared" si="486"/>
        <v>0</v>
      </c>
      <c r="AE833" s="12">
        <f t="shared" si="486"/>
        <v>0</v>
      </c>
      <c r="AF833" s="12">
        <f t="shared" si="486"/>
        <v>0</v>
      </c>
      <c r="AG833" s="12">
        <f t="shared" si="486"/>
        <v>0</v>
      </c>
      <c r="AH833" s="12">
        <f t="shared" si="486"/>
        <v>0</v>
      </c>
      <c r="AI833" s="12">
        <f t="shared" si="486"/>
        <v>0</v>
      </c>
      <c r="AJ833" s="12">
        <f t="shared" si="486"/>
        <v>0</v>
      </c>
      <c r="AK833" s="12">
        <f t="shared" si="485"/>
        <v>0</v>
      </c>
      <c r="AL833" s="12">
        <f t="shared" si="485"/>
        <v>0</v>
      </c>
      <c r="AM833" s="16">
        <f t="shared" si="462"/>
        <v>0</v>
      </c>
      <c r="AO833" s="55"/>
      <c r="AT833" s="47"/>
      <c r="AU833" s="63"/>
      <c r="AV833" s="47"/>
      <c r="AW833" s="47"/>
      <c r="AX833" s="47"/>
      <c r="AY833" s="47"/>
      <c r="AZ833" s="47"/>
      <c r="BA833" s="47"/>
    </row>
    <row r="834" spans="1:53">
      <c r="A834" s="26">
        <v>3</v>
      </c>
      <c r="B834" s="2">
        <v>9</v>
      </c>
      <c r="C834" s="2">
        <v>9</v>
      </c>
      <c r="D834" s="2">
        <v>991</v>
      </c>
      <c r="E834" s="2">
        <v>1</v>
      </c>
      <c r="F834" s="2"/>
      <c r="G834" s="32" t="s">
        <v>695</v>
      </c>
      <c r="H834" s="16"/>
      <c r="I834" s="16"/>
      <c r="J834" s="16"/>
      <c r="K834" s="16"/>
      <c r="L834" s="16"/>
      <c r="M834" s="16"/>
      <c r="N834" s="16">
        <v>0</v>
      </c>
      <c r="O834" s="16"/>
      <c r="P834" s="16"/>
      <c r="Q834" s="16"/>
      <c r="R834" s="16"/>
      <c r="S834" s="16"/>
      <c r="T834" s="16"/>
      <c r="U834" s="16"/>
      <c r="V834" s="16"/>
      <c r="W834" s="16"/>
      <c r="X834" s="16"/>
      <c r="Y834" s="16"/>
      <c r="Z834" s="16"/>
      <c r="AA834" s="16"/>
      <c r="AB834" s="16"/>
      <c r="AC834" s="16"/>
      <c r="AD834" s="16"/>
      <c r="AE834" s="16"/>
      <c r="AF834" s="16"/>
      <c r="AG834" s="16"/>
      <c r="AH834" s="16"/>
      <c r="AI834" s="16"/>
      <c r="AJ834" s="21">
        <v>0</v>
      </c>
      <c r="AK834" s="16"/>
      <c r="AL834" s="16"/>
      <c r="AM834" s="16">
        <f t="shared" si="462"/>
        <v>0</v>
      </c>
      <c r="AO834" s="55"/>
      <c r="AT834" s="47"/>
      <c r="AU834" s="63"/>
      <c r="AV834" s="47"/>
      <c r="AW834" s="47"/>
      <c r="AX834" s="47"/>
      <c r="AY834" s="47"/>
      <c r="AZ834" s="47"/>
      <c r="BA834" s="47"/>
    </row>
    <row r="835" spans="1:53">
      <c r="A835" s="26">
        <v>3</v>
      </c>
      <c r="B835" s="2">
        <v>9</v>
      </c>
      <c r="C835" s="2">
        <v>9</v>
      </c>
      <c r="D835" s="2">
        <v>991</v>
      </c>
      <c r="E835" s="2">
        <v>1</v>
      </c>
      <c r="F835" s="2"/>
      <c r="G835" s="32" t="s">
        <v>696</v>
      </c>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f t="shared" si="462"/>
        <v>0</v>
      </c>
      <c r="AO835" s="55"/>
      <c r="AT835" s="47"/>
      <c r="AU835" s="63"/>
      <c r="AV835" s="47"/>
      <c r="AW835" s="47"/>
      <c r="AX835" s="47"/>
      <c r="AY835" s="47"/>
      <c r="AZ835" s="47"/>
      <c r="BA835" s="47"/>
    </row>
    <row r="836" spans="1:53">
      <c r="A836" s="26">
        <v>3</v>
      </c>
      <c r="B836" s="2">
        <v>9</v>
      </c>
      <c r="C836" s="2">
        <v>9</v>
      </c>
      <c r="D836" s="2">
        <v>991</v>
      </c>
      <c r="E836" s="2">
        <v>1</v>
      </c>
      <c r="F836" s="2"/>
      <c r="G836" s="32" t="s">
        <v>697</v>
      </c>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f t="shared" si="462"/>
        <v>0</v>
      </c>
      <c r="AO836" s="55"/>
      <c r="AT836" s="47"/>
      <c r="AU836" s="63"/>
      <c r="AV836" s="47"/>
      <c r="AW836" s="47"/>
      <c r="AX836" s="47"/>
      <c r="AY836" s="47"/>
      <c r="AZ836" s="47"/>
      <c r="BA836" s="47"/>
    </row>
    <row r="837" spans="1:53">
      <c r="A837" s="2"/>
      <c r="B837" s="2"/>
      <c r="C837" s="2"/>
      <c r="D837" s="2"/>
      <c r="E837" s="2"/>
      <c r="F837" s="2"/>
      <c r="H837" s="16"/>
      <c r="AT837" s="47"/>
      <c r="AU837" s="63"/>
      <c r="AV837" s="47"/>
      <c r="AW837" s="47"/>
      <c r="AX837" s="47"/>
      <c r="AY837" s="47"/>
      <c r="AZ837" s="47"/>
      <c r="BA837" s="47"/>
    </row>
    <row r="838" spans="1:53">
      <c r="A838" s="2"/>
      <c r="B838" s="2"/>
      <c r="C838" s="2"/>
      <c r="D838" s="2"/>
      <c r="E838" s="2"/>
      <c r="F838" s="2"/>
      <c r="H838" s="16"/>
      <c r="AT838" s="47"/>
      <c r="AU838" s="63"/>
      <c r="AV838" s="47"/>
      <c r="AW838" s="47"/>
      <c r="AX838" s="47"/>
      <c r="AY838" s="47"/>
      <c r="AZ838" s="47"/>
      <c r="BA838" s="47"/>
    </row>
    <row r="839" spans="1:53" s="11" customFormat="1">
      <c r="A839" s="2"/>
      <c r="B839" s="2"/>
      <c r="C839" s="2"/>
      <c r="D839" s="2"/>
      <c r="E839" s="2"/>
      <c r="F839" s="2"/>
      <c r="G839" s="32"/>
      <c r="H839" s="16"/>
      <c r="AO839" s="54"/>
      <c r="AP839" s="54"/>
      <c r="AQ839" s="54"/>
      <c r="AR839" s="54"/>
      <c r="AS839" s="56"/>
      <c r="AT839" s="24"/>
      <c r="AU839" s="68"/>
      <c r="AV839" s="24"/>
      <c r="AW839" s="24"/>
      <c r="AX839" s="24"/>
      <c r="AY839" s="24"/>
      <c r="AZ839" s="24"/>
      <c r="BA839" s="24"/>
    </row>
    <row r="840" spans="1:53" s="11" customFormat="1">
      <c r="A840" s="2"/>
      <c r="B840" s="2"/>
      <c r="C840" s="2"/>
      <c r="D840" s="2"/>
      <c r="E840" s="2"/>
      <c r="F840" s="2"/>
      <c r="G840" s="32"/>
      <c r="H840" s="16"/>
      <c r="AO840" s="54"/>
      <c r="AP840" s="54"/>
      <c r="AQ840" s="54"/>
      <c r="AR840" s="54"/>
      <c r="AS840" s="56"/>
      <c r="AT840" s="24"/>
      <c r="AU840" s="68"/>
      <c r="AV840" s="24"/>
      <c r="AW840" s="24"/>
      <c r="AX840" s="24"/>
      <c r="AY840" s="24"/>
      <c r="AZ840" s="24"/>
      <c r="BA840" s="24"/>
    </row>
    <row r="841" spans="1:53" s="11" customFormat="1">
      <c r="A841" s="2"/>
      <c r="B841" s="2"/>
      <c r="C841" s="2"/>
      <c r="D841" s="2"/>
      <c r="E841" s="2"/>
      <c r="F841" s="2"/>
      <c r="G841" s="32"/>
      <c r="H841" s="16"/>
      <c r="AO841" s="54"/>
      <c r="AP841" s="54"/>
      <c r="AQ841" s="54"/>
      <c r="AR841" s="54"/>
      <c r="AS841" s="56"/>
      <c r="AT841" s="24"/>
      <c r="AU841" s="68"/>
      <c r="AV841" s="24"/>
      <c r="AW841" s="24"/>
      <c r="AX841" s="24"/>
      <c r="AY841" s="24"/>
      <c r="AZ841" s="24"/>
      <c r="BA841" s="24"/>
    </row>
    <row r="842" spans="1:53" s="11" customFormat="1">
      <c r="A842" s="2"/>
      <c r="B842" s="2"/>
      <c r="C842" s="2"/>
      <c r="D842" s="2"/>
      <c r="E842" s="2"/>
      <c r="F842" s="2"/>
      <c r="G842" s="32"/>
      <c r="H842" s="16"/>
      <c r="AO842" s="54"/>
      <c r="AP842" s="54"/>
      <c r="AQ842" s="54"/>
      <c r="AR842" s="54"/>
      <c r="AS842" s="56"/>
      <c r="AT842" s="24"/>
      <c r="AU842" s="68"/>
      <c r="AV842" s="24"/>
      <c r="AW842" s="24"/>
      <c r="AX842" s="24"/>
      <c r="AY842" s="24"/>
      <c r="AZ842" s="24"/>
      <c r="BA842" s="24"/>
    </row>
    <row r="843" spans="1:53" s="11" customFormat="1">
      <c r="A843" s="2"/>
      <c r="B843" s="2"/>
      <c r="C843" s="2"/>
      <c r="D843" s="2"/>
      <c r="E843" s="2"/>
      <c r="F843" s="2"/>
      <c r="G843" s="32"/>
      <c r="H843" s="16"/>
      <c r="AO843" s="54"/>
      <c r="AP843" s="54"/>
      <c r="AQ843" s="54"/>
      <c r="AR843" s="54"/>
      <c r="AS843" s="56"/>
      <c r="AT843" s="24"/>
      <c r="AU843" s="68"/>
      <c r="AV843" s="24"/>
      <c r="AW843" s="24"/>
      <c r="AX843" s="24"/>
      <c r="AY843" s="24"/>
      <c r="AZ843" s="24"/>
      <c r="BA843" s="24"/>
    </row>
    <row r="844" spans="1:53" s="11" customFormat="1">
      <c r="A844" s="2"/>
      <c r="B844" s="2"/>
      <c r="C844" s="2"/>
      <c r="D844" s="2"/>
      <c r="E844" s="2"/>
      <c r="F844" s="2"/>
      <c r="G844" s="32"/>
      <c r="H844" s="16"/>
      <c r="AO844" s="54"/>
      <c r="AP844" s="54"/>
      <c r="AQ844" s="54"/>
      <c r="AR844" s="54"/>
      <c r="AS844" s="56"/>
      <c r="AT844" s="24"/>
      <c r="AU844" s="68"/>
      <c r="AV844" s="24"/>
      <c r="AW844" s="24"/>
      <c r="AX844" s="24"/>
      <c r="AY844" s="24"/>
      <c r="AZ844" s="24"/>
      <c r="BA844" s="24"/>
    </row>
    <row r="845" spans="1:53" s="11" customFormat="1">
      <c r="A845" s="2"/>
      <c r="B845" s="2"/>
      <c r="C845" s="2"/>
      <c r="D845" s="2"/>
      <c r="E845" s="2"/>
      <c r="F845" s="2"/>
      <c r="G845" s="32"/>
      <c r="H845" s="16"/>
      <c r="AO845" s="54"/>
      <c r="AP845" s="54"/>
      <c r="AQ845" s="54"/>
      <c r="AR845" s="54"/>
      <c r="AS845" s="56"/>
      <c r="AT845" s="24"/>
      <c r="AU845" s="68"/>
      <c r="AV845" s="24"/>
      <c r="AW845" s="24"/>
      <c r="AX845" s="24"/>
      <c r="AY845" s="24"/>
      <c r="AZ845" s="24"/>
      <c r="BA845" s="24"/>
    </row>
    <row r="846" spans="1:53" s="11" customFormat="1">
      <c r="A846" s="2"/>
      <c r="B846" s="2"/>
      <c r="C846" s="2"/>
      <c r="D846" s="2"/>
      <c r="E846" s="2"/>
      <c r="F846" s="2"/>
      <c r="G846" s="32"/>
      <c r="H846" s="16"/>
      <c r="AO846" s="54"/>
      <c r="AP846" s="54"/>
      <c r="AQ846" s="54"/>
      <c r="AR846" s="54"/>
      <c r="AS846" s="56"/>
      <c r="AT846" s="24"/>
      <c r="AU846" s="68"/>
      <c r="AV846" s="24"/>
      <c r="AW846" s="24"/>
      <c r="AX846" s="24"/>
      <c r="AY846" s="24"/>
      <c r="AZ846" s="24"/>
      <c r="BA846" s="24"/>
    </row>
    <row r="847" spans="1:53" s="11" customFormat="1">
      <c r="A847" s="2"/>
      <c r="B847" s="2"/>
      <c r="C847" s="2"/>
      <c r="D847" s="2"/>
      <c r="E847" s="2"/>
      <c r="F847" s="2"/>
      <c r="G847" s="32"/>
      <c r="H847" s="16"/>
      <c r="AO847" s="54"/>
      <c r="AP847" s="54"/>
      <c r="AQ847" s="54"/>
      <c r="AR847" s="54"/>
      <c r="AS847" s="56"/>
      <c r="AT847" s="24"/>
      <c r="AU847" s="68"/>
      <c r="AV847" s="24"/>
      <c r="AW847" s="24"/>
      <c r="AX847" s="24"/>
      <c r="AY847" s="24"/>
      <c r="AZ847" s="24"/>
      <c r="BA847" s="24"/>
    </row>
    <row r="848" spans="1:53" s="11" customFormat="1">
      <c r="A848" s="2"/>
      <c r="B848" s="2"/>
      <c r="C848" s="2"/>
      <c r="D848" s="2"/>
      <c r="E848" s="2"/>
      <c r="F848" s="2"/>
      <c r="G848" s="32"/>
      <c r="H848" s="16"/>
      <c r="AO848" s="54"/>
      <c r="AP848" s="54"/>
      <c r="AQ848" s="54"/>
      <c r="AR848" s="54"/>
      <c r="AS848" s="56"/>
      <c r="AT848" s="24"/>
      <c r="AU848" s="68"/>
      <c r="AV848" s="24"/>
      <c r="AW848" s="24"/>
      <c r="AX848" s="24"/>
      <c r="AY848" s="24"/>
      <c r="AZ848" s="24"/>
      <c r="BA848" s="24"/>
    </row>
    <row r="849" spans="1:53" s="11" customFormat="1">
      <c r="A849" s="2"/>
      <c r="B849" s="2"/>
      <c r="C849" s="2"/>
      <c r="D849" s="2"/>
      <c r="E849" s="2"/>
      <c r="F849" s="2"/>
      <c r="G849" s="32"/>
      <c r="H849" s="16"/>
      <c r="AO849" s="54"/>
      <c r="AP849" s="54"/>
      <c r="AQ849" s="54"/>
      <c r="AR849" s="54"/>
      <c r="AS849" s="56"/>
      <c r="AT849" s="24"/>
      <c r="AU849" s="68"/>
      <c r="AV849" s="24"/>
      <c r="AW849" s="24"/>
      <c r="AX849" s="24"/>
      <c r="AY849" s="24"/>
      <c r="AZ849" s="24"/>
      <c r="BA849" s="24"/>
    </row>
    <row r="850" spans="1:53" s="11" customFormat="1">
      <c r="A850" s="2"/>
      <c r="B850" s="2"/>
      <c r="C850" s="2"/>
      <c r="D850" s="2"/>
      <c r="E850" s="2"/>
      <c r="F850" s="2"/>
      <c r="G850" s="32"/>
      <c r="H850" s="16"/>
      <c r="AO850" s="54"/>
      <c r="AP850" s="54"/>
      <c r="AQ850" s="54"/>
      <c r="AR850" s="54"/>
      <c r="AS850" s="56"/>
      <c r="AT850" s="24"/>
      <c r="AU850" s="68"/>
      <c r="AV850" s="24"/>
      <c r="AW850" s="24"/>
      <c r="AX850" s="24"/>
      <c r="AY850" s="24"/>
      <c r="AZ850" s="24"/>
      <c r="BA850" s="24"/>
    </row>
    <row r="851" spans="1:53" s="11" customFormat="1">
      <c r="A851" s="2"/>
      <c r="B851" s="2"/>
      <c r="C851" s="2"/>
      <c r="D851" s="2"/>
      <c r="E851" s="2"/>
      <c r="F851" s="2"/>
      <c r="G851" s="32"/>
      <c r="H851" s="16"/>
      <c r="AO851" s="54"/>
      <c r="AP851" s="54"/>
      <c r="AQ851" s="54"/>
      <c r="AR851" s="54"/>
      <c r="AS851" s="56"/>
      <c r="AT851" s="24"/>
      <c r="AU851" s="68"/>
      <c r="AV851" s="24"/>
      <c r="AW851" s="24"/>
      <c r="AX851" s="24"/>
      <c r="AY851" s="24"/>
      <c r="AZ851" s="24"/>
      <c r="BA851" s="24"/>
    </row>
    <row r="852" spans="1:53" s="11" customFormat="1">
      <c r="A852" s="2"/>
      <c r="B852" s="2"/>
      <c r="C852" s="2"/>
      <c r="D852" s="2"/>
      <c r="E852" s="2"/>
      <c r="F852" s="2"/>
      <c r="G852" s="32"/>
      <c r="H852" s="16"/>
      <c r="AO852" s="54"/>
      <c r="AP852" s="54"/>
      <c r="AQ852" s="54"/>
      <c r="AR852" s="54"/>
      <c r="AS852" s="56"/>
      <c r="AT852" s="24"/>
      <c r="AU852" s="68"/>
      <c r="AV852" s="24"/>
      <c r="AW852" s="24"/>
      <c r="AX852" s="24"/>
      <c r="AY852" s="24"/>
      <c r="AZ852" s="24"/>
      <c r="BA852" s="24"/>
    </row>
    <row r="853" spans="1:53" s="11" customFormat="1">
      <c r="A853" s="2"/>
      <c r="B853" s="2"/>
      <c r="C853" s="2"/>
      <c r="D853" s="2"/>
      <c r="E853" s="2"/>
      <c r="F853" s="2"/>
      <c r="G853" s="32"/>
      <c r="H853" s="16"/>
      <c r="AO853" s="54"/>
      <c r="AP853" s="54"/>
      <c r="AQ853" s="54"/>
      <c r="AR853" s="54"/>
      <c r="AS853" s="56"/>
      <c r="AT853" s="24"/>
      <c r="AU853" s="68"/>
      <c r="AV853" s="24"/>
      <c r="AW853" s="24"/>
      <c r="AX853" s="24"/>
      <c r="AY853" s="24"/>
      <c r="AZ853" s="24"/>
      <c r="BA853" s="24"/>
    </row>
    <row r="854" spans="1:53" s="11" customFormat="1">
      <c r="A854" s="2"/>
      <c r="B854" s="2"/>
      <c r="C854" s="2"/>
      <c r="D854" s="2"/>
      <c r="E854" s="2"/>
      <c r="F854" s="2"/>
      <c r="G854" s="32"/>
      <c r="H854" s="16"/>
      <c r="AO854" s="54"/>
      <c r="AP854" s="54"/>
      <c r="AQ854" s="54"/>
      <c r="AR854" s="54"/>
      <c r="AS854" s="56"/>
      <c r="AT854" s="24"/>
      <c r="AU854" s="68"/>
      <c r="AV854" s="24"/>
      <c r="AW854" s="24"/>
      <c r="AX854" s="24"/>
      <c r="AY854" s="24"/>
      <c r="AZ854" s="24"/>
      <c r="BA854" s="24"/>
    </row>
    <row r="855" spans="1:53" s="11" customFormat="1">
      <c r="A855" s="2"/>
      <c r="B855" s="2"/>
      <c r="C855" s="2"/>
      <c r="D855" s="2"/>
      <c r="E855" s="2"/>
      <c r="F855" s="2"/>
      <c r="G855" s="32"/>
      <c r="H855" s="16"/>
      <c r="AO855" s="54"/>
      <c r="AP855" s="54"/>
      <c r="AQ855" s="54"/>
      <c r="AR855" s="54"/>
      <c r="AS855" s="56"/>
      <c r="AT855" s="24"/>
      <c r="AU855" s="68"/>
      <c r="AV855" s="24"/>
      <c r="AW855" s="24"/>
      <c r="AX855" s="24"/>
      <c r="AY855" s="24"/>
      <c r="AZ855" s="24"/>
      <c r="BA855" s="24"/>
    </row>
    <row r="856" spans="1:53" s="11" customFormat="1">
      <c r="A856" s="2"/>
      <c r="B856" s="2"/>
      <c r="C856" s="2"/>
      <c r="D856" s="2"/>
      <c r="E856" s="2"/>
      <c r="F856" s="2"/>
      <c r="G856" s="32"/>
      <c r="H856" s="16"/>
      <c r="AO856" s="54"/>
      <c r="AP856" s="54"/>
      <c r="AQ856" s="54"/>
      <c r="AR856" s="54"/>
      <c r="AS856" s="56"/>
      <c r="AT856" s="24"/>
      <c r="AU856" s="68"/>
      <c r="AV856" s="24"/>
      <c r="AW856" s="24"/>
      <c r="AX856" s="24"/>
      <c r="AY856" s="24"/>
      <c r="AZ856" s="24"/>
      <c r="BA856" s="24"/>
    </row>
    <row r="857" spans="1:53" s="11" customFormat="1">
      <c r="A857" s="2"/>
      <c r="B857" s="2"/>
      <c r="C857" s="2"/>
      <c r="D857" s="2"/>
      <c r="E857" s="2"/>
      <c r="F857" s="2"/>
      <c r="G857" s="32"/>
      <c r="H857" s="16"/>
      <c r="AO857" s="54"/>
      <c r="AP857" s="54"/>
      <c r="AQ857" s="54"/>
      <c r="AR857" s="54"/>
      <c r="AS857" s="56"/>
      <c r="AT857" s="24"/>
      <c r="AU857" s="68"/>
      <c r="AV857" s="24"/>
      <c r="AW857" s="24"/>
      <c r="AX857" s="24"/>
      <c r="AY857" s="24"/>
      <c r="AZ857" s="24"/>
      <c r="BA857" s="24"/>
    </row>
    <row r="858" spans="1:53" s="11" customFormat="1">
      <c r="A858" s="2"/>
      <c r="B858" s="2"/>
      <c r="C858" s="2"/>
      <c r="D858" s="2"/>
      <c r="E858" s="2"/>
      <c r="F858" s="2"/>
      <c r="G858" s="32"/>
      <c r="H858" s="16"/>
      <c r="AO858" s="54"/>
      <c r="AP858" s="54"/>
      <c r="AQ858" s="54"/>
      <c r="AR858" s="54"/>
      <c r="AS858" s="56"/>
      <c r="AT858" s="24"/>
      <c r="AU858" s="68"/>
      <c r="AV858" s="24"/>
      <c r="AW858" s="24"/>
      <c r="AX858" s="24"/>
      <c r="AY858" s="24"/>
      <c r="AZ858" s="24"/>
      <c r="BA858" s="24"/>
    </row>
    <row r="859" spans="1:53" s="11" customFormat="1">
      <c r="A859" s="2"/>
      <c r="B859" s="2"/>
      <c r="C859" s="2"/>
      <c r="D859" s="2"/>
      <c r="E859" s="2"/>
      <c r="F859" s="2"/>
      <c r="G859" s="32"/>
      <c r="H859" s="16"/>
      <c r="AO859" s="54"/>
      <c r="AP859" s="54"/>
      <c r="AQ859" s="54"/>
      <c r="AR859" s="54"/>
      <c r="AS859" s="56"/>
      <c r="AT859" s="24"/>
      <c r="AU859" s="68"/>
      <c r="AV859" s="24"/>
      <c r="AW859" s="24"/>
      <c r="AX859" s="24"/>
      <c r="AY859" s="24"/>
      <c r="AZ859" s="24"/>
      <c r="BA859" s="24"/>
    </row>
    <row r="860" spans="1:53" s="11" customFormat="1">
      <c r="A860" s="1"/>
      <c r="B860" s="1"/>
      <c r="C860" s="1"/>
      <c r="D860" s="1"/>
      <c r="E860" s="1"/>
      <c r="F860" s="1"/>
      <c r="G860" s="32"/>
      <c r="H860" s="16"/>
      <c r="AO860" s="54"/>
      <c r="AP860" s="54"/>
      <c r="AQ860" s="54"/>
      <c r="AR860" s="54"/>
      <c r="AS860" s="56"/>
      <c r="AT860" s="24"/>
      <c r="AU860" s="68"/>
      <c r="AV860" s="24"/>
      <c r="AW860" s="24"/>
      <c r="AX860" s="24"/>
      <c r="AY860" s="24"/>
      <c r="AZ860" s="24"/>
      <c r="BA860" s="24"/>
    </row>
    <row r="861" spans="1:53" s="11" customFormat="1">
      <c r="A861" s="1"/>
      <c r="B861" s="1"/>
      <c r="C861" s="1"/>
      <c r="D861" s="1"/>
      <c r="E861" s="1"/>
      <c r="F861" s="1"/>
      <c r="G861" s="32"/>
      <c r="H861" s="16"/>
      <c r="AO861" s="54"/>
      <c r="AP861" s="54"/>
      <c r="AQ861" s="54"/>
      <c r="AR861" s="54"/>
      <c r="AS861" s="56"/>
      <c r="AT861" s="24"/>
      <c r="AU861" s="68"/>
      <c r="AV861" s="24"/>
      <c r="AW861" s="24"/>
      <c r="AX861" s="24"/>
      <c r="AY861" s="24"/>
      <c r="AZ861" s="24"/>
      <c r="BA861" s="24"/>
    </row>
    <row r="862" spans="1:53" s="11" customFormat="1">
      <c r="A862" s="1"/>
      <c r="B862" s="1"/>
      <c r="C862" s="1"/>
      <c r="D862" s="1"/>
      <c r="E862" s="1"/>
      <c r="F862" s="1"/>
      <c r="G862" s="32"/>
      <c r="H862" s="16"/>
      <c r="AO862" s="54"/>
      <c r="AP862" s="54"/>
      <c r="AQ862" s="54"/>
      <c r="AR862" s="54"/>
      <c r="AS862" s="56"/>
      <c r="AT862" s="24"/>
      <c r="AU862" s="68"/>
      <c r="AV862" s="24"/>
      <c r="AW862" s="24"/>
      <c r="AX862" s="24"/>
      <c r="AY862" s="24"/>
      <c r="AZ862" s="24"/>
      <c r="BA862" s="24"/>
    </row>
    <row r="863" spans="1:53" s="11" customFormat="1">
      <c r="A863" s="1"/>
      <c r="B863" s="1"/>
      <c r="C863" s="1"/>
      <c r="D863" s="1"/>
      <c r="E863" s="1"/>
      <c r="F863" s="1"/>
      <c r="G863" s="32"/>
      <c r="H863" s="16"/>
      <c r="AO863" s="54"/>
      <c r="AP863" s="54"/>
      <c r="AQ863" s="54"/>
      <c r="AR863" s="54"/>
      <c r="AS863" s="56"/>
      <c r="AT863" s="24"/>
      <c r="AU863" s="68"/>
      <c r="AV863" s="24"/>
      <c r="AW863" s="24"/>
      <c r="AX863" s="24"/>
      <c r="AY863" s="24"/>
      <c r="AZ863" s="24"/>
      <c r="BA863" s="24"/>
    </row>
    <row r="864" spans="1:53" s="11" customFormat="1">
      <c r="A864" s="1"/>
      <c r="B864" s="1"/>
      <c r="C864" s="1"/>
      <c r="D864" s="1"/>
      <c r="E864" s="1"/>
      <c r="F864" s="1"/>
      <c r="G864" s="32"/>
      <c r="H864" s="16"/>
      <c r="AO864" s="54"/>
      <c r="AP864" s="54"/>
      <c r="AQ864" s="54"/>
      <c r="AR864" s="54"/>
      <c r="AS864" s="56"/>
      <c r="AT864" s="24"/>
      <c r="AU864" s="68"/>
      <c r="AV864" s="24"/>
      <c r="AW864" s="24"/>
      <c r="AX864" s="24"/>
      <c r="AY864" s="24"/>
      <c r="AZ864" s="24"/>
      <c r="BA864" s="24"/>
    </row>
    <row r="865" spans="1:53" s="11" customFormat="1">
      <c r="A865" s="1"/>
      <c r="B865" s="1"/>
      <c r="C865" s="1"/>
      <c r="D865" s="1"/>
      <c r="E865" s="1"/>
      <c r="F865" s="1"/>
      <c r="G865" s="32"/>
      <c r="H865" s="16"/>
      <c r="AO865" s="54"/>
      <c r="AP865" s="54"/>
      <c r="AQ865" s="54"/>
      <c r="AR865" s="54"/>
      <c r="AS865" s="56"/>
      <c r="AT865" s="24"/>
      <c r="AU865" s="68"/>
      <c r="AV865" s="24"/>
      <c r="AW865" s="24"/>
      <c r="AX865" s="24"/>
      <c r="AY865" s="24"/>
      <c r="AZ865" s="24"/>
      <c r="BA865" s="24"/>
    </row>
    <row r="866" spans="1:53" s="11" customFormat="1">
      <c r="A866" s="1"/>
      <c r="B866" s="1"/>
      <c r="C866" s="1"/>
      <c r="D866" s="1"/>
      <c r="E866" s="1"/>
      <c r="F866" s="1"/>
      <c r="G866" s="32"/>
      <c r="H866" s="16"/>
      <c r="AO866" s="54"/>
      <c r="AP866" s="54"/>
      <c r="AQ866" s="54"/>
      <c r="AR866" s="54"/>
      <c r="AS866" s="56"/>
      <c r="AT866" s="24"/>
      <c r="AU866" s="68"/>
      <c r="AV866" s="24"/>
      <c r="AW866" s="24"/>
      <c r="AX866" s="24"/>
      <c r="AY866" s="24"/>
      <c r="AZ866" s="24"/>
      <c r="BA866" s="24"/>
    </row>
    <row r="867" spans="1:53" s="11" customFormat="1">
      <c r="A867" s="1"/>
      <c r="B867" s="1"/>
      <c r="C867" s="1"/>
      <c r="D867" s="1"/>
      <c r="E867" s="1"/>
      <c r="F867" s="1"/>
      <c r="G867" s="32"/>
      <c r="H867" s="16"/>
      <c r="AO867" s="54"/>
      <c r="AP867" s="54"/>
      <c r="AQ867" s="54"/>
      <c r="AR867" s="54"/>
      <c r="AS867" s="56"/>
      <c r="AT867" s="24"/>
      <c r="AU867" s="68"/>
      <c r="AV867" s="24"/>
      <c r="AW867" s="24"/>
      <c r="AX867" s="24"/>
      <c r="AY867" s="24"/>
      <c r="AZ867" s="24"/>
      <c r="BA867" s="24"/>
    </row>
    <row r="868" spans="1:53" s="11" customFormat="1">
      <c r="A868" s="1"/>
      <c r="B868" s="1"/>
      <c r="C868" s="1"/>
      <c r="D868" s="1"/>
      <c r="E868" s="1"/>
      <c r="F868" s="1"/>
      <c r="G868" s="32"/>
      <c r="H868" s="16"/>
      <c r="AO868" s="54"/>
      <c r="AP868" s="54"/>
      <c r="AQ868" s="54"/>
      <c r="AR868" s="54"/>
      <c r="AS868" s="56"/>
      <c r="AT868" s="24"/>
      <c r="AU868" s="68"/>
      <c r="AV868" s="24"/>
      <c r="AW868" s="24"/>
      <c r="AX868" s="24"/>
      <c r="AY868" s="24"/>
      <c r="AZ868" s="24"/>
      <c r="BA868" s="24"/>
    </row>
    <row r="869" spans="1:53" s="11" customFormat="1">
      <c r="A869" s="1"/>
      <c r="B869" s="1"/>
      <c r="C869" s="1"/>
      <c r="D869" s="1"/>
      <c r="E869" s="1"/>
      <c r="F869" s="1"/>
      <c r="G869" s="32"/>
      <c r="H869" s="16"/>
      <c r="AO869" s="54"/>
      <c r="AP869" s="54"/>
      <c r="AQ869" s="54"/>
      <c r="AR869" s="54"/>
      <c r="AS869" s="56"/>
      <c r="AT869" s="24"/>
      <c r="AU869" s="68"/>
      <c r="AV869" s="24"/>
      <c r="AW869" s="24"/>
      <c r="AX869" s="24"/>
      <c r="AY869" s="24"/>
      <c r="AZ869" s="24"/>
      <c r="BA869" s="24"/>
    </row>
    <row r="870" spans="1:53" s="11" customFormat="1">
      <c r="A870" s="1"/>
      <c r="B870" s="1"/>
      <c r="C870" s="1"/>
      <c r="D870" s="1"/>
      <c r="E870" s="1"/>
      <c r="F870" s="1"/>
      <c r="G870" s="32"/>
      <c r="H870" s="16"/>
      <c r="AO870" s="54"/>
      <c r="AP870" s="54"/>
      <c r="AQ870" s="54"/>
      <c r="AR870" s="54"/>
      <c r="AS870" s="56"/>
      <c r="AT870" s="24"/>
      <c r="AU870" s="68"/>
      <c r="AV870" s="24"/>
      <c r="AW870" s="24"/>
      <c r="AX870" s="24"/>
      <c r="AY870" s="24"/>
      <c r="AZ870" s="24"/>
      <c r="BA870" s="24"/>
    </row>
    <row r="871" spans="1:53" s="11" customFormat="1">
      <c r="A871" s="1"/>
      <c r="B871" s="1"/>
      <c r="C871" s="1"/>
      <c r="D871" s="1"/>
      <c r="E871" s="1"/>
      <c r="F871" s="1"/>
      <c r="G871" s="32"/>
      <c r="H871" s="16"/>
      <c r="AO871" s="54"/>
      <c r="AP871" s="54"/>
      <c r="AQ871" s="54"/>
      <c r="AR871" s="54"/>
      <c r="AS871" s="56"/>
      <c r="AT871" s="24"/>
      <c r="AU871" s="68"/>
      <c r="AV871" s="24"/>
      <c r="AW871" s="24"/>
      <c r="AX871" s="24"/>
      <c r="AY871" s="24"/>
      <c r="AZ871" s="24"/>
      <c r="BA871" s="24"/>
    </row>
    <row r="872" spans="1:53" s="11" customFormat="1">
      <c r="A872" s="1"/>
      <c r="B872" s="1"/>
      <c r="C872" s="1"/>
      <c r="D872" s="1"/>
      <c r="E872" s="1"/>
      <c r="F872" s="1"/>
      <c r="G872" s="32"/>
      <c r="H872" s="16"/>
      <c r="AO872" s="54"/>
      <c r="AP872" s="54"/>
      <c r="AQ872" s="54"/>
      <c r="AR872" s="54"/>
      <c r="AS872" s="56"/>
      <c r="AT872" s="24"/>
      <c r="AU872" s="68"/>
      <c r="AV872" s="24"/>
      <c r="AW872" s="24"/>
      <c r="AX872" s="24"/>
      <c r="AY872" s="24"/>
      <c r="AZ872" s="24"/>
      <c r="BA872" s="24"/>
    </row>
    <row r="873" spans="1:53" s="11" customFormat="1">
      <c r="A873" s="1"/>
      <c r="B873" s="1"/>
      <c r="C873" s="1"/>
      <c r="D873" s="1"/>
      <c r="E873" s="1"/>
      <c r="F873" s="1"/>
      <c r="G873" s="32"/>
      <c r="H873" s="16"/>
      <c r="AO873" s="54"/>
      <c r="AP873" s="54"/>
      <c r="AQ873" s="54"/>
      <c r="AR873" s="54"/>
      <c r="AS873" s="56"/>
      <c r="AT873" s="24"/>
      <c r="AU873" s="68"/>
      <c r="AV873" s="24"/>
      <c r="AW873" s="24"/>
      <c r="AX873" s="24"/>
      <c r="AY873" s="24"/>
      <c r="AZ873" s="24"/>
      <c r="BA873" s="24"/>
    </row>
    <row r="874" spans="1:53" s="11" customFormat="1">
      <c r="A874" s="1"/>
      <c r="B874" s="1"/>
      <c r="C874" s="1"/>
      <c r="D874" s="1"/>
      <c r="E874" s="1"/>
      <c r="F874" s="1"/>
      <c r="G874" s="32"/>
      <c r="H874" s="16"/>
      <c r="AO874" s="54"/>
      <c r="AP874" s="54"/>
      <c r="AQ874" s="54"/>
      <c r="AR874" s="54"/>
      <c r="AS874" s="56"/>
      <c r="AT874" s="24"/>
      <c r="AU874" s="68"/>
      <c r="AV874" s="24"/>
      <c r="AW874" s="24"/>
      <c r="AX874" s="24"/>
      <c r="AY874" s="24"/>
      <c r="AZ874" s="24"/>
      <c r="BA874" s="24"/>
    </row>
    <row r="875" spans="1:53" s="11" customFormat="1">
      <c r="A875" s="1"/>
      <c r="B875" s="1"/>
      <c r="C875" s="1"/>
      <c r="D875" s="1"/>
      <c r="E875" s="1"/>
      <c r="F875" s="1"/>
      <c r="G875" s="32"/>
      <c r="H875" s="16"/>
      <c r="AO875" s="54"/>
      <c r="AP875" s="54"/>
      <c r="AQ875" s="54"/>
      <c r="AR875" s="54"/>
      <c r="AS875" s="56"/>
      <c r="AT875" s="24"/>
      <c r="AU875" s="68"/>
      <c r="AV875" s="24"/>
      <c r="AW875" s="24"/>
      <c r="AX875" s="24"/>
      <c r="AY875" s="24"/>
      <c r="AZ875" s="24"/>
      <c r="BA875" s="24"/>
    </row>
    <row r="876" spans="1:53" s="11" customFormat="1">
      <c r="A876" s="1"/>
      <c r="B876" s="1"/>
      <c r="C876" s="1"/>
      <c r="D876" s="1"/>
      <c r="E876" s="1"/>
      <c r="F876" s="1"/>
      <c r="G876" s="32"/>
      <c r="H876" s="16"/>
      <c r="AO876" s="54"/>
      <c r="AP876" s="54"/>
      <c r="AQ876" s="54"/>
      <c r="AR876" s="54"/>
      <c r="AS876" s="56"/>
      <c r="AT876" s="24"/>
      <c r="AU876" s="68"/>
      <c r="AV876" s="24"/>
      <c r="AW876" s="24"/>
      <c r="AX876" s="24"/>
      <c r="AY876" s="24"/>
      <c r="AZ876" s="24"/>
      <c r="BA876" s="24"/>
    </row>
    <row r="877" spans="1:53" s="11" customFormat="1">
      <c r="A877" s="1"/>
      <c r="B877" s="1"/>
      <c r="C877" s="1"/>
      <c r="D877" s="1"/>
      <c r="E877" s="1"/>
      <c r="F877" s="1"/>
      <c r="G877" s="32"/>
      <c r="H877" s="16"/>
      <c r="AO877" s="54"/>
      <c r="AP877" s="54"/>
      <c r="AQ877" s="54"/>
      <c r="AR877" s="54"/>
      <c r="AS877" s="56"/>
      <c r="AT877" s="24"/>
      <c r="AU877" s="68"/>
      <c r="AV877" s="24"/>
      <c r="AW877" s="24"/>
      <c r="AX877" s="24"/>
      <c r="AY877" s="24"/>
      <c r="AZ877" s="24"/>
      <c r="BA877" s="24"/>
    </row>
    <row r="878" spans="1:53" s="11" customFormat="1">
      <c r="A878" s="1"/>
      <c r="B878" s="1"/>
      <c r="C878" s="1"/>
      <c r="D878" s="1"/>
      <c r="E878" s="1"/>
      <c r="F878" s="1"/>
      <c r="G878" s="32"/>
      <c r="H878" s="16"/>
      <c r="AO878" s="54"/>
      <c r="AP878" s="54"/>
      <c r="AQ878" s="54"/>
      <c r="AR878" s="54"/>
      <c r="AS878" s="56"/>
      <c r="AT878" s="24"/>
      <c r="AU878" s="68"/>
      <c r="AV878" s="24"/>
      <c r="AW878" s="24"/>
      <c r="AX878" s="24"/>
      <c r="AY878" s="24"/>
      <c r="AZ878" s="24"/>
      <c r="BA878" s="24"/>
    </row>
    <row r="879" spans="1:53" s="11" customFormat="1">
      <c r="A879" s="1"/>
      <c r="B879" s="1"/>
      <c r="C879" s="1"/>
      <c r="D879" s="1"/>
      <c r="E879" s="1"/>
      <c r="F879" s="1"/>
      <c r="G879" s="32"/>
      <c r="H879" s="16"/>
      <c r="AO879" s="54"/>
      <c r="AP879" s="54"/>
      <c r="AQ879" s="54"/>
      <c r="AR879" s="54"/>
      <c r="AS879" s="56"/>
      <c r="AT879" s="24"/>
      <c r="AU879" s="68"/>
      <c r="AV879" s="24"/>
      <c r="AW879" s="24"/>
      <c r="AX879" s="24"/>
      <c r="AY879" s="24"/>
      <c r="AZ879" s="24"/>
      <c r="BA879" s="24"/>
    </row>
    <row r="880" spans="1:53" s="11" customFormat="1">
      <c r="A880" s="1"/>
      <c r="B880" s="1"/>
      <c r="C880" s="1"/>
      <c r="D880" s="1"/>
      <c r="E880" s="1"/>
      <c r="F880" s="1"/>
      <c r="G880" s="32"/>
      <c r="H880" s="16"/>
      <c r="AO880" s="54"/>
      <c r="AP880" s="54"/>
      <c r="AQ880" s="54"/>
      <c r="AR880" s="54"/>
      <c r="AS880" s="56"/>
      <c r="AT880" s="24"/>
      <c r="AU880" s="68"/>
      <c r="AV880" s="24"/>
      <c r="AW880" s="24"/>
      <c r="AX880" s="24"/>
      <c r="AY880" s="24"/>
      <c r="AZ880" s="24"/>
      <c r="BA880" s="24"/>
    </row>
    <row r="881" spans="1:53" s="11" customFormat="1">
      <c r="A881" s="1"/>
      <c r="B881" s="1"/>
      <c r="C881" s="1"/>
      <c r="D881" s="1"/>
      <c r="E881" s="1"/>
      <c r="F881" s="1"/>
      <c r="G881" s="32"/>
      <c r="H881" s="16"/>
      <c r="AO881" s="54"/>
      <c r="AP881" s="54"/>
      <c r="AQ881" s="54"/>
      <c r="AR881" s="54"/>
      <c r="AS881" s="56"/>
      <c r="AT881" s="24"/>
      <c r="AU881" s="68"/>
      <c r="AV881" s="24"/>
      <c r="AW881" s="24"/>
      <c r="AX881" s="24"/>
      <c r="AY881" s="24"/>
      <c r="AZ881" s="24"/>
      <c r="BA881" s="24"/>
    </row>
    <row r="882" spans="1:53" s="11" customFormat="1">
      <c r="A882" s="1"/>
      <c r="B882" s="1"/>
      <c r="C882" s="1"/>
      <c r="D882" s="1"/>
      <c r="E882" s="1"/>
      <c r="F882" s="1"/>
      <c r="G882" s="32"/>
      <c r="H882" s="16"/>
      <c r="AO882" s="54"/>
      <c r="AP882" s="54"/>
      <c r="AQ882" s="54"/>
      <c r="AR882" s="54"/>
      <c r="AS882" s="56"/>
      <c r="AT882" s="24"/>
      <c r="AU882" s="68"/>
      <c r="AV882" s="24"/>
      <c r="AW882" s="24"/>
      <c r="AX882" s="24"/>
      <c r="AY882" s="24"/>
      <c r="AZ882" s="24"/>
      <c r="BA882" s="24"/>
    </row>
    <row r="883" spans="1:53" s="11" customFormat="1">
      <c r="A883" s="1"/>
      <c r="B883" s="1"/>
      <c r="C883" s="1"/>
      <c r="D883" s="1"/>
      <c r="E883" s="1"/>
      <c r="F883" s="1"/>
      <c r="G883" s="32"/>
      <c r="H883" s="16"/>
      <c r="AO883" s="54"/>
      <c r="AP883" s="54"/>
      <c r="AQ883" s="54"/>
      <c r="AR883" s="54"/>
      <c r="AS883" s="56"/>
      <c r="AT883" s="24"/>
      <c r="AU883" s="68"/>
      <c r="AV883" s="24"/>
      <c r="AW883" s="24"/>
      <c r="AX883" s="24"/>
      <c r="AY883" s="24"/>
      <c r="AZ883" s="24"/>
      <c r="BA883" s="24"/>
    </row>
    <row r="884" spans="1:53" s="11" customFormat="1">
      <c r="A884" s="1"/>
      <c r="B884" s="1"/>
      <c r="C884" s="1"/>
      <c r="D884" s="1"/>
      <c r="E884" s="1"/>
      <c r="F884" s="1"/>
      <c r="G884" s="32"/>
      <c r="H884" s="16"/>
      <c r="AO884" s="54"/>
      <c r="AP884" s="54"/>
      <c r="AQ884" s="54"/>
      <c r="AR884" s="54"/>
      <c r="AS884" s="56"/>
      <c r="AT884" s="24"/>
      <c r="AU884" s="68"/>
      <c r="AV884" s="24"/>
      <c r="AW884" s="24"/>
      <c r="AX884" s="24"/>
      <c r="AY884" s="24"/>
      <c r="AZ884" s="24"/>
      <c r="BA884" s="24"/>
    </row>
    <row r="885" spans="1:53" s="11" customFormat="1">
      <c r="A885" s="1"/>
      <c r="B885" s="1"/>
      <c r="C885" s="1"/>
      <c r="D885" s="1"/>
      <c r="E885" s="1"/>
      <c r="F885" s="1"/>
      <c r="G885" s="32"/>
      <c r="H885" s="16"/>
      <c r="AO885" s="54"/>
      <c r="AP885" s="54"/>
      <c r="AQ885" s="54"/>
      <c r="AR885" s="54"/>
      <c r="AS885" s="56"/>
      <c r="AT885" s="24"/>
      <c r="AU885" s="68"/>
      <c r="AV885" s="24"/>
      <c r="AW885" s="24"/>
      <c r="AX885" s="24"/>
      <c r="AY885" s="24"/>
      <c r="AZ885" s="24"/>
      <c r="BA885" s="24"/>
    </row>
    <row r="886" spans="1:53" s="11" customFormat="1">
      <c r="A886" s="1"/>
      <c r="B886" s="1"/>
      <c r="C886" s="1"/>
      <c r="D886" s="1"/>
      <c r="E886" s="1"/>
      <c r="F886" s="1"/>
      <c r="G886" s="32"/>
      <c r="H886" s="16"/>
      <c r="AO886" s="54"/>
      <c r="AP886" s="54"/>
      <c r="AQ886" s="54"/>
      <c r="AR886" s="54"/>
      <c r="AS886" s="56"/>
      <c r="AT886" s="24"/>
      <c r="AU886" s="68"/>
      <c r="AV886" s="24"/>
      <c r="AW886" s="24"/>
      <c r="AX886" s="24"/>
      <c r="AY886" s="24"/>
      <c r="AZ886" s="24"/>
      <c r="BA886" s="24"/>
    </row>
    <row r="887" spans="1:53" s="11" customFormat="1">
      <c r="A887" s="1"/>
      <c r="B887" s="1"/>
      <c r="C887" s="1"/>
      <c r="D887" s="1"/>
      <c r="E887" s="1"/>
      <c r="F887" s="1"/>
      <c r="G887" s="32"/>
      <c r="H887" s="16"/>
      <c r="AO887" s="54"/>
      <c r="AP887" s="54"/>
      <c r="AQ887" s="54"/>
      <c r="AR887" s="54"/>
      <c r="AS887" s="56"/>
      <c r="AT887" s="24"/>
      <c r="AU887" s="68"/>
      <c r="AV887" s="24"/>
      <c r="AW887" s="24"/>
      <c r="AX887" s="24"/>
      <c r="AY887" s="24"/>
      <c r="AZ887" s="24"/>
      <c r="BA887" s="24"/>
    </row>
    <row r="888" spans="1:53" s="11" customFormat="1">
      <c r="A888" s="1"/>
      <c r="B888" s="1"/>
      <c r="C888" s="1"/>
      <c r="D888" s="1"/>
      <c r="E888" s="1"/>
      <c r="F888" s="1"/>
      <c r="G888" s="32"/>
      <c r="H888" s="16"/>
      <c r="AO888" s="54"/>
      <c r="AP888" s="54"/>
      <c r="AQ888" s="54"/>
      <c r="AR888" s="54"/>
      <c r="AS888" s="56"/>
      <c r="AT888" s="24"/>
      <c r="AU888" s="68"/>
      <c r="AV888" s="24"/>
      <c r="AW888" s="24"/>
      <c r="AX888" s="24"/>
      <c r="AY888" s="24"/>
      <c r="AZ888" s="24"/>
      <c r="BA888" s="24"/>
    </row>
    <row r="889" spans="1:53" s="11" customFormat="1">
      <c r="A889" s="1"/>
      <c r="B889" s="1"/>
      <c r="C889" s="1"/>
      <c r="D889" s="1"/>
      <c r="E889" s="1"/>
      <c r="F889" s="1"/>
      <c r="G889" s="32"/>
      <c r="H889" s="16"/>
      <c r="AO889" s="54"/>
      <c r="AP889" s="54"/>
      <c r="AQ889" s="54"/>
      <c r="AR889" s="54"/>
      <c r="AS889" s="56"/>
      <c r="AT889" s="24"/>
      <c r="AU889" s="68"/>
      <c r="AV889" s="24"/>
      <c r="AW889" s="24"/>
      <c r="AX889" s="24"/>
      <c r="AY889" s="24"/>
      <c r="AZ889" s="24"/>
      <c r="BA889" s="24"/>
    </row>
    <row r="890" spans="1:53" s="11" customFormat="1">
      <c r="A890" s="1"/>
      <c r="B890" s="1"/>
      <c r="C890" s="1"/>
      <c r="D890" s="1"/>
      <c r="E890" s="1"/>
      <c r="F890" s="1"/>
      <c r="G890" s="32"/>
      <c r="H890" s="16"/>
      <c r="AO890" s="54"/>
      <c r="AP890" s="54"/>
      <c r="AQ890" s="54"/>
      <c r="AR890" s="54"/>
      <c r="AS890" s="56"/>
      <c r="AT890" s="24"/>
      <c r="AU890" s="68"/>
      <c r="AV890" s="24"/>
      <c r="AW890" s="24"/>
      <c r="AX890" s="24"/>
      <c r="AY890" s="24"/>
      <c r="AZ890" s="24"/>
      <c r="BA890" s="24"/>
    </row>
    <row r="891" spans="1:53" s="11" customFormat="1">
      <c r="A891" s="1"/>
      <c r="B891" s="1"/>
      <c r="C891" s="1"/>
      <c r="D891" s="1"/>
      <c r="E891" s="1"/>
      <c r="F891" s="1"/>
      <c r="G891" s="32"/>
      <c r="H891" s="16"/>
      <c r="AO891" s="54"/>
      <c r="AP891" s="54"/>
      <c r="AQ891" s="54"/>
      <c r="AR891" s="54"/>
      <c r="AS891" s="56"/>
      <c r="AT891" s="24"/>
      <c r="AU891" s="68"/>
      <c r="AV891" s="24"/>
      <c r="AW891" s="24"/>
      <c r="AX891" s="24"/>
      <c r="AY891" s="24"/>
      <c r="AZ891" s="24"/>
      <c r="BA891" s="24"/>
    </row>
    <row r="892" spans="1:53" s="11" customFormat="1">
      <c r="A892" s="1"/>
      <c r="B892" s="1"/>
      <c r="C892" s="1"/>
      <c r="D892" s="1"/>
      <c r="E892" s="1"/>
      <c r="F892" s="1"/>
      <c r="G892" s="32"/>
      <c r="H892" s="16"/>
      <c r="AO892" s="54"/>
      <c r="AP892" s="54"/>
      <c r="AQ892" s="54"/>
      <c r="AR892" s="54"/>
      <c r="AS892" s="56"/>
      <c r="AT892" s="24"/>
      <c r="AU892" s="68"/>
      <c r="AV892" s="24"/>
      <c r="AW892" s="24"/>
      <c r="AX892" s="24"/>
      <c r="AY892" s="24"/>
      <c r="AZ892" s="24"/>
      <c r="BA892" s="24"/>
    </row>
    <row r="893" spans="1:53" s="11" customFormat="1">
      <c r="A893" s="1"/>
      <c r="B893" s="1"/>
      <c r="C893" s="1"/>
      <c r="D893" s="1"/>
      <c r="E893" s="1"/>
      <c r="F893" s="1"/>
      <c r="G893" s="32"/>
      <c r="H893" s="16"/>
      <c r="AO893" s="54"/>
      <c r="AP893" s="54"/>
      <c r="AQ893" s="54"/>
      <c r="AR893" s="54"/>
      <c r="AS893" s="56"/>
      <c r="AT893" s="24"/>
      <c r="AU893" s="68"/>
      <c r="AV893" s="24"/>
      <c r="AW893" s="24"/>
      <c r="AX893" s="24"/>
      <c r="AY893" s="24"/>
      <c r="AZ893" s="24"/>
      <c r="BA893" s="24"/>
    </row>
    <row r="894" spans="1:53" s="11" customFormat="1">
      <c r="A894" s="1"/>
      <c r="B894" s="1"/>
      <c r="C894" s="1"/>
      <c r="D894" s="1"/>
      <c r="E894" s="1"/>
      <c r="F894" s="1"/>
      <c r="G894" s="32"/>
      <c r="H894" s="16"/>
      <c r="AO894" s="54"/>
      <c r="AP894" s="54"/>
      <c r="AQ894" s="54"/>
      <c r="AR894" s="54"/>
      <c r="AS894" s="56"/>
      <c r="AT894" s="24"/>
      <c r="AU894" s="68"/>
      <c r="AV894" s="24"/>
      <c r="AW894" s="24"/>
      <c r="AX894" s="24"/>
      <c r="AY894" s="24"/>
      <c r="AZ894" s="24"/>
      <c r="BA894" s="24"/>
    </row>
    <row r="895" spans="1:53" s="11" customFormat="1">
      <c r="A895" s="1"/>
      <c r="B895" s="1"/>
      <c r="C895" s="1"/>
      <c r="D895" s="1"/>
      <c r="E895" s="1"/>
      <c r="F895" s="1"/>
      <c r="G895" s="32"/>
      <c r="H895" s="16"/>
      <c r="AO895" s="54"/>
      <c r="AP895" s="54"/>
      <c r="AQ895" s="54"/>
      <c r="AR895" s="54"/>
      <c r="AS895" s="56"/>
      <c r="AT895" s="24"/>
      <c r="AU895" s="68"/>
      <c r="AV895" s="24"/>
      <c r="AW895" s="24"/>
      <c r="AX895" s="24"/>
      <c r="AY895" s="24"/>
      <c r="AZ895" s="24"/>
      <c r="BA895" s="24"/>
    </row>
    <row r="896" spans="1:53" s="11" customFormat="1">
      <c r="A896" s="1"/>
      <c r="B896" s="1"/>
      <c r="C896" s="1"/>
      <c r="D896" s="1"/>
      <c r="E896" s="1"/>
      <c r="F896" s="1"/>
      <c r="G896" s="32"/>
      <c r="H896" s="16"/>
      <c r="AO896" s="54"/>
      <c r="AP896" s="54"/>
      <c r="AQ896" s="54"/>
      <c r="AR896" s="54"/>
      <c r="AS896" s="56"/>
      <c r="AT896" s="24"/>
      <c r="AU896" s="68"/>
      <c r="AV896" s="24"/>
      <c r="AW896" s="24"/>
      <c r="AX896" s="24"/>
      <c r="AY896" s="24"/>
      <c r="AZ896" s="24"/>
      <c r="BA896" s="24"/>
    </row>
    <row r="897" spans="1:53" s="11" customFormat="1">
      <c r="A897" s="1"/>
      <c r="B897" s="1"/>
      <c r="C897" s="1"/>
      <c r="D897" s="1"/>
      <c r="E897" s="1"/>
      <c r="F897" s="1"/>
      <c r="G897" s="32"/>
      <c r="H897" s="16"/>
      <c r="AO897" s="54"/>
      <c r="AP897" s="54"/>
      <c r="AQ897" s="54"/>
      <c r="AR897" s="54"/>
      <c r="AS897" s="56"/>
      <c r="AT897" s="24"/>
      <c r="AU897" s="68"/>
      <c r="AV897" s="24"/>
      <c r="AW897" s="24"/>
      <c r="AX897" s="24"/>
      <c r="AY897" s="24"/>
      <c r="AZ897" s="24"/>
      <c r="BA897" s="24"/>
    </row>
    <row r="898" spans="1:53" s="11" customFormat="1">
      <c r="A898" s="1"/>
      <c r="B898" s="1"/>
      <c r="C898" s="1"/>
      <c r="D898" s="1"/>
      <c r="E898" s="1"/>
      <c r="F898" s="1"/>
      <c r="G898" s="32"/>
      <c r="H898" s="16"/>
      <c r="AO898" s="54"/>
      <c r="AP898" s="54"/>
      <c r="AQ898" s="54"/>
      <c r="AR898" s="54"/>
      <c r="AS898" s="56"/>
      <c r="AT898" s="24"/>
      <c r="AU898" s="68"/>
      <c r="AV898" s="24"/>
      <c r="AW898" s="24"/>
      <c r="AX898" s="24"/>
      <c r="AY898" s="24"/>
      <c r="AZ898" s="24"/>
      <c r="BA898" s="24"/>
    </row>
    <row r="899" spans="1:53" s="11" customFormat="1">
      <c r="A899" s="1"/>
      <c r="B899" s="1"/>
      <c r="C899" s="1"/>
      <c r="D899" s="1"/>
      <c r="E899" s="1"/>
      <c r="F899" s="1"/>
      <c r="G899" s="32"/>
      <c r="H899" s="16"/>
      <c r="AO899" s="54"/>
      <c r="AP899" s="54"/>
      <c r="AQ899" s="54"/>
      <c r="AR899" s="54"/>
      <c r="AS899" s="56"/>
      <c r="AT899" s="24"/>
      <c r="AU899" s="68"/>
      <c r="AV899" s="24"/>
      <c r="AW899" s="24"/>
      <c r="AX899" s="24"/>
      <c r="AY899" s="24"/>
      <c r="AZ899" s="24"/>
      <c r="BA899" s="24"/>
    </row>
    <row r="900" spans="1:53" s="11" customFormat="1">
      <c r="A900" s="1"/>
      <c r="B900" s="1"/>
      <c r="C900" s="1"/>
      <c r="D900" s="1"/>
      <c r="E900" s="1"/>
      <c r="F900" s="1"/>
      <c r="G900" s="32"/>
      <c r="H900" s="16"/>
      <c r="AO900" s="54"/>
      <c r="AP900" s="54"/>
      <c r="AQ900" s="54"/>
      <c r="AR900" s="54"/>
      <c r="AS900" s="56"/>
      <c r="AT900" s="24"/>
      <c r="AU900" s="68"/>
      <c r="AV900" s="24"/>
      <c r="AW900" s="24"/>
      <c r="AX900" s="24"/>
      <c r="AY900" s="24"/>
      <c r="AZ900" s="24"/>
      <c r="BA900" s="24"/>
    </row>
    <row r="901" spans="1:53" s="11" customFormat="1">
      <c r="A901" s="1"/>
      <c r="B901" s="1"/>
      <c r="C901" s="1"/>
      <c r="D901" s="1"/>
      <c r="E901" s="1"/>
      <c r="F901" s="1"/>
      <c r="G901" s="32"/>
      <c r="H901" s="16"/>
      <c r="AO901" s="54"/>
      <c r="AP901" s="54"/>
      <c r="AQ901" s="54"/>
      <c r="AR901" s="54"/>
      <c r="AS901" s="56"/>
      <c r="AT901" s="24"/>
      <c r="AU901" s="68"/>
      <c r="AV901" s="24"/>
      <c r="AW901" s="24"/>
      <c r="AX901" s="24"/>
      <c r="AY901" s="24"/>
      <c r="AZ901" s="24"/>
      <c r="BA901" s="24"/>
    </row>
    <row r="902" spans="1:53" s="11" customFormat="1">
      <c r="A902" s="1"/>
      <c r="B902" s="1"/>
      <c r="C902" s="1"/>
      <c r="D902" s="1"/>
      <c r="E902" s="1"/>
      <c r="F902" s="1"/>
      <c r="G902" s="32"/>
      <c r="H902" s="16"/>
      <c r="AO902" s="54"/>
      <c r="AP902" s="54"/>
      <c r="AQ902" s="54"/>
      <c r="AR902" s="54"/>
      <c r="AS902" s="56"/>
      <c r="AU902" s="64"/>
    </row>
    <row r="903" spans="1:53" s="11" customFormat="1">
      <c r="A903" s="1"/>
      <c r="B903" s="1"/>
      <c r="C903" s="1"/>
      <c r="D903" s="1"/>
      <c r="E903" s="1"/>
      <c r="F903" s="1"/>
      <c r="G903" s="32"/>
      <c r="H903" s="16"/>
      <c r="AO903" s="54"/>
      <c r="AP903" s="54"/>
      <c r="AQ903" s="54"/>
      <c r="AR903" s="54"/>
      <c r="AS903" s="56"/>
      <c r="AU903" s="64"/>
    </row>
    <row r="904" spans="1:53" s="11" customFormat="1">
      <c r="A904" s="1"/>
      <c r="B904" s="1"/>
      <c r="C904" s="1"/>
      <c r="D904" s="1"/>
      <c r="E904" s="1"/>
      <c r="F904" s="1"/>
      <c r="G904" s="32"/>
      <c r="H904" s="16"/>
      <c r="AO904" s="54"/>
      <c r="AP904" s="54"/>
      <c r="AQ904" s="54"/>
      <c r="AR904" s="54"/>
      <c r="AS904" s="56"/>
      <c r="AU904" s="64"/>
    </row>
    <row r="905" spans="1:53" s="11" customFormat="1">
      <c r="A905" s="1"/>
      <c r="B905" s="1"/>
      <c r="C905" s="1"/>
      <c r="D905" s="1"/>
      <c r="E905" s="1"/>
      <c r="F905" s="1"/>
      <c r="G905" s="32"/>
      <c r="H905" s="16"/>
      <c r="AO905" s="54"/>
      <c r="AP905" s="54"/>
      <c r="AQ905" s="54"/>
      <c r="AR905" s="54"/>
      <c r="AS905" s="56"/>
      <c r="AU905" s="64"/>
    </row>
    <row r="906" spans="1:53" s="11" customFormat="1">
      <c r="A906" s="1"/>
      <c r="B906" s="1"/>
      <c r="C906" s="1"/>
      <c r="D906" s="1"/>
      <c r="E906" s="1"/>
      <c r="F906" s="1"/>
      <c r="G906" s="32"/>
      <c r="H906" s="16"/>
      <c r="AO906" s="54"/>
      <c r="AP906" s="54"/>
      <c r="AQ906" s="54"/>
      <c r="AR906" s="54"/>
      <c r="AS906" s="56"/>
      <c r="AU906" s="64"/>
    </row>
    <row r="907" spans="1:53" s="11" customFormat="1">
      <c r="A907" s="1"/>
      <c r="B907" s="1"/>
      <c r="C907" s="1"/>
      <c r="D907" s="1"/>
      <c r="E907" s="1"/>
      <c r="F907" s="1"/>
      <c r="G907" s="32"/>
      <c r="H907" s="16"/>
      <c r="AO907" s="54"/>
      <c r="AP907" s="54"/>
      <c r="AQ907" s="54"/>
      <c r="AR907" s="54"/>
      <c r="AS907" s="56"/>
      <c r="AU907" s="64"/>
    </row>
    <row r="908" spans="1:53" s="11" customFormat="1">
      <c r="A908" s="1"/>
      <c r="B908" s="1"/>
      <c r="C908" s="1"/>
      <c r="D908" s="1"/>
      <c r="E908" s="1"/>
      <c r="F908" s="1"/>
      <c r="G908" s="32"/>
      <c r="H908" s="16"/>
      <c r="AO908" s="54"/>
      <c r="AP908" s="54"/>
      <c r="AQ908" s="54"/>
      <c r="AR908" s="54"/>
      <c r="AS908" s="56"/>
      <c r="AU908" s="64"/>
    </row>
    <row r="909" spans="1:53" s="11" customFormat="1">
      <c r="A909" s="1"/>
      <c r="B909" s="1"/>
      <c r="C909" s="1"/>
      <c r="D909" s="1"/>
      <c r="E909" s="1"/>
      <c r="F909" s="1"/>
      <c r="G909" s="32"/>
      <c r="H909" s="16"/>
      <c r="AO909" s="54"/>
      <c r="AP909" s="54"/>
      <c r="AQ909" s="54"/>
      <c r="AR909" s="54"/>
      <c r="AS909" s="56"/>
      <c r="AU909" s="64"/>
    </row>
  </sheetData>
  <mergeCells count="40">
    <mergeCell ref="AO4:AR4"/>
    <mergeCell ref="D4:D6"/>
    <mergeCell ref="E4:E6"/>
    <mergeCell ref="F4:F6"/>
    <mergeCell ref="A4:A6"/>
    <mergeCell ref="B4:B6"/>
    <mergeCell ref="C4:C6"/>
    <mergeCell ref="AM5:AM6"/>
    <mergeCell ref="AL5:AL6"/>
    <mergeCell ref="L5:L6"/>
    <mergeCell ref="K5:K6"/>
    <mergeCell ref="J5:J6"/>
    <mergeCell ref="I5:I6"/>
    <mergeCell ref="H5:H6"/>
    <mergeCell ref="O5:O6"/>
    <mergeCell ref="N5:N6"/>
    <mergeCell ref="M5:M6"/>
    <mergeCell ref="P5:P6"/>
    <mergeCell ref="Y5:Y6"/>
    <mergeCell ref="X5:X6"/>
    <mergeCell ref="W5:W6"/>
    <mergeCell ref="V5:V6"/>
    <mergeCell ref="U5:U6"/>
    <mergeCell ref="T5:T6"/>
    <mergeCell ref="G4:G6"/>
    <mergeCell ref="AF5:AF6"/>
    <mergeCell ref="AK5:AK6"/>
    <mergeCell ref="AJ5:AJ6"/>
    <mergeCell ref="AI5:AI6"/>
    <mergeCell ref="AH5:AH6"/>
    <mergeCell ref="AG5:AG6"/>
    <mergeCell ref="AC5:AC6"/>
    <mergeCell ref="AB5:AB6"/>
    <mergeCell ref="AA5:AA6"/>
    <mergeCell ref="Z5:Z6"/>
    <mergeCell ref="AE5:AE6"/>
    <mergeCell ref="AD5:AD6"/>
    <mergeCell ref="S5:S6"/>
    <mergeCell ref="R5:R6"/>
    <mergeCell ref="Q5:Q6"/>
  </mergeCells>
  <pageMargins left="0" right="0" top="0.74803149606299213" bottom="0.74803149606299213" header="0.31496062992125984" footer="0.31496062992125984"/>
  <pageSetup orientation="portrait" horizont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42" sqref="A42:XFD44"/>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6640625" style="11" customWidth="1"/>
    <col min="9" max="9" width="2.33203125" customWidth="1"/>
  </cols>
  <sheetData>
    <row r="1" spans="1:8" ht="21">
      <c r="A1" s="48" t="s">
        <v>701</v>
      </c>
    </row>
    <row r="2" spans="1:8">
      <c r="A2" s="29" t="s">
        <v>702</v>
      </c>
    </row>
    <row r="3" spans="1:8" ht="15" thickBot="1">
      <c r="A3" s="29"/>
    </row>
    <row r="4" spans="1:8" s="76" customFormat="1" ht="26.7" customHeight="1">
      <c r="A4" s="894" t="s">
        <v>11</v>
      </c>
      <c r="B4" s="894" t="s">
        <v>12</v>
      </c>
      <c r="C4" s="894" t="s">
        <v>13</v>
      </c>
      <c r="D4" s="894" t="s">
        <v>14</v>
      </c>
      <c r="E4" s="894" t="s">
        <v>15</v>
      </c>
      <c r="F4" s="894" t="s">
        <v>15</v>
      </c>
      <c r="G4" s="887" t="s">
        <v>13</v>
      </c>
      <c r="H4" s="489">
        <v>1110</v>
      </c>
    </row>
    <row r="5" spans="1:8" s="480" customFormat="1" ht="26.7" customHeight="1">
      <c r="A5" s="895"/>
      <c r="B5" s="895"/>
      <c r="C5" s="895"/>
      <c r="D5" s="895"/>
      <c r="E5" s="895"/>
      <c r="F5" s="895"/>
      <c r="G5" s="888"/>
      <c r="H5" s="890" t="s">
        <v>709</v>
      </c>
    </row>
    <row r="6" spans="1:8" ht="26.7" customHeight="1" thickBot="1">
      <c r="A6" s="896"/>
      <c r="B6" s="896"/>
      <c r="C6" s="896"/>
      <c r="D6" s="896"/>
      <c r="E6" s="896"/>
      <c r="F6" s="896"/>
      <c r="G6" s="889"/>
      <c r="H6" s="891"/>
    </row>
    <row r="7" spans="1:8" s="47" customFormat="1">
      <c r="A7" s="10"/>
      <c r="B7" s="10"/>
      <c r="C7" s="10"/>
      <c r="D7" s="10"/>
      <c r="E7" s="10"/>
      <c r="F7" s="10"/>
      <c r="G7" s="33"/>
      <c r="H7" s="484"/>
    </row>
    <row r="8" spans="1:8">
      <c r="A8" s="28"/>
      <c r="B8" s="28"/>
      <c r="C8" s="28"/>
      <c r="D8" s="28"/>
      <c r="E8" s="28"/>
      <c r="F8" s="28"/>
      <c r="G8" s="34" t="s">
        <v>847</v>
      </c>
      <c r="H8" s="84">
        <f t="shared" ref="H8" si="0">+H9+H100+H242+H467+H558+H676+H709+H755+H801</f>
        <v>393506.56</v>
      </c>
    </row>
    <row r="9" spans="1:8">
      <c r="A9" s="26">
        <v>1</v>
      </c>
      <c r="B9" s="25">
        <v>1</v>
      </c>
      <c r="C9" s="25"/>
      <c r="D9" s="17"/>
      <c r="E9" s="17"/>
      <c r="F9" s="17"/>
      <c r="G9" s="35" t="s">
        <v>17</v>
      </c>
      <c r="H9" s="18">
        <f t="shared" ref="H9" si="1">+H10+H20+H30+H53+H66+H86+H89+H96</f>
        <v>393506.56</v>
      </c>
    </row>
    <row r="10" spans="1:8">
      <c r="A10" s="27">
        <v>1</v>
      </c>
      <c r="B10" s="1">
        <v>1</v>
      </c>
      <c r="C10" s="1">
        <v>1</v>
      </c>
      <c r="G10" s="36" t="s">
        <v>18</v>
      </c>
      <c r="H10" s="15">
        <f t="shared" ref="H10" si="2">+H11+H15+H18</f>
        <v>312000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312000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312000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81506.559999999998</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32500</v>
      </c>
    </row>
    <row r="34" spans="1:8" s="47" customFormat="1">
      <c r="A34" s="27">
        <v>1</v>
      </c>
      <c r="B34" s="92">
        <v>1</v>
      </c>
      <c r="C34" s="92">
        <v>3</v>
      </c>
      <c r="D34" s="3">
        <v>132</v>
      </c>
      <c r="E34" s="92">
        <v>1</v>
      </c>
      <c r="F34" s="92"/>
      <c r="G34" s="37" t="s">
        <v>39</v>
      </c>
      <c r="H34" s="21">
        <v>6500</v>
      </c>
    </row>
    <row r="35" spans="1:8" s="47" customFormat="1">
      <c r="A35" s="27">
        <v>1</v>
      </c>
      <c r="B35" s="92">
        <v>1</v>
      </c>
      <c r="C35" s="92">
        <v>3</v>
      </c>
      <c r="D35" s="3">
        <v>132</v>
      </c>
      <c r="E35" s="92">
        <v>2</v>
      </c>
      <c r="F35" s="92"/>
      <c r="G35" s="37" t="s">
        <v>40</v>
      </c>
      <c r="H35" s="21">
        <v>26000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49006.559999999998</v>
      </c>
    </row>
    <row r="41" spans="1:8" s="47" customFormat="1">
      <c r="A41" s="27">
        <v>1</v>
      </c>
      <c r="B41" s="92">
        <v>1</v>
      </c>
      <c r="C41" s="92">
        <v>3</v>
      </c>
      <c r="D41" s="3">
        <v>134</v>
      </c>
      <c r="E41" s="92">
        <v>1</v>
      </c>
      <c r="F41" s="92"/>
      <c r="G41" s="37" t="s">
        <v>46</v>
      </c>
      <c r="H41" s="21">
        <v>49006.559999999998</v>
      </c>
    </row>
    <row r="42" spans="1:8" hidden="1">
      <c r="A42" s="27">
        <v>1</v>
      </c>
      <c r="B42" s="1">
        <v>1</v>
      </c>
      <c r="C42" s="1">
        <v>3</v>
      </c>
      <c r="D42" s="2">
        <v>134</v>
      </c>
      <c r="E42" s="1">
        <v>2</v>
      </c>
      <c r="G42" s="32" t="s">
        <v>47</v>
      </c>
      <c r="H42" s="21">
        <v>0</v>
      </c>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hidden="1">
      <c r="A100" s="27">
        <v>1</v>
      </c>
      <c r="B100" s="19">
        <v>2</v>
      </c>
      <c r="C100" s="19"/>
      <c r="D100" s="25"/>
      <c r="E100" s="19"/>
      <c r="F100" s="19"/>
      <c r="G100" s="35" t="s">
        <v>97</v>
      </c>
      <c r="H100" s="18">
        <f t="shared" ref="H100" si="37">+H101+H125+H137+H156+H180+H197+H203+H215+H222</f>
        <v>0</v>
      </c>
    </row>
    <row r="101" spans="1:8" hidden="1">
      <c r="A101" s="27">
        <v>1</v>
      </c>
      <c r="B101" s="41">
        <v>2</v>
      </c>
      <c r="C101" s="2">
        <v>1</v>
      </c>
      <c r="D101" s="2"/>
      <c r="E101" s="41"/>
      <c r="F101" s="41"/>
      <c r="G101" s="36" t="s">
        <v>98</v>
      </c>
      <c r="H101" s="15">
        <f t="shared" ref="H101" si="38">H102+H104+H110+H112+H115+H118+H120+H123</f>
        <v>0</v>
      </c>
    </row>
    <row r="102" spans="1:8" hidden="1">
      <c r="A102" s="27">
        <v>1</v>
      </c>
      <c r="B102" s="41">
        <v>2</v>
      </c>
      <c r="C102" s="2">
        <v>1</v>
      </c>
      <c r="D102" s="2">
        <v>211</v>
      </c>
      <c r="E102" s="41"/>
      <c r="F102" s="41"/>
      <c r="G102" s="36" t="s">
        <v>99</v>
      </c>
      <c r="H102" s="23">
        <f t="shared" ref="H102" si="39">+H103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0">+H111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1">+H113+H114</f>
        <v>0</v>
      </c>
    </row>
    <row r="113" spans="1:8" s="47" customFormat="1" hidden="1">
      <c r="A113" s="27">
        <v>1</v>
      </c>
      <c r="B113" s="94">
        <v>2</v>
      </c>
      <c r="C113" s="92">
        <v>1</v>
      </c>
      <c r="D113" s="3">
        <v>214</v>
      </c>
      <c r="E113" s="92">
        <v>1</v>
      </c>
      <c r="F113" s="92"/>
      <c r="G113" s="37" t="s">
        <v>109</v>
      </c>
      <c r="H113" s="21">
        <v>0</v>
      </c>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2">+H116+H117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3">+H119</f>
        <v>0</v>
      </c>
    </row>
    <row r="119" spans="1:8" s="47" customFormat="1" hidden="1">
      <c r="A119" s="27">
        <v>1</v>
      </c>
      <c r="B119" s="94">
        <v>2</v>
      </c>
      <c r="C119" s="92">
        <v>1</v>
      </c>
      <c r="D119" s="3">
        <v>216</v>
      </c>
      <c r="E119" s="92">
        <v>1</v>
      </c>
      <c r="F119" s="92"/>
      <c r="G119" s="37" t="s">
        <v>114</v>
      </c>
      <c r="H119" s="21">
        <v>0</v>
      </c>
    </row>
    <row r="120" spans="1:8" hidden="1">
      <c r="A120" s="27">
        <v>1</v>
      </c>
      <c r="B120" s="41">
        <v>2</v>
      </c>
      <c r="C120" s="1">
        <v>1</v>
      </c>
      <c r="D120" s="2">
        <v>217</v>
      </c>
      <c r="E120" s="41"/>
      <c r="F120" s="41"/>
      <c r="G120" s="36" t="s">
        <v>115</v>
      </c>
      <c r="H120" s="23">
        <f t="shared" ref="H120" si="44">+H121+H122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5">+H124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6">+H126+H132+H135</f>
        <v>0</v>
      </c>
    </row>
    <row r="126" spans="1:8" hidden="1">
      <c r="A126" s="27">
        <v>1</v>
      </c>
      <c r="B126" s="41">
        <v>2</v>
      </c>
      <c r="C126" s="2">
        <v>2</v>
      </c>
      <c r="D126" s="2">
        <v>221</v>
      </c>
      <c r="E126" s="41"/>
      <c r="F126" s="41"/>
      <c r="G126" s="36" t="s">
        <v>120</v>
      </c>
      <c r="H126" s="23">
        <f t="shared" ref="H126" si="47">+H127+H130+H128+H129+H131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8">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9">+H136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0">+H138+H140+H142+H144+H146+H148+H150+H152+H154</f>
        <v>0</v>
      </c>
    </row>
    <row r="138" spans="1:8" hidden="1">
      <c r="A138" s="27">
        <v>1</v>
      </c>
      <c r="B138" s="41">
        <v>2</v>
      </c>
      <c r="C138" s="2">
        <v>3</v>
      </c>
      <c r="D138" s="2">
        <v>231</v>
      </c>
      <c r="E138" s="41"/>
      <c r="F138" s="41"/>
      <c r="G138" s="36" t="s">
        <v>130</v>
      </c>
      <c r="H138" s="23">
        <f t="shared" ref="H138" si="51">+H139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2">+H141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3">+H143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4">+H145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5">+H147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6">+H149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7">+H151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8">+H153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9">+H155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0">+H157+H159+H161+H163+H165+H167+H169+H171+H173</f>
        <v>0</v>
      </c>
    </row>
    <row r="157" spans="1:8" hidden="1">
      <c r="A157" s="27">
        <v>1</v>
      </c>
      <c r="B157" s="41">
        <v>2</v>
      </c>
      <c r="C157" s="2">
        <v>4</v>
      </c>
      <c r="D157" s="2">
        <v>241</v>
      </c>
      <c r="E157" s="41"/>
      <c r="F157" s="41"/>
      <c r="G157" s="36" t="s">
        <v>142</v>
      </c>
      <c r="H157" s="23">
        <f t="shared" ref="H157" si="61">+H158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2">+H160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3">+H162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4">+H164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5">+H166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6">+H168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7">+H170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8">+H172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69">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0">+H181+H183+H185+H188+H190+H192+H194</f>
        <v>0</v>
      </c>
    </row>
    <row r="181" spans="1:8" hidden="1">
      <c r="A181" s="27">
        <v>1</v>
      </c>
      <c r="B181" s="41">
        <v>2</v>
      </c>
      <c r="C181" s="2">
        <v>5</v>
      </c>
      <c r="D181" s="2">
        <v>251</v>
      </c>
      <c r="E181" s="41"/>
      <c r="F181" s="41"/>
      <c r="G181" s="36" t="s">
        <v>157</v>
      </c>
      <c r="H181" s="23">
        <f t="shared" ref="H181" si="71">+H182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2">+H184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3">+H186+H187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4">+H189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5">+H191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6">+H193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7">+H195+H196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8">+H198+H201</f>
        <v>0</v>
      </c>
    </row>
    <row r="198" spans="1:8" hidden="1">
      <c r="A198" s="27">
        <v>1</v>
      </c>
      <c r="B198" s="41">
        <v>2</v>
      </c>
      <c r="C198" s="2">
        <v>6</v>
      </c>
      <c r="D198" s="2">
        <v>261</v>
      </c>
      <c r="E198" s="41"/>
      <c r="F198" s="41"/>
      <c r="G198" s="36" t="s">
        <v>167</v>
      </c>
      <c r="H198" s="23">
        <f t="shared" ref="H198" si="79">+H199+H200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0">+H202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1">H204+H207+H209+H211+H213</f>
        <v>0</v>
      </c>
    </row>
    <row r="204" spans="1:8" hidden="1">
      <c r="A204" s="27">
        <v>1</v>
      </c>
      <c r="B204" s="41">
        <v>2</v>
      </c>
      <c r="C204" s="2">
        <v>7</v>
      </c>
      <c r="D204" s="2">
        <v>271</v>
      </c>
      <c r="E204" s="41"/>
      <c r="F204" s="41"/>
      <c r="G204" s="36" t="s">
        <v>172</v>
      </c>
      <c r="H204" s="23">
        <f t="shared" ref="H204" si="82">+H205+H206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3">+H208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4">+H210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5">+H212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6">+H214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7">+H216+H218+H220</f>
        <v>0</v>
      </c>
    </row>
    <row r="216" spans="1:8" hidden="1">
      <c r="A216" s="27">
        <v>1</v>
      </c>
      <c r="B216" s="41">
        <v>2</v>
      </c>
      <c r="C216" s="2">
        <v>8</v>
      </c>
      <c r="D216" s="2">
        <v>281</v>
      </c>
      <c r="E216" s="41"/>
      <c r="F216" s="41"/>
      <c r="G216" s="36" t="s">
        <v>181</v>
      </c>
      <c r="H216" s="23">
        <f t="shared" ref="H216" si="88">+H217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9">+H219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0">+H221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1">+H223+H225+H227+H229+H231+H233+H236+H238+H240</f>
        <v>0</v>
      </c>
    </row>
    <row r="223" spans="1:8" hidden="1">
      <c r="A223" s="27">
        <v>1</v>
      </c>
      <c r="B223" s="41">
        <v>2</v>
      </c>
      <c r="C223" s="2">
        <v>9</v>
      </c>
      <c r="D223" s="2">
        <v>291</v>
      </c>
      <c r="E223" s="41"/>
      <c r="F223" s="41"/>
      <c r="G223" s="36" t="s">
        <v>187</v>
      </c>
      <c r="H223" s="23">
        <f t="shared" ref="H223" si="92">+H224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3">+H226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4">+H228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5">+H230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6">+H232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7">+H234+H235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8">+H237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9">+H239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0">+H241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1">+H243+H266+H290+H319+H340+H370+H391+H416+H431</f>
        <v>0</v>
      </c>
    </row>
    <row r="243" spans="1:8" hidden="1">
      <c r="A243" s="27">
        <v>1</v>
      </c>
      <c r="B243" s="2">
        <v>3</v>
      </c>
      <c r="C243" s="2">
        <v>1</v>
      </c>
      <c r="D243" s="2"/>
      <c r="E243" s="41"/>
      <c r="F243" s="41"/>
      <c r="G243" s="36" t="s">
        <v>200</v>
      </c>
      <c r="H243" s="15">
        <f t="shared" ref="H243" si="102">+H244+H247+H249+H251+H254+H256+H259+H261+H264</f>
        <v>0</v>
      </c>
    </row>
    <row r="244" spans="1:8" hidden="1">
      <c r="A244" s="27">
        <v>1</v>
      </c>
      <c r="B244" s="2">
        <v>3</v>
      </c>
      <c r="C244" s="2">
        <v>1</v>
      </c>
      <c r="D244" s="2">
        <v>311</v>
      </c>
      <c r="E244" s="41"/>
      <c r="F244" s="41"/>
      <c r="G244" s="36" t="s">
        <v>201</v>
      </c>
      <c r="H244" s="23">
        <f t="shared" ref="H244" si="103">+H245+H246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4">+H248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5">+H250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6">+H252+H253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7">+H255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8">+H257+H258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9">+H260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0">+H262+H263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1">+H265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2">+H267+H269+H271+H274+H276+H278+H282+H284+H287</f>
        <v>0</v>
      </c>
    </row>
    <row r="267" spans="1:8" hidden="1">
      <c r="A267" s="27">
        <v>1</v>
      </c>
      <c r="B267" s="2">
        <v>3</v>
      </c>
      <c r="C267" s="2">
        <v>2</v>
      </c>
      <c r="D267" s="2">
        <v>321</v>
      </c>
      <c r="E267" s="41"/>
      <c r="F267" s="41"/>
      <c r="G267" s="36" t="s">
        <v>223</v>
      </c>
      <c r="H267" s="23">
        <f t="shared" ref="H267" si="113">+H268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4">+H270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5">+H273+H272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6">+H275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7">+H277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8">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9">+H283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0">+H285+H286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1">+H288+H289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2">+H291+H293+H296+H299+H302+H304+H308+H310+H312</f>
        <v>0</v>
      </c>
    </row>
    <row r="291" spans="1:8" hidden="1">
      <c r="A291" s="27">
        <v>1</v>
      </c>
      <c r="B291" s="2">
        <v>3</v>
      </c>
      <c r="C291" s="2">
        <v>3</v>
      </c>
      <c r="D291" s="2">
        <v>331</v>
      </c>
      <c r="E291" s="41"/>
      <c r="F291" s="41"/>
      <c r="G291" s="36" t="s">
        <v>244</v>
      </c>
      <c r="H291" s="23">
        <f t="shared" ref="H291" si="123">+H292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4">+H294+H295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5">+H297+H298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6">+H300+H301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7">+H303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8">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9">+H309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0">+H311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1">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2">+H320+H324+H326+H328+H330+H332+H334+H336+H338</f>
        <v>0</v>
      </c>
    </row>
    <row r="320" spans="1:8" hidden="1">
      <c r="A320" s="27">
        <v>1</v>
      </c>
      <c r="B320" s="2">
        <v>3</v>
      </c>
      <c r="C320" s="2">
        <v>4</v>
      </c>
      <c r="D320" s="2">
        <v>341</v>
      </c>
      <c r="E320" s="41"/>
      <c r="F320" s="41"/>
      <c r="G320" s="36" t="s">
        <v>272</v>
      </c>
      <c r="H320" s="23">
        <f t="shared" ref="H320" si="133">+H321+H322+H323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4">+H325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5">+H327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6">+H329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7">+H331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8">+H333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9">+H335</f>
        <v>0</v>
      </c>
    </row>
    <row r="335" spans="1:8" hidden="1">
      <c r="A335" s="27">
        <v>1</v>
      </c>
      <c r="B335" s="2">
        <v>3</v>
      </c>
      <c r="C335" s="2">
        <v>4</v>
      </c>
      <c r="D335" s="2">
        <v>347</v>
      </c>
      <c r="E335" s="1">
        <v>1</v>
      </c>
      <c r="G335" s="32" t="s">
        <v>282</v>
      </c>
      <c r="H335" s="21">
        <v>0</v>
      </c>
    </row>
    <row r="336" spans="1:8" hidden="1">
      <c r="A336" s="27">
        <v>1</v>
      </c>
      <c r="B336" s="2">
        <v>3</v>
      </c>
      <c r="C336" s="2">
        <v>4</v>
      </c>
      <c r="D336" s="2">
        <v>348</v>
      </c>
      <c r="E336" s="41"/>
      <c r="F336" s="41"/>
      <c r="G336" s="36" t="s">
        <v>283</v>
      </c>
      <c r="H336" s="23">
        <f t="shared" ref="H336" si="140">+H337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1">+H339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2">+H341+H343+H345+H348+H350+H352+H354+H365+H368</f>
        <v>0</v>
      </c>
    </row>
    <row r="341" spans="1:8" hidden="1">
      <c r="A341" s="27">
        <v>1</v>
      </c>
      <c r="B341" s="2">
        <v>3</v>
      </c>
      <c r="C341" s="2">
        <v>5</v>
      </c>
      <c r="D341" s="2">
        <v>351</v>
      </c>
      <c r="E341" s="41"/>
      <c r="F341" s="41"/>
      <c r="G341" s="36" t="s">
        <v>286</v>
      </c>
      <c r="H341" s="23">
        <f t="shared" ref="H341" si="143">+H342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4">+H344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5">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6">+H349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7">+H351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8">+H353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9">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0">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1">+H369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2">+H371+H376+H378+H380+H382+H384+H386</f>
        <v>0</v>
      </c>
    </row>
    <row r="371" spans="1:8" hidden="1">
      <c r="A371" s="27">
        <v>1</v>
      </c>
      <c r="B371" s="2">
        <v>3</v>
      </c>
      <c r="C371" s="2">
        <v>6</v>
      </c>
      <c r="D371" s="2">
        <v>361</v>
      </c>
      <c r="E371" s="41"/>
      <c r="F371" s="41"/>
      <c r="G371" s="36" t="s">
        <v>312</v>
      </c>
      <c r="H371" s="23">
        <f t="shared" ref="H371" si="153">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4">+H377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5">+H379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6">+H381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7">+H383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8">+H385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9">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60">+H392+H395+H398+H401+H403+H405+H407+H409+H411</f>
        <v>0</v>
      </c>
    </row>
    <row r="392" spans="1:8" hidden="1">
      <c r="A392" s="27">
        <v>1</v>
      </c>
      <c r="B392" s="2">
        <v>3</v>
      </c>
      <c r="C392" s="2">
        <v>7</v>
      </c>
      <c r="D392" s="2">
        <v>371</v>
      </c>
      <c r="E392" s="41"/>
      <c r="F392" s="41"/>
      <c r="G392" s="36" t="s">
        <v>328</v>
      </c>
      <c r="H392" s="23">
        <f t="shared" ref="H392" si="161">+H393+H394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2">+H396+H397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3">+H399+H400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4">+H402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5">+H404</f>
        <v>0</v>
      </c>
    </row>
    <row r="404" spans="1:8" s="47" customFormat="1" hidden="1">
      <c r="A404" s="27">
        <v>1</v>
      </c>
      <c r="B404" s="3">
        <v>3</v>
      </c>
      <c r="C404" s="3">
        <v>7</v>
      </c>
      <c r="D404" s="3">
        <v>375</v>
      </c>
      <c r="E404" s="92">
        <v>1</v>
      </c>
      <c r="F404" s="92"/>
      <c r="G404" s="37" t="s">
        <v>339</v>
      </c>
      <c r="H404" s="21">
        <v>0</v>
      </c>
    </row>
    <row r="405" spans="1:8" hidden="1">
      <c r="A405" s="27">
        <v>1</v>
      </c>
      <c r="B405" s="2">
        <v>3</v>
      </c>
      <c r="C405" s="2">
        <v>7</v>
      </c>
      <c r="D405" s="2">
        <v>376</v>
      </c>
      <c r="G405" s="36" t="s">
        <v>340</v>
      </c>
      <c r="H405" s="23">
        <f t="shared" ref="H405" si="166">+H406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7">+H408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8">+H410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9">+H412+H413+H414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0">+H417+H419+H424+H427+H429</f>
        <v>0</v>
      </c>
    </row>
    <row r="417" spans="1:8" hidden="1">
      <c r="A417" s="27">
        <v>1</v>
      </c>
      <c r="B417" s="2">
        <v>3</v>
      </c>
      <c r="C417" s="2">
        <v>8</v>
      </c>
      <c r="D417" s="2">
        <v>381</v>
      </c>
      <c r="E417" s="41"/>
      <c r="F417" s="41"/>
      <c r="G417" s="36" t="s">
        <v>349</v>
      </c>
      <c r="H417" s="23">
        <f t="shared" ref="H417" si="171">+H418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2">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3">+H425+H426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4">+H428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5">+H430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6">+H432+H434+H441+H443+H446+H451+H455+H457+H459</f>
        <v>0</v>
      </c>
    </row>
    <row r="432" spans="1:8" hidden="1">
      <c r="A432" s="27">
        <v>1</v>
      </c>
      <c r="B432" s="2">
        <v>3</v>
      </c>
      <c r="C432" s="2">
        <v>9</v>
      </c>
      <c r="D432" s="2">
        <v>391</v>
      </c>
      <c r="E432" s="41"/>
      <c r="F432" s="41"/>
      <c r="G432" s="36" t="s">
        <v>360</v>
      </c>
      <c r="H432" s="23">
        <f t="shared" ref="H432" si="177">+H433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8">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9">+H442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0">+H444+H445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1">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2">+H452+H453+H454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3">+H456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4">+H458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5">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6">+H468+H480+H488+H500+H521+H528+H537+H540+H551</f>
        <v>0</v>
      </c>
    </row>
    <row r="468" spans="1:8" hidden="1">
      <c r="A468" s="27">
        <v>1</v>
      </c>
      <c r="B468" s="2">
        <v>4</v>
      </c>
      <c r="C468" s="2">
        <v>1</v>
      </c>
      <c r="D468" s="2"/>
      <c r="E468" s="41"/>
      <c r="F468" s="41"/>
      <c r="G468" s="36" t="s">
        <v>393</v>
      </c>
      <c r="H468" s="15">
        <f t="shared" ref="H468" si="187">+H469+H474</f>
        <v>0</v>
      </c>
    </row>
    <row r="469" spans="1:8" hidden="1">
      <c r="A469" s="27">
        <v>1</v>
      </c>
      <c r="B469" s="2">
        <v>4</v>
      </c>
      <c r="C469" s="2">
        <v>1</v>
      </c>
      <c r="D469" s="2">
        <v>411</v>
      </c>
      <c r="E469" s="41"/>
      <c r="F469" s="41"/>
      <c r="G469" s="36" t="s">
        <v>394</v>
      </c>
      <c r="H469" s="23">
        <f t="shared" ref="H469" si="188">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9">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0">+H481+H485</f>
        <v>0</v>
      </c>
    </row>
    <row r="481" spans="1:8" hidden="1">
      <c r="A481" s="27">
        <v>1</v>
      </c>
      <c r="B481" s="2">
        <v>4</v>
      </c>
      <c r="C481" s="1">
        <v>2</v>
      </c>
      <c r="D481" s="2">
        <v>421</v>
      </c>
      <c r="G481" s="36" t="s">
        <v>406</v>
      </c>
      <c r="H481" s="23">
        <f t="shared" ref="H481" si="191">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2">+H486+H487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3">+H489+H498</f>
        <v>0</v>
      </c>
    </row>
    <row r="489" spans="1:8" hidden="1">
      <c r="A489" s="27">
        <v>1</v>
      </c>
      <c r="B489" s="2">
        <v>4</v>
      </c>
      <c r="C489" s="2">
        <v>3</v>
      </c>
      <c r="D489" s="2">
        <v>431</v>
      </c>
      <c r="E489" s="41"/>
      <c r="F489" s="41"/>
      <c r="G489" s="36" t="s">
        <v>414</v>
      </c>
      <c r="H489" s="23">
        <f t="shared" ref="H489" si="194">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5">+H499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6">+H501+H511+H513+H519</f>
        <v>0</v>
      </c>
    </row>
    <row r="501" spans="1:8" hidden="1">
      <c r="A501" s="27">
        <v>1</v>
      </c>
      <c r="B501" s="2">
        <v>4</v>
      </c>
      <c r="C501" s="1">
        <v>4</v>
      </c>
      <c r="D501" s="2">
        <v>441</v>
      </c>
      <c r="G501" s="36" t="s">
        <v>426</v>
      </c>
      <c r="H501" s="23">
        <f t="shared" ref="H501" si="197">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8">+H512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9">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0">+H520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1">+H522+H524+H526</f>
        <v>0</v>
      </c>
    </row>
    <row r="522" spans="1:8" hidden="1">
      <c r="A522" s="27">
        <v>1</v>
      </c>
      <c r="B522" s="2">
        <v>4</v>
      </c>
      <c r="C522" s="2">
        <v>5</v>
      </c>
      <c r="D522" s="2">
        <v>451</v>
      </c>
      <c r="E522" s="2"/>
      <c r="F522" s="2"/>
      <c r="G522" s="36" t="s">
        <v>446</v>
      </c>
      <c r="H522" s="23">
        <f t="shared" ref="H522" si="202">+H523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3">+H525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4">+H527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5">+H529+H533</f>
        <v>0</v>
      </c>
    </row>
    <row r="529" spans="1:8" hidden="1">
      <c r="A529" s="27">
        <v>1</v>
      </c>
      <c r="B529" s="2">
        <v>4</v>
      </c>
      <c r="C529" s="2">
        <v>6</v>
      </c>
      <c r="D529" s="2">
        <v>461</v>
      </c>
      <c r="E529" s="2"/>
      <c r="F529" s="2"/>
      <c r="G529" s="36" t="s">
        <v>450</v>
      </c>
      <c r="H529" s="23">
        <f t="shared" ref="H529" si="206">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7">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8">+H538</f>
        <v>0</v>
      </c>
    </row>
    <row r="538" spans="1:8" hidden="1">
      <c r="A538" s="27">
        <v>1</v>
      </c>
      <c r="B538" s="2">
        <v>4</v>
      </c>
      <c r="C538" s="2">
        <v>7</v>
      </c>
      <c r="D538" s="2">
        <v>471</v>
      </c>
      <c r="E538" s="2"/>
      <c r="F538" s="2"/>
      <c r="G538" s="36" t="s">
        <v>459</v>
      </c>
      <c r="H538" s="21">
        <f t="shared" si="208"/>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9">+H541+H543+H545+H547+H549</f>
        <v>0</v>
      </c>
    </row>
    <row r="541" spans="1:8" hidden="1">
      <c r="A541" s="27">
        <v>1</v>
      </c>
      <c r="B541" s="2">
        <v>4</v>
      </c>
      <c r="C541" s="2">
        <v>8</v>
      </c>
      <c r="D541" s="2">
        <v>481</v>
      </c>
      <c r="E541" s="2"/>
      <c r="F541" s="2"/>
      <c r="G541" s="36" t="s">
        <v>461</v>
      </c>
      <c r="H541" s="23">
        <f t="shared" ref="H541" si="210">+H542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1">+H544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2">+H546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3">+H548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4">+H550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5">+H552+H555</f>
        <v>0</v>
      </c>
    </row>
    <row r="552" spans="1:8" hidden="1">
      <c r="A552" s="27">
        <v>1</v>
      </c>
      <c r="B552" s="2">
        <v>4</v>
      </c>
      <c r="C552" s="2">
        <v>9</v>
      </c>
      <c r="D552" s="2">
        <v>491</v>
      </c>
      <c r="E552" s="2"/>
      <c r="F552" s="2"/>
      <c r="G552" s="36" t="s">
        <v>469</v>
      </c>
      <c r="H552" s="23">
        <f t="shared" ref="H552" si="216">+H553+H554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7">+H556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8">+H559+H569+H578+H583+H597+H601+H623+H646+H665</f>
        <v>0</v>
      </c>
    </row>
    <row r="559" spans="1:8" hidden="1">
      <c r="A559" s="27">
        <v>2</v>
      </c>
      <c r="B559" s="2">
        <v>5</v>
      </c>
      <c r="C559" s="2">
        <v>1</v>
      </c>
      <c r="D559" s="2"/>
      <c r="E559" s="2"/>
      <c r="F559" s="2"/>
      <c r="G559" s="36" t="s">
        <v>474</v>
      </c>
      <c r="H559" s="15">
        <f t="shared" ref="H559" si="219">+H560+H562+H564+H566</f>
        <v>0</v>
      </c>
    </row>
    <row r="560" spans="1:8" hidden="1">
      <c r="A560" s="27">
        <v>2</v>
      </c>
      <c r="B560" s="2">
        <v>5</v>
      </c>
      <c r="C560" s="2">
        <v>1</v>
      </c>
      <c r="D560" s="2">
        <v>511</v>
      </c>
      <c r="E560" s="2"/>
      <c r="F560" s="2"/>
      <c r="G560" s="36" t="s">
        <v>475</v>
      </c>
      <c r="H560" s="23">
        <f t="shared" ref="H560" si="220">+H561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1">+H563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2">+H565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3">+H567+H568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4">+H570+H572+H574+H576</f>
        <v>0</v>
      </c>
    </row>
    <row r="570" spans="1:8" hidden="1">
      <c r="A570" s="27">
        <v>2</v>
      </c>
      <c r="B570" s="2">
        <v>5</v>
      </c>
      <c r="C570" s="2">
        <v>2</v>
      </c>
      <c r="D570" s="2">
        <v>520</v>
      </c>
      <c r="E570" s="2"/>
      <c r="F570" s="2"/>
      <c r="G570" s="36" t="s">
        <v>484</v>
      </c>
      <c r="H570" s="23">
        <f t="shared" ref="H570" si="225">+H571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6">+H573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7">+H575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8">+H577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9">+H579+H581</f>
        <v>0</v>
      </c>
    </row>
    <row r="579" spans="1:8" hidden="1">
      <c r="A579" s="27">
        <v>2</v>
      </c>
      <c r="B579" s="2">
        <v>5</v>
      </c>
      <c r="C579" s="2">
        <v>3</v>
      </c>
      <c r="D579" s="2">
        <v>530</v>
      </c>
      <c r="E579" s="2"/>
      <c r="F579" s="2"/>
      <c r="G579" s="36" t="s">
        <v>490</v>
      </c>
      <c r="H579" s="23">
        <f t="shared" ref="H579" si="230">+H580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1">+H582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2">+H584+H586+H588+H590+H592+H594</f>
        <v>0</v>
      </c>
    </row>
    <row r="584" spans="1:8" hidden="1">
      <c r="A584" s="27">
        <v>2</v>
      </c>
      <c r="B584" s="2">
        <v>5</v>
      </c>
      <c r="C584" s="2">
        <v>4</v>
      </c>
      <c r="D584" s="2">
        <v>541</v>
      </c>
      <c r="E584" s="2"/>
      <c r="F584" s="2"/>
      <c r="G584" s="36" t="s">
        <v>493</v>
      </c>
      <c r="H584" s="23">
        <f t="shared" ref="H584" si="233">+H585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4">+H587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5">+H589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6">+H591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7">+H593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8">+H595+H596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9">+H598</f>
        <v>0</v>
      </c>
    </row>
    <row r="598" spans="1:8" hidden="1">
      <c r="A598" s="27">
        <v>2</v>
      </c>
      <c r="B598" s="2">
        <v>5</v>
      </c>
      <c r="C598" s="2">
        <v>5</v>
      </c>
      <c r="D598" s="2">
        <v>551</v>
      </c>
      <c r="E598" s="2"/>
      <c r="F598" s="2"/>
      <c r="G598" s="36" t="s">
        <v>503</v>
      </c>
      <c r="H598" s="23">
        <f t="shared" ref="H598" si="240">+H599+H600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1">+H602+H604+H606+H608+H610+H612+H615+H618+H620</f>
        <v>0</v>
      </c>
    </row>
    <row r="602" spans="1:8" hidden="1">
      <c r="A602" s="27">
        <v>2</v>
      </c>
      <c r="B602" s="2">
        <v>5</v>
      </c>
      <c r="C602" s="2">
        <v>6</v>
      </c>
      <c r="D602" s="2">
        <v>561</v>
      </c>
      <c r="E602" s="2"/>
      <c r="F602" s="2"/>
      <c r="G602" s="36" t="s">
        <v>507</v>
      </c>
      <c r="H602" s="23">
        <f t="shared" ref="H602" si="242">+H603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3">+H605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4">+H607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5">+H609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6">+H611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7">+H613+H614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8">+H616+H617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9">+H619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0">+H621+H622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1">+H624+H627+H629+H631+H634+H636+H639+H642+H644</f>
        <v>0</v>
      </c>
    </row>
    <row r="624" spans="1:8" hidden="1">
      <c r="A624" s="27">
        <v>2</v>
      </c>
      <c r="B624" s="2">
        <v>5</v>
      </c>
      <c r="C624" s="2">
        <v>7</v>
      </c>
      <c r="D624" s="2">
        <v>571</v>
      </c>
      <c r="E624" s="2"/>
      <c r="F624" s="2"/>
      <c r="G624" s="36" t="s">
        <v>523</v>
      </c>
      <c r="H624" s="23">
        <f t="shared" ref="H624" si="252">+H625+H626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3">+H628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4">+H630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5">+H632+H633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6">+H635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7">+H637+H638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8">+H640+H641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9">+H643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0">+H645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1">+H647+H649+H651+H653+H663</f>
        <v>0</v>
      </c>
    </row>
    <row r="647" spans="1:8" hidden="1">
      <c r="A647" s="27">
        <v>2</v>
      </c>
      <c r="B647" s="2">
        <v>5</v>
      </c>
      <c r="C647" s="2">
        <v>8</v>
      </c>
      <c r="D647" s="2">
        <v>581</v>
      </c>
      <c r="E647" s="2"/>
      <c r="F647" s="2"/>
      <c r="G647" s="36" t="s">
        <v>536</v>
      </c>
      <c r="H647" s="23">
        <f t="shared" ref="H647" si="262">+H648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3">+H650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4">+H652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5">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6">+H664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7">+H666+H668+H670+H672+H674</f>
        <v>0</v>
      </c>
    </row>
    <row r="666" spans="1:8" hidden="1">
      <c r="A666" s="27">
        <v>2</v>
      </c>
      <c r="B666" s="2">
        <v>5</v>
      </c>
      <c r="C666" s="2">
        <v>9</v>
      </c>
      <c r="D666" s="2">
        <v>591</v>
      </c>
      <c r="E666" s="2"/>
      <c r="F666" s="2"/>
      <c r="G666" s="36" t="s">
        <v>552</v>
      </c>
      <c r="H666" s="23">
        <f t="shared" ref="H666" si="268">+H667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9">+H669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0">+H671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1">+H673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2">+H675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3">+H677+H694+H702</f>
        <v>0</v>
      </c>
    </row>
    <row r="677" spans="1:8" hidden="1">
      <c r="A677" s="27">
        <v>2</v>
      </c>
      <c r="B677" s="3">
        <v>6</v>
      </c>
      <c r="C677" s="3">
        <v>1</v>
      </c>
      <c r="D677" s="3"/>
      <c r="E677" s="3"/>
      <c r="F677" s="3"/>
      <c r="G677" s="38" t="s">
        <v>558</v>
      </c>
      <c r="H677" s="14">
        <f t="shared" ref="H677" si="274">+H678+H679+H683+H686+H689+H691+H692+H693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5">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6">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7">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8">+H690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9">SUM(H694:H694)</f>
        <v>0</v>
      </c>
    </row>
    <row r="694" spans="1:8" hidden="1">
      <c r="A694" s="27">
        <v>2</v>
      </c>
      <c r="B694" s="3">
        <v>6</v>
      </c>
      <c r="C694" s="3">
        <v>2</v>
      </c>
      <c r="D694" s="3"/>
      <c r="E694" s="3"/>
      <c r="F694" s="3"/>
      <c r="G694" s="38" t="s">
        <v>575</v>
      </c>
      <c r="H694" s="15">
        <f t="shared" ref="H694" si="280">+H695+H696+H697+H698+H699+H700+H701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1">H703+H707</f>
        <v>0</v>
      </c>
    </row>
    <row r="703" spans="1:8" hidden="1">
      <c r="A703" s="27">
        <v>2</v>
      </c>
      <c r="B703" s="3">
        <v>6</v>
      </c>
      <c r="C703" s="3">
        <v>3</v>
      </c>
      <c r="D703" s="3">
        <v>631</v>
      </c>
      <c r="E703" s="3"/>
      <c r="F703" s="3"/>
      <c r="G703" s="38" t="s">
        <v>578</v>
      </c>
      <c r="H703" s="23">
        <f t="shared" ref="H703" si="282">+H704</f>
        <v>0</v>
      </c>
    </row>
    <row r="704" spans="1:8" hidden="1">
      <c r="A704" s="27">
        <v>2</v>
      </c>
      <c r="B704" s="3">
        <v>6</v>
      </c>
      <c r="C704" s="3">
        <v>3</v>
      </c>
      <c r="D704" s="3">
        <v>631</v>
      </c>
      <c r="E704" s="3">
        <v>1</v>
      </c>
      <c r="F704" s="3"/>
      <c r="G704" s="37" t="s">
        <v>579</v>
      </c>
      <c r="H704" s="21">
        <f t="shared" ref="H704" si="283">+H705+H706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4">+H708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5">+H710+H718+H727+H735+H745</f>
        <v>0</v>
      </c>
    </row>
    <row r="710" spans="1:8" hidden="1">
      <c r="A710" s="26">
        <v>2</v>
      </c>
      <c r="B710" s="2">
        <v>7</v>
      </c>
      <c r="C710" s="2">
        <v>1</v>
      </c>
      <c r="D710" s="2"/>
      <c r="E710" s="2"/>
      <c r="F710" s="2"/>
      <c r="G710" s="36" t="s">
        <v>583</v>
      </c>
      <c r="H710" s="14">
        <f t="shared" ref="H710" si="286">+H711</f>
        <v>0</v>
      </c>
    </row>
    <row r="711" spans="1:8" hidden="1">
      <c r="A711" s="26">
        <v>2</v>
      </c>
      <c r="B711" s="2">
        <v>7</v>
      </c>
      <c r="C711" s="2">
        <v>1</v>
      </c>
      <c r="D711" s="2">
        <v>711</v>
      </c>
      <c r="E711" s="2"/>
      <c r="F711" s="2"/>
      <c r="G711" s="36" t="s">
        <v>584</v>
      </c>
      <c r="H711" s="12">
        <f t="shared" ref="H711" si="287">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8">+H719+H721+H723</f>
        <v>0</v>
      </c>
    </row>
    <row r="719" spans="1:8" hidden="1">
      <c r="A719" s="26">
        <v>2</v>
      </c>
      <c r="B719" s="2">
        <v>7</v>
      </c>
      <c r="C719" s="2">
        <v>3</v>
      </c>
      <c r="D719" s="2">
        <v>731</v>
      </c>
      <c r="E719" s="2"/>
      <c r="F719" s="2"/>
      <c r="G719" s="36" t="s">
        <v>592</v>
      </c>
      <c r="H719" s="12">
        <f t="shared" ref="H719" si="289">+H720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0">+H722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1">+H724+H725+H726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2">+H728+H730</f>
        <v>0</v>
      </c>
    </row>
    <row r="728" spans="1:8" hidden="1">
      <c r="A728" s="26">
        <v>2</v>
      </c>
      <c r="B728" s="2">
        <v>7</v>
      </c>
      <c r="C728" s="2">
        <v>4</v>
      </c>
      <c r="D728" s="2">
        <v>744</v>
      </c>
      <c r="E728" s="2"/>
      <c r="F728" s="2"/>
      <c r="G728" s="36" t="s">
        <v>601</v>
      </c>
      <c r="H728" s="12">
        <f t="shared" ref="H728" si="293">+H729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4">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5">+H736+H743</f>
        <v>0</v>
      </c>
    </row>
    <row r="736" spans="1:8" hidden="1">
      <c r="A736" s="26">
        <v>2</v>
      </c>
      <c r="B736" s="2">
        <v>7</v>
      </c>
      <c r="C736" s="2">
        <v>5</v>
      </c>
      <c r="D736" s="2">
        <v>751</v>
      </c>
      <c r="E736" s="2"/>
      <c r="F736" s="2"/>
      <c r="G736" s="36" t="s">
        <v>609</v>
      </c>
      <c r="H736" s="12">
        <f t="shared" ref="H736" si="296">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7">+H744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8">+H746+H748</f>
        <v>0</v>
      </c>
    </row>
    <row r="746" spans="1:8" hidden="1">
      <c r="A746" s="26">
        <v>2</v>
      </c>
      <c r="B746" s="2">
        <v>7</v>
      </c>
      <c r="C746" s="2">
        <v>9</v>
      </c>
      <c r="D746" s="2">
        <v>791</v>
      </c>
      <c r="E746" s="2"/>
      <c r="F746" s="2"/>
      <c r="G746" s="36" t="s">
        <v>619</v>
      </c>
      <c r="H746" s="12">
        <f t="shared" ref="H746" si="299">+H747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0">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1">+H756+H776+H794</f>
        <v>0</v>
      </c>
    </row>
    <row r="756" spans="1:8" hidden="1">
      <c r="A756" s="26">
        <v>2</v>
      </c>
      <c r="B756" s="2">
        <v>8</v>
      </c>
      <c r="C756" s="2">
        <v>1</v>
      </c>
      <c r="D756" s="2"/>
      <c r="E756" s="2"/>
      <c r="F756" s="2"/>
      <c r="G756" s="36" t="s">
        <v>629</v>
      </c>
      <c r="H756" s="14">
        <f t="shared" ref="H756" si="302">+H757+H760+H762+H764+H772+H774</f>
        <v>0</v>
      </c>
    </row>
    <row r="757" spans="1:8" hidden="1">
      <c r="A757" s="26">
        <v>2</v>
      </c>
      <c r="B757" s="2">
        <v>8</v>
      </c>
      <c r="C757" s="2">
        <v>1</v>
      </c>
      <c r="D757" s="2">
        <v>811</v>
      </c>
      <c r="E757" s="2"/>
      <c r="F757" s="2"/>
      <c r="G757" s="36" t="s">
        <v>630</v>
      </c>
      <c r="H757" s="12">
        <f t="shared" ref="H757" si="303">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4">+H761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5">+H763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6">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7">+H773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8">+H775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9">+H777+H786+H790+H792</f>
        <v>0</v>
      </c>
    </row>
    <row r="777" spans="1:8" hidden="1">
      <c r="A777" s="26">
        <v>2</v>
      </c>
      <c r="B777" s="2">
        <v>8</v>
      </c>
      <c r="C777" s="2">
        <v>3</v>
      </c>
      <c r="D777" s="2">
        <v>831</v>
      </c>
      <c r="E777" s="2"/>
      <c r="F777" s="2"/>
      <c r="G777" s="36" t="s">
        <v>646</v>
      </c>
      <c r="H777" s="12">
        <f t="shared" ref="H777" si="310">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1">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2">+H791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3">+H793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4">+H795+H797+H799</f>
        <v>0</v>
      </c>
    </row>
    <row r="795" spans="1:8" hidden="1">
      <c r="A795" s="26">
        <v>2</v>
      </c>
      <c r="B795" s="2">
        <v>8</v>
      </c>
      <c r="C795" s="2">
        <v>5</v>
      </c>
      <c r="D795" s="2">
        <v>851</v>
      </c>
      <c r="E795" s="2"/>
      <c r="F795" s="2"/>
      <c r="G795" s="36" t="s">
        <v>664</v>
      </c>
      <c r="H795" s="12">
        <f t="shared" ref="H795" si="315">+H796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6">+H798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7">+H800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8">+H802+H811+H820+H823+H826+H829+H832</f>
        <v>0</v>
      </c>
    </row>
    <row r="802" spans="1:8" hidden="1">
      <c r="A802" s="26">
        <v>3</v>
      </c>
      <c r="B802" s="2">
        <v>9</v>
      </c>
      <c r="C802" s="2">
        <v>1</v>
      </c>
      <c r="D802" s="2"/>
      <c r="E802" s="2"/>
      <c r="F802" s="2"/>
      <c r="G802" s="36" t="s">
        <v>668</v>
      </c>
      <c r="H802" s="14">
        <f t="shared" ref="H802" si="319">+H803+H806+H808</f>
        <v>0</v>
      </c>
    </row>
    <row r="803" spans="1:8" hidden="1">
      <c r="A803" s="26">
        <v>3</v>
      </c>
      <c r="B803" s="2">
        <v>9</v>
      </c>
      <c r="C803" s="2">
        <v>1</v>
      </c>
      <c r="D803" s="2">
        <v>911</v>
      </c>
      <c r="E803" s="2"/>
      <c r="F803" s="2"/>
      <c r="G803" s="36" t="s">
        <v>669</v>
      </c>
      <c r="H803" s="12">
        <f t="shared" ref="H803" si="320">+H804+H805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1">+H807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2">+H809+H810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3">+H812+H815+H817</f>
        <v>0</v>
      </c>
    </row>
    <row r="812" spans="1:8" hidden="1">
      <c r="A812" s="26">
        <v>3</v>
      </c>
      <c r="B812" s="2">
        <v>9</v>
      </c>
      <c r="C812" s="2">
        <v>2</v>
      </c>
      <c r="D812" s="2">
        <v>921</v>
      </c>
      <c r="E812" s="2"/>
      <c r="F812" s="2"/>
      <c r="G812" s="36" t="s">
        <v>677</v>
      </c>
      <c r="H812" s="12">
        <f t="shared" ref="H812" si="324">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5">+H816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6">+H818+H819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7">+H821</f>
        <v>0</v>
      </c>
    </row>
    <row r="821" spans="1:8" hidden="1">
      <c r="A821" s="26">
        <v>3</v>
      </c>
      <c r="B821" s="2">
        <v>9</v>
      </c>
      <c r="C821" s="2">
        <v>3</v>
      </c>
      <c r="D821" s="2">
        <v>931</v>
      </c>
      <c r="E821" s="2"/>
      <c r="F821" s="2"/>
      <c r="G821" s="36" t="s">
        <v>685</v>
      </c>
      <c r="H821" s="16">
        <f t="shared" si="327"/>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8">+H824</f>
        <v>0</v>
      </c>
    </row>
    <row r="824" spans="1:8" hidden="1">
      <c r="A824" s="26">
        <v>3</v>
      </c>
      <c r="B824" s="2">
        <v>9</v>
      </c>
      <c r="C824" s="2">
        <v>4</v>
      </c>
      <c r="D824" s="2">
        <v>941</v>
      </c>
      <c r="E824" s="2"/>
      <c r="F824" s="2"/>
      <c r="G824" s="36" t="s">
        <v>687</v>
      </c>
      <c r="H824" s="12">
        <f t="shared" si="328"/>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9">+H827</f>
        <v>0</v>
      </c>
    </row>
    <row r="827" spans="1:8" hidden="1">
      <c r="A827" s="26">
        <v>3</v>
      </c>
      <c r="B827" s="2">
        <v>9</v>
      </c>
      <c r="C827" s="2">
        <v>5</v>
      </c>
      <c r="D827" s="2">
        <v>951</v>
      </c>
      <c r="E827" s="2"/>
      <c r="F827" s="2"/>
      <c r="G827" s="36" t="s">
        <v>689</v>
      </c>
      <c r="H827" s="12">
        <f t="shared" si="329"/>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0">+H830</f>
        <v>0</v>
      </c>
    </row>
    <row r="830" spans="1:8" hidden="1">
      <c r="A830" s="26">
        <v>3</v>
      </c>
      <c r="B830" s="2">
        <v>9</v>
      </c>
      <c r="C830" s="2">
        <v>6</v>
      </c>
      <c r="D830" s="2">
        <v>962</v>
      </c>
      <c r="E830" s="2"/>
      <c r="F830" s="2"/>
      <c r="G830" s="36" t="s">
        <v>691</v>
      </c>
      <c r="H830" s="12">
        <f t="shared" si="330"/>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1">+H833</f>
        <v>0</v>
      </c>
    </row>
    <row r="833" spans="1:8" hidden="1">
      <c r="A833" s="26">
        <v>3</v>
      </c>
      <c r="B833" s="2">
        <v>9</v>
      </c>
      <c r="C833" s="2">
        <v>9</v>
      </c>
      <c r="D833" s="2">
        <v>991</v>
      </c>
      <c r="E833" s="2"/>
      <c r="F833" s="2"/>
      <c r="G833" s="36" t="s">
        <v>694</v>
      </c>
      <c r="H833" s="12">
        <f t="shared" ref="H833" si="332">+H834+H835+H836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K15" sqref="K15"/>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33203125" style="11" customWidth="1"/>
    <col min="9" max="9" width="2.33203125" customWidth="1"/>
  </cols>
  <sheetData>
    <row r="1" spans="1:8" ht="21">
      <c r="A1" s="48" t="s">
        <v>701</v>
      </c>
    </row>
    <row r="2" spans="1:8">
      <c r="A2" s="29" t="s">
        <v>702</v>
      </c>
    </row>
    <row r="3" spans="1:8" ht="15" thickBot="1">
      <c r="A3" s="29"/>
    </row>
    <row r="4" spans="1:8" s="76" customFormat="1" ht="26.7" customHeight="1">
      <c r="A4" s="894" t="s">
        <v>11</v>
      </c>
      <c r="B4" s="894" t="s">
        <v>12</v>
      </c>
      <c r="C4" s="894" t="s">
        <v>13</v>
      </c>
      <c r="D4" s="894" t="s">
        <v>14</v>
      </c>
      <c r="E4" s="894" t="s">
        <v>15</v>
      </c>
      <c r="F4" s="894" t="s">
        <v>15</v>
      </c>
      <c r="G4" s="887" t="s">
        <v>13</v>
      </c>
      <c r="H4" s="489">
        <v>1120</v>
      </c>
    </row>
    <row r="5" spans="1:8" s="480" customFormat="1" ht="26.7" customHeight="1">
      <c r="A5" s="895"/>
      <c r="B5" s="895"/>
      <c r="C5" s="895"/>
      <c r="D5" s="895"/>
      <c r="E5" s="895"/>
      <c r="F5" s="895"/>
      <c r="G5" s="888"/>
      <c r="H5" s="890" t="s">
        <v>710</v>
      </c>
    </row>
    <row r="6" spans="1:8" ht="26.7" customHeight="1" thickBot="1">
      <c r="A6" s="896"/>
      <c r="B6" s="896"/>
      <c r="C6" s="896"/>
      <c r="D6" s="896"/>
      <c r="E6" s="896"/>
      <c r="F6" s="896"/>
      <c r="G6" s="889"/>
      <c r="H6" s="891"/>
    </row>
    <row r="7" spans="1:8" s="47" customFormat="1">
      <c r="A7" s="10"/>
      <c r="B7" s="10"/>
      <c r="C7" s="10"/>
      <c r="D7" s="10"/>
      <c r="E7" s="10"/>
      <c r="F7" s="10"/>
      <c r="G7" s="33"/>
      <c r="H7" s="8"/>
    </row>
    <row r="8" spans="1:8">
      <c r="A8" s="28"/>
      <c r="B8" s="28"/>
      <c r="C8" s="28"/>
      <c r="D8" s="28"/>
      <c r="E8" s="28"/>
      <c r="F8" s="28"/>
      <c r="G8" s="34" t="s">
        <v>847</v>
      </c>
      <c r="H8" s="84">
        <f t="shared" ref="H8" si="0">+H9+H100+H242+H467+H558+H676+H709+H755+H801</f>
        <v>1319772.99</v>
      </c>
    </row>
    <row r="9" spans="1:8">
      <c r="A9" s="26">
        <v>1</v>
      </c>
      <c r="B9" s="25">
        <v>1</v>
      </c>
      <c r="C9" s="25"/>
      <c r="D9" s="17"/>
      <c r="E9" s="17"/>
      <c r="F9" s="17"/>
      <c r="G9" s="35" t="s">
        <v>17</v>
      </c>
      <c r="H9" s="18">
        <f t="shared" ref="H9" si="1">+H10+H20+H30+H53+H66+H86+H89+H96</f>
        <v>1319772.99</v>
      </c>
    </row>
    <row r="10" spans="1:8">
      <c r="A10" s="27">
        <v>1</v>
      </c>
      <c r="B10" s="1">
        <v>1</v>
      </c>
      <c r="C10" s="1">
        <v>1</v>
      </c>
      <c r="G10" s="36" t="s">
        <v>18</v>
      </c>
      <c r="H10" s="15">
        <f t="shared" ref="H10" si="2">+H11+H15+H18</f>
        <v>1029534.24</v>
      </c>
    </row>
    <row r="11" spans="1:8" hidden="1">
      <c r="A11" s="27">
        <v>1</v>
      </c>
      <c r="B11" s="1">
        <v>1</v>
      </c>
      <c r="C11" s="1">
        <v>1</v>
      </c>
      <c r="D11" s="1">
        <v>111</v>
      </c>
      <c r="G11" s="36" t="s">
        <v>19</v>
      </c>
      <c r="H11" s="23">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3">SUM(H16:H17)</f>
        <v>1029534.24</v>
      </c>
    </row>
    <row r="16" spans="1:8">
      <c r="A16" s="27">
        <v>1</v>
      </c>
      <c r="B16" s="1">
        <v>1</v>
      </c>
      <c r="C16" s="1">
        <v>1</v>
      </c>
      <c r="D16" s="1">
        <v>113</v>
      </c>
      <c r="E16" s="1">
        <v>1</v>
      </c>
      <c r="G16" s="32" t="s">
        <v>22</v>
      </c>
      <c r="H16" s="21">
        <v>155934.24</v>
      </c>
    </row>
    <row r="17" spans="1:8" s="47" customFormat="1">
      <c r="A17" s="27">
        <v>1</v>
      </c>
      <c r="B17" s="92">
        <v>1</v>
      </c>
      <c r="C17" s="92">
        <v>1</v>
      </c>
      <c r="D17" s="92">
        <v>113</v>
      </c>
      <c r="E17" s="92">
        <v>2</v>
      </c>
      <c r="F17" s="92"/>
      <c r="G17" s="37" t="s">
        <v>23</v>
      </c>
      <c r="H17" s="21">
        <v>873600</v>
      </c>
    </row>
    <row r="18" spans="1:8" hidden="1">
      <c r="A18" s="27">
        <v>1</v>
      </c>
      <c r="B18" s="1">
        <v>1</v>
      </c>
      <c r="C18" s="1">
        <v>1</v>
      </c>
      <c r="D18" s="1">
        <v>114</v>
      </c>
      <c r="G18" s="36" t="s">
        <v>24</v>
      </c>
      <c r="H18" s="23"/>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4">+H21+H23+H26+H28</f>
        <v>0</v>
      </c>
    </row>
    <row r="21" spans="1:8" hidden="1">
      <c r="A21" s="27">
        <v>1</v>
      </c>
      <c r="B21" s="1">
        <v>1</v>
      </c>
      <c r="C21" s="1">
        <v>2</v>
      </c>
      <c r="D21" s="1">
        <v>121</v>
      </c>
      <c r="G21" s="36" t="s">
        <v>27</v>
      </c>
      <c r="H21" s="23">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v>0</v>
      </c>
    </row>
    <row r="27" spans="1:8" hidden="1">
      <c r="A27" s="27">
        <v>1</v>
      </c>
      <c r="B27" s="1">
        <v>1</v>
      </c>
      <c r="C27" s="1">
        <v>2</v>
      </c>
      <c r="D27" s="2">
        <v>123</v>
      </c>
      <c r="E27" s="1">
        <v>1</v>
      </c>
      <c r="G27" s="32" t="s">
        <v>33</v>
      </c>
      <c r="H27" s="21"/>
    </row>
    <row r="28" spans="1:8" hidden="1">
      <c r="A28" s="27">
        <v>1</v>
      </c>
      <c r="B28" s="1">
        <v>1</v>
      </c>
      <c r="C28" s="1">
        <v>2</v>
      </c>
      <c r="D28" s="2">
        <v>124</v>
      </c>
      <c r="G28" s="36" t="s">
        <v>34</v>
      </c>
      <c r="H28" s="23">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5">+H31+H33+H38+H40+H43+H45+H47+H49</f>
        <v>290238.75</v>
      </c>
    </row>
    <row r="31" spans="1:8" hidden="1">
      <c r="A31" s="27">
        <v>1</v>
      </c>
      <c r="B31" s="1">
        <v>1</v>
      </c>
      <c r="C31" s="1">
        <v>3</v>
      </c>
      <c r="D31" s="2">
        <v>131</v>
      </c>
      <c r="E31" s="41"/>
      <c r="F31" s="41"/>
      <c r="G31" s="36" t="s">
        <v>36</v>
      </c>
      <c r="H31" s="23">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6">SUM(H34:H37)</f>
        <v>145232.19</v>
      </c>
    </row>
    <row r="34" spans="1:8" s="47" customFormat="1">
      <c r="A34" s="27">
        <v>1</v>
      </c>
      <c r="B34" s="92">
        <v>1</v>
      </c>
      <c r="C34" s="92">
        <v>3</v>
      </c>
      <c r="D34" s="3">
        <v>132</v>
      </c>
      <c r="E34" s="92">
        <v>1</v>
      </c>
      <c r="F34" s="92"/>
      <c r="G34" s="37" t="s">
        <v>39</v>
      </c>
      <c r="H34" s="21">
        <v>21448.63</v>
      </c>
    </row>
    <row r="35" spans="1:8" s="47" customFormat="1">
      <c r="A35" s="27">
        <v>1</v>
      </c>
      <c r="B35" s="92">
        <v>1</v>
      </c>
      <c r="C35" s="92">
        <v>3</v>
      </c>
      <c r="D35" s="3">
        <v>132</v>
      </c>
      <c r="E35" s="92">
        <v>2</v>
      </c>
      <c r="F35" s="92"/>
      <c r="G35" s="37" t="s">
        <v>40</v>
      </c>
      <c r="H35" s="21">
        <v>123783.56</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7">SUM(H41:H42)</f>
        <v>145006.56</v>
      </c>
    </row>
    <row r="41" spans="1:8" s="47" customFormat="1">
      <c r="A41" s="27">
        <v>1</v>
      </c>
      <c r="B41" s="92">
        <v>1</v>
      </c>
      <c r="C41" s="92">
        <v>3</v>
      </c>
      <c r="D41" s="3">
        <v>134</v>
      </c>
      <c r="E41" s="92">
        <v>1</v>
      </c>
      <c r="F41" s="92"/>
      <c r="G41" s="37" t="s">
        <v>46</v>
      </c>
      <c r="H41" s="21">
        <v>145006.56</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v>0</v>
      </c>
    </row>
    <row r="46" spans="1:8" hidden="1">
      <c r="A46" s="27">
        <v>1</v>
      </c>
      <c r="B46" s="1">
        <v>1</v>
      </c>
      <c r="C46" s="1">
        <v>3</v>
      </c>
      <c r="D46" s="2">
        <v>136</v>
      </c>
      <c r="E46" s="1">
        <v>1</v>
      </c>
      <c r="G46" s="32" t="s">
        <v>49</v>
      </c>
      <c r="H46" s="21"/>
    </row>
    <row r="47" spans="1:8" hidden="1">
      <c r="A47" s="27">
        <v>1</v>
      </c>
      <c r="B47" s="1">
        <v>1</v>
      </c>
      <c r="C47" s="1">
        <v>3</v>
      </c>
      <c r="D47" s="2">
        <v>137</v>
      </c>
      <c r="G47" s="36" t="s">
        <v>50</v>
      </c>
      <c r="H47" s="23">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8">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9">+H54+H59+H62+H64</f>
        <v>0</v>
      </c>
    </row>
    <row r="54" spans="1:8" hidden="1">
      <c r="A54" s="27">
        <v>1</v>
      </c>
      <c r="B54" s="1">
        <v>1</v>
      </c>
      <c r="C54" s="1">
        <v>4</v>
      </c>
      <c r="D54" s="2">
        <v>141</v>
      </c>
      <c r="G54" s="36" t="s">
        <v>56</v>
      </c>
      <c r="H54" s="23">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10">+H67+H69+H71+H73+H82+H84</f>
        <v>0</v>
      </c>
    </row>
    <row r="67" spans="1:8" hidden="1">
      <c r="A67" s="27">
        <v>1</v>
      </c>
      <c r="B67" s="1">
        <v>1</v>
      </c>
      <c r="C67" s="1">
        <v>5</v>
      </c>
      <c r="D67" s="2">
        <v>151</v>
      </c>
      <c r="G67" s="36" t="s">
        <v>68</v>
      </c>
      <c r="H67" s="23">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v>0</v>
      </c>
    </row>
    <row r="83" spans="1:8" hidden="1">
      <c r="A83" s="27">
        <v>1</v>
      </c>
      <c r="B83" s="1">
        <v>1</v>
      </c>
      <c r="C83" s="1">
        <v>5</v>
      </c>
      <c r="D83" s="2">
        <v>155</v>
      </c>
      <c r="E83" s="1">
        <v>1</v>
      </c>
      <c r="G83" s="32" t="s">
        <v>82</v>
      </c>
      <c r="H83" s="21"/>
    </row>
    <row r="84" spans="1:8" hidden="1">
      <c r="A84" s="27">
        <v>1</v>
      </c>
      <c r="B84" s="1">
        <v>1</v>
      </c>
      <c r="C84" s="1">
        <v>5</v>
      </c>
      <c r="D84" s="2">
        <v>159</v>
      </c>
      <c r="G84" s="36" t="s">
        <v>67</v>
      </c>
      <c r="H84" s="23">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 si="11">+H87</f>
        <v>0</v>
      </c>
    </row>
    <row r="87" spans="1:8" hidden="1">
      <c r="A87" s="27">
        <v>1</v>
      </c>
      <c r="B87" s="1">
        <v>1</v>
      </c>
      <c r="C87" s="1">
        <v>6</v>
      </c>
      <c r="D87" s="2">
        <v>161</v>
      </c>
      <c r="E87" s="41"/>
      <c r="F87" s="41"/>
      <c r="G87" s="36" t="s">
        <v>85</v>
      </c>
      <c r="H87" s="23">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12">+H90</f>
        <v>0</v>
      </c>
    </row>
    <row r="90" spans="1:8" hidden="1">
      <c r="A90" s="27">
        <v>1</v>
      </c>
      <c r="B90" s="1">
        <v>1</v>
      </c>
      <c r="C90" s="1">
        <v>7</v>
      </c>
      <c r="D90" s="2">
        <v>171</v>
      </c>
      <c r="G90" s="36" t="s">
        <v>88</v>
      </c>
      <c r="H90" s="23">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13">+H97</f>
        <v>0</v>
      </c>
    </row>
    <row r="97" spans="1:8" hidden="1">
      <c r="A97" s="27">
        <v>1</v>
      </c>
      <c r="B97" s="1">
        <v>1</v>
      </c>
      <c r="C97" s="1">
        <v>8</v>
      </c>
      <c r="D97" s="2">
        <v>181</v>
      </c>
      <c r="E97" s="41"/>
      <c r="F97" s="41"/>
      <c r="G97" s="36" t="s">
        <v>94</v>
      </c>
      <c r="H97" s="23">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hidden="1">
      <c r="A100" s="27">
        <v>1</v>
      </c>
      <c r="B100" s="19">
        <v>2</v>
      </c>
      <c r="C100" s="19"/>
      <c r="D100" s="25"/>
      <c r="E100" s="19"/>
      <c r="F100" s="19"/>
      <c r="G100" s="35" t="s">
        <v>97</v>
      </c>
      <c r="H100" s="18">
        <f t="shared" ref="H100" si="14">+H101+H125+H137+H156+H180+H197+H203+H215+H222</f>
        <v>0</v>
      </c>
    </row>
    <row r="101" spans="1:8" hidden="1">
      <c r="A101" s="27">
        <v>1</v>
      </c>
      <c r="B101" s="41">
        <v>2</v>
      </c>
      <c r="C101" s="2">
        <v>1</v>
      </c>
      <c r="D101" s="2"/>
      <c r="E101" s="41"/>
      <c r="F101" s="41"/>
      <c r="G101" s="36" t="s">
        <v>98</v>
      </c>
      <c r="H101" s="15">
        <f t="shared" ref="H101" si="15">H102+H104+H110+H112+H115+H118+H120+H123</f>
        <v>0</v>
      </c>
    </row>
    <row r="102" spans="1:8" hidden="1">
      <c r="A102" s="27">
        <v>1</v>
      </c>
      <c r="B102" s="41">
        <v>2</v>
      </c>
      <c r="C102" s="2">
        <v>1</v>
      </c>
      <c r="D102" s="2">
        <v>211</v>
      </c>
      <c r="E102" s="41"/>
      <c r="F102" s="41"/>
      <c r="G102" s="36" t="s">
        <v>99</v>
      </c>
      <c r="H102" s="23">
        <f t="shared" ref="H102" si="16">+H103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17">+H105+H108+H109+H106+H107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18">+H111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19">+H113+H114</f>
        <v>0</v>
      </c>
    </row>
    <row r="113" spans="1:8" s="47" customFormat="1" hidden="1">
      <c r="A113" s="27">
        <v>1</v>
      </c>
      <c r="B113" s="94">
        <v>2</v>
      </c>
      <c r="C113" s="92">
        <v>1</v>
      </c>
      <c r="D113" s="3">
        <v>214</v>
      </c>
      <c r="E113" s="92">
        <v>1</v>
      </c>
      <c r="F113" s="92"/>
      <c r="G113" s="37" t="s">
        <v>109</v>
      </c>
      <c r="H113" s="21">
        <v>0</v>
      </c>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20">+H116+H117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21">+H119</f>
        <v>0</v>
      </c>
    </row>
    <row r="119" spans="1:8" s="47" customFormat="1" hidden="1">
      <c r="A119" s="27">
        <v>1</v>
      </c>
      <c r="B119" s="94">
        <v>2</v>
      </c>
      <c r="C119" s="92">
        <v>1</v>
      </c>
      <c r="D119" s="3">
        <v>216</v>
      </c>
      <c r="E119" s="92">
        <v>1</v>
      </c>
      <c r="F119" s="92"/>
      <c r="G119" s="37" t="s">
        <v>114</v>
      </c>
      <c r="H119" s="21">
        <v>0</v>
      </c>
    </row>
    <row r="120" spans="1:8" hidden="1">
      <c r="A120" s="27">
        <v>1</v>
      </c>
      <c r="B120" s="41">
        <v>2</v>
      </c>
      <c r="C120" s="1">
        <v>1</v>
      </c>
      <c r="D120" s="2">
        <v>217</v>
      </c>
      <c r="E120" s="41"/>
      <c r="F120" s="41"/>
      <c r="G120" s="36" t="s">
        <v>115</v>
      </c>
      <c r="H120" s="23">
        <f t="shared" ref="H120" si="22">+H121+H122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23">+H124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24">+H126+H132+H135</f>
        <v>0</v>
      </c>
    </row>
    <row r="126" spans="1:8" hidden="1">
      <c r="A126" s="27">
        <v>1</v>
      </c>
      <c r="B126" s="41">
        <v>2</v>
      </c>
      <c r="C126" s="2">
        <v>2</v>
      </c>
      <c r="D126" s="2">
        <v>221</v>
      </c>
      <c r="E126" s="41"/>
      <c r="F126" s="41"/>
      <c r="G126" s="36" t="s">
        <v>120</v>
      </c>
      <c r="H126" s="23">
        <f t="shared" ref="H126" si="25">+H127+H130+H128+H129+H131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26">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27">+H136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28">+H138+H140+H142+H144+H146+H148+H150+H152+H154</f>
        <v>0</v>
      </c>
    </row>
    <row r="138" spans="1:8" hidden="1">
      <c r="A138" s="27">
        <v>1</v>
      </c>
      <c r="B138" s="41">
        <v>2</v>
      </c>
      <c r="C138" s="2">
        <v>3</v>
      </c>
      <c r="D138" s="2">
        <v>231</v>
      </c>
      <c r="E138" s="41"/>
      <c r="F138" s="41"/>
      <c r="G138" s="36" t="s">
        <v>130</v>
      </c>
      <c r="H138" s="23">
        <f t="shared" ref="H138" si="29">+H139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30">+H141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31">+H143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32">+H145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33">+H147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34">+H149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35">+H151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36">+H153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37">+H155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38">+H157+H159+H161+H163+H165+H167+H169+H171+H173</f>
        <v>0</v>
      </c>
    </row>
    <row r="157" spans="1:8" hidden="1">
      <c r="A157" s="27">
        <v>1</v>
      </c>
      <c r="B157" s="41">
        <v>2</v>
      </c>
      <c r="C157" s="2">
        <v>4</v>
      </c>
      <c r="D157" s="2">
        <v>241</v>
      </c>
      <c r="E157" s="41"/>
      <c r="F157" s="41"/>
      <c r="G157" s="36" t="s">
        <v>142</v>
      </c>
      <c r="H157" s="23">
        <f t="shared" ref="H157" si="39">+H158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40">+H160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41">+H162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42">+H168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43">+H170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44">+H172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45">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v>0</v>
      </c>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46">+H181+H183+H185+H188+H190+H192+H194</f>
        <v>0</v>
      </c>
    </row>
    <row r="181" spans="1:8" hidden="1">
      <c r="A181" s="27">
        <v>1</v>
      </c>
      <c r="B181" s="41">
        <v>2</v>
      </c>
      <c r="C181" s="2">
        <v>5</v>
      </c>
      <c r="D181" s="2">
        <v>251</v>
      </c>
      <c r="E181" s="41"/>
      <c r="F181" s="41"/>
      <c r="G181" s="36" t="s">
        <v>157</v>
      </c>
      <c r="H181" s="23">
        <f t="shared" ref="H181" si="47">+H182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48">+H184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49">+H186+H187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50">+H189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51">+H191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52">+H193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53">+H195+H196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54">+H198+H201</f>
        <v>0</v>
      </c>
    </row>
    <row r="198" spans="1:8" hidden="1">
      <c r="A198" s="27">
        <v>1</v>
      </c>
      <c r="B198" s="41">
        <v>2</v>
      </c>
      <c r="C198" s="2">
        <v>6</v>
      </c>
      <c r="D198" s="2">
        <v>261</v>
      </c>
      <c r="E198" s="41"/>
      <c r="F198" s="41"/>
      <c r="G198" s="36" t="s">
        <v>167</v>
      </c>
      <c r="H198" s="23">
        <f t="shared" ref="H198" si="55">+H199+H200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56">+H202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57">H204+H207+H209+H211+H213</f>
        <v>0</v>
      </c>
    </row>
    <row r="204" spans="1:8" hidden="1">
      <c r="A204" s="27">
        <v>1</v>
      </c>
      <c r="B204" s="41">
        <v>2</v>
      </c>
      <c r="C204" s="2">
        <v>7</v>
      </c>
      <c r="D204" s="2">
        <v>271</v>
      </c>
      <c r="E204" s="41"/>
      <c r="F204" s="41"/>
      <c r="G204" s="36" t="s">
        <v>172</v>
      </c>
      <c r="H204" s="23">
        <f t="shared" ref="H204" si="58">+H205+H206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59">+H212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60">+H214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61">+H216+H218+H220</f>
        <v>0</v>
      </c>
    </row>
    <row r="216" spans="1:8" hidden="1">
      <c r="A216" s="27">
        <v>1</v>
      </c>
      <c r="B216" s="41">
        <v>2</v>
      </c>
      <c r="C216" s="2">
        <v>8</v>
      </c>
      <c r="D216" s="2">
        <v>281</v>
      </c>
      <c r="E216" s="41"/>
      <c r="F216" s="41"/>
      <c r="G216" s="36" t="s">
        <v>181</v>
      </c>
      <c r="H216" s="23">
        <f t="shared" ref="H216" si="62">+H217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63">+H219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64">+H221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65">+H223+H225+H227+H229+H231+H233+H236+H238+H240</f>
        <v>0</v>
      </c>
    </row>
    <row r="223" spans="1:8" hidden="1">
      <c r="A223" s="27">
        <v>1</v>
      </c>
      <c r="B223" s="41">
        <v>2</v>
      </c>
      <c r="C223" s="2">
        <v>9</v>
      </c>
      <c r="D223" s="2">
        <v>291</v>
      </c>
      <c r="E223" s="41"/>
      <c r="F223" s="41"/>
      <c r="G223" s="36" t="s">
        <v>187</v>
      </c>
      <c r="H223" s="23">
        <f t="shared" ref="H223" si="66">+H224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67">+H226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68">+H228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69">+H230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70">+H232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71">+H234+H235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72">+H237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73">+H239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74">+H241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75">+H243+H266+H290+H319+H340+H370+H391+H416+H431</f>
        <v>0</v>
      </c>
    </row>
    <row r="243" spans="1:8" hidden="1">
      <c r="A243" s="27">
        <v>1</v>
      </c>
      <c r="B243" s="2">
        <v>3</v>
      </c>
      <c r="C243" s="2">
        <v>1</v>
      </c>
      <c r="D243" s="2"/>
      <c r="E243" s="41"/>
      <c r="F243" s="41"/>
      <c r="G243" s="36" t="s">
        <v>200</v>
      </c>
      <c r="H243" s="15">
        <f t="shared" ref="H243" si="76">+H244+H247+H249+H251+H254+H256+H259+H261+H264</f>
        <v>0</v>
      </c>
    </row>
    <row r="244" spans="1:8" hidden="1">
      <c r="A244" s="27">
        <v>1</v>
      </c>
      <c r="B244" s="2">
        <v>3</v>
      </c>
      <c r="C244" s="2">
        <v>1</v>
      </c>
      <c r="D244" s="2">
        <v>311</v>
      </c>
      <c r="E244" s="41"/>
      <c r="F244" s="41"/>
      <c r="G244" s="36" t="s">
        <v>201</v>
      </c>
      <c r="H244" s="23">
        <f t="shared" ref="H244" si="77">+H245+H246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78">+H248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79">+H250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80">+H252+H253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81">+H255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82">+H257+H258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83">+H260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84">+H262+H263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85">+H265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86">+H267+H269+H271+H274+H276+H278+H282+H284+H287</f>
        <v>0</v>
      </c>
    </row>
    <row r="267" spans="1:8" hidden="1">
      <c r="A267" s="27">
        <v>1</v>
      </c>
      <c r="B267" s="2">
        <v>3</v>
      </c>
      <c r="C267" s="2">
        <v>2</v>
      </c>
      <c r="D267" s="2">
        <v>321</v>
      </c>
      <c r="E267" s="41"/>
      <c r="F267" s="41"/>
      <c r="G267" s="36" t="s">
        <v>223</v>
      </c>
      <c r="H267" s="23">
        <f t="shared" ref="H267" si="87">+H268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88">+H273+H272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89">+H275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90">+H277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91">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92">+H283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93">+H285+H286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94">+H288+H289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95">+H291+H293+H296+H299+H302+H304+H308+H310+H312</f>
        <v>0</v>
      </c>
    </row>
    <row r="291" spans="1:8" hidden="1">
      <c r="A291" s="27">
        <v>1</v>
      </c>
      <c r="B291" s="2">
        <v>3</v>
      </c>
      <c r="C291" s="2">
        <v>3</v>
      </c>
      <c r="D291" s="2">
        <v>331</v>
      </c>
      <c r="E291" s="41"/>
      <c r="F291" s="41"/>
      <c r="G291" s="36" t="s">
        <v>244</v>
      </c>
      <c r="H291" s="23">
        <f t="shared" ref="H291" si="96">+H292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97">+H294+H295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98">+H297+H298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99">+H300+H301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00">+H303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01">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02">+H309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03">+H311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04">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05">+H320+H324+H326+H328+H330+H332+H334+H336+H338</f>
        <v>0</v>
      </c>
    </row>
    <row r="320" spans="1:8" hidden="1">
      <c r="A320" s="27">
        <v>1</v>
      </c>
      <c r="B320" s="2">
        <v>3</v>
      </c>
      <c r="C320" s="2">
        <v>4</v>
      </c>
      <c r="D320" s="2">
        <v>341</v>
      </c>
      <c r="E320" s="41"/>
      <c r="F320" s="41"/>
      <c r="G320" s="36" t="s">
        <v>272</v>
      </c>
      <c r="H320" s="23">
        <f t="shared" ref="H320" si="106">+H321+H322+H323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07">+H325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08">+H327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09">+H329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10">+H331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11">+H333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12">+H335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13">+H337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14">+H339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15">+H341+H343+H345+H348+H350+H352+H354+H365+H368</f>
        <v>0</v>
      </c>
    </row>
    <row r="341" spans="1:8" hidden="1">
      <c r="A341" s="27">
        <v>1</v>
      </c>
      <c r="B341" s="2">
        <v>3</v>
      </c>
      <c r="C341" s="2">
        <v>5</v>
      </c>
      <c r="D341" s="2">
        <v>351</v>
      </c>
      <c r="E341" s="41"/>
      <c r="F341" s="41"/>
      <c r="G341" s="36" t="s">
        <v>286</v>
      </c>
      <c r="H341" s="23">
        <f t="shared" ref="H341" si="116">+H342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17">+H344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18">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19">+H349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20">+H351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21">+H353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22">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23">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24">+H369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25">+H371+H376+H378+H380+H382+H384+H386</f>
        <v>0</v>
      </c>
    </row>
    <row r="371" spans="1:8" hidden="1">
      <c r="A371" s="27">
        <v>1</v>
      </c>
      <c r="B371" s="2">
        <v>3</v>
      </c>
      <c r="C371" s="2">
        <v>6</v>
      </c>
      <c r="D371" s="2">
        <v>361</v>
      </c>
      <c r="E371" s="41"/>
      <c r="F371" s="41"/>
      <c r="G371" s="36" t="s">
        <v>312</v>
      </c>
      <c r="H371" s="23">
        <f t="shared" ref="H371" si="126">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27">+H377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28">+H379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29">+H381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30">+H383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31">+H385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32">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33">+H392+H395+H398+H401+H403+H405+H407+H409+H411</f>
        <v>0</v>
      </c>
    </row>
    <row r="392" spans="1:8" hidden="1">
      <c r="A392" s="27">
        <v>1</v>
      </c>
      <c r="B392" s="2">
        <v>3</v>
      </c>
      <c r="C392" s="2">
        <v>7</v>
      </c>
      <c r="D392" s="2">
        <v>371</v>
      </c>
      <c r="E392" s="41"/>
      <c r="F392" s="41"/>
      <c r="G392" s="36" t="s">
        <v>328</v>
      </c>
      <c r="H392" s="23">
        <f t="shared" ref="H392" si="134">+H393+H394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35">+H396+H397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36">+H399+H400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37">+H402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38">+H404</f>
        <v>0</v>
      </c>
    </row>
    <row r="404" spans="1:8" s="47" customFormat="1" hidden="1">
      <c r="A404" s="27">
        <v>1</v>
      </c>
      <c r="B404" s="3">
        <v>3</v>
      </c>
      <c r="C404" s="3">
        <v>7</v>
      </c>
      <c r="D404" s="3">
        <v>375</v>
      </c>
      <c r="E404" s="92">
        <v>1</v>
      </c>
      <c r="F404" s="92"/>
      <c r="G404" s="37" t="s">
        <v>339</v>
      </c>
      <c r="H404" s="21">
        <v>0</v>
      </c>
    </row>
    <row r="405" spans="1:8" hidden="1">
      <c r="A405" s="27">
        <v>1</v>
      </c>
      <c r="B405" s="2">
        <v>3</v>
      </c>
      <c r="C405" s="2">
        <v>7</v>
      </c>
      <c r="D405" s="2">
        <v>376</v>
      </c>
      <c r="G405" s="36" t="s">
        <v>340</v>
      </c>
      <c r="H405" s="23">
        <f t="shared" ref="H405" si="139">+H406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40">+H408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41">+H410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42">+H412+H413+H414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43">+H417+H419+H424+H427+H429</f>
        <v>0</v>
      </c>
    </row>
    <row r="417" spans="1:8" hidden="1">
      <c r="A417" s="27">
        <v>1</v>
      </c>
      <c r="B417" s="2">
        <v>3</v>
      </c>
      <c r="C417" s="2">
        <v>8</v>
      </c>
      <c r="D417" s="2">
        <v>381</v>
      </c>
      <c r="E417" s="41"/>
      <c r="F417" s="41"/>
      <c r="G417" s="36" t="s">
        <v>349</v>
      </c>
      <c r="H417" s="23">
        <f t="shared" ref="H417" si="144">+H418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45">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46">+H425+H426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47">+H428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48">+H430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49">+H432+H434+H441+H443+H446+H451+H455+H457+H459</f>
        <v>0</v>
      </c>
    </row>
    <row r="432" spans="1:8" hidden="1">
      <c r="A432" s="27">
        <v>1</v>
      </c>
      <c r="B432" s="2">
        <v>3</v>
      </c>
      <c r="C432" s="2">
        <v>9</v>
      </c>
      <c r="D432" s="2">
        <v>391</v>
      </c>
      <c r="E432" s="41"/>
      <c r="F432" s="41"/>
      <c r="G432" s="36" t="s">
        <v>360</v>
      </c>
      <c r="H432" s="23">
        <f t="shared" ref="H432" si="150">+H433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51">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52">+H442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53">+H444+H445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54">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55">+H452+H453+H454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56">+H456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57">+H458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58">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59">+H468+H480+H488+H500+H521+H528+H537+H540+H551</f>
        <v>0</v>
      </c>
    </row>
    <row r="468" spans="1:8" hidden="1">
      <c r="A468" s="27">
        <v>1</v>
      </c>
      <c r="B468" s="2">
        <v>4</v>
      </c>
      <c r="C468" s="2">
        <v>1</v>
      </c>
      <c r="D468" s="2"/>
      <c r="E468" s="41"/>
      <c r="F468" s="41"/>
      <c r="G468" s="36" t="s">
        <v>393</v>
      </c>
      <c r="H468" s="15">
        <f t="shared" ref="H468" si="160">+H469+H474</f>
        <v>0</v>
      </c>
    </row>
    <row r="469" spans="1:8" hidden="1">
      <c r="A469" s="27">
        <v>1</v>
      </c>
      <c r="B469" s="2">
        <v>4</v>
      </c>
      <c r="C469" s="2">
        <v>1</v>
      </c>
      <c r="D469" s="2">
        <v>411</v>
      </c>
      <c r="E469" s="41"/>
      <c r="F469" s="41"/>
      <c r="G469" s="36" t="s">
        <v>394</v>
      </c>
      <c r="H469" s="23">
        <f t="shared" ref="H469" si="161">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62">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63">+H481+H485</f>
        <v>0</v>
      </c>
    </row>
    <row r="481" spans="1:8" hidden="1">
      <c r="A481" s="27">
        <v>1</v>
      </c>
      <c r="B481" s="2">
        <v>4</v>
      </c>
      <c r="C481" s="1">
        <v>2</v>
      </c>
      <c r="D481" s="2">
        <v>421</v>
      </c>
      <c r="G481" s="36" t="s">
        <v>406</v>
      </c>
      <c r="H481" s="23">
        <f t="shared" ref="H481" si="164">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65">+H486+H487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66">+H489+H498</f>
        <v>0</v>
      </c>
    </row>
    <row r="489" spans="1:8" hidden="1">
      <c r="A489" s="27">
        <v>1</v>
      </c>
      <c r="B489" s="2">
        <v>4</v>
      </c>
      <c r="C489" s="2">
        <v>3</v>
      </c>
      <c r="D489" s="2">
        <v>431</v>
      </c>
      <c r="E489" s="41"/>
      <c r="F489" s="41"/>
      <c r="G489" s="36" t="s">
        <v>414</v>
      </c>
      <c r="H489" s="23">
        <f t="shared" ref="H489" si="167">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68">+H499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69">+H501+H511+H513+H519</f>
        <v>0</v>
      </c>
    </row>
    <row r="501" spans="1:8" hidden="1">
      <c r="A501" s="27">
        <v>1</v>
      </c>
      <c r="B501" s="2">
        <v>4</v>
      </c>
      <c r="C501" s="1">
        <v>4</v>
      </c>
      <c r="D501" s="2">
        <v>441</v>
      </c>
      <c r="G501" s="36" t="s">
        <v>426</v>
      </c>
      <c r="H501" s="23">
        <f t="shared" ref="H501" si="170">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71">+H512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72">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73">+H520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74">+H522+H524+H526</f>
        <v>0</v>
      </c>
    </row>
    <row r="522" spans="1:8" hidden="1">
      <c r="A522" s="27">
        <v>1</v>
      </c>
      <c r="B522" s="2">
        <v>4</v>
      </c>
      <c r="C522" s="2">
        <v>5</v>
      </c>
      <c r="D522" s="2">
        <v>451</v>
      </c>
      <c r="E522" s="2"/>
      <c r="F522" s="2"/>
      <c r="G522" s="36" t="s">
        <v>446</v>
      </c>
      <c r="H522" s="23">
        <f t="shared" ref="H522" si="175">+H523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176">+H525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177">+H527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178">+H529+H533</f>
        <v>0</v>
      </c>
    </row>
    <row r="529" spans="1:8" hidden="1">
      <c r="A529" s="27">
        <v>1</v>
      </c>
      <c r="B529" s="2">
        <v>4</v>
      </c>
      <c r="C529" s="2">
        <v>6</v>
      </c>
      <c r="D529" s="2">
        <v>461</v>
      </c>
      <c r="E529" s="2"/>
      <c r="F529" s="2"/>
      <c r="G529" s="36" t="s">
        <v>450</v>
      </c>
      <c r="H529" s="23">
        <f t="shared" ref="H529" si="179">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180">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181">+H538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182">+H541+H543+H545+H547+H549</f>
        <v>0</v>
      </c>
    </row>
    <row r="541" spans="1:8" hidden="1">
      <c r="A541" s="27">
        <v>1</v>
      </c>
      <c r="B541" s="2">
        <v>4</v>
      </c>
      <c r="C541" s="2">
        <v>8</v>
      </c>
      <c r="D541" s="2">
        <v>481</v>
      </c>
      <c r="E541" s="2"/>
      <c r="F541" s="2"/>
      <c r="G541" s="36" t="s">
        <v>461</v>
      </c>
      <c r="H541" s="23">
        <f t="shared" ref="H541" si="183">+H542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184">+H544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185">+H546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186">+H548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187">+H550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188">+H552+H555</f>
        <v>0</v>
      </c>
    </row>
    <row r="552" spans="1:8" hidden="1">
      <c r="A552" s="27">
        <v>1</v>
      </c>
      <c r="B552" s="2">
        <v>4</v>
      </c>
      <c r="C552" s="2">
        <v>9</v>
      </c>
      <c r="D552" s="2">
        <v>491</v>
      </c>
      <c r="E552" s="2"/>
      <c r="F552" s="2"/>
      <c r="G552" s="36" t="s">
        <v>469</v>
      </c>
      <c r="H552" s="23">
        <f t="shared" ref="H552" si="189">+H553+H554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190">+H556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191">+H559+H569+H578+H583+H597+H601+H623+H646+H665</f>
        <v>0</v>
      </c>
    </row>
    <row r="559" spans="1:8" hidden="1">
      <c r="A559" s="27">
        <v>2</v>
      </c>
      <c r="B559" s="2">
        <v>5</v>
      </c>
      <c r="C559" s="2">
        <v>1</v>
      </c>
      <c r="D559" s="2"/>
      <c r="E559" s="2"/>
      <c r="F559" s="2"/>
      <c r="G559" s="36" t="s">
        <v>474</v>
      </c>
      <c r="H559" s="15">
        <f t="shared" ref="H559" si="192">+H560+H562+H564+H566</f>
        <v>0</v>
      </c>
    </row>
    <row r="560" spans="1:8" hidden="1">
      <c r="A560" s="27">
        <v>2</v>
      </c>
      <c r="B560" s="2">
        <v>5</v>
      </c>
      <c r="C560" s="2">
        <v>1</v>
      </c>
      <c r="D560" s="2">
        <v>511</v>
      </c>
      <c r="E560" s="2"/>
      <c r="F560" s="2"/>
      <c r="G560" s="36" t="s">
        <v>475</v>
      </c>
      <c r="H560" s="23">
        <f t="shared" ref="H560" si="193">+H561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194">+H563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195">+H565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196">+H567+H568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197">+H570+H572+H574+H576</f>
        <v>0</v>
      </c>
    </row>
    <row r="570" spans="1:8" hidden="1">
      <c r="A570" s="27">
        <v>2</v>
      </c>
      <c r="B570" s="2">
        <v>5</v>
      </c>
      <c r="C570" s="2">
        <v>2</v>
      </c>
      <c r="D570" s="2">
        <v>520</v>
      </c>
      <c r="E570" s="2"/>
      <c r="F570" s="2"/>
      <c r="G570" s="36" t="s">
        <v>484</v>
      </c>
      <c r="H570" s="23">
        <f t="shared" ref="H570" si="198">+H571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199">+H573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00">+H575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01">+H577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02">+H579+H581</f>
        <v>0</v>
      </c>
    </row>
    <row r="579" spans="1:8" hidden="1">
      <c r="A579" s="27">
        <v>2</v>
      </c>
      <c r="B579" s="2">
        <v>5</v>
      </c>
      <c r="C579" s="2">
        <v>3</v>
      </c>
      <c r="D579" s="2">
        <v>530</v>
      </c>
      <c r="E579" s="2"/>
      <c r="F579" s="2"/>
      <c r="G579" s="36" t="s">
        <v>490</v>
      </c>
      <c r="H579" s="23">
        <f t="shared" ref="H579" si="203">+H580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04">+H582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05">+H584+H586+H588+H590+H592+H594</f>
        <v>0</v>
      </c>
    </row>
    <row r="584" spans="1:8" hidden="1">
      <c r="A584" s="27">
        <v>2</v>
      </c>
      <c r="B584" s="2">
        <v>5</v>
      </c>
      <c r="C584" s="2">
        <v>4</v>
      </c>
      <c r="D584" s="2">
        <v>541</v>
      </c>
      <c r="E584" s="2"/>
      <c r="F584" s="2"/>
      <c r="G584" s="36" t="s">
        <v>493</v>
      </c>
      <c r="H584" s="23">
        <f t="shared" ref="H584" si="206">+H585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07">+H587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08">+H589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09">+H591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10">+H593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11">+H595+H596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12">+H598</f>
        <v>0</v>
      </c>
    </row>
    <row r="598" spans="1:8" hidden="1">
      <c r="A598" s="27">
        <v>2</v>
      </c>
      <c r="B598" s="2">
        <v>5</v>
      </c>
      <c r="C598" s="2">
        <v>5</v>
      </c>
      <c r="D598" s="2">
        <v>551</v>
      </c>
      <c r="E598" s="2"/>
      <c r="F598" s="2"/>
      <c r="G598" s="36" t="s">
        <v>503</v>
      </c>
      <c r="H598" s="23">
        <f t="shared" ref="H598" si="213">+H599+H600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14">+H602+H604+H606+H608+H610+H612+H615+H618+H620</f>
        <v>0</v>
      </c>
    </row>
    <row r="602" spans="1:8" hidden="1">
      <c r="A602" s="27">
        <v>2</v>
      </c>
      <c r="B602" s="2">
        <v>5</v>
      </c>
      <c r="C602" s="2">
        <v>6</v>
      </c>
      <c r="D602" s="2">
        <v>561</v>
      </c>
      <c r="E602" s="2"/>
      <c r="F602" s="2"/>
      <c r="G602" s="36" t="s">
        <v>507</v>
      </c>
      <c r="H602" s="23">
        <f t="shared" ref="H602" si="215">+H603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16">+H605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17">+H607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18">+H609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19">+H611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20">+H613+H614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21">+H616+H617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22">+H619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23">+H621+H622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24">+H624+H627+H629+H631+H634+H636+H639+H642+H644</f>
        <v>0</v>
      </c>
    </row>
    <row r="624" spans="1:8" hidden="1">
      <c r="A624" s="27">
        <v>2</v>
      </c>
      <c r="B624" s="2">
        <v>5</v>
      </c>
      <c r="C624" s="2">
        <v>7</v>
      </c>
      <c r="D624" s="2">
        <v>571</v>
      </c>
      <c r="E624" s="2"/>
      <c r="F624" s="2"/>
      <c r="G624" s="36" t="s">
        <v>523</v>
      </c>
      <c r="H624" s="23">
        <f t="shared" ref="H624" si="225">+H625+H626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26">+H628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27">+H630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28">+H632+H633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29">+H635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30">+H637+H638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31">+H640+H641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32">+H643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33">+H645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34">+H647+H649+H651+H653+H663</f>
        <v>0</v>
      </c>
    </row>
    <row r="647" spans="1:8" hidden="1">
      <c r="A647" s="27">
        <v>2</v>
      </c>
      <c r="B647" s="2">
        <v>5</v>
      </c>
      <c r="C647" s="2">
        <v>8</v>
      </c>
      <c r="D647" s="2">
        <v>581</v>
      </c>
      <c r="E647" s="2"/>
      <c r="F647" s="2"/>
      <c r="G647" s="36" t="s">
        <v>536</v>
      </c>
      <c r="H647" s="23">
        <f t="shared" ref="H647" si="235">+H648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36">+H650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37">+H652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38">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39">+H664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40">+H666+H668+H670+H672+H674</f>
        <v>0</v>
      </c>
    </row>
    <row r="666" spans="1:8" hidden="1">
      <c r="A666" s="27">
        <v>2</v>
      </c>
      <c r="B666" s="2">
        <v>5</v>
      </c>
      <c r="C666" s="2">
        <v>9</v>
      </c>
      <c r="D666" s="2">
        <v>591</v>
      </c>
      <c r="E666" s="2"/>
      <c r="F666" s="2"/>
      <c r="G666" s="36" t="s">
        <v>552</v>
      </c>
      <c r="H666" s="23">
        <f t="shared" ref="H666" si="241">+H667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42">+H669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43">+H671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44">+H673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45">+H675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46">+H677+H694+H702</f>
        <v>0</v>
      </c>
    </row>
    <row r="677" spans="1:8" hidden="1">
      <c r="A677" s="27">
        <v>2</v>
      </c>
      <c r="B677" s="3">
        <v>6</v>
      </c>
      <c r="C677" s="3">
        <v>1</v>
      </c>
      <c r="D677" s="3"/>
      <c r="E677" s="3"/>
      <c r="F677" s="3"/>
      <c r="G677" s="38" t="s">
        <v>558</v>
      </c>
      <c r="H677" s="14">
        <f t="shared" ref="H677" si="247">+H678+H679+H683+H686+H689+H691+H692+H693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48">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49">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50">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51">+H690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52">SUM(H694:H694)</f>
        <v>0</v>
      </c>
    </row>
    <row r="694" spans="1:8" hidden="1">
      <c r="A694" s="27">
        <v>2</v>
      </c>
      <c r="B694" s="3">
        <v>6</v>
      </c>
      <c r="C694" s="3">
        <v>2</v>
      </c>
      <c r="D694" s="3"/>
      <c r="E694" s="3"/>
      <c r="F694" s="3"/>
      <c r="G694" s="38" t="s">
        <v>575</v>
      </c>
      <c r="H694" s="15">
        <f t="shared" ref="H694" si="253">+H695+H696+H697+H698+H699+H700+H701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54">H703+H707</f>
        <v>0</v>
      </c>
    </row>
    <row r="703" spans="1:8" hidden="1">
      <c r="A703" s="27">
        <v>2</v>
      </c>
      <c r="B703" s="3">
        <v>6</v>
      </c>
      <c r="C703" s="3">
        <v>3</v>
      </c>
      <c r="D703" s="3">
        <v>631</v>
      </c>
      <c r="E703" s="3"/>
      <c r="F703" s="3"/>
      <c r="G703" s="38" t="s">
        <v>578</v>
      </c>
      <c r="H703" s="23">
        <f t="shared" ref="H703" si="255">+H704</f>
        <v>0</v>
      </c>
    </row>
    <row r="704" spans="1:8" hidden="1">
      <c r="A704" s="27">
        <v>2</v>
      </c>
      <c r="B704" s="3">
        <v>6</v>
      </c>
      <c r="C704" s="3">
        <v>3</v>
      </c>
      <c r="D704" s="3">
        <v>631</v>
      </c>
      <c r="E704" s="3">
        <v>1</v>
      </c>
      <c r="F704" s="3"/>
      <c r="G704" s="37" t="s">
        <v>579</v>
      </c>
      <c r="H704" s="21">
        <f t="shared" ref="H704" si="256">+H705+H706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57">+H708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58">+H710+H718+H727+H735+H745</f>
        <v>0</v>
      </c>
    </row>
    <row r="710" spans="1:8" hidden="1">
      <c r="A710" s="26">
        <v>2</v>
      </c>
      <c r="B710" s="2">
        <v>7</v>
      </c>
      <c r="C710" s="2">
        <v>1</v>
      </c>
      <c r="D710" s="2"/>
      <c r="E710" s="2"/>
      <c r="F710" s="2"/>
      <c r="G710" s="36" t="s">
        <v>583</v>
      </c>
      <c r="H710" s="14">
        <f t="shared" ref="H710" si="259">+H711</f>
        <v>0</v>
      </c>
    </row>
    <row r="711" spans="1:8" hidden="1">
      <c r="A711" s="26">
        <v>2</v>
      </c>
      <c r="B711" s="2">
        <v>7</v>
      </c>
      <c r="C711" s="2">
        <v>1</v>
      </c>
      <c r="D711" s="2">
        <v>711</v>
      </c>
      <c r="E711" s="2"/>
      <c r="F711" s="2"/>
      <c r="G711" s="36" t="s">
        <v>584</v>
      </c>
      <c r="H711" s="12">
        <f t="shared" ref="H711" si="260">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61">+H719+H721+H723</f>
        <v>0</v>
      </c>
    </row>
    <row r="719" spans="1:8" hidden="1">
      <c r="A719" s="26">
        <v>2</v>
      </c>
      <c r="B719" s="2">
        <v>7</v>
      </c>
      <c r="C719" s="2">
        <v>3</v>
      </c>
      <c r="D719" s="2">
        <v>731</v>
      </c>
      <c r="E719" s="2"/>
      <c r="F719" s="2"/>
      <c r="G719" s="36" t="s">
        <v>592</v>
      </c>
      <c r="H719" s="12">
        <f t="shared" ref="H719" si="262">+H720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63">+H722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64">+H724+H725+H726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65">+H728+H730</f>
        <v>0</v>
      </c>
    </row>
    <row r="728" spans="1:8" hidden="1">
      <c r="A728" s="26">
        <v>2</v>
      </c>
      <c r="B728" s="2">
        <v>7</v>
      </c>
      <c r="C728" s="2">
        <v>4</v>
      </c>
      <c r="D728" s="2">
        <v>744</v>
      </c>
      <c r="E728" s="2"/>
      <c r="F728" s="2"/>
      <c r="G728" s="36" t="s">
        <v>601</v>
      </c>
      <c r="H728" s="12">
        <f t="shared" ref="H728" si="266">+H729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67">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68">+H736+H743</f>
        <v>0</v>
      </c>
    </row>
    <row r="736" spans="1:8" hidden="1">
      <c r="A736" s="26">
        <v>2</v>
      </c>
      <c r="B736" s="2">
        <v>7</v>
      </c>
      <c r="C736" s="2">
        <v>5</v>
      </c>
      <c r="D736" s="2">
        <v>751</v>
      </c>
      <c r="E736" s="2"/>
      <c r="F736" s="2"/>
      <c r="G736" s="36" t="s">
        <v>609</v>
      </c>
      <c r="H736" s="12">
        <f t="shared" ref="H736" si="269">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70">+H744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71">+H746+H748</f>
        <v>0</v>
      </c>
    </row>
    <row r="746" spans="1:8" hidden="1">
      <c r="A746" s="26">
        <v>2</v>
      </c>
      <c r="B746" s="2">
        <v>7</v>
      </c>
      <c r="C746" s="2">
        <v>9</v>
      </c>
      <c r="D746" s="2">
        <v>791</v>
      </c>
      <c r="E746" s="2"/>
      <c r="F746" s="2"/>
      <c r="G746" s="36" t="s">
        <v>619</v>
      </c>
      <c r="H746" s="12">
        <f t="shared" ref="H746" si="272">+H747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73">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74">+H756+H776+H794</f>
        <v>0</v>
      </c>
    </row>
    <row r="756" spans="1:8" hidden="1">
      <c r="A756" s="26">
        <v>2</v>
      </c>
      <c r="B756" s="2">
        <v>8</v>
      </c>
      <c r="C756" s="2">
        <v>1</v>
      </c>
      <c r="D756" s="2"/>
      <c r="E756" s="2"/>
      <c r="F756" s="2"/>
      <c r="G756" s="36" t="s">
        <v>629</v>
      </c>
      <c r="H756" s="14">
        <f t="shared" ref="H756" si="275">+H757+H760+H762+H764+H772+H774</f>
        <v>0</v>
      </c>
    </row>
    <row r="757" spans="1:8" hidden="1">
      <c r="A757" s="26">
        <v>2</v>
      </c>
      <c r="B757" s="2">
        <v>8</v>
      </c>
      <c r="C757" s="2">
        <v>1</v>
      </c>
      <c r="D757" s="2">
        <v>811</v>
      </c>
      <c r="E757" s="2"/>
      <c r="F757" s="2"/>
      <c r="G757" s="36" t="s">
        <v>630</v>
      </c>
      <c r="H757" s="12">
        <f t="shared" ref="H757" si="276">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77">+H761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278">+H763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279">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280">+H773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281">+H775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282">+H777+H786+H790+H792</f>
        <v>0</v>
      </c>
    </row>
    <row r="777" spans="1:8" hidden="1">
      <c r="A777" s="26">
        <v>2</v>
      </c>
      <c r="B777" s="2">
        <v>8</v>
      </c>
      <c r="C777" s="2">
        <v>3</v>
      </c>
      <c r="D777" s="2">
        <v>831</v>
      </c>
      <c r="E777" s="2"/>
      <c r="F777" s="2"/>
      <c r="G777" s="36" t="s">
        <v>646</v>
      </c>
      <c r="H777" s="12">
        <f t="shared" ref="H777" si="283">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284">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285">+H791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286">+H793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287">+H795+H797+H799</f>
        <v>0</v>
      </c>
    </row>
    <row r="795" spans="1:8" hidden="1">
      <c r="A795" s="26">
        <v>2</v>
      </c>
      <c r="B795" s="2">
        <v>8</v>
      </c>
      <c r="C795" s="2">
        <v>5</v>
      </c>
      <c r="D795" s="2">
        <v>851</v>
      </c>
      <c r="E795" s="2"/>
      <c r="F795" s="2"/>
      <c r="G795" s="36" t="s">
        <v>664</v>
      </c>
      <c r="H795" s="12">
        <f t="shared" ref="H795" si="288">+H796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289">+H798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290">+H800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291">+H802+H811+H820+H823+H826+H829+H832</f>
        <v>0</v>
      </c>
    </row>
    <row r="802" spans="1:8" hidden="1">
      <c r="A802" s="26">
        <v>3</v>
      </c>
      <c r="B802" s="2">
        <v>9</v>
      </c>
      <c r="C802" s="2">
        <v>1</v>
      </c>
      <c r="D802" s="2"/>
      <c r="E802" s="2"/>
      <c r="F802" s="2"/>
      <c r="G802" s="36" t="s">
        <v>668</v>
      </c>
      <c r="H802" s="14">
        <f t="shared" ref="H802" si="292">+H803+H806+H808</f>
        <v>0</v>
      </c>
    </row>
    <row r="803" spans="1:8" hidden="1">
      <c r="A803" s="26">
        <v>3</v>
      </c>
      <c r="B803" s="2">
        <v>9</v>
      </c>
      <c r="C803" s="2">
        <v>1</v>
      </c>
      <c r="D803" s="2">
        <v>911</v>
      </c>
      <c r="E803" s="2"/>
      <c r="F803" s="2"/>
      <c r="G803" s="36" t="s">
        <v>669</v>
      </c>
      <c r="H803" s="12">
        <f t="shared" ref="H803" si="293">+H804+H805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294">+H807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295">+H809+H810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296">+H812+H815+H817</f>
        <v>0</v>
      </c>
    </row>
    <row r="812" spans="1:8" hidden="1">
      <c r="A812" s="26">
        <v>3</v>
      </c>
      <c r="B812" s="2">
        <v>9</v>
      </c>
      <c r="C812" s="2">
        <v>2</v>
      </c>
      <c r="D812" s="2">
        <v>921</v>
      </c>
      <c r="E812" s="2"/>
      <c r="F812" s="2"/>
      <c r="G812" s="36" t="s">
        <v>677</v>
      </c>
      <c r="H812" s="12">
        <f t="shared" ref="H812" si="297">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298">+H816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299">+H818+H819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 si="300">+H821</f>
        <v>0</v>
      </c>
    </row>
    <row r="821" spans="1:8" hidden="1">
      <c r="A821" s="26">
        <v>3</v>
      </c>
      <c r="B821" s="2">
        <v>9</v>
      </c>
      <c r="C821" s="2">
        <v>3</v>
      </c>
      <c r="D821" s="2">
        <v>931</v>
      </c>
      <c r="E821" s="2"/>
      <c r="F821" s="2"/>
      <c r="G821" s="36" t="s">
        <v>685</v>
      </c>
      <c r="H821" s="16"/>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01">+H824</f>
        <v>0</v>
      </c>
    </row>
    <row r="824" spans="1:8" hidden="1">
      <c r="A824" s="26">
        <v>3</v>
      </c>
      <c r="B824" s="2">
        <v>9</v>
      </c>
      <c r="C824" s="2">
        <v>4</v>
      </c>
      <c r="D824" s="2">
        <v>941</v>
      </c>
      <c r="E824" s="2"/>
      <c r="F824" s="2"/>
      <c r="G824" s="36" t="s">
        <v>687</v>
      </c>
      <c r="H824" s="12">
        <f t="shared" si="301"/>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02">+H827</f>
        <v>0</v>
      </c>
    </row>
    <row r="827" spans="1:8" hidden="1">
      <c r="A827" s="26">
        <v>3</v>
      </c>
      <c r="B827" s="2">
        <v>9</v>
      </c>
      <c r="C827" s="2">
        <v>5</v>
      </c>
      <c r="D827" s="2">
        <v>951</v>
      </c>
      <c r="E827" s="2"/>
      <c r="F827" s="2"/>
      <c r="G827" s="36" t="s">
        <v>689</v>
      </c>
      <c r="H827" s="12">
        <f t="shared" si="302"/>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03">+H830</f>
        <v>0</v>
      </c>
    </row>
    <row r="830" spans="1:8" hidden="1">
      <c r="A830" s="26">
        <v>3</v>
      </c>
      <c r="B830" s="2">
        <v>9</v>
      </c>
      <c r="C830" s="2">
        <v>6</v>
      </c>
      <c r="D830" s="2">
        <v>962</v>
      </c>
      <c r="E830" s="2"/>
      <c r="F830" s="2"/>
      <c r="G830" s="36" t="s">
        <v>691</v>
      </c>
      <c r="H830" s="12">
        <f t="shared" si="303"/>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04">+H833</f>
        <v>0</v>
      </c>
    </row>
    <row r="833" spans="1:8" hidden="1">
      <c r="A833" s="26">
        <v>3</v>
      </c>
      <c r="B833" s="2">
        <v>9</v>
      </c>
      <c r="C833" s="2">
        <v>9</v>
      </c>
      <c r="D833" s="2">
        <v>991</v>
      </c>
      <c r="E833" s="2"/>
      <c r="F833" s="2"/>
      <c r="G833" s="36" t="s">
        <v>694</v>
      </c>
      <c r="H833" s="12">
        <f t="shared" ref="H833" si="305">+H834+H835+H836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hidden="1">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839"/>
  <sheetViews>
    <sheetView zoomScale="115" zoomScaleNormal="115" workbookViewId="0">
      <pane xSplit="7" ySplit="6" topLeftCell="H7" activePane="bottomRight" state="frozen"/>
      <selection pane="topRight" activeCell="H1" sqref="H1"/>
      <selection pane="bottomLeft" activeCell="A7" sqref="A7"/>
      <selection pane="bottomRight" activeCell="H839" sqref="H839"/>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109375" style="11" customWidth="1"/>
    <col min="9" max="9" width="2.33203125" customWidth="1"/>
    <col min="10" max="11" width="14.109375" bestFit="1" customWidth="1"/>
  </cols>
  <sheetData>
    <row r="1" spans="1:11" ht="21">
      <c r="A1" s="48" t="s">
        <v>701</v>
      </c>
    </row>
    <row r="2" spans="1:11">
      <c r="A2" s="29" t="s">
        <v>702</v>
      </c>
    </row>
    <row r="3" spans="1:11" ht="15" thickBot="1">
      <c r="A3" s="29"/>
    </row>
    <row r="4" spans="1:11" s="76" customFormat="1" ht="26.7" customHeight="1">
      <c r="A4" s="894" t="s">
        <v>11</v>
      </c>
      <c r="B4" s="894" t="s">
        <v>12</v>
      </c>
      <c r="C4" s="894" t="s">
        <v>13</v>
      </c>
      <c r="D4" s="894" t="s">
        <v>14</v>
      </c>
      <c r="E4" s="894" t="s">
        <v>15</v>
      </c>
      <c r="F4" s="894" t="s">
        <v>15</v>
      </c>
      <c r="G4" s="887" t="s">
        <v>13</v>
      </c>
      <c r="H4" s="489">
        <v>1130</v>
      </c>
    </row>
    <row r="5" spans="1:11" s="480" customFormat="1" ht="26.7" customHeight="1">
      <c r="A5" s="895"/>
      <c r="B5" s="895"/>
      <c r="C5" s="895"/>
      <c r="D5" s="895"/>
      <c r="E5" s="895"/>
      <c r="F5" s="895"/>
      <c r="G5" s="888"/>
      <c r="H5" s="890" t="s">
        <v>711</v>
      </c>
    </row>
    <row r="6" spans="1:11" ht="26.7" customHeight="1" thickBot="1">
      <c r="A6" s="896"/>
      <c r="B6" s="896"/>
      <c r="C6" s="896"/>
      <c r="D6" s="896"/>
      <c r="E6" s="896"/>
      <c r="F6" s="896"/>
      <c r="G6" s="889"/>
      <c r="H6" s="891"/>
    </row>
    <row r="7" spans="1:11" s="47" customFormat="1">
      <c r="A7" s="10"/>
      <c r="B7" s="10"/>
      <c r="C7" s="10"/>
      <c r="D7" s="10"/>
      <c r="E7" s="10"/>
      <c r="F7" s="10"/>
      <c r="G7" s="33"/>
      <c r="H7" s="485"/>
    </row>
    <row r="8" spans="1:11">
      <c r="A8" s="28"/>
      <c r="B8" s="28"/>
      <c r="C8" s="28"/>
      <c r="D8" s="28"/>
      <c r="E8" s="28"/>
      <c r="F8" s="28"/>
      <c r="G8" s="34" t="s">
        <v>847</v>
      </c>
      <c r="H8" s="84">
        <f t="shared" ref="H8" si="0">+H9+H100+H242+H467+H558+H676+H709+H755+H801</f>
        <v>7836665.6900000004</v>
      </c>
      <c r="J8" s="62"/>
    </row>
    <row r="9" spans="1:11">
      <c r="A9" s="26">
        <v>1</v>
      </c>
      <c r="B9" s="25">
        <v>1</v>
      </c>
      <c r="C9" s="25"/>
      <c r="D9" s="17"/>
      <c r="E9" s="17"/>
      <c r="F9" s="17"/>
      <c r="G9" s="35" t="s">
        <v>17</v>
      </c>
      <c r="H9" s="18">
        <f t="shared" ref="H9" si="1">+H10+H20+H30+H53+H66+H86+H89+H96</f>
        <v>4038198.3500000006</v>
      </c>
    </row>
    <row r="10" spans="1:11">
      <c r="A10" s="27">
        <v>1</v>
      </c>
      <c r="B10" s="1">
        <v>1</v>
      </c>
      <c r="C10" s="1">
        <v>1</v>
      </c>
      <c r="G10" s="36" t="s">
        <v>18</v>
      </c>
      <c r="H10" s="15">
        <f t="shared" ref="H10" si="2">+H11+H15+H18</f>
        <v>2687802.7199999997</v>
      </c>
    </row>
    <row r="11" spans="1:11" hidden="1">
      <c r="A11" s="27">
        <v>1</v>
      </c>
      <c r="B11" s="1">
        <v>1</v>
      </c>
      <c r="C11" s="1">
        <v>1</v>
      </c>
      <c r="D11" s="1">
        <v>111</v>
      </c>
      <c r="G11" s="36" t="s">
        <v>19</v>
      </c>
      <c r="H11" s="23">
        <v>0</v>
      </c>
    </row>
    <row r="12" spans="1:11" hidden="1">
      <c r="A12" s="27">
        <v>1</v>
      </c>
      <c r="B12" s="1">
        <v>1</v>
      </c>
      <c r="C12" s="1">
        <v>1</v>
      </c>
      <c r="D12" s="1">
        <v>111</v>
      </c>
      <c r="E12" s="1">
        <v>1</v>
      </c>
      <c r="G12" s="32" t="s">
        <v>19</v>
      </c>
      <c r="H12" s="21"/>
      <c r="J12" s="67"/>
      <c r="K12" s="62"/>
    </row>
    <row r="13" spans="1:11" hidden="1">
      <c r="A13" s="27">
        <v>1</v>
      </c>
      <c r="B13" s="1">
        <v>1</v>
      </c>
      <c r="C13" s="1">
        <v>1</v>
      </c>
      <c r="D13" s="1">
        <v>112</v>
      </c>
      <c r="G13" s="36" t="s">
        <v>20</v>
      </c>
      <c r="H13" s="21"/>
      <c r="K13" s="67">
        <f>+J12-K12</f>
        <v>0</v>
      </c>
    </row>
    <row r="14" spans="1:11" hidden="1">
      <c r="A14" s="27">
        <v>1</v>
      </c>
      <c r="B14" s="1">
        <v>1</v>
      </c>
      <c r="C14" s="1">
        <v>1</v>
      </c>
      <c r="D14" s="1">
        <v>112</v>
      </c>
      <c r="E14" s="1">
        <v>1</v>
      </c>
      <c r="G14" s="32" t="s">
        <v>20</v>
      </c>
      <c r="H14" s="21"/>
    </row>
    <row r="15" spans="1:11">
      <c r="A15" s="27">
        <v>1</v>
      </c>
      <c r="B15" s="1">
        <v>1</v>
      </c>
      <c r="C15" s="1">
        <v>1</v>
      </c>
      <c r="D15" s="1">
        <v>113</v>
      </c>
      <c r="G15" s="36" t="s">
        <v>21</v>
      </c>
      <c r="H15" s="23">
        <f t="shared" ref="H15" si="3">SUM(H16:H17)</f>
        <v>2687802.7199999997</v>
      </c>
    </row>
    <row r="16" spans="1:11" hidden="1">
      <c r="A16" s="27">
        <v>1</v>
      </c>
      <c r="B16" s="1">
        <v>1</v>
      </c>
      <c r="C16" s="1">
        <v>1</v>
      </c>
      <c r="D16" s="1">
        <v>113</v>
      </c>
      <c r="E16" s="1">
        <v>1</v>
      </c>
      <c r="G16" s="32" t="s">
        <v>22</v>
      </c>
      <c r="H16" s="21">
        <v>0</v>
      </c>
    </row>
    <row r="17" spans="1:8" s="47" customFormat="1" hidden="1">
      <c r="A17" s="27">
        <v>1</v>
      </c>
      <c r="B17" s="92">
        <v>1</v>
      </c>
      <c r="C17" s="92">
        <v>1</v>
      </c>
      <c r="D17" s="92">
        <v>113</v>
      </c>
      <c r="E17" s="92">
        <v>2</v>
      </c>
      <c r="F17" s="92"/>
      <c r="G17" s="37" t="s">
        <v>23</v>
      </c>
      <c r="H17" s="21">
        <v>2687802.7199999997</v>
      </c>
    </row>
    <row r="18" spans="1:8" hidden="1">
      <c r="A18" s="27">
        <v>1</v>
      </c>
      <c r="B18" s="1">
        <v>1</v>
      </c>
      <c r="C18" s="1">
        <v>1</v>
      </c>
      <c r="D18" s="1">
        <v>114</v>
      </c>
      <c r="G18" s="36" t="s">
        <v>24</v>
      </c>
      <c r="H18" s="23"/>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4">+H21+H23+H26+H28</f>
        <v>0</v>
      </c>
    </row>
    <row r="21" spans="1:8" hidden="1">
      <c r="A21" s="27">
        <v>1</v>
      </c>
      <c r="B21" s="1">
        <v>1</v>
      </c>
      <c r="C21" s="1">
        <v>2</v>
      </c>
      <c r="D21" s="1">
        <v>121</v>
      </c>
      <c r="G21" s="36" t="s">
        <v>27</v>
      </c>
      <c r="H21" s="23">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v>0</v>
      </c>
    </row>
    <row r="27" spans="1:8" hidden="1">
      <c r="A27" s="27">
        <v>1</v>
      </c>
      <c r="B27" s="1">
        <v>1</v>
      </c>
      <c r="C27" s="1">
        <v>2</v>
      </c>
      <c r="D27" s="2">
        <v>123</v>
      </c>
      <c r="E27" s="1">
        <v>1</v>
      </c>
      <c r="G27" s="32" t="s">
        <v>33</v>
      </c>
      <c r="H27" s="21"/>
    </row>
    <row r="28" spans="1:8" hidden="1">
      <c r="A28" s="27">
        <v>1</v>
      </c>
      <c r="B28" s="1">
        <v>1</v>
      </c>
      <c r="C28" s="1">
        <v>2</v>
      </c>
      <c r="D28" s="2">
        <v>124</v>
      </c>
      <c r="G28" s="36" t="s">
        <v>34</v>
      </c>
      <c r="H28" s="23">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5">+H31+H33+H38+H40+H43+H45+H47+H49</f>
        <v>1350395.6300000008</v>
      </c>
    </row>
    <row r="31" spans="1:8" hidden="1">
      <c r="A31" s="27">
        <v>1</v>
      </c>
      <c r="B31" s="1">
        <v>1</v>
      </c>
      <c r="C31" s="1">
        <v>3</v>
      </c>
      <c r="D31" s="2">
        <v>131</v>
      </c>
      <c r="E31" s="41"/>
      <c r="F31" s="41"/>
      <c r="G31" s="36" t="s">
        <v>36</v>
      </c>
      <c r="H31" s="23">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6">SUM(H34:H37)</f>
        <v>391971.23</v>
      </c>
    </row>
    <row r="34" spans="1:8" s="47" customFormat="1">
      <c r="A34" s="27">
        <v>1</v>
      </c>
      <c r="B34" s="92">
        <v>1</v>
      </c>
      <c r="C34" s="92">
        <v>3</v>
      </c>
      <c r="D34" s="3">
        <v>132</v>
      </c>
      <c r="E34" s="92">
        <v>1</v>
      </c>
      <c r="F34" s="92"/>
      <c r="G34" s="37" t="s">
        <v>39</v>
      </c>
      <c r="H34" s="21">
        <v>55995.89</v>
      </c>
    </row>
    <row r="35" spans="1:8" s="47" customFormat="1">
      <c r="A35" s="27">
        <v>1</v>
      </c>
      <c r="B35" s="92">
        <v>1</v>
      </c>
      <c r="C35" s="92">
        <v>3</v>
      </c>
      <c r="D35" s="3">
        <v>132</v>
      </c>
      <c r="E35" s="92">
        <v>2</v>
      </c>
      <c r="F35" s="92"/>
      <c r="G35" s="37" t="s">
        <v>40</v>
      </c>
      <c r="H35" s="21">
        <v>335975.33999999997</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7">SUM(H41:H42)</f>
        <v>958424.40000000084</v>
      </c>
    </row>
    <row r="41" spans="1:8" s="47" customFormat="1">
      <c r="A41" s="27">
        <v>1</v>
      </c>
      <c r="B41" s="92">
        <v>1</v>
      </c>
      <c r="C41" s="92">
        <v>3</v>
      </c>
      <c r="D41" s="3">
        <v>134</v>
      </c>
      <c r="E41" s="92">
        <v>1</v>
      </c>
      <c r="F41" s="92"/>
      <c r="G41" s="37" t="s">
        <v>46</v>
      </c>
      <c r="H41" s="21">
        <v>958424.40000000084</v>
      </c>
    </row>
    <row r="42" spans="1:8" hidden="1">
      <c r="A42" s="27">
        <v>1</v>
      </c>
      <c r="B42" s="1">
        <v>1</v>
      </c>
      <c r="C42" s="1">
        <v>3</v>
      </c>
      <c r="D42" s="2">
        <v>134</v>
      </c>
      <c r="E42" s="1">
        <v>2</v>
      </c>
      <c r="G42" s="32" t="s">
        <v>47</v>
      </c>
      <c r="H42" s="21">
        <v>0</v>
      </c>
    </row>
    <row r="43" spans="1:8" hidden="1">
      <c r="A43" s="27">
        <v>1</v>
      </c>
      <c r="B43" s="1">
        <v>1</v>
      </c>
      <c r="C43" s="1">
        <v>3</v>
      </c>
      <c r="D43" s="2">
        <v>135</v>
      </c>
      <c r="E43" s="41"/>
      <c r="F43" s="41"/>
      <c r="G43" s="36" t="s">
        <v>48</v>
      </c>
      <c r="H43" s="23">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v>0</v>
      </c>
    </row>
    <row r="46" spans="1:8" hidden="1">
      <c r="A46" s="27">
        <v>1</v>
      </c>
      <c r="B46" s="1">
        <v>1</v>
      </c>
      <c r="C46" s="1">
        <v>3</v>
      </c>
      <c r="D46" s="2">
        <v>136</v>
      </c>
      <c r="E46" s="1">
        <v>1</v>
      </c>
      <c r="G46" s="32" t="s">
        <v>49</v>
      </c>
      <c r="H46" s="21"/>
    </row>
    <row r="47" spans="1:8" hidden="1">
      <c r="A47" s="27">
        <v>1</v>
      </c>
      <c r="B47" s="1">
        <v>1</v>
      </c>
      <c r="C47" s="1">
        <v>3</v>
      </c>
      <c r="D47" s="2">
        <v>137</v>
      </c>
      <c r="G47" s="36" t="s">
        <v>50</v>
      </c>
      <c r="H47" s="23">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8">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9">+H54+H59+H62+H64</f>
        <v>0</v>
      </c>
    </row>
    <row r="54" spans="1:8" hidden="1">
      <c r="A54" s="27">
        <v>1</v>
      </c>
      <c r="B54" s="1">
        <v>1</v>
      </c>
      <c r="C54" s="1">
        <v>4</v>
      </c>
      <c r="D54" s="2">
        <v>141</v>
      </c>
      <c r="G54" s="36" t="s">
        <v>56</v>
      </c>
      <c r="H54" s="23">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10">+H67+H69+H71+H73+H82+H84</f>
        <v>0</v>
      </c>
    </row>
    <row r="67" spans="1:8" hidden="1">
      <c r="A67" s="27">
        <v>1</v>
      </c>
      <c r="B67" s="1">
        <v>1</v>
      </c>
      <c r="C67" s="1">
        <v>5</v>
      </c>
      <c r="D67" s="2">
        <v>151</v>
      </c>
      <c r="G67" s="36" t="s">
        <v>68</v>
      </c>
      <c r="H67" s="23">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v>0</v>
      </c>
    </row>
    <row r="83" spans="1:8" hidden="1">
      <c r="A83" s="27">
        <v>1</v>
      </c>
      <c r="B83" s="1">
        <v>1</v>
      </c>
      <c r="C83" s="1">
        <v>5</v>
      </c>
      <c r="D83" s="2">
        <v>155</v>
      </c>
      <c r="E83" s="1">
        <v>1</v>
      </c>
      <c r="G83" s="32" t="s">
        <v>82</v>
      </c>
      <c r="H83" s="21"/>
    </row>
    <row r="84" spans="1:8" hidden="1">
      <c r="A84" s="27">
        <v>1</v>
      </c>
      <c r="B84" s="1">
        <v>1</v>
      </c>
      <c r="C84" s="1">
        <v>5</v>
      </c>
      <c r="D84" s="2">
        <v>159</v>
      </c>
      <c r="G84" s="36" t="s">
        <v>67</v>
      </c>
      <c r="H84" s="23">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 si="11">+H87</f>
        <v>0</v>
      </c>
    </row>
    <row r="87" spans="1:8" hidden="1">
      <c r="A87" s="27">
        <v>1</v>
      </c>
      <c r="B87" s="1">
        <v>1</v>
      </c>
      <c r="C87" s="1">
        <v>6</v>
      </c>
      <c r="D87" s="2">
        <v>161</v>
      </c>
      <c r="E87" s="41"/>
      <c r="F87" s="41"/>
      <c r="G87" s="36" t="s">
        <v>85</v>
      </c>
      <c r="H87" s="23">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12">+H90</f>
        <v>0</v>
      </c>
    </row>
    <row r="90" spans="1:8" hidden="1">
      <c r="A90" s="27">
        <v>1</v>
      </c>
      <c r="B90" s="1">
        <v>1</v>
      </c>
      <c r="C90" s="1">
        <v>7</v>
      </c>
      <c r="D90" s="2">
        <v>171</v>
      </c>
      <c r="G90" s="36" t="s">
        <v>88</v>
      </c>
      <c r="H90" s="23">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13">+H97</f>
        <v>0</v>
      </c>
    </row>
    <row r="97" spans="1:8" hidden="1">
      <c r="A97" s="27">
        <v>1</v>
      </c>
      <c r="B97" s="1">
        <v>1</v>
      </c>
      <c r="C97" s="1">
        <v>8</v>
      </c>
      <c r="D97" s="2">
        <v>181</v>
      </c>
      <c r="E97" s="41"/>
      <c r="F97" s="41"/>
      <c r="G97" s="36" t="s">
        <v>94</v>
      </c>
      <c r="H97" s="23">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14">+H101+H125+H137+H156+H180+H197+H203+H215+H222</f>
        <v>1486614.12</v>
      </c>
    </row>
    <row r="101" spans="1:8">
      <c r="A101" s="27">
        <v>1</v>
      </c>
      <c r="B101" s="41">
        <v>2</v>
      </c>
      <c r="C101" s="2">
        <v>1</v>
      </c>
      <c r="D101" s="2"/>
      <c r="E101" s="41"/>
      <c r="F101" s="41"/>
      <c r="G101" s="36" t="s">
        <v>98</v>
      </c>
      <c r="H101" s="15">
        <f t="shared" ref="H101" si="15">H102+H104+H110+H112+H115+H118+H120+H123</f>
        <v>220000</v>
      </c>
    </row>
    <row r="102" spans="1:8">
      <c r="A102" s="27">
        <v>1</v>
      </c>
      <c r="B102" s="41">
        <v>2</v>
      </c>
      <c r="C102" s="2">
        <v>1</v>
      </c>
      <c r="D102" s="2">
        <v>211</v>
      </c>
      <c r="E102" s="41"/>
      <c r="F102" s="41"/>
      <c r="G102" s="36" t="s">
        <v>99</v>
      </c>
      <c r="H102" s="23">
        <f t="shared" ref="H102" si="16">+H103</f>
        <v>100000</v>
      </c>
    </row>
    <row r="103" spans="1:8" s="47" customFormat="1">
      <c r="A103" s="27">
        <v>1</v>
      </c>
      <c r="B103" s="94">
        <v>2</v>
      </c>
      <c r="C103" s="92">
        <v>1</v>
      </c>
      <c r="D103" s="3">
        <v>211</v>
      </c>
      <c r="E103" s="92">
        <v>1</v>
      </c>
      <c r="F103" s="92"/>
      <c r="G103" s="37" t="s">
        <v>100</v>
      </c>
      <c r="H103" s="21">
        <v>100000</v>
      </c>
    </row>
    <row r="104" spans="1:8" s="47" customFormat="1" hidden="1">
      <c r="A104" s="27">
        <v>1</v>
      </c>
      <c r="B104" s="94">
        <v>2</v>
      </c>
      <c r="C104" s="92">
        <v>1</v>
      </c>
      <c r="D104" s="3">
        <v>212</v>
      </c>
      <c r="E104" s="94"/>
      <c r="F104" s="94"/>
      <c r="G104" s="38" t="s">
        <v>101</v>
      </c>
      <c r="H104" s="23">
        <f t="shared" ref="H104" si="17">+H105+H108+H109+H106+H107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18">+H111</f>
        <v>0</v>
      </c>
    </row>
    <row r="111" spans="1:8" hidden="1">
      <c r="A111" s="27">
        <v>1</v>
      </c>
      <c r="B111" s="41">
        <v>2</v>
      </c>
      <c r="C111" s="1">
        <v>1</v>
      </c>
      <c r="D111" s="2">
        <v>213</v>
      </c>
      <c r="E111" s="1">
        <v>1</v>
      </c>
      <c r="G111" s="32" t="s">
        <v>107</v>
      </c>
      <c r="H111" s="21"/>
    </row>
    <row r="112" spans="1:8">
      <c r="A112" s="27">
        <v>1</v>
      </c>
      <c r="B112" s="41">
        <v>2</v>
      </c>
      <c r="C112" s="1">
        <v>1</v>
      </c>
      <c r="D112" s="2">
        <v>214</v>
      </c>
      <c r="G112" s="36" t="s">
        <v>108</v>
      </c>
      <c r="H112" s="23">
        <f t="shared" ref="H112" si="19">+H113+H114</f>
        <v>120000</v>
      </c>
    </row>
    <row r="113" spans="1:8" s="47" customFormat="1">
      <c r="A113" s="27">
        <v>1</v>
      </c>
      <c r="B113" s="94">
        <v>2</v>
      </c>
      <c r="C113" s="92">
        <v>1</v>
      </c>
      <c r="D113" s="3">
        <v>214</v>
      </c>
      <c r="E113" s="92">
        <v>1</v>
      </c>
      <c r="F113" s="92"/>
      <c r="G113" s="37" t="s">
        <v>109</v>
      </c>
      <c r="H113" s="21">
        <v>120000</v>
      </c>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20">+H116+H117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21">+H119</f>
        <v>0</v>
      </c>
    </row>
    <row r="119" spans="1:8" s="47" customFormat="1" hidden="1">
      <c r="A119" s="27">
        <v>1</v>
      </c>
      <c r="B119" s="94">
        <v>2</v>
      </c>
      <c r="C119" s="92">
        <v>1</v>
      </c>
      <c r="D119" s="3">
        <v>216</v>
      </c>
      <c r="E119" s="92">
        <v>1</v>
      </c>
      <c r="F119" s="92"/>
      <c r="G119" s="37" t="s">
        <v>114</v>
      </c>
      <c r="H119" s="21">
        <v>0</v>
      </c>
    </row>
    <row r="120" spans="1:8" hidden="1">
      <c r="A120" s="27">
        <v>1</v>
      </c>
      <c r="B120" s="41">
        <v>2</v>
      </c>
      <c r="C120" s="1">
        <v>1</v>
      </c>
      <c r="D120" s="2">
        <v>217</v>
      </c>
      <c r="E120" s="41"/>
      <c r="F120" s="41"/>
      <c r="G120" s="36" t="s">
        <v>115</v>
      </c>
      <c r="H120" s="23">
        <f t="shared" ref="H120" si="22">+H121+H122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23">+H124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24">+H126+H132+H135</f>
        <v>0</v>
      </c>
    </row>
    <row r="126" spans="1:8" hidden="1">
      <c r="A126" s="27">
        <v>1</v>
      </c>
      <c r="B126" s="41">
        <v>2</v>
      </c>
      <c r="C126" s="2">
        <v>2</v>
      </c>
      <c r="D126" s="2">
        <v>221</v>
      </c>
      <c r="E126" s="41"/>
      <c r="F126" s="41"/>
      <c r="G126" s="36" t="s">
        <v>120</v>
      </c>
      <c r="H126" s="23">
        <f t="shared" ref="H126" si="25">+H127+H130+H128+H129+H131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26">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27">+H136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28">+H138+H140+H142+H144+H146+H148+H150+H152+H154</f>
        <v>0</v>
      </c>
    </row>
    <row r="138" spans="1:8" hidden="1">
      <c r="A138" s="27">
        <v>1</v>
      </c>
      <c r="B138" s="41">
        <v>2</v>
      </c>
      <c r="C138" s="2">
        <v>3</v>
      </c>
      <c r="D138" s="2">
        <v>231</v>
      </c>
      <c r="E138" s="41"/>
      <c r="F138" s="41"/>
      <c r="G138" s="36" t="s">
        <v>130</v>
      </c>
      <c r="H138" s="23">
        <f t="shared" ref="H138" si="29">+H139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30">+H141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31">+H143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32">+H145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33">+H147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34">+H149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35">+H151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36">+H153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37">+H155</f>
        <v>0</v>
      </c>
    </row>
    <row r="155" spans="1:8">
      <c r="A155" s="27">
        <v>1</v>
      </c>
      <c r="B155" s="41">
        <v>2</v>
      </c>
      <c r="C155" s="2">
        <v>3</v>
      </c>
      <c r="D155" s="2">
        <v>239</v>
      </c>
      <c r="E155" s="1">
        <v>1</v>
      </c>
      <c r="G155" s="32" t="s">
        <v>140</v>
      </c>
      <c r="H155" s="21"/>
    </row>
    <row r="156" spans="1:8" s="80" customFormat="1">
      <c r="A156" s="27">
        <v>1</v>
      </c>
      <c r="B156" s="41">
        <v>2</v>
      </c>
      <c r="C156" s="41">
        <v>4</v>
      </c>
      <c r="D156" s="41"/>
      <c r="E156" s="41"/>
      <c r="F156" s="1"/>
      <c r="G156" s="78" t="s">
        <v>141</v>
      </c>
      <c r="H156" s="79">
        <f>+H157+H159+H161+H163+H165+H167+H169+H171+H173</f>
        <v>346614.12</v>
      </c>
    </row>
    <row r="157" spans="1:8" hidden="1">
      <c r="A157" s="27">
        <v>1</v>
      </c>
      <c r="B157" s="41">
        <v>2</v>
      </c>
      <c r="C157" s="2">
        <v>4</v>
      </c>
      <c r="D157" s="2">
        <v>241</v>
      </c>
      <c r="E157" s="41"/>
      <c r="F157" s="41"/>
      <c r="G157" s="36" t="s">
        <v>142</v>
      </c>
      <c r="H157" s="23">
        <f t="shared" ref="H157" si="38">+H158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39">+H160</f>
        <v>0</v>
      </c>
    </row>
    <row r="160" spans="1:8" s="47" customFormat="1" hidden="1">
      <c r="A160" s="27">
        <v>1</v>
      </c>
      <c r="B160" s="94">
        <v>2</v>
      </c>
      <c r="C160" s="3">
        <v>4</v>
      </c>
      <c r="D160" s="3">
        <v>242</v>
      </c>
      <c r="E160" s="92">
        <v>1</v>
      </c>
      <c r="F160" s="92"/>
      <c r="G160" s="37" t="s">
        <v>143</v>
      </c>
      <c r="H160" s="21">
        <v>0</v>
      </c>
    </row>
    <row r="161" spans="1:8" hidden="1">
      <c r="A161" s="27">
        <v>1</v>
      </c>
      <c r="B161" s="41">
        <v>2</v>
      </c>
      <c r="C161" s="2">
        <v>4</v>
      </c>
      <c r="D161" s="2">
        <v>243</v>
      </c>
      <c r="E161" s="41"/>
      <c r="F161" s="41"/>
      <c r="G161" s="36" t="s">
        <v>144</v>
      </c>
      <c r="H161" s="23">
        <f>+H162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row>
    <row r="166" spans="1:8" s="47" customFormat="1">
      <c r="A166" s="27">
        <v>1</v>
      </c>
      <c r="B166" s="94">
        <v>2</v>
      </c>
      <c r="C166" s="3">
        <v>4</v>
      </c>
      <c r="D166" s="3">
        <v>245</v>
      </c>
      <c r="E166" s="92">
        <v>1</v>
      </c>
      <c r="F166" s="92"/>
      <c r="G166" s="37" t="s">
        <v>146</v>
      </c>
      <c r="H166" s="21"/>
    </row>
    <row r="167" spans="1:8">
      <c r="A167" s="27">
        <v>1</v>
      </c>
      <c r="B167" s="41">
        <v>2</v>
      </c>
      <c r="C167" s="2">
        <v>4</v>
      </c>
      <c r="D167" s="2">
        <v>246</v>
      </c>
      <c r="E167" s="41"/>
      <c r="F167" s="41"/>
      <c r="G167" s="36" t="s">
        <v>147</v>
      </c>
      <c r="H167" s="23">
        <f t="shared" ref="H167" si="40">+H168</f>
        <v>346614.12</v>
      </c>
    </row>
    <row r="168" spans="1:8" s="47" customFormat="1">
      <c r="A168" s="27">
        <v>1</v>
      </c>
      <c r="B168" s="94">
        <v>2</v>
      </c>
      <c r="C168" s="3">
        <v>4</v>
      </c>
      <c r="D168" s="3">
        <v>246</v>
      </c>
      <c r="E168" s="92">
        <v>1</v>
      </c>
      <c r="F168" s="92"/>
      <c r="G168" s="37" t="s">
        <v>147</v>
      </c>
      <c r="H168" s="21">
        <v>346614.12</v>
      </c>
    </row>
    <row r="169" spans="1:8" hidden="1">
      <c r="A169" s="27">
        <v>1</v>
      </c>
      <c r="B169" s="41">
        <v>2</v>
      </c>
      <c r="C169" s="2">
        <v>4</v>
      </c>
      <c r="D169" s="2">
        <v>247</v>
      </c>
      <c r="E169" s="41"/>
      <c r="F169" s="41"/>
      <c r="G169" s="36" t="s">
        <v>148</v>
      </c>
      <c r="H169" s="23">
        <f t="shared" ref="H169" si="41">+H170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42">+H172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43">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44">+H181+H183+H185+H188+H190+H192+H194</f>
        <v>0</v>
      </c>
    </row>
    <row r="181" spans="1:8" hidden="1">
      <c r="A181" s="27">
        <v>1</v>
      </c>
      <c r="B181" s="41">
        <v>2</v>
      </c>
      <c r="C181" s="2">
        <v>5</v>
      </c>
      <c r="D181" s="2">
        <v>251</v>
      </c>
      <c r="E181" s="41"/>
      <c r="F181" s="41"/>
      <c r="G181" s="36" t="s">
        <v>157</v>
      </c>
      <c r="H181" s="23">
        <f t="shared" ref="H181" si="45">+H182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46">+H184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47">+H186+H187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48">+H189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49">+H191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50">+H193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51">+H195+H196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 t="shared" ref="H197" si="52">+H198+H201</f>
        <v>500000</v>
      </c>
    </row>
    <row r="198" spans="1:8">
      <c r="A198" s="27">
        <v>1</v>
      </c>
      <c r="B198" s="41">
        <v>2</v>
      </c>
      <c r="C198" s="2">
        <v>6</v>
      </c>
      <c r="D198" s="2">
        <v>261</v>
      </c>
      <c r="E198" s="41"/>
      <c r="F198" s="41"/>
      <c r="G198" s="36" t="s">
        <v>167</v>
      </c>
      <c r="H198" s="23">
        <f t="shared" ref="H198" si="53">+H199+H200</f>
        <v>500000</v>
      </c>
    </row>
    <row r="199" spans="1:8" s="47" customFormat="1">
      <c r="A199" s="27">
        <v>1</v>
      </c>
      <c r="B199" s="94">
        <v>2</v>
      </c>
      <c r="C199" s="3">
        <v>6</v>
      </c>
      <c r="D199" s="3">
        <v>261</v>
      </c>
      <c r="E199" s="92">
        <v>1</v>
      </c>
      <c r="F199" s="92"/>
      <c r="G199" s="37" t="s">
        <v>168</v>
      </c>
      <c r="H199" s="21">
        <v>500000</v>
      </c>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54">+H202</f>
        <v>0</v>
      </c>
    </row>
    <row r="202" spans="1:8" hidden="1">
      <c r="A202" s="27">
        <v>1</v>
      </c>
      <c r="B202" s="41">
        <v>2</v>
      </c>
      <c r="C202" s="2">
        <v>6</v>
      </c>
      <c r="D202" s="2">
        <v>262</v>
      </c>
      <c r="E202" s="1">
        <v>1</v>
      </c>
      <c r="G202" s="32" t="s">
        <v>170</v>
      </c>
      <c r="H202" s="21"/>
    </row>
    <row r="203" spans="1:8">
      <c r="A203" s="27">
        <v>1</v>
      </c>
      <c r="B203" s="41">
        <v>2</v>
      </c>
      <c r="C203" s="2">
        <v>7</v>
      </c>
      <c r="D203" s="2"/>
      <c r="E203" s="41"/>
      <c r="F203" s="41"/>
      <c r="G203" s="36" t="s">
        <v>171</v>
      </c>
      <c r="H203" s="15">
        <f t="shared" ref="H203" si="55">H204+H207+H209+H211+H213</f>
        <v>420000</v>
      </c>
    </row>
    <row r="204" spans="1:8">
      <c r="A204" s="27">
        <v>1</v>
      </c>
      <c r="B204" s="41">
        <v>2</v>
      </c>
      <c r="C204" s="2">
        <v>7</v>
      </c>
      <c r="D204" s="2">
        <v>271</v>
      </c>
      <c r="E204" s="41"/>
      <c r="F204" s="41"/>
      <c r="G204" s="36" t="s">
        <v>172</v>
      </c>
      <c r="H204" s="23">
        <f t="shared" ref="H204" si="56">+H205+H206</f>
        <v>420000</v>
      </c>
    </row>
    <row r="205" spans="1:8" s="47" customFormat="1">
      <c r="A205" s="27">
        <v>1</v>
      </c>
      <c r="B205" s="94">
        <v>2</v>
      </c>
      <c r="C205" s="3">
        <v>7</v>
      </c>
      <c r="D205" s="3">
        <v>271</v>
      </c>
      <c r="E205" s="92">
        <v>1</v>
      </c>
      <c r="F205" s="92"/>
      <c r="G205" s="37" t="s">
        <v>173</v>
      </c>
      <c r="H205" s="21">
        <v>420000</v>
      </c>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57">+H208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58">+H210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59">+H212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60">+H214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61">+H216+H218+H220</f>
        <v>0</v>
      </c>
    </row>
    <row r="216" spans="1:8" hidden="1">
      <c r="A216" s="27">
        <v>1</v>
      </c>
      <c r="B216" s="41">
        <v>2</v>
      </c>
      <c r="C216" s="2">
        <v>8</v>
      </c>
      <c r="D216" s="2">
        <v>281</v>
      </c>
      <c r="E216" s="41"/>
      <c r="F216" s="41"/>
      <c r="G216" s="36" t="s">
        <v>181</v>
      </c>
      <c r="H216" s="23">
        <f t="shared" ref="H216" si="62">+H217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63">+H219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64">+H221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65">+H223+H225+H227+H229+H231+H233+H236+H238+H240</f>
        <v>0</v>
      </c>
    </row>
    <row r="223" spans="1:8" hidden="1">
      <c r="A223" s="27">
        <v>1</v>
      </c>
      <c r="B223" s="41">
        <v>2</v>
      </c>
      <c r="C223" s="2">
        <v>9</v>
      </c>
      <c r="D223" s="2">
        <v>291</v>
      </c>
      <c r="E223" s="41"/>
      <c r="F223" s="41"/>
      <c r="G223" s="36" t="s">
        <v>187</v>
      </c>
      <c r="H223" s="23">
        <f t="shared" ref="H223" si="66">+H224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67">+H226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68">+H228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69">+H230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70">+H232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71">+H234+H235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72">+H237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73">+H239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74">+H241</f>
        <v>0</v>
      </c>
    </row>
    <row r="241" spans="1:10" s="47" customFormat="1" hidden="1">
      <c r="A241" s="27">
        <v>1</v>
      </c>
      <c r="B241" s="94">
        <v>2</v>
      </c>
      <c r="C241" s="3">
        <v>9</v>
      </c>
      <c r="D241" s="3">
        <v>299</v>
      </c>
      <c r="E241" s="92">
        <v>1</v>
      </c>
      <c r="F241" s="92"/>
      <c r="G241" s="37" t="s">
        <v>198</v>
      </c>
      <c r="H241" s="21"/>
    </row>
    <row r="242" spans="1:10">
      <c r="A242" s="27">
        <v>1</v>
      </c>
      <c r="B242" s="22">
        <v>3</v>
      </c>
      <c r="C242" s="17"/>
      <c r="D242" s="20"/>
      <c r="E242" s="17"/>
      <c r="F242" s="17"/>
      <c r="G242" s="35" t="s">
        <v>199</v>
      </c>
      <c r="H242" s="18">
        <f t="shared" ref="H242" si="75">+H243+H266+H290+H319+H340+H370+H391+H416+H431</f>
        <v>2311853.2199999997</v>
      </c>
    </row>
    <row r="243" spans="1:10">
      <c r="A243" s="27">
        <v>1</v>
      </c>
      <c r="B243" s="2">
        <v>3</v>
      </c>
      <c r="C243" s="2">
        <v>1</v>
      </c>
      <c r="D243" s="2"/>
      <c r="E243" s="41"/>
      <c r="F243" s="41"/>
      <c r="G243" s="36" t="s">
        <v>200</v>
      </c>
      <c r="H243" s="15">
        <f t="shared" ref="H243" si="76">+H244+H247+H249+H251+H254+H256+H259+H261+H264</f>
        <v>2291853.2199999997</v>
      </c>
    </row>
    <row r="244" spans="1:10">
      <c r="A244" s="27">
        <v>1</v>
      </c>
      <c r="B244" s="2">
        <v>3</v>
      </c>
      <c r="C244" s="2">
        <v>1</v>
      </c>
      <c r="D244" s="2">
        <v>311</v>
      </c>
      <c r="E244" s="41"/>
      <c r="F244" s="41"/>
      <c r="G244" s="36" t="s">
        <v>201</v>
      </c>
      <c r="H244" s="23">
        <f t="shared" ref="H244" si="77">+H245+H246</f>
        <v>2241853.2199999997</v>
      </c>
    </row>
    <row r="245" spans="1:10" s="47" customFormat="1">
      <c r="A245" s="27">
        <v>1</v>
      </c>
      <c r="B245" s="3">
        <v>3</v>
      </c>
      <c r="C245" s="3">
        <v>1</v>
      </c>
      <c r="D245" s="3">
        <v>311</v>
      </c>
      <c r="E245" s="92">
        <v>1</v>
      </c>
      <c r="F245" s="92"/>
      <c r="G245" s="37" t="s">
        <v>202</v>
      </c>
      <c r="H245" s="21">
        <v>1000000</v>
      </c>
    </row>
    <row r="246" spans="1:10" s="47" customFormat="1">
      <c r="A246" s="27">
        <v>1</v>
      </c>
      <c r="B246" s="3">
        <v>3</v>
      </c>
      <c r="C246" s="3">
        <v>1</v>
      </c>
      <c r="D246" s="3">
        <v>311</v>
      </c>
      <c r="E246" s="92">
        <v>2</v>
      </c>
      <c r="F246" s="92"/>
      <c r="G246" s="37" t="s">
        <v>203</v>
      </c>
      <c r="H246" s="21">
        <v>1241853.22</v>
      </c>
      <c r="J246" s="63"/>
    </row>
    <row r="247" spans="1:10" hidden="1">
      <c r="A247" s="27">
        <v>1</v>
      </c>
      <c r="B247" s="2">
        <v>3</v>
      </c>
      <c r="C247" s="2">
        <v>1</v>
      </c>
      <c r="D247" s="2">
        <v>312</v>
      </c>
      <c r="E247" s="41"/>
      <c r="F247" s="41"/>
      <c r="G247" s="36" t="s">
        <v>204</v>
      </c>
      <c r="H247" s="23">
        <f t="shared" ref="H247" si="78">+H248</f>
        <v>0</v>
      </c>
    </row>
    <row r="248" spans="1:10" s="47" customFormat="1" hidden="1">
      <c r="A248" s="27">
        <v>1</v>
      </c>
      <c r="B248" s="3">
        <v>3</v>
      </c>
      <c r="C248" s="3">
        <v>1</v>
      </c>
      <c r="D248" s="3">
        <v>312</v>
      </c>
      <c r="E248" s="92">
        <v>1</v>
      </c>
      <c r="F248" s="92"/>
      <c r="G248" s="37" t="s">
        <v>204</v>
      </c>
      <c r="H248" s="21"/>
      <c r="J248" s="93"/>
    </row>
    <row r="249" spans="1:10" hidden="1">
      <c r="A249" s="27">
        <v>1</v>
      </c>
      <c r="B249" s="2">
        <v>3</v>
      </c>
      <c r="C249" s="2">
        <v>1</v>
      </c>
      <c r="D249" s="2">
        <v>313</v>
      </c>
      <c r="E249" s="41"/>
      <c r="F249" s="41"/>
      <c r="G249" s="36" t="s">
        <v>205</v>
      </c>
      <c r="H249" s="23">
        <f t="shared" ref="H249" si="79">+H250</f>
        <v>0</v>
      </c>
    </row>
    <row r="250" spans="1:10" s="47" customFormat="1" hidden="1">
      <c r="A250" s="27">
        <v>1</v>
      </c>
      <c r="B250" s="3">
        <v>3</v>
      </c>
      <c r="C250" s="3">
        <v>1</v>
      </c>
      <c r="D250" s="3">
        <v>313</v>
      </c>
      <c r="E250" s="92">
        <v>1</v>
      </c>
      <c r="F250" s="92"/>
      <c r="G250" s="37" t="s">
        <v>206</v>
      </c>
      <c r="H250" s="21"/>
    </row>
    <row r="251" spans="1:10">
      <c r="A251" s="27">
        <v>1</v>
      </c>
      <c r="B251" s="2">
        <v>3</v>
      </c>
      <c r="C251" s="2">
        <v>1</v>
      </c>
      <c r="D251" s="2">
        <v>314</v>
      </c>
      <c r="E251" s="41"/>
      <c r="F251" s="41"/>
      <c r="G251" s="36" t="s">
        <v>207</v>
      </c>
      <c r="H251" s="23">
        <f t="shared" ref="H251" si="80">+H252+H253</f>
        <v>50000</v>
      </c>
    </row>
    <row r="252" spans="1:10" s="47" customFormat="1">
      <c r="A252" s="27">
        <v>1</v>
      </c>
      <c r="B252" s="3">
        <v>3</v>
      </c>
      <c r="C252" s="3">
        <v>1</v>
      </c>
      <c r="D252" s="3">
        <v>314</v>
      </c>
      <c r="E252" s="92">
        <v>1</v>
      </c>
      <c r="F252" s="92"/>
      <c r="G252" s="37" t="s">
        <v>208</v>
      </c>
      <c r="H252" s="21">
        <v>50000</v>
      </c>
    </row>
    <row r="253" spans="1:10" hidden="1">
      <c r="A253" s="27">
        <v>1</v>
      </c>
      <c r="B253" s="2">
        <v>3</v>
      </c>
      <c r="C253" s="2">
        <v>1</v>
      </c>
      <c r="D253" s="2">
        <v>314</v>
      </c>
      <c r="E253" s="1">
        <v>2</v>
      </c>
      <c r="G253" s="32" t="s">
        <v>209</v>
      </c>
      <c r="H253" s="21"/>
    </row>
    <row r="254" spans="1:10" hidden="1">
      <c r="A254" s="27">
        <v>1</v>
      </c>
      <c r="B254" s="2">
        <v>3</v>
      </c>
      <c r="C254" s="2">
        <v>1</v>
      </c>
      <c r="D254" s="2">
        <v>315</v>
      </c>
      <c r="E254" s="41"/>
      <c r="F254" s="41"/>
      <c r="G254" s="36" t="s">
        <v>210</v>
      </c>
      <c r="H254" s="23">
        <f t="shared" ref="H254" si="81">+H255</f>
        <v>0</v>
      </c>
    </row>
    <row r="255" spans="1:10" s="47" customFormat="1" hidden="1">
      <c r="A255" s="27">
        <v>1</v>
      </c>
      <c r="B255" s="3">
        <v>3</v>
      </c>
      <c r="C255" s="3">
        <v>1</v>
      </c>
      <c r="D255" s="3">
        <v>315</v>
      </c>
      <c r="E255" s="92">
        <v>1</v>
      </c>
      <c r="F255" s="92"/>
      <c r="G255" s="37" t="s">
        <v>211</v>
      </c>
      <c r="H255" s="21"/>
    </row>
    <row r="256" spans="1:10" hidden="1">
      <c r="A256" s="27">
        <v>1</v>
      </c>
      <c r="B256" s="2">
        <v>3</v>
      </c>
      <c r="C256" s="2">
        <v>1</v>
      </c>
      <c r="D256" s="2">
        <v>316</v>
      </c>
      <c r="E256" s="41"/>
      <c r="F256" s="41"/>
      <c r="G256" s="36" t="s">
        <v>212</v>
      </c>
      <c r="H256" s="23">
        <f t="shared" ref="H256" si="82">+H257+H258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83">+H260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84">+H262+H263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85">+H265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86">+H267+H269+H271+H274+H276+H278+H282+H284+H287</f>
        <v>0</v>
      </c>
    </row>
    <row r="267" spans="1:8" hidden="1">
      <c r="A267" s="27">
        <v>1</v>
      </c>
      <c r="B267" s="2">
        <v>3</v>
      </c>
      <c r="C267" s="2">
        <v>2</v>
      </c>
      <c r="D267" s="2">
        <v>321</v>
      </c>
      <c r="E267" s="41"/>
      <c r="F267" s="41"/>
      <c r="G267" s="36" t="s">
        <v>223</v>
      </c>
      <c r="H267" s="23">
        <f t="shared" ref="H267" si="87">+H268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88">+H273+H272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89">+H275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90">+H277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91">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92">+H283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93">+H285+H286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94">+H288+H289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95">+H291+H293+H296+H299+H302+H304+H308+H310+H312</f>
        <v>0</v>
      </c>
    </row>
    <row r="291" spans="1:8" hidden="1">
      <c r="A291" s="27">
        <v>1</v>
      </c>
      <c r="B291" s="2">
        <v>3</v>
      </c>
      <c r="C291" s="2">
        <v>3</v>
      </c>
      <c r="D291" s="2">
        <v>331</v>
      </c>
      <c r="E291" s="41"/>
      <c r="F291" s="41"/>
      <c r="G291" s="36" t="s">
        <v>244</v>
      </c>
      <c r="H291" s="23">
        <f t="shared" ref="H291" si="96">+H292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97">+H294+H295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98">+H297+H298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99">+H300+H301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00">+H303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01">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02">+H309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03">+H311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04">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05">+H320+H324+H326+H328+H330+H332+H334+H336+H338</f>
        <v>0</v>
      </c>
    </row>
    <row r="320" spans="1:8" hidden="1">
      <c r="A320" s="27">
        <v>1</v>
      </c>
      <c r="B320" s="2">
        <v>3</v>
      </c>
      <c r="C320" s="2">
        <v>4</v>
      </c>
      <c r="D320" s="2">
        <v>341</v>
      </c>
      <c r="E320" s="41"/>
      <c r="F320" s="41"/>
      <c r="G320" s="36" t="s">
        <v>272</v>
      </c>
      <c r="H320" s="23">
        <f t="shared" ref="H320" si="106">+H321+H322+H323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07">+H325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08">+H327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09">+H329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10">+H331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11">+H333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12">+H335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13">+H337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14">+H339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15">+H341+H343+H345+H348+H350+H352+H354+H365+H368</f>
        <v>0</v>
      </c>
    </row>
    <row r="341" spans="1:8" hidden="1">
      <c r="A341" s="27">
        <v>1</v>
      </c>
      <c r="B341" s="2">
        <v>3</v>
      </c>
      <c r="C341" s="2">
        <v>5</v>
      </c>
      <c r="D341" s="2">
        <v>351</v>
      </c>
      <c r="E341" s="41"/>
      <c r="F341" s="41"/>
      <c r="G341" s="36" t="s">
        <v>286</v>
      </c>
      <c r="H341" s="23">
        <f t="shared" ref="H341" si="116">+H342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17">+H344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18">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19">+H349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20">+H351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21">+H353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22">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23">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24">+H369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25">+H371+H376+H378+H380+H382+H384+H386</f>
        <v>0</v>
      </c>
    </row>
    <row r="371" spans="1:8" hidden="1">
      <c r="A371" s="27">
        <v>1</v>
      </c>
      <c r="B371" s="2">
        <v>3</v>
      </c>
      <c r="C371" s="2">
        <v>6</v>
      </c>
      <c r="D371" s="2">
        <v>361</v>
      </c>
      <c r="E371" s="41"/>
      <c r="F371" s="41"/>
      <c r="G371" s="36" t="s">
        <v>312</v>
      </c>
      <c r="H371" s="23">
        <f t="shared" ref="H371" si="126">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27">+H377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28">+H379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29">+H381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30">+H383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31">+H385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32">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c r="A391" s="27">
        <v>1</v>
      </c>
      <c r="B391" s="2">
        <v>3</v>
      </c>
      <c r="C391" s="2">
        <v>7</v>
      </c>
      <c r="D391" s="2"/>
      <c r="E391" s="41"/>
      <c r="F391" s="41"/>
      <c r="G391" s="36" t="s">
        <v>327</v>
      </c>
      <c r="H391" s="15">
        <f t="shared" ref="H391" si="133">+H392+H395+H398+H401+H403+H405+H407+H409+H411</f>
        <v>20000</v>
      </c>
    </row>
    <row r="392" spans="1:8" hidden="1">
      <c r="A392" s="27">
        <v>1</v>
      </c>
      <c r="B392" s="2">
        <v>3</v>
      </c>
      <c r="C392" s="2">
        <v>7</v>
      </c>
      <c r="D392" s="2">
        <v>371</v>
      </c>
      <c r="E392" s="41"/>
      <c r="F392" s="41"/>
      <c r="G392" s="36" t="s">
        <v>328</v>
      </c>
      <c r="H392" s="23">
        <f t="shared" ref="H392" si="134">+H393+H394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35">+H396+H397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36">+H399+H400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37">+H402</f>
        <v>0</v>
      </c>
    </row>
    <row r="402" spans="1:8" hidden="1">
      <c r="A402" s="27">
        <v>1</v>
      </c>
      <c r="B402" s="2">
        <v>3</v>
      </c>
      <c r="C402" s="2">
        <v>7</v>
      </c>
      <c r="D402" s="2">
        <v>374</v>
      </c>
      <c r="E402" s="1">
        <v>1</v>
      </c>
      <c r="G402" s="32" t="s">
        <v>337</v>
      </c>
      <c r="H402" s="21"/>
    </row>
    <row r="403" spans="1:8">
      <c r="A403" s="27">
        <v>1</v>
      </c>
      <c r="B403" s="2">
        <v>3</v>
      </c>
      <c r="C403" s="2">
        <v>7</v>
      </c>
      <c r="D403" s="2">
        <v>375</v>
      </c>
      <c r="G403" s="36" t="s">
        <v>338</v>
      </c>
      <c r="H403" s="23">
        <f t="shared" ref="H403" si="138">+H404</f>
        <v>20000</v>
      </c>
    </row>
    <row r="404" spans="1:8" s="47" customFormat="1">
      <c r="A404" s="27">
        <v>1</v>
      </c>
      <c r="B404" s="3">
        <v>3</v>
      </c>
      <c r="C404" s="3">
        <v>7</v>
      </c>
      <c r="D404" s="3">
        <v>375</v>
      </c>
      <c r="E404" s="92">
        <v>1</v>
      </c>
      <c r="F404" s="92"/>
      <c r="G404" s="37" t="s">
        <v>339</v>
      </c>
      <c r="H404" s="21">
        <v>20000</v>
      </c>
    </row>
    <row r="405" spans="1:8" hidden="1">
      <c r="A405" s="27">
        <v>1</v>
      </c>
      <c r="B405" s="2">
        <v>3</v>
      </c>
      <c r="C405" s="2">
        <v>7</v>
      </c>
      <c r="D405" s="2">
        <v>376</v>
      </c>
      <c r="G405" s="36" t="s">
        <v>340</v>
      </c>
      <c r="H405" s="23">
        <f t="shared" ref="H405" si="139">+H406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40">+H408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41">+H410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42">+H412+H413+H414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43">+H417+H419+H424+H427+H429</f>
        <v>0</v>
      </c>
    </row>
    <row r="417" spans="1:8" hidden="1">
      <c r="A417" s="27">
        <v>1</v>
      </c>
      <c r="B417" s="2">
        <v>3</v>
      </c>
      <c r="C417" s="2">
        <v>8</v>
      </c>
      <c r="D417" s="2">
        <v>381</v>
      </c>
      <c r="E417" s="41"/>
      <c r="F417" s="41"/>
      <c r="G417" s="36" t="s">
        <v>349</v>
      </c>
      <c r="H417" s="23">
        <f t="shared" ref="H417" si="144">+H418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45">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46">+H425+H426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47">+H428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48">+H430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49">+H432+H434+H441+H443+H446+H451+H455+H457+H459</f>
        <v>0</v>
      </c>
    </row>
    <row r="432" spans="1:8" hidden="1">
      <c r="A432" s="27">
        <v>1</v>
      </c>
      <c r="B432" s="2">
        <v>3</v>
      </c>
      <c r="C432" s="2">
        <v>9</v>
      </c>
      <c r="D432" s="2">
        <v>391</v>
      </c>
      <c r="E432" s="41"/>
      <c r="F432" s="41"/>
      <c r="G432" s="36" t="s">
        <v>360</v>
      </c>
      <c r="H432" s="23">
        <f t="shared" ref="H432" si="150">+H433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51">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52">+H442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53">+H444+H445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54">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55">+H452+H453+H454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56">+H456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57">+H458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58">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59">+H468+H480+H488+H500+H521+H528+H537+H540+H551</f>
        <v>0</v>
      </c>
    </row>
    <row r="468" spans="1:8" hidden="1">
      <c r="A468" s="27">
        <v>1</v>
      </c>
      <c r="B468" s="2">
        <v>4</v>
      </c>
      <c r="C468" s="2">
        <v>1</v>
      </c>
      <c r="D468" s="2"/>
      <c r="E468" s="41"/>
      <c r="F468" s="41"/>
      <c r="G468" s="36" t="s">
        <v>393</v>
      </c>
      <c r="H468" s="15">
        <f t="shared" ref="H468" si="160">+H469+H474</f>
        <v>0</v>
      </c>
    </row>
    <row r="469" spans="1:8" hidden="1">
      <c r="A469" s="27">
        <v>1</v>
      </c>
      <c r="B469" s="2">
        <v>4</v>
      </c>
      <c r="C469" s="2">
        <v>1</v>
      </c>
      <c r="D469" s="2">
        <v>411</v>
      </c>
      <c r="E469" s="41"/>
      <c r="F469" s="41"/>
      <c r="G469" s="36" t="s">
        <v>394</v>
      </c>
      <c r="H469" s="23">
        <f t="shared" ref="H469" si="161">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62">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63">+H481+H485</f>
        <v>0</v>
      </c>
    </row>
    <row r="481" spans="1:8" hidden="1">
      <c r="A481" s="27">
        <v>1</v>
      </c>
      <c r="B481" s="2">
        <v>4</v>
      </c>
      <c r="C481" s="1">
        <v>2</v>
      </c>
      <c r="D481" s="2">
        <v>421</v>
      </c>
      <c r="G481" s="36" t="s">
        <v>406</v>
      </c>
      <c r="H481" s="23">
        <f t="shared" ref="H481" si="164">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65">+H486+H487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66">+H489+H498</f>
        <v>0</v>
      </c>
    </row>
    <row r="489" spans="1:8" hidden="1">
      <c r="A489" s="27">
        <v>1</v>
      </c>
      <c r="B489" s="2">
        <v>4</v>
      </c>
      <c r="C489" s="2">
        <v>3</v>
      </c>
      <c r="D489" s="2">
        <v>431</v>
      </c>
      <c r="E489" s="41"/>
      <c r="F489" s="41"/>
      <c r="G489" s="36" t="s">
        <v>414</v>
      </c>
      <c r="H489" s="23">
        <f t="shared" ref="H489" si="167">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68">+H499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69">+H501+H511+H513+H519</f>
        <v>0</v>
      </c>
    </row>
    <row r="501" spans="1:8" hidden="1">
      <c r="A501" s="27">
        <v>1</v>
      </c>
      <c r="B501" s="2">
        <v>4</v>
      </c>
      <c r="C501" s="1">
        <v>4</v>
      </c>
      <c r="D501" s="2">
        <v>441</v>
      </c>
      <c r="G501" s="36" t="s">
        <v>426</v>
      </c>
      <c r="H501" s="23">
        <f t="shared" ref="H501" si="170">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71">+H512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72">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73">+H520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74">+H522+H524+H526</f>
        <v>0</v>
      </c>
    </row>
    <row r="522" spans="1:8" hidden="1">
      <c r="A522" s="27">
        <v>1</v>
      </c>
      <c r="B522" s="2">
        <v>4</v>
      </c>
      <c r="C522" s="2">
        <v>5</v>
      </c>
      <c r="D522" s="2">
        <v>451</v>
      </c>
      <c r="E522" s="2"/>
      <c r="F522" s="2"/>
      <c r="G522" s="36" t="s">
        <v>446</v>
      </c>
      <c r="H522" s="23">
        <f t="shared" ref="H522" si="175">+H523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176">+H525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177">+H527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178">+H529+H533</f>
        <v>0</v>
      </c>
    </row>
    <row r="529" spans="1:8" hidden="1">
      <c r="A529" s="27">
        <v>1</v>
      </c>
      <c r="B529" s="2">
        <v>4</v>
      </c>
      <c r="C529" s="2">
        <v>6</v>
      </c>
      <c r="D529" s="2">
        <v>461</v>
      </c>
      <c r="E529" s="2"/>
      <c r="F529" s="2"/>
      <c r="G529" s="36" t="s">
        <v>450</v>
      </c>
      <c r="H529" s="23">
        <f t="shared" ref="H529" si="179">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180">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181">+H538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182">+H541+H543+H545+H547+H549</f>
        <v>0</v>
      </c>
    </row>
    <row r="541" spans="1:8" hidden="1">
      <c r="A541" s="27">
        <v>1</v>
      </c>
      <c r="B541" s="2">
        <v>4</v>
      </c>
      <c r="C541" s="2">
        <v>8</v>
      </c>
      <c r="D541" s="2">
        <v>481</v>
      </c>
      <c r="E541" s="2"/>
      <c r="F541" s="2"/>
      <c r="G541" s="36" t="s">
        <v>461</v>
      </c>
      <c r="H541" s="23">
        <f t="shared" ref="H541" si="183">+H542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184">+H544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185">+H546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186">+H548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187">+H550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188">+H552+H555</f>
        <v>0</v>
      </c>
    </row>
    <row r="552" spans="1:8" hidden="1">
      <c r="A552" s="27">
        <v>1</v>
      </c>
      <c r="B552" s="2">
        <v>4</v>
      </c>
      <c r="C552" s="2">
        <v>9</v>
      </c>
      <c r="D552" s="2">
        <v>491</v>
      </c>
      <c r="E552" s="2"/>
      <c r="F552" s="2"/>
      <c r="G552" s="36" t="s">
        <v>469</v>
      </c>
      <c r="H552" s="23">
        <f t="shared" ref="H552" si="189">+H553+H554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190">+H556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191">+H559+H569+H578+H583+H597+H601+H623+H646+H665</f>
        <v>0</v>
      </c>
    </row>
    <row r="559" spans="1:8" hidden="1">
      <c r="A559" s="27">
        <v>2</v>
      </c>
      <c r="B559" s="2">
        <v>5</v>
      </c>
      <c r="C559" s="2">
        <v>1</v>
      </c>
      <c r="D559" s="2"/>
      <c r="E559" s="2"/>
      <c r="F559" s="2"/>
      <c r="G559" s="36" t="s">
        <v>474</v>
      </c>
      <c r="H559" s="15">
        <f t="shared" ref="H559" si="192">+H560+H562+H564+H566</f>
        <v>0</v>
      </c>
    </row>
    <row r="560" spans="1:8" hidden="1">
      <c r="A560" s="27">
        <v>2</v>
      </c>
      <c r="B560" s="2">
        <v>5</v>
      </c>
      <c r="C560" s="2">
        <v>1</v>
      </c>
      <c r="D560" s="2">
        <v>511</v>
      </c>
      <c r="E560" s="2"/>
      <c r="F560" s="2"/>
      <c r="G560" s="36" t="s">
        <v>475</v>
      </c>
      <c r="H560" s="23">
        <f t="shared" ref="H560" si="193">+H561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194">+H563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195">+H565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196">+H567+H568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197">+H570+H572+H574+H576</f>
        <v>0</v>
      </c>
    </row>
    <row r="570" spans="1:8" hidden="1">
      <c r="A570" s="27">
        <v>2</v>
      </c>
      <c r="B570" s="2">
        <v>5</v>
      </c>
      <c r="C570" s="2">
        <v>2</v>
      </c>
      <c r="D570" s="2">
        <v>520</v>
      </c>
      <c r="E570" s="2"/>
      <c r="F570" s="2"/>
      <c r="G570" s="36" t="s">
        <v>484</v>
      </c>
      <c r="H570" s="23">
        <f t="shared" ref="H570" si="198">+H571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199">+H573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00">+H575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01">+H577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02">+H579+H581</f>
        <v>0</v>
      </c>
    </row>
    <row r="579" spans="1:8" hidden="1">
      <c r="A579" s="27">
        <v>2</v>
      </c>
      <c r="B579" s="2">
        <v>5</v>
      </c>
      <c r="C579" s="2">
        <v>3</v>
      </c>
      <c r="D579" s="2">
        <v>530</v>
      </c>
      <c r="E579" s="2"/>
      <c r="F579" s="2"/>
      <c r="G579" s="36" t="s">
        <v>490</v>
      </c>
      <c r="H579" s="23">
        <f t="shared" ref="H579" si="203">+H580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04">+H582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05">+H584+H586+H588+H590+H592+H594</f>
        <v>0</v>
      </c>
    </row>
    <row r="584" spans="1:8" hidden="1">
      <c r="A584" s="27">
        <v>2</v>
      </c>
      <c r="B584" s="2">
        <v>5</v>
      </c>
      <c r="C584" s="2">
        <v>4</v>
      </c>
      <c r="D584" s="2">
        <v>541</v>
      </c>
      <c r="E584" s="2"/>
      <c r="F584" s="2"/>
      <c r="G584" s="36" t="s">
        <v>493</v>
      </c>
      <c r="H584" s="23">
        <f t="shared" ref="H584" si="206">+H585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07">+H587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08">+H589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09">+H591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10">+H593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11">+H595+H596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12">+H598</f>
        <v>0</v>
      </c>
    </row>
    <row r="598" spans="1:8" hidden="1">
      <c r="A598" s="27">
        <v>2</v>
      </c>
      <c r="B598" s="2">
        <v>5</v>
      </c>
      <c r="C598" s="2">
        <v>5</v>
      </c>
      <c r="D598" s="2">
        <v>551</v>
      </c>
      <c r="E598" s="2"/>
      <c r="F598" s="2"/>
      <c r="G598" s="36" t="s">
        <v>503</v>
      </c>
      <c r="H598" s="23">
        <f t="shared" ref="H598" si="213">+H599+H600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14">+H602+H604+H606+H608+H610+H612+H615+H618+H620</f>
        <v>0</v>
      </c>
    </row>
    <row r="602" spans="1:8" hidden="1">
      <c r="A602" s="27">
        <v>2</v>
      </c>
      <c r="B602" s="2">
        <v>5</v>
      </c>
      <c r="C602" s="2">
        <v>6</v>
      </c>
      <c r="D602" s="2">
        <v>561</v>
      </c>
      <c r="E602" s="2"/>
      <c r="F602" s="2"/>
      <c r="G602" s="36" t="s">
        <v>507</v>
      </c>
      <c r="H602" s="23">
        <f t="shared" ref="H602" si="215">+H603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16">+H605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17">+H607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18">+H609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19">+H611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20">+H613+H614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21">+H616+H617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22">+H619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23">+H621+H622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24">+H624+H627+H629+H631+H634+H636+H639+H642+H644</f>
        <v>0</v>
      </c>
    </row>
    <row r="624" spans="1:8" hidden="1">
      <c r="A624" s="27">
        <v>2</v>
      </c>
      <c r="B624" s="2">
        <v>5</v>
      </c>
      <c r="C624" s="2">
        <v>7</v>
      </c>
      <c r="D624" s="2">
        <v>571</v>
      </c>
      <c r="E624" s="2"/>
      <c r="F624" s="2"/>
      <c r="G624" s="36" t="s">
        <v>523</v>
      </c>
      <c r="H624" s="23">
        <f t="shared" ref="H624" si="225">+H625+H626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26">+H628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27">+H630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28">+H632+H633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29">+H635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30">+H637+H638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31">+H640+H641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32">+H643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33">+H645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34">+H647+H649+H651+H653+H663</f>
        <v>0</v>
      </c>
    </row>
    <row r="647" spans="1:8" hidden="1">
      <c r="A647" s="27">
        <v>2</v>
      </c>
      <c r="B647" s="2">
        <v>5</v>
      </c>
      <c r="C647" s="2">
        <v>8</v>
      </c>
      <c r="D647" s="2">
        <v>581</v>
      </c>
      <c r="E647" s="2"/>
      <c r="F647" s="2"/>
      <c r="G647" s="36" t="s">
        <v>536</v>
      </c>
      <c r="H647" s="23">
        <f t="shared" ref="H647" si="235">+H648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36">+H650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37">+H652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38">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39">+H664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40">+H666+H668+H670+H672+H674</f>
        <v>0</v>
      </c>
    </row>
    <row r="666" spans="1:8" hidden="1">
      <c r="A666" s="27">
        <v>2</v>
      </c>
      <c r="B666" s="2">
        <v>5</v>
      </c>
      <c r="C666" s="2">
        <v>9</v>
      </c>
      <c r="D666" s="2">
        <v>591</v>
      </c>
      <c r="E666" s="2"/>
      <c r="F666" s="2"/>
      <c r="G666" s="36" t="s">
        <v>552</v>
      </c>
      <c r="H666" s="23">
        <f t="shared" ref="H666" si="241">+H667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42">+H669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43">+H671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44">+H673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45">+H675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46">+H677+H694+H702</f>
        <v>0</v>
      </c>
    </row>
    <row r="677" spans="1:8" hidden="1">
      <c r="A677" s="27">
        <v>2</v>
      </c>
      <c r="B677" s="3">
        <v>6</v>
      </c>
      <c r="C677" s="3">
        <v>1</v>
      </c>
      <c r="D677" s="3"/>
      <c r="E677" s="3"/>
      <c r="F677" s="3"/>
      <c r="G677" s="38" t="s">
        <v>558</v>
      </c>
      <c r="H677" s="14">
        <f t="shared" ref="H677" si="247">+H678+H679+H683+H686+H689+H691+H692+H693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48">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49">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50">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51">+H690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52">SUM(H694:H694)</f>
        <v>0</v>
      </c>
    </row>
    <row r="694" spans="1:8" hidden="1">
      <c r="A694" s="27">
        <v>2</v>
      </c>
      <c r="B694" s="3">
        <v>6</v>
      </c>
      <c r="C694" s="3">
        <v>2</v>
      </c>
      <c r="D694" s="3"/>
      <c r="E694" s="3"/>
      <c r="F694" s="3"/>
      <c r="G694" s="38" t="s">
        <v>575</v>
      </c>
      <c r="H694" s="15">
        <f t="shared" ref="H694" si="253">+H695+H696+H697+H698+H699+H700+H701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54">H703+H707</f>
        <v>0</v>
      </c>
    </row>
    <row r="703" spans="1:8" hidden="1">
      <c r="A703" s="27">
        <v>2</v>
      </c>
      <c r="B703" s="3">
        <v>6</v>
      </c>
      <c r="C703" s="3">
        <v>3</v>
      </c>
      <c r="D703" s="3">
        <v>631</v>
      </c>
      <c r="E703" s="3"/>
      <c r="F703" s="3"/>
      <c r="G703" s="38" t="s">
        <v>578</v>
      </c>
      <c r="H703" s="23">
        <f t="shared" ref="H703" si="255">+H704</f>
        <v>0</v>
      </c>
    </row>
    <row r="704" spans="1:8" hidden="1">
      <c r="A704" s="27">
        <v>2</v>
      </c>
      <c r="B704" s="3">
        <v>6</v>
      </c>
      <c r="C704" s="3">
        <v>3</v>
      </c>
      <c r="D704" s="3">
        <v>631</v>
      </c>
      <c r="E704" s="3">
        <v>1</v>
      </c>
      <c r="F704" s="3"/>
      <c r="G704" s="37" t="s">
        <v>579</v>
      </c>
      <c r="H704" s="21">
        <f t="shared" ref="H704" si="256">+H705+H706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57">+H708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58">+H710+H718+H727+H735+H745</f>
        <v>0</v>
      </c>
    </row>
    <row r="710" spans="1:8" hidden="1">
      <c r="A710" s="26">
        <v>2</v>
      </c>
      <c r="B710" s="2">
        <v>7</v>
      </c>
      <c r="C710" s="2">
        <v>1</v>
      </c>
      <c r="D710" s="2"/>
      <c r="E710" s="2"/>
      <c r="F710" s="2"/>
      <c r="G710" s="36" t="s">
        <v>583</v>
      </c>
      <c r="H710" s="14">
        <f t="shared" ref="H710" si="259">+H711</f>
        <v>0</v>
      </c>
    </row>
    <row r="711" spans="1:8" hidden="1">
      <c r="A711" s="26">
        <v>2</v>
      </c>
      <c r="B711" s="2">
        <v>7</v>
      </c>
      <c r="C711" s="2">
        <v>1</v>
      </c>
      <c r="D711" s="2">
        <v>711</v>
      </c>
      <c r="E711" s="2"/>
      <c r="F711" s="2"/>
      <c r="G711" s="36" t="s">
        <v>584</v>
      </c>
      <c r="H711" s="12">
        <f t="shared" ref="H711" si="260">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61">+H719+H721+H723</f>
        <v>0</v>
      </c>
    </row>
    <row r="719" spans="1:8" hidden="1">
      <c r="A719" s="26">
        <v>2</v>
      </c>
      <c r="B719" s="2">
        <v>7</v>
      </c>
      <c r="C719" s="2">
        <v>3</v>
      </c>
      <c r="D719" s="2">
        <v>731</v>
      </c>
      <c r="E719" s="2"/>
      <c r="F719" s="2"/>
      <c r="G719" s="36" t="s">
        <v>592</v>
      </c>
      <c r="H719" s="12">
        <f t="shared" ref="H719" si="262">+H720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63">+H722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64">+H724+H725+H726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65">+H728+H730</f>
        <v>0</v>
      </c>
    </row>
    <row r="728" spans="1:8" hidden="1">
      <c r="A728" s="26">
        <v>2</v>
      </c>
      <c r="B728" s="2">
        <v>7</v>
      </c>
      <c r="C728" s="2">
        <v>4</v>
      </c>
      <c r="D728" s="2">
        <v>744</v>
      </c>
      <c r="E728" s="2"/>
      <c r="F728" s="2"/>
      <c r="G728" s="36" t="s">
        <v>601</v>
      </c>
      <c r="H728" s="12">
        <f t="shared" ref="H728" si="266">+H729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67">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68">+H736+H743</f>
        <v>0</v>
      </c>
    </row>
    <row r="736" spans="1:8" hidden="1">
      <c r="A736" s="26">
        <v>2</v>
      </c>
      <c r="B736" s="2">
        <v>7</v>
      </c>
      <c r="C736" s="2">
        <v>5</v>
      </c>
      <c r="D736" s="2">
        <v>751</v>
      </c>
      <c r="E736" s="2"/>
      <c r="F736" s="2"/>
      <c r="G736" s="36" t="s">
        <v>609</v>
      </c>
      <c r="H736" s="12">
        <f t="shared" ref="H736" si="269">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70">+H744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71">+H746+H748</f>
        <v>0</v>
      </c>
    </row>
    <row r="746" spans="1:8" hidden="1">
      <c r="A746" s="26">
        <v>2</v>
      </c>
      <c r="B746" s="2">
        <v>7</v>
      </c>
      <c r="C746" s="2">
        <v>9</v>
      </c>
      <c r="D746" s="2">
        <v>791</v>
      </c>
      <c r="E746" s="2"/>
      <c r="F746" s="2"/>
      <c r="G746" s="36" t="s">
        <v>619</v>
      </c>
      <c r="H746" s="12">
        <f t="shared" ref="H746" si="272">+H747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73">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74">+H756+H776+H794</f>
        <v>0</v>
      </c>
    </row>
    <row r="756" spans="1:8" hidden="1">
      <c r="A756" s="26">
        <v>2</v>
      </c>
      <c r="B756" s="2">
        <v>8</v>
      </c>
      <c r="C756" s="2">
        <v>1</v>
      </c>
      <c r="D756" s="2"/>
      <c r="E756" s="2"/>
      <c r="F756" s="2"/>
      <c r="G756" s="36" t="s">
        <v>629</v>
      </c>
      <c r="H756" s="14">
        <f t="shared" ref="H756" si="275">+H757+H760+H762+H764+H772+H774</f>
        <v>0</v>
      </c>
    </row>
    <row r="757" spans="1:8" hidden="1">
      <c r="A757" s="26">
        <v>2</v>
      </c>
      <c r="B757" s="2">
        <v>8</v>
      </c>
      <c r="C757" s="2">
        <v>1</v>
      </c>
      <c r="D757" s="2">
        <v>811</v>
      </c>
      <c r="E757" s="2"/>
      <c r="F757" s="2"/>
      <c r="G757" s="36" t="s">
        <v>630</v>
      </c>
      <c r="H757" s="12">
        <f t="shared" ref="H757" si="276">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77">+H761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278">+H763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279">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280">+H773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281">+H775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282">+H777+H786+H790+H792</f>
        <v>0</v>
      </c>
    </row>
    <row r="777" spans="1:8" hidden="1">
      <c r="A777" s="26">
        <v>2</v>
      </c>
      <c r="B777" s="2">
        <v>8</v>
      </c>
      <c r="C777" s="2">
        <v>3</v>
      </c>
      <c r="D777" s="2">
        <v>831</v>
      </c>
      <c r="E777" s="2"/>
      <c r="F777" s="2"/>
      <c r="G777" s="36" t="s">
        <v>646</v>
      </c>
      <c r="H777" s="12">
        <f t="shared" ref="H777" si="283">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284">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285">+H791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286">+H793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287">+H795+H797+H799</f>
        <v>0</v>
      </c>
    </row>
    <row r="795" spans="1:8" hidden="1">
      <c r="A795" s="26">
        <v>2</v>
      </c>
      <c r="B795" s="2">
        <v>8</v>
      </c>
      <c r="C795" s="2">
        <v>5</v>
      </c>
      <c r="D795" s="2">
        <v>851</v>
      </c>
      <c r="E795" s="2"/>
      <c r="F795" s="2"/>
      <c r="G795" s="36" t="s">
        <v>664</v>
      </c>
      <c r="H795" s="12">
        <f t="shared" ref="H795" si="288">+H796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289">+H798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290">+H800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291">+H802+H811+H820+H823+H826+H829+H832</f>
        <v>0</v>
      </c>
    </row>
    <row r="802" spans="1:8" hidden="1">
      <c r="A802" s="26">
        <v>3</v>
      </c>
      <c r="B802" s="2">
        <v>9</v>
      </c>
      <c r="C802" s="2">
        <v>1</v>
      </c>
      <c r="D802" s="2"/>
      <c r="E802" s="2"/>
      <c r="F802" s="2"/>
      <c r="G802" s="36" t="s">
        <v>668</v>
      </c>
      <c r="H802" s="14">
        <f t="shared" ref="H802" si="292">+H803+H806+H808</f>
        <v>0</v>
      </c>
    </row>
    <row r="803" spans="1:8" hidden="1">
      <c r="A803" s="26">
        <v>3</v>
      </c>
      <c r="B803" s="2">
        <v>9</v>
      </c>
      <c r="C803" s="2">
        <v>1</v>
      </c>
      <c r="D803" s="2">
        <v>911</v>
      </c>
      <c r="E803" s="2"/>
      <c r="F803" s="2"/>
      <c r="G803" s="36" t="s">
        <v>669</v>
      </c>
      <c r="H803" s="12">
        <f t="shared" ref="H803" si="293">+H804+H805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294">+H807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295">+H809+H810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296">+H812+H815+H817</f>
        <v>0</v>
      </c>
    </row>
    <row r="812" spans="1:8" hidden="1">
      <c r="A812" s="26">
        <v>3</v>
      </c>
      <c r="B812" s="2">
        <v>9</v>
      </c>
      <c r="C812" s="2">
        <v>2</v>
      </c>
      <c r="D812" s="2">
        <v>921</v>
      </c>
      <c r="E812" s="2"/>
      <c r="F812" s="2"/>
      <c r="G812" s="36" t="s">
        <v>677</v>
      </c>
      <c r="H812" s="12">
        <f t="shared" ref="H812" si="297">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298">+H816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299">+H818+H819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 si="300">+H821</f>
        <v>0</v>
      </c>
    </row>
    <row r="821" spans="1:8" hidden="1">
      <c r="A821" s="26">
        <v>3</v>
      </c>
      <c r="B821" s="2">
        <v>9</v>
      </c>
      <c r="C821" s="2">
        <v>3</v>
      </c>
      <c r="D821" s="2">
        <v>931</v>
      </c>
      <c r="E821" s="2"/>
      <c r="F821" s="2"/>
      <c r="G821" s="36" t="s">
        <v>685</v>
      </c>
      <c r="H821" s="16"/>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01">+H824</f>
        <v>0</v>
      </c>
    </row>
    <row r="824" spans="1:8" hidden="1">
      <c r="A824" s="26">
        <v>3</v>
      </c>
      <c r="B824" s="2">
        <v>9</v>
      </c>
      <c r="C824" s="2">
        <v>4</v>
      </c>
      <c r="D824" s="2">
        <v>941</v>
      </c>
      <c r="E824" s="2"/>
      <c r="F824" s="2"/>
      <c r="G824" s="36" t="s">
        <v>687</v>
      </c>
      <c r="H824" s="12">
        <f t="shared" si="301"/>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02">+H827</f>
        <v>0</v>
      </c>
    </row>
    <row r="827" spans="1:8" hidden="1">
      <c r="A827" s="26">
        <v>3</v>
      </c>
      <c r="B827" s="2">
        <v>9</v>
      </c>
      <c r="C827" s="2">
        <v>5</v>
      </c>
      <c r="D827" s="2">
        <v>951</v>
      </c>
      <c r="E827" s="2"/>
      <c r="F827" s="2"/>
      <c r="G827" s="36" t="s">
        <v>689</v>
      </c>
      <c r="H827" s="12">
        <f t="shared" si="302"/>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03">+H830</f>
        <v>0</v>
      </c>
    </row>
    <row r="830" spans="1:8" hidden="1">
      <c r="A830" s="26">
        <v>3</v>
      </c>
      <c r="B830" s="2">
        <v>9</v>
      </c>
      <c r="C830" s="2">
        <v>6</v>
      </c>
      <c r="D830" s="2">
        <v>962</v>
      </c>
      <c r="E830" s="2"/>
      <c r="F830" s="2"/>
      <c r="G830" s="36" t="s">
        <v>691</v>
      </c>
      <c r="H830" s="12">
        <f t="shared" si="303"/>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04">+H833</f>
        <v>0</v>
      </c>
    </row>
    <row r="833" spans="1:8" hidden="1">
      <c r="A833" s="26">
        <v>3</v>
      </c>
      <c r="B833" s="2">
        <v>9</v>
      </c>
      <c r="C833" s="2">
        <v>9</v>
      </c>
      <c r="D833" s="2">
        <v>991</v>
      </c>
      <c r="E833" s="2"/>
      <c r="F833" s="2"/>
      <c r="G833" s="36" t="s">
        <v>694</v>
      </c>
      <c r="H833" s="12">
        <f t="shared" ref="H833" si="305">+H834+H835+H836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243" sqref="A243:XFD246"/>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4.6640625" style="11" customWidth="1"/>
    <col min="9" max="9" width="2.33203125" customWidth="1"/>
  </cols>
  <sheetData>
    <row r="1" spans="1:8" ht="21">
      <c r="A1" s="48" t="s">
        <v>701</v>
      </c>
    </row>
    <row r="2" spans="1:8">
      <c r="A2" s="29" t="s">
        <v>702</v>
      </c>
    </row>
    <row r="3" spans="1:8" ht="15" thickBot="1">
      <c r="A3" s="29"/>
    </row>
    <row r="4" spans="1:8" s="76" customFormat="1" ht="26.7" customHeight="1">
      <c r="A4" s="894" t="s">
        <v>11</v>
      </c>
      <c r="B4" s="894" t="s">
        <v>12</v>
      </c>
      <c r="C4" s="894" t="s">
        <v>13</v>
      </c>
      <c r="D4" s="894" t="s">
        <v>14</v>
      </c>
      <c r="E4" s="894" t="s">
        <v>15</v>
      </c>
      <c r="F4" s="894" t="s">
        <v>15</v>
      </c>
      <c r="G4" s="887" t="s">
        <v>13</v>
      </c>
      <c r="H4" s="489">
        <v>1140</v>
      </c>
    </row>
    <row r="5" spans="1:8" s="480" customFormat="1" ht="26.7" customHeight="1">
      <c r="A5" s="895"/>
      <c r="B5" s="895"/>
      <c r="C5" s="895"/>
      <c r="D5" s="895"/>
      <c r="E5" s="895"/>
      <c r="F5" s="895"/>
      <c r="G5" s="888"/>
      <c r="H5" s="890" t="s">
        <v>5</v>
      </c>
    </row>
    <row r="6" spans="1:8" ht="26.7" customHeight="1" thickBot="1">
      <c r="A6" s="896"/>
      <c r="B6" s="896"/>
      <c r="C6" s="896"/>
      <c r="D6" s="896"/>
      <c r="E6" s="896"/>
      <c r="F6" s="896"/>
      <c r="G6" s="889"/>
      <c r="H6" s="891"/>
    </row>
    <row r="7" spans="1:8" s="47" customFormat="1">
      <c r="A7" s="10"/>
      <c r="B7" s="10"/>
      <c r="C7" s="10"/>
      <c r="D7" s="10"/>
      <c r="E7" s="10"/>
      <c r="F7" s="10"/>
      <c r="G7" s="33"/>
      <c r="H7" s="486"/>
    </row>
    <row r="8" spans="1:8">
      <c r="A8" s="28"/>
      <c r="B8" s="28"/>
      <c r="C8" s="28"/>
      <c r="D8" s="28"/>
      <c r="E8" s="28"/>
      <c r="F8" s="28"/>
      <c r="G8" s="34" t="s">
        <v>847</v>
      </c>
      <c r="H8" s="84">
        <f t="shared" ref="H8" si="0">+H9+H100+H242+H467+H558+H676+H709+H755+H801</f>
        <v>1842922.08</v>
      </c>
    </row>
    <row r="9" spans="1:8">
      <c r="A9" s="26">
        <v>1</v>
      </c>
      <c r="B9" s="25">
        <v>1</v>
      </c>
      <c r="C9" s="25"/>
      <c r="D9" s="17"/>
      <c r="E9" s="17"/>
      <c r="F9" s="17"/>
      <c r="G9" s="35" t="s">
        <v>17</v>
      </c>
      <c r="H9" s="18">
        <f t="shared" ref="H9" si="1">+H10+H20+H30+H53+H66+H86+H89+H96</f>
        <v>1301552.08</v>
      </c>
    </row>
    <row r="10" spans="1:8">
      <c r="A10" s="27">
        <v>1</v>
      </c>
      <c r="B10" s="1">
        <v>1</v>
      </c>
      <c r="C10" s="1">
        <v>1</v>
      </c>
      <c r="G10" s="36" t="s">
        <v>18</v>
      </c>
      <c r="H10" s="15">
        <f t="shared" ref="H10" si="2">+H11+H15+H18</f>
        <v>912000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912000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912000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389552.07999999996</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133000</v>
      </c>
    </row>
    <row r="34" spans="1:8" s="47" customFormat="1">
      <c r="A34" s="27">
        <v>1</v>
      </c>
      <c r="B34" s="92">
        <v>1</v>
      </c>
      <c r="C34" s="92">
        <v>3</v>
      </c>
      <c r="D34" s="3">
        <v>132</v>
      </c>
      <c r="E34" s="92">
        <v>1</v>
      </c>
      <c r="F34" s="92"/>
      <c r="G34" s="37" t="s">
        <v>39</v>
      </c>
      <c r="H34" s="21">
        <v>19000</v>
      </c>
    </row>
    <row r="35" spans="1:8" s="47" customFormat="1">
      <c r="A35" s="27">
        <v>1</v>
      </c>
      <c r="B35" s="92">
        <v>1</v>
      </c>
      <c r="C35" s="92">
        <v>3</v>
      </c>
      <c r="D35" s="3">
        <v>132</v>
      </c>
      <c r="E35" s="92">
        <v>2</v>
      </c>
      <c r="F35" s="92"/>
      <c r="G35" s="37" t="s">
        <v>40</v>
      </c>
      <c r="H35" s="21">
        <v>114000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256552.08</v>
      </c>
    </row>
    <row r="41" spans="1:8" s="47" customFormat="1">
      <c r="A41" s="27">
        <v>1</v>
      </c>
      <c r="B41" s="92">
        <v>1</v>
      </c>
      <c r="C41" s="92">
        <v>3</v>
      </c>
      <c r="D41" s="3">
        <v>134</v>
      </c>
      <c r="E41" s="92">
        <v>1</v>
      </c>
      <c r="F41" s="92"/>
      <c r="G41" s="37" t="s">
        <v>46</v>
      </c>
      <c r="H41" s="21">
        <v>256552.08</v>
      </c>
    </row>
    <row r="42" spans="1:8" hidden="1">
      <c r="A42" s="27">
        <v>1</v>
      </c>
      <c r="B42" s="1">
        <v>1</v>
      </c>
      <c r="C42" s="1">
        <v>3</v>
      </c>
      <c r="D42" s="2">
        <v>134</v>
      </c>
      <c r="E42" s="1">
        <v>2</v>
      </c>
      <c r="G42" s="32" t="s">
        <v>47</v>
      </c>
      <c r="H42" s="21">
        <v>0</v>
      </c>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7">+H101+H125+H137+H156+H180+H197+H203+H215+H222</f>
        <v>518370</v>
      </c>
    </row>
    <row r="101" spans="1:8">
      <c r="A101" s="27">
        <v>1</v>
      </c>
      <c r="B101" s="41">
        <v>2</v>
      </c>
      <c r="C101" s="2">
        <v>1</v>
      </c>
      <c r="D101" s="2"/>
      <c r="E101" s="41"/>
      <c r="F101" s="41"/>
      <c r="G101" s="36" t="s">
        <v>98</v>
      </c>
      <c r="H101" s="15">
        <f t="shared" ref="H101" si="38">H102+H104+H110+H112+H115+H118+H120+H123</f>
        <v>20000</v>
      </c>
    </row>
    <row r="102" spans="1:8">
      <c r="A102" s="27">
        <v>1</v>
      </c>
      <c r="B102" s="41">
        <v>2</v>
      </c>
      <c r="C102" s="2">
        <v>1</v>
      </c>
      <c r="D102" s="2">
        <v>211</v>
      </c>
      <c r="E102" s="41"/>
      <c r="F102" s="41"/>
      <c r="G102" s="36" t="s">
        <v>99</v>
      </c>
      <c r="H102" s="23">
        <f>+H103</f>
        <v>20000</v>
      </c>
    </row>
    <row r="103" spans="1:8" s="47" customFormat="1">
      <c r="A103" s="27">
        <v>1</v>
      </c>
      <c r="B103" s="94">
        <v>2</v>
      </c>
      <c r="C103" s="92">
        <v>1</v>
      </c>
      <c r="D103" s="3">
        <v>211</v>
      </c>
      <c r="E103" s="92">
        <v>1</v>
      </c>
      <c r="F103" s="92"/>
      <c r="G103" s="37" t="s">
        <v>100</v>
      </c>
      <c r="H103" s="21">
        <v>20000</v>
      </c>
    </row>
    <row r="104" spans="1:8" s="47" customFormat="1" hidden="1">
      <c r="A104" s="27">
        <v>1</v>
      </c>
      <c r="B104" s="94">
        <v>2</v>
      </c>
      <c r="C104" s="92">
        <v>1</v>
      </c>
      <c r="D104" s="3">
        <v>212</v>
      </c>
      <c r="E104" s="94"/>
      <c r="F104" s="94"/>
      <c r="G104" s="38" t="s">
        <v>101</v>
      </c>
      <c r="H104" s="23">
        <f t="shared" ref="H104" si="39">+H105+H108+H109+H106+H107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0">+H111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1">+H113+H114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2">+H116+H117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3">+H119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4">+H121+H122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5">+H124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6">+H126+H132+H135</f>
        <v>0</v>
      </c>
    </row>
    <row r="126" spans="1:8" hidden="1">
      <c r="A126" s="27">
        <v>1</v>
      </c>
      <c r="B126" s="41">
        <v>2</v>
      </c>
      <c r="C126" s="2">
        <v>2</v>
      </c>
      <c r="D126" s="2">
        <v>221</v>
      </c>
      <c r="E126" s="41"/>
      <c r="F126" s="41"/>
      <c r="G126" s="36" t="s">
        <v>120</v>
      </c>
      <c r="H126" s="23">
        <f t="shared" ref="H126" si="47">+H127+H130+H128+H129+H131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8">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9">+H136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0">+H138+H140+H142+H144+H146+H148+H150+H152+H154</f>
        <v>0</v>
      </c>
    </row>
    <row r="138" spans="1:8" hidden="1">
      <c r="A138" s="27">
        <v>1</v>
      </c>
      <c r="B138" s="41">
        <v>2</v>
      </c>
      <c r="C138" s="2">
        <v>3</v>
      </c>
      <c r="D138" s="2">
        <v>231</v>
      </c>
      <c r="E138" s="41"/>
      <c r="F138" s="41"/>
      <c r="G138" s="36" t="s">
        <v>130</v>
      </c>
      <c r="H138" s="23">
        <f t="shared" ref="H138" si="51">+H139</f>
        <v>0</v>
      </c>
    </row>
    <row r="139" spans="1:8" hidden="1">
      <c r="A139" s="27">
        <v>1</v>
      </c>
      <c r="B139" s="41">
        <v>2</v>
      </c>
      <c r="C139" s="2">
        <v>3</v>
      </c>
      <c r="D139" s="2">
        <v>231</v>
      </c>
      <c r="E139" s="1">
        <v>1</v>
      </c>
      <c r="G139" s="32" t="s">
        <v>130</v>
      </c>
      <c r="H139" s="21">
        <v>0</v>
      </c>
    </row>
    <row r="140" spans="1:8" hidden="1">
      <c r="A140" s="27">
        <v>1</v>
      </c>
      <c r="B140" s="41">
        <v>2</v>
      </c>
      <c r="C140" s="2">
        <v>3</v>
      </c>
      <c r="D140" s="2">
        <v>232</v>
      </c>
      <c r="E140" s="41"/>
      <c r="F140" s="41"/>
      <c r="G140" s="36" t="s">
        <v>131</v>
      </c>
      <c r="H140" s="23">
        <f t="shared" ref="H140" si="52">+H141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3">+H143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4">+H145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5">+H147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6">+H149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7">+H151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8">+H153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9">+H155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0">+H157+H159+H161+H163+H165+H167+H169+H171+H173</f>
        <v>0</v>
      </c>
    </row>
    <row r="157" spans="1:8" hidden="1">
      <c r="A157" s="27">
        <v>1</v>
      </c>
      <c r="B157" s="41">
        <v>2</v>
      </c>
      <c r="C157" s="2">
        <v>4</v>
      </c>
      <c r="D157" s="2">
        <v>241</v>
      </c>
      <c r="E157" s="41"/>
      <c r="F157" s="41"/>
      <c r="G157" s="36" t="s">
        <v>142</v>
      </c>
      <c r="H157" s="23">
        <f t="shared" ref="H157" si="61">+H158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2">+H160</f>
        <v>0</v>
      </c>
    </row>
    <row r="160" spans="1:8" s="47" customFormat="1" hidden="1">
      <c r="A160" s="27">
        <v>1</v>
      </c>
      <c r="B160" s="94">
        <v>2</v>
      </c>
      <c r="C160" s="3">
        <v>4</v>
      </c>
      <c r="D160" s="3">
        <v>242</v>
      </c>
      <c r="E160" s="92">
        <v>1</v>
      </c>
      <c r="F160" s="92"/>
      <c r="G160" s="37" t="s">
        <v>143</v>
      </c>
      <c r="H160" s="21">
        <v>0</v>
      </c>
    </row>
    <row r="161" spans="1:8" hidden="1">
      <c r="A161" s="27">
        <v>1</v>
      </c>
      <c r="B161" s="41">
        <v>2</v>
      </c>
      <c r="C161" s="2">
        <v>4</v>
      </c>
      <c r="D161" s="2">
        <v>243</v>
      </c>
      <c r="E161" s="41"/>
      <c r="F161" s="41"/>
      <c r="G161" s="36" t="s">
        <v>144</v>
      </c>
      <c r="H161" s="23">
        <f t="shared" ref="H161" si="63">+H162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4">+H164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5">+H166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6">+H168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7">+H170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8">+H172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69">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v>0</v>
      </c>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0">+H181+H183+H185+H188+H190+H192+H194</f>
        <v>0</v>
      </c>
    </row>
    <row r="181" spans="1:8" hidden="1">
      <c r="A181" s="27">
        <v>1</v>
      </c>
      <c r="B181" s="41">
        <v>2</v>
      </c>
      <c r="C181" s="2">
        <v>5</v>
      </c>
      <c r="D181" s="2">
        <v>251</v>
      </c>
      <c r="E181" s="41"/>
      <c r="F181" s="41"/>
      <c r="G181" s="36" t="s">
        <v>157</v>
      </c>
      <c r="H181" s="23">
        <f t="shared" ref="H181" si="71">+H182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2">+H184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3">+H186+H187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4">+H189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5">+H191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6">+H193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7">+H195+H196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 t="shared" ref="H197" si="78">+H198+H201</f>
        <v>486370</v>
      </c>
    </row>
    <row r="198" spans="1:8">
      <c r="A198" s="27">
        <v>1</v>
      </c>
      <c r="B198" s="41">
        <v>2</v>
      </c>
      <c r="C198" s="2">
        <v>6</v>
      </c>
      <c r="D198" s="2">
        <v>261</v>
      </c>
      <c r="E198" s="41"/>
      <c r="F198" s="41"/>
      <c r="G198" s="36" t="s">
        <v>167</v>
      </c>
      <c r="H198" s="23">
        <f t="shared" ref="H198" si="79">+H199+H200</f>
        <v>486370</v>
      </c>
    </row>
    <row r="199" spans="1:8" s="47" customFormat="1">
      <c r="A199" s="27">
        <v>1</v>
      </c>
      <c r="B199" s="94">
        <v>2</v>
      </c>
      <c r="C199" s="3">
        <v>6</v>
      </c>
      <c r="D199" s="3">
        <v>261</v>
      </c>
      <c r="E199" s="92">
        <v>1</v>
      </c>
      <c r="F199" s="92"/>
      <c r="G199" s="37" t="s">
        <v>168</v>
      </c>
      <c r="H199" s="21">
        <v>486370</v>
      </c>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0">+H202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1">H204+H207+H209+H211+H213</f>
        <v>0</v>
      </c>
    </row>
    <row r="204" spans="1:8" hidden="1">
      <c r="A204" s="27">
        <v>1</v>
      </c>
      <c r="B204" s="41">
        <v>2</v>
      </c>
      <c r="C204" s="2">
        <v>7</v>
      </c>
      <c r="D204" s="2">
        <v>271</v>
      </c>
      <c r="E204" s="41"/>
      <c r="F204" s="41"/>
      <c r="G204" s="36" t="s">
        <v>172</v>
      </c>
      <c r="H204" s="23">
        <f t="shared" ref="H204" si="82">+H205+H206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3">+H208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4">+H210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5">+H212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6">+H214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7">+H216+H218+H220</f>
        <v>0</v>
      </c>
    </row>
    <row r="216" spans="1:8" hidden="1">
      <c r="A216" s="27">
        <v>1</v>
      </c>
      <c r="B216" s="41">
        <v>2</v>
      </c>
      <c r="C216" s="2">
        <v>8</v>
      </c>
      <c r="D216" s="2">
        <v>281</v>
      </c>
      <c r="E216" s="41"/>
      <c r="F216" s="41"/>
      <c r="G216" s="36" t="s">
        <v>181</v>
      </c>
      <c r="H216" s="23">
        <f t="shared" ref="H216" si="88">+H217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9">+H219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0">+H221</f>
        <v>0</v>
      </c>
    </row>
    <row r="221" spans="1:8" s="47" customFormat="1" hidden="1">
      <c r="A221" s="27">
        <v>1</v>
      </c>
      <c r="B221" s="94">
        <v>2</v>
      </c>
      <c r="C221" s="3">
        <v>8</v>
      </c>
      <c r="D221" s="3">
        <v>283</v>
      </c>
      <c r="E221" s="92">
        <v>1</v>
      </c>
      <c r="F221" s="92"/>
      <c r="G221" s="37" t="s">
        <v>185</v>
      </c>
      <c r="H221" s="21"/>
    </row>
    <row r="222" spans="1:8">
      <c r="A222" s="27">
        <v>1</v>
      </c>
      <c r="B222" s="41">
        <v>2</v>
      </c>
      <c r="C222" s="2">
        <v>9</v>
      </c>
      <c r="D222" s="2"/>
      <c r="E222" s="41"/>
      <c r="F222" s="41"/>
      <c r="G222" s="36" t="s">
        <v>186</v>
      </c>
      <c r="H222" s="15">
        <f t="shared" ref="H222" si="91">+H223+H225+H227+H229+H231+H233+H236+H238+H240</f>
        <v>12000</v>
      </c>
    </row>
    <row r="223" spans="1:8">
      <c r="A223" s="27">
        <v>1</v>
      </c>
      <c r="B223" s="41">
        <v>2</v>
      </c>
      <c r="C223" s="2">
        <v>9</v>
      </c>
      <c r="D223" s="2">
        <v>291</v>
      </c>
      <c r="E223" s="41"/>
      <c r="F223" s="41"/>
      <c r="G223" s="36" t="s">
        <v>187</v>
      </c>
      <c r="H223" s="23">
        <f t="shared" ref="H223" si="92">+H224</f>
        <v>12000</v>
      </c>
    </row>
    <row r="224" spans="1:8" s="47" customFormat="1">
      <c r="A224" s="27">
        <v>1</v>
      </c>
      <c r="B224" s="94">
        <v>2</v>
      </c>
      <c r="C224" s="3">
        <v>9</v>
      </c>
      <c r="D224" s="3">
        <v>291</v>
      </c>
      <c r="E224" s="92">
        <v>1</v>
      </c>
      <c r="F224" s="92"/>
      <c r="G224" s="37" t="s">
        <v>188</v>
      </c>
      <c r="H224" s="21">
        <v>12000</v>
      </c>
    </row>
    <row r="225" spans="1:8" hidden="1">
      <c r="A225" s="27">
        <v>1</v>
      </c>
      <c r="B225" s="41">
        <v>2</v>
      </c>
      <c r="C225" s="2">
        <v>9</v>
      </c>
      <c r="D225" s="2">
        <v>292</v>
      </c>
      <c r="E225" s="41"/>
      <c r="F225" s="41"/>
      <c r="G225" s="36" t="s">
        <v>189</v>
      </c>
      <c r="H225" s="23">
        <f t="shared" ref="H225" si="93">+H226</f>
        <v>0</v>
      </c>
    </row>
    <row r="226" spans="1:8" hidden="1">
      <c r="A226" s="27">
        <v>1</v>
      </c>
      <c r="B226" s="41">
        <v>2</v>
      </c>
      <c r="C226" s="2">
        <v>9</v>
      </c>
      <c r="D226" s="2">
        <v>292</v>
      </c>
      <c r="E226" s="1">
        <v>1</v>
      </c>
      <c r="G226" s="32" t="s">
        <v>189</v>
      </c>
      <c r="H226" s="21">
        <v>0</v>
      </c>
    </row>
    <row r="227" spans="1:8" hidden="1">
      <c r="A227" s="27">
        <v>1</v>
      </c>
      <c r="B227" s="41">
        <v>2</v>
      </c>
      <c r="C227" s="2">
        <v>9</v>
      </c>
      <c r="D227" s="2">
        <v>293</v>
      </c>
      <c r="E227" s="41"/>
      <c r="F227" s="41"/>
      <c r="G227" s="36" t="s">
        <v>190</v>
      </c>
      <c r="H227" s="23">
        <f t="shared" ref="H227" si="94">+H228</f>
        <v>0</v>
      </c>
    </row>
    <row r="228" spans="1:8" s="47" customFormat="1" hidden="1">
      <c r="A228" s="27">
        <v>1</v>
      </c>
      <c r="B228" s="94">
        <v>2</v>
      </c>
      <c r="C228" s="3">
        <v>9</v>
      </c>
      <c r="D228" s="3">
        <v>293</v>
      </c>
      <c r="E228" s="92">
        <v>1</v>
      </c>
      <c r="F228" s="92"/>
      <c r="G228" s="37" t="s">
        <v>190</v>
      </c>
      <c r="H228" s="21">
        <v>0</v>
      </c>
    </row>
    <row r="229" spans="1:8" hidden="1">
      <c r="A229" s="27">
        <v>1</v>
      </c>
      <c r="B229" s="41">
        <v>2</v>
      </c>
      <c r="C229" s="2">
        <v>9</v>
      </c>
      <c r="D229" s="2">
        <v>294</v>
      </c>
      <c r="E229" s="41"/>
      <c r="F229" s="41"/>
      <c r="G229" s="36" t="s">
        <v>191</v>
      </c>
      <c r="H229" s="23">
        <f t="shared" ref="H229" si="95">+H230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6">+H232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7">+H234+H235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8">+H237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9">+H239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0">+H241</f>
        <v>0</v>
      </c>
    </row>
    <row r="241" spans="1:8" s="47" customFormat="1" hidden="1">
      <c r="A241" s="27">
        <v>1</v>
      </c>
      <c r="B241" s="94">
        <v>2</v>
      </c>
      <c r="C241" s="3">
        <v>9</v>
      </c>
      <c r="D241" s="3">
        <v>299</v>
      </c>
      <c r="E241" s="92">
        <v>1</v>
      </c>
      <c r="F241" s="92"/>
      <c r="G241" s="37" t="s">
        <v>198</v>
      </c>
      <c r="H241" s="21"/>
    </row>
    <row r="242" spans="1:8">
      <c r="A242" s="27">
        <v>1</v>
      </c>
      <c r="B242" s="22">
        <v>3</v>
      </c>
      <c r="C242" s="17"/>
      <c r="D242" s="20"/>
      <c r="E242" s="17"/>
      <c r="F242" s="17"/>
      <c r="G242" s="35" t="s">
        <v>199</v>
      </c>
      <c r="H242" s="18">
        <f t="shared" ref="H242" si="101">+H243+H266+H290+H319+H340+H370+H391+H416+H431</f>
        <v>23000</v>
      </c>
    </row>
    <row r="243" spans="1:8" hidden="1">
      <c r="A243" s="27">
        <v>1</v>
      </c>
      <c r="B243" s="2">
        <v>3</v>
      </c>
      <c r="C243" s="2">
        <v>1</v>
      </c>
      <c r="D243" s="2"/>
      <c r="E243" s="41"/>
      <c r="F243" s="41"/>
      <c r="G243" s="36" t="s">
        <v>200</v>
      </c>
      <c r="H243" s="15">
        <f t="shared" ref="H243" si="102">+H244+H247+H249+H251+H254+H256+H259+H261+H264</f>
        <v>0</v>
      </c>
    </row>
    <row r="244" spans="1:8" hidden="1">
      <c r="A244" s="27">
        <v>1</v>
      </c>
      <c r="B244" s="2">
        <v>3</v>
      </c>
      <c r="C244" s="2">
        <v>1</v>
      </c>
      <c r="D244" s="2">
        <v>311</v>
      </c>
      <c r="E244" s="41"/>
      <c r="F244" s="41"/>
      <c r="G244" s="36" t="s">
        <v>201</v>
      </c>
      <c r="H244" s="23">
        <f t="shared" ref="H244" si="103">+H245+H246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4">+H248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5">+H250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6">+H252+H253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7">+H255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8">+H257+H258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9">+H260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0">+H262+H263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1">+H265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2">+H267+H269+H271+H274+H276+H278+H282+H284+H287</f>
        <v>0</v>
      </c>
    </row>
    <row r="267" spans="1:8" hidden="1">
      <c r="A267" s="27">
        <v>1</v>
      </c>
      <c r="B267" s="2">
        <v>3</v>
      </c>
      <c r="C267" s="2">
        <v>2</v>
      </c>
      <c r="D267" s="2">
        <v>321</v>
      </c>
      <c r="E267" s="41"/>
      <c r="F267" s="41"/>
      <c r="G267" s="36" t="s">
        <v>223</v>
      </c>
      <c r="H267" s="23">
        <f t="shared" ref="H267" si="113">+H268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4">+H270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5">+H273+H272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6">+H275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7">+H277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8">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9">+H283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0">+H285+H286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1">+H288+H289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2">+H291+H293+H296+H299+H302+H304+H308+H310+H312</f>
        <v>0</v>
      </c>
    </row>
    <row r="291" spans="1:8" hidden="1">
      <c r="A291" s="27">
        <v>1</v>
      </c>
      <c r="B291" s="2">
        <v>3</v>
      </c>
      <c r="C291" s="2">
        <v>3</v>
      </c>
      <c r="D291" s="2">
        <v>331</v>
      </c>
      <c r="E291" s="41"/>
      <c r="F291" s="41"/>
      <c r="G291" s="36" t="s">
        <v>244</v>
      </c>
      <c r="H291" s="23">
        <f t="shared" ref="H291" si="123">+H292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4">+H294+H295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5">+H297+H298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6">+H300+H301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7">+H303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8">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9">+H309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0">+H311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1">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2">+H320+H324+H326+H328+H330+H332+H334+H336+H338</f>
        <v>0</v>
      </c>
    </row>
    <row r="320" spans="1:8" hidden="1">
      <c r="A320" s="27">
        <v>1</v>
      </c>
      <c r="B320" s="2">
        <v>3</v>
      </c>
      <c r="C320" s="2">
        <v>4</v>
      </c>
      <c r="D320" s="2">
        <v>341</v>
      </c>
      <c r="E320" s="41"/>
      <c r="F320" s="41"/>
      <c r="G320" s="36" t="s">
        <v>272</v>
      </c>
      <c r="H320" s="23">
        <f t="shared" ref="H320" si="133">+H321+H322+H323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4">+H325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5">+H327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6">+H329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7">+H331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8">+H333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9">+H335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0">+H337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1">+H339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2">+H341+H343+H345+H348+H350+H352+H354+H365+H368</f>
        <v>0</v>
      </c>
    </row>
    <row r="341" spans="1:8" hidden="1">
      <c r="A341" s="27">
        <v>1</v>
      </c>
      <c r="B341" s="2">
        <v>3</v>
      </c>
      <c r="C341" s="2">
        <v>5</v>
      </c>
      <c r="D341" s="2">
        <v>351</v>
      </c>
      <c r="E341" s="41"/>
      <c r="F341" s="41"/>
      <c r="G341" s="36" t="s">
        <v>286</v>
      </c>
      <c r="H341" s="23">
        <f t="shared" ref="H341" si="143">+H342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4">+H344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5">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6">+H349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7">+H351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8">+H353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9">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1">
        <v>0</v>
      </c>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1"/>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0">SUM(H366:H367)</f>
        <v>0</v>
      </c>
    </row>
    <row r="366" spans="1:8" hidden="1">
      <c r="A366" s="27">
        <v>1</v>
      </c>
      <c r="B366" s="2">
        <v>3</v>
      </c>
      <c r="C366" s="2">
        <v>5</v>
      </c>
      <c r="D366" s="2">
        <v>358</v>
      </c>
      <c r="E366" s="1">
        <v>1</v>
      </c>
      <c r="G366" s="32" t="s">
        <v>308</v>
      </c>
      <c r="H366" s="21">
        <v>0</v>
      </c>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1">+H369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2">+H371+H376+H378+H380+H382+H384+H386</f>
        <v>0</v>
      </c>
    </row>
    <row r="371" spans="1:8" hidden="1">
      <c r="A371" s="27">
        <v>1</v>
      </c>
      <c r="B371" s="2">
        <v>3</v>
      </c>
      <c r="C371" s="2">
        <v>6</v>
      </c>
      <c r="D371" s="2">
        <v>361</v>
      </c>
      <c r="E371" s="41"/>
      <c r="F371" s="41"/>
      <c r="G371" s="36" t="s">
        <v>312</v>
      </c>
      <c r="H371" s="23">
        <f t="shared" ref="H371" si="153">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4">+H377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5">+H379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6">+H381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7">+H383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8">+H385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9">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c r="A391" s="27">
        <v>1</v>
      </c>
      <c r="B391" s="2">
        <v>3</v>
      </c>
      <c r="C391" s="2">
        <v>7</v>
      </c>
      <c r="D391" s="2"/>
      <c r="E391" s="41"/>
      <c r="F391" s="41"/>
      <c r="G391" s="36" t="s">
        <v>327</v>
      </c>
      <c r="H391" s="15">
        <f t="shared" ref="H391" si="160">+H392+H395+H398+H401+H403+H405+H407+H409+H411</f>
        <v>23000</v>
      </c>
    </row>
    <row r="392" spans="1:8" hidden="1">
      <c r="A392" s="27">
        <v>1</v>
      </c>
      <c r="B392" s="2">
        <v>3</v>
      </c>
      <c r="C392" s="2">
        <v>7</v>
      </c>
      <c r="D392" s="2">
        <v>371</v>
      </c>
      <c r="E392" s="41"/>
      <c r="F392" s="41"/>
      <c r="G392" s="36" t="s">
        <v>328</v>
      </c>
      <c r="H392" s="23">
        <f t="shared" ref="H392" si="161">+H393+H394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2">+H396+H397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3">+H399+H400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4">+H402</f>
        <v>0</v>
      </c>
    </row>
    <row r="402" spans="1:8" hidden="1">
      <c r="A402" s="27">
        <v>1</v>
      </c>
      <c r="B402" s="2">
        <v>3</v>
      </c>
      <c r="C402" s="2">
        <v>7</v>
      </c>
      <c r="D402" s="2">
        <v>374</v>
      </c>
      <c r="E402" s="1">
        <v>1</v>
      </c>
      <c r="G402" s="32" t="s">
        <v>337</v>
      </c>
      <c r="H402" s="21"/>
    </row>
    <row r="403" spans="1:8">
      <c r="A403" s="27">
        <v>1</v>
      </c>
      <c r="B403" s="2">
        <v>3</v>
      </c>
      <c r="C403" s="2">
        <v>7</v>
      </c>
      <c r="D403" s="2">
        <v>375</v>
      </c>
      <c r="G403" s="36" t="s">
        <v>338</v>
      </c>
      <c r="H403" s="23">
        <f t="shared" ref="H403" si="165">+H404</f>
        <v>23000</v>
      </c>
    </row>
    <row r="404" spans="1:8" s="47" customFormat="1">
      <c r="A404" s="27">
        <v>1</v>
      </c>
      <c r="B404" s="3">
        <v>3</v>
      </c>
      <c r="C404" s="3">
        <v>7</v>
      </c>
      <c r="D404" s="3">
        <v>375</v>
      </c>
      <c r="E404" s="92">
        <v>1</v>
      </c>
      <c r="F404" s="92"/>
      <c r="G404" s="37" t="s">
        <v>339</v>
      </c>
      <c r="H404" s="21">
        <v>23000</v>
      </c>
    </row>
    <row r="405" spans="1:8">
      <c r="A405" s="27">
        <v>1</v>
      </c>
      <c r="B405" s="2">
        <v>3</v>
      </c>
      <c r="C405" s="2">
        <v>7</v>
      </c>
      <c r="D405" s="2">
        <v>376</v>
      </c>
      <c r="G405" s="36" t="s">
        <v>340</v>
      </c>
      <c r="H405" s="23">
        <f t="shared" ref="H405" si="166">+H406</f>
        <v>0</v>
      </c>
    </row>
    <row r="406" spans="1:8">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7">+H408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8">+H410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9">+H412+H413+H414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0">+H417+H419+H424+H427+H429</f>
        <v>0</v>
      </c>
    </row>
    <row r="417" spans="1:8" hidden="1">
      <c r="A417" s="27">
        <v>1</v>
      </c>
      <c r="B417" s="2">
        <v>3</v>
      </c>
      <c r="C417" s="2">
        <v>8</v>
      </c>
      <c r="D417" s="2">
        <v>381</v>
      </c>
      <c r="E417" s="41"/>
      <c r="F417" s="41"/>
      <c r="G417" s="36" t="s">
        <v>349</v>
      </c>
      <c r="H417" s="23">
        <f t="shared" ref="H417" si="171">+H418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2">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3">+H425+H426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4">+H428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5">+H430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6">+H432+H434+H441+H443+H446+H451+H455+H457+H459</f>
        <v>0</v>
      </c>
    </row>
    <row r="432" spans="1:8" hidden="1">
      <c r="A432" s="27">
        <v>1</v>
      </c>
      <c r="B432" s="2">
        <v>3</v>
      </c>
      <c r="C432" s="2">
        <v>9</v>
      </c>
      <c r="D432" s="2">
        <v>391</v>
      </c>
      <c r="E432" s="41"/>
      <c r="F432" s="41"/>
      <c r="G432" s="36" t="s">
        <v>360</v>
      </c>
      <c r="H432" s="23">
        <f t="shared" ref="H432" si="177">+H433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8">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9">+H442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0">+H444+H445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1">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2">+H452+H453+H454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3">+H456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4">+H458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5">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6">+H468+H480+H488+H500+H521+H528+H537+H540+H551</f>
        <v>0</v>
      </c>
    </row>
    <row r="468" spans="1:8" hidden="1">
      <c r="A468" s="27">
        <v>1</v>
      </c>
      <c r="B468" s="2">
        <v>4</v>
      </c>
      <c r="C468" s="2">
        <v>1</v>
      </c>
      <c r="D468" s="2"/>
      <c r="E468" s="41"/>
      <c r="F468" s="41"/>
      <c r="G468" s="36" t="s">
        <v>393</v>
      </c>
      <c r="H468" s="15">
        <f t="shared" ref="H468" si="187">+H469+H474</f>
        <v>0</v>
      </c>
    </row>
    <row r="469" spans="1:8" hidden="1">
      <c r="A469" s="27">
        <v>1</v>
      </c>
      <c r="B469" s="2">
        <v>4</v>
      </c>
      <c r="C469" s="2">
        <v>1</v>
      </c>
      <c r="D469" s="2">
        <v>411</v>
      </c>
      <c r="E469" s="41"/>
      <c r="F469" s="41"/>
      <c r="G469" s="36" t="s">
        <v>394</v>
      </c>
      <c r="H469" s="23">
        <f t="shared" ref="H469" si="188">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9">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0">+H481+H485</f>
        <v>0</v>
      </c>
    </row>
    <row r="481" spans="1:8" hidden="1">
      <c r="A481" s="27">
        <v>1</v>
      </c>
      <c r="B481" s="2">
        <v>4</v>
      </c>
      <c r="C481" s="1">
        <v>2</v>
      </c>
      <c r="D481" s="2">
        <v>421</v>
      </c>
      <c r="G481" s="36" t="s">
        <v>406</v>
      </c>
      <c r="H481" s="23">
        <f t="shared" ref="H481" si="191">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2">+H486+H487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3">+H489+H498</f>
        <v>0</v>
      </c>
    </row>
    <row r="489" spans="1:8" hidden="1">
      <c r="A489" s="27">
        <v>1</v>
      </c>
      <c r="B489" s="2">
        <v>4</v>
      </c>
      <c r="C489" s="2">
        <v>3</v>
      </c>
      <c r="D489" s="2">
        <v>431</v>
      </c>
      <c r="E489" s="41"/>
      <c r="F489" s="41"/>
      <c r="G489" s="36" t="s">
        <v>414</v>
      </c>
      <c r="H489" s="23">
        <f t="shared" ref="H489" si="194">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5">+H499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6">+H501+H511+H513+H519</f>
        <v>0</v>
      </c>
    </row>
    <row r="501" spans="1:8" hidden="1">
      <c r="A501" s="27">
        <v>1</v>
      </c>
      <c r="B501" s="2">
        <v>4</v>
      </c>
      <c r="C501" s="1">
        <v>4</v>
      </c>
      <c r="D501" s="2">
        <v>441</v>
      </c>
      <c r="G501" s="36" t="s">
        <v>426</v>
      </c>
      <c r="H501" s="23">
        <f t="shared" ref="H501" si="197">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8">+H512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9">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0">+H520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1">+H522+H524+H526</f>
        <v>0</v>
      </c>
    </row>
    <row r="522" spans="1:8" hidden="1">
      <c r="A522" s="27">
        <v>1</v>
      </c>
      <c r="B522" s="2">
        <v>4</v>
      </c>
      <c r="C522" s="2">
        <v>5</v>
      </c>
      <c r="D522" s="2">
        <v>451</v>
      </c>
      <c r="E522" s="2"/>
      <c r="F522" s="2"/>
      <c r="G522" s="36" t="s">
        <v>446</v>
      </c>
      <c r="H522" s="23">
        <f t="shared" ref="H522" si="202">+H523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3">+H525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4">+H527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5">+H529+H533</f>
        <v>0</v>
      </c>
    </row>
    <row r="529" spans="1:8" hidden="1">
      <c r="A529" s="27">
        <v>1</v>
      </c>
      <c r="B529" s="2">
        <v>4</v>
      </c>
      <c r="C529" s="2">
        <v>6</v>
      </c>
      <c r="D529" s="2">
        <v>461</v>
      </c>
      <c r="E529" s="2"/>
      <c r="F529" s="2"/>
      <c r="G529" s="36" t="s">
        <v>450</v>
      </c>
      <c r="H529" s="23">
        <f t="shared" ref="H529" si="206">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7">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8">+H538</f>
        <v>0</v>
      </c>
    </row>
    <row r="538" spans="1:8" hidden="1">
      <c r="A538" s="27">
        <v>1</v>
      </c>
      <c r="B538" s="2">
        <v>4</v>
      </c>
      <c r="C538" s="2">
        <v>7</v>
      </c>
      <c r="D538" s="2">
        <v>471</v>
      </c>
      <c r="E538" s="2"/>
      <c r="F538" s="2"/>
      <c r="G538" s="36" t="s">
        <v>459</v>
      </c>
      <c r="H538" s="21">
        <f t="shared" si="208"/>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9">+H541+H543+H545+H547+H549</f>
        <v>0</v>
      </c>
    </row>
    <row r="541" spans="1:8" hidden="1">
      <c r="A541" s="27">
        <v>1</v>
      </c>
      <c r="B541" s="2">
        <v>4</v>
      </c>
      <c r="C541" s="2">
        <v>8</v>
      </c>
      <c r="D541" s="2">
        <v>481</v>
      </c>
      <c r="E541" s="2"/>
      <c r="F541" s="2"/>
      <c r="G541" s="36" t="s">
        <v>461</v>
      </c>
      <c r="H541" s="23">
        <f t="shared" ref="H541" si="210">+H542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1">+H544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2">+H546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3">+H548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4">+H550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5">+H552+H555</f>
        <v>0</v>
      </c>
    </row>
    <row r="552" spans="1:8" hidden="1">
      <c r="A552" s="27">
        <v>1</v>
      </c>
      <c r="B552" s="2">
        <v>4</v>
      </c>
      <c r="C552" s="2">
        <v>9</v>
      </c>
      <c r="D552" s="2">
        <v>491</v>
      </c>
      <c r="E552" s="2"/>
      <c r="F552" s="2"/>
      <c r="G552" s="36" t="s">
        <v>469</v>
      </c>
      <c r="H552" s="23">
        <f t="shared" ref="H552" si="216">+H553+H554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7">+H556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8">+H559+H569+H578+H583+H597+H601+H623+H646+H665</f>
        <v>0</v>
      </c>
    </row>
    <row r="559" spans="1:8" hidden="1">
      <c r="A559" s="27">
        <v>2</v>
      </c>
      <c r="B559" s="2">
        <v>5</v>
      </c>
      <c r="C559" s="2">
        <v>1</v>
      </c>
      <c r="D559" s="2"/>
      <c r="E559" s="2"/>
      <c r="F559" s="2"/>
      <c r="G559" s="36" t="s">
        <v>474</v>
      </c>
      <c r="H559" s="15">
        <f t="shared" ref="H559" si="219">+H560+H562+H564+H566</f>
        <v>0</v>
      </c>
    </row>
    <row r="560" spans="1:8" hidden="1">
      <c r="A560" s="27">
        <v>2</v>
      </c>
      <c r="B560" s="2">
        <v>5</v>
      </c>
      <c r="C560" s="2">
        <v>1</v>
      </c>
      <c r="D560" s="2">
        <v>511</v>
      </c>
      <c r="E560" s="2"/>
      <c r="F560" s="2"/>
      <c r="G560" s="36" t="s">
        <v>475</v>
      </c>
      <c r="H560" s="23">
        <f t="shared" ref="H560" si="220">+H561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1">+H563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2">+H565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3">+H567+H568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4">+H570+H572+H574+H576</f>
        <v>0</v>
      </c>
    </row>
    <row r="570" spans="1:8" hidden="1">
      <c r="A570" s="27">
        <v>2</v>
      </c>
      <c r="B570" s="2">
        <v>5</v>
      </c>
      <c r="C570" s="2">
        <v>2</v>
      </c>
      <c r="D570" s="2">
        <v>520</v>
      </c>
      <c r="E570" s="2"/>
      <c r="F570" s="2"/>
      <c r="G570" s="36" t="s">
        <v>484</v>
      </c>
      <c r="H570" s="23">
        <f t="shared" ref="H570" si="225">+H571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6">+H573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7">+H575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8">+H577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9">+H579+H581</f>
        <v>0</v>
      </c>
    </row>
    <row r="579" spans="1:8" hidden="1">
      <c r="A579" s="27">
        <v>2</v>
      </c>
      <c r="B579" s="2">
        <v>5</v>
      </c>
      <c r="C579" s="2">
        <v>3</v>
      </c>
      <c r="D579" s="2">
        <v>530</v>
      </c>
      <c r="E579" s="2"/>
      <c r="F579" s="2"/>
      <c r="G579" s="36" t="s">
        <v>490</v>
      </c>
      <c r="H579" s="23">
        <f t="shared" ref="H579" si="230">+H580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1">+H582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2">+H584+H586+H588+H590+H592+H594</f>
        <v>0</v>
      </c>
    </row>
    <row r="584" spans="1:8" hidden="1">
      <c r="A584" s="27">
        <v>2</v>
      </c>
      <c r="B584" s="2">
        <v>5</v>
      </c>
      <c r="C584" s="2">
        <v>4</v>
      </c>
      <c r="D584" s="2">
        <v>541</v>
      </c>
      <c r="E584" s="2"/>
      <c r="F584" s="2"/>
      <c r="G584" s="36" t="s">
        <v>493</v>
      </c>
      <c r="H584" s="23">
        <f t="shared" ref="H584" si="233">+H585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4">+H587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5">+H589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6">+H591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7">+H593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8">+H595+H596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9">+H598</f>
        <v>0</v>
      </c>
    </row>
    <row r="598" spans="1:8" hidden="1">
      <c r="A598" s="27">
        <v>2</v>
      </c>
      <c r="B598" s="2">
        <v>5</v>
      </c>
      <c r="C598" s="2">
        <v>5</v>
      </c>
      <c r="D598" s="2">
        <v>551</v>
      </c>
      <c r="E598" s="2"/>
      <c r="F598" s="2"/>
      <c r="G598" s="36" t="s">
        <v>503</v>
      </c>
      <c r="H598" s="23">
        <f t="shared" ref="H598" si="240">+H599+H600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1">+H602+H604+H606+H608+H610+H612+H615+H618+H620</f>
        <v>0</v>
      </c>
    </row>
    <row r="602" spans="1:8" hidden="1">
      <c r="A602" s="27">
        <v>2</v>
      </c>
      <c r="B602" s="2">
        <v>5</v>
      </c>
      <c r="C602" s="2">
        <v>6</v>
      </c>
      <c r="D602" s="2">
        <v>561</v>
      </c>
      <c r="E602" s="2"/>
      <c r="F602" s="2"/>
      <c r="G602" s="36" t="s">
        <v>507</v>
      </c>
      <c r="H602" s="23">
        <f t="shared" ref="H602" si="242">+H603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3">+H605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4">+H607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5">+H609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6">+H611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7">+H613+H614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8">+H616+H617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9">+H619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0">+H621+H622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1">+H624+H627+H629+H631+H634+H636+H639+H642+H644</f>
        <v>0</v>
      </c>
    </row>
    <row r="624" spans="1:8" hidden="1">
      <c r="A624" s="27">
        <v>2</v>
      </c>
      <c r="B624" s="2">
        <v>5</v>
      </c>
      <c r="C624" s="2">
        <v>7</v>
      </c>
      <c r="D624" s="2">
        <v>571</v>
      </c>
      <c r="E624" s="2"/>
      <c r="F624" s="2"/>
      <c r="G624" s="36" t="s">
        <v>523</v>
      </c>
      <c r="H624" s="23">
        <f t="shared" ref="H624" si="252">+H625+H626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3">+H628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4">+H630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5">+H632+H633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6">+H635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7">+H637+H638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8">+H640+H641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9">+H643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0">+H645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1">+H647+H649+H651+H653+H663</f>
        <v>0</v>
      </c>
    </row>
    <row r="647" spans="1:8" hidden="1">
      <c r="A647" s="27">
        <v>2</v>
      </c>
      <c r="B647" s="2">
        <v>5</v>
      </c>
      <c r="C647" s="2">
        <v>8</v>
      </c>
      <c r="D647" s="2">
        <v>581</v>
      </c>
      <c r="E647" s="2"/>
      <c r="F647" s="2"/>
      <c r="G647" s="36" t="s">
        <v>536</v>
      </c>
      <c r="H647" s="23">
        <f t="shared" ref="H647" si="262">+H648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3">+H650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4">+H652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5">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6">+H664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7">+H666+H668+H670+H672+H674</f>
        <v>0</v>
      </c>
    </row>
    <row r="666" spans="1:8" hidden="1">
      <c r="A666" s="27">
        <v>2</v>
      </c>
      <c r="B666" s="2">
        <v>5</v>
      </c>
      <c r="C666" s="2">
        <v>9</v>
      </c>
      <c r="D666" s="2">
        <v>591</v>
      </c>
      <c r="E666" s="2"/>
      <c r="F666" s="2"/>
      <c r="G666" s="36" t="s">
        <v>552</v>
      </c>
      <c r="H666" s="23">
        <f t="shared" ref="H666" si="268">+H667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9">+H669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0">+H671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1">+H673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2">+H675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3">+H677+H694+H702</f>
        <v>0</v>
      </c>
    </row>
    <row r="677" spans="1:8" hidden="1">
      <c r="A677" s="27">
        <v>2</v>
      </c>
      <c r="B677" s="3">
        <v>6</v>
      </c>
      <c r="C677" s="3">
        <v>1</v>
      </c>
      <c r="D677" s="3"/>
      <c r="E677" s="3"/>
      <c r="F677" s="3"/>
      <c r="G677" s="38" t="s">
        <v>558</v>
      </c>
      <c r="H677" s="14">
        <f t="shared" ref="H677" si="274">+H678+H679+H683+H686+H689+H691+H692+H693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5">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6">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7">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8">+H690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9">SUM(H694:H694)</f>
        <v>0</v>
      </c>
    </row>
    <row r="694" spans="1:8" hidden="1">
      <c r="A694" s="27">
        <v>2</v>
      </c>
      <c r="B694" s="3">
        <v>6</v>
      </c>
      <c r="C694" s="3">
        <v>2</v>
      </c>
      <c r="D694" s="3"/>
      <c r="E694" s="3"/>
      <c r="F694" s="3"/>
      <c r="G694" s="38" t="s">
        <v>575</v>
      </c>
      <c r="H694" s="15">
        <f t="shared" ref="H694" si="280">+H695+H696+H697+H698+H699+H700+H701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1">H703+H707</f>
        <v>0</v>
      </c>
    </row>
    <row r="703" spans="1:8" hidden="1">
      <c r="A703" s="27">
        <v>2</v>
      </c>
      <c r="B703" s="3">
        <v>6</v>
      </c>
      <c r="C703" s="3">
        <v>3</v>
      </c>
      <c r="D703" s="3">
        <v>631</v>
      </c>
      <c r="E703" s="3"/>
      <c r="F703" s="3"/>
      <c r="G703" s="38" t="s">
        <v>578</v>
      </c>
      <c r="H703" s="23">
        <f t="shared" ref="H703" si="282">+H704</f>
        <v>0</v>
      </c>
    </row>
    <row r="704" spans="1:8" hidden="1">
      <c r="A704" s="27">
        <v>2</v>
      </c>
      <c r="B704" s="3">
        <v>6</v>
      </c>
      <c r="C704" s="3">
        <v>3</v>
      </c>
      <c r="D704" s="3">
        <v>631</v>
      </c>
      <c r="E704" s="3">
        <v>1</v>
      </c>
      <c r="F704" s="3"/>
      <c r="G704" s="37" t="s">
        <v>579</v>
      </c>
      <c r="H704" s="21">
        <f t="shared" ref="H704" si="283">+H705+H706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4">+H708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5">+H710+H718+H727+H735+H745</f>
        <v>0</v>
      </c>
    </row>
    <row r="710" spans="1:8" hidden="1">
      <c r="A710" s="26">
        <v>2</v>
      </c>
      <c r="B710" s="2">
        <v>7</v>
      </c>
      <c r="C710" s="2">
        <v>1</v>
      </c>
      <c r="D710" s="2"/>
      <c r="E710" s="2"/>
      <c r="F710" s="2"/>
      <c r="G710" s="36" t="s">
        <v>583</v>
      </c>
      <c r="H710" s="14">
        <f t="shared" ref="H710" si="286">+H711</f>
        <v>0</v>
      </c>
    </row>
    <row r="711" spans="1:8" hidden="1">
      <c r="A711" s="26">
        <v>2</v>
      </c>
      <c r="B711" s="2">
        <v>7</v>
      </c>
      <c r="C711" s="2">
        <v>1</v>
      </c>
      <c r="D711" s="2">
        <v>711</v>
      </c>
      <c r="E711" s="2"/>
      <c r="F711" s="2"/>
      <c r="G711" s="36" t="s">
        <v>584</v>
      </c>
      <c r="H711" s="12">
        <f t="shared" ref="H711" si="287">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8">+H719+H721+H723</f>
        <v>0</v>
      </c>
    </row>
    <row r="719" spans="1:8" hidden="1">
      <c r="A719" s="26">
        <v>2</v>
      </c>
      <c r="B719" s="2">
        <v>7</v>
      </c>
      <c r="C719" s="2">
        <v>3</v>
      </c>
      <c r="D719" s="2">
        <v>731</v>
      </c>
      <c r="E719" s="2"/>
      <c r="F719" s="2"/>
      <c r="G719" s="36" t="s">
        <v>592</v>
      </c>
      <c r="H719" s="12">
        <f t="shared" ref="H719" si="289">+H720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0">+H722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1">+H724+H725+H726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2">+H728+H730</f>
        <v>0</v>
      </c>
    </row>
    <row r="728" spans="1:8" hidden="1">
      <c r="A728" s="26">
        <v>2</v>
      </c>
      <c r="B728" s="2">
        <v>7</v>
      </c>
      <c r="C728" s="2">
        <v>4</v>
      </c>
      <c r="D728" s="2">
        <v>744</v>
      </c>
      <c r="E728" s="2"/>
      <c r="F728" s="2"/>
      <c r="G728" s="36" t="s">
        <v>601</v>
      </c>
      <c r="H728" s="12">
        <f t="shared" ref="H728" si="293">+H729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4">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5">+H736+H743</f>
        <v>0</v>
      </c>
    </row>
    <row r="736" spans="1:8" hidden="1">
      <c r="A736" s="26">
        <v>2</v>
      </c>
      <c r="B736" s="2">
        <v>7</v>
      </c>
      <c r="C736" s="2">
        <v>5</v>
      </c>
      <c r="D736" s="2">
        <v>751</v>
      </c>
      <c r="E736" s="2"/>
      <c r="F736" s="2"/>
      <c r="G736" s="36" t="s">
        <v>609</v>
      </c>
      <c r="H736" s="12">
        <f t="shared" ref="H736" si="296">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7">+H744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8">+H746+H748</f>
        <v>0</v>
      </c>
    </row>
    <row r="746" spans="1:8" hidden="1">
      <c r="A746" s="26">
        <v>2</v>
      </c>
      <c r="B746" s="2">
        <v>7</v>
      </c>
      <c r="C746" s="2">
        <v>9</v>
      </c>
      <c r="D746" s="2">
        <v>791</v>
      </c>
      <c r="E746" s="2"/>
      <c r="F746" s="2"/>
      <c r="G746" s="36" t="s">
        <v>619</v>
      </c>
      <c r="H746" s="12">
        <f t="shared" ref="H746" si="299">+H747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0">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1">+H756+H776+H794</f>
        <v>0</v>
      </c>
    </row>
    <row r="756" spans="1:8" hidden="1">
      <c r="A756" s="26">
        <v>2</v>
      </c>
      <c r="B756" s="2">
        <v>8</v>
      </c>
      <c r="C756" s="2">
        <v>1</v>
      </c>
      <c r="D756" s="2"/>
      <c r="E756" s="2"/>
      <c r="F756" s="2"/>
      <c r="G756" s="36" t="s">
        <v>629</v>
      </c>
      <c r="H756" s="14">
        <f t="shared" ref="H756" si="302">+H757+H760+H762+H764+H772+H774</f>
        <v>0</v>
      </c>
    </row>
    <row r="757" spans="1:8" hidden="1">
      <c r="A757" s="26">
        <v>2</v>
      </c>
      <c r="B757" s="2">
        <v>8</v>
      </c>
      <c r="C757" s="2">
        <v>1</v>
      </c>
      <c r="D757" s="2">
        <v>811</v>
      </c>
      <c r="E757" s="2"/>
      <c r="F757" s="2"/>
      <c r="G757" s="36" t="s">
        <v>630</v>
      </c>
      <c r="H757" s="12">
        <f t="shared" ref="H757" si="303">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4">+H761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5">+H763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6">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7">+H773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8">+H775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9">+H777+H786+H790+H792</f>
        <v>0</v>
      </c>
    </row>
    <row r="777" spans="1:8" hidden="1">
      <c r="A777" s="26">
        <v>2</v>
      </c>
      <c r="B777" s="2">
        <v>8</v>
      </c>
      <c r="C777" s="2">
        <v>3</v>
      </c>
      <c r="D777" s="2">
        <v>831</v>
      </c>
      <c r="E777" s="2"/>
      <c r="F777" s="2"/>
      <c r="G777" s="36" t="s">
        <v>646</v>
      </c>
      <c r="H777" s="12">
        <f t="shared" ref="H777" si="310">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1">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2">+H791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3">+H793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4">+H795+H797+H799</f>
        <v>0</v>
      </c>
    </row>
    <row r="795" spans="1:8" hidden="1">
      <c r="A795" s="26">
        <v>2</v>
      </c>
      <c r="B795" s="2">
        <v>8</v>
      </c>
      <c r="C795" s="2">
        <v>5</v>
      </c>
      <c r="D795" s="2">
        <v>851</v>
      </c>
      <c r="E795" s="2"/>
      <c r="F795" s="2"/>
      <c r="G795" s="36" t="s">
        <v>664</v>
      </c>
      <c r="H795" s="12">
        <f t="shared" ref="H795" si="315">+H796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6">+H798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7">+H800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8">+H802+H811+H820+H823+H826+H829+H832</f>
        <v>0</v>
      </c>
    </row>
    <row r="802" spans="1:8" hidden="1">
      <c r="A802" s="26">
        <v>3</v>
      </c>
      <c r="B802" s="2">
        <v>9</v>
      </c>
      <c r="C802" s="2">
        <v>1</v>
      </c>
      <c r="D802" s="2"/>
      <c r="E802" s="2"/>
      <c r="F802" s="2"/>
      <c r="G802" s="36" t="s">
        <v>668</v>
      </c>
      <c r="H802" s="14">
        <f t="shared" ref="H802" si="319">+H803+H806+H808</f>
        <v>0</v>
      </c>
    </row>
    <row r="803" spans="1:8" hidden="1">
      <c r="A803" s="26">
        <v>3</v>
      </c>
      <c r="B803" s="2">
        <v>9</v>
      </c>
      <c r="C803" s="2">
        <v>1</v>
      </c>
      <c r="D803" s="2">
        <v>911</v>
      </c>
      <c r="E803" s="2"/>
      <c r="F803" s="2"/>
      <c r="G803" s="36" t="s">
        <v>669</v>
      </c>
      <c r="H803" s="12">
        <f t="shared" ref="H803" si="320">+H804+H805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1">+H807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2">+H809+H810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3">+H812+H815+H817</f>
        <v>0</v>
      </c>
    </row>
    <row r="812" spans="1:8" hidden="1">
      <c r="A812" s="26">
        <v>3</v>
      </c>
      <c r="B812" s="2">
        <v>9</v>
      </c>
      <c r="C812" s="2">
        <v>2</v>
      </c>
      <c r="D812" s="2">
        <v>921</v>
      </c>
      <c r="E812" s="2"/>
      <c r="F812" s="2"/>
      <c r="G812" s="36" t="s">
        <v>677</v>
      </c>
      <c r="H812" s="12">
        <f t="shared" ref="H812" si="324">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5">+H816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6">+H818+H819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7">+H821</f>
        <v>0</v>
      </c>
    </row>
    <row r="821" spans="1:8" hidden="1">
      <c r="A821" s="26">
        <v>3</v>
      </c>
      <c r="B821" s="2">
        <v>9</v>
      </c>
      <c r="C821" s="2">
        <v>3</v>
      </c>
      <c r="D821" s="2">
        <v>931</v>
      </c>
      <c r="E821" s="2"/>
      <c r="F821" s="2"/>
      <c r="G821" s="36" t="s">
        <v>685</v>
      </c>
      <c r="H821" s="16">
        <f t="shared" si="327"/>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8">+H824</f>
        <v>0</v>
      </c>
    </row>
    <row r="824" spans="1:8" hidden="1">
      <c r="A824" s="26">
        <v>3</v>
      </c>
      <c r="B824" s="2">
        <v>9</v>
      </c>
      <c r="C824" s="2">
        <v>4</v>
      </c>
      <c r="D824" s="2">
        <v>941</v>
      </c>
      <c r="E824" s="2"/>
      <c r="F824" s="2"/>
      <c r="G824" s="36" t="s">
        <v>687</v>
      </c>
      <c r="H824" s="12">
        <f t="shared" si="328"/>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9">+H827</f>
        <v>0</v>
      </c>
    </row>
    <row r="827" spans="1:8" hidden="1">
      <c r="A827" s="26">
        <v>3</v>
      </c>
      <c r="B827" s="2">
        <v>9</v>
      </c>
      <c r="C827" s="2">
        <v>5</v>
      </c>
      <c r="D827" s="2">
        <v>951</v>
      </c>
      <c r="E827" s="2"/>
      <c r="F827" s="2"/>
      <c r="G827" s="36" t="s">
        <v>689</v>
      </c>
      <c r="H827" s="12">
        <f t="shared" si="329"/>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0">+H830</f>
        <v>0</v>
      </c>
    </row>
    <row r="830" spans="1:8" hidden="1">
      <c r="A830" s="26">
        <v>3</v>
      </c>
      <c r="B830" s="2">
        <v>9</v>
      </c>
      <c r="C830" s="2">
        <v>6</v>
      </c>
      <c r="D830" s="2">
        <v>962</v>
      </c>
      <c r="E830" s="2"/>
      <c r="F830" s="2"/>
      <c r="G830" s="36" t="s">
        <v>691</v>
      </c>
      <c r="H830" s="12">
        <f t="shared" si="330"/>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1">+H833</f>
        <v>0</v>
      </c>
    </row>
    <row r="833" spans="1:8" hidden="1">
      <c r="A833" s="26">
        <v>3</v>
      </c>
      <c r="B833" s="2">
        <v>9</v>
      </c>
      <c r="C833" s="2">
        <v>9</v>
      </c>
      <c r="D833" s="2">
        <v>991</v>
      </c>
      <c r="E833" s="2"/>
      <c r="F833" s="2"/>
      <c r="G833" s="36" t="s">
        <v>694</v>
      </c>
      <c r="H833" s="12">
        <f t="shared" ref="H833" si="332">+H834+H835+H836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225" sqref="A225:XFD225"/>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88671875" style="11" customWidth="1"/>
    <col min="9" max="9" width="2.33203125" customWidth="1"/>
  </cols>
  <sheetData>
    <row r="1" spans="1:8" ht="21">
      <c r="A1" s="48" t="s">
        <v>701</v>
      </c>
      <c r="H1" s="88"/>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1150</v>
      </c>
    </row>
    <row r="5" spans="1:8" s="480" customFormat="1" ht="26.7" customHeight="1">
      <c r="A5" s="895"/>
      <c r="B5" s="895"/>
      <c r="C5" s="895"/>
      <c r="D5" s="895"/>
      <c r="E5" s="895"/>
      <c r="F5" s="895"/>
      <c r="G5" s="888"/>
      <c r="H5" s="890" t="s">
        <v>712</v>
      </c>
    </row>
    <row r="6" spans="1:8" ht="26.7" customHeight="1" thickBot="1">
      <c r="A6" s="896"/>
      <c r="B6" s="896"/>
      <c r="C6" s="896"/>
      <c r="D6" s="896"/>
      <c r="E6" s="896"/>
      <c r="F6" s="896"/>
      <c r="G6" s="889"/>
      <c r="H6" s="891"/>
    </row>
    <row r="7" spans="1:8" s="47" customFormat="1">
      <c r="A7" s="10"/>
      <c r="B7" s="10"/>
      <c r="C7" s="10"/>
      <c r="D7" s="10"/>
      <c r="E7" s="10"/>
      <c r="F7" s="10"/>
      <c r="G7" s="33"/>
      <c r="H7" s="487"/>
    </row>
    <row r="8" spans="1:8">
      <c r="A8" s="28"/>
      <c r="B8" s="28"/>
      <c r="C8" s="28"/>
      <c r="D8" s="28"/>
      <c r="E8" s="28"/>
      <c r="F8" s="28"/>
      <c r="G8" s="34" t="s">
        <v>847</v>
      </c>
      <c r="H8" s="84">
        <f t="shared" ref="H8" si="0">+H9+H100+H242+H467+H558+H676+H709+H755+H801</f>
        <v>2410592.7999999998</v>
      </c>
    </row>
    <row r="9" spans="1:8">
      <c r="A9" s="26">
        <v>1</v>
      </c>
      <c r="B9" s="25">
        <v>1</v>
      </c>
      <c r="C9" s="25"/>
      <c r="D9" s="17"/>
      <c r="E9" s="17"/>
      <c r="F9" s="17"/>
      <c r="G9" s="35" t="s">
        <v>17</v>
      </c>
      <c r="H9" s="18">
        <f t="shared" ref="H9" si="1">+H10+H20+H30+H53+H66+H86+H89+H96</f>
        <v>2150592.7999999998</v>
      </c>
    </row>
    <row r="10" spans="1:8">
      <c r="A10" s="27">
        <v>1</v>
      </c>
      <c r="B10" s="1">
        <v>1</v>
      </c>
      <c r="C10" s="1">
        <v>1</v>
      </c>
      <c r="G10" s="36" t="s">
        <v>18</v>
      </c>
      <c r="H10" s="15">
        <f t="shared" ref="H10" si="2">+H11+H15+H18</f>
        <v>1812810.24</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1812810.24</v>
      </c>
    </row>
    <row r="16" spans="1:8">
      <c r="A16" s="27">
        <v>1</v>
      </c>
      <c r="B16" s="1">
        <v>1</v>
      </c>
      <c r="C16" s="1">
        <v>1</v>
      </c>
      <c r="D16" s="1">
        <v>113</v>
      </c>
      <c r="E16" s="1">
        <v>1</v>
      </c>
      <c r="G16" s="32" t="s">
        <v>22</v>
      </c>
      <c r="H16" s="21">
        <v>125610.24000000001</v>
      </c>
    </row>
    <row r="17" spans="1:8" s="47" customFormat="1">
      <c r="A17" s="27">
        <v>1</v>
      </c>
      <c r="B17" s="92">
        <v>1</v>
      </c>
      <c r="C17" s="92">
        <v>1</v>
      </c>
      <c r="D17" s="92">
        <v>113</v>
      </c>
      <c r="E17" s="92">
        <v>2</v>
      </c>
      <c r="F17" s="92"/>
      <c r="G17" s="37" t="s">
        <v>23</v>
      </c>
      <c r="H17" s="21">
        <v>1687200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7">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8">+H27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9">+H29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0">+H31+H33+H38+H40+H43+H45+H47+H49</f>
        <v>337782.56</v>
      </c>
    </row>
    <row r="31" spans="1:8" hidden="1">
      <c r="A31" s="27">
        <v>1</v>
      </c>
      <c r="B31" s="1">
        <v>1</v>
      </c>
      <c r="C31" s="1">
        <v>3</v>
      </c>
      <c r="D31" s="2">
        <v>131</v>
      </c>
      <c r="E31" s="41"/>
      <c r="F31" s="41"/>
      <c r="G31" s="36" t="s">
        <v>36</v>
      </c>
      <c r="H31" s="23">
        <f t="shared" ref="H31" si="11">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2">SUM(H34:H37)</f>
        <v>215769.44</v>
      </c>
    </row>
    <row r="34" spans="1:8" s="47" customFormat="1">
      <c r="A34" s="27">
        <v>1</v>
      </c>
      <c r="B34" s="92">
        <v>1</v>
      </c>
      <c r="C34" s="92">
        <v>3</v>
      </c>
      <c r="D34" s="3">
        <v>132</v>
      </c>
      <c r="E34" s="92">
        <v>1</v>
      </c>
      <c r="F34" s="92"/>
      <c r="G34" s="37" t="s">
        <v>39</v>
      </c>
      <c r="H34" s="21">
        <v>37766.879999999997</v>
      </c>
    </row>
    <row r="35" spans="1:8" s="47" customFormat="1">
      <c r="A35" s="27">
        <v>1</v>
      </c>
      <c r="B35" s="92">
        <v>1</v>
      </c>
      <c r="C35" s="92">
        <v>3</v>
      </c>
      <c r="D35" s="3">
        <v>132</v>
      </c>
      <c r="E35" s="92">
        <v>2</v>
      </c>
      <c r="F35" s="92"/>
      <c r="G35" s="37" t="s">
        <v>40</v>
      </c>
      <c r="H35" s="21">
        <v>178002.56</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3">+H39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4">SUM(H41:H42)</f>
        <v>122013.12</v>
      </c>
    </row>
    <row r="41" spans="1:8" s="47" customFormat="1">
      <c r="A41" s="27">
        <v>1</v>
      </c>
      <c r="B41" s="92">
        <v>1</v>
      </c>
      <c r="C41" s="92">
        <v>3</v>
      </c>
      <c r="D41" s="3">
        <v>134</v>
      </c>
      <c r="E41" s="92">
        <v>1</v>
      </c>
      <c r="F41" s="92"/>
      <c r="G41" s="37" t="s">
        <v>46</v>
      </c>
      <c r="H41" s="21">
        <v>122013.12</v>
      </c>
    </row>
    <row r="42" spans="1:8" hidden="1">
      <c r="A42" s="27">
        <v>1</v>
      </c>
      <c r="B42" s="1">
        <v>1</v>
      </c>
      <c r="C42" s="1">
        <v>3</v>
      </c>
      <c r="D42" s="2">
        <v>134</v>
      </c>
      <c r="E42" s="1">
        <v>2</v>
      </c>
      <c r="G42" s="32" t="s">
        <v>47</v>
      </c>
      <c r="H42" s="21">
        <v>0</v>
      </c>
    </row>
    <row r="43" spans="1:8" hidden="1">
      <c r="A43" s="27">
        <v>1</v>
      </c>
      <c r="B43" s="1">
        <v>1</v>
      </c>
      <c r="C43" s="1">
        <v>3</v>
      </c>
      <c r="D43" s="2">
        <v>135</v>
      </c>
      <c r="E43" s="41"/>
      <c r="F43" s="41"/>
      <c r="G43" s="36" t="s">
        <v>48</v>
      </c>
      <c r="H43" s="23">
        <f t="shared" ref="H43" si="15">+H44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6">+H46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7">+H48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8">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19">+H54+H59+H62+H64</f>
        <v>0</v>
      </c>
    </row>
    <row r="54" spans="1:8" hidden="1">
      <c r="A54" s="27">
        <v>1</v>
      </c>
      <c r="B54" s="1">
        <v>1</v>
      </c>
      <c r="C54" s="1">
        <v>4</v>
      </c>
      <c r="D54" s="2">
        <v>141</v>
      </c>
      <c r="G54" s="36" t="s">
        <v>56</v>
      </c>
      <c r="H54" s="23">
        <f t="shared" ref="H54" si="20">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1">+H60+H61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2">+H63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3">+H65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4">+H67+H69+H71+H73+H82+H84</f>
        <v>0</v>
      </c>
    </row>
    <row r="67" spans="1:8" hidden="1">
      <c r="A67" s="27">
        <v>1</v>
      </c>
      <c r="B67" s="1">
        <v>1</v>
      </c>
      <c r="C67" s="1">
        <v>5</v>
      </c>
      <c r="D67" s="2">
        <v>151</v>
      </c>
      <c r="G67" s="36" t="s">
        <v>68</v>
      </c>
      <c r="H67" s="23">
        <f t="shared" ref="H67" si="25">+H68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6">+H70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7">+H72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28">+H83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29">+H85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0">+H87</f>
        <v>0</v>
      </c>
    </row>
    <row r="87" spans="1:8" hidden="1">
      <c r="A87" s="27">
        <v>1</v>
      </c>
      <c r="B87" s="1">
        <v>1</v>
      </c>
      <c r="C87" s="1">
        <v>6</v>
      </c>
      <c r="D87" s="2">
        <v>161</v>
      </c>
      <c r="E87" s="41"/>
      <c r="F87" s="41"/>
      <c r="G87" s="36" t="s">
        <v>85</v>
      </c>
      <c r="H87" s="23">
        <f t="shared" si="30"/>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1">+H90</f>
        <v>0</v>
      </c>
    </row>
    <row r="90" spans="1:8" hidden="1">
      <c r="A90" s="27">
        <v>1</v>
      </c>
      <c r="B90" s="1">
        <v>1</v>
      </c>
      <c r="C90" s="1">
        <v>7</v>
      </c>
      <c r="D90" s="2">
        <v>171</v>
      </c>
      <c r="G90" s="36" t="s">
        <v>88</v>
      </c>
      <c r="H90" s="23">
        <f t="shared" ref="H90" si="32">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3">+H97</f>
        <v>0</v>
      </c>
    </row>
    <row r="97" spans="1:8" hidden="1">
      <c r="A97" s="27">
        <v>1</v>
      </c>
      <c r="B97" s="1">
        <v>1</v>
      </c>
      <c r="C97" s="1">
        <v>8</v>
      </c>
      <c r="D97" s="2">
        <v>181</v>
      </c>
      <c r="E97" s="41"/>
      <c r="F97" s="41"/>
      <c r="G97" s="36" t="s">
        <v>94</v>
      </c>
      <c r="H97" s="23">
        <f t="shared" ref="H97" si="34">+H98+H99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5">+H101+H125+H137+H156+H180+H197+H203+H215+H222</f>
        <v>260000</v>
      </c>
    </row>
    <row r="101" spans="1:8">
      <c r="A101" s="27">
        <v>1</v>
      </c>
      <c r="B101" s="41">
        <v>2</v>
      </c>
      <c r="C101" s="2">
        <v>1</v>
      </c>
      <c r="D101" s="2"/>
      <c r="E101" s="41"/>
      <c r="F101" s="41"/>
      <c r="G101" s="36" t="s">
        <v>98</v>
      </c>
      <c r="H101" s="15">
        <f t="shared" ref="H101" si="36">H102+H104+H110+H112+H115+H118+H120+H123</f>
        <v>10000</v>
      </c>
    </row>
    <row r="102" spans="1:8">
      <c r="A102" s="27">
        <v>1</v>
      </c>
      <c r="B102" s="41">
        <v>2</v>
      </c>
      <c r="C102" s="2">
        <v>1</v>
      </c>
      <c r="D102" s="2">
        <v>211</v>
      </c>
      <c r="E102" s="41"/>
      <c r="F102" s="41"/>
      <c r="G102" s="36" t="s">
        <v>99</v>
      </c>
      <c r="H102" s="23">
        <f t="shared" ref="H102" si="37">+H103</f>
        <v>10000</v>
      </c>
    </row>
    <row r="103" spans="1:8" s="47" customFormat="1">
      <c r="A103" s="27">
        <v>1</v>
      </c>
      <c r="B103" s="94">
        <v>2</v>
      </c>
      <c r="C103" s="92">
        <v>1</v>
      </c>
      <c r="D103" s="3">
        <v>211</v>
      </c>
      <c r="E103" s="92">
        <v>1</v>
      </c>
      <c r="F103" s="92"/>
      <c r="G103" s="37" t="s">
        <v>100</v>
      </c>
      <c r="H103" s="21">
        <v>10000</v>
      </c>
    </row>
    <row r="104" spans="1:8" s="47" customFormat="1" hidden="1">
      <c r="A104" s="27">
        <v>1</v>
      </c>
      <c r="B104" s="94">
        <v>2</v>
      </c>
      <c r="C104" s="92">
        <v>1</v>
      </c>
      <c r="D104" s="3">
        <v>212</v>
      </c>
      <c r="E104" s="94"/>
      <c r="F104" s="94"/>
      <c r="G104" s="38" t="s">
        <v>101</v>
      </c>
      <c r="H104" s="23">
        <f t="shared" ref="H104" si="38">+H105+H108+H109+H106+H107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39">+H111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0">+H113+H114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1">+H116+H117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2">+H119</f>
        <v>0</v>
      </c>
    </row>
    <row r="119" spans="1:8" s="47" customFormat="1" hidden="1">
      <c r="A119" s="27">
        <v>1</v>
      </c>
      <c r="B119" s="94">
        <v>2</v>
      </c>
      <c r="C119" s="92">
        <v>1</v>
      </c>
      <c r="D119" s="3">
        <v>216</v>
      </c>
      <c r="E119" s="92">
        <v>1</v>
      </c>
      <c r="F119" s="92"/>
      <c r="G119" s="37" t="s">
        <v>114</v>
      </c>
      <c r="H119" s="21">
        <v>0</v>
      </c>
    </row>
    <row r="120" spans="1:8" hidden="1">
      <c r="A120" s="27">
        <v>1</v>
      </c>
      <c r="B120" s="41">
        <v>2</v>
      </c>
      <c r="C120" s="1">
        <v>1</v>
      </c>
      <c r="D120" s="2">
        <v>217</v>
      </c>
      <c r="E120" s="41"/>
      <c r="F120" s="41"/>
      <c r="G120" s="36" t="s">
        <v>115</v>
      </c>
      <c r="H120" s="23">
        <f t="shared" ref="H120" si="43">+H121+H122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4">+H124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5">+H126+H132+H135</f>
        <v>0</v>
      </c>
    </row>
    <row r="126" spans="1:8" hidden="1">
      <c r="A126" s="27">
        <v>1</v>
      </c>
      <c r="B126" s="41">
        <v>2</v>
      </c>
      <c r="C126" s="2">
        <v>2</v>
      </c>
      <c r="D126" s="2">
        <v>221</v>
      </c>
      <c r="E126" s="41"/>
      <c r="F126" s="41"/>
      <c r="G126" s="36" t="s">
        <v>120</v>
      </c>
      <c r="H126" s="23">
        <f t="shared" ref="H126" si="46">+H127+H130+H128+H129+H131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7">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8">+H136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49">+H138+H140+H142+H144+H146+H148+H150+H152+H154</f>
        <v>0</v>
      </c>
    </row>
    <row r="138" spans="1:8" hidden="1">
      <c r="A138" s="27">
        <v>1</v>
      </c>
      <c r="B138" s="41">
        <v>2</v>
      </c>
      <c r="C138" s="2">
        <v>3</v>
      </c>
      <c r="D138" s="2">
        <v>231</v>
      </c>
      <c r="E138" s="41"/>
      <c r="F138" s="41"/>
      <c r="G138" s="36" t="s">
        <v>130</v>
      </c>
      <c r="H138" s="23">
        <f t="shared" ref="H138" si="50">+H139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1">+H141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2">+H143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3">+H145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4">+H147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5">+H149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6">+H151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7">+H153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8">+H155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59">+H157+H159+H161+H163+H165+H167+H169+H171+H173</f>
        <v>0</v>
      </c>
    </row>
    <row r="157" spans="1:8" hidden="1">
      <c r="A157" s="27">
        <v>1</v>
      </c>
      <c r="B157" s="41">
        <v>2</v>
      </c>
      <c r="C157" s="2">
        <v>4</v>
      </c>
      <c r="D157" s="2">
        <v>241</v>
      </c>
      <c r="E157" s="41"/>
      <c r="F157" s="41"/>
      <c r="G157" s="36" t="s">
        <v>142</v>
      </c>
      <c r="H157" s="23">
        <f t="shared" ref="H157" si="60">+H158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1">+H160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2">+H162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3">+H164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4">+H166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5">+H168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6">+H170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7">+H172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68">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69">+H181+H183+H185+H188+H190+H192+H194</f>
        <v>0</v>
      </c>
    </row>
    <row r="181" spans="1:8" hidden="1">
      <c r="A181" s="27">
        <v>1</v>
      </c>
      <c r="B181" s="41">
        <v>2</v>
      </c>
      <c r="C181" s="2">
        <v>5</v>
      </c>
      <c r="D181" s="2">
        <v>251</v>
      </c>
      <c r="E181" s="41"/>
      <c r="F181" s="41"/>
      <c r="G181" s="36" t="s">
        <v>157</v>
      </c>
      <c r="H181" s="23">
        <f t="shared" ref="H181" si="70">+H182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1">+H184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2">+H186+H187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3">+H189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4">+H191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5">+H193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6">+H195+H196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7">+H198+H201</f>
        <v>0</v>
      </c>
    </row>
    <row r="198" spans="1:8" hidden="1">
      <c r="A198" s="27">
        <v>1</v>
      </c>
      <c r="B198" s="41">
        <v>2</v>
      </c>
      <c r="C198" s="2">
        <v>6</v>
      </c>
      <c r="D198" s="2">
        <v>261</v>
      </c>
      <c r="E198" s="41"/>
      <c r="F198" s="41"/>
      <c r="G198" s="36" t="s">
        <v>167</v>
      </c>
      <c r="H198" s="23">
        <f t="shared" ref="H198" si="78">+H199+H200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79">+H202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0">H204+H207+H209+H211+H213</f>
        <v>0</v>
      </c>
    </row>
    <row r="204" spans="1:8" hidden="1">
      <c r="A204" s="27">
        <v>1</v>
      </c>
      <c r="B204" s="41">
        <v>2</v>
      </c>
      <c r="C204" s="2">
        <v>7</v>
      </c>
      <c r="D204" s="2">
        <v>271</v>
      </c>
      <c r="E204" s="41"/>
      <c r="F204" s="41"/>
      <c r="G204" s="36" t="s">
        <v>172</v>
      </c>
      <c r="H204" s="23">
        <f t="shared" ref="H204" si="81">+H205+H206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2">+H208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3">+H210</f>
        <v>0</v>
      </c>
    </row>
    <row r="210" spans="1:8" s="47" customFormat="1" hidden="1">
      <c r="A210" s="27">
        <v>1</v>
      </c>
      <c r="B210" s="94">
        <v>2</v>
      </c>
      <c r="C210" s="3">
        <v>7</v>
      </c>
      <c r="D210" s="3">
        <v>273</v>
      </c>
      <c r="E210" s="92">
        <v>1</v>
      </c>
      <c r="F210" s="92"/>
      <c r="G210" s="37" t="s">
        <v>177</v>
      </c>
      <c r="H210" s="21">
        <v>0</v>
      </c>
    </row>
    <row r="211" spans="1:8" hidden="1">
      <c r="A211" s="27">
        <v>1</v>
      </c>
      <c r="B211" s="41">
        <v>2</v>
      </c>
      <c r="C211" s="2">
        <v>7</v>
      </c>
      <c r="D211" s="2">
        <v>274</v>
      </c>
      <c r="E211" s="41"/>
      <c r="F211" s="41"/>
      <c r="G211" s="36" t="s">
        <v>178</v>
      </c>
      <c r="H211" s="23">
        <f t="shared" ref="H211" si="84">+H212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5">+H214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6">+H216+H218+H220</f>
        <v>0</v>
      </c>
    </row>
    <row r="216" spans="1:8" hidden="1">
      <c r="A216" s="27">
        <v>1</v>
      </c>
      <c r="B216" s="41">
        <v>2</v>
      </c>
      <c r="C216" s="2">
        <v>8</v>
      </c>
      <c r="D216" s="2">
        <v>281</v>
      </c>
      <c r="E216" s="41"/>
      <c r="F216" s="41"/>
      <c r="G216" s="36" t="s">
        <v>181</v>
      </c>
      <c r="H216" s="23">
        <f t="shared" ref="H216" si="87">+H217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8">+H219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89">+H221</f>
        <v>0</v>
      </c>
    </row>
    <row r="221" spans="1:8" s="47" customFormat="1" hidden="1">
      <c r="A221" s="27">
        <v>1</v>
      </c>
      <c r="B221" s="94">
        <v>2</v>
      </c>
      <c r="C221" s="3">
        <v>8</v>
      </c>
      <c r="D221" s="3">
        <v>283</v>
      </c>
      <c r="E221" s="92">
        <v>1</v>
      </c>
      <c r="F221" s="92"/>
      <c r="G221" s="37" t="s">
        <v>185</v>
      </c>
      <c r="H221" s="21"/>
    </row>
    <row r="222" spans="1:8">
      <c r="A222" s="27">
        <v>1</v>
      </c>
      <c r="B222" s="41">
        <v>2</v>
      </c>
      <c r="C222" s="2">
        <v>9</v>
      </c>
      <c r="D222" s="2"/>
      <c r="E222" s="41"/>
      <c r="F222" s="41"/>
      <c r="G222" s="36" t="s">
        <v>186</v>
      </c>
      <c r="H222" s="15">
        <f t="shared" ref="H222" si="90">+H223+H225+H227+H229+H231+H233+H236+H238+H240</f>
        <v>250000</v>
      </c>
    </row>
    <row r="223" spans="1:8">
      <c r="A223" s="27">
        <v>1</v>
      </c>
      <c r="B223" s="41">
        <v>2</v>
      </c>
      <c r="C223" s="2">
        <v>9</v>
      </c>
      <c r="D223" s="2">
        <v>291</v>
      </c>
      <c r="E223" s="41"/>
      <c r="F223" s="41"/>
      <c r="G223" s="36" t="s">
        <v>187</v>
      </c>
      <c r="H223" s="23">
        <f t="shared" ref="H223" si="91">+H224</f>
        <v>250000</v>
      </c>
    </row>
    <row r="224" spans="1:8" s="47" customFormat="1">
      <c r="A224" s="27">
        <v>1</v>
      </c>
      <c r="B224" s="94">
        <v>2</v>
      </c>
      <c r="C224" s="3">
        <v>9</v>
      </c>
      <c r="D224" s="3">
        <v>291</v>
      </c>
      <c r="E224" s="92">
        <v>1</v>
      </c>
      <c r="F224" s="92"/>
      <c r="G224" s="37" t="s">
        <v>188</v>
      </c>
      <c r="H224" s="21">
        <v>250000</v>
      </c>
    </row>
    <row r="225" spans="1:8" hidden="1">
      <c r="A225" s="27">
        <v>1</v>
      </c>
      <c r="B225" s="41">
        <v>2</v>
      </c>
      <c r="C225" s="2">
        <v>9</v>
      </c>
      <c r="D225" s="2">
        <v>292</v>
      </c>
      <c r="E225" s="41"/>
      <c r="F225" s="41"/>
      <c r="G225" s="36" t="s">
        <v>189</v>
      </c>
      <c r="H225" s="23">
        <f t="shared" ref="H225" si="92">+H226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3">+H228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4">+H230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5">+H232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6">+H234+H235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7">+H237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8">+H239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99">+H241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0">+H243+H266+H290+H319+H340+H370+H391+H416+H431</f>
        <v>0</v>
      </c>
    </row>
    <row r="243" spans="1:8" hidden="1">
      <c r="A243" s="27">
        <v>1</v>
      </c>
      <c r="B243" s="2">
        <v>3</v>
      </c>
      <c r="C243" s="2">
        <v>1</v>
      </c>
      <c r="D243" s="2"/>
      <c r="E243" s="41"/>
      <c r="F243" s="41"/>
      <c r="G243" s="36" t="s">
        <v>200</v>
      </c>
      <c r="H243" s="15">
        <f t="shared" ref="H243" si="101">+H244+H247+H249+H251+H254+H256+H259+H261+H264</f>
        <v>0</v>
      </c>
    </row>
    <row r="244" spans="1:8" hidden="1">
      <c r="A244" s="27">
        <v>1</v>
      </c>
      <c r="B244" s="2">
        <v>3</v>
      </c>
      <c r="C244" s="2">
        <v>1</v>
      </c>
      <c r="D244" s="2">
        <v>311</v>
      </c>
      <c r="E244" s="41"/>
      <c r="F244" s="41"/>
      <c r="G244" s="36" t="s">
        <v>201</v>
      </c>
      <c r="H244" s="23">
        <f t="shared" ref="H244" si="102">+H245+H246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3">+H248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4">+H250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5">+H252+H253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6">+H255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7">+H257+H258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8">+H260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09">+H262+H263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0">+H265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1">+H267+H269+H271+H274+H276+H278+H282+H284+H287</f>
        <v>0</v>
      </c>
    </row>
    <row r="267" spans="1:8" hidden="1">
      <c r="A267" s="27">
        <v>1</v>
      </c>
      <c r="B267" s="2">
        <v>3</v>
      </c>
      <c r="C267" s="2">
        <v>2</v>
      </c>
      <c r="D267" s="2">
        <v>321</v>
      </c>
      <c r="E267" s="41"/>
      <c r="F267" s="41"/>
      <c r="G267" s="36" t="s">
        <v>223</v>
      </c>
      <c r="H267" s="23">
        <f t="shared" ref="H267" si="112">+H268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3">+H270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4">+H273+H272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5">+H275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6">+H277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7">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8">+H283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19">+H285+H286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0">+H288+H289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1">+H291+H293+H296+H299+H302+H304+H308+H310+H312</f>
        <v>0</v>
      </c>
    </row>
    <row r="291" spans="1:8" hidden="1">
      <c r="A291" s="27">
        <v>1</v>
      </c>
      <c r="B291" s="2">
        <v>3</v>
      </c>
      <c r="C291" s="2">
        <v>3</v>
      </c>
      <c r="D291" s="2">
        <v>331</v>
      </c>
      <c r="E291" s="41"/>
      <c r="F291" s="41"/>
      <c r="G291" s="36" t="s">
        <v>244</v>
      </c>
      <c r="H291" s="23">
        <f t="shared" ref="H291" si="122">+H292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3">+H294+H295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4">+H297+H298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5">+H300+H301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6">+H303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7">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8">+H309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29">+H311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0">+H320+H324+H326+H328+H330+H332+H334+H336+H338</f>
        <v>0</v>
      </c>
    </row>
    <row r="320" spans="1:8" hidden="1">
      <c r="A320" s="27">
        <v>1</v>
      </c>
      <c r="B320" s="2">
        <v>3</v>
      </c>
      <c r="C320" s="2">
        <v>4</v>
      </c>
      <c r="D320" s="2">
        <v>341</v>
      </c>
      <c r="E320" s="41"/>
      <c r="F320" s="41"/>
      <c r="G320" s="36" t="s">
        <v>272</v>
      </c>
      <c r="H320" s="23">
        <f t="shared" ref="H320" si="131">+H321+H322+H323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2">+H325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3">+H327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4">+H329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5">+H331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6">+H333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7">+H335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38">+H337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39">+H339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0">+H341+H343+H345+H348+H350+H352+H354+H365+H368</f>
        <v>0</v>
      </c>
    </row>
    <row r="341" spans="1:8" hidden="1">
      <c r="A341" s="27">
        <v>1</v>
      </c>
      <c r="B341" s="2">
        <v>3</v>
      </c>
      <c r="C341" s="2">
        <v>5</v>
      </c>
      <c r="D341" s="2">
        <v>351</v>
      </c>
      <c r="E341" s="41"/>
      <c r="F341" s="41"/>
      <c r="G341" s="36" t="s">
        <v>286</v>
      </c>
      <c r="H341" s="23">
        <f t="shared" ref="H341" si="141">+H342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2">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3">+H349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4">+H351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5">+H353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6">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47">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48">+H369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49">+H371+H376+H378+H380+H382+H384+H386</f>
        <v>0</v>
      </c>
    </row>
    <row r="371" spans="1:8" hidden="1">
      <c r="A371" s="27">
        <v>1</v>
      </c>
      <c r="B371" s="2">
        <v>3</v>
      </c>
      <c r="C371" s="2">
        <v>6</v>
      </c>
      <c r="D371" s="2">
        <v>361</v>
      </c>
      <c r="E371" s="41"/>
      <c r="F371" s="41"/>
      <c r="G371" s="36" t="s">
        <v>312</v>
      </c>
      <c r="H371" s="23">
        <f t="shared" ref="H371" si="150">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1">+H377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2">+H379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3">+H381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4">+H383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5">+H385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56">+H392+H395+H398+H401+H403+H405+H407+H409+H411</f>
        <v>0</v>
      </c>
    </row>
    <row r="392" spans="1:8" hidden="1">
      <c r="A392" s="27">
        <v>1</v>
      </c>
      <c r="B392" s="2">
        <v>3</v>
      </c>
      <c r="C392" s="2">
        <v>7</v>
      </c>
      <c r="D392" s="2">
        <v>371</v>
      </c>
      <c r="E392" s="41"/>
      <c r="F392" s="41"/>
      <c r="G392" s="36" t="s">
        <v>328</v>
      </c>
      <c r="H392" s="23">
        <f t="shared" ref="H392" si="157">+H393+H394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58">+H396+H397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59">+H399+H400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0">+H402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1">+H404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2">+H406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3">+H408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4">+H410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5">+H412+H413+H414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66">+H417+H419+H424+H427+H429</f>
        <v>0</v>
      </c>
    </row>
    <row r="417" spans="1:8" hidden="1">
      <c r="A417" s="27">
        <v>1</v>
      </c>
      <c r="B417" s="2">
        <v>3</v>
      </c>
      <c r="C417" s="2">
        <v>8</v>
      </c>
      <c r="D417" s="2">
        <v>381</v>
      </c>
      <c r="E417" s="41"/>
      <c r="F417" s="41"/>
      <c r="G417" s="36" t="s">
        <v>349</v>
      </c>
      <c r="H417" s="23">
        <f t="shared" ref="H417" si="167">+H418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68">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69">+H425+H426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0">+H428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1">+H430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2">+H432+H434+H441+H443+H446+H451+H455+H457+H459</f>
        <v>0</v>
      </c>
    </row>
    <row r="432" spans="1:8" hidden="1">
      <c r="A432" s="27">
        <v>1</v>
      </c>
      <c r="B432" s="2">
        <v>3</v>
      </c>
      <c r="C432" s="2">
        <v>9</v>
      </c>
      <c r="D432" s="2">
        <v>391</v>
      </c>
      <c r="E432" s="41"/>
      <c r="F432" s="41"/>
      <c r="G432" s="36" t="s">
        <v>360</v>
      </c>
      <c r="H432" s="23">
        <f t="shared" ref="H432" si="173">+H433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4">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5">+H442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6">+H444+H445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77">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78">+H452+H453+H454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79">+H456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0">+H458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1">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2">+H468+H480+H488+H500+H521+H528+H537+H540+H551</f>
        <v>0</v>
      </c>
    </row>
    <row r="468" spans="1:8" hidden="1">
      <c r="A468" s="27">
        <v>1</v>
      </c>
      <c r="B468" s="2">
        <v>4</v>
      </c>
      <c r="C468" s="2">
        <v>1</v>
      </c>
      <c r="D468" s="2"/>
      <c r="E468" s="41"/>
      <c r="F468" s="41"/>
      <c r="G468" s="36" t="s">
        <v>393</v>
      </c>
      <c r="H468" s="15">
        <f t="shared" ref="H468" si="183">+H469+H474</f>
        <v>0</v>
      </c>
    </row>
    <row r="469" spans="1:8" hidden="1">
      <c r="A469" s="27">
        <v>1</v>
      </c>
      <c r="B469" s="2">
        <v>4</v>
      </c>
      <c r="C469" s="2">
        <v>1</v>
      </c>
      <c r="D469" s="2">
        <v>411</v>
      </c>
      <c r="E469" s="41"/>
      <c r="F469" s="41"/>
      <c r="G469" s="36" t="s">
        <v>394</v>
      </c>
      <c r="H469" s="23">
        <f t="shared" ref="H469" si="184">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5">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6">+H481+H485</f>
        <v>0</v>
      </c>
    </row>
    <row r="481" spans="1:8" hidden="1">
      <c r="A481" s="27">
        <v>1</v>
      </c>
      <c r="B481" s="2">
        <v>4</v>
      </c>
      <c r="C481" s="1">
        <v>2</v>
      </c>
      <c r="D481" s="2">
        <v>421</v>
      </c>
      <c r="G481" s="36" t="s">
        <v>406</v>
      </c>
      <c r="H481" s="23">
        <f t="shared" ref="H481" si="187">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88">+H486+H487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89">+H489+H498</f>
        <v>0</v>
      </c>
    </row>
    <row r="489" spans="1:8" hidden="1">
      <c r="A489" s="27">
        <v>1</v>
      </c>
      <c r="B489" s="2">
        <v>4</v>
      </c>
      <c r="C489" s="2">
        <v>3</v>
      </c>
      <c r="D489" s="2">
        <v>431</v>
      </c>
      <c r="E489" s="41"/>
      <c r="F489" s="41"/>
      <c r="G489" s="36" t="s">
        <v>414</v>
      </c>
      <c r="H489" s="23">
        <f t="shared" ref="H489" si="190">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1">+H499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2">+H501+H511+H513+H519</f>
        <v>0</v>
      </c>
    </row>
    <row r="501" spans="1:8" hidden="1">
      <c r="A501" s="27">
        <v>1</v>
      </c>
      <c r="B501" s="2">
        <v>4</v>
      </c>
      <c r="C501" s="1">
        <v>4</v>
      </c>
      <c r="D501" s="2">
        <v>441</v>
      </c>
      <c r="G501" s="36" t="s">
        <v>426</v>
      </c>
      <c r="H501" s="23">
        <f t="shared" ref="H501" si="193">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4">+H512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5">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6">+H520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97">+H522+H524+H526</f>
        <v>0</v>
      </c>
    </row>
    <row r="522" spans="1:8" hidden="1">
      <c r="A522" s="27">
        <v>1</v>
      </c>
      <c r="B522" s="2">
        <v>4</v>
      </c>
      <c r="C522" s="2">
        <v>5</v>
      </c>
      <c r="D522" s="2">
        <v>451</v>
      </c>
      <c r="E522" s="2"/>
      <c r="F522" s="2"/>
      <c r="G522" s="36" t="s">
        <v>446</v>
      </c>
      <c r="H522" s="23">
        <f t="shared" ref="H522" si="198">+H523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199">+H525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0">+H527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1">+H529+H533</f>
        <v>0</v>
      </c>
    </row>
    <row r="529" spans="1:8" hidden="1">
      <c r="A529" s="27">
        <v>1</v>
      </c>
      <c r="B529" s="2">
        <v>4</v>
      </c>
      <c r="C529" s="2">
        <v>6</v>
      </c>
      <c r="D529" s="2">
        <v>461</v>
      </c>
      <c r="E529" s="2"/>
      <c r="F529" s="2"/>
      <c r="G529" s="36" t="s">
        <v>450</v>
      </c>
      <c r="H529" s="23">
        <f t="shared" ref="H529" si="202">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3">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+H538</f>
        <v>0</v>
      </c>
    </row>
    <row r="538" spans="1:8" hidden="1">
      <c r="A538" s="27">
        <v>1</v>
      </c>
      <c r="B538" s="2">
        <v>4</v>
      </c>
      <c r="C538" s="2">
        <v>7</v>
      </c>
      <c r="D538" s="2">
        <v>471</v>
      </c>
      <c r="E538" s="2"/>
      <c r="F538" s="2"/>
      <c r="G538" s="36" t="s">
        <v>459</v>
      </c>
      <c r="H538" s="21">
        <f t="shared" ref="H538" si="204">+H539</f>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5">+H541+H543+H545+H547+H549</f>
        <v>0</v>
      </c>
    </row>
    <row r="541" spans="1:8" hidden="1">
      <c r="A541" s="27">
        <v>1</v>
      </c>
      <c r="B541" s="2">
        <v>4</v>
      </c>
      <c r="C541" s="2">
        <v>8</v>
      </c>
      <c r="D541" s="2">
        <v>481</v>
      </c>
      <c r="E541" s="2"/>
      <c r="F541" s="2"/>
      <c r="G541" s="36" t="s">
        <v>461</v>
      </c>
      <c r="H541" s="23">
        <f t="shared" ref="H541" si="206">+H542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07">+H544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08">+H546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09">+H548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0">+H550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1">+H552+H555</f>
        <v>0</v>
      </c>
    </row>
    <row r="552" spans="1:8" hidden="1">
      <c r="A552" s="27">
        <v>1</v>
      </c>
      <c r="B552" s="2">
        <v>4</v>
      </c>
      <c r="C552" s="2">
        <v>9</v>
      </c>
      <c r="D552" s="2">
        <v>491</v>
      </c>
      <c r="E552" s="2"/>
      <c r="F552" s="2"/>
      <c r="G552" s="36" t="s">
        <v>469</v>
      </c>
      <c r="H552" s="23">
        <f t="shared" ref="H552" si="212">+H553+H554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3">+H556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4">+H559+H569+H578+H583+H597+H601+H623+H646+H665</f>
        <v>0</v>
      </c>
    </row>
    <row r="559" spans="1:8" hidden="1">
      <c r="A559" s="27">
        <v>2</v>
      </c>
      <c r="B559" s="2">
        <v>5</v>
      </c>
      <c r="C559" s="2">
        <v>1</v>
      </c>
      <c r="D559" s="2"/>
      <c r="E559" s="2"/>
      <c r="F559" s="2"/>
      <c r="G559" s="36" t="s">
        <v>474</v>
      </c>
      <c r="H559" s="15">
        <f t="shared" ref="H559" si="215">+H560+H562+H564+H566</f>
        <v>0</v>
      </c>
    </row>
    <row r="560" spans="1:8" hidden="1">
      <c r="A560" s="27">
        <v>2</v>
      </c>
      <c r="B560" s="2">
        <v>5</v>
      </c>
      <c r="C560" s="2">
        <v>1</v>
      </c>
      <c r="D560" s="2">
        <v>511</v>
      </c>
      <c r="E560" s="2"/>
      <c r="F560" s="2"/>
      <c r="G560" s="36" t="s">
        <v>475</v>
      </c>
      <c r="H560" s="23">
        <f t="shared" ref="H560" si="216">+H561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17">+H563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18">+H565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19">+H567+H568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0">+H570+H572+H574+H576</f>
        <v>0</v>
      </c>
    </row>
    <row r="570" spans="1:8" hidden="1">
      <c r="A570" s="27">
        <v>2</v>
      </c>
      <c r="B570" s="2">
        <v>5</v>
      </c>
      <c r="C570" s="2">
        <v>2</v>
      </c>
      <c r="D570" s="2">
        <v>520</v>
      </c>
      <c r="E570" s="2"/>
      <c r="F570" s="2"/>
      <c r="G570" s="36" t="s">
        <v>484</v>
      </c>
      <c r="H570" s="23">
        <f t="shared" ref="H570" si="221">+H571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2">+H573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3">+H575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4">+H577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5">+H579+H581</f>
        <v>0</v>
      </c>
    </row>
    <row r="579" spans="1:8" hidden="1">
      <c r="A579" s="27">
        <v>2</v>
      </c>
      <c r="B579" s="2">
        <v>5</v>
      </c>
      <c r="C579" s="2">
        <v>3</v>
      </c>
      <c r="D579" s="2">
        <v>530</v>
      </c>
      <c r="E579" s="2"/>
      <c r="F579" s="2"/>
      <c r="G579" s="36" t="s">
        <v>490</v>
      </c>
      <c r="H579" s="23">
        <f t="shared" ref="H579" si="226">+H580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27">+H582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28">+H584+H586+H588+H590+H592+H594</f>
        <v>0</v>
      </c>
    </row>
    <row r="584" spans="1:8" hidden="1">
      <c r="A584" s="27">
        <v>2</v>
      </c>
      <c r="B584" s="2">
        <v>5</v>
      </c>
      <c r="C584" s="2">
        <v>4</v>
      </c>
      <c r="D584" s="2">
        <v>541</v>
      </c>
      <c r="E584" s="2"/>
      <c r="F584" s="2"/>
      <c r="G584" s="36" t="s">
        <v>493</v>
      </c>
      <c r="H584" s="23">
        <f t="shared" ref="H584" si="229">+H585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0">+H587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1">+H589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2">+H591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3">+H593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4">+H595+H596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5">+H598</f>
        <v>0</v>
      </c>
    </row>
    <row r="598" spans="1:8" hidden="1">
      <c r="A598" s="27">
        <v>2</v>
      </c>
      <c r="B598" s="2">
        <v>5</v>
      </c>
      <c r="C598" s="2">
        <v>5</v>
      </c>
      <c r="D598" s="2">
        <v>551</v>
      </c>
      <c r="E598" s="2"/>
      <c r="F598" s="2"/>
      <c r="G598" s="36" t="s">
        <v>503</v>
      </c>
      <c r="H598" s="23">
        <f t="shared" ref="H598" si="236">+H599+H600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37">+H602+H604+H606+H608+H610+H612+H615+H618+H620</f>
        <v>0</v>
      </c>
    </row>
    <row r="602" spans="1:8" hidden="1">
      <c r="A602" s="27">
        <v>2</v>
      </c>
      <c r="B602" s="2">
        <v>5</v>
      </c>
      <c r="C602" s="2">
        <v>6</v>
      </c>
      <c r="D602" s="2">
        <v>561</v>
      </c>
      <c r="E602" s="2"/>
      <c r="F602" s="2"/>
      <c r="G602" s="36" t="s">
        <v>507</v>
      </c>
      <c r="H602" s="23">
        <f t="shared" ref="H602" si="238">+H603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39">+H605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0">+H607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1">+H609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2">+H611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3">+H613+H614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4">+H616+H617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5">+H619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6">+H621+H622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47">+H624+H627+H629+H631+H634+H636+H639+H642+H644</f>
        <v>0</v>
      </c>
    </row>
    <row r="624" spans="1:8" hidden="1">
      <c r="A624" s="27">
        <v>2</v>
      </c>
      <c r="B624" s="2">
        <v>5</v>
      </c>
      <c r="C624" s="2">
        <v>7</v>
      </c>
      <c r="D624" s="2">
        <v>571</v>
      </c>
      <c r="E624" s="2"/>
      <c r="F624" s="2"/>
      <c r="G624" s="36" t="s">
        <v>523</v>
      </c>
      <c r="H624" s="23">
        <f t="shared" ref="H624" si="248">+H625+H626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49">+H628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0">+H630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1">+H632+H633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2">+H635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3">+H637+H638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4">+H640+H641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5">+H643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6">+H645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57">+H647+H649+H651+H653+H663</f>
        <v>0</v>
      </c>
    </row>
    <row r="647" spans="1:8" hidden="1">
      <c r="A647" s="27">
        <v>2</v>
      </c>
      <c r="B647" s="2">
        <v>5</v>
      </c>
      <c r="C647" s="2">
        <v>8</v>
      </c>
      <c r="D647" s="2">
        <v>581</v>
      </c>
      <c r="E647" s="2"/>
      <c r="F647" s="2"/>
      <c r="G647" s="36" t="s">
        <v>536</v>
      </c>
      <c r="H647" s="23">
        <f t="shared" ref="H647" si="258">+H648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59">+H650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0">+H652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1">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2">+H664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3">+H666+H668+H670+H672+H674</f>
        <v>0</v>
      </c>
    </row>
    <row r="666" spans="1:8" hidden="1">
      <c r="A666" s="27">
        <v>2</v>
      </c>
      <c r="B666" s="2">
        <v>5</v>
      </c>
      <c r="C666" s="2">
        <v>9</v>
      </c>
      <c r="D666" s="2">
        <v>591</v>
      </c>
      <c r="E666" s="2"/>
      <c r="F666" s="2"/>
      <c r="G666" s="36" t="s">
        <v>552</v>
      </c>
      <c r="H666" s="23">
        <f t="shared" ref="H666" si="264">+H667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5">+H669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6">+H671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67">+H673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68">+H675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69">+H677+H694+H702</f>
        <v>0</v>
      </c>
    </row>
    <row r="677" spans="1:8" hidden="1">
      <c r="A677" s="27">
        <v>2</v>
      </c>
      <c r="B677" s="3">
        <v>6</v>
      </c>
      <c r="C677" s="3">
        <v>1</v>
      </c>
      <c r="D677" s="3"/>
      <c r="E677" s="3"/>
      <c r="F677" s="3"/>
      <c r="G677" s="38" t="s">
        <v>558</v>
      </c>
      <c r="H677" s="14">
        <f t="shared" ref="H677" si="270">+H678+H679+H683+H686+H689+H691+H692+H693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1">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2">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3">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4">+H690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5">SUM(H694:H694)</f>
        <v>0</v>
      </c>
    </row>
    <row r="694" spans="1:8" hidden="1">
      <c r="A694" s="27">
        <v>2</v>
      </c>
      <c r="B694" s="3">
        <v>6</v>
      </c>
      <c r="C694" s="3">
        <v>2</v>
      </c>
      <c r="D694" s="3"/>
      <c r="E694" s="3"/>
      <c r="F694" s="3"/>
      <c r="G694" s="38" t="s">
        <v>575</v>
      </c>
      <c r="H694" s="15">
        <f>+H695+H696+H697+H698+H699+H700+H701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76">H703+H707</f>
        <v>0</v>
      </c>
    </row>
    <row r="703" spans="1:8" hidden="1">
      <c r="A703" s="27">
        <v>2</v>
      </c>
      <c r="B703" s="3">
        <v>6</v>
      </c>
      <c r="C703" s="3">
        <v>3</v>
      </c>
      <c r="D703" s="3">
        <v>631</v>
      </c>
      <c r="E703" s="3"/>
      <c r="F703" s="3"/>
      <c r="G703" s="38" t="s">
        <v>578</v>
      </c>
      <c r="H703" s="23">
        <f t="shared" ref="H703" si="277">+H704</f>
        <v>0</v>
      </c>
    </row>
    <row r="704" spans="1:8" hidden="1">
      <c r="A704" s="27">
        <v>2</v>
      </c>
      <c r="B704" s="3">
        <v>6</v>
      </c>
      <c r="C704" s="3">
        <v>3</v>
      </c>
      <c r="D704" s="3">
        <v>631</v>
      </c>
      <c r="E704" s="3">
        <v>1</v>
      </c>
      <c r="F704" s="3"/>
      <c r="G704" s="37" t="s">
        <v>579</v>
      </c>
      <c r="H704" s="21">
        <f>+H705+H706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78">+H710+H718+H727+H735+H745</f>
        <v>0</v>
      </c>
    </row>
    <row r="710" spans="1:8" hidden="1">
      <c r="A710" s="26">
        <v>2</v>
      </c>
      <c r="B710" s="2">
        <v>7</v>
      </c>
      <c r="C710" s="2">
        <v>1</v>
      </c>
      <c r="D710" s="2"/>
      <c r="E710" s="2"/>
      <c r="F710" s="2"/>
      <c r="G710" s="36" t="s">
        <v>583</v>
      </c>
      <c r="H710" s="14">
        <f>+H711</f>
        <v>0</v>
      </c>
    </row>
    <row r="711" spans="1:8" hidden="1">
      <c r="A711" s="26">
        <v>2</v>
      </c>
      <c r="B711" s="2">
        <v>7</v>
      </c>
      <c r="C711" s="2">
        <v>1</v>
      </c>
      <c r="D711" s="2">
        <v>711</v>
      </c>
      <c r="E711" s="2"/>
      <c r="F711" s="2"/>
      <c r="G711" s="36" t="s">
        <v>584</v>
      </c>
      <c r="H711" s="12">
        <f>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+H719+H721+H723</f>
        <v>0</v>
      </c>
    </row>
    <row r="719" spans="1:8" hidden="1">
      <c r="A719" s="26">
        <v>2</v>
      </c>
      <c r="B719" s="2">
        <v>7</v>
      </c>
      <c r="C719" s="2">
        <v>3</v>
      </c>
      <c r="D719" s="2">
        <v>731</v>
      </c>
      <c r="E719" s="2"/>
      <c r="F719" s="2"/>
      <c r="G719" s="36" t="s">
        <v>592</v>
      </c>
      <c r="H719" s="12">
        <f t="shared" ref="H719" si="279">+H720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0">+H722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81">+H724+H725+H726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82">+H728+H730</f>
        <v>0</v>
      </c>
    </row>
    <row r="728" spans="1:8" hidden="1">
      <c r="A728" s="26">
        <v>2</v>
      </c>
      <c r="B728" s="2">
        <v>7</v>
      </c>
      <c r="C728" s="2">
        <v>4</v>
      </c>
      <c r="D728" s="2">
        <v>744</v>
      </c>
      <c r="E728" s="2"/>
      <c r="F728" s="2"/>
      <c r="G728" s="36" t="s">
        <v>601</v>
      </c>
      <c r="H728" s="12">
        <f t="shared" ref="H728" si="283">+H729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84">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85">+H736+H743</f>
        <v>0</v>
      </c>
    </row>
    <row r="736" spans="1:8" hidden="1">
      <c r="A736" s="26">
        <v>2</v>
      </c>
      <c r="B736" s="2">
        <v>7</v>
      </c>
      <c r="C736" s="2">
        <v>5</v>
      </c>
      <c r="D736" s="2">
        <v>751</v>
      </c>
      <c r="E736" s="2"/>
      <c r="F736" s="2"/>
      <c r="G736" s="36" t="s">
        <v>609</v>
      </c>
      <c r="H736" s="12">
        <f>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86">+H744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87">+H746+H748</f>
        <v>0</v>
      </c>
    </row>
    <row r="746" spans="1:8" hidden="1">
      <c r="A746" s="26">
        <v>2</v>
      </c>
      <c r="B746" s="2">
        <v>7</v>
      </c>
      <c r="C746" s="2">
        <v>9</v>
      </c>
      <c r="D746" s="2">
        <v>791</v>
      </c>
      <c r="E746" s="2"/>
      <c r="F746" s="2"/>
      <c r="G746" s="36" t="s">
        <v>619</v>
      </c>
      <c r="H746" s="12">
        <f t="shared" ref="H746" si="288">+H747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89">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90">+H756+H776+H794</f>
        <v>0</v>
      </c>
    </row>
    <row r="756" spans="1:8" hidden="1">
      <c r="A756" s="26">
        <v>2</v>
      </c>
      <c r="B756" s="2">
        <v>8</v>
      </c>
      <c r="C756" s="2">
        <v>1</v>
      </c>
      <c r="D756" s="2"/>
      <c r="E756" s="2"/>
      <c r="F756" s="2"/>
      <c r="G756" s="36" t="s">
        <v>629</v>
      </c>
      <c r="H756" s="14">
        <f t="shared" ref="H756" si="291">+H757+H760+H762+H764+H772+H774</f>
        <v>0</v>
      </c>
    </row>
    <row r="757" spans="1:8" hidden="1">
      <c r="A757" s="26">
        <v>2</v>
      </c>
      <c r="B757" s="2">
        <v>8</v>
      </c>
      <c r="C757" s="2">
        <v>1</v>
      </c>
      <c r="D757" s="2">
        <v>811</v>
      </c>
      <c r="E757" s="2"/>
      <c r="F757" s="2"/>
      <c r="G757" s="36" t="s">
        <v>630</v>
      </c>
      <c r="H757" s="12">
        <f t="shared" ref="H757" si="292">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93">+H761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294">+H763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295">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296">+H773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297">+H775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298">+H777+H786+H790+H792</f>
        <v>0</v>
      </c>
    </row>
    <row r="777" spans="1:8" hidden="1">
      <c r="A777" s="26">
        <v>2</v>
      </c>
      <c r="B777" s="2">
        <v>8</v>
      </c>
      <c r="C777" s="2">
        <v>3</v>
      </c>
      <c r="D777" s="2">
        <v>831</v>
      </c>
      <c r="E777" s="2"/>
      <c r="F777" s="2"/>
      <c r="G777" s="36" t="s">
        <v>646</v>
      </c>
      <c r="H777" s="12">
        <f t="shared" ref="H777" si="299">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00">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01">+H791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02">+H793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03">+H795+H797+H799</f>
        <v>0</v>
      </c>
    </row>
    <row r="795" spans="1:8" hidden="1">
      <c r="A795" s="26">
        <v>2</v>
      </c>
      <c r="B795" s="2">
        <v>8</v>
      </c>
      <c r="C795" s="2">
        <v>5</v>
      </c>
      <c r="D795" s="2">
        <v>851</v>
      </c>
      <c r="E795" s="2"/>
      <c r="F795" s="2"/>
      <c r="G795" s="36" t="s">
        <v>664</v>
      </c>
      <c r="H795" s="12">
        <f t="shared" ref="H795" si="304">+H796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05">+H798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06">+H800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07">+H802+H811+H820+H823+H826+H829+H832</f>
        <v>0</v>
      </c>
    </row>
    <row r="802" spans="1:8" hidden="1">
      <c r="A802" s="26">
        <v>3</v>
      </c>
      <c r="B802" s="2">
        <v>9</v>
      </c>
      <c r="C802" s="2">
        <v>1</v>
      </c>
      <c r="D802" s="2"/>
      <c r="E802" s="2"/>
      <c r="F802" s="2"/>
      <c r="G802" s="36" t="s">
        <v>668</v>
      </c>
      <c r="H802" s="14">
        <f t="shared" ref="H802" si="308">+H803+H806+H808</f>
        <v>0</v>
      </c>
    </row>
    <row r="803" spans="1:8" hidden="1">
      <c r="A803" s="26">
        <v>3</v>
      </c>
      <c r="B803" s="2">
        <v>9</v>
      </c>
      <c r="C803" s="2">
        <v>1</v>
      </c>
      <c r="D803" s="2">
        <v>911</v>
      </c>
      <c r="E803" s="2"/>
      <c r="F803" s="2"/>
      <c r="G803" s="36" t="s">
        <v>669</v>
      </c>
      <c r="H803" s="12">
        <f t="shared" ref="H803" si="309">+H804+H805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10">+H807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11">+H809+H810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12">+H812+H815+H817</f>
        <v>0</v>
      </c>
    </row>
    <row r="812" spans="1:8" hidden="1">
      <c r="A812" s="26">
        <v>3</v>
      </c>
      <c r="B812" s="2">
        <v>9</v>
      </c>
      <c r="C812" s="2">
        <v>2</v>
      </c>
      <c r="D812" s="2">
        <v>921</v>
      </c>
      <c r="E812" s="2"/>
      <c r="F812" s="2"/>
      <c r="G812" s="36" t="s">
        <v>677</v>
      </c>
      <c r="H812" s="12">
        <f t="shared" ref="H812" si="313">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14">+H816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15">+H818+H819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 si="316">+H821</f>
        <v>0</v>
      </c>
    </row>
    <row r="821" spans="1:8" hidden="1">
      <c r="A821" s="26">
        <v>3</v>
      </c>
      <c r="B821" s="2">
        <v>9</v>
      </c>
      <c r="C821" s="2">
        <v>3</v>
      </c>
      <c r="D821" s="2">
        <v>931</v>
      </c>
      <c r="E821" s="2"/>
      <c r="F821" s="2"/>
      <c r="G821" s="36" t="s">
        <v>685</v>
      </c>
      <c r="H821" s="16">
        <f>+H822</f>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+H824</f>
        <v>0</v>
      </c>
    </row>
    <row r="824" spans="1:8" hidden="1">
      <c r="A824" s="26">
        <v>3</v>
      </c>
      <c r="B824" s="2">
        <v>9</v>
      </c>
      <c r="C824" s="2">
        <v>4</v>
      </c>
      <c r="D824" s="2">
        <v>941</v>
      </c>
      <c r="E824" s="2"/>
      <c r="F824" s="2"/>
      <c r="G824" s="36" t="s">
        <v>687</v>
      </c>
      <c r="H824" s="12">
        <f>+H825</f>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17">+H827</f>
        <v>0</v>
      </c>
    </row>
    <row r="827" spans="1:8" hidden="1">
      <c r="A827" s="26">
        <v>3</v>
      </c>
      <c r="B827" s="2">
        <v>9</v>
      </c>
      <c r="C827" s="2">
        <v>5</v>
      </c>
      <c r="D827" s="2">
        <v>951</v>
      </c>
      <c r="E827" s="2"/>
      <c r="F827" s="2"/>
      <c r="G827" s="36" t="s">
        <v>689</v>
      </c>
      <c r="H827" s="12">
        <f t="shared" si="317"/>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18">+H830</f>
        <v>0</v>
      </c>
    </row>
    <row r="830" spans="1:8" hidden="1">
      <c r="A830" s="26">
        <v>3</v>
      </c>
      <c r="B830" s="2">
        <v>9</v>
      </c>
      <c r="C830" s="2">
        <v>6</v>
      </c>
      <c r="D830" s="2">
        <v>962</v>
      </c>
      <c r="E830" s="2"/>
      <c r="F830" s="2"/>
      <c r="G830" s="36" t="s">
        <v>691</v>
      </c>
      <c r="H830" s="12">
        <f t="shared" si="318"/>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19">+H833</f>
        <v>0</v>
      </c>
    </row>
    <row r="833" spans="1:8" hidden="1">
      <c r="A833" s="26">
        <v>3</v>
      </c>
      <c r="B833" s="2">
        <v>9</v>
      </c>
      <c r="C833" s="2">
        <v>9</v>
      </c>
      <c r="D833" s="2">
        <v>991</v>
      </c>
      <c r="E833" s="2"/>
      <c r="F833" s="2"/>
      <c r="G833" s="36" t="s">
        <v>694</v>
      </c>
      <c r="H833" s="12">
        <f t="shared" ref="H833" si="320">+H834+H835+H836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hidden="1">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J33" sqref="J33"/>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6640625" style="11" customWidth="1"/>
    <col min="9" max="9" width="2.33203125" customWidth="1"/>
  </cols>
  <sheetData>
    <row r="1" spans="1:8" ht="21">
      <c r="A1" s="48" t="s">
        <v>701</v>
      </c>
      <c r="H1" s="88"/>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1160</v>
      </c>
    </row>
    <row r="5" spans="1:8" s="480" customFormat="1" ht="26.7" customHeight="1">
      <c r="A5" s="895"/>
      <c r="B5" s="895"/>
      <c r="C5" s="895"/>
      <c r="D5" s="895"/>
      <c r="E5" s="895"/>
      <c r="F5" s="895"/>
      <c r="G5" s="888"/>
      <c r="H5" s="890" t="s">
        <v>713</v>
      </c>
    </row>
    <row r="6" spans="1:8" ht="26.7" customHeight="1" thickBot="1">
      <c r="A6" s="896"/>
      <c r="B6" s="896"/>
      <c r="C6" s="896"/>
      <c r="D6" s="896"/>
      <c r="E6" s="896"/>
      <c r="F6" s="896"/>
      <c r="G6" s="889"/>
      <c r="H6" s="891"/>
    </row>
    <row r="7" spans="1:8" s="47" customFormat="1">
      <c r="A7" s="10"/>
      <c r="B7" s="10"/>
      <c r="C7" s="10"/>
      <c r="D7" s="10"/>
      <c r="E7" s="10"/>
      <c r="F7" s="10"/>
      <c r="G7" s="33"/>
      <c r="H7" s="488"/>
    </row>
    <row r="8" spans="1:8">
      <c r="A8" s="28"/>
      <c r="B8" s="28"/>
      <c r="C8" s="28"/>
      <c r="D8" s="28"/>
      <c r="E8" s="28"/>
      <c r="F8" s="28"/>
      <c r="G8" s="34" t="s">
        <v>847</v>
      </c>
      <c r="H8" s="84">
        <f>+H9+H100+H242+H467+H558+H676+H709+H755+H801</f>
        <v>182756.56</v>
      </c>
    </row>
    <row r="9" spans="1:8">
      <c r="A9" s="26">
        <v>1</v>
      </c>
      <c r="B9" s="25">
        <v>1</v>
      </c>
      <c r="C9" s="25"/>
      <c r="D9" s="17"/>
      <c r="E9" s="17"/>
      <c r="F9" s="17"/>
      <c r="G9" s="35" t="s">
        <v>17</v>
      </c>
      <c r="H9" s="18">
        <f t="shared" ref="H9" si="0">+H10+H20+H30+H53+H66+H86+H89+H96</f>
        <v>172756.56</v>
      </c>
    </row>
    <row r="10" spans="1:8">
      <c r="A10" s="27">
        <v>1</v>
      </c>
      <c r="B10" s="1">
        <v>1</v>
      </c>
      <c r="C10" s="1">
        <v>1</v>
      </c>
      <c r="G10" s="36" t="s">
        <v>18</v>
      </c>
      <c r="H10" s="15">
        <f t="shared" ref="H10" si="1">+H11+H15+H18</f>
        <v>132000</v>
      </c>
    </row>
    <row r="11" spans="1:8" hidden="1">
      <c r="A11" s="27">
        <v>1</v>
      </c>
      <c r="B11" s="1">
        <v>1</v>
      </c>
      <c r="C11" s="1">
        <v>1</v>
      </c>
      <c r="D11" s="1">
        <v>111</v>
      </c>
      <c r="G11" s="36" t="s">
        <v>19</v>
      </c>
      <c r="H11" s="23">
        <f>+H12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SUM(H16:H17)</f>
        <v>132000</v>
      </c>
    </row>
    <row r="16" spans="1:8"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132000</v>
      </c>
    </row>
    <row r="18" spans="1:8" hidden="1">
      <c r="A18" s="27">
        <v>1</v>
      </c>
      <c r="B18" s="1">
        <v>1</v>
      </c>
      <c r="C18" s="1">
        <v>1</v>
      </c>
      <c r="D18" s="1">
        <v>114</v>
      </c>
      <c r="G18" s="36" t="s">
        <v>24</v>
      </c>
      <c r="H18" s="23">
        <f t="shared" ref="H18" si="2">+H19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3">+H21+H23+H26+H28</f>
        <v>0</v>
      </c>
    </row>
    <row r="21" spans="1:8" hidden="1">
      <c r="A21" s="27">
        <v>1</v>
      </c>
      <c r="B21" s="1">
        <v>1</v>
      </c>
      <c r="C21" s="1">
        <v>2</v>
      </c>
      <c r="D21" s="1">
        <v>121</v>
      </c>
      <c r="G21" s="36" t="s">
        <v>27</v>
      </c>
      <c r="H21" s="23">
        <f>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4">+H27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5">+H29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6">+H31+H33+H38+H40+H43+H45+H47+H49</f>
        <v>40756.559999999998</v>
      </c>
    </row>
    <row r="31" spans="1:8" hidden="1">
      <c r="A31" s="27">
        <v>1</v>
      </c>
      <c r="B31" s="1">
        <v>1</v>
      </c>
      <c r="C31" s="1">
        <v>3</v>
      </c>
      <c r="D31" s="2">
        <v>131</v>
      </c>
      <c r="E31" s="41"/>
      <c r="F31" s="41"/>
      <c r="G31" s="36" t="s">
        <v>36</v>
      </c>
      <c r="H31" s="23">
        <f t="shared" ref="H31" si="7">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SUM(H34:H37)</f>
        <v>15750</v>
      </c>
    </row>
    <row r="34" spans="1:8" s="47" customFormat="1">
      <c r="A34" s="27">
        <v>1</v>
      </c>
      <c r="B34" s="92">
        <v>1</v>
      </c>
      <c r="C34" s="92">
        <v>3</v>
      </c>
      <c r="D34" s="3">
        <v>132</v>
      </c>
      <c r="E34" s="92">
        <v>1</v>
      </c>
      <c r="F34" s="92"/>
      <c r="G34" s="37" t="s">
        <v>39</v>
      </c>
      <c r="H34" s="21">
        <v>2750</v>
      </c>
    </row>
    <row r="35" spans="1:8" s="47" customFormat="1">
      <c r="A35" s="27">
        <v>1</v>
      </c>
      <c r="B35" s="92">
        <v>1</v>
      </c>
      <c r="C35" s="92">
        <v>3</v>
      </c>
      <c r="D35" s="3">
        <v>132</v>
      </c>
      <c r="E35" s="92">
        <v>2</v>
      </c>
      <c r="F35" s="92"/>
      <c r="G35" s="37" t="s">
        <v>40</v>
      </c>
      <c r="H35" s="21">
        <v>13000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8">+H39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SUM(H41:H42)</f>
        <v>25006.560000000001</v>
      </c>
    </row>
    <row r="41" spans="1:8" s="47" customFormat="1">
      <c r="A41" s="27">
        <v>1</v>
      </c>
      <c r="B41" s="92">
        <v>1</v>
      </c>
      <c r="C41" s="92">
        <v>3</v>
      </c>
      <c r="D41" s="3">
        <v>134</v>
      </c>
      <c r="E41" s="92">
        <v>1</v>
      </c>
      <c r="F41" s="92"/>
      <c r="G41" s="37" t="s">
        <v>46</v>
      </c>
      <c r="H41" s="21">
        <v>25006.560000000001</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9">+H44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0">+H46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1">+H48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2">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13">+H54+H59+H62+H64</f>
        <v>0</v>
      </c>
    </row>
    <row r="54" spans="1:8" hidden="1">
      <c r="A54" s="27">
        <v>1</v>
      </c>
      <c r="B54" s="1">
        <v>1</v>
      </c>
      <c r="C54" s="1">
        <v>4</v>
      </c>
      <c r="D54" s="2">
        <v>141</v>
      </c>
      <c r="G54" s="36" t="s">
        <v>56</v>
      </c>
      <c r="H54" s="23">
        <f>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14">+H60+H61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15">+H63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16">+H65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17">+H67+H69+H71+H73+H82+H84</f>
        <v>0</v>
      </c>
    </row>
    <row r="67" spans="1:8" hidden="1">
      <c r="A67" s="27">
        <v>1</v>
      </c>
      <c r="B67" s="1">
        <v>1</v>
      </c>
      <c r="C67" s="1">
        <v>5</v>
      </c>
      <c r="D67" s="2">
        <v>151</v>
      </c>
      <c r="G67" s="36" t="s">
        <v>68</v>
      </c>
      <c r="H67" s="23">
        <f t="shared" ref="H67" si="18">+H68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19">+H70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0">+H72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21">+H83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22">+H85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23">+H87</f>
        <v>0</v>
      </c>
    </row>
    <row r="87" spans="1:8" hidden="1">
      <c r="A87" s="27">
        <v>1</v>
      </c>
      <c r="B87" s="1">
        <v>1</v>
      </c>
      <c r="C87" s="1">
        <v>6</v>
      </c>
      <c r="D87" s="2">
        <v>161</v>
      </c>
      <c r="E87" s="41"/>
      <c r="F87" s="41"/>
      <c r="G87" s="36" t="s">
        <v>85</v>
      </c>
      <c r="H87" s="23">
        <f t="shared" si="23"/>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24">+H90</f>
        <v>0</v>
      </c>
    </row>
    <row r="90" spans="1:8" hidden="1">
      <c r="A90" s="27">
        <v>1</v>
      </c>
      <c r="B90" s="1">
        <v>1</v>
      </c>
      <c r="C90" s="1">
        <v>7</v>
      </c>
      <c r="D90" s="2">
        <v>171</v>
      </c>
      <c r="G90" s="36" t="s">
        <v>88</v>
      </c>
      <c r="H90" s="23">
        <f>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+H97</f>
        <v>0</v>
      </c>
    </row>
    <row r="97" spans="1:8" hidden="1">
      <c r="A97" s="27">
        <v>1</v>
      </c>
      <c r="B97" s="1">
        <v>1</v>
      </c>
      <c r="C97" s="1">
        <v>8</v>
      </c>
      <c r="D97" s="2">
        <v>181</v>
      </c>
      <c r="E97" s="41"/>
      <c r="F97" s="41"/>
      <c r="G97" s="36" t="s">
        <v>94</v>
      </c>
      <c r="H97" s="23">
        <f>+H98+H99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25">+H101+H125+H137+H156+H180+H197+H203+H215+H222</f>
        <v>10000</v>
      </c>
    </row>
    <row r="101" spans="1:8">
      <c r="A101" s="27">
        <v>1</v>
      </c>
      <c r="B101" s="41">
        <v>2</v>
      </c>
      <c r="C101" s="2">
        <v>1</v>
      </c>
      <c r="D101" s="2"/>
      <c r="E101" s="41"/>
      <c r="F101" s="41"/>
      <c r="G101" s="36" t="s">
        <v>98</v>
      </c>
      <c r="H101" s="15">
        <f>H102+H104+H110+H112+H115+H118+H120+H123</f>
        <v>10000</v>
      </c>
    </row>
    <row r="102" spans="1:8">
      <c r="A102" s="27">
        <v>1</v>
      </c>
      <c r="B102" s="41">
        <v>2</v>
      </c>
      <c r="C102" s="2">
        <v>1</v>
      </c>
      <c r="D102" s="2">
        <v>211</v>
      </c>
      <c r="E102" s="41"/>
      <c r="F102" s="41"/>
      <c r="G102" s="36" t="s">
        <v>99</v>
      </c>
      <c r="H102" s="23">
        <f t="shared" ref="H102" si="26">+H103</f>
        <v>10000</v>
      </c>
    </row>
    <row r="103" spans="1:8" s="47" customFormat="1">
      <c r="A103" s="27">
        <v>1</v>
      </c>
      <c r="B103" s="94">
        <v>2</v>
      </c>
      <c r="C103" s="92">
        <v>1</v>
      </c>
      <c r="D103" s="3">
        <v>211</v>
      </c>
      <c r="E103" s="92">
        <v>1</v>
      </c>
      <c r="F103" s="92"/>
      <c r="G103" s="37" t="s">
        <v>100</v>
      </c>
      <c r="H103" s="21">
        <v>10000</v>
      </c>
    </row>
    <row r="104" spans="1:8" s="47" customFormat="1" hidden="1">
      <c r="A104" s="27">
        <v>1</v>
      </c>
      <c r="B104" s="94">
        <v>2</v>
      </c>
      <c r="C104" s="92">
        <v>1</v>
      </c>
      <c r="D104" s="3">
        <v>212</v>
      </c>
      <c r="E104" s="94"/>
      <c r="F104" s="94"/>
      <c r="G104" s="38" t="s">
        <v>101</v>
      </c>
      <c r="H104" s="23">
        <f>+H105+H108+H109+H106+H107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27">+H111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28">+H119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29">+H121+H122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30">+H124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31">+H126+H132+H135</f>
        <v>0</v>
      </c>
    </row>
    <row r="126" spans="1:8" hidden="1">
      <c r="A126" s="27">
        <v>1</v>
      </c>
      <c r="B126" s="41">
        <v>2</v>
      </c>
      <c r="C126" s="2">
        <v>2</v>
      </c>
      <c r="D126" s="2">
        <v>221</v>
      </c>
      <c r="E126" s="41"/>
      <c r="F126" s="41"/>
      <c r="G126" s="36" t="s">
        <v>120</v>
      </c>
      <c r="H126" s="23">
        <f t="shared" ref="H126" si="32">+H127+H130+H128+H129+H131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33">+H136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34">+H138+H140+H142+H144+H146+H148+H150+H152+H154</f>
        <v>0</v>
      </c>
    </row>
    <row r="138" spans="1:8" hidden="1">
      <c r="A138" s="27">
        <v>1</v>
      </c>
      <c r="B138" s="41">
        <v>2</v>
      </c>
      <c r="C138" s="2">
        <v>3</v>
      </c>
      <c r="D138" s="2">
        <v>231</v>
      </c>
      <c r="E138" s="41"/>
      <c r="F138" s="41"/>
      <c r="G138" s="36" t="s">
        <v>130</v>
      </c>
      <c r="H138" s="23">
        <f t="shared" ref="H138" si="35">+H139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36">+H141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37">+H143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38">+H145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39">+H147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40">+H149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41">+H151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42">+H153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43">+H155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44">+H157+H159+H161+H163+H165+H167+H169+H171+H173</f>
        <v>0</v>
      </c>
    </row>
    <row r="157" spans="1:8" hidden="1">
      <c r="A157" s="27">
        <v>1</v>
      </c>
      <c r="B157" s="41">
        <v>2</v>
      </c>
      <c r="C157" s="2">
        <v>4</v>
      </c>
      <c r="D157" s="2">
        <v>241</v>
      </c>
      <c r="E157" s="41"/>
      <c r="F157" s="41"/>
      <c r="G157" s="36" t="s">
        <v>142</v>
      </c>
      <c r="H157" s="23">
        <f t="shared" ref="H157" si="45">+H158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46">+H160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47">+H162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48">+H164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49">+H166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50">+H168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51">+H170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52">+H172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53">+H181+H183+H185+H188+H190+H192+H194</f>
        <v>0</v>
      </c>
    </row>
    <row r="181" spans="1:8" hidden="1">
      <c r="A181" s="27">
        <v>1</v>
      </c>
      <c r="B181" s="41">
        <v>2</v>
      </c>
      <c r="C181" s="2">
        <v>5</v>
      </c>
      <c r="D181" s="2">
        <v>251</v>
      </c>
      <c r="E181" s="41"/>
      <c r="F181" s="41"/>
      <c r="G181" s="36" t="s">
        <v>157</v>
      </c>
      <c r="H181" s="23">
        <f t="shared" ref="H181" si="54">+H182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55">+H184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56">+H186+H187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57">+H189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58">+H191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59">+H193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60">+H195+H196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61">+H198+H201</f>
        <v>0</v>
      </c>
    </row>
    <row r="198" spans="1:8" hidden="1">
      <c r="A198" s="27">
        <v>1</v>
      </c>
      <c r="B198" s="41">
        <v>2</v>
      </c>
      <c r="C198" s="2">
        <v>6</v>
      </c>
      <c r="D198" s="2">
        <v>261</v>
      </c>
      <c r="E198" s="41"/>
      <c r="F198" s="41"/>
      <c r="G198" s="36" t="s">
        <v>167</v>
      </c>
      <c r="H198" s="23">
        <f t="shared" ref="H198" si="62">+H199+H200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63">+H202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64">H204+H207+H209+H211+H213</f>
        <v>0</v>
      </c>
    </row>
    <row r="204" spans="1:8" hidden="1">
      <c r="A204" s="27">
        <v>1</v>
      </c>
      <c r="B204" s="41">
        <v>2</v>
      </c>
      <c r="C204" s="2">
        <v>7</v>
      </c>
      <c r="D204" s="2">
        <v>271</v>
      </c>
      <c r="E204" s="41"/>
      <c r="F204" s="41"/>
      <c r="G204" s="36" t="s">
        <v>172</v>
      </c>
      <c r="H204" s="23">
        <f t="shared" ref="H204" si="65">+H205+H206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66">+H208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67">+H210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68">+H212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69">+H214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70">+H216+H218+H220</f>
        <v>0</v>
      </c>
    </row>
    <row r="216" spans="1:8" hidden="1">
      <c r="A216" s="27">
        <v>1</v>
      </c>
      <c r="B216" s="41">
        <v>2</v>
      </c>
      <c r="C216" s="2">
        <v>8</v>
      </c>
      <c r="D216" s="2">
        <v>281</v>
      </c>
      <c r="E216" s="41"/>
      <c r="F216" s="41"/>
      <c r="G216" s="36" t="s">
        <v>181</v>
      </c>
      <c r="H216" s="23">
        <f t="shared" ref="H216" si="71">+H217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72">+H219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73">+H221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74">+H223+H225+H227+H229+H231+H233+H236+H238+H240</f>
        <v>0</v>
      </c>
    </row>
    <row r="223" spans="1:8" hidden="1">
      <c r="A223" s="27">
        <v>1</v>
      </c>
      <c r="B223" s="41">
        <v>2</v>
      </c>
      <c r="C223" s="2">
        <v>9</v>
      </c>
      <c r="D223" s="2">
        <v>291</v>
      </c>
      <c r="E223" s="41"/>
      <c r="F223" s="41"/>
      <c r="G223" s="36" t="s">
        <v>187</v>
      </c>
      <c r="H223" s="23">
        <f t="shared" ref="H223" si="75">+H224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76">+H226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77">+H228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78">+H230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79">+H232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80">+H234+H235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81">+H237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82">+H239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83">+H241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84">+H243+H266+H290+H319+H340+H370+H391+H416+H431</f>
        <v>0</v>
      </c>
    </row>
    <row r="243" spans="1:8" hidden="1">
      <c r="A243" s="27">
        <v>1</v>
      </c>
      <c r="B243" s="2">
        <v>3</v>
      </c>
      <c r="C243" s="2">
        <v>1</v>
      </c>
      <c r="D243" s="2"/>
      <c r="E243" s="41"/>
      <c r="F243" s="41"/>
      <c r="G243" s="36" t="s">
        <v>200</v>
      </c>
      <c r="H243" s="15">
        <f t="shared" ref="H243" si="85">+H244+H247+H249+H251+H254+H256+H259+H261+H264</f>
        <v>0</v>
      </c>
    </row>
    <row r="244" spans="1:8" hidden="1">
      <c r="A244" s="27">
        <v>1</v>
      </c>
      <c r="B244" s="2">
        <v>3</v>
      </c>
      <c r="C244" s="2">
        <v>1</v>
      </c>
      <c r="D244" s="2">
        <v>311</v>
      </c>
      <c r="E244" s="41"/>
      <c r="F244" s="41"/>
      <c r="G244" s="36" t="s">
        <v>201</v>
      </c>
      <c r="H244" s="23">
        <f t="shared" ref="H244" si="86">+H245+H246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87">+H248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88">+H250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89">+H252+H253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90">+H255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91">+H257+H258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92">+H260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93">+H262+H263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94">+H265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95">+H267+H269+H271+H274+H276+H278+H282+H284+H287</f>
        <v>0</v>
      </c>
    </row>
    <row r="267" spans="1:8" hidden="1">
      <c r="A267" s="27">
        <v>1</v>
      </c>
      <c r="B267" s="2">
        <v>3</v>
      </c>
      <c r="C267" s="2">
        <v>2</v>
      </c>
      <c r="D267" s="2">
        <v>321</v>
      </c>
      <c r="E267" s="41"/>
      <c r="F267" s="41"/>
      <c r="G267" s="36" t="s">
        <v>223</v>
      </c>
      <c r="H267" s="23">
        <f t="shared" ref="H267" si="96">+H268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97">+H270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98">+H273+H272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99">+H275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00">+H277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01">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02">+H283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03">+H285+H286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04">+H288+H289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05">+H291+H293+H296+H299+H302+H304+H308+H310+H312</f>
        <v>0</v>
      </c>
    </row>
    <row r="291" spans="1:8" hidden="1">
      <c r="A291" s="27">
        <v>1</v>
      </c>
      <c r="B291" s="2">
        <v>3</v>
      </c>
      <c r="C291" s="2">
        <v>3</v>
      </c>
      <c r="D291" s="2">
        <v>331</v>
      </c>
      <c r="E291" s="41"/>
      <c r="F291" s="41"/>
      <c r="G291" s="36" t="s">
        <v>244</v>
      </c>
      <c r="H291" s="23">
        <f t="shared" ref="H291" si="106">+H292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07">+H294+H295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08">+H297+H298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09">+H300+H301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10">+H303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11">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12">+H309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13">+H311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14">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15">+H320+H324+H326+H328+H330+H332+H334+H336+H338</f>
        <v>0</v>
      </c>
    </row>
    <row r="320" spans="1:8" hidden="1">
      <c r="A320" s="27">
        <v>1</v>
      </c>
      <c r="B320" s="2">
        <v>3</v>
      </c>
      <c r="C320" s="2">
        <v>4</v>
      </c>
      <c r="D320" s="2">
        <v>341</v>
      </c>
      <c r="E320" s="41"/>
      <c r="F320" s="41"/>
      <c r="G320" s="36" t="s">
        <v>272</v>
      </c>
      <c r="H320" s="23">
        <f t="shared" ref="H320" si="116">+H321+H322+H323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17">+H325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18">+H327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19">+H329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20">+H331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21">+H333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22">+H335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23">+H337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24">+H339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25">+H341+H343+H345+H348+H350+H352+H354+H365+H368</f>
        <v>0</v>
      </c>
    </row>
    <row r="341" spans="1:8" hidden="1">
      <c r="A341" s="27">
        <v>1</v>
      </c>
      <c r="B341" s="2">
        <v>3</v>
      </c>
      <c r="C341" s="2">
        <v>5</v>
      </c>
      <c r="D341" s="2">
        <v>351</v>
      </c>
      <c r="E341" s="41"/>
      <c r="F341" s="41"/>
      <c r="G341" s="36" t="s">
        <v>286</v>
      </c>
      <c r="H341" s="23">
        <f t="shared" ref="H341" si="126">+H342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27">+H344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28">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29">+H349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30">+H351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31">+H353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32">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33">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34">+H369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35">+H371+H376+H378+H380+H382+H384+H386</f>
        <v>0</v>
      </c>
    </row>
    <row r="371" spans="1:8" hidden="1">
      <c r="A371" s="27">
        <v>1</v>
      </c>
      <c r="B371" s="2">
        <v>3</v>
      </c>
      <c r="C371" s="2">
        <v>6</v>
      </c>
      <c r="D371" s="2">
        <v>361</v>
      </c>
      <c r="E371" s="41"/>
      <c r="F371" s="41"/>
      <c r="G371" s="36" t="s">
        <v>312</v>
      </c>
      <c r="H371" s="23">
        <f t="shared" ref="H371" si="136">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37">+H377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38">+H379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39">+H381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40">+H383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41">+H385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42">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43">+H392+H395+H398+H401+H403+H405+H407+H409+H411</f>
        <v>0</v>
      </c>
    </row>
    <row r="392" spans="1:8" hidden="1">
      <c r="A392" s="27">
        <v>1</v>
      </c>
      <c r="B392" s="2">
        <v>3</v>
      </c>
      <c r="C392" s="2">
        <v>7</v>
      </c>
      <c r="D392" s="2">
        <v>371</v>
      </c>
      <c r="E392" s="41"/>
      <c r="F392" s="41"/>
      <c r="G392" s="36" t="s">
        <v>328</v>
      </c>
      <c r="H392" s="23">
        <f t="shared" ref="H392" si="144">+H393+H394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45">+H396+H397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46">+H399+H400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47">+H402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48">+H404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49">+H406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50">+H408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51">+H410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52">+H412+H413+H414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53">+H417+H419+H424+H427+H429</f>
        <v>0</v>
      </c>
    </row>
    <row r="417" spans="1:8" hidden="1">
      <c r="A417" s="27">
        <v>1</v>
      </c>
      <c r="B417" s="2">
        <v>3</v>
      </c>
      <c r="C417" s="2">
        <v>8</v>
      </c>
      <c r="D417" s="2">
        <v>381</v>
      </c>
      <c r="E417" s="41"/>
      <c r="F417" s="41"/>
      <c r="G417" s="36" t="s">
        <v>349</v>
      </c>
      <c r="H417" s="23">
        <f t="shared" ref="H417" si="154">+H418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55">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56">+H425+H426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57">+H428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58">+H430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59">+H432+H434+H441+H443+H446+H451+H455+H457+H459</f>
        <v>0</v>
      </c>
    </row>
    <row r="432" spans="1:8" hidden="1">
      <c r="A432" s="27">
        <v>1</v>
      </c>
      <c r="B432" s="2">
        <v>3</v>
      </c>
      <c r="C432" s="2">
        <v>9</v>
      </c>
      <c r="D432" s="2">
        <v>391</v>
      </c>
      <c r="E432" s="41"/>
      <c r="F432" s="41"/>
      <c r="G432" s="36" t="s">
        <v>360</v>
      </c>
      <c r="H432" s="23">
        <f t="shared" ref="H432" si="160">+H433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61">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62">+H442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63">+H444+H445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64">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65">+H452+H453+H454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66">+H456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67">+H458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68">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69">+H468+H480+H488+H500+H521+H528+H537+H540+H551</f>
        <v>0</v>
      </c>
    </row>
    <row r="468" spans="1:8" hidden="1">
      <c r="A468" s="27">
        <v>1</v>
      </c>
      <c r="B468" s="2">
        <v>4</v>
      </c>
      <c r="C468" s="2">
        <v>1</v>
      </c>
      <c r="D468" s="2"/>
      <c r="E468" s="41"/>
      <c r="F468" s="41"/>
      <c r="G468" s="36" t="s">
        <v>393</v>
      </c>
      <c r="H468" s="15">
        <f t="shared" ref="H468" si="170">+H469+H474</f>
        <v>0</v>
      </c>
    </row>
    <row r="469" spans="1:8" hidden="1">
      <c r="A469" s="27">
        <v>1</v>
      </c>
      <c r="B469" s="2">
        <v>4</v>
      </c>
      <c r="C469" s="2">
        <v>1</v>
      </c>
      <c r="D469" s="2">
        <v>411</v>
      </c>
      <c r="E469" s="41"/>
      <c r="F469" s="41"/>
      <c r="G469" s="36" t="s">
        <v>394</v>
      </c>
      <c r="H469" s="23">
        <f t="shared" ref="H469" si="171">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72">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73">+H481+H485</f>
        <v>0</v>
      </c>
    </row>
    <row r="481" spans="1:8" hidden="1">
      <c r="A481" s="27">
        <v>1</v>
      </c>
      <c r="B481" s="2">
        <v>4</v>
      </c>
      <c r="C481" s="1">
        <v>2</v>
      </c>
      <c r="D481" s="2">
        <v>421</v>
      </c>
      <c r="G481" s="36" t="s">
        <v>406</v>
      </c>
      <c r="H481" s="23">
        <f t="shared" ref="H481" si="174">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75">+H486+H487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76">+H489+H498</f>
        <v>0</v>
      </c>
    </row>
    <row r="489" spans="1:8" hidden="1">
      <c r="A489" s="27">
        <v>1</v>
      </c>
      <c r="B489" s="2">
        <v>4</v>
      </c>
      <c r="C489" s="2">
        <v>3</v>
      </c>
      <c r="D489" s="2">
        <v>431</v>
      </c>
      <c r="E489" s="41"/>
      <c r="F489" s="41"/>
      <c r="G489" s="36" t="s">
        <v>414</v>
      </c>
      <c r="H489" s="23">
        <f t="shared" ref="H489" si="177">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78">+H499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79">+H501+H511+H513+H519</f>
        <v>0</v>
      </c>
    </row>
    <row r="501" spans="1:8" hidden="1">
      <c r="A501" s="27">
        <v>1</v>
      </c>
      <c r="B501" s="2">
        <v>4</v>
      </c>
      <c r="C501" s="1">
        <v>4</v>
      </c>
      <c r="D501" s="2">
        <v>441</v>
      </c>
      <c r="G501" s="36" t="s">
        <v>426</v>
      </c>
      <c r="H501" s="23">
        <f t="shared" ref="H501" si="180">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81">+H512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82">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83">+H520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84">+H522+H524+H526</f>
        <v>0</v>
      </c>
    </row>
    <row r="522" spans="1:8" hidden="1">
      <c r="A522" s="27">
        <v>1</v>
      </c>
      <c r="B522" s="2">
        <v>4</v>
      </c>
      <c r="C522" s="2">
        <v>5</v>
      </c>
      <c r="D522" s="2">
        <v>451</v>
      </c>
      <c r="E522" s="2"/>
      <c r="F522" s="2"/>
      <c r="G522" s="36" t="s">
        <v>446</v>
      </c>
      <c r="H522" s="23">
        <f t="shared" ref="H522" si="185">+H523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186">+H525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187">+H527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188">+H529+H533</f>
        <v>0</v>
      </c>
    </row>
    <row r="529" spans="1:8" hidden="1">
      <c r="A529" s="27">
        <v>1</v>
      </c>
      <c r="B529" s="2">
        <v>4</v>
      </c>
      <c r="C529" s="2">
        <v>6</v>
      </c>
      <c r="D529" s="2">
        <v>461</v>
      </c>
      <c r="E529" s="2"/>
      <c r="F529" s="2"/>
      <c r="G529" s="36" t="s">
        <v>450</v>
      </c>
      <c r="H529" s="23">
        <f t="shared" ref="H529" si="189">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190">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191">+H541+H543+H545+H547+H549</f>
        <v>0</v>
      </c>
    </row>
    <row r="541" spans="1:8" hidden="1">
      <c r="A541" s="27">
        <v>1</v>
      </c>
      <c r="B541" s="2">
        <v>4</v>
      </c>
      <c r="C541" s="2">
        <v>8</v>
      </c>
      <c r="D541" s="2">
        <v>481</v>
      </c>
      <c r="E541" s="2"/>
      <c r="F541" s="2"/>
      <c r="G541" s="36" t="s">
        <v>461</v>
      </c>
      <c r="H541" s="23">
        <f t="shared" ref="H541" si="192">+H542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193">+H544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194">+H546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195">+H548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196">+H550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197">+H552+H555</f>
        <v>0</v>
      </c>
    </row>
    <row r="552" spans="1:8" hidden="1">
      <c r="A552" s="27">
        <v>1</v>
      </c>
      <c r="B552" s="2">
        <v>4</v>
      </c>
      <c r="C552" s="2">
        <v>9</v>
      </c>
      <c r="D552" s="2">
        <v>491</v>
      </c>
      <c r="E552" s="2"/>
      <c r="F552" s="2"/>
      <c r="G552" s="36" t="s">
        <v>469</v>
      </c>
      <c r="H552" s="23">
        <f t="shared" ref="H552" si="198">+H553+H554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199">+H556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00">+H559+H569+H578+H583+H597+H601+H623+H646+H665</f>
        <v>0</v>
      </c>
    </row>
    <row r="559" spans="1:8" hidden="1">
      <c r="A559" s="27">
        <v>2</v>
      </c>
      <c r="B559" s="2">
        <v>5</v>
      </c>
      <c r="C559" s="2">
        <v>1</v>
      </c>
      <c r="D559" s="2"/>
      <c r="E559" s="2"/>
      <c r="F559" s="2"/>
      <c r="G559" s="36" t="s">
        <v>474</v>
      </c>
      <c r="H559" s="15">
        <f t="shared" ref="H559" si="201">+H560+H562+H564+H566</f>
        <v>0</v>
      </c>
    </row>
    <row r="560" spans="1:8" hidden="1">
      <c r="A560" s="27">
        <v>2</v>
      </c>
      <c r="B560" s="2">
        <v>5</v>
      </c>
      <c r="C560" s="2">
        <v>1</v>
      </c>
      <c r="D560" s="2">
        <v>511</v>
      </c>
      <c r="E560" s="2"/>
      <c r="F560" s="2"/>
      <c r="G560" s="36" t="s">
        <v>475</v>
      </c>
      <c r="H560" s="23">
        <f t="shared" ref="H560" si="202">+H561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03">+H563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04">+H565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05">+H567+H568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+H570+H572+H574+H576</f>
        <v>0</v>
      </c>
    </row>
    <row r="570" spans="1:8" hidden="1">
      <c r="A570" s="27">
        <v>2</v>
      </c>
      <c r="B570" s="2">
        <v>5</v>
      </c>
      <c r="C570" s="2">
        <v>2</v>
      </c>
      <c r="D570" s="2">
        <v>520</v>
      </c>
      <c r="E570" s="2"/>
      <c r="F570" s="2"/>
      <c r="G570" s="36" t="s">
        <v>484</v>
      </c>
      <c r="H570" s="23">
        <f t="shared" ref="H570" si="206">+H571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07">+H573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08">+H575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09">+H577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10">+H579+H581</f>
        <v>0</v>
      </c>
    </row>
    <row r="579" spans="1:8" hidden="1">
      <c r="A579" s="27">
        <v>2</v>
      </c>
      <c r="B579" s="2">
        <v>5</v>
      </c>
      <c r="C579" s="2">
        <v>3</v>
      </c>
      <c r="D579" s="2">
        <v>530</v>
      </c>
      <c r="E579" s="2"/>
      <c r="F579" s="2"/>
      <c r="G579" s="36" t="s">
        <v>490</v>
      </c>
      <c r="H579" s="23">
        <f t="shared" ref="H579" si="211">+H580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12">+H582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13">+H584+H586+H588+H590+H592+H594</f>
        <v>0</v>
      </c>
    </row>
    <row r="584" spans="1:8" hidden="1">
      <c r="A584" s="27">
        <v>2</v>
      </c>
      <c r="B584" s="2">
        <v>5</v>
      </c>
      <c r="C584" s="2">
        <v>4</v>
      </c>
      <c r="D584" s="2">
        <v>541</v>
      </c>
      <c r="E584" s="2"/>
      <c r="F584" s="2"/>
      <c r="G584" s="36" t="s">
        <v>493</v>
      </c>
      <c r="H584" s="23">
        <f t="shared" ref="H584" si="214">+H585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15">+H587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16">+H589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17">+H591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18">+H593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19">+H595+H596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20">+H598</f>
        <v>0</v>
      </c>
    </row>
    <row r="598" spans="1:8" hidden="1">
      <c r="A598" s="27">
        <v>2</v>
      </c>
      <c r="B598" s="2">
        <v>5</v>
      </c>
      <c r="C598" s="2">
        <v>5</v>
      </c>
      <c r="D598" s="2">
        <v>551</v>
      </c>
      <c r="E598" s="2"/>
      <c r="F598" s="2"/>
      <c r="G598" s="36" t="s">
        <v>503</v>
      </c>
      <c r="H598" s="23">
        <f t="shared" ref="H598" si="221">+H599+H600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22">+H602+H604+H606+H608+H610+H612+H615+H618+H620</f>
        <v>0</v>
      </c>
    </row>
    <row r="602" spans="1:8" hidden="1">
      <c r="A602" s="27">
        <v>2</v>
      </c>
      <c r="B602" s="2">
        <v>5</v>
      </c>
      <c r="C602" s="2">
        <v>6</v>
      </c>
      <c r="D602" s="2">
        <v>561</v>
      </c>
      <c r="E602" s="2"/>
      <c r="F602" s="2"/>
      <c r="G602" s="36" t="s">
        <v>507</v>
      </c>
      <c r="H602" s="23">
        <f t="shared" ref="H602" si="223">+H603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24">+H605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25">+H607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26">+H609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27">+H611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28">+H613+H614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29">+H616+H617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30">+H619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31">+H621+H622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32">+H624+H627+H629+H631+H634+H636+H639+H642+H644</f>
        <v>0</v>
      </c>
    </row>
    <row r="624" spans="1:8" hidden="1">
      <c r="A624" s="27">
        <v>2</v>
      </c>
      <c r="B624" s="2">
        <v>5</v>
      </c>
      <c r="C624" s="2">
        <v>7</v>
      </c>
      <c r="D624" s="2">
        <v>571</v>
      </c>
      <c r="E624" s="2"/>
      <c r="F624" s="2"/>
      <c r="G624" s="36" t="s">
        <v>523</v>
      </c>
      <c r="H624" s="23">
        <f t="shared" ref="H624" si="233">+H625+H626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34">+H628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35">+H630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36">+H632+H633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37">+H635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38">+H637+H638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39">+H640+H641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40">+H643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41">+H645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42">+H647+H649+H651+H653+H663</f>
        <v>0</v>
      </c>
    </row>
    <row r="647" spans="1:8" hidden="1">
      <c r="A647" s="27">
        <v>2</v>
      </c>
      <c r="B647" s="2">
        <v>5</v>
      </c>
      <c r="C647" s="2">
        <v>8</v>
      </c>
      <c r="D647" s="2">
        <v>581</v>
      </c>
      <c r="E647" s="2"/>
      <c r="F647" s="2"/>
      <c r="G647" s="36" t="s">
        <v>536</v>
      </c>
      <c r="H647" s="23">
        <f t="shared" ref="H647" si="243">+H648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44">+H650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45">+H652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46">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47">+H664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48">+H666+H668+H670+H672+H674</f>
        <v>0</v>
      </c>
    </row>
    <row r="666" spans="1:8" hidden="1">
      <c r="A666" s="27">
        <v>2</v>
      </c>
      <c r="B666" s="2">
        <v>5</v>
      </c>
      <c r="C666" s="2">
        <v>9</v>
      </c>
      <c r="D666" s="2">
        <v>591</v>
      </c>
      <c r="E666" s="2"/>
      <c r="F666" s="2"/>
      <c r="G666" s="36" t="s">
        <v>552</v>
      </c>
      <c r="H666" s="23">
        <f t="shared" ref="H666" si="249">+H667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50">+H669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51">+H671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52">+H673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53">+H675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54">+H677+H694+H702</f>
        <v>0</v>
      </c>
    </row>
    <row r="677" spans="1:8" hidden="1">
      <c r="A677" s="27">
        <v>2</v>
      </c>
      <c r="B677" s="3">
        <v>6</v>
      </c>
      <c r="C677" s="3">
        <v>1</v>
      </c>
      <c r="D677" s="3"/>
      <c r="E677" s="3"/>
      <c r="F677" s="3"/>
      <c r="G677" s="38" t="s">
        <v>558</v>
      </c>
      <c r="H677" s="14">
        <f>+H678+H679+H683+H686+H689+H691+H692+H693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55">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56">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57">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58">+H690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59">SUM(H694:H694)</f>
        <v>0</v>
      </c>
    </row>
    <row r="694" spans="1:8" hidden="1">
      <c r="A694" s="27">
        <v>2</v>
      </c>
      <c r="B694" s="3">
        <v>6</v>
      </c>
      <c r="C694" s="3">
        <v>2</v>
      </c>
      <c r="D694" s="3"/>
      <c r="E694" s="3"/>
      <c r="F694" s="3"/>
      <c r="G694" s="38" t="s">
        <v>575</v>
      </c>
      <c r="H694" s="15">
        <f t="shared" ref="H694" si="260">+H695+H696+H697+H698+H699+H700+H701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61">H703+H707</f>
        <v>0</v>
      </c>
    </row>
    <row r="703" spans="1:8" hidden="1">
      <c r="A703" s="27">
        <v>2</v>
      </c>
      <c r="B703" s="3">
        <v>6</v>
      </c>
      <c r="C703" s="3">
        <v>3</v>
      </c>
      <c r="D703" s="3">
        <v>631</v>
      </c>
      <c r="E703" s="3"/>
      <c r="F703" s="3"/>
      <c r="G703" s="38" t="s">
        <v>578</v>
      </c>
      <c r="H703" s="23">
        <f t="shared" ref="H703" si="262">+H704</f>
        <v>0</v>
      </c>
    </row>
    <row r="704" spans="1:8" hidden="1">
      <c r="A704" s="27">
        <v>2</v>
      </c>
      <c r="B704" s="3">
        <v>6</v>
      </c>
      <c r="C704" s="3">
        <v>3</v>
      </c>
      <c r="D704" s="3">
        <v>631</v>
      </c>
      <c r="E704" s="3">
        <v>1</v>
      </c>
      <c r="F704" s="3"/>
      <c r="G704" s="37" t="s">
        <v>579</v>
      </c>
      <c r="H704" s="21">
        <f t="shared" ref="H704" si="263">+H705+H706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64">+H708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65">+H710+H718+H727+H735+H745</f>
        <v>0</v>
      </c>
    </row>
    <row r="710" spans="1:8" hidden="1">
      <c r="A710" s="26">
        <v>2</v>
      </c>
      <c r="B710" s="2">
        <v>7</v>
      </c>
      <c r="C710" s="2">
        <v>1</v>
      </c>
      <c r="D710" s="2"/>
      <c r="E710" s="2"/>
      <c r="F710" s="2"/>
      <c r="G710" s="36" t="s">
        <v>583</v>
      </c>
      <c r="H710" s="14">
        <f t="shared" ref="H710" si="266">+H711</f>
        <v>0</v>
      </c>
    </row>
    <row r="711" spans="1:8" hidden="1">
      <c r="A711" s="26">
        <v>2</v>
      </c>
      <c r="B711" s="2">
        <v>7</v>
      </c>
      <c r="C711" s="2">
        <v>1</v>
      </c>
      <c r="D711" s="2">
        <v>711</v>
      </c>
      <c r="E711" s="2"/>
      <c r="F711" s="2"/>
      <c r="G711" s="36" t="s">
        <v>584</v>
      </c>
      <c r="H711" s="12">
        <f t="shared" ref="H711" si="267">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68">+H719+H721+H723</f>
        <v>0</v>
      </c>
    </row>
    <row r="719" spans="1:8" hidden="1">
      <c r="A719" s="26">
        <v>2</v>
      </c>
      <c r="B719" s="2">
        <v>7</v>
      </c>
      <c r="C719" s="2">
        <v>3</v>
      </c>
      <c r="D719" s="2">
        <v>731</v>
      </c>
      <c r="E719" s="2"/>
      <c r="F719" s="2"/>
      <c r="G719" s="36" t="s">
        <v>592</v>
      </c>
      <c r="H719" s="12">
        <f t="shared" ref="H719" si="269">+H720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70">+H722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71">+H724+H725+H726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72">+H728+H730</f>
        <v>0</v>
      </c>
    </row>
    <row r="728" spans="1:8" hidden="1">
      <c r="A728" s="26">
        <v>2</v>
      </c>
      <c r="B728" s="2">
        <v>7</v>
      </c>
      <c r="C728" s="2">
        <v>4</v>
      </c>
      <c r="D728" s="2">
        <v>744</v>
      </c>
      <c r="E728" s="2"/>
      <c r="F728" s="2"/>
      <c r="G728" s="36" t="s">
        <v>601</v>
      </c>
      <c r="H728" s="12">
        <f t="shared" ref="H728" si="273">+H729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74">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75">+H736+H743</f>
        <v>0</v>
      </c>
    </row>
    <row r="736" spans="1:8" hidden="1">
      <c r="A736" s="26">
        <v>2</v>
      </c>
      <c r="B736" s="2">
        <v>7</v>
      </c>
      <c r="C736" s="2">
        <v>5</v>
      </c>
      <c r="D736" s="2">
        <v>751</v>
      </c>
      <c r="E736" s="2"/>
      <c r="F736" s="2"/>
      <c r="G736" s="36" t="s">
        <v>609</v>
      </c>
      <c r="H736" s="12">
        <f t="shared" ref="H736" si="276">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77">+H744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78">+H746+H748</f>
        <v>0</v>
      </c>
    </row>
    <row r="746" spans="1:8" hidden="1">
      <c r="A746" s="26">
        <v>2</v>
      </c>
      <c r="B746" s="2">
        <v>7</v>
      </c>
      <c r="C746" s="2">
        <v>9</v>
      </c>
      <c r="D746" s="2">
        <v>791</v>
      </c>
      <c r="E746" s="2"/>
      <c r="F746" s="2"/>
      <c r="G746" s="36" t="s">
        <v>619</v>
      </c>
      <c r="H746" s="12">
        <f t="shared" ref="H746" si="279">+H747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80">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81">+H756+H776+H794</f>
        <v>0</v>
      </c>
    </row>
    <row r="756" spans="1:8" hidden="1">
      <c r="A756" s="26">
        <v>2</v>
      </c>
      <c r="B756" s="2">
        <v>8</v>
      </c>
      <c r="C756" s="2">
        <v>1</v>
      </c>
      <c r="D756" s="2"/>
      <c r="E756" s="2"/>
      <c r="F756" s="2"/>
      <c r="G756" s="36" t="s">
        <v>629</v>
      </c>
      <c r="H756" s="14">
        <f t="shared" ref="H756" si="282">+H757+H760+H762+H764+H772+H774</f>
        <v>0</v>
      </c>
    </row>
    <row r="757" spans="1:8" hidden="1">
      <c r="A757" s="26">
        <v>2</v>
      </c>
      <c r="B757" s="2">
        <v>8</v>
      </c>
      <c r="C757" s="2">
        <v>1</v>
      </c>
      <c r="D757" s="2">
        <v>811</v>
      </c>
      <c r="E757" s="2"/>
      <c r="F757" s="2"/>
      <c r="G757" s="36" t="s">
        <v>630</v>
      </c>
      <c r="H757" s="12">
        <f t="shared" ref="H757" si="283">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84">+H761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285">+H763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286">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287">+H773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288">+H775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289">+H777+H786+H790+H792</f>
        <v>0</v>
      </c>
    </row>
    <row r="777" spans="1:8" hidden="1">
      <c r="A777" s="26">
        <v>2</v>
      </c>
      <c r="B777" s="2">
        <v>8</v>
      </c>
      <c r="C777" s="2">
        <v>3</v>
      </c>
      <c r="D777" s="2">
        <v>831</v>
      </c>
      <c r="E777" s="2"/>
      <c r="F777" s="2"/>
      <c r="G777" s="36" t="s">
        <v>646</v>
      </c>
      <c r="H777" s="12">
        <f t="shared" ref="H777" si="290">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291">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292">+H791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293">+H793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294">+H795+H797+H799</f>
        <v>0</v>
      </c>
    </row>
    <row r="795" spans="1:8" hidden="1">
      <c r="A795" s="26">
        <v>2</v>
      </c>
      <c r="B795" s="2">
        <v>8</v>
      </c>
      <c r="C795" s="2">
        <v>5</v>
      </c>
      <c r="D795" s="2">
        <v>851</v>
      </c>
      <c r="E795" s="2"/>
      <c r="F795" s="2"/>
      <c r="G795" s="36" t="s">
        <v>664</v>
      </c>
      <c r="H795" s="12">
        <f t="shared" ref="H795" si="295">+H796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296">+H798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297">+H800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298">+H802+H811+H820+H823+H826+H829+H832</f>
        <v>0</v>
      </c>
    </row>
    <row r="802" spans="1:8" hidden="1">
      <c r="A802" s="26">
        <v>3</v>
      </c>
      <c r="B802" s="2">
        <v>9</v>
      </c>
      <c r="C802" s="2">
        <v>1</v>
      </c>
      <c r="D802" s="2"/>
      <c r="E802" s="2"/>
      <c r="F802" s="2"/>
      <c r="G802" s="36" t="s">
        <v>668</v>
      </c>
      <c r="H802" s="14">
        <f t="shared" ref="H802" si="299">+H803+H806+H808</f>
        <v>0</v>
      </c>
    </row>
    <row r="803" spans="1:8" hidden="1">
      <c r="A803" s="26">
        <v>3</v>
      </c>
      <c r="B803" s="2">
        <v>9</v>
      </c>
      <c r="C803" s="2">
        <v>1</v>
      </c>
      <c r="D803" s="2">
        <v>911</v>
      </c>
      <c r="E803" s="2"/>
      <c r="F803" s="2"/>
      <c r="G803" s="36" t="s">
        <v>669</v>
      </c>
      <c r="H803" s="12">
        <f t="shared" ref="H803" si="300">+H804+H805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01">+H807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02">+H809+H810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03">+H812+H815+H817</f>
        <v>0</v>
      </c>
    </row>
    <row r="812" spans="1:8" hidden="1">
      <c r="A812" s="26">
        <v>3</v>
      </c>
      <c r="B812" s="2">
        <v>9</v>
      </c>
      <c r="C812" s="2">
        <v>2</v>
      </c>
      <c r="D812" s="2">
        <v>921</v>
      </c>
      <c r="E812" s="2"/>
      <c r="F812" s="2"/>
      <c r="G812" s="36" t="s">
        <v>677</v>
      </c>
      <c r="H812" s="12">
        <f t="shared" ref="H812" si="304">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05">+H816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06">+H818+H819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07">+H821</f>
        <v>0</v>
      </c>
    </row>
    <row r="821" spans="1:8" hidden="1">
      <c r="A821" s="26">
        <v>3</v>
      </c>
      <c r="B821" s="2">
        <v>9</v>
      </c>
      <c r="C821" s="2">
        <v>3</v>
      </c>
      <c r="D821" s="2">
        <v>931</v>
      </c>
      <c r="E821" s="2"/>
      <c r="F821" s="2"/>
      <c r="G821" s="36" t="s">
        <v>685</v>
      </c>
      <c r="H821" s="16">
        <f t="shared" si="307"/>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08">+H824</f>
        <v>0</v>
      </c>
    </row>
    <row r="824" spans="1:8" hidden="1">
      <c r="A824" s="26">
        <v>3</v>
      </c>
      <c r="B824" s="2">
        <v>9</v>
      </c>
      <c r="C824" s="2">
        <v>4</v>
      </c>
      <c r="D824" s="2">
        <v>941</v>
      </c>
      <c r="E824" s="2"/>
      <c r="F824" s="2"/>
      <c r="G824" s="36" t="s">
        <v>687</v>
      </c>
      <c r="H824" s="12">
        <f t="shared" si="308"/>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09">+H827</f>
        <v>0</v>
      </c>
    </row>
    <row r="827" spans="1:8" hidden="1">
      <c r="A827" s="26">
        <v>3</v>
      </c>
      <c r="B827" s="2">
        <v>9</v>
      </c>
      <c r="C827" s="2">
        <v>5</v>
      </c>
      <c r="D827" s="2">
        <v>951</v>
      </c>
      <c r="E827" s="2"/>
      <c r="F827" s="2"/>
      <c r="G827" s="36" t="s">
        <v>689</v>
      </c>
      <c r="H827" s="12">
        <f t="shared" si="309"/>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10">+H830</f>
        <v>0</v>
      </c>
    </row>
    <row r="830" spans="1:8" hidden="1">
      <c r="A830" s="26">
        <v>3</v>
      </c>
      <c r="B830" s="2">
        <v>9</v>
      </c>
      <c r="C830" s="2">
        <v>6</v>
      </c>
      <c r="D830" s="2">
        <v>962</v>
      </c>
      <c r="E830" s="2"/>
      <c r="F830" s="2"/>
      <c r="G830" s="36" t="s">
        <v>691</v>
      </c>
      <c r="H830" s="12">
        <f t="shared" si="310"/>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11">+H833</f>
        <v>0</v>
      </c>
    </row>
    <row r="833" spans="1:8" hidden="1">
      <c r="A833" s="26">
        <v>3</v>
      </c>
      <c r="B833" s="2">
        <v>9</v>
      </c>
      <c r="C833" s="2">
        <v>9</v>
      </c>
      <c r="D833" s="2">
        <v>991</v>
      </c>
      <c r="E833" s="2"/>
      <c r="F833" s="2"/>
      <c r="G833" s="36" t="s">
        <v>694</v>
      </c>
      <c r="H833" s="12">
        <f t="shared" ref="H833" si="312">+H834+H835+H836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hidden="1">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42" sqref="A42:XFD42"/>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4.88671875" style="11" customWidth="1"/>
    <col min="9" max="9" width="2.33203125" customWidth="1"/>
  </cols>
  <sheetData>
    <row r="1" spans="1:8" ht="21">
      <c r="A1" s="48" t="s">
        <v>701</v>
      </c>
      <c r="H1" s="88"/>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1170</v>
      </c>
    </row>
    <row r="5" spans="1:8" s="480" customFormat="1" ht="26.7" customHeight="1">
      <c r="A5" s="895"/>
      <c r="B5" s="895"/>
      <c r="C5" s="895"/>
      <c r="D5" s="895"/>
      <c r="E5" s="895"/>
      <c r="F5" s="895"/>
      <c r="G5" s="888"/>
      <c r="H5" s="890" t="s">
        <v>714</v>
      </c>
    </row>
    <row r="6" spans="1:8" ht="26.7" customHeight="1" thickBot="1">
      <c r="A6" s="896"/>
      <c r="B6" s="896"/>
      <c r="C6" s="896"/>
      <c r="D6" s="896"/>
      <c r="E6" s="896"/>
      <c r="F6" s="896"/>
      <c r="G6" s="889"/>
      <c r="H6" s="891"/>
    </row>
    <row r="7" spans="1:8" s="47" customFormat="1">
      <c r="A7" s="10"/>
      <c r="B7" s="10"/>
      <c r="C7" s="10"/>
      <c r="D7" s="10"/>
      <c r="E7" s="10"/>
      <c r="F7" s="10"/>
      <c r="G7" s="33"/>
      <c r="H7" s="488"/>
    </row>
    <row r="8" spans="1:8">
      <c r="A8" s="28"/>
      <c r="B8" s="28"/>
      <c r="C8" s="28"/>
      <c r="D8" s="28"/>
      <c r="E8" s="28"/>
      <c r="F8" s="28"/>
      <c r="G8" s="34" t="s">
        <v>847</v>
      </c>
      <c r="H8" s="84">
        <f t="shared" ref="H8" si="0">+H9+H100+H242+H467+H558+H676+H709+H755+H801</f>
        <v>259006.56</v>
      </c>
    </row>
    <row r="9" spans="1:8">
      <c r="A9" s="26">
        <v>1</v>
      </c>
      <c r="B9" s="25">
        <v>1</v>
      </c>
      <c r="C9" s="25"/>
      <c r="D9" s="17"/>
      <c r="E9" s="17"/>
      <c r="F9" s="17"/>
      <c r="G9" s="35" t="s">
        <v>17</v>
      </c>
      <c r="H9" s="18">
        <f t="shared" ref="H9" si="1">+H10+H20+H30+H53+H66+H86+H89+H96</f>
        <v>239006.56</v>
      </c>
    </row>
    <row r="10" spans="1:8">
      <c r="A10" s="27">
        <v>1</v>
      </c>
      <c r="B10" s="1">
        <v>1</v>
      </c>
      <c r="C10" s="1">
        <v>1</v>
      </c>
      <c r="G10" s="36" t="s">
        <v>18</v>
      </c>
      <c r="H10" s="15">
        <f t="shared" ref="H10" si="2">+H11+H15+H18</f>
        <v>192000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SUM(H16:H17)</f>
        <v>192000</v>
      </c>
    </row>
    <row r="16" spans="1:8"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192000</v>
      </c>
    </row>
    <row r="18" spans="1:8" hidden="1">
      <c r="A18" s="27">
        <v>1</v>
      </c>
      <c r="B18" s="1">
        <v>1</v>
      </c>
      <c r="C18" s="1">
        <v>1</v>
      </c>
      <c r="D18" s="1">
        <v>114</v>
      </c>
      <c r="G18" s="36" t="s">
        <v>24</v>
      </c>
      <c r="H18" s="23">
        <f t="shared" ref="H18" si="4">+H19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5">+H21+H23+H26+H28</f>
        <v>0</v>
      </c>
    </row>
    <row r="21" spans="1:8" hidden="1">
      <c r="A21" s="27">
        <v>1</v>
      </c>
      <c r="B21" s="1">
        <v>1</v>
      </c>
      <c r="C21" s="1">
        <v>2</v>
      </c>
      <c r="D21" s="1">
        <v>121</v>
      </c>
      <c r="G21" s="36" t="s">
        <v>27</v>
      </c>
      <c r="H21" s="23">
        <f t="shared" ref="H21" si="6">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7">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8">+H27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9">+H29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0">+H31+H33+H38+H40+H43+H45+H47+H49</f>
        <v>47006.559999999998</v>
      </c>
    </row>
    <row r="31" spans="1:8" hidden="1">
      <c r="A31" s="27">
        <v>1</v>
      </c>
      <c r="B31" s="1">
        <v>1</v>
      </c>
      <c r="C31" s="1">
        <v>3</v>
      </c>
      <c r="D31" s="2">
        <v>131</v>
      </c>
      <c r="E31" s="41"/>
      <c r="F31" s="41"/>
      <c r="G31" s="36" t="s">
        <v>36</v>
      </c>
      <c r="H31" s="23">
        <f t="shared" ref="H31" si="11">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2">SUM(H34:H37)</f>
        <v>22000</v>
      </c>
    </row>
    <row r="34" spans="1:8" s="47" customFormat="1">
      <c r="A34" s="27">
        <v>1</v>
      </c>
      <c r="B34" s="92">
        <v>1</v>
      </c>
      <c r="C34" s="92">
        <v>3</v>
      </c>
      <c r="D34" s="3">
        <v>132</v>
      </c>
      <c r="E34" s="92">
        <v>1</v>
      </c>
      <c r="F34" s="92"/>
      <c r="G34" s="37" t="s">
        <v>39</v>
      </c>
      <c r="H34" s="21">
        <v>4000</v>
      </c>
    </row>
    <row r="35" spans="1:8" s="47" customFormat="1">
      <c r="A35" s="27">
        <v>1</v>
      </c>
      <c r="B35" s="92">
        <v>1</v>
      </c>
      <c r="C35" s="92">
        <v>3</v>
      </c>
      <c r="D35" s="3">
        <v>132</v>
      </c>
      <c r="E35" s="92">
        <v>2</v>
      </c>
      <c r="F35" s="92"/>
      <c r="G35" s="37" t="s">
        <v>40</v>
      </c>
      <c r="H35" s="21">
        <v>18000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3">+H39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4">SUM(H41:H42)</f>
        <v>25006.560000000001</v>
      </c>
    </row>
    <row r="41" spans="1:8" s="47" customFormat="1">
      <c r="A41" s="27">
        <v>1</v>
      </c>
      <c r="B41" s="92">
        <v>1</v>
      </c>
      <c r="C41" s="92">
        <v>3</v>
      </c>
      <c r="D41" s="3">
        <v>134</v>
      </c>
      <c r="E41" s="92">
        <v>1</v>
      </c>
      <c r="F41" s="92"/>
      <c r="G41" s="37" t="s">
        <v>46</v>
      </c>
      <c r="H41" s="21">
        <v>25006.560000000001</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5">+H44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6">+H46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7">+H48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8">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19">+H54+H59+H62+H64</f>
        <v>0</v>
      </c>
    </row>
    <row r="54" spans="1:8" hidden="1">
      <c r="A54" s="27">
        <v>1</v>
      </c>
      <c r="B54" s="1">
        <v>1</v>
      </c>
      <c r="C54" s="1">
        <v>4</v>
      </c>
      <c r="D54" s="2">
        <v>141</v>
      </c>
      <c r="G54" s="36" t="s">
        <v>56</v>
      </c>
      <c r="H54" s="23">
        <f t="shared" ref="H54" si="20">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1">+H60+H61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2">+H63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3">+H65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4">+H67+H69+H71+H73+H82+H84</f>
        <v>0</v>
      </c>
    </row>
    <row r="67" spans="1:8" hidden="1">
      <c r="A67" s="27">
        <v>1</v>
      </c>
      <c r="B67" s="1">
        <v>1</v>
      </c>
      <c r="C67" s="1">
        <v>5</v>
      </c>
      <c r="D67" s="2">
        <v>151</v>
      </c>
      <c r="G67" s="36" t="s">
        <v>68</v>
      </c>
      <c r="H67" s="23">
        <f t="shared" ref="H67" si="25">+H68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6">+H70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7">+H72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8">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29">+H83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0">+H85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1">+H87</f>
        <v>0</v>
      </c>
    </row>
    <row r="87" spans="1:8" hidden="1">
      <c r="A87" s="27">
        <v>1</v>
      </c>
      <c r="B87" s="1">
        <v>1</v>
      </c>
      <c r="C87" s="1">
        <v>6</v>
      </c>
      <c r="D87" s="2">
        <v>161</v>
      </c>
      <c r="E87" s="41"/>
      <c r="F87" s="41"/>
      <c r="G87" s="36" t="s">
        <v>85</v>
      </c>
      <c r="H87" s="23">
        <f t="shared" si="31"/>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2">+H90</f>
        <v>0</v>
      </c>
    </row>
    <row r="90" spans="1:8" hidden="1">
      <c r="A90" s="27">
        <v>1</v>
      </c>
      <c r="B90" s="1">
        <v>1</v>
      </c>
      <c r="C90" s="1">
        <v>7</v>
      </c>
      <c r="D90" s="2">
        <v>171</v>
      </c>
      <c r="G90" s="36" t="s">
        <v>88</v>
      </c>
      <c r="H90" s="23">
        <f t="shared" ref="H90" si="33">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4">+H97</f>
        <v>0</v>
      </c>
    </row>
    <row r="97" spans="1:8" hidden="1">
      <c r="A97" s="27">
        <v>1</v>
      </c>
      <c r="B97" s="1">
        <v>1</v>
      </c>
      <c r="C97" s="1">
        <v>8</v>
      </c>
      <c r="D97" s="2">
        <v>181</v>
      </c>
      <c r="E97" s="41"/>
      <c r="F97" s="41"/>
      <c r="G97" s="36" t="s">
        <v>94</v>
      </c>
      <c r="H97" s="23">
        <f t="shared" ref="H97" si="35">+H98+H99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6">+H101+H125+H137+H156+H180+H197+H203+H215+H222</f>
        <v>20000</v>
      </c>
    </row>
    <row r="101" spans="1:8">
      <c r="A101" s="27">
        <v>1</v>
      </c>
      <c r="B101" s="41">
        <v>2</v>
      </c>
      <c r="C101" s="2">
        <v>1</v>
      </c>
      <c r="D101" s="2"/>
      <c r="E101" s="41"/>
      <c r="F101" s="41"/>
      <c r="G101" s="36" t="s">
        <v>98</v>
      </c>
      <c r="H101" s="15">
        <f t="shared" ref="H101" si="37">H102+H104+H110+H112+H115+H118+H120+H123</f>
        <v>20000</v>
      </c>
    </row>
    <row r="102" spans="1:8">
      <c r="A102" s="27">
        <v>1</v>
      </c>
      <c r="B102" s="41">
        <v>2</v>
      </c>
      <c r="C102" s="2">
        <v>1</v>
      </c>
      <c r="D102" s="2">
        <v>211</v>
      </c>
      <c r="E102" s="41"/>
      <c r="F102" s="41"/>
      <c r="G102" s="36" t="s">
        <v>99</v>
      </c>
      <c r="H102" s="23">
        <f t="shared" ref="H102" si="38">+H103</f>
        <v>20000</v>
      </c>
    </row>
    <row r="103" spans="1:8" s="47" customFormat="1">
      <c r="A103" s="27">
        <v>1</v>
      </c>
      <c r="B103" s="94">
        <v>2</v>
      </c>
      <c r="C103" s="92">
        <v>1</v>
      </c>
      <c r="D103" s="3">
        <v>211</v>
      </c>
      <c r="E103" s="92">
        <v>1</v>
      </c>
      <c r="F103" s="92"/>
      <c r="G103" s="37" t="s">
        <v>100</v>
      </c>
      <c r="H103" s="21">
        <v>20000</v>
      </c>
    </row>
    <row r="104" spans="1:8" s="47" customFormat="1" hidden="1">
      <c r="A104" s="27">
        <v>1</v>
      </c>
      <c r="B104" s="94">
        <v>2</v>
      </c>
      <c r="C104" s="92">
        <v>1</v>
      </c>
      <c r="D104" s="3">
        <v>212</v>
      </c>
      <c r="E104" s="94"/>
      <c r="F104" s="94"/>
      <c r="G104" s="38" t="s">
        <v>101</v>
      </c>
      <c r="H104" s="23">
        <f t="shared" ref="H104" si="39">+H105+H108+H109+H106+H107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0">+H111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1">+H113+H114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2">+H116+H117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3">+H119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4">+H121+H122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5">+H124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6">+H126+H132+H135</f>
        <v>0</v>
      </c>
    </row>
    <row r="126" spans="1:8" hidden="1">
      <c r="A126" s="27">
        <v>1</v>
      </c>
      <c r="B126" s="41">
        <v>2</v>
      </c>
      <c r="C126" s="2">
        <v>2</v>
      </c>
      <c r="D126" s="2">
        <v>221</v>
      </c>
      <c r="E126" s="41"/>
      <c r="F126" s="41"/>
      <c r="G126" s="36" t="s">
        <v>120</v>
      </c>
      <c r="H126" s="23">
        <f t="shared" ref="H126" si="47">+H127+H130+H128+H129+H131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8">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9">+H136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0">+H138+H140+H142+H144+H146+H148+H150+H152+H154</f>
        <v>0</v>
      </c>
    </row>
    <row r="138" spans="1:8" hidden="1">
      <c r="A138" s="27">
        <v>1</v>
      </c>
      <c r="B138" s="41">
        <v>2</v>
      </c>
      <c r="C138" s="2">
        <v>3</v>
      </c>
      <c r="D138" s="2">
        <v>231</v>
      </c>
      <c r="E138" s="41"/>
      <c r="F138" s="41"/>
      <c r="G138" s="36" t="s">
        <v>130</v>
      </c>
      <c r="H138" s="23">
        <f t="shared" ref="H138" si="51">+H139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2">+H141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3">+H143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4">+H145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5">+H147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6">+H149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7">+H151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8">+H153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9">+H155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0">+H157+H159+H161+H163+H165+H167+H169+H171+H173</f>
        <v>0</v>
      </c>
    </row>
    <row r="157" spans="1:8" hidden="1">
      <c r="A157" s="27">
        <v>1</v>
      </c>
      <c r="B157" s="41">
        <v>2</v>
      </c>
      <c r="C157" s="2">
        <v>4</v>
      </c>
      <c r="D157" s="2">
        <v>241</v>
      </c>
      <c r="E157" s="41"/>
      <c r="F157" s="41"/>
      <c r="G157" s="36" t="s">
        <v>142</v>
      </c>
      <c r="H157" s="23">
        <f t="shared" ref="H157" si="61">+H158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2">+H160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3">+H162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4">+H164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5">+H166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6">+H168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7">+H170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8">+H172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69">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0">+H181+H183+H185+H188+H190+H192+H194</f>
        <v>0</v>
      </c>
    </row>
    <row r="181" spans="1:8" hidden="1">
      <c r="A181" s="27">
        <v>1</v>
      </c>
      <c r="B181" s="41">
        <v>2</v>
      </c>
      <c r="C181" s="2">
        <v>5</v>
      </c>
      <c r="D181" s="2">
        <v>251</v>
      </c>
      <c r="E181" s="41"/>
      <c r="F181" s="41"/>
      <c r="G181" s="36" t="s">
        <v>157</v>
      </c>
      <c r="H181" s="23">
        <f t="shared" ref="H181" si="71">+H182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2">+H184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3">+H186+H187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4">+H189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5">+H191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6">+H193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7">+H195+H196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8">+H198+H201</f>
        <v>0</v>
      </c>
    </row>
    <row r="198" spans="1:8" hidden="1">
      <c r="A198" s="27">
        <v>1</v>
      </c>
      <c r="B198" s="41">
        <v>2</v>
      </c>
      <c r="C198" s="2">
        <v>6</v>
      </c>
      <c r="D198" s="2">
        <v>261</v>
      </c>
      <c r="E198" s="41"/>
      <c r="F198" s="41"/>
      <c r="G198" s="36" t="s">
        <v>167</v>
      </c>
      <c r="H198" s="23">
        <f t="shared" ref="H198" si="79">+H199+H200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0">+H202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1">H204+H207+H209+H211+H213</f>
        <v>0</v>
      </c>
    </row>
    <row r="204" spans="1:8" hidden="1">
      <c r="A204" s="27">
        <v>1</v>
      </c>
      <c r="B204" s="41">
        <v>2</v>
      </c>
      <c r="C204" s="2">
        <v>7</v>
      </c>
      <c r="D204" s="2">
        <v>271</v>
      </c>
      <c r="E204" s="41"/>
      <c r="F204" s="41"/>
      <c r="G204" s="36" t="s">
        <v>172</v>
      </c>
      <c r="H204" s="23">
        <f t="shared" ref="H204" si="82">+H205+H206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3">+H208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4">+H210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5">+H212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6">+H214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7">+H216+H218+H220</f>
        <v>0</v>
      </c>
    </row>
    <row r="216" spans="1:8" hidden="1">
      <c r="A216" s="27">
        <v>1</v>
      </c>
      <c r="B216" s="41">
        <v>2</v>
      </c>
      <c r="C216" s="2">
        <v>8</v>
      </c>
      <c r="D216" s="2">
        <v>281</v>
      </c>
      <c r="E216" s="41"/>
      <c r="F216" s="41"/>
      <c r="G216" s="36" t="s">
        <v>181</v>
      </c>
      <c r="H216" s="23">
        <f t="shared" ref="H216" si="88">+H217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9">+H219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0">+H221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1">+H223+H225+H227+H229+H231+H233+H236+H238+H240</f>
        <v>0</v>
      </c>
    </row>
    <row r="223" spans="1:8" hidden="1">
      <c r="A223" s="27">
        <v>1</v>
      </c>
      <c r="B223" s="41">
        <v>2</v>
      </c>
      <c r="C223" s="2">
        <v>9</v>
      </c>
      <c r="D223" s="2">
        <v>291</v>
      </c>
      <c r="E223" s="41"/>
      <c r="F223" s="41"/>
      <c r="G223" s="36" t="s">
        <v>187</v>
      </c>
      <c r="H223" s="23">
        <f t="shared" ref="H223" si="92">+H224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3">+H226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4">+H228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5">+H230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6">+H232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7">+H234+H235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8">+H237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9">+H239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0">+H241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1">+H243+H266+H290+H319+H340+H370+H391+H416+H431</f>
        <v>0</v>
      </c>
    </row>
    <row r="243" spans="1:8" hidden="1">
      <c r="A243" s="27">
        <v>1</v>
      </c>
      <c r="B243" s="2">
        <v>3</v>
      </c>
      <c r="C243" s="2">
        <v>1</v>
      </c>
      <c r="D243" s="2"/>
      <c r="E243" s="41"/>
      <c r="F243" s="41"/>
      <c r="G243" s="36" t="s">
        <v>200</v>
      </c>
      <c r="H243" s="15">
        <f t="shared" ref="H243" si="102">+H244+H247+H249+H251+H254+H256+H259+H261+H264</f>
        <v>0</v>
      </c>
    </row>
    <row r="244" spans="1:8" hidden="1">
      <c r="A244" s="27">
        <v>1</v>
      </c>
      <c r="B244" s="2">
        <v>3</v>
      </c>
      <c r="C244" s="2">
        <v>1</v>
      </c>
      <c r="D244" s="2">
        <v>311</v>
      </c>
      <c r="E244" s="41"/>
      <c r="F244" s="41"/>
      <c r="G244" s="36" t="s">
        <v>201</v>
      </c>
      <c r="H244" s="23">
        <f t="shared" ref="H244" si="103">+H245+H246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4">+H248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5">+H250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6">+H252+H253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7">+H255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8">+H257+H258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9">+H260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0">+H262+H263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1">+H265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2">+H267+H269+H271+H274+H276+H278+H282+H284+H287</f>
        <v>0</v>
      </c>
    </row>
    <row r="267" spans="1:8" hidden="1">
      <c r="A267" s="27">
        <v>1</v>
      </c>
      <c r="B267" s="2">
        <v>3</v>
      </c>
      <c r="C267" s="2">
        <v>2</v>
      </c>
      <c r="D267" s="2">
        <v>321</v>
      </c>
      <c r="E267" s="41"/>
      <c r="F267" s="41"/>
      <c r="G267" s="36" t="s">
        <v>223</v>
      </c>
      <c r="H267" s="23">
        <f t="shared" ref="H267" si="113">+H268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4">+H270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5">+H273+H272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6">+H275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7">+H277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8">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9">+H283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0">+H285+H286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1">+H288+H289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2">+H291+H293+H296+H299+H302+H304+H308+H310+H312</f>
        <v>0</v>
      </c>
    </row>
    <row r="291" spans="1:8" hidden="1">
      <c r="A291" s="27">
        <v>1</v>
      </c>
      <c r="B291" s="2">
        <v>3</v>
      </c>
      <c r="C291" s="2">
        <v>3</v>
      </c>
      <c r="D291" s="2">
        <v>331</v>
      </c>
      <c r="E291" s="41"/>
      <c r="F291" s="41"/>
      <c r="G291" s="36" t="s">
        <v>244</v>
      </c>
      <c r="H291" s="23">
        <f t="shared" ref="H291" si="123">+H292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4">+H294+H295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5">+H297+H298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6">+H300+H301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7">+H303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8">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9">+H309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0">+H311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1">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2">+H320+H324+H326+H328+H330+H332+H334+H336+H338</f>
        <v>0</v>
      </c>
    </row>
    <row r="320" spans="1:8" hidden="1">
      <c r="A320" s="27">
        <v>1</v>
      </c>
      <c r="B320" s="2">
        <v>3</v>
      </c>
      <c r="C320" s="2">
        <v>4</v>
      </c>
      <c r="D320" s="2">
        <v>341</v>
      </c>
      <c r="E320" s="41"/>
      <c r="F320" s="41"/>
      <c r="G320" s="36" t="s">
        <v>272</v>
      </c>
      <c r="H320" s="23">
        <f t="shared" ref="H320" si="133">+H321+H322+H323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4">+H325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5">+H327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6">+H329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7">+H331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8">+H333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9">+H335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0">+H337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1">+H339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2">+H341+H343+H345+H348+H350+H352+H354+H365+H368</f>
        <v>0</v>
      </c>
    </row>
    <row r="341" spans="1:8" hidden="1">
      <c r="A341" s="27">
        <v>1</v>
      </c>
      <c r="B341" s="2">
        <v>3</v>
      </c>
      <c r="C341" s="2">
        <v>5</v>
      </c>
      <c r="D341" s="2">
        <v>351</v>
      </c>
      <c r="E341" s="41"/>
      <c r="F341" s="41"/>
      <c r="G341" s="36" t="s">
        <v>286</v>
      </c>
      <c r="H341" s="23">
        <f t="shared" ref="H341" si="143">+H342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4">+H344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5">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6">+H349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7">+H351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8">+H353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9">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0">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1">+H369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2">+H371+H376+H378+H380+H382+H384+H386</f>
        <v>0</v>
      </c>
    </row>
    <row r="371" spans="1:8" hidden="1">
      <c r="A371" s="27">
        <v>1</v>
      </c>
      <c r="B371" s="2">
        <v>3</v>
      </c>
      <c r="C371" s="2">
        <v>6</v>
      </c>
      <c r="D371" s="2">
        <v>361</v>
      </c>
      <c r="E371" s="41"/>
      <c r="F371" s="41"/>
      <c r="G371" s="36" t="s">
        <v>312</v>
      </c>
      <c r="H371" s="23">
        <f t="shared" ref="H371" si="153">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4">+H377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5">+H379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6">+H381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7">+H383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8">+H385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9">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60">+H392+H395+H398+H401+H403+H405+H407+H409+H411</f>
        <v>0</v>
      </c>
    </row>
    <row r="392" spans="1:8" hidden="1">
      <c r="A392" s="27">
        <v>1</v>
      </c>
      <c r="B392" s="2">
        <v>3</v>
      </c>
      <c r="C392" s="2">
        <v>7</v>
      </c>
      <c r="D392" s="2">
        <v>371</v>
      </c>
      <c r="E392" s="41"/>
      <c r="F392" s="41"/>
      <c r="G392" s="36" t="s">
        <v>328</v>
      </c>
      <c r="H392" s="23">
        <f t="shared" ref="H392" si="161">+H393+H394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2">+H396+H397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3">+H399+H400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4">+H402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5">+H404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6">+H406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7">+H408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8">+H410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9">+H412+H413+H414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0">+H417+H419+H424+H427+H429</f>
        <v>0</v>
      </c>
    </row>
    <row r="417" spans="1:8" hidden="1">
      <c r="A417" s="27">
        <v>1</v>
      </c>
      <c r="B417" s="2">
        <v>3</v>
      </c>
      <c r="C417" s="2">
        <v>8</v>
      </c>
      <c r="D417" s="2">
        <v>381</v>
      </c>
      <c r="E417" s="41"/>
      <c r="F417" s="41"/>
      <c r="G417" s="36" t="s">
        <v>349</v>
      </c>
      <c r="H417" s="23">
        <f t="shared" ref="H417" si="171">+H418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2">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3">+H425+H426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4">+H428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5">+H430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6">+H432+H434+H441+H443+H446+H451+H455+H457+H459</f>
        <v>0</v>
      </c>
    </row>
    <row r="432" spans="1:8" hidden="1">
      <c r="A432" s="27">
        <v>1</v>
      </c>
      <c r="B432" s="2">
        <v>3</v>
      </c>
      <c r="C432" s="2">
        <v>9</v>
      </c>
      <c r="D432" s="2">
        <v>391</v>
      </c>
      <c r="E432" s="41"/>
      <c r="F432" s="41"/>
      <c r="G432" s="36" t="s">
        <v>360</v>
      </c>
      <c r="H432" s="23">
        <f t="shared" ref="H432" si="177">+H433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8">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9">+H442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0">+H444+H445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1">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2">+H452+H453+H454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3">+H456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4">+H458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5">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6">+H468+H480+H488+H500+H521+H528+H537+H540+H551</f>
        <v>0</v>
      </c>
    </row>
    <row r="468" spans="1:8" hidden="1">
      <c r="A468" s="27">
        <v>1</v>
      </c>
      <c r="B468" s="2">
        <v>4</v>
      </c>
      <c r="C468" s="2">
        <v>1</v>
      </c>
      <c r="D468" s="2"/>
      <c r="E468" s="41"/>
      <c r="F468" s="41"/>
      <c r="G468" s="36" t="s">
        <v>393</v>
      </c>
      <c r="H468" s="15">
        <f t="shared" ref="H468" si="187">+H469+H474</f>
        <v>0</v>
      </c>
    </row>
    <row r="469" spans="1:8" hidden="1">
      <c r="A469" s="27">
        <v>1</v>
      </c>
      <c r="B469" s="2">
        <v>4</v>
      </c>
      <c r="C469" s="2">
        <v>1</v>
      </c>
      <c r="D469" s="2">
        <v>411</v>
      </c>
      <c r="E469" s="41"/>
      <c r="F469" s="41"/>
      <c r="G469" s="36" t="s">
        <v>394</v>
      </c>
      <c r="H469" s="23">
        <f t="shared" ref="H469" si="188">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9">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0">+H481+H485</f>
        <v>0</v>
      </c>
    </row>
    <row r="481" spans="1:8" hidden="1">
      <c r="A481" s="27">
        <v>1</v>
      </c>
      <c r="B481" s="2">
        <v>4</v>
      </c>
      <c r="C481" s="1">
        <v>2</v>
      </c>
      <c r="D481" s="2">
        <v>421</v>
      </c>
      <c r="G481" s="36" t="s">
        <v>406</v>
      </c>
      <c r="H481" s="23">
        <f t="shared" ref="H481" si="191">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2">+H486+H487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3">+H489+H498</f>
        <v>0</v>
      </c>
    </row>
    <row r="489" spans="1:8" hidden="1">
      <c r="A489" s="27">
        <v>1</v>
      </c>
      <c r="B489" s="2">
        <v>4</v>
      </c>
      <c r="C489" s="2">
        <v>3</v>
      </c>
      <c r="D489" s="2">
        <v>431</v>
      </c>
      <c r="E489" s="41"/>
      <c r="F489" s="41"/>
      <c r="G489" s="36" t="s">
        <v>414</v>
      </c>
      <c r="H489" s="23">
        <f t="shared" ref="H489" si="194">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5">+H499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6">+H501+H511+H513+H519</f>
        <v>0</v>
      </c>
    </row>
    <row r="501" spans="1:8" hidden="1">
      <c r="A501" s="27">
        <v>1</v>
      </c>
      <c r="B501" s="2">
        <v>4</v>
      </c>
      <c r="C501" s="1">
        <v>4</v>
      </c>
      <c r="D501" s="2">
        <v>441</v>
      </c>
      <c r="G501" s="36" t="s">
        <v>426</v>
      </c>
      <c r="H501" s="23">
        <f t="shared" ref="H501" si="197">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8">+H512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9">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0">+H520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1">+H522+H524+H526</f>
        <v>0</v>
      </c>
    </row>
    <row r="522" spans="1:8" hidden="1">
      <c r="A522" s="27">
        <v>1</v>
      </c>
      <c r="B522" s="2">
        <v>4</v>
      </c>
      <c r="C522" s="2">
        <v>5</v>
      </c>
      <c r="D522" s="2">
        <v>451</v>
      </c>
      <c r="E522" s="2"/>
      <c r="F522" s="2"/>
      <c r="G522" s="36" t="s">
        <v>446</v>
      </c>
      <c r="H522" s="23">
        <f t="shared" ref="H522" si="202">+H523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3">+H525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4">+H527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5">+H529+H533</f>
        <v>0</v>
      </c>
    </row>
    <row r="529" spans="1:8" hidden="1">
      <c r="A529" s="27">
        <v>1</v>
      </c>
      <c r="B529" s="2">
        <v>4</v>
      </c>
      <c r="C529" s="2">
        <v>6</v>
      </c>
      <c r="D529" s="2">
        <v>461</v>
      </c>
      <c r="E529" s="2"/>
      <c r="F529" s="2"/>
      <c r="G529" s="36" t="s">
        <v>450</v>
      </c>
      <c r="H529" s="23">
        <f t="shared" ref="H529" si="206">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7">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208">+H538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9">+H541+H543+H545+H547+H549</f>
        <v>0</v>
      </c>
    </row>
    <row r="541" spans="1:8" hidden="1">
      <c r="A541" s="27">
        <v>1</v>
      </c>
      <c r="B541" s="2">
        <v>4</v>
      </c>
      <c r="C541" s="2">
        <v>8</v>
      </c>
      <c r="D541" s="2">
        <v>481</v>
      </c>
      <c r="E541" s="2"/>
      <c r="F541" s="2"/>
      <c r="G541" s="36" t="s">
        <v>461</v>
      </c>
      <c r="H541" s="23">
        <f t="shared" ref="H541" si="210">+H542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1">+H544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2">+H546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3">+H548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4">+H550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5">+H552+H555</f>
        <v>0</v>
      </c>
    </row>
    <row r="552" spans="1:8" hidden="1">
      <c r="A552" s="27">
        <v>1</v>
      </c>
      <c r="B552" s="2">
        <v>4</v>
      </c>
      <c r="C552" s="2">
        <v>9</v>
      </c>
      <c r="D552" s="2">
        <v>491</v>
      </c>
      <c r="E552" s="2"/>
      <c r="F552" s="2"/>
      <c r="G552" s="36" t="s">
        <v>469</v>
      </c>
      <c r="H552" s="23">
        <f t="shared" ref="H552" si="216">+H553+H554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7">+H556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8">+H559+H569+H578+H583+H597+H601+H623+H646+H665</f>
        <v>0</v>
      </c>
    </row>
    <row r="559" spans="1:8" hidden="1">
      <c r="A559" s="27">
        <v>2</v>
      </c>
      <c r="B559" s="2">
        <v>5</v>
      </c>
      <c r="C559" s="2">
        <v>1</v>
      </c>
      <c r="D559" s="2"/>
      <c r="E559" s="2"/>
      <c r="F559" s="2"/>
      <c r="G559" s="36" t="s">
        <v>474</v>
      </c>
      <c r="H559" s="15">
        <f t="shared" ref="H559" si="219">+H560+H562+H564+H566</f>
        <v>0</v>
      </c>
    </row>
    <row r="560" spans="1:8" hidden="1">
      <c r="A560" s="27">
        <v>2</v>
      </c>
      <c r="B560" s="2">
        <v>5</v>
      </c>
      <c r="C560" s="2">
        <v>1</v>
      </c>
      <c r="D560" s="2">
        <v>511</v>
      </c>
      <c r="E560" s="2"/>
      <c r="F560" s="2"/>
      <c r="G560" s="36" t="s">
        <v>475</v>
      </c>
      <c r="H560" s="23">
        <f t="shared" ref="H560" si="220">+H561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1">+H563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2">+H565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3">+H567+H568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4">+H570+H572+H574+H576</f>
        <v>0</v>
      </c>
    </row>
    <row r="570" spans="1:8" hidden="1">
      <c r="A570" s="27">
        <v>2</v>
      </c>
      <c r="B570" s="2">
        <v>5</v>
      </c>
      <c r="C570" s="2">
        <v>2</v>
      </c>
      <c r="D570" s="2">
        <v>520</v>
      </c>
      <c r="E570" s="2"/>
      <c r="F570" s="2"/>
      <c r="G570" s="36" t="s">
        <v>484</v>
      </c>
      <c r="H570" s="23">
        <f t="shared" ref="H570" si="225">+H571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6">+H573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7">+H575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8">+H577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9">+H579+H581</f>
        <v>0</v>
      </c>
    </row>
    <row r="579" spans="1:8" hidden="1">
      <c r="A579" s="27">
        <v>2</v>
      </c>
      <c r="B579" s="2">
        <v>5</v>
      </c>
      <c r="C579" s="2">
        <v>3</v>
      </c>
      <c r="D579" s="2">
        <v>530</v>
      </c>
      <c r="E579" s="2"/>
      <c r="F579" s="2"/>
      <c r="G579" s="36" t="s">
        <v>490</v>
      </c>
      <c r="H579" s="23">
        <f t="shared" ref="H579" si="230">+H580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1">+H582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2">+H584+H586+H588+H590+H592+H594</f>
        <v>0</v>
      </c>
    </row>
    <row r="584" spans="1:8" hidden="1">
      <c r="A584" s="27">
        <v>2</v>
      </c>
      <c r="B584" s="2">
        <v>5</v>
      </c>
      <c r="C584" s="2">
        <v>4</v>
      </c>
      <c r="D584" s="2">
        <v>541</v>
      </c>
      <c r="E584" s="2"/>
      <c r="F584" s="2"/>
      <c r="G584" s="36" t="s">
        <v>493</v>
      </c>
      <c r="H584" s="23">
        <f t="shared" ref="H584" si="233">+H585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4">+H587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5">+H589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6">+H591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7">+H593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8">+H595+H596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9">+H598</f>
        <v>0</v>
      </c>
    </row>
    <row r="598" spans="1:8" hidden="1">
      <c r="A598" s="27">
        <v>2</v>
      </c>
      <c r="B598" s="2">
        <v>5</v>
      </c>
      <c r="C598" s="2">
        <v>5</v>
      </c>
      <c r="D598" s="2">
        <v>551</v>
      </c>
      <c r="E598" s="2"/>
      <c r="F598" s="2"/>
      <c r="G598" s="36" t="s">
        <v>503</v>
      </c>
      <c r="H598" s="23">
        <f t="shared" ref="H598" si="240">+H599+H600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1">+H602+H604+H606+H608+H610+H612+H615+H618+H620</f>
        <v>0</v>
      </c>
    </row>
    <row r="602" spans="1:8" hidden="1">
      <c r="A602" s="27">
        <v>2</v>
      </c>
      <c r="B602" s="2">
        <v>5</v>
      </c>
      <c r="C602" s="2">
        <v>6</v>
      </c>
      <c r="D602" s="2">
        <v>561</v>
      </c>
      <c r="E602" s="2"/>
      <c r="F602" s="2"/>
      <c r="G602" s="36" t="s">
        <v>507</v>
      </c>
      <c r="H602" s="23">
        <f t="shared" ref="H602" si="242">+H603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3">+H605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4">+H607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5">+H609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6">+H611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7">+H613+H614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8">+H616+H617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9">+H619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0">+H621+H622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1">+H624+H627+H629+H631+H634+H636+H639+H642+H644</f>
        <v>0</v>
      </c>
    </row>
    <row r="624" spans="1:8" hidden="1">
      <c r="A624" s="27">
        <v>2</v>
      </c>
      <c r="B624" s="2">
        <v>5</v>
      </c>
      <c r="C624" s="2">
        <v>7</v>
      </c>
      <c r="D624" s="2">
        <v>571</v>
      </c>
      <c r="E624" s="2"/>
      <c r="F624" s="2"/>
      <c r="G624" s="36" t="s">
        <v>523</v>
      </c>
      <c r="H624" s="23">
        <f t="shared" ref="H624" si="252">+H625+H626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3">+H628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4">+H630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5">+H632+H633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6">+H635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7">+H637+H638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8">+H640+H641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9">+H643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0">+H645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1">+H647+H649+H651+H653+H663</f>
        <v>0</v>
      </c>
    </row>
    <row r="647" spans="1:8" hidden="1">
      <c r="A647" s="27">
        <v>2</v>
      </c>
      <c r="B647" s="2">
        <v>5</v>
      </c>
      <c r="C647" s="2">
        <v>8</v>
      </c>
      <c r="D647" s="2">
        <v>581</v>
      </c>
      <c r="E647" s="2"/>
      <c r="F647" s="2"/>
      <c r="G647" s="36" t="s">
        <v>536</v>
      </c>
      <c r="H647" s="23">
        <f t="shared" ref="H647" si="262">+H648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3">+H650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4">+H652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5">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6">+H664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7">+H666+H668+H670+H672+H674</f>
        <v>0</v>
      </c>
    </row>
    <row r="666" spans="1:8" hidden="1">
      <c r="A666" s="27">
        <v>2</v>
      </c>
      <c r="B666" s="2">
        <v>5</v>
      </c>
      <c r="C666" s="2">
        <v>9</v>
      </c>
      <c r="D666" s="2">
        <v>591</v>
      </c>
      <c r="E666" s="2"/>
      <c r="F666" s="2"/>
      <c r="G666" s="36" t="s">
        <v>552</v>
      </c>
      <c r="H666" s="23">
        <f t="shared" ref="H666" si="268">+H667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9">+H669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0">+H671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1">+H673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2">+H675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3">+H677+H694+H702</f>
        <v>0</v>
      </c>
    </row>
    <row r="677" spans="1:8" hidden="1">
      <c r="A677" s="27">
        <v>2</v>
      </c>
      <c r="B677" s="3">
        <v>6</v>
      </c>
      <c r="C677" s="3">
        <v>1</v>
      </c>
      <c r="D677" s="3"/>
      <c r="E677" s="3"/>
      <c r="F677" s="3"/>
      <c r="G677" s="38" t="s">
        <v>558</v>
      </c>
      <c r="H677" s="14">
        <f t="shared" ref="H677" si="274">+H678+H679+H683+H686+H689+H691+H692+H693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5">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6">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7">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8">+H690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9">SUM(H694:H694)</f>
        <v>0</v>
      </c>
    </row>
    <row r="694" spans="1:8" hidden="1">
      <c r="A694" s="27">
        <v>2</v>
      </c>
      <c r="B694" s="3">
        <v>6</v>
      </c>
      <c r="C694" s="3">
        <v>2</v>
      </c>
      <c r="D694" s="3"/>
      <c r="E694" s="3"/>
      <c r="F694" s="3"/>
      <c r="G694" s="38" t="s">
        <v>575</v>
      </c>
      <c r="H694" s="15">
        <f t="shared" ref="H694" si="280">+H695+H696+H697+H698+H699+H700+H701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1">H703+H707</f>
        <v>0</v>
      </c>
    </row>
    <row r="703" spans="1:8" hidden="1">
      <c r="A703" s="27">
        <v>2</v>
      </c>
      <c r="B703" s="3">
        <v>6</v>
      </c>
      <c r="C703" s="3">
        <v>3</v>
      </c>
      <c r="D703" s="3">
        <v>631</v>
      </c>
      <c r="E703" s="3"/>
      <c r="F703" s="3"/>
      <c r="G703" s="38" t="s">
        <v>578</v>
      </c>
      <c r="H703" s="23">
        <f t="shared" ref="H703" si="282">+H704</f>
        <v>0</v>
      </c>
    </row>
    <row r="704" spans="1:8" hidden="1">
      <c r="A704" s="27">
        <v>2</v>
      </c>
      <c r="B704" s="3">
        <v>6</v>
      </c>
      <c r="C704" s="3">
        <v>3</v>
      </c>
      <c r="D704" s="3">
        <v>631</v>
      </c>
      <c r="E704" s="3">
        <v>1</v>
      </c>
      <c r="F704" s="3"/>
      <c r="G704" s="37" t="s">
        <v>579</v>
      </c>
      <c r="H704" s="21">
        <f t="shared" ref="H704" si="283">+H705+H706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4">+H708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5">+H710+H718+H727+H735+H745</f>
        <v>0</v>
      </c>
    </row>
    <row r="710" spans="1:8" hidden="1">
      <c r="A710" s="26">
        <v>2</v>
      </c>
      <c r="B710" s="2">
        <v>7</v>
      </c>
      <c r="C710" s="2">
        <v>1</v>
      </c>
      <c r="D710" s="2"/>
      <c r="E710" s="2"/>
      <c r="F710" s="2"/>
      <c r="G710" s="36" t="s">
        <v>583</v>
      </c>
      <c r="H710" s="14">
        <f t="shared" ref="H710" si="286">+H711</f>
        <v>0</v>
      </c>
    </row>
    <row r="711" spans="1:8" hidden="1">
      <c r="A711" s="26">
        <v>2</v>
      </c>
      <c r="B711" s="2">
        <v>7</v>
      </c>
      <c r="C711" s="2">
        <v>1</v>
      </c>
      <c r="D711" s="2">
        <v>711</v>
      </c>
      <c r="E711" s="2"/>
      <c r="F711" s="2"/>
      <c r="G711" s="36" t="s">
        <v>584</v>
      </c>
      <c r="H711" s="12">
        <f t="shared" ref="H711" si="287">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8">+H719+H721+H723</f>
        <v>0</v>
      </c>
    </row>
    <row r="719" spans="1:8" hidden="1">
      <c r="A719" s="26">
        <v>2</v>
      </c>
      <c r="B719" s="2">
        <v>7</v>
      </c>
      <c r="C719" s="2">
        <v>3</v>
      </c>
      <c r="D719" s="2">
        <v>731</v>
      </c>
      <c r="E719" s="2"/>
      <c r="F719" s="2"/>
      <c r="G719" s="36" t="s">
        <v>592</v>
      </c>
      <c r="H719" s="12">
        <f t="shared" ref="H719" si="289">+H720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0">+H722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1">+H724+H725+H726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2">+H728+H730</f>
        <v>0</v>
      </c>
    </row>
    <row r="728" spans="1:8" hidden="1">
      <c r="A728" s="26">
        <v>2</v>
      </c>
      <c r="B728" s="2">
        <v>7</v>
      </c>
      <c r="C728" s="2">
        <v>4</v>
      </c>
      <c r="D728" s="2">
        <v>744</v>
      </c>
      <c r="E728" s="2"/>
      <c r="F728" s="2"/>
      <c r="G728" s="36" t="s">
        <v>601</v>
      </c>
      <c r="H728" s="12">
        <f t="shared" ref="H728" si="293">+H729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4">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5">+H736+H743</f>
        <v>0</v>
      </c>
    </row>
    <row r="736" spans="1:8" hidden="1">
      <c r="A736" s="26">
        <v>2</v>
      </c>
      <c r="B736" s="2">
        <v>7</v>
      </c>
      <c r="C736" s="2">
        <v>5</v>
      </c>
      <c r="D736" s="2">
        <v>751</v>
      </c>
      <c r="E736" s="2"/>
      <c r="F736" s="2"/>
      <c r="G736" s="36" t="s">
        <v>609</v>
      </c>
      <c r="H736" s="12">
        <f t="shared" ref="H736" si="296">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7">+H744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8">+H746+H748</f>
        <v>0</v>
      </c>
    </row>
    <row r="746" spans="1:8" hidden="1">
      <c r="A746" s="26">
        <v>2</v>
      </c>
      <c r="B746" s="2">
        <v>7</v>
      </c>
      <c r="C746" s="2">
        <v>9</v>
      </c>
      <c r="D746" s="2">
        <v>791</v>
      </c>
      <c r="E746" s="2"/>
      <c r="F746" s="2"/>
      <c r="G746" s="36" t="s">
        <v>619</v>
      </c>
      <c r="H746" s="12">
        <f t="shared" ref="H746" si="299">+H747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0">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1">+H756+H776+H794</f>
        <v>0</v>
      </c>
    </row>
    <row r="756" spans="1:8" hidden="1">
      <c r="A756" s="26">
        <v>2</v>
      </c>
      <c r="B756" s="2">
        <v>8</v>
      </c>
      <c r="C756" s="2">
        <v>1</v>
      </c>
      <c r="D756" s="2"/>
      <c r="E756" s="2"/>
      <c r="F756" s="2"/>
      <c r="G756" s="36" t="s">
        <v>629</v>
      </c>
      <c r="H756" s="14">
        <f t="shared" ref="H756" si="302">+H757+H760+H762+H764+H772+H774</f>
        <v>0</v>
      </c>
    </row>
    <row r="757" spans="1:8" hidden="1">
      <c r="A757" s="26">
        <v>2</v>
      </c>
      <c r="B757" s="2">
        <v>8</v>
      </c>
      <c r="C757" s="2">
        <v>1</v>
      </c>
      <c r="D757" s="2">
        <v>811</v>
      </c>
      <c r="E757" s="2"/>
      <c r="F757" s="2"/>
      <c r="G757" s="36" t="s">
        <v>630</v>
      </c>
      <c r="H757" s="12">
        <f t="shared" ref="H757" si="303">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4">+H761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5">+H763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6">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7">+H773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8">+H775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9">+H777+H786+H790+H792</f>
        <v>0</v>
      </c>
    </row>
    <row r="777" spans="1:8" hidden="1">
      <c r="A777" s="26">
        <v>2</v>
      </c>
      <c r="B777" s="2">
        <v>8</v>
      </c>
      <c r="C777" s="2">
        <v>3</v>
      </c>
      <c r="D777" s="2">
        <v>831</v>
      </c>
      <c r="E777" s="2"/>
      <c r="F777" s="2"/>
      <c r="G777" s="36" t="s">
        <v>646</v>
      </c>
      <c r="H777" s="12">
        <f t="shared" ref="H777" si="310">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1">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2">+H791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3">+H793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4">+H795+H797+H799</f>
        <v>0</v>
      </c>
    </row>
    <row r="795" spans="1:8" hidden="1">
      <c r="A795" s="26">
        <v>2</v>
      </c>
      <c r="B795" s="2">
        <v>8</v>
      </c>
      <c r="C795" s="2">
        <v>5</v>
      </c>
      <c r="D795" s="2">
        <v>851</v>
      </c>
      <c r="E795" s="2"/>
      <c r="F795" s="2"/>
      <c r="G795" s="36" t="s">
        <v>664</v>
      </c>
      <c r="H795" s="12">
        <f t="shared" ref="H795" si="315">+H796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6">+H798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7">+H800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8">+H802+H811+H820+H823+H826+H829+H832</f>
        <v>0</v>
      </c>
    </row>
    <row r="802" spans="1:8" hidden="1">
      <c r="A802" s="26">
        <v>3</v>
      </c>
      <c r="B802" s="2">
        <v>9</v>
      </c>
      <c r="C802" s="2">
        <v>1</v>
      </c>
      <c r="D802" s="2"/>
      <c r="E802" s="2"/>
      <c r="F802" s="2"/>
      <c r="G802" s="36" t="s">
        <v>668</v>
      </c>
      <c r="H802" s="14">
        <f t="shared" ref="H802" si="319">+H803+H806+H808</f>
        <v>0</v>
      </c>
    </row>
    <row r="803" spans="1:8" hidden="1">
      <c r="A803" s="26">
        <v>3</v>
      </c>
      <c r="B803" s="2">
        <v>9</v>
      </c>
      <c r="C803" s="2">
        <v>1</v>
      </c>
      <c r="D803" s="2">
        <v>911</v>
      </c>
      <c r="E803" s="2"/>
      <c r="F803" s="2"/>
      <c r="G803" s="36" t="s">
        <v>669</v>
      </c>
      <c r="H803" s="12">
        <f t="shared" ref="H803" si="320">+H804+H805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1">+H807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2">+H809+H810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3">+H812+H815+H817</f>
        <v>0</v>
      </c>
    </row>
    <row r="812" spans="1:8" hidden="1">
      <c r="A812" s="26">
        <v>3</v>
      </c>
      <c r="B812" s="2">
        <v>9</v>
      </c>
      <c r="C812" s="2">
        <v>2</v>
      </c>
      <c r="D812" s="2">
        <v>921</v>
      </c>
      <c r="E812" s="2"/>
      <c r="F812" s="2"/>
      <c r="G812" s="36" t="s">
        <v>677</v>
      </c>
      <c r="H812" s="12">
        <f t="shared" ref="H812" si="324">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5">+H816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6">+H818+H819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7">+H821</f>
        <v>0</v>
      </c>
    </row>
    <row r="821" spans="1:8" hidden="1">
      <c r="A821" s="26">
        <v>3</v>
      </c>
      <c r="B821" s="2">
        <v>9</v>
      </c>
      <c r="C821" s="2">
        <v>3</v>
      </c>
      <c r="D821" s="2">
        <v>931</v>
      </c>
      <c r="E821" s="2"/>
      <c r="F821" s="2"/>
      <c r="G821" s="36" t="s">
        <v>685</v>
      </c>
      <c r="H821" s="16">
        <f t="shared" si="327"/>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8">+H824</f>
        <v>0</v>
      </c>
    </row>
    <row r="824" spans="1:8" hidden="1">
      <c r="A824" s="26">
        <v>3</v>
      </c>
      <c r="B824" s="2">
        <v>9</v>
      </c>
      <c r="C824" s="2">
        <v>4</v>
      </c>
      <c r="D824" s="2">
        <v>941</v>
      </c>
      <c r="E824" s="2"/>
      <c r="F824" s="2"/>
      <c r="G824" s="36" t="s">
        <v>687</v>
      </c>
      <c r="H824" s="12">
        <f t="shared" si="328"/>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9">+H827</f>
        <v>0</v>
      </c>
    </row>
    <row r="827" spans="1:8" hidden="1">
      <c r="A827" s="26">
        <v>3</v>
      </c>
      <c r="B827" s="2">
        <v>9</v>
      </c>
      <c r="C827" s="2">
        <v>5</v>
      </c>
      <c r="D827" s="2">
        <v>951</v>
      </c>
      <c r="E827" s="2"/>
      <c r="F827" s="2"/>
      <c r="G827" s="36" t="s">
        <v>689</v>
      </c>
      <c r="H827" s="12">
        <f t="shared" si="329"/>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0">+H830</f>
        <v>0</v>
      </c>
    </row>
    <row r="830" spans="1:8" hidden="1">
      <c r="A830" s="26">
        <v>3</v>
      </c>
      <c r="B830" s="2">
        <v>9</v>
      </c>
      <c r="C830" s="2">
        <v>6</v>
      </c>
      <c r="D830" s="2">
        <v>962</v>
      </c>
      <c r="E830" s="2"/>
      <c r="F830" s="2"/>
      <c r="G830" s="36" t="s">
        <v>691</v>
      </c>
      <c r="H830" s="12">
        <f t="shared" si="330"/>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1">+H833</f>
        <v>0</v>
      </c>
    </row>
    <row r="833" spans="1:8" hidden="1">
      <c r="A833" s="26">
        <v>3</v>
      </c>
      <c r="B833" s="2">
        <v>9</v>
      </c>
      <c r="C833" s="2">
        <v>9</v>
      </c>
      <c r="D833" s="2">
        <v>991</v>
      </c>
      <c r="E833" s="2"/>
      <c r="F833" s="2"/>
      <c r="G833" s="36" t="s">
        <v>694</v>
      </c>
      <c r="H833" s="12">
        <f t="shared" ref="H833" si="332">+H834+H835+H836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42" sqref="A42:XFD48"/>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88671875" style="11" customWidth="1"/>
    <col min="9" max="9" width="2.33203125" customWidth="1"/>
  </cols>
  <sheetData>
    <row r="1" spans="1:8" ht="21">
      <c r="A1" s="48" t="s">
        <v>701</v>
      </c>
      <c r="H1" s="497"/>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1180</v>
      </c>
    </row>
    <row r="5" spans="1:8" s="480" customFormat="1" ht="26.7" customHeight="1">
      <c r="A5" s="895"/>
      <c r="B5" s="895"/>
      <c r="C5" s="895"/>
      <c r="D5" s="895"/>
      <c r="E5" s="895"/>
      <c r="F5" s="895"/>
      <c r="G5" s="888"/>
      <c r="H5" s="890" t="s">
        <v>715</v>
      </c>
    </row>
    <row r="6" spans="1:8" ht="26.7" customHeight="1" thickBot="1">
      <c r="A6" s="896"/>
      <c r="B6" s="896"/>
      <c r="C6" s="896"/>
      <c r="D6" s="896"/>
      <c r="E6" s="896"/>
      <c r="F6" s="896"/>
      <c r="G6" s="889"/>
      <c r="H6" s="891"/>
    </row>
    <row r="7" spans="1:8" s="47" customFormat="1">
      <c r="A7" s="10"/>
      <c r="B7" s="10"/>
      <c r="C7" s="10"/>
      <c r="D7" s="10"/>
      <c r="E7" s="10"/>
      <c r="F7" s="10"/>
      <c r="G7" s="33"/>
      <c r="H7" s="488"/>
    </row>
    <row r="8" spans="1:8">
      <c r="A8" s="28"/>
      <c r="B8" s="28"/>
      <c r="C8" s="28"/>
      <c r="D8" s="28"/>
      <c r="E8" s="28"/>
      <c r="F8" s="28"/>
      <c r="G8" s="34" t="s">
        <v>847</v>
      </c>
      <c r="H8" s="84">
        <f t="shared" ref="H8" si="0">+H9+H100+H242+H467+H558+H676+H709+H755+H801</f>
        <v>314956.56</v>
      </c>
    </row>
    <row r="9" spans="1:8">
      <c r="A9" s="26">
        <v>1</v>
      </c>
      <c r="B9" s="25">
        <v>1</v>
      </c>
      <c r="C9" s="25"/>
      <c r="D9" s="17"/>
      <c r="E9" s="17"/>
      <c r="F9" s="17"/>
      <c r="G9" s="35" t="s">
        <v>17</v>
      </c>
      <c r="H9" s="18">
        <f t="shared" ref="H9" si="1">+H10+H20+H30+H53+H66+H86+H89+H96</f>
        <v>299956.56</v>
      </c>
    </row>
    <row r="10" spans="1:8">
      <c r="A10" s="27">
        <v>1</v>
      </c>
      <c r="B10" s="1">
        <v>1</v>
      </c>
      <c r="C10" s="1">
        <v>1</v>
      </c>
      <c r="G10" s="36" t="s">
        <v>18</v>
      </c>
      <c r="H10" s="15">
        <f t="shared" ref="H10" si="2">+H11+H15+H18</f>
        <v>247200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247200</v>
      </c>
    </row>
    <row r="16" spans="1:8"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247200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52756.56</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27750</v>
      </c>
    </row>
    <row r="34" spans="1:8" s="47" customFormat="1">
      <c r="A34" s="27">
        <v>1</v>
      </c>
      <c r="B34" s="92">
        <v>1</v>
      </c>
      <c r="C34" s="92">
        <v>3</v>
      </c>
      <c r="D34" s="3">
        <v>132</v>
      </c>
      <c r="E34" s="92">
        <v>1</v>
      </c>
      <c r="F34" s="92"/>
      <c r="G34" s="37" t="s">
        <v>39</v>
      </c>
      <c r="H34" s="21">
        <v>5150</v>
      </c>
    </row>
    <row r="35" spans="1:8" s="47" customFormat="1">
      <c r="A35" s="27">
        <v>1</v>
      </c>
      <c r="B35" s="92">
        <v>1</v>
      </c>
      <c r="C35" s="92">
        <v>3</v>
      </c>
      <c r="D35" s="3">
        <v>132</v>
      </c>
      <c r="E35" s="92">
        <v>2</v>
      </c>
      <c r="F35" s="92"/>
      <c r="G35" s="37" t="s">
        <v>40</v>
      </c>
      <c r="H35" s="21">
        <v>22600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25006.560000000001</v>
      </c>
    </row>
    <row r="41" spans="1:8" s="47" customFormat="1">
      <c r="A41" s="27">
        <v>1</v>
      </c>
      <c r="B41" s="92">
        <v>1</v>
      </c>
      <c r="C41" s="92">
        <v>3</v>
      </c>
      <c r="D41" s="3">
        <v>134</v>
      </c>
      <c r="E41" s="92">
        <v>1</v>
      </c>
      <c r="F41" s="92"/>
      <c r="G41" s="37" t="s">
        <v>46</v>
      </c>
      <c r="H41" s="21">
        <v>25006.560000000001</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7">+H101+H125+H137+H156+H180+H197+H203+H215+H222</f>
        <v>15000</v>
      </c>
    </row>
    <row r="101" spans="1:8">
      <c r="A101" s="27">
        <v>1</v>
      </c>
      <c r="B101" s="41">
        <v>2</v>
      </c>
      <c r="C101" s="2">
        <v>1</v>
      </c>
      <c r="D101" s="2"/>
      <c r="E101" s="41"/>
      <c r="F101" s="41"/>
      <c r="G101" s="36" t="s">
        <v>98</v>
      </c>
      <c r="H101" s="15">
        <f t="shared" ref="H101" si="38">H102+H104+H110+H112+H115+H118+H120+H123</f>
        <v>15000</v>
      </c>
    </row>
    <row r="102" spans="1:8">
      <c r="A102" s="27">
        <v>1</v>
      </c>
      <c r="B102" s="41">
        <v>2</v>
      </c>
      <c r="C102" s="2">
        <v>1</v>
      </c>
      <c r="D102" s="2">
        <v>211</v>
      </c>
      <c r="E102" s="41"/>
      <c r="F102" s="41"/>
      <c r="G102" s="36" t="s">
        <v>99</v>
      </c>
      <c r="H102" s="23">
        <f t="shared" ref="H102" si="39">+H103</f>
        <v>15000</v>
      </c>
    </row>
    <row r="103" spans="1:8" s="47" customFormat="1">
      <c r="A103" s="27">
        <v>1</v>
      </c>
      <c r="B103" s="94">
        <v>2</v>
      </c>
      <c r="C103" s="92">
        <v>1</v>
      </c>
      <c r="D103" s="3">
        <v>211</v>
      </c>
      <c r="E103" s="92">
        <v>1</v>
      </c>
      <c r="F103" s="92"/>
      <c r="G103" s="37" t="s">
        <v>100</v>
      </c>
      <c r="H103" s="21">
        <v>15000</v>
      </c>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8">+H195+H196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9">+H198+H201</f>
        <v>0</v>
      </c>
    </row>
    <row r="198" spans="1:8" hidden="1">
      <c r="A198" s="27">
        <v>1</v>
      </c>
      <c r="B198" s="41">
        <v>2</v>
      </c>
      <c r="C198" s="2">
        <v>6</v>
      </c>
      <c r="D198" s="2">
        <v>261</v>
      </c>
      <c r="E198" s="41"/>
      <c r="F198" s="41"/>
      <c r="G198" s="36" t="s">
        <v>167</v>
      </c>
      <c r="H198" s="23">
        <f t="shared" ref="H198" si="80">+H199+H200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1">+H202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2">H204+H207+H209+H211+H213</f>
        <v>0</v>
      </c>
    </row>
    <row r="204" spans="1:8" hidden="1">
      <c r="A204" s="27">
        <v>1</v>
      </c>
      <c r="B204" s="41">
        <v>2</v>
      </c>
      <c r="C204" s="2">
        <v>7</v>
      </c>
      <c r="D204" s="2">
        <v>271</v>
      </c>
      <c r="E204" s="41"/>
      <c r="F204" s="41"/>
      <c r="G204" s="36" t="s">
        <v>172</v>
      </c>
      <c r="H204" s="23">
        <f t="shared" ref="H204" si="83">+H205+H206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4">+H208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6">+H212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7">+H214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8">+H216+H218+H220</f>
        <v>0</v>
      </c>
    </row>
    <row r="216" spans="1:8" hidden="1">
      <c r="A216" s="27">
        <v>1</v>
      </c>
      <c r="B216" s="41">
        <v>2</v>
      </c>
      <c r="C216" s="2">
        <v>8</v>
      </c>
      <c r="D216" s="2">
        <v>281</v>
      </c>
      <c r="E216" s="41"/>
      <c r="F216" s="41"/>
      <c r="G216" s="36" t="s">
        <v>181</v>
      </c>
      <c r="H216" s="23">
        <f t="shared" ref="H216" si="89">+H217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90">+H219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1">+H221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2">+H223+H225+H227+H229+H231+H233+H236+H238+H240</f>
        <v>0</v>
      </c>
    </row>
    <row r="223" spans="1:8" hidden="1">
      <c r="A223" s="27">
        <v>1</v>
      </c>
      <c r="B223" s="41">
        <v>2</v>
      </c>
      <c r="C223" s="2">
        <v>9</v>
      </c>
      <c r="D223" s="2">
        <v>291</v>
      </c>
      <c r="E223" s="41"/>
      <c r="F223" s="41"/>
      <c r="G223" s="36" t="s">
        <v>187</v>
      </c>
      <c r="H223" s="23">
        <f t="shared" ref="H223" si="93">+H224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4">+H226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5">+H228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6">+H230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7">+H232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8">+H234+H235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9">+H237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100">+H239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1">+H241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2">+H243+H266+H290+H319+H340+H370+H391+H416+H431</f>
        <v>0</v>
      </c>
    </row>
    <row r="243" spans="1:8" hidden="1">
      <c r="A243" s="27">
        <v>1</v>
      </c>
      <c r="B243" s="2">
        <v>3</v>
      </c>
      <c r="C243" s="2">
        <v>1</v>
      </c>
      <c r="D243" s="2"/>
      <c r="E243" s="41"/>
      <c r="F243" s="41"/>
      <c r="G243" s="36" t="s">
        <v>200</v>
      </c>
      <c r="H243" s="15">
        <f t="shared" ref="H243" si="103">+H244+H247+H249+H251+H254+H256+H259+H261+H264</f>
        <v>0</v>
      </c>
    </row>
    <row r="244" spans="1:8" hidden="1">
      <c r="A244" s="27">
        <v>1</v>
      </c>
      <c r="B244" s="2">
        <v>3</v>
      </c>
      <c r="C244" s="2">
        <v>1</v>
      </c>
      <c r="D244" s="2">
        <v>311</v>
      </c>
      <c r="E244" s="41"/>
      <c r="F244" s="41"/>
      <c r="G244" s="36" t="s">
        <v>201</v>
      </c>
      <c r="H244" s="23">
        <f t="shared" ref="H244" si="104">+H245+H246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5">+H248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6">+H250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7">+H252+H253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8">+H255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9">+H257+H258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10">+H260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1">+H262+H263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2">+H265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3">+H267+H269+H271+H274+H276+H278+H282+H284+H287</f>
        <v>0</v>
      </c>
    </row>
    <row r="267" spans="1:8" hidden="1">
      <c r="A267" s="27">
        <v>1</v>
      </c>
      <c r="B267" s="2">
        <v>3</v>
      </c>
      <c r="C267" s="2">
        <v>2</v>
      </c>
      <c r="D267" s="2">
        <v>321</v>
      </c>
      <c r="E267" s="41"/>
      <c r="F267" s="41"/>
      <c r="G267" s="36" t="s">
        <v>223</v>
      </c>
      <c r="H267" s="23">
        <f t="shared" ref="H267" si="114">+H268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5">+H270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6">+H273+H272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7">+H275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8">+H277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9">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20">+H283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1">+H285+H286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2">+H288+H289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3">+H291+H293+H296+H299+H302+H304+H308+H310+H312</f>
        <v>0</v>
      </c>
    </row>
    <row r="291" spans="1:8" hidden="1">
      <c r="A291" s="27">
        <v>1</v>
      </c>
      <c r="B291" s="2">
        <v>3</v>
      </c>
      <c r="C291" s="2">
        <v>3</v>
      </c>
      <c r="D291" s="2">
        <v>331</v>
      </c>
      <c r="E291" s="41"/>
      <c r="F291" s="41"/>
      <c r="G291" s="36" t="s">
        <v>244</v>
      </c>
      <c r="H291" s="23">
        <f t="shared" ref="H291" si="124">+H292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5">+H294+H295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6">+H297+H298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7">+H300+H301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8">+H303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9">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30">+H309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1">+H311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2">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3">+H320+H324+H326+H328+H330+H332+H334+H336+H338</f>
        <v>0</v>
      </c>
    </row>
    <row r="320" spans="1:8" hidden="1">
      <c r="A320" s="27">
        <v>1</v>
      </c>
      <c r="B320" s="2">
        <v>3</v>
      </c>
      <c r="C320" s="2">
        <v>4</v>
      </c>
      <c r="D320" s="2">
        <v>341</v>
      </c>
      <c r="E320" s="41"/>
      <c r="F320" s="41"/>
      <c r="G320" s="36" t="s">
        <v>272</v>
      </c>
      <c r="H320" s="23">
        <f t="shared" ref="H320" si="134">+H321+H322+H323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5">+H325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6">+H327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7">+H329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8">+H331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9">+H333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40">+H335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1">+H337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2">+H339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3">+H341+H343+H345+H348+H350+H352+H354+H365+H368</f>
        <v>0</v>
      </c>
    </row>
    <row r="341" spans="1:8" hidden="1">
      <c r="A341" s="27">
        <v>1</v>
      </c>
      <c r="B341" s="2">
        <v>3</v>
      </c>
      <c r="C341" s="2">
        <v>5</v>
      </c>
      <c r="D341" s="2">
        <v>351</v>
      </c>
      <c r="E341" s="41"/>
      <c r="F341" s="41"/>
      <c r="G341" s="36" t="s">
        <v>286</v>
      </c>
      <c r="H341" s="23">
        <f t="shared" ref="H341" si="144">+H342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5">+H344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6">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7">+H349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8">+H351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9">+H353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50">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1">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2">+H369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3">+H371+H376+H378+H380+H382+H384+H386</f>
        <v>0</v>
      </c>
    </row>
    <row r="371" spans="1:8" hidden="1">
      <c r="A371" s="27">
        <v>1</v>
      </c>
      <c r="B371" s="2">
        <v>3</v>
      </c>
      <c r="C371" s="2">
        <v>6</v>
      </c>
      <c r="D371" s="2">
        <v>361</v>
      </c>
      <c r="E371" s="41"/>
      <c r="F371" s="41"/>
      <c r="G371" s="36" t="s">
        <v>312</v>
      </c>
      <c r="H371" s="23">
        <f t="shared" ref="H371" si="154">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5">+H377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6">+H379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7">+H381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8">+H383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9">+H385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60">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61">+H392+H395+H398+H401+H403+H405+H407+H409+H411</f>
        <v>0</v>
      </c>
    </row>
    <row r="392" spans="1:8" hidden="1">
      <c r="A392" s="27">
        <v>1</v>
      </c>
      <c r="B392" s="2">
        <v>3</v>
      </c>
      <c r="C392" s="2">
        <v>7</v>
      </c>
      <c r="D392" s="2">
        <v>371</v>
      </c>
      <c r="E392" s="41"/>
      <c r="F392" s="41"/>
      <c r="G392" s="36" t="s">
        <v>328</v>
      </c>
      <c r="H392" s="23">
        <f t="shared" ref="H392" si="162">+H393+H394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3">+H396+H397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4">+H399+H400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5">+H402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6">+H404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7">+H406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8">+H408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9">+H410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70">+H412+H413+H414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1">+H417+H419+H424+H427+H429</f>
        <v>0</v>
      </c>
    </row>
    <row r="417" spans="1:8" hidden="1">
      <c r="A417" s="27">
        <v>1</v>
      </c>
      <c r="B417" s="2">
        <v>3</v>
      </c>
      <c r="C417" s="2">
        <v>8</v>
      </c>
      <c r="D417" s="2">
        <v>381</v>
      </c>
      <c r="E417" s="41"/>
      <c r="F417" s="41"/>
      <c r="G417" s="36" t="s">
        <v>349</v>
      </c>
      <c r="H417" s="23">
        <f t="shared" ref="H417" si="172">+H418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3">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4">+H425+H426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5">+H428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6">+H430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7">+H432+H434+H441+H443+H446+H451+H455+H457+H459</f>
        <v>0</v>
      </c>
    </row>
    <row r="432" spans="1:8" hidden="1">
      <c r="A432" s="27">
        <v>1</v>
      </c>
      <c r="B432" s="2">
        <v>3</v>
      </c>
      <c r="C432" s="2">
        <v>9</v>
      </c>
      <c r="D432" s="2">
        <v>391</v>
      </c>
      <c r="E432" s="41"/>
      <c r="F432" s="41"/>
      <c r="G432" s="36" t="s">
        <v>360</v>
      </c>
      <c r="H432" s="23">
        <f t="shared" ref="H432" si="178">+H433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9">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80">+H442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1">+H444+H445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2">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3">+H452+H453+H454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4">+H456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5">+H458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6">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7">+H468+H480+H488+H500+H521+H528+H537+H540+H551</f>
        <v>0</v>
      </c>
    </row>
    <row r="468" spans="1:8" hidden="1">
      <c r="A468" s="27">
        <v>1</v>
      </c>
      <c r="B468" s="2">
        <v>4</v>
      </c>
      <c r="C468" s="2">
        <v>1</v>
      </c>
      <c r="D468" s="2"/>
      <c r="E468" s="41"/>
      <c r="F468" s="41"/>
      <c r="G468" s="36" t="s">
        <v>393</v>
      </c>
      <c r="H468" s="15">
        <f t="shared" ref="H468" si="188">+H469+H474</f>
        <v>0</v>
      </c>
    </row>
    <row r="469" spans="1:8" hidden="1">
      <c r="A469" s="27">
        <v>1</v>
      </c>
      <c r="B469" s="2">
        <v>4</v>
      </c>
      <c r="C469" s="2">
        <v>1</v>
      </c>
      <c r="D469" s="2">
        <v>411</v>
      </c>
      <c r="E469" s="41"/>
      <c r="F469" s="41"/>
      <c r="G469" s="36" t="s">
        <v>394</v>
      </c>
      <c r="H469" s="23">
        <f t="shared" ref="H469" si="189">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90">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1">+H481+H485</f>
        <v>0</v>
      </c>
    </row>
    <row r="481" spans="1:8" hidden="1">
      <c r="A481" s="27">
        <v>1</v>
      </c>
      <c r="B481" s="2">
        <v>4</v>
      </c>
      <c r="C481" s="1">
        <v>2</v>
      </c>
      <c r="D481" s="2">
        <v>421</v>
      </c>
      <c r="G481" s="36" t="s">
        <v>406</v>
      </c>
      <c r="H481" s="23">
        <f t="shared" ref="H481" si="192">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3">+H486+H487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4">+H489+H498</f>
        <v>0</v>
      </c>
    </row>
    <row r="489" spans="1:8" hidden="1">
      <c r="A489" s="27">
        <v>1</v>
      </c>
      <c r="B489" s="2">
        <v>4</v>
      </c>
      <c r="C489" s="2">
        <v>3</v>
      </c>
      <c r="D489" s="2">
        <v>431</v>
      </c>
      <c r="E489" s="41"/>
      <c r="F489" s="41"/>
      <c r="G489" s="36" t="s">
        <v>414</v>
      </c>
      <c r="H489" s="23">
        <f t="shared" ref="H489" si="195">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6">+H499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7">+H501+H511+H513+H519</f>
        <v>0</v>
      </c>
    </row>
    <row r="501" spans="1:8" hidden="1">
      <c r="A501" s="27">
        <v>1</v>
      </c>
      <c r="B501" s="2">
        <v>4</v>
      </c>
      <c r="C501" s="1">
        <v>4</v>
      </c>
      <c r="D501" s="2">
        <v>441</v>
      </c>
      <c r="G501" s="36" t="s">
        <v>426</v>
      </c>
      <c r="H501" s="23">
        <f t="shared" ref="H501" si="198">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9">+H512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200">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1">+H520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2">+H522+H524+H526</f>
        <v>0</v>
      </c>
    </row>
    <row r="522" spans="1:8" hidden="1">
      <c r="A522" s="27">
        <v>1</v>
      </c>
      <c r="B522" s="2">
        <v>4</v>
      </c>
      <c r="C522" s="2">
        <v>5</v>
      </c>
      <c r="D522" s="2">
        <v>451</v>
      </c>
      <c r="E522" s="2"/>
      <c r="F522" s="2"/>
      <c r="G522" s="36" t="s">
        <v>446</v>
      </c>
      <c r="H522" s="23">
        <f t="shared" ref="H522" si="203">+H523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4">+H525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5">+H527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6">+H529+H533</f>
        <v>0</v>
      </c>
    </row>
    <row r="529" spans="1:8" hidden="1">
      <c r="A529" s="27">
        <v>1</v>
      </c>
      <c r="B529" s="2">
        <v>4</v>
      </c>
      <c r="C529" s="2">
        <v>6</v>
      </c>
      <c r="D529" s="2">
        <v>461</v>
      </c>
      <c r="E529" s="2"/>
      <c r="F529" s="2"/>
      <c r="G529" s="36" t="s">
        <v>450</v>
      </c>
      <c r="H529" s="23">
        <f t="shared" ref="H529" si="207">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8">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209">+H538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10">+H541+H543+H545+H547+H549</f>
        <v>0</v>
      </c>
    </row>
    <row r="541" spans="1:8" hidden="1">
      <c r="A541" s="27">
        <v>1</v>
      </c>
      <c r="B541" s="2">
        <v>4</v>
      </c>
      <c r="C541" s="2">
        <v>8</v>
      </c>
      <c r="D541" s="2">
        <v>481</v>
      </c>
      <c r="E541" s="2"/>
      <c r="F541" s="2"/>
      <c r="G541" s="36" t="s">
        <v>461</v>
      </c>
      <c r="H541" s="23">
        <f t="shared" ref="H541" si="211">+H542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2">+H544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3">+H546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4">+H548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5">+H550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6">+H552+H555</f>
        <v>0</v>
      </c>
    </row>
    <row r="552" spans="1:8" hidden="1">
      <c r="A552" s="27">
        <v>1</v>
      </c>
      <c r="B552" s="2">
        <v>4</v>
      </c>
      <c r="C552" s="2">
        <v>9</v>
      </c>
      <c r="D552" s="2">
        <v>491</v>
      </c>
      <c r="E552" s="2"/>
      <c r="F552" s="2"/>
      <c r="G552" s="36" t="s">
        <v>469</v>
      </c>
      <c r="H552" s="23">
        <f t="shared" ref="H552" si="217">+H553+H554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8">+H556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9">+H559+H569+H578+H583+H597+H601+H623+H646+H665</f>
        <v>0</v>
      </c>
    </row>
    <row r="559" spans="1:8" hidden="1">
      <c r="A559" s="27">
        <v>2</v>
      </c>
      <c r="B559" s="2">
        <v>5</v>
      </c>
      <c r="C559" s="2">
        <v>1</v>
      </c>
      <c r="D559" s="2"/>
      <c r="E559" s="2"/>
      <c r="F559" s="2"/>
      <c r="G559" s="36" t="s">
        <v>474</v>
      </c>
      <c r="H559" s="15">
        <f t="shared" ref="H559" si="220">+H560+H562+H564+H566</f>
        <v>0</v>
      </c>
    </row>
    <row r="560" spans="1:8" hidden="1">
      <c r="A560" s="27">
        <v>2</v>
      </c>
      <c r="B560" s="2">
        <v>5</v>
      </c>
      <c r="C560" s="2">
        <v>1</v>
      </c>
      <c r="D560" s="2">
        <v>511</v>
      </c>
      <c r="E560" s="2"/>
      <c r="F560" s="2"/>
      <c r="G560" s="36" t="s">
        <v>475</v>
      </c>
      <c r="H560" s="23">
        <f t="shared" ref="H560" si="221">+H561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2">+H563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3">+H565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4">+H567+H568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5">+H570+H572+H574+H576</f>
        <v>0</v>
      </c>
    </row>
    <row r="570" spans="1:8" hidden="1">
      <c r="A570" s="27">
        <v>2</v>
      </c>
      <c r="B570" s="2">
        <v>5</v>
      </c>
      <c r="C570" s="2">
        <v>2</v>
      </c>
      <c r="D570" s="2">
        <v>520</v>
      </c>
      <c r="E570" s="2"/>
      <c r="F570" s="2"/>
      <c r="G570" s="36" t="s">
        <v>484</v>
      </c>
      <c r="H570" s="23">
        <f t="shared" ref="H570" si="226">+H571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7">+H573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8">+H575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9">+H577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30">+H579+H581</f>
        <v>0</v>
      </c>
    </row>
    <row r="579" spans="1:8" hidden="1">
      <c r="A579" s="27">
        <v>2</v>
      </c>
      <c r="B579" s="2">
        <v>5</v>
      </c>
      <c r="C579" s="2">
        <v>3</v>
      </c>
      <c r="D579" s="2">
        <v>530</v>
      </c>
      <c r="E579" s="2"/>
      <c r="F579" s="2"/>
      <c r="G579" s="36" t="s">
        <v>490</v>
      </c>
      <c r="H579" s="23">
        <f t="shared" ref="H579" si="231">+H580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2">+H582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3">+H584+H586+H588+H590+H592+H594</f>
        <v>0</v>
      </c>
    </row>
    <row r="584" spans="1:8" hidden="1">
      <c r="A584" s="27">
        <v>2</v>
      </c>
      <c r="B584" s="2">
        <v>5</v>
      </c>
      <c r="C584" s="2">
        <v>4</v>
      </c>
      <c r="D584" s="2">
        <v>541</v>
      </c>
      <c r="E584" s="2"/>
      <c r="F584" s="2"/>
      <c r="G584" s="36" t="s">
        <v>493</v>
      </c>
      <c r="H584" s="23">
        <f t="shared" ref="H584" si="234">+H585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5">+H587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6">+H589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7">+H591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8">+H593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9">+H595+H596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40">+H598</f>
        <v>0</v>
      </c>
    </row>
    <row r="598" spans="1:8" hidden="1">
      <c r="A598" s="27">
        <v>2</v>
      </c>
      <c r="B598" s="2">
        <v>5</v>
      </c>
      <c r="C598" s="2">
        <v>5</v>
      </c>
      <c r="D598" s="2">
        <v>551</v>
      </c>
      <c r="E598" s="2"/>
      <c r="F598" s="2"/>
      <c r="G598" s="36" t="s">
        <v>503</v>
      </c>
      <c r="H598" s="23">
        <f t="shared" ref="H598" si="241">+H599+H600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2">+H602+H604+H606+H608+H610+H612+H615+H618+H620</f>
        <v>0</v>
      </c>
    </row>
    <row r="602" spans="1:8" hidden="1">
      <c r="A602" s="27">
        <v>2</v>
      </c>
      <c r="B602" s="2">
        <v>5</v>
      </c>
      <c r="C602" s="2">
        <v>6</v>
      </c>
      <c r="D602" s="2">
        <v>561</v>
      </c>
      <c r="E602" s="2"/>
      <c r="F602" s="2"/>
      <c r="G602" s="36" t="s">
        <v>507</v>
      </c>
      <c r="H602" s="23">
        <f t="shared" ref="H602" si="243">+H603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4">+H605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5">+H607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6">+H609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7">+H611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8">+H613+H614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9">+H616+H617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50">+H619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1">+H621+H622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2">+H624+H627+H629+H631+H634+H636+H639+H642+H644</f>
        <v>0</v>
      </c>
    </row>
    <row r="624" spans="1:8" hidden="1">
      <c r="A624" s="27">
        <v>2</v>
      </c>
      <c r="B624" s="2">
        <v>5</v>
      </c>
      <c r="C624" s="2">
        <v>7</v>
      </c>
      <c r="D624" s="2">
        <v>571</v>
      </c>
      <c r="E624" s="2"/>
      <c r="F624" s="2"/>
      <c r="G624" s="36" t="s">
        <v>523</v>
      </c>
      <c r="H624" s="23">
        <f t="shared" ref="H624" si="253">+H625+H626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4">+H628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5">+H630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6">+H632+H633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7">+H635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8">+H637+H638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9">+H640+H641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60">+H643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1">+H645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2">+H647+H649+H651+H653+H663</f>
        <v>0</v>
      </c>
    </row>
    <row r="647" spans="1:8" hidden="1">
      <c r="A647" s="27">
        <v>2</v>
      </c>
      <c r="B647" s="2">
        <v>5</v>
      </c>
      <c r="C647" s="2">
        <v>8</v>
      </c>
      <c r="D647" s="2">
        <v>581</v>
      </c>
      <c r="E647" s="2"/>
      <c r="F647" s="2"/>
      <c r="G647" s="36" t="s">
        <v>536</v>
      </c>
      <c r="H647" s="23">
        <f t="shared" ref="H647" si="263">+H648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4">+H650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5">+H652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6">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7">+H664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8">+H666+H668+H670+H672+H674</f>
        <v>0</v>
      </c>
    </row>
    <row r="666" spans="1:8" hidden="1">
      <c r="A666" s="27">
        <v>2</v>
      </c>
      <c r="B666" s="2">
        <v>5</v>
      </c>
      <c r="C666" s="2">
        <v>9</v>
      </c>
      <c r="D666" s="2">
        <v>591</v>
      </c>
      <c r="E666" s="2"/>
      <c r="F666" s="2"/>
      <c r="G666" s="36" t="s">
        <v>552</v>
      </c>
      <c r="H666" s="23">
        <f t="shared" ref="H666" si="269">+H667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70">+H669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1">+H671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2">+H673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3">+H675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4">+H677+H694+H702</f>
        <v>0</v>
      </c>
    </row>
    <row r="677" spans="1:8" hidden="1">
      <c r="A677" s="27">
        <v>2</v>
      </c>
      <c r="B677" s="3">
        <v>6</v>
      </c>
      <c r="C677" s="3">
        <v>1</v>
      </c>
      <c r="D677" s="3"/>
      <c r="E677" s="3"/>
      <c r="F677" s="3"/>
      <c r="G677" s="38" t="s">
        <v>558</v>
      </c>
      <c r="H677" s="14">
        <f t="shared" ref="H677" si="275">+H678+H679+H683+H686+H689+H691+H692+H693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6">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7">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8">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9">+H690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80">SUM(H694:H694)</f>
        <v>0</v>
      </c>
    </row>
    <row r="694" spans="1:8" hidden="1">
      <c r="A694" s="27">
        <v>2</v>
      </c>
      <c r="B694" s="3">
        <v>6</v>
      </c>
      <c r="C694" s="3">
        <v>2</v>
      </c>
      <c r="D694" s="3"/>
      <c r="E694" s="3"/>
      <c r="F694" s="3"/>
      <c r="G694" s="38" t="s">
        <v>575</v>
      </c>
      <c r="H694" s="15">
        <f t="shared" ref="H694" si="281">+H695+H696+H697+H698+H699+H700+H701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2">H703+H707</f>
        <v>0</v>
      </c>
    </row>
    <row r="703" spans="1:8" hidden="1">
      <c r="A703" s="27">
        <v>2</v>
      </c>
      <c r="B703" s="3">
        <v>6</v>
      </c>
      <c r="C703" s="3">
        <v>3</v>
      </c>
      <c r="D703" s="3">
        <v>631</v>
      </c>
      <c r="E703" s="3"/>
      <c r="F703" s="3"/>
      <c r="G703" s="38" t="s">
        <v>578</v>
      </c>
      <c r="H703" s="23">
        <f t="shared" ref="H703" si="283">+H704</f>
        <v>0</v>
      </c>
    </row>
    <row r="704" spans="1:8" hidden="1">
      <c r="A704" s="27">
        <v>2</v>
      </c>
      <c r="B704" s="3">
        <v>6</v>
      </c>
      <c r="C704" s="3">
        <v>3</v>
      </c>
      <c r="D704" s="3">
        <v>631</v>
      </c>
      <c r="E704" s="3">
        <v>1</v>
      </c>
      <c r="F704" s="3"/>
      <c r="G704" s="37" t="s">
        <v>579</v>
      </c>
      <c r="H704" s="21">
        <f t="shared" ref="H704" si="284">+H705+H706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5">+H708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6">+H710+H718+H727+H735+H745</f>
        <v>0</v>
      </c>
    </row>
    <row r="710" spans="1:8" hidden="1">
      <c r="A710" s="26">
        <v>2</v>
      </c>
      <c r="B710" s="2">
        <v>7</v>
      </c>
      <c r="C710" s="2">
        <v>1</v>
      </c>
      <c r="D710" s="2"/>
      <c r="E710" s="2"/>
      <c r="F710" s="2"/>
      <c r="G710" s="36" t="s">
        <v>583</v>
      </c>
      <c r="H710" s="14">
        <f t="shared" ref="H710" si="287">+H711</f>
        <v>0</v>
      </c>
    </row>
    <row r="711" spans="1:8" hidden="1">
      <c r="A711" s="26">
        <v>2</v>
      </c>
      <c r="B711" s="2">
        <v>7</v>
      </c>
      <c r="C711" s="2">
        <v>1</v>
      </c>
      <c r="D711" s="2">
        <v>711</v>
      </c>
      <c r="E711" s="2"/>
      <c r="F711" s="2"/>
      <c r="G711" s="36" t="s">
        <v>584</v>
      </c>
      <c r="H711" s="12">
        <f t="shared" ref="H711" si="288">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9">+H719+H721+H723</f>
        <v>0</v>
      </c>
    </row>
    <row r="719" spans="1:8" hidden="1">
      <c r="A719" s="26">
        <v>2</v>
      </c>
      <c r="B719" s="2">
        <v>7</v>
      </c>
      <c r="C719" s="2">
        <v>3</v>
      </c>
      <c r="D719" s="2">
        <v>731</v>
      </c>
      <c r="E719" s="2"/>
      <c r="F719" s="2"/>
      <c r="G719" s="36" t="s">
        <v>592</v>
      </c>
      <c r="H719" s="12">
        <f t="shared" ref="H719" si="290">+H720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1">+H722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2">+H724+H725+H726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3">+H728+H730</f>
        <v>0</v>
      </c>
    </row>
    <row r="728" spans="1:8" hidden="1">
      <c r="A728" s="26">
        <v>2</v>
      </c>
      <c r="B728" s="2">
        <v>7</v>
      </c>
      <c r="C728" s="2">
        <v>4</v>
      </c>
      <c r="D728" s="2">
        <v>744</v>
      </c>
      <c r="E728" s="2"/>
      <c r="F728" s="2"/>
      <c r="G728" s="36" t="s">
        <v>601</v>
      </c>
      <c r="H728" s="12">
        <f t="shared" ref="H728" si="294">+H729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5">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6">+H736+H743</f>
        <v>0</v>
      </c>
    </row>
    <row r="736" spans="1:8" hidden="1">
      <c r="A736" s="26">
        <v>2</v>
      </c>
      <c r="B736" s="2">
        <v>7</v>
      </c>
      <c r="C736" s="2">
        <v>5</v>
      </c>
      <c r="D736" s="2">
        <v>751</v>
      </c>
      <c r="E736" s="2"/>
      <c r="F736" s="2"/>
      <c r="G736" s="36" t="s">
        <v>609</v>
      </c>
      <c r="H736" s="12">
        <f t="shared" ref="H736" si="297">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8">+H744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9">+H746+H748</f>
        <v>0</v>
      </c>
    </row>
    <row r="746" spans="1:8" hidden="1">
      <c r="A746" s="26">
        <v>2</v>
      </c>
      <c r="B746" s="2">
        <v>7</v>
      </c>
      <c r="C746" s="2">
        <v>9</v>
      </c>
      <c r="D746" s="2">
        <v>791</v>
      </c>
      <c r="E746" s="2"/>
      <c r="F746" s="2"/>
      <c r="G746" s="36" t="s">
        <v>619</v>
      </c>
      <c r="H746" s="12">
        <f t="shared" ref="H746" si="300">+H747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1">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2">+H756+H776+H794</f>
        <v>0</v>
      </c>
    </row>
    <row r="756" spans="1:8" hidden="1">
      <c r="A756" s="26">
        <v>2</v>
      </c>
      <c r="B756" s="2">
        <v>8</v>
      </c>
      <c r="C756" s="2">
        <v>1</v>
      </c>
      <c r="D756" s="2"/>
      <c r="E756" s="2"/>
      <c r="F756" s="2"/>
      <c r="G756" s="36" t="s">
        <v>629</v>
      </c>
      <c r="H756" s="14">
        <f t="shared" ref="H756" si="303">+H757+H760+H762+H764+H772+H774</f>
        <v>0</v>
      </c>
    </row>
    <row r="757" spans="1:8" hidden="1">
      <c r="A757" s="26">
        <v>2</v>
      </c>
      <c r="B757" s="2">
        <v>8</v>
      </c>
      <c r="C757" s="2">
        <v>1</v>
      </c>
      <c r="D757" s="2">
        <v>811</v>
      </c>
      <c r="E757" s="2"/>
      <c r="F757" s="2"/>
      <c r="G757" s="36" t="s">
        <v>630</v>
      </c>
      <c r="H757" s="12">
        <f t="shared" ref="H757" si="304">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5">+H761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6">+H763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7">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8">+H773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9">+H775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10">+H777+H786+H790+H792</f>
        <v>0</v>
      </c>
    </row>
    <row r="777" spans="1:8" hidden="1">
      <c r="A777" s="26">
        <v>2</v>
      </c>
      <c r="B777" s="2">
        <v>8</v>
      </c>
      <c r="C777" s="2">
        <v>3</v>
      </c>
      <c r="D777" s="2">
        <v>831</v>
      </c>
      <c r="E777" s="2"/>
      <c r="F777" s="2"/>
      <c r="G777" s="36" t="s">
        <v>646</v>
      </c>
      <c r="H777" s="12">
        <f t="shared" ref="H777" si="311">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2">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3">+H791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4">+H793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5">+H795+H797+H799</f>
        <v>0</v>
      </c>
    </row>
    <row r="795" spans="1:8" hidden="1">
      <c r="A795" s="26">
        <v>2</v>
      </c>
      <c r="B795" s="2">
        <v>8</v>
      </c>
      <c r="C795" s="2">
        <v>5</v>
      </c>
      <c r="D795" s="2">
        <v>851</v>
      </c>
      <c r="E795" s="2"/>
      <c r="F795" s="2"/>
      <c r="G795" s="36" t="s">
        <v>664</v>
      </c>
      <c r="H795" s="12">
        <f t="shared" ref="H795" si="316">+H796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7">+H798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8">+H800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9">+H802+H811+H820+H823+H826+H829+H832</f>
        <v>0</v>
      </c>
    </row>
    <row r="802" spans="1:8" hidden="1">
      <c r="A802" s="26">
        <v>3</v>
      </c>
      <c r="B802" s="2">
        <v>9</v>
      </c>
      <c r="C802" s="2">
        <v>1</v>
      </c>
      <c r="D802" s="2"/>
      <c r="E802" s="2"/>
      <c r="F802" s="2"/>
      <c r="G802" s="36" t="s">
        <v>668</v>
      </c>
      <c r="H802" s="14">
        <f t="shared" ref="H802" si="320">+H803+H806+H808</f>
        <v>0</v>
      </c>
    </row>
    <row r="803" spans="1:8" hidden="1">
      <c r="A803" s="26">
        <v>3</v>
      </c>
      <c r="B803" s="2">
        <v>9</v>
      </c>
      <c r="C803" s="2">
        <v>1</v>
      </c>
      <c r="D803" s="2">
        <v>911</v>
      </c>
      <c r="E803" s="2"/>
      <c r="F803" s="2"/>
      <c r="G803" s="36" t="s">
        <v>669</v>
      </c>
      <c r="H803" s="12">
        <f t="shared" ref="H803" si="321">+H804+H805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2">+H807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3">+H809+H810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4">+H812+H815+H817</f>
        <v>0</v>
      </c>
    </row>
    <row r="812" spans="1:8" hidden="1">
      <c r="A812" s="26">
        <v>3</v>
      </c>
      <c r="B812" s="2">
        <v>9</v>
      </c>
      <c r="C812" s="2">
        <v>2</v>
      </c>
      <c r="D812" s="2">
        <v>921</v>
      </c>
      <c r="E812" s="2"/>
      <c r="F812" s="2"/>
      <c r="G812" s="36" t="s">
        <v>677</v>
      </c>
      <c r="H812" s="12">
        <f t="shared" ref="H812" si="325">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6">+H816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7">+H818+H819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8">+H821</f>
        <v>0</v>
      </c>
    </row>
    <row r="821" spans="1:8" hidden="1">
      <c r="A821" s="26">
        <v>3</v>
      </c>
      <c r="B821" s="2">
        <v>9</v>
      </c>
      <c r="C821" s="2">
        <v>3</v>
      </c>
      <c r="D821" s="2">
        <v>931</v>
      </c>
      <c r="E821" s="2"/>
      <c r="F821" s="2"/>
      <c r="G821" s="36" t="s">
        <v>685</v>
      </c>
      <c r="H821" s="16">
        <f t="shared" si="328"/>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9">+H824</f>
        <v>0</v>
      </c>
    </row>
    <row r="824" spans="1:8" hidden="1">
      <c r="A824" s="26">
        <v>3</v>
      </c>
      <c r="B824" s="2">
        <v>9</v>
      </c>
      <c r="C824" s="2">
        <v>4</v>
      </c>
      <c r="D824" s="2">
        <v>941</v>
      </c>
      <c r="E824" s="2"/>
      <c r="F824" s="2"/>
      <c r="G824" s="36" t="s">
        <v>687</v>
      </c>
      <c r="H824" s="12">
        <f t="shared" si="329"/>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30">+H827</f>
        <v>0</v>
      </c>
    </row>
    <row r="827" spans="1:8" hidden="1">
      <c r="A827" s="26">
        <v>3</v>
      </c>
      <c r="B827" s="2">
        <v>9</v>
      </c>
      <c r="C827" s="2">
        <v>5</v>
      </c>
      <c r="D827" s="2">
        <v>951</v>
      </c>
      <c r="E827" s="2"/>
      <c r="F827" s="2"/>
      <c r="G827" s="36" t="s">
        <v>689</v>
      </c>
      <c r="H827" s="12">
        <f t="shared" si="330"/>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1">+H830</f>
        <v>0</v>
      </c>
    </row>
    <row r="830" spans="1:8" hidden="1">
      <c r="A830" s="26">
        <v>3</v>
      </c>
      <c r="B830" s="2">
        <v>9</v>
      </c>
      <c r="C830" s="2">
        <v>6</v>
      </c>
      <c r="D830" s="2">
        <v>962</v>
      </c>
      <c r="E830" s="2"/>
      <c r="F830" s="2"/>
      <c r="G830" s="36" t="s">
        <v>691</v>
      </c>
      <c r="H830" s="12">
        <f t="shared" si="331"/>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2">+H833</f>
        <v>0</v>
      </c>
    </row>
    <row r="833" spans="1:8" hidden="1">
      <c r="A833" s="26">
        <v>3</v>
      </c>
      <c r="B833" s="2">
        <v>9</v>
      </c>
      <c r="C833" s="2">
        <v>9</v>
      </c>
      <c r="D833" s="2">
        <v>991</v>
      </c>
      <c r="E833" s="2"/>
      <c r="F833" s="2"/>
      <c r="G833" s="36" t="s">
        <v>694</v>
      </c>
      <c r="H833" s="12">
        <f t="shared" ref="H833" si="333">+H834+H835+H836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42" sqref="A42:XFD42"/>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109375" style="11" customWidth="1"/>
    <col min="9" max="9" width="2.33203125" customWidth="1"/>
  </cols>
  <sheetData>
    <row r="1" spans="1:8" ht="21">
      <c r="A1" s="48" t="s">
        <v>701</v>
      </c>
      <c r="H1" s="497"/>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1190</v>
      </c>
    </row>
    <row r="5" spans="1:8" s="480" customFormat="1" ht="26.7" customHeight="1">
      <c r="A5" s="895"/>
      <c r="B5" s="895"/>
      <c r="C5" s="895"/>
      <c r="D5" s="895"/>
      <c r="E5" s="895"/>
      <c r="F5" s="895"/>
      <c r="G5" s="888"/>
      <c r="H5" s="890" t="s">
        <v>716</v>
      </c>
    </row>
    <row r="6" spans="1:8" ht="26.7" customHeight="1" thickBot="1">
      <c r="A6" s="896"/>
      <c r="B6" s="896"/>
      <c r="C6" s="896"/>
      <c r="D6" s="896"/>
      <c r="E6" s="896"/>
      <c r="F6" s="896"/>
      <c r="G6" s="889"/>
      <c r="H6" s="891"/>
    </row>
    <row r="7" spans="1:8" s="47" customFormat="1">
      <c r="A7" s="10"/>
      <c r="B7" s="10"/>
      <c r="C7" s="10"/>
      <c r="D7" s="10"/>
      <c r="E7" s="10"/>
      <c r="F7" s="10"/>
      <c r="G7" s="33"/>
      <c r="H7" s="488"/>
    </row>
    <row r="8" spans="1:8">
      <c r="A8" s="28"/>
      <c r="B8" s="28"/>
      <c r="C8" s="28"/>
      <c r="D8" s="28"/>
      <c r="E8" s="28"/>
      <c r="F8" s="28"/>
      <c r="G8" s="34" t="s">
        <v>847</v>
      </c>
      <c r="H8" s="84">
        <f t="shared" ref="H8" si="0">+H9+H100+H242+H467+H558+H676+H709+H755+H801</f>
        <v>192756.56</v>
      </c>
    </row>
    <row r="9" spans="1:8">
      <c r="A9" s="26">
        <v>1</v>
      </c>
      <c r="B9" s="25">
        <v>1</v>
      </c>
      <c r="C9" s="25"/>
      <c r="D9" s="17"/>
      <c r="E9" s="17"/>
      <c r="F9" s="17"/>
      <c r="G9" s="35" t="s">
        <v>17</v>
      </c>
      <c r="H9" s="18">
        <f t="shared" ref="H9" si="1">+H10+H20+H30+H53+H66+H86+H89+H96</f>
        <v>172756.56</v>
      </c>
    </row>
    <row r="10" spans="1:8">
      <c r="A10" s="27">
        <v>1</v>
      </c>
      <c r="B10" s="1">
        <v>1</v>
      </c>
      <c r="C10" s="1">
        <v>1</v>
      </c>
      <c r="G10" s="36" t="s">
        <v>18</v>
      </c>
      <c r="H10" s="15">
        <f t="shared" ref="H10" si="2">+H11+H15+H18</f>
        <v>132000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132000</v>
      </c>
    </row>
    <row r="16" spans="1:8"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132000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40756.559999999998</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15750</v>
      </c>
    </row>
    <row r="34" spans="1:8" s="47" customFormat="1">
      <c r="A34" s="27">
        <v>1</v>
      </c>
      <c r="B34" s="92">
        <v>1</v>
      </c>
      <c r="C34" s="92">
        <v>3</v>
      </c>
      <c r="D34" s="3">
        <v>132</v>
      </c>
      <c r="E34" s="92">
        <v>1</v>
      </c>
      <c r="F34" s="92"/>
      <c r="G34" s="37" t="s">
        <v>39</v>
      </c>
      <c r="H34" s="21">
        <v>2750</v>
      </c>
    </row>
    <row r="35" spans="1:8" s="47" customFormat="1">
      <c r="A35" s="27">
        <v>1</v>
      </c>
      <c r="B35" s="92">
        <v>1</v>
      </c>
      <c r="C35" s="92">
        <v>3</v>
      </c>
      <c r="D35" s="3">
        <v>132</v>
      </c>
      <c r="E35" s="92">
        <v>2</v>
      </c>
      <c r="F35" s="92"/>
      <c r="G35" s="37" t="s">
        <v>40</v>
      </c>
      <c r="H35" s="21">
        <v>13000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25006.560000000001</v>
      </c>
    </row>
    <row r="41" spans="1:8" s="47" customFormat="1">
      <c r="A41" s="27">
        <v>1</v>
      </c>
      <c r="B41" s="92">
        <v>1</v>
      </c>
      <c r="C41" s="92">
        <v>3</v>
      </c>
      <c r="D41" s="3">
        <v>134</v>
      </c>
      <c r="E41" s="92">
        <v>1</v>
      </c>
      <c r="F41" s="92"/>
      <c r="G41" s="37" t="s">
        <v>46</v>
      </c>
      <c r="H41" s="21">
        <v>25006.560000000001</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7">+H101+H125+H137+H156+H180+H197+H203+H215+H222</f>
        <v>20000</v>
      </c>
    </row>
    <row r="101" spans="1:8">
      <c r="A101" s="27">
        <v>1</v>
      </c>
      <c r="B101" s="41">
        <v>2</v>
      </c>
      <c r="C101" s="2">
        <v>1</v>
      </c>
      <c r="D101" s="2"/>
      <c r="E101" s="41"/>
      <c r="F101" s="41"/>
      <c r="G101" s="36" t="s">
        <v>98</v>
      </c>
      <c r="H101" s="15">
        <f t="shared" ref="H101" si="38">H102+H104+H110+H112+H115+H118+H120+H123</f>
        <v>20000</v>
      </c>
    </row>
    <row r="102" spans="1:8">
      <c r="A102" s="27">
        <v>1</v>
      </c>
      <c r="B102" s="41">
        <v>2</v>
      </c>
      <c r="C102" s="2">
        <v>1</v>
      </c>
      <c r="D102" s="2">
        <v>211</v>
      </c>
      <c r="E102" s="41"/>
      <c r="F102" s="41"/>
      <c r="G102" s="36" t="s">
        <v>99</v>
      </c>
      <c r="H102" s="23">
        <f t="shared" ref="H102" si="39">+H103</f>
        <v>20000</v>
      </c>
    </row>
    <row r="103" spans="1:8" s="47" customFormat="1">
      <c r="A103" s="27">
        <v>1</v>
      </c>
      <c r="B103" s="94">
        <v>2</v>
      </c>
      <c r="C103" s="92">
        <v>1</v>
      </c>
      <c r="D103" s="3">
        <v>211</v>
      </c>
      <c r="E103" s="92">
        <v>1</v>
      </c>
      <c r="F103" s="92"/>
      <c r="G103" s="37" t="s">
        <v>100</v>
      </c>
      <c r="H103" s="21">
        <v>20000</v>
      </c>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8">+H195+H196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9">+H198+H201</f>
        <v>0</v>
      </c>
    </row>
    <row r="198" spans="1:8" hidden="1">
      <c r="A198" s="27">
        <v>1</v>
      </c>
      <c r="B198" s="41">
        <v>2</v>
      </c>
      <c r="C198" s="2">
        <v>6</v>
      </c>
      <c r="D198" s="2">
        <v>261</v>
      </c>
      <c r="E198" s="41"/>
      <c r="F198" s="41"/>
      <c r="G198" s="36" t="s">
        <v>167</v>
      </c>
      <c r="H198" s="23">
        <f t="shared" ref="H198" si="80">+H199+H200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1">+H202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2">H204+H207+H209+H211+H213</f>
        <v>0</v>
      </c>
    </row>
    <row r="204" spans="1:8" hidden="1">
      <c r="A204" s="27">
        <v>1</v>
      </c>
      <c r="B204" s="41">
        <v>2</v>
      </c>
      <c r="C204" s="2">
        <v>7</v>
      </c>
      <c r="D204" s="2">
        <v>271</v>
      </c>
      <c r="E204" s="41"/>
      <c r="F204" s="41"/>
      <c r="G204" s="36" t="s">
        <v>172</v>
      </c>
      <c r="H204" s="23">
        <f t="shared" ref="H204" si="83">+H205+H206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4">+H208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6">+H212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7">+H214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8">+H216+H218+H220</f>
        <v>0</v>
      </c>
    </row>
    <row r="216" spans="1:8" hidden="1">
      <c r="A216" s="27">
        <v>1</v>
      </c>
      <c r="B216" s="41">
        <v>2</v>
      </c>
      <c r="C216" s="2">
        <v>8</v>
      </c>
      <c r="D216" s="2">
        <v>281</v>
      </c>
      <c r="E216" s="41"/>
      <c r="F216" s="41"/>
      <c r="G216" s="36" t="s">
        <v>181</v>
      </c>
      <c r="H216" s="23">
        <f t="shared" ref="H216" si="89">+H217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90">+H219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1">+H221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2">+H223+H225+H227+H229+H231+H233+H236+H238+H240</f>
        <v>0</v>
      </c>
    </row>
    <row r="223" spans="1:8" hidden="1">
      <c r="A223" s="27">
        <v>1</v>
      </c>
      <c r="B223" s="41">
        <v>2</v>
      </c>
      <c r="C223" s="2">
        <v>9</v>
      </c>
      <c r="D223" s="2">
        <v>291</v>
      </c>
      <c r="E223" s="41"/>
      <c r="F223" s="41"/>
      <c r="G223" s="36" t="s">
        <v>187</v>
      </c>
      <c r="H223" s="23">
        <f t="shared" ref="H223" si="93">+H224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4">+H226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5">+H228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6">+H230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7">+H232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8">+H234+H235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9">+H237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100">+H239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1">+H241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2">+H243+H266+H290+H319+H340+H370+H391+H416+H431</f>
        <v>0</v>
      </c>
    </row>
    <row r="243" spans="1:8" hidden="1">
      <c r="A243" s="27">
        <v>1</v>
      </c>
      <c r="B243" s="2">
        <v>3</v>
      </c>
      <c r="C243" s="2">
        <v>1</v>
      </c>
      <c r="D243" s="2"/>
      <c r="E243" s="41"/>
      <c r="F243" s="41"/>
      <c r="G243" s="36" t="s">
        <v>200</v>
      </c>
      <c r="H243" s="15">
        <f t="shared" ref="H243" si="103">+H244+H247+H249+H251+H254+H256+H259+H261+H264</f>
        <v>0</v>
      </c>
    </row>
    <row r="244" spans="1:8" hidden="1">
      <c r="A244" s="27">
        <v>1</v>
      </c>
      <c r="B244" s="2">
        <v>3</v>
      </c>
      <c r="C244" s="2">
        <v>1</v>
      </c>
      <c r="D244" s="2">
        <v>311</v>
      </c>
      <c r="E244" s="41"/>
      <c r="F244" s="41"/>
      <c r="G244" s="36" t="s">
        <v>201</v>
      </c>
      <c r="H244" s="23">
        <f t="shared" ref="H244" si="104">+H245+H246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5">+H248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6">+H250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7">+H252+H253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8">+H255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9">+H257+H258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10">+H260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1">+H262+H263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2">+H265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3">+H267+H269+H271+H274+H276+H278+H282+H284+H287</f>
        <v>0</v>
      </c>
    </row>
    <row r="267" spans="1:8" hidden="1">
      <c r="A267" s="27">
        <v>1</v>
      </c>
      <c r="B267" s="2">
        <v>3</v>
      </c>
      <c r="C267" s="2">
        <v>2</v>
      </c>
      <c r="D267" s="2">
        <v>321</v>
      </c>
      <c r="E267" s="41"/>
      <c r="F267" s="41"/>
      <c r="G267" s="36" t="s">
        <v>223</v>
      </c>
      <c r="H267" s="23">
        <f t="shared" ref="H267" si="114">+H268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5">+H270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6">+H273+H272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7">+H275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8">+H277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9">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20">+H283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1">+H285+H286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2">+H288+H289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3">+H291+H293+H296+H299+H302+H304+H308+H310+H312</f>
        <v>0</v>
      </c>
    </row>
    <row r="291" spans="1:8" hidden="1">
      <c r="A291" s="27">
        <v>1</v>
      </c>
      <c r="B291" s="2">
        <v>3</v>
      </c>
      <c r="C291" s="2">
        <v>3</v>
      </c>
      <c r="D291" s="2">
        <v>331</v>
      </c>
      <c r="E291" s="41"/>
      <c r="F291" s="41"/>
      <c r="G291" s="36" t="s">
        <v>244</v>
      </c>
      <c r="H291" s="23">
        <f t="shared" ref="H291" si="124">+H292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5">+H294+H295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6">+H297+H298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7">+H300+H301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8">+H303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9">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30">+H309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1">+H311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2">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3">+H320+H324+H326+H328+H330+H332+H334+H336+H338</f>
        <v>0</v>
      </c>
    </row>
    <row r="320" spans="1:8" hidden="1">
      <c r="A320" s="27">
        <v>1</v>
      </c>
      <c r="B320" s="2">
        <v>3</v>
      </c>
      <c r="C320" s="2">
        <v>4</v>
      </c>
      <c r="D320" s="2">
        <v>341</v>
      </c>
      <c r="E320" s="41"/>
      <c r="F320" s="41"/>
      <c r="G320" s="36" t="s">
        <v>272</v>
      </c>
      <c r="H320" s="23">
        <f t="shared" ref="H320" si="134">+H321+H322+H323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5">+H325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6">+H327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7">+H329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8">+H331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9">+H333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40">+H335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1">+H337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2">+H339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3">+H341+H343+H345+H348+H350+H352+H354+H365+H368</f>
        <v>0</v>
      </c>
    </row>
    <row r="341" spans="1:8" hidden="1">
      <c r="A341" s="27">
        <v>1</v>
      </c>
      <c r="B341" s="2">
        <v>3</v>
      </c>
      <c r="C341" s="2">
        <v>5</v>
      </c>
      <c r="D341" s="2">
        <v>351</v>
      </c>
      <c r="E341" s="41"/>
      <c r="F341" s="41"/>
      <c r="G341" s="36" t="s">
        <v>286</v>
      </c>
      <c r="H341" s="23">
        <f t="shared" ref="H341" si="144">+H342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5">+H344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6">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7">+H349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8">+H351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9">+H353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50">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1">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2">+H369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3">+H371+H376+H378+H380+H382+H384+H386</f>
        <v>0</v>
      </c>
    </row>
    <row r="371" spans="1:8" hidden="1">
      <c r="A371" s="27">
        <v>1</v>
      </c>
      <c r="B371" s="2">
        <v>3</v>
      </c>
      <c r="C371" s="2">
        <v>6</v>
      </c>
      <c r="D371" s="2">
        <v>361</v>
      </c>
      <c r="E371" s="41"/>
      <c r="F371" s="41"/>
      <c r="G371" s="36" t="s">
        <v>312</v>
      </c>
      <c r="H371" s="23">
        <f t="shared" ref="H371" si="154">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5">+H377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6">+H379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7">+H381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8">+H383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9">+H385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60">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61">+H392+H395+H398+H401+H403+H405+H407+H409+H411</f>
        <v>0</v>
      </c>
    </row>
    <row r="392" spans="1:8" hidden="1">
      <c r="A392" s="27">
        <v>1</v>
      </c>
      <c r="B392" s="2">
        <v>3</v>
      </c>
      <c r="C392" s="2">
        <v>7</v>
      </c>
      <c r="D392" s="2">
        <v>371</v>
      </c>
      <c r="E392" s="41"/>
      <c r="F392" s="41"/>
      <c r="G392" s="36" t="s">
        <v>328</v>
      </c>
      <c r="H392" s="23">
        <f t="shared" ref="H392" si="162">+H393+H394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3">+H396+H397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4">+H399+H400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5">+H402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6">+H404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7">+H406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8">+H408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9">+H410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70">+H412+H413+H414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1">+H417+H419+H424+H427+H429</f>
        <v>0</v>
      </c>
    </row>
    <row r="417" spans="1:8" hidden="1">
      <c r="A417" s="27">
        <v>1</v>
      </c>
      <c r="B417" s="2">
        <v>3</v>
      </c>
      <c r="C417" s="2">
        <v>8</v>
      </c>
      <c r="D417" s="2">
        <v>381</v>
      </c>
      <c r="E417" s="41"/>
      <c r="F417" s="41"/>
      <c r="G417" s="36" t="s">
        <v>349</v>
      </c>
      <c r="H417" s="23">
        <f t="shared" ref="H417" si="172">+H418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3">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4">+H425+H426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5">+H428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6">+H430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7">+H432+H434+H441+H443+H446+H451+H455+H457+H459</f>
        <v>0</v>
      </c>
    </row>
    <row r="432" spans="1:8" hidden="1">
      <c r="A432" s="27">
        <v>1</v>
      </c>
      <c r="B432" s="2">
        <v>3</v>
      </c>
      <c r="C432" s="2">
        <v>9</v>
      </c>
      <c r="D432" s="2">
        <v>391</v>
      </c>
      <c r="E432" s="41"/>
      <c r="F432" s="41"/>
      <c r="G432" s="36" t="s">
        <v>360</v>
      </c>
      <c r="H432" s="23">
        <f t="shared" ref="H432" si="178">+H433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9">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80">+H442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1">+H444+H445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2">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3">+H452+H453+H454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4">+H456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5">+H458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6">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7">+H468+H480+H488+H500+H521+H528+H537+H540+H551</f>
        <v>0</v>
      </c>
    </row>
    <row r="468" spans="1:8" hidden="1">
      <c r="A468" s="27">
        <v>1</v>
      </c>
      <c r="B468" s="2">
        <v>4</v>
      </c>
      <c r="C468" s="2">
        <v>1</v>
      </c>
      <c r="D468" s="2"/>
      <c r="E468" s="41"/>
      <c r="F468" s="41"/>
      <c r="G468" s="36" t="s">
        <v>393</v>
      </c>
      <c r="H468" s="15">
        <f t="shared" ref="H468" si="188">+H469+H474</f>
        <v>0</v>
      </c>
    </row>
    <row r="469" spans="1:8" hidden="1">
      <c r="A469" s="27">
        <v>1</v>
      </c>
      <c r="B469" s="2">
        <v>4</v>
      </c>
      <c r="C469" s="2">
        <v>1</v>
      </c>
      <c r="D469" s="2">
        <v>411</v>
      </c>
      <c r="E469" s="41"/>
      <c r="F469" s="41"/>
      <c r="G469" s="36" t="s">
        <v>394</v>
      </c>
      <c r="H469" s="23">
        <f t="shared" ref="H469" si="189">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90">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1">+H481+H485</f>
        <v>0</v>
      </c>
    </row>
    <row r="481" spans="1:8" hidden="1">
      <c r="A481" s="27">
        <v>1</v>
      </c>
      <c r="B481" s="2">
        <v>4</v>
      </c>
      <c r="C481" s="1">
        <v>2</v>
      </c>
      <c r="D481" s="2">
        <v>421</v>
      </c>
      <c r="G481" s="36" t="s">
        <v>406</v>
      </c>
      <c r="H481" s="23">
        <f t="shared" ref="H481" si="192">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3">+H486+H487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4">+H489+H498</f>
        <v>0</v>
      </c>
    </row>
    <row r="489" spans="1:8" hidden="1">
      <c r="A489" s="27">
        <v>1</v>
      </c>
      <c r="B489" s="2">
        <v>4</v>
      </c>
      <c r="C489" s="2">
        <v>3</v>
      </c>
      <c r="D489" s="2">
        <v>431</v>
      </c>
      <c r="E489" s="41"/>
      <c r="F489" s="41"/>
      <c r="G489" s="36" t="s">
        <v>414</v>
      </c>
      <c r="H489" s="23">
        <f t="shared" ref="H489" si="195">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6">+H499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7">+H501+H511+H513+H519</f>
        <v>0</v>
      </c>
    </row>
    <row r="501" spans="1:8" hidden="1">
      <c r="A501" s="27">
        <v>1</v>
      </c>
      <c r="B501" s="2">
        <v>4</v>
      </c>
      <c r="C501" s="1">
        <v>4</v>
      </c>
      <c r="D501" s="2">
        <v>441</v>
      </c>
      <c r="G501" s="36" t="s">
        <v>426</v>
      </c>
      <c r="H501" s="23">
        <f t="shared" ref="H501" si="198">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9">+H512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200">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1">+H520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2">+H522+H524+H526</f>
        <v>0</v>
      </c>
    </row>
    <row r="522" spans="1:8" hidden="1">
      <c r="A522" s="27">
        <v>1</v>
      </c>
      <c r="B522" s="2">
        <v>4</v>
      </c>
      <c r="C522" s="2">
        <v>5</v>
      </c>
      <c r="D522" s="2">
        <v>451</v>
      </c>
      <c r="E522" s="2"/>
      <c r="F522" s="2"/>
      <c r="G522" s="36" t="s">
        <v>446</v>
      </c>
      <c r="H522" s="23">
        <f t="shared" ref="H522" si="203">+H523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4">+H525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5">+H527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6">+H529+H533</f>
        <v>0</v>
      </c>
    </row>
    <row r="529" spans="1:8" hidden="1">
      <c r="A529" s="27">
        <v>1</v>
      </c>
      <c r="B529" s="2">
        <v>4</v>
      </c>
      <c r="C529" s="2">
        <v>6</v>
      </c>
      <c r="D529" s="2">
        <v>461</v>
      </c>
      <c r="E529" s="2"/>
      <c r="F529" s="2"/>
      <c r="G529" s="36" t="s">
        <v>450</v>
      </c>
      <c r="H529" s="23">
        <f t="shared" ref="H529" si="207">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8">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209">+H538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10">+H541+H543+H545+H547+H549</f>
        <v>0</v>
      </c>
    </row>
    <row r="541" spans="1:8" hidden="1">
      <c r="A541" s="27">
        <v>1</v>
      </c>
      <c r="B541" s="2">
        <v>4</v>
      </c>
      <c r="C541" s="2">
        <v>8</v>
      </c>
      <c r="D541" s="2">
        <v>481</v>
      </c>
      <c r="E541" s="2"/>
      <c r="F541" s="2"/>
      <c r="G541" s="36" t="s">
        <v>461</v>
      </c>
      <c r="H541" s="23">
        <f t="shared" ref="H541" si="211">+H542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2">+H544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3">+H546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4">+H548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5">+H550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6">+H552+H555</f>
        <v>0</v>
      </c>
    </row>
    <row r="552" spans="1:8" hidden="1">
      <c r="A552" s="27">
        <v>1</v>
      </c>
      <c r="B552" s="2">
        <v>4</v>
      </c>
      <c r="C552" s="2">
        <v>9</v>
      </c>
      <c r="D552" s="2">
        <v>491</v>
      </c>
      <c r="E552" s="2"/>
      <c r="F552" s="2"/>
      <c r="G552" s="36" t="s">
        <v>469</v>
      </c>
      <c r="H552" s="23">
        <f t="shared" ref="H552" si="217">+H553+H554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8">+H556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9">+H559+H569+H578+H583+H597+H601+H623+H646+H665</f>
        <v>0</v>
      </c>
    </row>
    <row r="559" spans="1:8" hidden="1">
      <c r="A559" s="27">
        <v>2</v>
      </c>
      <c r="B559" s="2">
        <v>5</v>
      </c>
      <c r="C559" s="2">
        <v>1</v>
      </c>
      <c r="D559" s="2"/>
      <c r="E559" s="2"/>
      <c r="F559" s="2"/>
      <c r="G559" s="36" t="s">
        <v>474</v>
      </c>
      <c r="H559" s="15">
        <f t="shared" ref="H559" si="220">+H560+H562+H564+H566</f>
        <v>0</v>
      </c>
    </row>
    <row r="560" spans="1:8" hidden="1">
      <c r="A560" s="27">
        <v>2</v>
      </c>
      <c r="B560" s="2">
        <v>5</v>
      </c>
      <c r="C560" s="2">
        <v>1</v>
      </c>
      <c r="D560" s="2">
        <v>511</v>
      </c>
      <c r="E560" s="2"/>
      <c r="F560" s="2"/>
      <c r="G560" s="36" t="s">
        <v>475</v>
      </c>
      <c r="H560" s="23">
        <f t="shared" ref="H560" si="221">+H561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2">+H563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3">+H565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4">+H567+H568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5">+H570+H572+H574+H576</f>
        <v>0</v>
      </c>
    </row>
    <row r="570" spans="1:8" hidden="1">
      <c r="A570" s="27">
        <v>2</v>
      </c>
      <c r="B570" s="2">
        <v>5</v>
      </c>
      <c r="C570" s="2">
        <v>2</v>
      </c>
      <c r="D570" s="2">
        <v>520</v>
      </c>
      <c r="E570" s="2"/>
      <c r="F570" s="2"/>
      <c r="G570" s="36" t="s">
        <v>484</v>
      </c>
      <c r="H570" s="23">
        <f t="shared" ref="H570" si="226">+H571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7">+H573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8">+H575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9">+H577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30">+H579+H581</f>
        <v>0</v>
      </c>
    </row>
    <row r="579" spans="1:8" hidden="1">
      <c r="A579" s="27">
        <v>2</v>
      </c>
      <c r="B579" s="2">
        <v>5</v>
      </c>
      <c r="C579" s="2">
        <v>3</v>
      </c>
      <c r="D579" s="2">
        <v>530</v>
      </c>
      <c r="E579" s="2"/>
      <c r="F579" s="2"/>
      <c r="G579" s="36" t="s">
        <v>490</v>
      </c>
      <c r="H579" s="23">
        <f t="shared" ref="H579" si="231">+H580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2">+H582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3">+H584+H586+H588+H590+H592+H594</f>
        <v>0</v>
      </c>
    </row>
    <row r="584" spans="1:8" hidden="1">
      <c r="A584" s="27">
        <v>2</v>
      </c>
      <c r="B584" s="2">
        <v>5</v>
      </c>
      <c r="C584" s="2">
        <v>4</v>
      </c>
      <c r="D584" s="2">
        <v>541</v>
      </c>
      <c r="E584" s="2"/>
      <c r="F584" s="2"/>
      <c r="G584" s="36" t="s">
        <v>493</v>
      </c>
      <c r="H584" s="23">
        <f t="shared" ref="H584" si="234">+H585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5">+H587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6">+H589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7">+H591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8">+H593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9">+H595+H596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40">+H598</f>
        <v>0</v>
      </c>
    </row>
    <row r="598" spans="1:8" hidden="1">
      <c r="A598" s="27">
        <v>2</v>
      </c>
      <c r="B598" s="2">
        <v>5</v>
      </c>
      <c r="C598" s="2">
        <v>5</v>
      </c>
      <c r="D598" s="2">
        <v>551</v>
      </c>
      <c r="E598" s="2"/>
      <c r="F598" s="2"/>
      <c r="G598" s="36" t="s">
        <v>503</v>
      </c>
      <c r="H598" s="23">
        <f t="shared" ref="H598" si="241">+H599+H600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2">+H602+H604+H606+H608+H610+H612+H615+H618+H620</f>
        <v>0</v>
      </c>
    </row>
    <row r="602" spans="1:8" hidden="1">
      <c r="A602" s="27">
        <v>2</v>
      </c>
      <c r="B602" s="2">
        <v>5</v>
      </c>
      <c r="C602" s="2">
        <v>6</v>
      </c>
      <c r="D602" s="2">
        <v>561</v>
      </c>
      <c r="E602" s="2"/>
      <c r="F602" s="2"/>
      <c r="G602" s="36" t="s">
        <v>507</v>
      </c>
      <c r="H602" s="23">
        <f t="shared" ref="H602" si="243">+H603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4">+H605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5">+H607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6">+H609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7">+H611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8">+H613+H614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9">+H616+H617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50">+H619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1">+H621+H622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2">+H624+H627+H629+H631+H634+H636+H639+H642+H644</f>
        <v>0</v>
      </c>
    </row>
    <row r="624" spans="1:8" hidden="1">
      <c r="A624" s="27">
        <v>2</v>
      </c>
      <c r="B624" s="2">
        <v>5</v>
      </c>
      <c r="C624" s="2">
        <v>7</v>
      </c>
      <c r="D624" s="2">
        <v>571</v>
      </c>
      <c r="E624" s="2"/>
      <c r="F624" s="2"/>
      <c r="G624" s="36" t="s">
        <v>523</v>
      </c>
      <c r="H624" s="23">
        <f t="shared" ref="H624" si="253">+H625+H626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4">+H628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5">+H630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6">+H632+H633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7">+H635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8">+H637+H638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9">+H640+H641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60">+H643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1">+H645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2">+H647+H649+H651+H653+H663</f>
        <v>0</v>
      </c>
    </row>
    <row r="647" spans="1:8" hidden="1">
      <c r="A647" s="27">
        <v>2</v>
      </c>
      <c r="B647" s="2">
        <v>5</v>
      </c>
      <c r="C647" s="2">
        <v>8</v>
      </c>
      <c r="D647" s="2">
        <v>581</v>
      </c>
      <c r="E647" s="2"/>
      <c r="F647" s="2"/>
      <c r="G647" s="36" t="s">
        <v>536</v>
      </c>
      <c r="H647" s="23">
        <f t="shared" ref="H647" si="263">+H648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4">+H650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5">+H652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6">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7">+H664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8">+H666+H668+H670+H672+H674</f>
        <v>0</v>
      </c>
    </row>
    <row r="666" spans="1:8" hidden="1">
      <c r="A666" s="27">
        <v>2</v>
      </c>
      <c r="B666" s="2">
        <v>5</v>
      </c>
      <c r="C666" s="2">
        <v>9</v>
      </c>
      <c r="D666" s="2">
        <v>591</v>
      </c>
      <c r="E666" s="2"/>
      <c r="F666" s="2"/>
      <c r="G666" s="36" t="s">
        <v>552</v>
      </c>
      <c r="H666" s="23">
        <f t="shared" ref="H666" si="269">+H667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70">+H669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1">+H671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2">+H673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3">+H675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4">+H677+H694+H702</f>
        <v>0</v>
      </c>
    </row>
    <row r="677" spans="1:8" hidden="1">
      <c r="A677" s="27">
        <v>2</v>
      </c>
      <c r="B677" s="3">
        <v>6</v>
      </c>
      <c r="C677" s="3">
        <v>1</v>
      </c>
      <c r="D677" s="3"/>
      <c r="E677" s="3"/>
      <c r="F677" s="3"/>
      <c r="G677" s="38" t="s">
        <v>558</v>
      </c>
      <c r="H677" s="14">
        <f t="shared" ref="H677" si="275">+H678+H679+H683+H686+H689+H691+H692+H693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6">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7">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8">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9">+H690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80">SUM(H694:H694)</f>
        <v>0</v>
      </c>
    </row>
    <row r="694" spans="1:8" hidden="1">
      <c r="A694" s="27">
        <v>2</v>
      </c>
      <c r="B694" s="3">
        <v>6</v>
      </c>
      <c r="C694" s="3">
        <v>2</v>
      </c>
      <c r="D694" s="3"/>
      <c r="E694" s="3"/>
      <c r="F694" s="3"/>
      <c r="G694" s="38" t="s">
        <v>575</v>
      </c>
      <c r="H694" s="15">
        <f t="shared" ref="H694" si="281">+H695+H696+H697+H698+H699+H700+H701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2">H703+H707</f>
        <v>0</v>
      </c>
    </row>
    <row r="703" spans="1:8" hidden="1">
      <c r="A703" s="27">
        <v>2</v>
      </c>
      <c r="B703" s="3">
        <v>6</v>
      </c>
      <c r="C703" s="3">
        <v>3</v>
      </c>
      <c r="D703" s="3">
        <v>631</v>
      </c>
      <c r="E703" s="3"/>
      <c r="F703" s="3"/>
      <c r="G703" s="38" t="s">
        <v>578</v>
      </c>
      <c r="H703" s="23">
        <f t="shared" ref="H703" si="283">+H704</f>
        <v>0</v>
      </c>
    </row>
    <row r="704" spans="1:8" hidden="1">
      <c r="A704" s="27">
        <v>2</v>
      </c>
      <c r="B704" s="3">
        <v>6</v>
      </c>
      <c r="C704" s="3">
        <v>3</v>
      </c>
      <c r="D704" s="3">
        <v>631</v>
      </c>
      <c r="E704" s="3">
        <v>1</v>
      </c>
      <c r="F704" s="3"/>
      <c r="G704" s="37" t="s">
        <v>579</v>
      </c>
      <c r="H704" s="21">
        <f t="shared" ref="H704" si="284">+H705+H706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5">+H708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6">+H710+H718+H727+H735+H745</f>
        <v>0</v>
      </c>
    </row>
    <row r="710" spans="1:8" hidden="1">
      <c r="A710" s="26">
        <v>2</v>
      </c>
      <c r="B710" s="2">
        <v>7</v>
      </c>
      <c r="C710" s="2">
        <v>1</v>
      </c>
      <c r="D710" s="2"/>
      <c r="E710" s="2"/>
      <c r="F710" s="2"/>
      <c r="G710" s="36" t="s">
        <v>583</v>
      </c>
      <c r="H710" s="14">
        <f t="shared" ref="H710" si="287">+H711</f>
        <v>0</v>
      </c>
    </row>
    <row r="711" spans="1:8" hidden="1">
      <c r="A711" s="26">
        <v>2</v>
      </c>
      <c r="B711" s="2">
        <v>7</v>
      </c>
      <c r="C711" s="2">
        <v>1</v>
      </c>
      <c r="D711" s="2">
        <v>711</v>
      </c>
      <c r="E711" s="2"/>
      <c r="F711" s="2"/>
      <c r="G711" s="36" t="s">
        <v>584</v>
      </c>
      <c r="H711" s="12">
        <f t="shared" ref="H711" si="288">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9">+H719+H721+H723</f>
        <v>0</v>
      </c>
    </row>
    <row r="719" spans="1:8" hidden="1">
      <c r="A719" s="26">
        <v>2</v>
      </c>
      <c r="B719" s="2">
        <v>7</v>
      </c>
      <c r="C719" s="2">
        <v>3</v>
      </c>
      <c r="D719" s="2">
        <v>731</v>
      </c>
      <c r="E719" s="2"/>
      <c r="F719" s="2"/>
      <c r="G719" s="36" t="s">
        <v>592</v>
      </c>
      <c r="H719" s="12">
        <f t="shared" ref="H719" si="290">+H720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1">+H722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2">+H724+H725+H726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3">+H728+H730</f>
        <v>0</v>
      </c>
    </row>
    <row r="728" spans="1:8" hidden="1">
      <c r="A728" s="26">
        <v>2</v>
      </c>
      <c r="B728" s="2">
        <v>7</v>
      </c>
      <c r="C728" s="2">
        <v>4</v>
      </c>
      <c r="D728" s="2">
        <v>744</v>
      </c>
      <c r="E728" s="2"/>
      <c r="F728" s="2"/>
      <c r="G728" s="36" t="s">
        <v>601</v>
      </c>
      <c r="H728" s="12">
        <f t="shared" ref="H728" si="294">+H729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5">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6">+H736+H743</f>
        <v>0</v>
      </c>
    </row>
    <row r="736" spans="1:8" hidden="1">
      <c r="A736" s="26">
        <v>2</v>
      </c>
      <c r="B736" s="2">
        <v>7</v>
      </c>
      <c r="C736" s="2">
        <v>5</v>
      </c>
      <c r="D736" s="2">
        <v>751</v>
      </c>
      <c r="E736" s="2"/>
      <c r="F736" s="2"/>
      <c r="G736" s="36" t="s">
        <v>609</v>
      </c>
      <c r="H736" s="12">
        <f t="shared" ref="H736" si="297">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8">+H744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9">+H746+H748</f>
        <v>0</v>
      </c>
    </row>
    <row r="746" spans="1:8" hidden="1">
      <c r="A746" s="26">
        <v>2</v>
      </c>
      <c r="B746" s="2">
        <v>7</v>
      </c>
      <c r="C746" s="2">
        <v>9</v>
      </c>
      <c r="D746" s="2">
        <v>791</v>
      </c>
      <c r="E746" s="2"/>
      <c r="F746" s="2"/>
      <c r="G746" s="36" t="s">
        <v>619</v>
      </c>
      <c r="H746" s="12">
        <f t="shared" ref="H746" si="300">+H747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1">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2">+H756+H776+H794</f>
        <v>0</v>
      </c>
    </row>
    <row r="756" spans="1:8" hidden="1">
      <c r="A756" s="26">
        <v>2</v>
      </c>
      <c r="B756" s="2">
        <v>8</v>
      </c>
      <c r="C756" s="2">
        <v>1</v>
      </c>
      <c r="D756" s="2"/>
      <c r="E756" s="2"/>
      <c r="F756" s="2"/>
      <c r="G756" s="36" t="s">
        <v>629</v>
      </c>
      <c r="H756" s="14">
        <f t="shared" ref="H756" si="303">+H757+H760+H762+H764+H772+H774</f>
        <v>0</v>
      </c>
    </row>
    <row r="757" spans="1:8" hidden="1">
      <c r="A757" s="26">
        <v>2</v>
      </c>
      <c r="B757" s="2">
        <v>8</v>
      </c>
      <c r="C757" s="2">
        <v>1</v>
      </c>
      <c r="D757" s="2">
        <v>811</v>
      </c>
      <c r="E757" s="2"/>
      <c r="F757" s="2"/>
      <c r="G757" s="36" t="s">
        <v>630</v>
      </c>
      <c r="H757" s="12">
        <f t="shared" ref="H757" si="304">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5">+H761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6">+H763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7">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8">+H773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9">+H775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10">+H777+H786+H790+H792</f>
        <v>0</v>
      </c>
    </row>
    <row r="777" spans="1:8" hidden="1">
      <c r="A777" s="26">
        <v>2</v>
      </c>
      <c r="B777" s="2">
        <v>8</v>
      </c>
      <c r="C777" s="2">
        <v>3</v>
      </c>
      <c r="D777" s="2">
        <v>831</v>
      </c>
      <c r="E777" s="2"/>
      <c r="F777" s="2"/>
      <c r="G777" s="36" t="s">
        <v>646</v>
      </c>
      <c r="H777" s="12">
        <f t="shared" ref="H777" si="311">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2">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3">+H791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4">+H793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5">+H795+H797+H799</f>
        <v>0</v>
      </c>
    </row>
    <row r="795" spans="1:8" hidden="1">
      <c r="A795" s="26">
        <v>2</v>
      </c>
      <c r="B795" s="2">
        <v>8</v>
      </c>
      <c r="C795" s="2">
        <v>5</v>
      </c>
      <c r="D795" s="2">
        <v>851</v>
      </c>
      <c r="E795" s="2"/>
      <c r="F795" s="2"/>
      <c r="G795" s="36" t="s">
        <v>664</v>
      </c>
      <c r="H795" s="12">
        <f t="shared" ref="H795" si="316">+H796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7">+H798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8">+H800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9">+H802+H811+H820+H823+H826+H829+H832</f>
        <v>0</v>
      </c>
    </row>
    <row r="802" spans="1:8" hidden="1">
      <c r="A802" s="26">
        <v>3</v>
      </c>
      <c r="B802" s="2">
        <v>9</v>
      </c>
      <c r="C802" s="2">
        <v>1</v>
      </c>
      <c r="D802" s="2"/>
      <c r="E802" s="2"/>
      <c r="F802" s="2"/>
      <c r="G802" s="36" t="s">
        <v>668</v>
      </c>
      <c r="H802" s="14">
        <f t="shared" ref="H802" si="320">+H803+H806+H808</f>
        <v>0</v>
      </c>
    </row>
    <row r="803" spans="1:8" hidden="1">
      <c r="A803" s="26">
        <v>3</v>
      </c>
      <c r="B803" s="2">
        <v>9</v>
      </c>
      <c r="C803" s="2">
        <v>1</v>
      </c>
      <c r="D803" s="2">
        <v>911</v>
      </c>
      <c r="E803" s="2"/>
      <c r="F803" s="2"/>
      <c r="G803" s="36" t="s">
        <v>669</v>
      </c>
      <c r="H803" s="12">
        <f t="shared" ref="H803" si="321">+H804+H805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2">+H807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3">+H809+H810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4">+H812+H815+H817</f>
        <v>0</v>
      </c>
    </row>
    <row r="812" spans="1:8" hidden="1">
      <c r="A812" s="26">
        <v>3</v>
      </c>
      <c r="B812" s="2">
        <v>9</v>
      </c>
      <c r="C812" s="2">
        <v>2</v>
      </c>
      <c r="D812" s="2">
        <v>921</v>
      </c>
      <c r="E812" s="2"/>
      <c r="F812" s="2"/>
      <c r="G812" s="36" t="s">
        <v>677</v>
      </c>
      <c r="H812" s="12">
        <f t="shared" ref="H812" si="325">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6">+H816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7">+H818+H819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8">+H821</f>
        <v>0</v>
      </c>
    </row>
    <row r="821" spans="1:8" hidden="1">
      <c r="A821" s="26">
        <v>3</v>
      </c>
      <c r="B821" s="2">
        <v>9</v>
      </c>
      <c r="C821" s="2">
        <v>3</v>
      </c>
      <c r="D821" s="2">
        <v>931</v>
      </c>
      <c r="E821" s="2"/>
      <c r="F821" s="2"/>
      <c r="G821" s="36" t="s">
        <v>685</v>
      </c>
      <c r="H821" s="16">
        <f t="shared" si="328"/>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9">+H824</f>
        <v>0</v>
      </c>
    </row>
    <row r="824" spans="1:8" hidden="1">
      <c r="A824" s="26">
        <v>3</v>
      </c>
      <c r="B824" s="2">
        <v>9</v>
      </c>
      <c r="C824" s="2">
        <v>4</v>
      </c>
      <c r="D824" s="2">
        <v>941</v>
      </c>
      <c r="E824" s="2"/>
      <c r="F824" s="2"/>
      <c r="G824" s="36" t="s">
        <v>687</v>
      </c>
      <c r="H824" s="12">
        <f t="shared" si="329"/>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30">+H827</f>
        <v>0</v>
      </c>
    </row>
    <row r="827" spans="1:8" hidden="1">
      <c r="A827" s="26">
        <v>3</v>
      </c>
      <c r="B827" s="2">
        <v>9</v>
      </c>
      <c r="C827" s="2">
        <v>5</v>
      </c>
      <c r="D827" s="2">
        <v>951</v>
      </c>
      <c r="E827" s="2"/>
      <c r="F827" s="2"/>
      <c r="G827" s="36" t="s">
        <v>689</v>
      </c>
      <c r="H827" s="12">
        <f t="shared" si="330"/>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1">+H830</f>
        <v>0</v>
      </c>
    </row>
    <row r="830" spans="1:8" hidden="1">
      <c r="A830" s="26">
        <v>3</v>
      </c>
      <c r="B830" s="2">
        <v>9</v>
      </c>
      <c r="C830" s="2">
        <v>6</v>
      </c>
      <c r="D830" s="2">
        <v>962</v>
      </c>
      <c r="E830" s="2"/>
      <c r="F830" s="2"/>
      <c r="G830" s="36" t="s">
        <v>691</v>
      </c>
      <c r="H830" s="12">
        <f t="shared" si="331"/>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2">+H833</f>
        <v>0</v>
      </c>
    </row>
    <row r="833" spans="1:8" hidden="1">
      <c r="A833" s="26">
        <v>3</v>
      </c>
      <c r="B833" s="2">
        <v>9</v>
      </c>
      <c r="C833" s="2">
        <v>9</v>
      </c>
      <c r="D833" s="2">
        <v>991</v>
      </c>
      <c r="E833" s="2"/>
      <c r="F833" s="2"/>
      <c r="G833" s="36" t="s">
        <v>694</v>
      </c>
      <c r="H833" s="12">
        <f t="shared" ref="H833" si="333">+H834+H835+H836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42" sqref="A42:XFD42"/>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7.33203125" style="11" customWidth="1"/>
    <col min="9" max="9" width="2.33203125" customWidth="1"/>
  </cols>
  <sheetData>
    <row r="1" spans="1:8" ht="21">
      <c r="A1" s="48" t="s">
        <v>701</v>
      </c>
      <c r="H1" s="497"/>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1200</v>
      </c>
    </row>
    <row r="5" spans="1:8" s="480" customFormat="1" ht="26.7" customHeight="1">
      <c r="A5" s="895"/>
      <c r="B5" s="895"/>
      <c r="C5" s="895"/>
      <c r="D5" s="895"/>
      <c r="E5" s="895"/>
      <c r="F5" s="895"/>
      <c r="G5" s="888"/>
      <c r="H5" s="890" t="s">
        <v>717</v>
      </c>
    </row>
    <row r="6" spans="1:8" ht="26.7" customHeight="1" thickBot="1">
      <c r="A6" s="896"/>
      <c r="B6" s="896"/>
      <c r="C6" s="896"/>
      <c r="D6" s="896"/>
      <c r="E6" s="896"/>
      <c r="F6" s="896"/>
      <c r="G6" s="889"/>
      <c r="H6" s="891"/>
    </row>
    <row r="7" spans="1:8" s="47" customFormat="1">
      <c r="A7" s="10"/>
      <c r="B7" s="10"/>
      <c r="C7" s="10"/>
      <c r="D7" s="10"/>
      <c r="E7" s="10"/>
      <c r="F7" s="10"/>
      <c r="G7" s="33"/>
      <c r="H7" s="488"/>
    </row>
    <row r="8" spans="1:8">
      <c r="A8" s="28"/>
      <c r="B8" s="28"/>
      <c r="C8" s="28"/>
      <c r="D8" s="28"/>
      <c r="E8" s="28"/>
      <c r="F8" s="28"/>
      <c r="G8" s="34" t="s">
        <v>847</v>
      </c>
      <c r="H8" s="84">
        <f t="shared" ref="H8" si="0">+H9+H100+H242+H467+H558+H676+H709+H755+H801</f>
        <v>123250</v>
      </c>
    </row>
    <row r="9" spans="1:8">
      <c r="A9" s="26">
        <v>1</v>
      </c>
      <c r="B9" s="25">
        <v>1</v>
      </c>
      <c r="C9" s="25"/>
      <c r="D9" s="17"/>
      <c r="E9" s="17"/>
      <c r="F9" s="17"/>
      <c r="G9" s="35" t="s">
        <v>17</v>
      </c>
      <c r="H9" s="18">
        <f t="shared" ref="H9" si="1">+H10+H20+H30+H53+H66+H86+H89+H96</f>
        <v>118250</v>
      </c>
    </row>
    <row r="10" spans="1:8">
      <c r="A10" s="27">
        <v>1</v>
      </c>
      <c r="B10" s="1">
        <v>1</v>
      </c>
      <c r="C10" s="1">
        <v>1</v>
      </c>
      <c r="G10" s="36" t="s">
        <v>18</v>
      </c>
      <c r="H10" s="15">
        <f t="shared" ref="H10" si="2">+H11+H15+H18</f>
        <v>60000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60000</v>
      </c>
    </row>
    <row r="16" spans="1:8"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60000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58250</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10250</v>
      </c>
    </row>
    <row r="34" spans="1:8" s="47" customFormat="1">
      <c r="A34" s="27">
        <v>1</v>
      </c>
      <c r="B34" s="92">
        <v>1</v>
      </c>
      <c r="C34" s="92">
        <v>3</v>
      </c>
      <c r="D34" s="3">
        <v>132</v>
      </c>
      <c r="E34" s="92">
        <v>1</v>
      </c>
      <c r="F34" s="92"/>
      <c r="G34" s="37" t="s">
        <v>39</v>
      </c>
      <c r="H34" s="21">
        <v>1250</v>
      </c>
    </row>
    <row r="35" spans="1:8" s="47" customFormat="1">
      <c r="A35" s="27">
        <v>1</v>
      </c>
      <c r="B35" s="92">
        <v>1</v>
      </c>
      <c r="C35" s="92">
        <v>3</v>
      </c>
      <c r="D35" s="3">
        <v>132</v>
      </c>
      <c r="E35" s="92">
        <v>2</v>
      </c>
      <c r="F35" s="92"/>
      <c r="G35" s="37" t="s">
        <v>40</v>
      </c>
      <c r="H35" s="21">
        <v>9000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48000</v>
      </c>
    </row>
    <row r="41" spans="1:8" s="47" customFormat="1">
      <c r="A41" s="27">
        <v>1</v>
      </c>
      <c r="B41" s="92">
        <v>1</v>
      </c>
      <c r="C41" s="92">
        <v>3</v>
      </c>
      <c r="D41" s="3">
        <v>134</v>
      </c>
      <c r="E41" s="92">
        <v>1</v>
      </c>
      <c r="F41" s="92"/>
      <c r="G41" s="37" t="s">
        <v>46</v>
      </c>
      <c r="H41" s="21">
        <v>48000</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7">+H101+H125+H137+H156+H180+H197+H203+H215+H222</f>
        <v>5000</v>
      </c>
    </row>
    <row r="101" spans="1:8">
      <c r="A101" s="27">
        <v>1</v>
      </c>
      <c r="B101" s="41">
        <v>2</v>
      </c>
      <c r="C101" s="2">
        <v>1</v>
      </c>
      <c r="D101" s="2"/>
      <c r="E101" s="41"/>
      <c r="F101" s="41"/>
      <c r="G101" s="36" t="s">
        <v>98</v>
      </c>
      <c r="H101" s="15">
        <f t="shared" ref="H101" si="38">H102+H104+H110+H112+H115+H118+H120+H123</f>
        <v>5000</v>
      </c>
    </row>
    <row r="102" spans="1:8">
      <c r="A102" s="27">
        <v>1</v>
      </c>
      <c r="B102" s="41">
        <v>2</v>
      </c>
      <c r="C102" s="2">
        <v>1</v>
      </c>
      <c r="D102" s="2">
        <v>211</v>
      </c>
      <c r="E102" s="41"/>
      <c r="F102" s="41"/>
      <c r="G102" s="36" t="s">
        <v>99</v>
      </c>
      <c r="H102" s="23">
        <f t="shared" ref="H102" si="39">+H103</f>
        <v>5000</v>
      </c>
    </row>
    <row r="103" spans="1:8" s="47" customFormat="1">
      <c r="A103" s="27">
        <v>1</v>
      </c>
      <c r="B103" s="94">
        <v>2</v>
      </c>
      <c r="C103" s="92">
        <v>1</v>
      </c>
      <c r="D103" s="3">
        <v>211</v>
      </c>
      <c r="E103" s="92">
        <v>1</v>
      </c>
      <c r="F103" s="92"/>
      <c r="G103" s="37" t="s">
        <v>100</v>
      </c>
      <c r="H103" s="21">
        <v>5000</v>
      </c>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8">+H195+H196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9">+H198+H201</f>
        <v>0</v>
      </c>
    </row>
    <row r="198" spans="1:8" hidden="1">
      <c r="A198" s="27">
        <v>1</v>
      </c>
      <c r="B198" s="41">
        <v>2</v>
      </c>
      <c r="C198" s="2">
        <v>6</v>
      </c>
      <c r="D198" s="2">
        <v>261</v>
      </c>
      <c r="E198" s="41"/>
      <c r="F198" s="41"/>
      <c r="G198" s="36" t="s">
        <v>167</v>
      </c>
      <c r="H198" s="23">
        <f t="shared" ref="H198" si="80">+H199+H200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1">+H202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2">H204+H207+H209+H211+H213</f>
        <v>0</v>
      </c>
    </row>
    <row r="204" spans="1:8" hidden="1">
      <c r="A204" s="27">
        <v>1</v>
      </c>
      <c r="B204" s="41">
        <v>2</v>
      </c>
      <c r="C204" s="2">
        <v>7</v>
      </c>
      <c r="D204" s="2">
        <v>271</v>
      </c>
      <c r="E204" s="41"/>
      <c r="F204" s="41"/>
      <c r="G204" s="36" t="s">
        <v>172</v>
      </c>
      <c r="H204" s="23">
        <f t="shared" ref="H204" si="83">+H205+H206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4">+H208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6">+H212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7">+H214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8">+H216+H218+H220</f>
        <v>0</v>
      </c>
    </row>
    <row r="216" spans="1:8" hidden="1">
      <c r="A216" s="27">
        <v>1</v>
      </c>
      <c r="B216" s="41">
        <v>2</v>
      </c>
      <c r="C216" s="2">
        <v>8</v>
      </c>
      <c r="D216" s="2">
        <v>281</v>
      </c>
      <c r="E216" s="41"/>
      <c r="F216" s="41"/>
      <c r="G216" s="36" t="s">
        <v>181</v>
      </c>
      <c r="H216" s="23">
        <f t="shared" ref="H216" si="89">+H217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90">+H219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1">+H221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2">+H223+H225+H227+H229+H231+H233+H236+H238+H240</f>
        <v>0</v>
      </c>
    </row>
    <row r="223" spans="1:8" hidden="1">
      <c r="A223" s="27">
        <v>1</v>
      </c>
      <c r="B223" s="41">
        <v>2</v>
      </c>
      <c r="C223" s="2">
        <v>9</v>
      </c>
      <c r="D223" s="2">
        <v>291</v>
      </c>
      <c r="E223" s="41"/>
      <c r="F223" s="41"/>
      <c r="G223" s="36" t="s">
        <v>187</v>
      </c>
      <c r="H223" s="23">
        <f t="shared" ref="H223" si="93">+H224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4">+H226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5">+H228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6">+H230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7">+H232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8">+H234+H235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9">+H237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100">+H239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1">+H241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2">+H243+H266+H290+H319+H340+H370+H391+H416+H431</f>
        <v>0</v>
      </c>
    </row>
    <row r="243" spans="1:8" hidden="1">
      <c r="A243" s="27">
        <v>1</v>
      </c>
      <c r="B243" s="2">
        <v>3</v>
      </c>
      <c r="C243" s="2">
        <v>1</v>
      </c>
      <c r="D243" s="2"/>
      <c r="E243" s="41"/>
      <c r="F243" s="41"/>
      <c r="G243" s="36" t="s">
        <v>200</v>
      </c>
      <c r="H243" s="15">
        <f t="shared" ref="H243" si="103">+H244+H247+H249+H251+H254+H256+H259+H261+H264</f>
        <v>0</v>
      </c>
    </row>
    <row r="244" spans="1:8" hidden="1">
      <c r="A244" s="27">
        <v>1</v>
      </c>
      <c r="B244" s="2">
        <v>3</v>
      </c>
      <c r="C244" s="2">
        <v>1</v>
      </c>
      <c r="D244" s="2">
        <v>311</v>
      </c>
      <c r="E244" s="41"/>
      <c r="F244" s="41"/>
      <c r="G244" s="36" t="s">
        <v>201</v>
      </c>
      <c r="H244" s="23">
        <f t="shared" ref="H244" si="104">+H245+H246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5">+H248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6">+H250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7">+H252+H253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8">+H255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9">+H257+H258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10">+H260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1">+H262+H263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2">+H265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3">+H267+H269+H271+H274+H276+H278+H282+H284+H287</f>
        <v>0</v>
      </c>
    </row>
    <row r="267" spans="1:8" hidden="1">
      <c r="A267" s="27">
        <v>1</v>
      </c>
      <c r="B267" s="2">
        <v>3</v>
      </c>
      <c r="C267" s="2">
        <v>2</v>
      </c>
      <c r="D267" s="2">
        <v>321</v>
      </c>
      <c r="E267" s="41"/>
      <c r="F267" s="41"/>
      <c r="G267" s="36" t="s">
        <v>223</v>
      </c>
      <c r="H267" s="23">
        <f t="shared" ref="H267" si="114">+H268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5">+H270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6">+H273+H272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7">+H275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8">+H277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9">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20">+H283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1">+H285+H286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2">+H288+H289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3">+H291+H293+H296+H299+H302+H304+H308+H310+H312</f>
        <v>0</v>
      </c>
    </row>
    <row r="291" spans="1:8" hidden="1">
      <c r="A291" s="27">
        <v>1</v>
      </c>
      <c r="B291" s="2">
        <v>3</v>
      </c>
      <c r="C291" s="2">
        <v>3</v>
      </c>
      <c r="D291" s="2">
        <v>331</v>
      </c>
      <c r="E291" s="41"/>
      <c r="F291" s="41"/>
      <c r="G291" s="36" t="s">
        <v>244</v>
      </c>
      <c r="H291" s="23">
        <f t="shared" ref="H291" si="124">+H292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5">+H294+H295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6">+H297+H298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7">+H300+H301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8">+H303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9">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30">+H309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1">+H311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2">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3">+H320+H324+H326+H328+H330+H332+H334+H336+H338</f>
        <v>0</v>
      </c>
    </row>
    <row r="320" spans="1:8" hidden="1">
      <c r="A320" s="27">
        <v>1</v>
      </c>
      <c r="B320" s="2">
        <v>3</v>
      </c>
      <c r="C320" s="2">
        <v>4</v>
      </c>
      <c r="D320" s="2">
        <v>341</v>
      </c>
      <c r="E320" s="41"/>
      <c r="F320" s="41"/>
      <c r="G320" s="36" t="s">
        <v>272</v>
      </c>
      <c r="H320" s="23">
        <f t="shared" ref="H320" si="134">+H321+H322+H323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5">+H325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6">+H327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7">+H329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8">+H331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9">+H333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40">+H335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1">+H337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2">+H339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3">+H341+H343+H345+H348+H350+H352+H354+H365+H368</f>
        <v>0</v>
      </c>
    </row>
    <row r="341" spans="1:8" hidden="1">
      <c r="A341" s="27">
        <v>1</v>
      </c>
      <c r="B341" s="2">
        <v>3</v>
      </c>
      <c r="C341" s="2">
        <v>5</v>
      </c>
      <c r="D341" s="2">
        <v>351</v>
      </c>
      <c r="E341" s="41"/>
      <c r="F341" s="41"/>
      <c r="G341" s="36" t="s">
        <v>286</v>
      </c>
      <c r="H341" s="23">
        <f t="shared" ref="H341" si="144">+H342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5">+H344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6">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7">+H349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8">+H351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9">+H353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50">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1">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2">+H369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3">+H371+H376+H378+H380+H382+H384+H386</f>
        <v>0</v>
      </c>
    </row>
    <row r="371" spans="1:8" hidden="1">
      <c r="A371" s="27">
        <v>1</v>
      </c>
      <c r="B371" s="2">
        <v>3</v>
      </c>
      <c r="C371" s="2">
        <v>6</v>
      </c>
      <c r="D371" s="2">
        <v>361</v>
      </c>
      <c r="E371" s="41"/>
      <c r="F371" s="41"/>
      <c r="G371" s="36" t="s">
        <v>312</v>
      </c>
      <c r="H371" s="23">
        <f t="shared" ref="H371" si="154">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5">+H377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6">+H379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7">+H381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8">+H383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9">+H385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60">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61">+H392+H395+H398+H401+H403+H405+H407+H409+H411</f>
        <v>0</v>
      </c>
    </row>
    <row r="392" spans="1:8" hidden="1">
      <c r="A392" s="27">
        <v>1</v>
      </c>
      <c r="B392" s="2">
        <v>3</v>
      </c>
      <c r="C392" s="2">
        <v>7</v>
      </c>
      <c r="D392" s="2">
        <v>371</v>
      </c>
      <c r="E392" s="41"/>
      <c r="F392" s="41"/>
      <c r="G392" s="36" t="s">
        <v>328</v>
      </c>
      <c r="H392" s="23">
        <f t="shared" ref="H392" si="162">+H393+H394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3">+H396+H397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4">+H399+H400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5">+H402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6">+H404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7">+H406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8">+H408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9">+H410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70">+H412+H413+H414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1">+H417+H419+H424+H427+H429</f>
        <v>0</v>
      </c>
    </row>
    <row r="417" spans="1:8" hidden="1">
      <c r="A417" s="27">
        <v>1</v>
      </c>
      <c r="B417" s="2">
        <v>3</v>
      </c>
      <c r="C417" s="2">
        <v>8</v>
      </c>
      <c r="D417" s="2">
        <v>381</v>
      </c>
      <c r="E417" s="41"/>
      <c r="F417" s="41"/>
      <c r="G417" s="36" t="s">
        <v>349</v>
      </c>
      <c r="H417" s="23">
        <f t="shared" ref="H417" si="172">+H418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3">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4">+H425+H426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5">+H428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6">+H430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7">+H432+H434+H441+H443+H446+H451+H455+H457+H459</f>
        <v>0</v>
      </c>
    </row>
    <row r="432" spans="1:8" hidden="1">
      <c r="A432" s="27">
        <v>1</v>
      </c>
      <c r="B432" s="2">
        <v>3</v>
      </c>
      <c r="C432" s="2">
        <v>9</v>
      </c>
      <c r="D432" s="2">
        <v>391</v>
      </c>
      <c r="E432" s="41"/>
      <c r="F432" s="41"/>
      <c r="G432" s="36" t="s">
        <v>360</v>
      </c>
      <c r="H432" s="23">
        <f t="shared" ref="H432" si="178">+H433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9">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80">+H442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1">+H444+H445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2">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3">+H452+H453+H454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4">+H456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5">+H458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6">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7">+H468+H480+H488+H500+H521+H528+H537+H540+H551</f>
        <v>0</v>
      </c>
    </row>
    <row r="468" spans="1:8" hidden="1">
      <c r="A468" s="27">
        <v>1</v>
      </c>
      <c r="B468" s="2">
        <v>4</v>
      </c>
      <c r="C468" s="2">
        <v>1</v>
      </c>
      <c r="D468" s="2"/>
      <c r="E468" s="41"/>
      <c r="F468" s="41"/>
      <c r="G468" s="36" t="s">
        <v>393</v>
      </c>
      <c r="H468" s="15">
        <f t="shared" ref="H468" si="188">+H469+H474</f>
        <v>0</v>
      </c>
    </row>
    <row r="469" spans="1:8" hidden="1">
      <c r="A469" s="27">
        <v>1</v>
      </c>
      <c r="B469" s="2">
        <v>4</v>
      </c>
      <c r="C469" s="2">
        <v>1</v>
      </c>
      <c r="D469" s="2">
        <v>411</v>
      </c>
      <c r="E469" s="41"/>
      <c r="F469" s="41"/>
      <c r="G469" s="36" t="s">
        <v>394</v>
      </c>
      <c r="H469" s="23">
        <f t="shared" ref="H469" si="189">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90">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1">+H481+H485</f>
        <v>0</v>
      </c>
    </row>
    <row r="481" spans="1:8" hidden="1">
      <c r="A481" s="27">
        <v>1</v>
      </c>
      <c r="B481" s="2">
        <v>4</v>
      </c>
      <c r="C481" s="1">
        <v>2</v>
      </c>
      <c r="D481" s="2">
        <v>421</v>
      </c>
      <c r="G481" s="36" t="s">
        <v>406</v>
      </c>
      <c r="H481" s="23">
        <f t="shared" ref="H481" si="192">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3">+H486+H487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4">+H489+H498</f>
        <v>0</v>
      </c>
    </row>
    <row r="489" spans="1:8" hidden="1">
      <c r="A489" s="27">
        <v>1</v>
      </c>
      <c r="B489" s="2">
        <v>4</v>
      </c>
      <c r="C489" s="2">
        <v>3</v>
      </c>
      <c r="D489" s="2">
        <v>431</v>
      </c>
      <c r="E489" s="41"/>
      <c r="F489" s="41"/>
      <c r="G489" s="36" t="s">
        <v>414</v>
      </c>
      <c r="H489" s="23">
        <f t="shared" ref="H489" si="195">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6">+H499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7">+H501+H511+H513+H519</f>
        <v>0</v>
      </c>
    </row>
    <row r="501" spans="1:8" hidden="1">
      <c r="A501" s="27">
        <v>1</v>
      </c>
      <c r="B501" s="2">
        <v>4</v>
      </c>
      <c r="C501" s="1">
        <v>4</v>
      </c>
      <c r="D501" s="2">
        <v>441</v>
      </c>
      <c r="G501" s="36" t="s">
        <v>426</v>
      </c>
      <c r="H501" s="23">
        <f t="shared" ref="H501" si="198">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9">+H512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200">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1">+H520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2">+H522+H524+H526</f>
        <v>0</v>
      </c>
    </row>
    <row r="522" spans="1:8" hidden="1">
      <c r="A522" s="27">
        <v>1</v>
      </c>
      <c r="B522" s="2">
        <v>4</v>
      </c>
      <c r="C522" s="2">
        <v>5</v>
      </c>
      <c r="D522" s="2">
        <v>451</v>
      </c>
      <c r="E522" s="2"/>
      <c r="F522" s="2"/>
      <c r="G522" s="36" t="s">
        <v>446</v>
      </c>
      <c r="H522" s="23">
        <f t="shared" ref="H522" si="203">+H523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4">+H525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5">+H527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6">+H529+H533</f>
        <v>0</v>
      </c>
    </row>
    <row r="529" spans="1:8" hidden="1">
      <c r="A529" s="27">
        <v>1</v>
      </c>
      <c r="B529" s="2">
        <v>4</v>
      </c>
      <c r="C529" s="2">
        <v>6</v>
      </c>
      <c r="D529" s="2">
        <v>461</v>
      </c>
      <c r="E529" s="2"/>
      <c r="F529" s="2"/>
      <c r="G529" s="36" t="s">
        <v>450</v>
      </c>
      <c r="H529" s="23">
        <f t="shared" ref="H529" si="207">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8">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209">+H538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10">+H541+H543+H545+H547+H549</f>
        <v>0</v>
      </c>
    </row>
    <row r="541" spans="1:8" hidden="1">
      <c r="A541" s="27">
        <v>1</v>
      </c>
      <c r="B541" s="2">
        <v>4</v>
      </c>
      <c r="C541" s="2">
        <v>8</v>
      </c>
      <c r="D541" s="2">
        <v>481</v>
      </c>
      <c r="E541" s="2"/>
      <c r="F541" s="2"/>
      <c r="G541" s="36" t="s">
        <v>461</v>
      </c>
      <c r="H541" s="23">
        <f t="shared" ref="H541" si="211">+H542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2">+H544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3">+H546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4">+H548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5">+H550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6">+H552+H555</f>
        <v>0</v>
      </c>
    </row>
    <row r="552" spans="1:8" hidden="1">
      <c r="A552" s="27">
        <v>1</v>
      </c>
      <c r="B552" s="2">
        <v>4</v>
      </c>
      <c r="C552" s="2">
        <v>9</v>
      </c>
      <c r="D552" s="2">
        <v>491</v>
      </c>
      <c r="E552" s="2"/>
      <c r="F552" s="2"/>
      <c r="G552" s="36" t="s">
        <v>469</v>
      </c>
      <c r="H552" s="23">
        <f t="shared" ref="H552" si="217">+H553+H554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8">+H556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9">+H559+H569+H578+H583+H597+H601+H623+H646+H665</f>
        <v>0</v>
      </c>
    </row>
    <row r="559" spans="1:8" hidden="1">
      <c r="A559" s="27">
        <v>2</v>
      </c>
      <c r="B559" s="2">
        <v>5</v>
      </c>
      <c r="C559" s="2">
        <v>1</v>
      </c>
      <c r="D559" s="2"/>
      <c r="E559" s="2"/>
      <c r="F559" s="2"/>
      <c r="G559" s="36" t="s">
        <v>474</v>
      </c>
      <c r="H559" s="15">
        <f t="shared" ref="H559" si="220">+H560+H562+H564+H566</f>
        <v>0</v>
      </c>
    </row>
    <row r="560" spans="1:8" hidden="1">
      <c r="A560" s="27">
        <v>2</v>
      </c>
      <c r="B560" s="2">
        <v>5</v>
      </c>
      <c r="C560" s="2">
        <v>1</v>
      </c>
      <c r="D560" s="2">
        <v>511</v>
      </c>
      <c r="E560" s="2"/>
      <c r="F560" s="2"/>
      <c r="G560" s="36" t="s">
        <v>475</v>
      </c>
      <c r="H560" s="23">
        <f t="shared" ref="H560" si="221">+H561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2">+H563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3">+H565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4">+H567+H568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5">+H570+H572+H574+H576</f>
        <v>0</v>
      </c>
    </row>
    <row r="570" spans="1:8" hidden="1">
      <c r="A570" s="27">
        <v>2</v>
      </c>
      <c r="B570" s="2">
        <v>5</v>
      </c>
      <c r="C570" s="2">
        <v>2</v>
      </c>
      <c r="D570" s="2">
        <v>520</v>
      </c>
      <c r="E570" s="2"/>
      <c r="F570" s="2"/>
      <c r="G570" s="36" t="s">
        <v>484</v>
      </c>
      <c r="H570" s="23">
        <f t="shared" ref="H570" si="226">+H571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7">+H573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8">+H575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9">+H577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30">+H579+H581</f>
        <v>0</v>
      </c>
    </row>
    <row r="579" spans="1:8" hidden="1">
      <c r="A579" s="27">
        <v>2</v>
      </c>
      <c r="B579" s="2">
        <v>5</v>
      </c>
      <c r="C579" s="2">
        <v>3</v>
      </c>
      <c r="D579" s="2">
        <v>530</v>
      </c>
      <c r="E579" s="2"/>
      <c r="F579" s="2"/>
      <c r="G579" s="36" t="s">
        <v>490</v>
      </c>
      <c r="H579" s="23">
        <f t="shared" ref="H579" si="231">+H580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2">+H582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3">+H584+H586+H588+H590+H592+H594</f>
        <v>0</v>
      </c>
    </row>
    <row r="584" spans="1:8" hidden="1">
      <c r="A584" s="27">
        <v>2</v>
      </c>
      <c r="B584" s="2">
        <v>5</v>
      </c>
      <c r="C584" s="2">
        <v>4</v>
      </c>
      <c r="D584" s="2">
        <v>541</v>
      </c>
      <c r="E584" s="2"/>
      <c r="F584" s="2"/>
      <c r="G584" s="36" t="s">
        <v>493</v>
      </c>
      <c r="H584" s="23">
        <f t="shared" ref="H584" si="234">+H585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5">+H587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6">+H589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7">+H591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8">+H593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9">+H595+H596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40">+H598</f>
        <v>0</v>
      </c>
    </row>
    <row r="598" spans="1:8" hidden="1">
      <c r="A598" s="27">
        <v>2</v>
      </c>
      <c r="B598" s="2">
        <v>5</v>
      </c>
      <c r="C598" s="2">
        <v>5</v>
      </c>
      <c r="D598" s="2">
        <v>551</v>
      </c>
      <c r="E598" s="2"/>
      <c r="F598" s="2"/>
      <c r="G598" s="36" t="s">
        <v>503</v>
      </c>
      <c r="H598" s="23">
        <f t="shared" ref="H598" si="241">+H599+H600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2">+H602+H604+H606+H608+H610+H612+H615+H618+H620</f>
        <v>0</v>
      </c>
    </row>
    <row r="602" spans="1:8" hidden="1">
      <c r="A602" s="27">
        <v>2</v>
      </c>
      <c r="B602" s="2">
        <v>5</v>
      </c>
      <c r="C602" s="2">
        <v>6</v>
      </c>
      <c r="D602" s="2">
        <v>561</v>
      </c>
      <c r="E602" s="2"/>
      <c r="F602" s="2"/>
      <c r="G602" s="36" t="s">
        <v>507</v>
      </c>
      <c r="H602" s="23">
        <f t="shared" ref="H602" si="243">+H603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4">+H605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5">+H607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6">+H609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7">+H611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8">+H613+H614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9">+H616+H617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50">+H619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1">+H621+H622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2">+H624+H627+H629+H631+H634+H636+H639+H642+H644</f>
        <v>0</v>
      </c>
    </row>
    <row r="624" spans="1:8" hidden="1">
      <c r="A624" s="27">
        <v>2</v>
      </c>
      <c r="B624" s="2">
        <v>5</v>
      </c>
      <c r="C624" s="2">
        <v>7</v>
      </c>
      <c r="D624" s="2">
        <v>571</v>
      </c>
      <c r="E624" s="2"/>
      <c r="F624" s="2"/>
      <c r="G624" s="36" t="s">
        <v>523</v>
      </c>
      <c r="H624" s="23">
        <f t="shared" ref="H624" si="253">+H625+H626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4">+H628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5">+H630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6">+H632+H633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7">+H635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8">+H637+H638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9">+H640+H641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60">+H643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1">+H645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2">+H647+H649+H651+H653+H663</f>
        <v>0</v>
      </c>
    </row>
    <row r="647" spans="1:8" hidden="1">
      <c r="A647" s="27">
        <v>2</v>
      </c>
      <c r="B647" s="2">
        <v>5</v>
      </c>
      <c r="C647" s="2">
        <v>8</v>
      </c>
      <c r="D647" s="2">
        <v>581</v>
      </c>
      <c r="E647" s="2"/>
      <c r="F647" s="2"/>
      <c r="G647" s="36" t="s">
        <v>536</v>
      </c>
      <c r="H647" s="23">
        <f t="shared" ref="H647" si="263">+H648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4">+H650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5">+H652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6">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7">+H664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8">+H666+H668+H670+H672+H674</f>
        <v>0</v>
      </c>
    </row>
    <row r="666" spans="1:8" hidden="1">
      <c r="A666" s="27">
        <v>2</v>
      </c>
      <c r="B666" s="2">
        <v>5</v>
      </c>
      <c r="C666" s="2">
        <v>9</v>
      </c>
      <c r="D666" s="2">
        <v>591</v>
      </c>
      <c r="E666" s="2"/>
      <c r="F666" s="2"/>
      <c r="G666" s="36" t="s">
        <v>552</v>
      </c>
      <c r="H666" s="23">
        <f t="shared" ref="H666" si="269">+H667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70">+H669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1">+H671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2">+H673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3">+H675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4">+H677+H694+H702</f>
        <v>0</v>
      </c>
    </row>
    <row r="677" spans="1:8" hidden="1">
      <c r="A677" s="27">
        <v>2</v>
      </c>
      <c r="B677" s="3">
        <v>6</v>
      </c>
      <c r="C677" s="3">
        <v>1</v>
      </c>
      <c r="D677" s="3"/>
      <c r="E677" s="3"/>
      <c r="F677" s="3"/>
      <c r="G677" s="38" t="s">
        <v>558</v>
      </c>
      <c r="H677" s="14">
        <f t="shared" ref="H677" si="275">+H678+H679+H683+H686+H689+H691+H692+H693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6">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7">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8">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9">+H690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80">SUM(H694:H694)</f>
        <v>0</v>
      </c>
    </row>
    <row r="694" spans="1:8" hidden="1">
      <c r="A694" s="27">
        <v>2</v>
      </c>
      <c r="B694" s="3">
        <v>6</v>
      </c>
      <c r="C694" s="3">
        <v>2</v>
      </c>
      <c r="D694" s="3"/>
      <c r="E694" s="3"/>
      <c r="F694" s="3"/>
      <c r="G694" s="38" t="s">
        <v>575</v>
      </c>
      <c r="H694" s="15">
        <f t="shared" ref="H694" si="281">+H695+H696+H697+H698+H699+H700+H701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2">H703+H707</f>
        <v>0</v>
      </c>
    </row>
    <row r="703" spans="1:8" hidden="1">
      <c r="A703" s="27">
        <v>2</v>
      </c>
      <c r="B703" s="3">
        <v>6</v>
      </c>
      <c r="C703" s="3">
        <v>3</v>
      </c>
      <c r="D703" s="3">
        <v>631</v>
      </c>
      <c r="E703" s="3"/>
      <c r="F703" s="3"/>
      <c r="G703" s="38" t="s">
        <v>578</v>
      </c>
      <c r="H703" s="23">
        <f t="shared" ref="H703" si="283">+H704</f>
        <v>0</v>
      </c>
    </row>
    <row r="704" spans="1:8" hidden="1">
      <c r="A704" s="27">
        <v>2</v>
      </c>
      <c r="B704" s="3">
        <v>6</v>
      </c>
      <c r="C704" s="3">
        <v>3</v>
      </c>
      <c r="D704" s="3">
        <v>631</v>
      </c>
      <c r="E704" s="3">
        <v>1</v>
      </c>
      <c r="F704" s="3"/>
      <c r="G704" s="37" t="s">
        <v>579</v>
      </c>
      <c r="H704" s="21">
        <f t="shared" ref="H704" si="284">+H705+H706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5">+H708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6">+H710+H718+H727+H735+H745</f>
        <v>0</v>
      </c>
    </row>
    <row r="710" spans="1:8" hidden="1">
      <c r="A710" s="26">
        <v>2</v>
      </c>
      <c r="B710" s="2">
        <v>7</v>
      </c>
      <c r="C710" s="2">
        <v>1</v>
      </c>
      <c r="D710" s="2"/>
      <c r="E710" s="2"/>
      <c r="F710" s="2"/>
      <c r="G710" s="36" t="s">
        <v>583</v>
      </c>
      <c r="H710" s="14">
        <f t="shared" ref="H710" si="287">+H711</f>
        <v>0</v>
      </c>
    </row>
    <row r="711" spans="1:8" hidden="1">
      <c r="A711" s="26">
        <v>2</v>
      </c>
      <c r="B711" s="2">
        <v>7</v>
      </c>
      <c r="C711" s="2">
        <v>1</v>
      </c>
      <c r="D711" s="2">
        <v>711</v>
      </c>
      <c r="E711" s="2"/>
      <c r="F711" s="2"/>
      <c r="G711" s="36" t="s">
        <v>584</v>
      </c>
      <c r="H711" s="12">
        <f t="shared" ref="H711" si="288">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9">+H719+H721+H723</f>
        <v>0</v>
      </c>
    </row>
    <row r="719" spans="1:8" hidden="1">
      <c r="A719" s="26">
        <v>2</v>
      </c>
      <c r="B719" s="2">
        <v>7</v>
      </c>
      <c r="C719" s="2">
        <v>3</v>
      </c>
      <c r="D719" s="2">
        <v>731</v>
      </c>
      <c r="E719" s="2"/>
      <c r="F719" s="2"/>
      <c r="G719" s="36" t="s">
        <v>592</v>
      </c>
      <c r="H719" s="12">
        <f t="shared" ref="H719" si="290">+H720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1">+H722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2">+H724+H725+H726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3">+H728+H730</f>
        <v>0</v>
      </c>
    </row>
    <row r="728" spans="1:8" hidden="1">
      <c r="A728" s="26">
        <v>2</v>
      </c>
      <c r="B728" s="2">
        <v>7</v>
      </c>
      <c r="C728" s="2">
        <v>4</v>
      </c>
      <c r="D728" s="2">
        <v>744</v>
      </c>
      <c r="E728" s="2"/>
      <c r="F728" s="2"/>
      <c r="G728" s="36" t="s">
        <v>601</v>
      </c>
      <c r="H728" s="12">
        <f t="shared" ref="H728" si="294">+H729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5">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6">+H736+H743</f>
        <v>0</v>
      </c>
    </row>
    <row r="736" spans="1:8" hidden="1">
      <c r="A736" s="26">
        <v>2</v>
      </c>
      <c r="B736" s="2">
        <v>7</v>
      </c>
      <c r="C736" s="2">
        <v>5</v>
      </c>
      <c r="D736" s="2">
        <v>751</v>
      </c>
      <c r="E736" s="2"/>
      <c r="F736" s="2"/>
      <c r="G736" s="36" t="s">
        <v>609</v>
      </c>
      <c r="H736" s="12">
        <f t="shared" ref="H736" si="297">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8">+H744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9">+H746+H748</f>
        <v>0</v>
      </c>
    </row>
    <row r="746" spans="1:8" hidden="1">
      <c r="A746" s="26">
        <v>2</v>
      </c>
      <c r="B746" s="2">
        <v>7</v>
      </c>
      <c r="C746" s="2">
        <v>9</v>
      </c>
      <c r="D746" s="2">
        <v>791</v>
      </c>
      <c r="E746" s="2"/>
      <c r="F746" s="2"/>
      <c r="G746" s="36" t="s">
        <v>619</v>
      </c>
      <c r="H746" s="12">
        <f t="shared" ref="H746" si="300">+H747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1">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2">+H756+H776+H794</f>
        <v>0</v>
      </c>
    </row>
    <row r="756" spans="1:8" hidden="1">
      <c r="A756" s="26">
        <v>2</v>
      </c>
      <c r="B756" s="2">
        <v>8</v>
      </c>
      <c r="C756" s="2">
        <v>1</v>
      </c>
      <c r="D756" s="2"/>
      <c r="E756" s="2"/>
      <c r="F756" s="2"/>
      <c r="G756" s="36" t="s">
        <v>629</v>
      </c>
      <c r="H756" s="14">
        <f t="shared" ref="H756" si="303">+H757+H760+H762+H764+H772+H774</f>
        <v>0</v>
      </c>
    </row>
    <row r="757" spans="1:8" hidden="1">
      <c r="A757" s="26">
        <v>2</v>
      </c>
      <c r="B757" s="2">
        <v>8</v>
      </c>
      <c r="C757" s="2">
        <v>1</v>
      </c>
      <c r="D757" s="2">
        <v>811</v>
      </c>
      <c r="E757" s="2"/>
      <c r="F757" s="2"/>
      <c r="G757" s="36" t="s">
        <v>630</v>
      </c>
      <c r="H757" s="12">
        <f t="shared" ref="H757" si="304">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5">+H761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6">+H763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7">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8">+H773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9">+H775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10">+H777+H786+H790+H792</f>
        <v>0</v>
      </c>
    </row>
    <row r="777" spans="1:8" hidden="1">
      <c r="A777" s="26">
        <v>2</v>
      </c>
      <c r="B777" s="2">
        <v>8</v>
      </c>
      <c r="C777" s="2">
        <v>3</v>
      </c>
      <c r="D777" s="2">
        <v>831</v>
      </c>
      <c r="E777" s="2"/>
      <c r="F777" s="2"/>
      <c r="G777" s="36" t="s">
        <v>646</v>
      </c>
      <c r="H777" s="12">
        <f t="shared" ref="H777" si="311">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2">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3">+H791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4">+H793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5">+H795+H797+H799</f>
        <v>0</v>
      </c>
    </row>
    <row r="795" spans="1:8" hidden="1">
      <c r="A795" s="26">
        <v>2</v>
      </c>
      <c r="B795" s="2">
        <v>8</v>
      </c>
      <c r="C795" s="2">
        <v>5</v>
      </c>
      <c r="D795" s="2">
        <v>851</v>
      </c>
      <c r="E795" s="2"/>
      <c r="F795" s="2"/>
      <c r="G795" s="36" t="s">
        <v>664</v>
      </c>
      <c r="H795" s="12">
        <f t="shared" ref="H795" si="316">+H796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7">+H798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8">+H800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9">+H802+H811+H820+H823+H826+H829+H832</f>
        <v>0</v>
      </c>
    </row>
    <row r="802" spans="1:8" hidden="1">
      <c r="A802" s="26">
        <v>3</v>
      </c>
      <c r="B802" s="2">
        <v>9</v>
      </c>
      <c r="C802" s="2">
        <v>1</v>
      </c>
      <c r="D802" s="2"/>
      <c r="E802" s="2"/>
      <c r="F802" s="2"/>
      <c r="G802" s="36" t="s">
        <v>668</v>
      </c>
      <c r="H802" s="14">
        <f t="shared" ref="H802" si="320">+H803+H806+H808</f>
        <v>0</v>
      </c>
    </row>
    <row r="803" spans="1:8" hidden="1">
      <c r="A803" s="26">
        <v>3</v>
      </c>
      <c r="B803" s="2">
        <v>9</v>
      </c>
      <c r="C803" s="2">
        <v>1</v>
      </c>
      <c r="D803" s="2">
        <v>911</v>
      </c>
      <c r="E803" s="2"/>
      <c r="F803" s="2"/>
      <c r="G803" s="36" t="s">
        <v>669</v>
      </c>
      <c r="H803" s="12">
        <f t="shared" ref="H803" si="321">+H804+H805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2">+H807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3">+H809+H810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4">+H812+H815+H817</f>
        <v>0</v>
      </c>
    </row>
    <row r="812" spans="1:8" hidden="1">
      <c r="A812" s="26">
        <v>3</v>
      </c>
      <c r="B812" s="2">
        <v>9</v>
      </c>
      <c r="C812" s="2">
        <v>2</v>
      </c>
      <c r="D812" s="2">
        <v>921</v>
      </c>
      <c r="E812" s="2"/>
      <c r="F812" s="2"/>
      <c r="G812" s="36" t="s">
        <v>677</v>
      </c>
      <c r="H812" s="12">
        <f t="shared" ref="H812" si="325">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6">+H816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7">+H818+H819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8">+H821</f>
        <v>0</v>
      </c>
    </row>
    <row r="821" spans="1:8" hidden="1">
      <c r="A821" s="26">
        <v>3</v>
      </c>
      <c r="B821" s="2">
        <v>9</v>
      </c>
      <c r="C821" s="2">
        <v>3</v>
      </c>
      <c r="D821" s="2">
        <v>931</v>
      </c>
      <c r="E821" s="2"/>
      <c r="F821" s="2"/>
      <c r="G821" s="36" t="s">
        <v>685</v>
      </c>
      <c r="H821" s="16">
        <f t="shared" si="328"/>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9">+H824</f>
        <v>0</v>
      </c>
    </row>
    <row r="824" spans="1:8" hidden="1">
      <c r="A824" s="26">
        <v>3</v>
      </c>
      <c r="B824" s="2">
        <v>9</v>
      </c>
      <c r="C824" s="2">
        <v>4</v>
      </c>
      <c r="D824" s="2">
        <v>941</v>
      </c>
      <c r="E824" s="2"/>
      <c r="F824" s="2"/>
      <c r="G824" s="36" t="s">
        <v>687</v>
      </c>
      <c r="H824" s="12">
        <f t="shared" si="329"/>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30">+H827</f>
        <v>0</v>
      </c>
    </row>
    <row r="827" spans="1:8" hidden="1">
      <c r="A827" s="26">
        <v>3</v>
      </c>
      <c r="B827" s="2">
        <v>9</v>
      </c>
      <c r="C827" s="2">
        <v>5</v>
      </c>
      <c r="D827" s="2">
        <v>951</v>
      </c>
      <c r="E827" s="2"/>
      <c r="F827" s="2"/>
      <c r="G827" s="36" t="s">
        <v>689</v>
      </c>
      <c r="H827" s="12">
        <f t="shared" si="330"/>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1">+H830</f>
        <v>0</v>
      </c>
    </row>
    <row r="830" spans="1:8" hidden="1">
      <c r="A830" s="26">
        <v>3</v>
      </c>
      <c r="B830" s="2">
        <v>9</v>
      </c>
      <c r="C830" s="2">
        <v>6</v>
      </c>
      <c r="D830" s="2">
        <v>962</v>
      </c>
      <c r="E830" s="2"/>
      <c r="F830" s="2"/>
      <c r="G830" s="36" t="s">
        <v>691</v>
      </c>
      <c r="H830" s="12">
        <f t="shared" si="331"/>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2">+H833</f>
        <v>0</v>
      </c>
    </row>
    <row r="833" spans="1:8" hidden="1">
      <c r="A833" s="26">
        <v>3</v>
      </c>
      <c r="B833" s="2">
        <v>9</v>
      </c>
      <c r="C833" s="2">
        <v>9</v>
      </c>
      <c r="D833" s="2">
        <v>991</v>
      </c>
      <c r="E833" s="2"/>
      <c r="F833" s="2"/>
      <c r="G833" s="36" t="s">
        <v>694</v>
      </c>
      <c r="H833" s="12">
        <f t="shared" ref="H833" si="333">+H834+H835+H836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
  <sheetViews>
    <sheetView tabSelected="1" workbookViewId="0">
      <selection activeCell="L25" sqref="L25"/>
    </sheetView>
  </sheetViews>
  <sheetFormatPr baseColWidth="10" defaultRowHeight="14.4"/>
  <sheetData/>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Documento" shapeId="46081" r:id="rId4">
          <objectPr defaultSize="0" r:id="rId5">
            <anchor moveWithCells="1">
              <from>
                <xdr:col>0</xdr:col>
                <xdr:colOff>0</xdr:colOff>
                <xdr:row>0</xdr:row>
                <xdr:rowOff>0</xdr:rowOff>
              </from>
              <to>
                <xdr:col>10</xdr:col>
                <xdr:colOff>335280</xdr:colOff>
                <xdr:row>31</xdr:row>
                <xdr:rowOff>99060</xdr:rowOff>
              </to>
            </anchor>
          </objectPr>
        </oleObject>
      </mc:Choice>
      <mc:Fallback>
        <oleObject progId="Documento" shapeId="46081"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405" sqref="A405:XFD406"/>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8" style="11" customWidth="1"/>
    <col min="9" max="9" width="2.33203125" customWidth="1"/>
  </cols>
  <sheetData>
    <row r="1" spans="1:8" ht="21">
      <c r="A1" s="48" t="s">
        <v>701</v>
      </c>
      <c r="H1" s="497"/>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1210</v>
      </c>
    </row>
    <row r="5" spans="1:8" s="480" customFormat="1" ht="26.7" customHeight="1">
      <c r="A5" s="895"/>
      <c r="B5" s="895"/>
      <c r="C5" s="895"/>
      <c r="D5" s="895"/>
      <c r="E5" s="895"/>
      <c r="F5" s="895"/>
      <c r="G5" s="888"/>
      <c r="H5" s="890" t="s">
        <v>6</v>
      </c>
    </row>
    <row r="6" spans="1:8" ht="26.7" customHeight="1" thickBot="1">
      <c r="A6" s="896"/>
      <c r="B6" s="896"/>
      <c r="C6" s="896"/>
      <c r="D6" s="896"/>
      <c r="E6" s="896"/>
      <c r="F6" s="896"/>
      <c r="G6" s="889"/>
      <c r="H6" s="891"/>
    </row>
    <row r="7" spans="1:8" s="47" customFormat="1">
      <c r="A7" s="10"/>
      <c r="B7" s="10"/>
      <c r="C7" s="10"/>
      <c r="D7" s="10"/>
      <c r="E7" s="10"/>
      <c r="F7" s="10"/>
      <c r="G7" s="33"/>
      <c r="H7" s="488"/>
    </row>
    <row r="8" spans="1:8">
      <c r="A8" s="28"/>
      <c r="B8" s="28"/>
      <c r="C8" s="28"/>
      <c r="D8" s="28"/>
      <c r="E8" s="28"/>
      <c r="F8" s="28"/>
      <c r="G8" s="34" t="s">
        <v>847</v>
      </c>
      <c r="H8" s="84">
        <f t="shared" ref="H8" si="0">+H9+H100+H242+H467+H558+H676+H709+H755+H801</f>
        <v>639256.56000000006</v>
      </c>
    </row>
    <row r="9" spans="1:8">
      <c r="A9" s="26">
        <v>1</v>
      </c>
      <c r="B9" s="25">
        <v>1</v>
      </c>
      <c r="C9" s="25"/>
      <c r="D9" s="17"/>
      <c r="E9" s="17"/>
      <c r="F9" s="17"/>
      <c r="G9" s="35" t="s">
        <v>17</v>
      </c>
      <c r="H9" s="18">
        <f t="shared" ref="H9" si="1">+H10+H20+H30+H53+H66+H86+H89+H96</f>
        <v>629256.56000000006</v>
      </c>
    </row>
    <row r="10" spans="1:8">
      <c r="A10" s="27">
        <v>1</v>
      </c>
      <c r="B10" s="1">
        <v>1</v>
      </c>
      <c r="C10" s="1">
        <v>1</v>
      </c>
      <c r="G10" s="36" t="s">
        <v>18</v>
      </c>
      <c r="H10" s="15">
        <f t="shared" ref="H10" si="2">+H11+H15+H18</f>
        <v>506400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506400</v>
      </c>
    </row>
    <row r="16" spans="1:8"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506400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122856.56</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73850</v>
      </c>
    </row>
    <row r="34" spans="1:8" s="47" customFormat="1">
      <c r="A34" s="27">
        <v>1</v>
      </c>
      <c r="B34" s="92">
        <v>1</v>
      </c>
      <c r="C34" s="92">
        <v>3</v>
      </c>
      <c r="D34" s="3">
        <v>132</v>
      </c>
      <c r="E34" s="92">
        <v>1</v>
      </c>
      <c r="F34" s="92"/>
      <c r="G34" s="37" t="s">
        <v>39</v>
      </c>
      <c r="H34" s="21">
        <v>10550</v>
      </c>
    </row>
    <row r="35" spans="1:8" s="47" customFormat="1">
      <c r="A35" s="27">
        <v>1</v>
      </c>
      <c r="B35" s="92">
        <v>1</v>
      </c>
      <c r="C35" s="92">
        <v>3</v>
      </c>
      <c r="D35" s="3">
        <v>132</v>
      </c>
      <c r="E35" s="92">
        <v>2</v>
      </c>
      <c r="F35" s="92"/>
      <c r="G35" s="37" t="s">
        <v>40</v>
      </c>
      <c r="H35" s="21">
        <v>63300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49006.559999999998</v>
      </c>
    </row>
    <row r="41" spans="1:8" s="47" customFormat="1">
      <c r="A41" s="27">
        <v>1</v>
      </c>
      <c r="B41" s="92">
        <v>1</v>
      </c>
      <c r="C41" s="92">
        <v>3</v>
      </c>
      <c r="D41" s="3">
        <v>134</v>
      </c>
      <c r="E41" s="92">
        <v>1</v>
      </c>
      <c r="F41" s="92"/>
      <c r="G41" s="37" t="s">
        <v>46</v>
      </c>
      <c r="H41" s="21">
        <v>49006.559999999998</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hidden="1">
      <c r="A100" s="27">
        <v>1</v>
      </c>
      <c r="B100" s="19">
        <v>2</v>
      </c>
      <c r="C100" s="19"/>
      <c r="D100" s="25"/>
      <c r="E100" s="19"/>
      <c r="F100" s="19"/>
      <c r="G100" s="35" t="s">
        <v>97</v>
      </c>
      <c r="H100" s="18">
        <f t="shared" ref="H100" si="37">+H101+H125+H137+H156+H180+H197+H203+H215+H222</f>
        <v>0</v>
      </c>
    </row>
    <row r="101" spans="1:8" hidden="1">
      <c r="A101" s="27">
        <v>1</v>
      </c>
      <c r="B101" s="41">
        <v>2</v>
      </c>
      <c r="C101" s="2">
        <v>1</v>
      </c>
      <c r="D101" s="2"/>
      <c r="E101" s="41"/>
      <c r="F101" s="41"/>
      <c r="G101" s="36" t="s">
        <v>98</v>
      </c>
      <c r="H101" s="15">
        <f t="shared" ref="H101" si="38">H102+H104+H110+H112+H115+H118+H120+H123</f>
        <v>0</v>
      </c>
    </row>
    <row r="102" spans="1:8" hidden="1">
      <c r="A102" s="27">
        <v>1</v>
      </c>
      <c r="B102" s="41">
        <v>2</v>
      </c>
      <c r="C102" s="2">
        <v>1</v>
      </c>
      <c r="D102" s="2">
        <v>211</v>
      </c>
      <c r="E102" s="41"/>
      <c r="F102" s="41"/>
      <c r="G102" s="36" t="s">
        <v>99</v>
      </c>
      <c r="H102" s="23">
        <f t="shared" ref="H102" si="39">+H103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8">+H195+H196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9">+H198+H201</f>
        <v>0</v>
      </c>
    </row>
    <row r="198" spans="1:8" hidden="1">
      <c r="A198" s="27">
        <v>1</v>
      </c>
      <c r="B198" s="41">
        <v>2</v>
      </c>
      <c r="C198" s="2">
        <v>6</v>
      </c>
      <c r="D198" s="2">
        <v>261</v>
      </c>
      <c r="E198" s="41"/>
      <c r="F198" s="41"/>
      <c r="G198" s="36" t="s">
        <v>167</v>
      </c>
      <c r="H198" s="23">
        <f t="shared" ref="H198" si="80">+H199+H200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1">+H202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2">H204+H207+H209+H211+H213</f>
        <v>0</v>
      </c>
    </row>
    <row r="204" spans="1:8" hidden="1">
      <c r="A204" s="27">
        <v>1</v>
      </c>
      <c r="B204" s="41">
        <v>2</v>
      </c>
      <c r="C204" s="2">
        <v>7</v>
      </c>
      <c r="D204" s="2">
        <v>271</v>
      </c>
      <c r="E204" s="41"/>
      <c r="F204" s="41"/>
      <c r="G204" s="36" t="s">
        <v>172</v>
      </c>
      <c r="H204" s="23">
        <f t="shared" ref="H204" si="83">+H205+H206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4">+H208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6">+H212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7">+H214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8">+H216+H218+H220</f>
        <v>0</v>
      </c>
    </row>
    <row r="216" spans="1:8" hidden="1">
      <c r="A216" s="27">
        <v>1</v>
      </c>
      <c r="B216" s="41">
        <v>2</v>
      </c>
      <c r="C216" s="2">
        <v>8</v>
      </c>
      <c r="D216" s="2">
        <v>281</v>
      </c>
      <c r="E216" s="41"/>
      <c r="F216" s="41"/>
      <c r="G216" s="36" t="s">
        <v>181</v>
      </c>
      <c r="H216" s="23">
        <f t="shared" ref="H216" si="89">+H217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90">+H219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1">+H221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2">+H223+H225+H227+H229+H231+H233+H236+H238+H240</f>
        <v>0</v>
      </c>
    </row>
    <row r="223" spans="1:8" hidden="1">
      <c r="A223" s="27">
        <v>1</v>
      </c>
      <c r="B223" s="41">
        <v>2</v>
      </c>
      <c r="C223" s="2">
        <v>9</v>
      </c>
      <c r="D223" s="2">
        <v>291</v>
      </c>
      <c r="E223" s="41"/>
      <c r="F223" s="41"/>
      <c r="G223" s="36" t="s">
        <v>187</v>
      </c>
      <c r="H223" s="23">
        <f t="shared" ref="H223" si="93">+H224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4">+H226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5">+H228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6">+H230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7">+H232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8">+H234+H235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9">+H237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100">+H239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1">+H241</f>
        <v>0</v>
      </c>
    </row>
    <row r="241" spans="1:8" s="47" customFormat="1" hidden="1">
      <c r="A241" s="27">
        <v>1</v>
      </c>
      <c r="B241" s="94">
        <v>2</v>
      </c>
      <c r="C241" s="3">
        <v>9</v>
      </c>
      <c r="D241" s="3">
        <v>299</v>
      </c>
      <c r="E241" s="92">
        <v>1</v>
      </c>
      <c r="F241" s="92"/>
      <c r="G241" s="37" t="s">
        <v>198</v>
      </c>
      <c r="H241" s="21"/>
    </row>
    <row r="242" spans="1:8">
      <c r="A242" s="27">
        <v>1</v>
      </c>
      <c r="B242" s="22">
        <v>3</v>
      </c>
      <c r="C242" s="17"/>
      <c r="D242" s="20"/>
      <c r="E242" s="17"/>
      <c r="F242" s="17"/>
      <c r="G242" s="35" t="s">
        <v>199</v>
      </c>
      <c r="H242" s="18">
        <f t="shared" ref="H242" si="102">+H243+H266+H290+H319+H340+H370+H391+H416+H431</f>
        <v>10000</v>
      </c>
    </row>
    <row r="243" spans="1:8" hidden="1">
      <c r="A243" s="27">
        <v>1</v>
      </c>
      <c r="B243" s="2">
        <v>3</v>
      </c>
      <c r="C243" s="2">
        <v>1</v>
      </c>
      <c r="D243" s="2"/>
      <c r="E243" s="41"/>
      <c r="F243" s="41"/>
      <c r="G243" s="36" t="s">
        <v>200</v>
      </c>
      <c r="H243" s="15">
        <f t="shared" ref="H243" si="103">+H244+H247+H249+H251+H254+H256+H259+H261+H264</f>
        <v>0</v>
      </c>
    </row>
    <row r="244" spans="1:8" hidden="1">
      <c r="A244" s="27">
        <v>1</v>
      </c>
      <c r="B244" s="2">
        <v>3</v>
      </c>
      <c r="C244" s="2">
        <v>1</v>
      </c>
      <c r="D244" s="2">
        <v>311</v>
      </c>
      <c r="E244" s="41"/>
      <c r="F244" s="41"/>
      <c r="G244" s="36" t="s">
        <v>201</v>
      </c>
      <c r="H244" s="23">
        <f t="shared" ref="H244" si="104">+H245+H246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5">+H248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6">+H250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7">+H252+H253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8">+H255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9">+H257+H258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10">+H260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1">+H262+H263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2">+H265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3">+H267+H269+H271+H274+H276+H278+H282+H284+H287</f>
        <v>0</v>
      </c>
    </row>
    <row r="267" spans="1:8" hidden="1">
      <c r="A267" s="27">
        <v>1</v>
      </c>
      <c r="B267" s="2">
        <v>3</v>
      </c>
      <c r="C267" s="2">
        <v>2</v>
      </c>
      <c r="D267" s="2">
        <v>321</v>
      </c>
      <c r="E267" s="41"/>
      <c r="F267" s="41"/>
      <c r="G267" s="36" t="s">
        <v>223</v>
      </c>
      <c r="H267" s="23">
        <f t="shared" ref="H267" si="114">+H268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5">+H270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6">+H273+H272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7">+H275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8">+H277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9">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20">+H283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1">+H285+H286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2">+H288+H289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3">+H291+H293+H296+H299+H302+H304+H308+H310+H312</f>
        <v>0</v>
      </c>
    </row>
    <row r="291" spans="1:8" hidden="1">
      <c r="A291" s="27">
        <v>1</v>
      </c>
      <c r="B291" s="2">
        <v>3</v>
      </c>
      <c r="C291" s="2">
        <v>3</v>
      </c>
      <c r="D291" s="2">
        <v>331</v>
      </c>
      <c r="E291" s="41"/>
      <c r="F291" s="41"/>
      <c r="G291" s="36" t="s">
        <v>244</v>
      </c>
      <c r="H291" s="23">
        <f t="shared" ref="H291" si="124">+H292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5">+H294+H295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6">+H297+H298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7">+H300+H301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8">+H303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9">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30">+H309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1">+H311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2">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3">+H320+H324+H326+H328+H330+H332+H334+H336+H338</f>
        <v>0</v>
      </c>
    </row>
    <row r="320" spans="1:8" hidden="1">
      <c r="A320" s="27">
        <v>1</v>
      </c>
      <c r="B320" s="2">
        <v>3</v>
      </c>
      <c r="C320" s="2">
        <v>4</v>
      </c>
      <c r="D320" s="2">
        <v>341</v>
      </c>
      <c r="E320" s="41"/>
      <c r="F320" s="41"/>
      <c r="G320" s="36" t="s">
        <v>272</v>
      </c>
      <c r="H320" s="23">
        <f t="shared" ref="H320" si="134">+H321+H322+H323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5">+H325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6">+H327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7">+H329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8">+H331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9">+H333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40">+H335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1">+H337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2">+H339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3">+H341+H343+H345+H348+H350+H352+H354+H365+H368</f>
        <v>0</v>
      </c>
    </row>
    <row r="341" spans="1:8" hidden="1">
      <c r="A341" s="27">
        <v>1</v>
      </c>
      <c r="B341" s="2">
        <v>3</v>
      </c>
      <c r="C341" s="2">
        <v>5</v>
      </c>
      <c r="D341" s="2">
        <v>351</v>
      </c>
      <c r="E341" s="41"/>
      <c r="F341" s="41"/>
      <c r="G341" s="36" t="s">
        <v>286</v>
      </c>
      <c r="H341" s="23">
        <f t="shared" ref="H341" si="144">+H342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5">+H344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6">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7">+H349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8">+H351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9">+H353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50">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1">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2">+H369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3">+H371+H376+H378+H380+H382+H384+H386</f>
        <v>0</v>
      </c>
    </row>
    <row r="371" spans="1:8" hidden="1">
      <c r="A371" s="27">
        <v>1</v>
      </c>
      <c r="B371" s="2">
        <v>3</v>
      </c>
      <c r="C371" s="2">
        <v>6</v>
      </c>
      <c r="D371" s="2">
        <v>361</v>
      </c>
      <c r="E371" s="41"/>
      <c r="F371" s="41"/>
      <c r="G371" s="36" t="s">
        <v>312</v>
      </c>
      <c r="H371" s="23">
        <f t="shared" ref="H371" si="154">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5">+H377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6">+H379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7">+H381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8">+H383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9">+H385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60">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c r="A391" s="27">
        <v>1</v>
      </c>
      <c r="B391" s="2">
        <v>3</v>
      </c>
      <c r="C391" s="2">
        <v>7</v>
      </c>
      <c r="D391" s="2"/>
      <c r="E391" s="41"/>
      <c r="F391" s="41"/>
      <c r="G391" s="36" t="s">
        <v>327</v>
      </c>
      <c r="H391" s="15">
        <f t="shared" ref="H391" si="161">+H392+H395+H398+H401+H403+H405+H407+H409+H411</f>
        <v>10000</v>
      </c>
    </row>
    <row r="392" spans="1:8" hidden="1">
      <c r="A392" s="27">
        <v>1</v>
      </c>
      <c r="B392" s="2">
        <v>3</v>
      </c>
      <c r="C392" s="2">
        <v>7</v>
      </c>
      <c r="D392" s="2">
        <v>371</v>
      </c>
      <c r="E392" s="41"/>
      <c r="F392" s="41"/>
      <c r="G392" s="36" t="s">
        <v>328</v>
      </c>
      <c r="H392" s="23">
        <f t="shared" ref="H392" si="162">+H393+H394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3">+H396+H397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4">+H399+H400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5">+H402</f>
        <v>0</v>
      </c>
    </row>
    <row r="402" spans="1:8" hidden="1">
      <c r="A402" s="27">
        <v>1</v>
      </c>
      <c r="B402" s="2">
        <v>3</v>
      </c>
      <c r="C402" s="2">
        <v>7</v>
      </c>
      <c r="D402" s="2">
        <v>374</v>
      </c>
      <c r="E402" s="1">
        <v>1</v>
      </c>
      <c r="G402" s="32" t="s">
        <v>337</v>
      </c>
      <c r="H402" s="21"/>
    </row>
    <row r="403" spans="1:8">
      <c r="A403" s="27">
        <v>1</v>
      </c>
      <c r="B403" s="2">
        <v>3</v>
      </c>
      <c r="C403" s="2">
        <v>7</v>
      </c>
      <c r="D403" s="2">
        <v>375</v>
      </c>
      <c r="G403" s="36" t="s">
        <v>338</v>
      </c>
      <c r="H403" s="23">
        <f t="shared" ref="H403" si="166">+H404</f>
        <v>10000</v>
      </c>
    </row>
    <row r="404" spans="1:8" s="47" customFormat="1">
      <c r="A404" s="27">
        <v>1</v>
      </c>
      <c r="B404" s="3">
        <v>3</v>
      </c>
      <c r="C404" s="3">
        <v>7</v>
      </c>
      <c r="D404" s="3">
        <v>375</v>
      </c>
      <c r="E404" s="92">
        <v>1</v>
      </c>
      <c r="F404" s="92"/>
      <c r="G404" s="37" t="s">
        <v>339</v>
      </c>
      <c r="H404" s="21">
        <v>10000</v>
      </c>
    </row>
    <row r="405" spans="1:8" hidden="1">
      <c r="A405" s="27">
        <v>1</v>
      </c>
      <c r="B405" s="2">
        <v>3</v>
      </c>
      <c r="C405" s="2">
        <v>7</v>
      </c>
      <c r="D405" s="2">
        <v>376</v>
      </c>
      <c r="G405" s="36" t="s">
        <v>340</v>
      </c>
      <c r="H405" s="23">
        <f t="shared" ref="H405" si="167">+H406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8">+H408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9">+H410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70">+H412+H413+H414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1">+H417+H419+H424+H427+H429</f>
        <v>0</v>
      </c>
    </row>
    <row r="417" spans="1:8" hidden="1">
      <c r="A417" s="27">
        <v>1</v>
      </c>
      <c r="B417" s="2">
        <v>3</v>
      </c>
      <c r="C417" s="2">
        <v>8</v>
      </c>
      <c r="D417" s="2">
        <v>381</v>
      </c>
      <c r="E417" s="41"/>
      <c r="F417" s="41"/>
      <c r="G417" s="36" t="s">
        <v>349</v>
      </c>
      <c r="H417" s="23">
        <f t="shared" ref="H417" si="172">+H418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3">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4">+H425+H426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5">+H428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6">+H430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7">+H432+H434+H441+H443+H446+H451+H455+H457+H459</f>
        <v>0</v>
      </c>
    </row>
    <row r="432" spans="1:8" hidden="1">
      <c r="A432" s="27">
        <v>1</v>
      </c>
      <c r="B432" s="2">
        <v>3</v>
      </c>
      <c r="C432" s="2">
        <v>9</v>
      </c>
      <c r="D432" s="2">
        <v>391</v>
      </c>
      <c r="E432" s="41"/>
      <c r="F432" s="41"/>
      <c r="G432" s="36" t="s">
        <v>360</v>
      </c>
      <c r="H432" s="23">
        <f t="shared" ref="H432" si="178">+H433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9">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80">+H442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1">+H444+H445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2">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3">+H452+H453+H454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4">+H456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5">+H458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6">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7">+H468+H480+H488+H500+H521+H528+H537+H540+H551</f>
        <v>0</v>
      </c>
    </row>
    <row r="468" spans="1:8" hidden="1">
      <c r="A468" s="27">
        <v>1</v>
      </c>
      <c r="B468" s="2">
        <v>4</v>
      </c>
      <c r="C468" s="2">
        <v>1</v>
      </c>
      <c r="D468" s="2"/>
      <c r="E468" s="41"/>
      <c r="F468" s="41"/>
      <c r="G468" s="36" t="s">
        <v>393</v>
      </c>
      <c r="H468" s="15">
        <f t="shared" ref="H468" si="188">+H469+H474</f>
        <v>0</v>
      </c>
    </row>
    <row r="469" spans="1:8" hidden="1">
      <c r="A469" s="27">
        <v>1</v>
      </c>
      <c r="B469" s="2">
        <v>4</v>
      </c>
      <c r="C469" s="2">
        <v>1</v>
      </c>
      <c r="D469" s="2">
        <v>411</v>
      </c>
      <c r="E469" s="41"/>
      <c r="F469" s="41"/>
      <c r="G469" s="36" t="s">
        <v>394</v>
      </c>
      <c r="H469" s="23">
        <f t="shared" ref="H469" si="189">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90">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1">+H481+H485</f>
        <v>0</v>
      </c>
    </row>
    <row r="481" spans="1:8" hidden="1">
      <c r="A481" s="27">
        <v>1</v>
      </c>
      <c r="B481" s="2">
        <v>4</v>
      </c>
      <c r="C481" s="1">
        <v>2</v>
      </c>
      <c r="D481" s="2">
        <v>421</v>
      </c>
      <c r="G481" s="36" t="s">
        <v>406</v>
      </c>
      <c r="H481" s="23">
        <f t="shared" ref="H481" si="192">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3">+H486+H487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4">+H489+H498</f>
        <v>0</v>
      </c>
    </row>
    <row r="489" spans="1:8" hidden="1">
      <c r="A489" s="27">
        <v>1</v>
      </c>
      <c r="B489" s="2">
        <v>4</v>
      </c>
      <c r="C489" s="2">
        <v>3</v>
      </c>
      <c r="D489" s="2">
        <v>431</v>
      </c>
      <c r="E489" s="41"/>
      <c r="F489" s="41"/>
      <c r="G489" s="36" t="s">
        <v>414</v>
      </c>
      <c r="H489" s="23">
        <f t="shared" ref="H489" si="195">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6">+H499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7">+H501+H511+H513+H519</f>
        <v>0</v>
      </c>
    </row>
    <row r="501" spans="1:8" hidden="1">
      <c r="A501" s="27">
        <v>1</v>
      </c>
      <c r="B501" s="2">
        <v>4</v>
      </c>
      <c r="C501" s="1">
        <v>4</v>
      </c>
      <c r="D501" s="2">
        <v>441</v>
      </c>
      <c r="G501" s="36" t="s">
        <v>426</v>
      </c>
      <c r="H501" s="23">
        <f t="shared" ref="H501" si="198">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9">+H512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200">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1">+H520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2">+H522+H524+H526</f>
        <v>0</v>
      </c>
    </row>
    <row r="522" spans="1:8" hidden="1">
      <c r="A522" s="27">
        <v>1</v>
      </c>
      <c r="B522" s="2">
        <v>4</v>
      </c>
      <c r="C522" s="2">
        <v>5</v>
      </c>
      <c r="D522" s="2">
        <v>451</v>
      </c>
      <c r="E522" s="2"/>
      <c r="F522" s="2"/>
      <c r="G522" s="36" t="s">
        <v>446</v>
      </c>
      <c r="H522" s="23">
        <f t="shared" ref="H522" si="203">+H523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4">+H525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5">+H527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6">+H529+H533</f>
        <v>0</v>
      </c>
    </row>
    <row r="529" spans="1:8" hidden="1">
      <c r="A529" s="27">
        <v>1</v>
      </c>
      <c r="B529" s="2">
        <v>4</v>
      </c>
      <c r="C529" s="2">
        <v>6</v>
      </c>
      <c r="D529" s="2">
        <v>461</v>
      </c>
      <c r="E529" s="2"/>
      <c r="F529" s="2"/>
      <c r="G529" s="36" t="s">
        <v>450</v>
      </c>
      <c r="H529" s="23">
        <f t="shared" ref="H529" si="207">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8">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209">+H538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10">+H541+H543+H545+H547+H549</f>
        <v>0</v>
      </c>
    </row>
    <row r="541" spans="1:8" hidden="1">
      <c r="A541" s="27">
        <v>1</v>
      </c>
      <c r="B541" s="2">
        <v>4</v>
      </c>
      <c r="C541" s="2">
        <v>8</v>
      </c>
      <c r="D541" s="2">
        <v>481</v>
      </c>
      <c r="E541" s="2"/>
      <c r="F541" s="2"/>
      <c r="G541" s="36" t="s">
        <v>461</v>
      </c>
      <c r="H541" s="23">
        <f t="shared" ref="H541" si="211">+H542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2">+H544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3">+H546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4">+H548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5">+H550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6">+H552+H555</f>
        <v>0</v>
      </c>
    </row>
    <row r="552" spans="1:8" hidden="1">
      <c r="A552" s="27">
        <v>1</v>
      </c>
      <c r="B552" s="2">
        <v>4</v>
      </c>
      <c r="C552" s="2">
        <v>9</v>
      </c>
      <c r="D552" s="2">
        <v>491</v>
      </c>
      <c r="E552" s="2"/>
      <c r="F552" s="2"/>
      <c r="G552" s="36" t="s">
        <v>469</v>
      </c>
      <c r="H552" s="23">
        <f t="shared" ref="H552" si="217">+H553+H554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8">+H556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9">+H559+H569+H578+H583+H597+H601+H623+H646+H665</f>
        <v>0</v>
      </c>
    </row>
    <row r="559" spans="1:8" hidden="1">
      <c r="A559" s="27">
        <v>2</v>
      </c>
      <c r="B559" s="2">
        <v>5</v>
      </c>
      <c r="C559" s="2">
        <v>1</v>
      </c>
      <c r="D559" s="2"/>
      <c r="E559" s="2"/>
      <c r="F559" s="2"/>
      <c r="G559" s="36" t="s">
        <v>474</v>
      </c>
      <c r="H559" s="15">
        <f t="shared" ref="H559" si="220">+H560+H562+H564+H566</f>
        <v>0</v>
      </c>
    </row>
    <row r="560" spans="1:8" hidden="1">
      <c r="A560" s="27">
        <v>2</v>
      </c>
      <c r="B560" s="2">
        <v>5</v>
      </c>
      <c r="C560" s="2">
        <v>1</v>
      </c>
      <c r="D560" s="2">
        <v>511</v>
      </c>
      <c r="E560" s="2"/>
      <c r="F560" s="2"/>
      <c r="G560" s="36" t="s">
        <v>475</v>
      </c>
      <c r="H560" s="23">
        <f t="shared" ref="H560" si="221">+H561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2">+H563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3">+H565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4">+H567+H568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5">+H570+H572+H574+H576</f>
        <v>0</v>
      </c>
    </row>
    <row r="570" spans="1:8" hidden="1">
      <c r="A570" s="27">
        <v>2</v>
      </c>
      <c r="B570" s="2">
        <v>5</v>
      </c>
      <c r="C570" s="2">
        <v>2</v>
      </c>
      <c r="D570" s="2">
        <v>520</v>
      </c>
      <c r="E570" s="2"/>
      <c r="F570" s="2"/>
      <c r="G570" s="36" t="s">
        <v>484</v>
      </c>
      <c r="H570" s="23">
        <f t="shared" ref="H570" si="226">+H571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7">+H573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8">+H575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9">+H577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30">+H579+H581</f>
        <v>0</v>
      </c>
    </row>
    <row r="579" spans="1:8" hidden="1">
      <c r="A579" s="27">
        <v>2</v>
      </c>
      <c r="B579" s="2">
        <v>5</v>
      </c>
      <c r="C579" s="2">
        <v>3</v>
      </c>
      <c r="D579" s="2">
        <v>530</v>
      </c>
      <c r="E579" s="2"/>
      <c r="F579" s="2"/>
      <c r="G579" s="36" t="s">
        <v>490</v>
      </c>
      <c r="H579" s="23">
        <f t="shared" ref="H579" si="231">+H580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2">+H582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3">+H584+H586+H588+H590+H592+H594</f>
        <v>0</v>
      </c>
    </row>
    <row r="584" spans="1:8" hidden="1">
      <c r="A584" s="27">
        <v>2</v>
      </c>
      <c r="B584" s="2">
        <v>5</v>
      </c>
      <c r="C584" s="2">
        <v>4</v>
      </c>
      <c r="D584" s="2">
        <v>541</v>
      </c>
      <c r="E584" s="2"/>
      <c r="F584" s="2"/>
      <c r="G584" s="36" t="s">
        <v>493</v>
      </c>
      <c r="H584" s="23">
        <f t="shared" ref="H584" si="234">+H585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5">+H587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6">+H589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7">+H591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8">+H593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9">+H595+H596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40">+H598</f>
        <v>0</v>
      </c>
    </row>
    <row r="598" spans="1:8" hidden="1">
      <c r="A598" s="27">
        <v>2</v>
      </c>
      <c r="B598" s="2">
        <v>5</v>
      </c>
      <c r="C598" s="2">
        <v>5</v>
      </c>
      <c r="D598" s="2">
        <v>551</v>
      </c>
      <c r="E598" s="2"/>
      <c r="F598" s="2"/>
      <c r="G598" s="36" t="s">
        <v>503</v>
      </c>
      <c r="H598" s="23">
        <f t="shared" ref="H598" si="241">+H599+H600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2">+H602+H604+H606+H608+H610+H612+H615+H618+H620</f>
        <v>0</v>
      </c>
    </row>
    <row r="602" spans="1:8" hidden="1">
      <c r="A602" s="27">
        <v>2</v>
      </c>
      <c r="B602" s="2">
        <v>5</v>
      </c>
      <c r="C602" s="2">
        <v>6</v>
      </c>
      <c r="D602" s="2">
        <v>561</v>
      </c>
      <c r="E602" s="2"/>
      <c r="F602" s="2"/>
      <c r="G602" s="36" t="s">
        <v>507</v>
      </c>
      <c r="H602" s="23">
        <f t="shared" ref="H602" si="243">+H603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4">+H605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5">+H607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6">+H609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7">+H611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8">+H613+H614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9">+H616+H617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50">+H619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1">+H621+H622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2">+H624+H627+H629+H631+H634+H636+H639+H642+H644</f>
        <v>0</v>
      </c>
    </row>
    <row r="624" spans="1:8" hidden="1">
      <c r="A624" s="27">
        <v>2</v>
      </c>
      <c r="B624" s="2">
        <v>5</v>
      </c>
      <c r="C624" s="2">
        <v>7</v>
      </c>
      <c r="D624" s="2">
        <v>571</v>
      </c>
      <c r="E624" s="2"/>
      <c r="F624" s="2"/>
      <c r="G624" s="36" t="s">
        <v>523</v>
      </c>
      <c r="H624" s="23">
        <f t="shared" ref="H624" si="253">+H625+H626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4">+H628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5">+H630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6">+H632+H633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7">+H635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8">+H637+H638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9">+H640+H641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60">+H643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1">+H645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2">+H647+H649+H651+H653+H663</f>
        <v>0</v>
      </c>
    </row>
    <row r="647" spans="1:8" hidden="1">
      <c r="A647" s="27">
        <v>2</v>
      </c>
      <c r="B647" s="2">
        <v>5</v>
      </c>
      <c r="C647" s="2">
        <v>8</v>
      </c>
      <c r="D647" s="2">
        <v>581</v>
      </c>
      <c r="E647" s="2"/>
      <c r="F647" s="2"/>
      <c r="G647" s="36" t="s">
        <v>536</v>
      </c>
      <c r="H647" s="23">
        <f t="shared" ref="H647" si="263">+H648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4">+H650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5">+H652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6">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7">+H664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8">+H666+H668+H670+H672+H674</f>
        <v>0</v>
      </c>
    </row>
    <row r="666" spans="1:8" hidden="1">
      <c r="A666" s="27">
        <v>2</v>
      </c>
      <c r="B666" s="2">
        <v>5</v>
      </c>
      <c r="C666" s="2">
        <v>9</v>
      </c>
      <c r="D666" s="2">
        <v>591</v>
      </c>
      <c r="E666" s="2"/>
      <c r="F666" s="2"/>
      <c r="G666" s="36" t="s">
        <v>552</v>
      </c>
      <c r="H666" s="23">
        <f t="shared" ref="H666" si="269">+H667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70">+H669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1">+H671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2">+H673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3">+H675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4">+H677+H694+H702</f>
        <v>0</v>
      </c>
    </row>
    <row r="677" spans="1:8" hidden="1">
      <c r="A677" s="27">
        <v>2</v>
      </c>
      <c r="B677" s="3">
        <v>6</v>
      </c>
      <c r="C677" s="3">
        <v>1</v>
      </c>
      <c r="D677" s="3"/>
      <c r="E677" s="3"/>
      <c r="F677" s="3"/>
      <c r="G677" s="38" t="s">
        <v>558</v>
      </c>
      <c r="H677" s="14">
        <f t="shared" ref="H677" si="275">+H678+H679+H683+H686+H689+H691+H692+H693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6">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7">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8">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9">+H690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80">SUM(H694:H694)</f>
        <v>0</v>
      </c>
    </row>
    <row r="694" spans="1:8" hidden="1">
      <c r="A694" s="27">
        <v>2</v>
      </c>
      <c r="B694" s="3">
        <v>6</v>
      </c>
      <c r="C694" s="3">
        <v>2</v>
      </c>
      <c r="D694" s="3"/>
      <c r="E694" s="3"/>
      <c r="F694" s="3"/>
      <c r="G694" s="38" t="s">
        <v>575</v>
      </c>
      <c r="H694" s="15">
        <f t="shared" ref="H694" si="281">+H695+H696+H697+H698+H699+H700+H701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2">H703+H707</f>
        <v>0</v>
      </c>
    </row>
    <row r="703" spans="1:8" hidden="1">
      <c r="A703" s="27">
        <v>2</v>
      </c>
      <c r="B703" s="3">
        <v>6</v>
      </c>
      <c r="C703" s="3">
        <v>3</v>
      </c>
      <c r="D703" s="3">
        <v>631</v>
      </c>
      <c r="E703" s="3"/>
      <c r="F703" s="3"/>
      <c r="G703" s="38" t="s">
        <v>578</v>
      </c>
      <c r="H703" s="23">
        <f t="shared" ref="H703" si="283">+H704</f>
        <v>0</v>
      </c>
    </row>
    <row r="704" spans="1:8" hidden="1">
      <c r="A704" s="27">
        <v>2</v>
      </c>
      <c r="B704" s="3">
        <v>6</v>
      </c>
      <c r="C704" s="3">
        <v>3</v>
      </c>
      <c r="D704" s="3">
        <v>631</v>
      </c>
      <c r="E704" s="3">
        <v>1</v>
      </c>
      <c r="F704" s="3"/>
      <c r="G704" s="37" t="s">
        <v>579</v>
      </c>
      <c r="H704" s="21">
        <f t="shared" ref="H704" si="284">+H705+H706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5">+H708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6">+H710+H718+H727+H735+H745</f>
        <v>0</v>
      </c>
    </row>
    <row r="710" spans="1:8" hidden="1">
      <c r="A710" s="26">
        <v>2</v>
      </c>
      <c r="B710" s="2">
        <v>7</v>
      </c>
      <c r="C710" s="2">
        <v>1</v>
      </c>
      <c r="D710" s="2"/>
      <c r="E710" s="2"/>
      <c r="F710" s="2"/>
      <c r="G710" s="36" t="s">
        <v>583</v>
      </c>
      <c r="H710" s="14">
        <f t="shared" ref="H710" si="287">+H711</f>
        <v>0</v>
      </c>
    </row>
    <row r="711" spans="1:8" hidden="1">
      <c r="A711" s="26">
        <v>2</v>
      </c>
      <c r="B711" s="2">
        <v>7</v>
      </c>
      <c r="C711" s="2">
        <v>1</v>
      </c>
      <c r="D711" s="2">
        <v>711</v>
      </c>
      <c r="E711" s="2"/>
      <c r="F711" s="2"/>
      <c r="G711" s="36" t="s">
        <v>584</v>
      </c>
      <c r="H711" s="12">
        <f t="shared" ref="H711" si="288">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9">+H719+H721+H723</f>
        <v>0</v>
      </c>
    </row>
    <row r="719" spans="1:8" hidden="1">
      <c r="A719" s="26">
        <v>2</v>
      </c>
      <c r="B719" s="2">
        <v>7</v>
      </c>
      <c r="C719" s="2">
        <v>3</v>
      </c>
      <c r="D719" s="2">
        <v>731</v>
      </c>
      <c r="E719" s="2"/>
      <c r="F719" s="2"/>
      <c r="G719" s="36" t="s">
        <v>592</v>
      </c>
      <c r="H719" s="12">
        <f t="shared" ref="H719" si="290">+H720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1">+H722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2">+H724+H725+H726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3">+H728+H730</f>
        <v>0</v>
      </c>
    </row>
    <row r="728" spans="1:8" hidden="1">
      <c r="A728" s="26">
        <v>2</v>
      </c>
      <c r="B728" s="2">
        <v>7</v>
      </c>
      <c r="C728" s="2">
        <v>4</v>
      </c>
      <c r="D728" s="2">
        <v>744</v>
      </c>
      <c r="E728" s="2"/>
      <c r="F728" s="2"/>
      <c r="G728" s="36" t="s">
        <v>601</v>
      </c>
      <c r="H728" s="12">
        <f t="shared" ref="H728" si="294">+H729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5">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6">+H736+H743</f>
        <v>0</v>
      </c>
    </row>
    <row r="736" spans="1:8" hidden="1">
      <c r="A736" s="26">
        <v>2</v>
      </c>
      <c r="B736" s="2">
        <v>7</v>
      </c>
      <c r="C736" s="2">
        <v>5</v>
      </c>
      <c r="D736" s="2">
        <v>751</v>
      </c>
      <c r="E736" s="2"/>
      <c r="F736" s="2"/>
      <c r="G736" s="36" t="s">
        <v>609</v>
      </c>
      <c r="H736" s="12">
        <f t="shared" ref="H736" si="297">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8">+H744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9">+H746+H748</f>
        <v>0</v>
      </c>
    </row>
    <row r="746" spans="1:8" hidden="1">
      <c r="A746" s="26">
        <v>2</v>
      </c>
      <c r="B746" s="2">
        <v>7</v>
      </c>
      <c r="C746" s="2">
        <v>9</v>
      </c>
      <c r="D746" s="2">
        <v>791</v>
      </c>
      <c r="E746" s="2"/>
      <c r="F746" s="2"/>
      <c r="G746" s="36" t="s">
        <v>619</v>
      </c>
      <c r="H746" s="12">
        <f t="shared" ref="H746" si="300">+H747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1">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2">+H756+H776+H794</f>
        <v>0</v>
      </c>
    </row>
    <row r="756" spans="1:8" hidden="1">
      <c r="A756" s="26">
        <v>2</v>
      </c>
      <c r="B756" s="2">
        <v>8</v>
      </c>
      <c r="C756" s="2">
        <v>1</v>
      </c>
      <c r="D756" s="2"/>
      <c r="E756" s="2"/>
      <c r="F756" s="2"/>
      <c r="G756" s="36" t="s">
        <v>629</v>
      </c>
      <c r="H756" s="14">
        <f t="shared" ref="H756" si="303">+H757+H760+H762+H764+H772+H774</f>
        <v>0</v>
      </c>
    </row>
    <row r="757" spans="1:8" hidden="1">
      <c r="A757" s="26">
        <v>2</v>
      </c>
      <c r="B757" s="2">
        <v>8</v>
      </c>
      <c r="C757" s="2">
        <v>1</v>
      </c>
      <c r="D757" s="2">
        <v>811</v>
      </c>
      <c r="E757" s="2"/>
      <c r="F757" s="2"/>
      <c r="G757" s="36" t="s">
        <v>630</v>
      </c>
      <c r="H757" s="12">
        <f t="shared" ref="H757" si="304">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5">+H761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6">+H763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7">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8">+H773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9">+H775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10">+H777+H786+H790+H792</f>
        <v>0</v>
      </c>
    </row>
    <row r="777" spans="1:8" hidden="1">
      <c r="A777" s="26">
        <v>2</v>
      </c>
      <c r="B777" s="2">
        <v>8</v>
      </c>
      <c r="C777" s="2">
        <v>3</v>
      </c>
      <c r="D777" s="2">
        <v>831</v>
      </c>
      <c r="E777" s="2"/>
      <c r="F777" s="2"/>
      <c r="G777" s="36" t="s">
        <v>646</v>
      </c>
      <c r="H777" s="12">
        <f t="shared" ref="H777" si="311">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2">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3">+H791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4">+H793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5">+H795+H797+H799</f>
        <v>0</v>
      </c>
    </row>
    <row r="795" spans="1:8" hidden="1">
      <c r="A795" s="26">
        <v>2</v>
      </c>
      <c r="B795" s="2">
        <v>8</v>
      </c>
      <c r="C795" s="2">
        <v>5</v>
      </c>
      <c r="D795" s="2">
        <v>851</v>
      </c>
      <c r="E795" s="2"/>
      <c r="F795" s="2"/>
      <c r="G795" s="36" t="s">
        <v>664</v>
      </c>
      <c r="H795" s="12">
        <f t="shared" ref="H795" si="316">+H796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7">+H798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8">+H800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9">+H802+H811+H820+H823+H826+H829+H832</f>
        <v>0</v>
      </c>
    </row>
    <row r="802" spans="1:8" hidden="1">
      <c r="A802" s="26">
        <v>3</v>
      </c>
      <c r="B802" s="2">
        <v>9</v>
      </c>
      <c r="C802" s="2">
        <v>1</v>
      </c>
      <c r="D802" s="2"/>
      <c r="E802" s="2"/>
      <c r="F802" s="2"/>
      <c r="G802" s="36" t="s">
        <v>668</v>
      </c>
      <c r="H802" s="14">
        <f t="shared" ref="H802" si="320">+H803+H806+H808</f>
        <v>0</v>
      </c>
    </row>
    <row r="803" spans="1:8" hidden="1">
      <c r="A803" s="26">
        <v>3</v>
      </c>
      <c r="B803" s="2">
        <v>9</v>
      </c>
      <c r="C803" s="2">
        <v>1</v>
      </c>
      <c r="D803" s="2">
        <v>911</v>
      </c>
      <c r="E803" s="2"/>
      <c r="F803" s="2"/>
      <c r="G803" s="36" t="s">
        <v>669</v>
      </c>
      <c r="H803" s="12">
        <f t="shared" ref="H803" si="321">+H804+H805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2">+H807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3">+H809+H810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4">+H812+H815+H817</f>
        <v>0</v>
      </c>
    </row>
    <row r="812" spans="1:8" hidden="1">
      <c r="A812" s="26">
        <v>3</v>
      </c>
      <c r="B812" s="2">
        <v>9</v>
      </c>
      <c r="C812" s="2">
        <v>2</v>
      </c>
      <c r="D812" s="2">
        <v>921</v>
      </c>
      <c r="E812" s="2"/>
      <c r="F812" s="2"/>
      <c r="G812" s="36" t="s">
        <v>677</v>
      </c>
      <c r="H812" s="12">
        <f t="shared" ref="H812" si="325">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6">+H816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7">+H818+H819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8">+H821</f>
        <v>0</v>
      </c>
    </row>
    <row r="821" spans="1:8" hidden="1">
      <c r="A821" s="26">
        <v>3</v>
      </c>
      <c r="B821" s="2">
        <v>9</v>
      </c>
      <c r="C821" s="2">
        <v>3</v>
      </c>
      <c r="D821" s="2">
        <v>931</v>
      </c>
      <c r="E821" s="2"/>
      <c r="F821" s="2"/>
      <c r="G821" s="36" t="s">
        <v>685</v>
      </c>
      <c r="H821" s="16">
        <f t="shared" si="328"/>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9">+H824</f>
        <v>0</v>
      </c>
    </row>
    <row r="824" spans="1:8" hidden="1">
      <c r="A824" s="26">
        <v>3</v>
      </c>
      <c r="B824" s="2">
        <v>9</v>
      </c>
      <c r="C824" s="2">
        <v>4</v>
      </c>
      <c r="D824" s="2">
        <v>941</v>
      </c>
      <c r="E824" s="2"/>
      <c r="F824" s="2"/>
      <c r="G824" s="36" t="s">
        <v>687</v>
      </c>
      <c r="H824" s="12">
        <f t="shared" si="329"/>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30">+H827</f>
        <v>0</v>
      </c>
    </row>
    <row r="827" spans="1:8" hidden="1">
      <c r="A827" s="26">
        <v>3</v>
      </c>
      <c r="B827" s="2">
        <v>9</v>
      </c>
      <c r="C827" s="2">
        <v>5</v>
      </c>
      <c r="D827" s="2">
        <v>951</v>
      </c>
      <c r="E827" s="2"/>
      <c r="F827" s="2"/>
      <c r="G827" s="36" t="s">
        <v>689</v>
      </c>
      <c r="H827" s="12">
        <f t="shared" si="330"/>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1">+H830</f>
        <v>0</v>
      </c>
    </row>
    <row r="830" spans="1:8" hidden="1">
      <c r="A830" s="26">
        <v>3</v>
      </c>
      <c r="B830" s="2">
        <v>9</v>
      </c>
      <c r="C830" s="2">
        <v>6</v>
      </c>
      <c r="D830" s="2">
        <v>962</v>
      </c>
      <c r="E830" s="2"/>
      <c r="F830" s="2"/>
      <c r="G830" s="36" t="s">
        <v>691</v>
      </c>
      <c r="H830" s="12">
        <f t="shared" si="331"/>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2">+H833</f>
        <v>0</v>
      </c>
    </row>
    <row r="833" spans="1:8" hidden="1">
      <c r="A833" s="26">
        <v>3</v>
      </c>
      <c r="B833" s="2">
        <v>9</v>
      </c>
      <c r="C833" s="2">
        <v>9</v>
      </c>
      <c r="D833" s="2">
        <v>991</v>
      </c>
      <c r="E833" s="2"/>
      <c r="F833" s="2"/>
      <c r="G833" s="36" t="s">
        <v>694</v>
      </c>
      <c r="H833" s="12">
        <f t="shared" ref="H833" si="333">+H834+H835+H836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scale="95" orientation="portrait" horizont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G200" sqref="G200"/>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7.6640625" style="11" customWidth="1"/>
    <col min="9" max="9" width="2.33203125" customWidth="1"/>
  </cols>
  <sheetData>
    <row r="1" spans="1:8" ht="21">
      <c r="A1" s="48" t="s">
        <v>701</v>
      </c>
      <c r="H1" s="497"/>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1220</v>
      </c>
    </row>
    <row r="5" spans="1:8" s="480" customFormat="1" ht="26.7" customHeight="1">
      <c r="A5" s="895"/>
      <c r="B5" s="895"/>
      <c r="C5" s="895"/>
      <c r="D5" s="895"/>
      <c r="E5" s="895"/>
      <c r="F5" s="895"/>
      <c r="G5" s="888"/>
      <c r="H5" s="890" t="s">
        <v>718</v>
      </c>
    </row>
    <row r="6" spans="1:8" ht="26.7" customHeight="1" thickBot="1">
      <c r="A6" s="896"/>
      <c r="B6" s="896"/>
      <c r="C6" s="896"/>
      <c r="D6" s="896"/>
      <c r="E6" s="896"/>
      <c r="F6" s="896"/>
      <c r="G6" s="889"/>
      <c r="H6" s="891"/>
    </row>
    <row r="7" spans="1:8" s="47" customFormat="1">
      <c r="A7" s="10"/>
      <c r="B7" s="10"/>
      <c r="C7" s="10"/>
      <c r="D7" s="10"/>
      <c r="E7" s="10"/>
      <c r="F7" s="10"/>
      <c r="G7" s="33"/>
      <c r="H7" s="488"/>
    </row>
    <row r="8" spans="1:8">
      <c r="A8" s="28"/>
      <c r="B8" s="28"/>
      <c r="C8" s="28"/>
      <c r="D8" s="28"/>
      <c r="E8" s="28"/>
      <c r="F8" s="28"/>
      <c r="G8" s="34" t="s">
        <v>847</v>
      </c>
      <c r="H8" s="84">
        <f t="shared" ref="H8" si="0">+H9+H100+H242+H467+H558+H676+H709+H755+H801</f>
        <v>197756.56</v>
      </c>
    </row>
    <row r="9" spans="1:8">
      <c r="A9" s="26">
        <v>1</v>
      </c>
      <c r="B9" s="25">
        <v>1</v>
      </c>
      <c r="C9" s="25"/>
      <c r="D9" s="17"/>
      <c r="E9" s="17"/>
      <c r="F9" s="17"/>
      <c r="G9" s="35" t="s">
        <v>17</v>
      </c>
      <c r="H9" s="18">
        <f t="shared" ref="H9" si="1">+H10+H20+H30+H53+H66+H86+H89+H96</f>
        <v>172756.56</v>
      </c>
    </row>
    <row r="10" spans="1:8">
      <c r="A10" s="27">
        <v>1</v>
      </c>
      <c r="B10" s="1">
        <v>1</v>
      </c>
      <c r="C10" s="1">
        <v>1</v>
      </c>
      <c r="G10" s="36" t="s">
        <v>18</v>
      </c>
      <c r="H10" s="15">
        <f t="shared" ref="H10" si="2">+H11+H15+H18</f>
        <v>132000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132000</v>
      </c>
    </row>
    <row r="16" spans="1:8"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132000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40756.559999999998</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15750</v>
      </c>
    </row>
    <row r="34" spans="1:8" s="47" customFormat="1">
      <c r="A34" s="27">
        <v>1</v>
      </c>
      <c r="B34" s="92">
        <v>1</v>
      </c>
      <c r="C34" s="92">
        <v>3</v>
      </c>
      <c r="D34" s="3">
        <v>132</v>
      </c>
      <c r="E34" s="92">
        <v>1</v>
      </c>
      <c r="F34" s="92"/>
      <c r="G34" s="37" t="s">
        <v>39</v>
      </c>
      <c r="H34" s="21">
        <v>2750</v>
      </c>
    </row>
    <row r="35" spans="1:8" s="47" customFormat="1">
      <c r="A35" s="27">
        <v>1</v>
      </c>
      <c r="B35" s="92">
        <v>1</v>
      </c>
      <c r="C35" s="92">
        <v>3</v>
      </c>
      <c r="D35" s="3">
        <v>132</v>
      </c>
      <c r="E35" s="92">
        <v>2</v>
      </c>
      <c r="F35" s="92"/>
      <c r="G35" s="37" t="s">
        <v>40</v>
      </c>
      <c r="H35" s="21">
        <v>13000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25006.560000000001</v>
      </c>
    </row>
    <row r="41" spans="1:8" s="47" customFormat="1">
      <c r="A41" s="27">
        <v>1</v>
      </c>
      <c r="B41" s="92">
        <v>1</v>
      </c>
      <c r="C41" s="92">
        <v>3</v>
      </c>
      <c r="D41" s="3">
        <v>134</v>
      </c>
      <c r="E41" s="92">
        <v>1</v>
      </c>
      <c r="F41" s="92"/>
      <c r="G41" s="37" t="s">
        <v>46</v>
      </c>
      <c r="H41" s="21">
        <v>25006.560000000001</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7">+H101+H125+H137+H156+H180+H197+H203+H215+H222</f>
        <v>25000</v>
      </c>
    </row>
    <row r="101" spans="1:8">
      <c r="A101" s="27">
        <v>1</v>
      </c>
      <c r="B101" s="41">
        <v>2</v>
      </c>
      <c r="C101" s="2">
        <v>1</v>
      </c>
      <c r="D101" s="2"/>
      <c r="E101" s="41"/>
      <c r="F101" s="41"/>
      <c r="G101" s="36" t="s">
        <v>98</v>
      </c>
      <c r="H101" s="15">
        <f t="shared" ref="H101" si="38">H102+H104+H110+H112+H115+H118+H120+H123</f>
        <v>15000</v>
      </c>
    </row>
    <row r="102" spans="1:8">
      <c r="A102" s="27">
        <v>1</v>
      </c>
      <c r="B102" s="41">
        <v>2</v>
      </c>
      <c r="C102" s="2">
        <v>1</v>
      </c>
      <c r="D102" s="2">
        <v>211</v>
      </c>
      <c r="E102" s="41"/>
      <c r="F102" s="41"/>
      <c r="G102" s="36" t="s">
        <v>99</v>
      </c>
      <c r="H102" s="23">
        <f t="shared" ref="H102" si="39">+H103</f>
        <v>15000</v>
      </c>
    </row>
    <row r="103" spans="1:8" s="47" customFormat="1">
      <c r="A103" s="27">
        <v>1</v>
      </c>
      <c r="B103" s="94">
        <v>2</v>
      </c>
      <c r="C103" s="92">
        <v>1</v>
      </c>
      <c r="D103" s="3">
        <v>211</v>
      </c>
      <c r="E103" s="92">
        <v>1</v>
      </c>
      <c r="F103" s="92"/>
      <c r="G103" s="37" t="s">
        <v>100</v>
      </c>
      <c r="H103" s="21">
        <v>15000</v>
      </c>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8">+H195+H196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 t="shared" ref="H197" si="79">+H198+H201</f>
        <v>10000</v>
      </c>
    </row>
    <row r="198" spans="1:8">
      <c r="A198" s="27">
        <v>1</v>
      </c>
      <c r="B198" s="41">
        <v>2</v>
      </c>
      <c r="C198" s="2">
        <v>6</v>
      </c>
      <c r="D198" s="2">
        <v>261</v>
      </c>
      <c r="E198" s="41"/>
      <c r="F198" s="41"/>
      <c r="G198" s="36" t="s">
        <v>167</v>
      </c>
      <c r="H198" s="23">
        <f t="shared" ref="H198" si="80">+H199+H200</f>
        <v>10000</v>
      </c>
    </row>
    <row r="199" spans="1:8" s="47" customFormat="1">
      <c r="A199" s="27">
        <v>1</v>
      </c>
      <c r="B199" s="94">
        <v>2</v>
      </c>
      <c r="C199" s="3">
        <v>6</v>
      </c>
      <c r="D199" s="3">
        <v>261</v>
      </c>
      <c r="E199" s="92">
        <v>1</v>
      </c>
      <c r="F199" s="92"/>
      <c r="G199" s="37" t="s">
        <v>168</v>
      </c>
      <c r="H199" s="21">
        <v>10000</v>
      </c>
    </row>
    <row r="200" spans="1:8" s="47" customFormat="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1">+H202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2">H204+H207+H209+H211+H213</f>
        <v>0</v>
      </c>
    </row>
    <row r="204" spans="1:8" hidden="1">
      <c r="A204" s="27">
        <v>1</v>
      </c>
      <c r="B204" s="41">
        <v>2</v>
      </c>
      <c r="C204" s="2">
        <v>7</v>
      </c>
      <c r="D204" s="2">
        <v>271</v>
      </c>
      <c r="E204" s="41"/>
      <c r="F204" s="41"/>
      <c r="G204" s="36" t="s">
        <v>172</v>
      </c>
      <c r="H204" s="23">
        <f t="shared" ref="H204" si="83">+H205+H206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4">+H208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6">+H212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7">+H214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8">+H216+H218+H220</f>
        <v>0</v>
      </c>
    </row>
    <row r="216" spans="1:8" hidden="1">
      <c r="A216" s="27">
        <v>1</v>
      </c>
      <c r="B216" s="41">
        <v>2</v>
      </c>
      <c r="C216" s="2">
        <v>8</v>
      </c>
      <c r="D216" s="2">
        <v>281</v>
      </c>
      <c r="E216" s="41"/>
      <c r="F216" s="41"/>
      <c r="G216" s="36" t="s">
        <v>181</v>
      </c>
      <c r="H216" s="23">
        <f t="shared" ref="H216" si="89">+H217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90">+H219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1">+H221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2">+H223+H225+H227+H229+H231+H233+H236+H238+H240</f>
        <v>0</v>
      </c>
    </row>
    <row r="223" spans="1:8" hidden="1">
      <c r="A223" s="27">
        <v>1</v>
      </c>
      <c r="B223" s="41">
        <v>2</v>
      </c>
      <c r="C223" s="2">
        <v>9</v>
      </c>
      <c r="D223" s="2">
        <v>291</v>
      </c>
      <c r="E223" s="41"/>
      <c r="F223" s="41"/>
      <c r="G223" s="36" t="s">
        <v>187</v>
      </c>
      <c r="H223" s="23">
        <f t="shared" ref="H223" si="93">+H224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4">+H226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5">+H228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6">+H230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7">+H232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8">+H234+H235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9">+H237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100">+H239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1">+H241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2">+H243+H266+H290+H319+H340+H370+H391+H416+H431</f>
        <v>0</v>
      </c>
    </row>
    <row r="243" spans="1:8" hidden="1">
      <c r="A243" s="27">
        <v>1</v>
      </c>
      <c r="B243" s="2">
        <v>3</v>
      </c>
      <c r="C243" s="2">
        <v>1</v>
      </c>
      <c r="D243" s="2"/>
      <c r="E243" s="41"/>
      <c r="F243" s="41"/>
      <c r="G243" s="36" t="s">
        <v>200</v>
      </c>
      <c r="H243" s="15">
        <f t="shared" ref="H243" si="103">+H244+H247+H249+H251+H254+H256+H259+H261+H264</f>
        <v>0</v>
      </c>
    </row>
    <row r="244" spans="1:8" hidden="1">
      <c r="A244" s="27">
        <v>1</v>
      </c>
      <c r="B244" s="2">
        <v>3</v>
      </c>
      <c r="C244" s="2">
        <v>1</v>
      </c>
      <c r="D244" s="2">
        <v>311</v>
      </c>
      <c r="E244" s="41"/>
      <c r="F244" s="41"/>
      <c r="G244" s="36" t="s">
        <v>201</v>
      </c>
      <c r="H244" s="23">
        <f t="shared" ref="H244" si="104">+H245+H246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5">+H248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6">+H250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7">+H252+H253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8">+H255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9">+H257+H258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10">+H260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1">+H262+H263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2">+H265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3">+H267+H269+H271+H274+H276+H278+H282+H284+H287</f>
        <v>0</v>
      </c>
    </row>
    <row r="267" spans="1:8" hidden="1">
      <c r="A267" s="27">
        <v>1</v>
      </c>
      <c r="B267" s="2">
        <v>3</v>
      </c>
      <c r="C267" s="2">
        <v>2</v>
      </c>
      <c r="D267" s="2">
        <v>321</v>
      </c>
      <c r="E267" s="41"/>
      <c r="F267" s="41"/>
      <c r="G267" s="36" t="s">
        <v>223</v>
      </c>
      <c r="H267" s="23">
        <f t="shared" ref="H267" si="114">+H268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5">+H270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6">+H273+H272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7">+H275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8">+H277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9">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20">+H283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1">+H285+H286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2">+H288+H289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3">+H291+H293+H296+H299+H302+H304+H308+H310+H312</f>
        <v>0</v>
      </c>
    </row>
    <row r="291" spans="1:8" hidden="1">
      <c r="A291" s="27">
        <v>1</v>
      </c>
      <c r="B291" s="2">
        <v>3</v>
      </c>
      <c r="C291" s="2">
        <v>3</v>
      </c>
      <c r="D291" s="2">
        <v>331</v>
      </c>
      <c r="E291" s="41"/>
      <c r="F291" s="41"/>
      <c r="G291" s="36" t="s">
        <v>244</v>
      </c>
      <c r="H291" s="23">
        <f t="shared" ref="H291" si="124">+H292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5">+H294+H295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6">+H297+H298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7">+H300+H301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8">+H303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9">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30">+H309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1">+H311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2">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3">+H320+H324+H326+H328+H330+H332+H334+H336+H338</f>
        <v>0</v>
      </c>
    </row>
    <row r="320" spans="1:8" hidden="1">
      <c r="A320" s="27">
        <v>1</v>
      </c>
      <c r="B320" s="2">
        <v>3</v>
      </c>
      <c r="C320" s="2">
        <v>4</v>
      </c>
      <c r="D320" s="2">
        <v>341</v>
      </c>
      <c r="E320" s="41"/>
      <c r="F320" s="41"/>
      <c r="G320" s="36" t="s">
        <v>272</v>
      </c>
      <c r="H320" s="23">
        <f t="shared" ref="H320" si="134">+H321+H322+H323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5">+H325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6">+H327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7">+H329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8">+H331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9">+H333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40">+H335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1">+H337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2">+H339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3">+H341+H343+H345+H348+H350+H352+H354+H365+H368</f>
        <v>0</v>
      </c>
    </row>
    <row r="341" spans="1:8" hidden="1">
      <c r="A341" s="27">
        <v>1</v>
      </c>
      <c r="B341" s="2">
        <v>3</v>
      </c>
      <c r="C341" s="2">
        <v>5</v>
      </c>
      <c r="D341" s="2">
        <v>351</v>
      </c>
      <c r="E341" s="41"/>
      <c r="F341" s="41"/>
      <c r="G341" s="36" t="s">
        <v>286</v>
      </c>
      <c r="H341" s="23">
        <f t="shared" ref="H341" si="144">+H342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5">+H344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6">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7">+H349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8">+H351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9">+H353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50">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1">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2">+H369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3">+H371+H376+H378+H380+H382+H384+H386</f>
        <v>0</v>
      </c>
    </row>
    <row r="371" spans="1:8" hidden="1">
      <c r="A371" s="27">
        <v>1</v>
      </c>
      <c r="B371" s="2">
        <v>3</v>
      </c>
      <c r="C371" s="2">
        <v>6</v>
      </c>
      <c r="D371" s="2">
        <v>361</v>
      </c>
      <c r="E371" s="41"/>
      <c r="F371" s="41"/>
      <c r="G371" s="36" t="s">
        <v>312</v>
      </c>
      <c r="H371" s="23">
        <f t="shared" ref="H371" si="154">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5">+H377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6">+H379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7">+H381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8">+H383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9">+H385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60">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61">+H392+H395+H398+H401+H403+H405+H407+H409+H411</f>
        <v>0</v>
      </c>
    </row>
    <row r="392" spans="1:8" hidden="1">
      <c r="A392" s="27">
        <v>1</v>
      </c>
      <c r="B392" s="2">
        <v>3</v>
      </c>
      <c r="C392" s="2">
        <v>7</v>
      </c>
      <c r="D392" s="2">
        <v>371</v>
      </c>
      <c r="E392" s="41"/>
      <c r="F392" s="41"/>
      <c r="G392" s="36" t="s">
        <v>328</v>
      </c>
      <c r="H392" s="23">
        <f t="shared" ref="H392" si="162">+H393+H394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3">+H396+H397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4">+H399+H400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5">+H402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6">+H404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7">+H406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8">+H408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9">+H410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70">+H412+H413+H414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1">+H417+H419+H424+H427+H429</f>
        <v>0</v>
      </c>
    </row>
    <row r="417" spans="1:8" hidden="1">
      <c r="A417" s="27">
        <v>1</v>
      </c>
      <c r="B417" s="2">
        <v>3</v>
      </c>
      <c r="C417" s="2">
        <v>8</v>
      </c>
      <c r="D417" s="2">
        <v>381</v>
      </c>
      <c r="E417" s="41"/>
      <c r="F417" s="41"/>
      <c r="G417" s="36" t="s">
        <v>349</v>
      </c>
      <c r="H417" s="23">
        <f t="shared" ref="H417" si="172">+H418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3">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4">+H425+H426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5">+H428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6">+H430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7">+H432+H434+H441+H443+H446+H451+H455+H457+H459</f>
        <v>0</v>
      </c>
    </row>
    <row r="432" spans="1:8" hidden="1">
      <c r="A432" s="27">
        <v>1</v>
      </c>
      <c r="B432" s="2">
        <v>3</v>
      </c>
      <c r="C432" s="2">
        <v>9</v>
      </c>
      <c r="D432" s="2">
        <v>391</v>
      </c>
      <c r="E432" s="41"/>
      <c r="F432" s="41"/>
      <c r="G432" s="36" t="s">
        <v>360</v>
      </c>
      <c r="H432" s="23">
        <f t="shared" ref="H432" si="178">+H433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9">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80">+H442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1">+H444+H445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2">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3">+H452+H453+H454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4">+H456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5">+H458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6">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7">+H468+H480+H488+H500+H521+H528+H537+H540+H551</f>
        <v>0</v>
      </c>
    </row>
    <row r="468" spans="1:8" hidden="1">
      <c r="A468" s="27">
        <v>1</v>
      </c>
      <c r="B468" s="2">
        <v>4</v>
      </c>
      <c r="C468" s="2">
        <v>1</v>
      </c>
      <c r="D468" s="2"/>
      <c r="E468" s="41"/>
      <c r="F468" s="41"/>
      <c r="G468" s="36" t="s">
        <v>393</v>
      </c>
      <c r="H468" s="15">
        <f t="shared" ref="H468" si="188">+H469+H474</f>
        <v>0</v>
      </c>
    </row>
    <row r="469" spans="1:8" hidden="1">
      <c r="A469" s="27">
        <v>1</v>
      </c>
      <c r="B469" s="2">
        <v>4</v>
      </c>
      <c r="C469" s="2">
        <v>1</v>
      </c>
      <c r="D469" s="2">
        <v>411</v>
      </c>
      <c r="E469" s="41"/>
      <c r="F469" s="41"/>
      <c r="G469" s="36" t="s">
        <v>394</v>
      </c>
      <c r="H469" s="23">
        <f t="shared" ref="H469" si="189">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90">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1">+H481+H485</f>
        <v>0</v>
      </c>
    </row>
    <row r="481" spans="1:8" hidden="1">
      <c r="A481" s="27">
        <v>1</v>
      </c>
      <c r="B481" s="2">
        <v>4</v>
      </c>
      <c r="C481" s="1">
        <v>2</v>
      </c>
      <c r="D481" s="2">
        <v>421</v>
      </c>
      <c r="G481" s="36" t="s">
        <v>406</v>
      </c>
      <c r="H481" s="23">
        <f t="shared" ref="H481" si="192">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3">+H486+H487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4">+H489+H498</f>
        <v>0</v>
      </c>
    </row>
    <row r="489" spans="1:8" hidden="1">
      <c r="A489" s="27">
        <v>1</v>
      </c>
      <c r="B489" s="2">
        <v>4</v>
      </c>
      <c r="C489" s="2">
        <v>3</v>
      </c>
      <c r="D489" s="2">
        <v>431</v>
      </c>
      <c r="E489" s="41"/>
      <c r="F489" s="41"/>
      <c r="G489" s="36" t="s">
        <v>414</v>
      </c>
      <c r="H489" s="23">
        <f t="shared" ref="H489" si="195">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6">+H499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7">+H501+H511+H513+H519</f>
        <v>0</v>
      </c>
    </row>
    <row r="501" spans="1:8" hidden="1">
      <c r="A501" s="27">
        <v>1</v>
      </c>
      <c r="B501" s="2">
        <v>4</v>
      </c>
      <c r="C501" s="1">
        <v>4</v>
      </c>
      <c r="D501" s="2">
        <v>441</v>
      </c>
      <c r="G501" s="36" t="s">
        <v>426</v>
      </c>
      <c r="H501" s="23">
        <f t="shared" ref="H501" si="198">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9">+H512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200">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1">+H520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2">+H522+H524+H526</f>
        <v>0</v>
      </c>
    </row>
    <row r="522" spans="1:8" hidden="1">
      <c r="A522" s="27">
        <v>1</v>
      </c>
      <c r="B522" s="2">
        <v>4</v>
      </c>
      <c r="C522" s="2">
        <v>5</v>
      </c>
      <c r="D522" s="2">
        <v>451</v>
      </c>
      <c r="E522" s="2"/>
      <c r="F522" s="2"/>
      <c r="G522" s="36" t="s">
        <v>446</v>
      </c>
      <c r="H522" s="23">
        <f t="shared" ref="H522" si="203">+H523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4">+H525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5">+H527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6">+H529+H533</f>
        <v>0</v>
      </c>
    </row>
    <row r="529" spans="1:8" hidden="1">
      <c r="A529" s="27">
        <v>1</v>
      </c>
      <c r="B529" s="2">
        <v>4</v>
      </c>
      <c r="C529" s="2">
        <v>6</v>
      </c>
      <c r="D529" s="2">
        <v>461</v>
      </c>
      <c r="E529" s="2"/>
      <c r="F529" s="2"/>
      <c r="G529" s="36" t="s">
        <v>450</v>
      </c>
      <c r="H529" s="23">
        <f t="shared" ref="H529" si="207">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8">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209">+H538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10">+H541+H543+H545+H547+H549</f>
        <v>0</v>
      </c>
    </row>
    <row r="541" spans="1:8" hidden="1">
      <c r="A541" s="27">
        <v>1</v>
      </c>
      <c r="B541" s="2">
        <v>4</v>
      </c>
      <c r="C541" s="2">
        <v>8</v>
      </c>
      <c r="D541" s="2">
        <v>481</v>
      </c>
      <c r="E541" s="2"/>
      <c r="F541" s="2"/>
      <c r="G541" s="36" t="s">
        <v>461</v>
      </c>
      <c r="H541" s="23">
        <f t="shared" ref="H541" si="211">+H542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2">+H544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3">+H546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4">+H548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5">+H550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6">+H552+H555</f>
        <v>0</v>
      </c>
    </row>
    <row r="552" spans="1:8" hidden="1">
      <c r="A552" s="27">
        <v>1</v>
      </c>
      <c r="B552" s="2">
        <v>4</v>
      </c>
      <c r="C552" s="2">
        <v>9</v>
      </c>
      <c r="D552" s="2">
        <v>491</v>
      </c>
      <c r="E552" s="2"/>
      <c r="F552" s="2"/>
      <c r="G552" s="36" t="s">
        <v>469</v>
      </c>
      <c r="H552" s="23">
        <f t="shared" ref="H552" si="217">+H553+H554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8">+H556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9">+H559+H569+H578+H583+H597+H601+H623+H646+H665</f>
        <v>0</v>
      </c>
    </row>
    <row r="559" spans="1:8" hidden="1">
      <c r="A559" s="27">
        <v>2</v>
      </c>
      <c r="B559" s="2">
        <v>5</v>
      </c>
      <c r="C559" s="2">
        <v>1</v>
      </c>
      <c r="D559" s="2"/>
      <c r="E559" s="2"/>
      <c r="F559" s="2"/>
      <c r="G559" s="36" t="s">
        <v>474</v>
      </c>
      <c r="H559" s="15">
        <f t="shared" ref="H559" si="220">+H560+H562+H564+H566</f>
        <v>0</v>
      </c>
    </row>
    <row r="560" spans="1:8" hidden="1">
      <c r="A560" s="27">
        <v>2</v>
      </c>
      <c r="B560" s="2">
        <v>5</v>
      </c>
      <c r="C560" s="2">
        <v>1</v>
      </c>
      <c r="D560" s="2">
        <v>511</v>
      </c>
      <c r="E560" s="2"/>
      <c r="F560" s="2"/>
      <c r="G560" s="36" t="s">
        <v>475</v>
      </c>
      <c r="H560" s="23">
        <f t="shared" ref="H560" si="221">+H561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2">+H563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3">+H565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4">+H567+H568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5">+H570+H572+H574+H576</f>
        <v>0</v>
      </c>
    </row>
    <row r="570" spans="1:8" hidden="1">
      <c r="A570" s="27">
        <v>2</v>
      </c>
      <c r="B570" s="2">
        <v>5</v>
      </c>
      <c r="C570" s="2">
        <v>2</v>
      </c>
      <c r="D570" s="2">
        <v>520</v>
      </c>
      <c r="E570" s="2"/>
      <c r="F570" s="2"/>
      <c r="G570" s="36" t="s">
        <v>484</v>
      </c>
      <c r="H570" s="23">
        <f t="shared" ref="H570" si="226">+H571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7">+H573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8">+H575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9">+H577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30">+H579+H581</f>
        <v>0</v>
      </c>
    </row>
    <row r="579" spans="1:8" hidden="1">
      <c r="A579" s="27">
        <v>2</v>
      </c>
      <c r="B579" s="2">
        <v>5</v>
      </c>
      <c r="C579" s="2">
        <v>3</v>
      </c>
      <c r="D579" s="2">
        <v>530</v>
      </c>
      <c r="E579" s="2"/>
      <c r="F579" s="2"/>
      <c r="G579" s="36" t="s">
        <v>490</v>
      </c>
      <c r="H579" s="23">
        <f t="shared" ref="H579" si="231">+H580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2">+H582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3">+H584+H586+H588+H590+H592+H594</f>
        <v>0</v>
      </c>
    </row>
    <row r="584" spans="1:8" hidden="1">
      <c r="A584" s="27">
        <v>2</v>
      </c>
      <c r="B584" s="2">
        <v>5</v>
      </c>
      <c r="C584" s="2">
        <v>4</v>
      </c>
      <c r="D584" s="2">
        <v>541</v>
      </c>
      <c r="E584" s="2"/>
      <c r="F584" s="2"/>
      <c r="G584" s="36" t="s">
        <v>493</v>
      </c>
      <c r="H584" s="23">
        <f t="shared" ref="H584" si="234">+H585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5">+H587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6">+H589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7">+H591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8">+H593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9">+H595+H596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40">+H598</f>
        <v>0</v>
      </c>
    </row>
    <row r="598" spans="1:8" hidden="1">
      <c r="A598" s="27">
        <v>2</v>
      </c>
      <c r="B598" s="2">
        <v>5</v>
      </c>
      <c r="C598" s="2">
        <v>5</v>
      </c>
      <c r="D598" s="2">
        <v>551</v>
      </c>
      <c r="E598" s="2"/>
      <c r="F598" s="2"/>
      <c r="G598" s="36" t="s">
        <v>503</v>
      </c>
      <c r="H598" s="23">
        <f t="shared" ref="H598" si="241">+H599+H600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2">+H602+H604+H606+H608+H610+H612+H615+H618+H620</f>
        <v>0</v>
      </c>
    </row>
    <row r="602" spans="1:8" hidden="1">
      <c r="A602" s="27">
        <v>2</v>
      </c>
      <c r="B602" s="2">
        <v>5</v>
      </c>
      <c r="C602" s="2">
        <v>6</v>
      </c>
      <c r="D602" s="2">
        <v>561</v>
      </c>
      <c r="E602" s="2"/>
      <c r="F602" s="2"/>
      <c r="G602" s="36" t="s">
        <v>507</v>
      </c>
      <c r="H602" s="23">
        <f t="shared" ref="H602" si="243">+H603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4">+H605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5">+H607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6">+H609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7">+H611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8">+H613+H614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9">+H616+H617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50">+H619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1">+H621+H622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2">+H624+H627+H629+H631+H634+H636+H639+H642+H644</f>
        <v>0</v>
      </c>
    </row>
    <row r="624" spans="1:8" hidden="1">
      <c r="A624" s="27">
        <v>2</v>
      </c>
      <c r="B624" s="2">
        <v>5</v>
      </c>
      <c r="C624" s="2">
        <v>7</v>
      </c>
      <c r="D624" s="2">
        <v>571</v>
      </c>
      <c r="E624" s="2"/>
      <c r="F624" s="2"/>
      <c r="G624" s="36" t="s">
        <v>523</v>
      </c>
      <c r="H624" s="23">
        <f t="shared" ref="H624" si="253">+H625+H626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4">+H628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5">+H630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6">+H632+H633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7">+H635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8">+H637+H638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9">+H640+H641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60">+H643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1">+H645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2">+H647+H649+H651+H653+H663</f>
        <v>0</v>
      </c>
    </row>
    <row r="647" spans="1:8" hidden="1">
      <c r="A647" s="27">
        <v>2</v>
      </c>
      <c r="B647" s="2">
        <v>5</v>
      </c>
      <c r="C647" s="2">
        <v>8</v>
      </c>
      <c r="D647" s="2">
        <v>581</v>
      </c>
      <c r="E647" s="2"/>
      <c r="F647" s="2"/>
      <c r="G647" s="36" t="s">
        <v>536</v>
      </c>
      <c r="H647" s="23">
        <f t="shared" ref="H647" si="263">+H648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4">+H650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5">+H652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6">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7">+H664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8">+H666+H668+H670+H672+H674</f>
        <v>0</v>
      </c>
    </row>
    <row r="666" spans="1:8" hidden="1">
      <c r="A666" s="27">
        <v>2</v>
      </c>
      <c r="B666" s="2">
        <v>5</v>
      </c>
      <c r="C666" s="2">
        <v>9</v>
      </c>
      <c r="D666" s="2">
        <v>591</v>
      </c>
      <c r="E666" s="2"/>
      <c r="F666" s="2"/>
      <c r="G666" s="36" t="s">
        <v>552</v>
      </c>
      <c r="H666" s="23">
        <f t="shared" ref="H666" si="269">+H667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70">+H669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1">+H671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2">+H673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3">+H675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4">+H677+H694+H702</f>
        <v>0</v>
      </c>
    </row>
    <row r="677" spans="1:8" hidden="1">
      <c r="A677" s="27">
        <v>2</v>
      </c>
      <c r="B677" s="3">
        <v>6</v>
      </c>
      <c r="C677" s="3">
        <v>1</v>
      </c>
      <c r="D677" s="3"/>
      <c r="E677" s="3"/>
      <c r="F677" s="3"/>
      <c r="G677" s="38" t="s">
        <v>558</v>
      </c>
      <c r="H677" s="14">
        <f t="shared" ref="H677" si="275">+H678+H679+H683+H686+H689+H691+H692+H693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6">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7">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8">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9">+H690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80">SUM(H694:H694)</f>
        <v>0</v>
      </c>
    </row>
    <row r="694" spans="1:8" hidden="1">
      <c r="A694" s="27">
        <v>2</v>
      </c>
      <c r="B694" s="3">
        <v>6</v>
      </c>
      <c r="C694" s="3">
        <v>2</v>
      </c>
      <c r="D694" s="3"/>
      <c r="E694" s="3"/>
      <c r="F694" s="3"/>
      <c r="G694" s="38" t="s">
        <v>575</v>
      </c>
      <c r="H694" s="15">
        <f t="shared" ref="H694" si="281">+H695+H696+H697+H698+H699+H700+H701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2">H703+H707</f>
        <v>0</v>
      </c>
    </row>
    <row r="703" spans="1:8" hidden="1">
      <c r="A703" s="27">
        <v>2</v>
      </c>
      <c r="B703" s="3">
        <v>6</v>
      </c>
      <c r="C703" s="3">
        <v>3</v>
      </c>
      <c r="D703" s="3">
        <v>631</v>
      </c>
      <c r="E703" s="3"/>
      <c r="F703" s="3"/>
      <c r="G703" s="38" t="s">
        <v>578</v>
      </c>
      <c r="H703" s="23">
        <f t="shared" ref="H703" si="283">+H704</f>
        <v>0</v>
      </c>
    </row>
    <row r="704" spans="1:8" hidden="1">
      <c r="A704" s="27">
        <v>2</v>
      </c>
      <c r="B704" s="3">
        <v>6</v>
      </c>
      <c r="C704" s="3">
        <v>3</v>
      </c>
      <c r="D704" s="3">
        <v>631</v>
      </c>
      <c r="E704" s="3">
        <v>1</v>
      </c>
      <c r="F704" s="3"/>
      <c r="G704" s="37" t="s">
        <v>579</v>
      </c>
      <c r="H704" s="21">
        <f t="shared" ref="H704" si="284">+H705+H706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5">+H708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6">+H710+H718+H727+H735+H745</f>
        <v>0</v>
      </c>
    </row>
    <row r="710" spans="1:8" hidden="1">
      <c r="A710" s="26">
        <v>2</v>
      </c>
      <c r="B710" s="2">
        <v>7</v>
      </c>
      <c r="C710" s="2">
        <v>1</v>
      </c>
      <c r="D710" s="2"/>
      <c r="E710" s="2"/>
      <c r="F710" s="2"/>
      <c r="G710" s="36" t="s">
        <v>583</v>
      </c>
      <c r="H710" s="14">
        <f t="shared" ref="H710" si="287">+H711</f>
        <v>0</v>
      </c>
    </row>
    <row r="711" spans="1:8" hidden="1">
      <c r="A711" s="26">
        <v>2</v>
      </c>
      <c r="B711" s="2">
        <v>7</v>
      </c>
      <c r="C711" s="2">
        <v>1</v>
      </c>
      <c r="D711" s="2">
        <v>711</v>
      </c>
      <c r="E711" s="2"/>
      <c r="F711" s="2"/>
      <c r="G711" s="36" t="s">
        <v>584</v>
      </c>
      <c r="H711" s="12">
        <f t="shared" ref="H711" si="288">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9">+H719+H721+H723</f>
        <v>0</v>
      </c>
    </row>
    <row r="719" spans="1:8" hidden="1">
      <c r="A719" s="26">
        <v>2</v>
      </c>
      <c r="B719" s="2">
        <v>7</v>
      </c>
      <c r="C719" s="2">
        <v>3</v>
      </c>
      <c r="D719" s="2">
        <v>731</v>
      </c>
      <c r="E719" s="2"/>
      <c r="F719" s="2"/>
      <c r="G719" s="36" t="s">
        <v>592</v>
      </c>
      <c r="H719" s="12">
        <f t="shared" ref="H719" si="290">+H720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1">+H722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2">+H724+H725+H726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3">+H728+H730</f>
        <v>0</v>
      </c>
    </row>
    <row r="728" spans="1:8" hidden="1">
      <c r="A728" s="26">
        <v>2</v>
      </c>
      <c r="B728" s="2">
        <v>7</v>
      </c>
      <c r="C728" s="2">
        <v>4</v>
      </c>
      <c r="D728" s="2">
        <v>744</v>
      </c>
      <c r="E728" s="2"/>
      <c r="F728" s="2"/>
      <c r="G728" s="36" t="s">
        <v>601</v>
      </c>
      <c r="H728" s="12">
        <f t="shared" ref="H728" si="294">+H729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5">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6">+H736+H743</f>
        <v>0</v>
      </c>
    </row>
    <row r="736" spans="1:8" hidden="1">
      <c r="A736" s="26">
        <v>2</v>
      </c>
      <c r="B736" s="2">
        <v>7</v>
      </c>
      <c r="C736" s="2">
        <v>5</v>
      </c>
      <c r="D736" s="2">
        <v>751</v>
      </c>
      <c r="E736" s="2"/>
      <c r="F736" s="2"/>
      <c r="G736" s="36" t="s">
        <v>609</v>
      </c>
      <c r="H736" s="12">
        <f t="shared" ref="H736" si="297">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8">+H744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9">+H746+H748</f>
        <v>0</v>
      </c>
    </row>
    <row r="746" spans="1:8" hidden="1">
      <c r="A746" s="26">
        <v>2</v>
      </c>
      <c r="B746" s="2">
        <v>7</v>
      </c>
      <c r="C746" s="2">
        <v>9</v>
      </c>
      <c r="D746" s="2">
        <v>791</v>
      </c>
      <c r="E746" s="2"/>
      <c r="F746" s="2"/>
      <c r="G746" s="36" t="s">
        <v>619</v>
      </c>
      <c r="H746" s="12">
        <f t="shared" ref="H746" si="300">+H747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1">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2">+H756+H776+H794</f>
        <v>0</v>
      </c>
    </row>
    <row r="756" spans="1:8" hidden="1">
      <c r="A756" s="26">
        <v>2</v>
      </c>
      <c r="B756" s="2">
        <v>8</v>
      </c>
      <c r="C756" s="2">
        <v>1</v>
      </c>
      <c r="D756" s="2"/>
      <c r="E756" s="2"/>
      <c r="F756" s="2"/>
      <c r="G756" s="36" t="s">
        <v>629</v>
      </c>
      <c r="H756" s="14">
        <f t="shared" ref="H756" si="303">+H757+H760+H762+H764+H772+H774</f>
        <v>0</v>
      </c>
    </row>
    <row r="757" spans="1:8" hidden="1">
      <c r="A757" s="26">
        <v>2</v>
      </c>
      <c r="B757" s="2">
        <v>8</v>
      </c>
      <c r="C757" s="2">
        <v>1</v>
      </c>
      <c r="D757" s="2">
        <v>811</v>
      </c>
      <c r="E757" s="2"/>
      <c r="F757" s="2"/>
      <c r="G757" s="36" t="s">
        <v>630</v>
      </c>
      <c r="H757" s="12">
        <f t="shared" ref="H757" si="304">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5">+H761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6">+H763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7">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8">+H773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9">+H775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10">+H777+H786+H790+H792</f>
        <v>0</v>
      </c>
    </row>
    <row r="777" spans="1:8" hidden="1">
      <c r="A777" s="26">
        <v>2</v>
      </c>
      <c r="B777" s="2">
        <v>8</v>
      </c>
      <c r="C777" s="2">
        <v>3</v>
      </c>
      <c r="D777" s="2">
        <v>831</v>
      </c>
      <c r="E777" s="2"/>
      <c r="F777" s="2"/>
      <c r="G777" s="36" t="s">
        <v>646</v>
      </c>
      <c r="H777" s="12">
        <f t="shared" ref="H777" si="311">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2">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3">+H791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4">+H793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5">+H795+H797+H799</f>
        <v>0</v>
      </c>
    </row>
    <row r="795" spans="1:8" hidden="1">
      <c r="A795" s="26">
        <v>2</v>
      </c>
      <c r="B795" s="2">
        <v>8</v>
      </c>
      <c r="C795" s="2">
        <v>5</v>
      </c>
      <c r="D795" s="2">
        <v>851</v>
      </c>
      <c r="E795" s="2"/>
      <c r="F795" s="2"/>
      <c r="G795" s="36" t="s">
        <v>664</v>
      </c>
      <c r="H795" s="12">
        <f t="shared" ref="H795" si="316">+H796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7">+H798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8">+H800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9">+H802+H811+H820+H823+H826+H829+H832</f>
        <v>0</v>
      </c>
    </row>
    <row r="802" spans="1:8" hidden="1">
      <c r="A802" s="26">
        <v>3</v>
      </c>
      <c r="B802" s="2">
        <v>9</v>
      </c>
      <c r="C802" s="2">
        <v>1</v>
      </c>
      <c r="D802" s="2"/>
      <c r="E802" s="2"/>
      <c r="F802" s="2"/>
      <c r="G802" s="36" t="s">
        <v>668</v>
      </c>
      <c r="H802" s="14">
        <f t="shared" ref="H802" si="320">+H803+H806+H808</f>
        <v>0</v>
      </c>
    </row>
    <row r="803" spans="1:8" hidden="1">
      <c r="A803" s="26">
        <v>3</v>
      </c>
      <c r="B803" s="2">
        <v>9</v>
      </c>
      <c r="C803" s="2">
        <v>1</v>
      </c>
      <c r="D803" s="2">
        <v>911</v>
      </c>
      <c r="E803" s="2"/>
      <c r="F803" s="2"/>
      <c r="G803" s="36" t="s">
        <v>669</v>
      </c>
      <c r="H803" s="12">
        <f t="shared" ref="H803" si="321">+H804+H805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2">+H807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3">+H809+H810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4">+H812+H815+H817</f>
        <v>0</v>
      </c>
    </row>
    <row r="812" spans="1:8" hidden="1">
      <c r="A812" s="26">
        <v>3</v>
      </c>
      <c r="B812" s="2">
        <v>9</v>
      </c>
      <c r="C812" s="2">
        <v>2</v>
      </c>
      <c r="D812" s="2">
        <v>921</v>
      </c>
      <c r="E812" s="2"/>
      <c r="F812" s="2"/>
      <c r="G812" s="36" t="s">
        <v>677</v>
      </c>
      <c r="H812" s="12">
        <f t="shared" ref="H812" si="325">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6">+H816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7">+H818+H819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8">+H821</f>
        <v>0</v>
      </c>
    </row>
    <row r="821" spans="1:8" hidden="1">
      <c r="A821" s="26">
        <v>3</v>
      </c>
      <c r="B821" s="2">
        <v>9</v>
      </c>
      <c r="C821" s="2">
        <v>3</v>
      </c>
      <c r="D821" s="2">
        <v>931</v>
      </c>
      <c r="E821" s="2"/>
      <c r="F821" s="2"/>
      <c r="G821" s="36" t="s">
        <v>685</v>
      </c>
      <c r="H821" s="16">
        <f t="shared" si="328"/>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9">+H824</f>
        <v>0</v>
      </c>
    </row>
    <row r="824" spans="1:8" hidden="1">
      <c r="A824" s="26">
        <v>3</v>
      </c>
      <c r="B824" s="2">
        <v>9</v>
      </c>
      <c r="C824" s="2">
        <v>4</v>
      </c>
      <c r="D824" s="2">
        <v>941</v>
      </c>
      <c r="E824" s="2"/>
      <c r="F824" s="2"/>
      <c r="G824" s="36" t="s">
        <v>687</v>
      </c>
      <c r="H824" s="12">
        <f t="shared" si="329"/>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30">+H827</f>
        <v>0</v>
      </c>
    </row>
    <row r="827" spans="1:8" hidden="1">
      <c r="A827" s="26">
        <v>3</v>
      </c>
      <c r="B827" s="2">
        <v>9</v>
      </c>
      <c r="C827" s="2">
        <v>5</v>
      </c>
      <c r="D827" s="2">
        <v>951</v>
      </c>
      <c r="E827" s="2"/>
      <c r="F827" s="2"/>
      <c r="G827" s="36" t="s">
        <v>689</v>
      </c>
      <c r="H827" s="12">
        <f t="shared" si="330"/>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1">+H830</f>
        <v>0</v>
      </c>
    </row>
    <row r="830" spans="1:8" hidden="1">
      <c r="A830" s="26">
        <v>3</v>
      </c>
      <c r="B830" s="2">
        <v>9</v>
      </c>
      <c r="C830" s="2">
        <v>6</v>
      </c>
      <c r="D830" s="2">
        <v>962</v>
      </c>
      <c r="E830" s="2"/>
      <c r="F830" s="2"/>
      <c r="G830" s="36" t="s">
        <v>691</v>
      </c>
      <c r="H830" s="12">
        <f t="shared" si="331"/>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2">+H833</f>
        <v>0</v>
      </c>
    </row>
    <row r="833" spans="1:8" hidden="1">
      <c r="A833" s="26">
        <v>3</v>
      </c>
      <c r="B833" s="2">
        <v>9</v>
      </c>
      <c r="C833" s="2">
        <v>9</v>
      </c>
      <c r="D833" s="2">
        <v>991</v>
      </c>
      <c r="E833" s="2"/>
      <c r="F833" s="2"/>
      <c r="G833" s="36" t="s">
        <v>694</v>
      </c>
      <c r="H833" s="12">
        <f t="shared" ref="H833" si="333">+H834+H835+H836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scale="90" orientation="portrait" horizontalDpi="4294967293"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J40" sqref="J40"/>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6" style="11" customWidth="1"/>
    <col min="9" max="9" width="2.33203125" customWidth="1"/>
  </cols>
  <sheetData>
    <row r="1" spans="1:8" ht="21">
      <c r="A1" s="48" t="s">
        <v>701</v>
      </c>
      <c r="H1" s="497"/>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1230</v>
      </c>
    </row>
    <row r="5" spans="1:8" s="480" customFormat="1" ht="26.7" customHeight="1">
      <c r="A5" s="895"/>
      <c r="B5" s="895"/>
      <c r="C5" s="895"/>
      <c r="D5" s="895"/>
      <c r="E5" s="895"/>
      <c r="F5" s="895"/>
      <c r="G5" s="888"/>
      <c r="H5" s="890" t="s">
        <v>719</v>
      </c>
    </row>
    <row r="6" spans="1:8" ht="26.7" customHeight="1" thickBot="1">
      <c r="A6" s="896"/>
      <c r="B6" s="896"/>
      <c r="C6" s="896"/>
      <c r="D6" s="896"/>
      <c r="E6" s="896"/>
      <c r="F6" s="896"/>
      <c r="G6" s="889"/>
      <c r="H6" s="891"/>
    </row>
    <row r="7" spans="1:8" s="47" customFormat="1">
      <c r="A7" s="10"/>
      <c r="B7" s="10"/>
      <c r="C7" s="10"/>
      <c r="D7" s="10"/>
      <c r="E7" s="10"/>
      <c r="F7" s="10"/>
      <c r="G7" s="33"/>
      <c r="H7" s="488"/>
    </row>
    <row r="8" spans="1:8">
      <c r="A8" s="28"/>
      <c r="B8" s="28"/>
      <c r="C8" s="28"/>
      <c r="D8" s="28"/>
      <c r="E8" s="28"/>
      <c r="F8" s="28"/>
      <c r="G8" s="34" t="s">
        <v>847</v>
      </c>
      <c r="H8" s="84">
        <f t="shared" ref="H8" si="0">+H9+H100+H242+H467+H558+H676+H709+H755+H801</f>
        <v>659308.40500000003</v>
      </c>
    </row>
    <row r="9" spans="1:8">
      <c r="A9" s="26">
        <v>1</v>
      </c>
      <c r="B9" s="25">
        <v>1</v>
      </c>
      <c r="C9" s="25"/>
      <c r="D9" s="17"/>
      <c r="E9" s="17"/>
      <c r="F9" s="17"/>
      <c r="G9" s="35" t="s">
        <v>17</v>
      </c>
      <c r="H9" s="18">
        <f t="shared" ref="H9" si="1">+H10+H20+H30+H53+H66+H86+H89+H96</f>
        <v>654308.40500000003</v>
      </c>
    </row>
    <row r="10" spans="1:8">
      <c r="A10" s="27">
        <v>1</v>
      </c>
      <c r="B10" s="1">
        <v>1</v>
      </c>
      <c r="C10" s="1">
        <v>1</v>
      </c>
      <c r="G10" s="36" t="s">
        <v>18</v>
      </c>
      <c r="H10" s="15">
        <f t="shared" ref="H10" si="2">+H11+H15+H18</f>
        <v>507941.04000000004</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507941.04000000004</v>
      </c>
    </row>
    <row r="16" spans="1:8">
      <c r="A16" s="27">
        <v>1</v>
      </c>
      <c r="B16" s="1">
        <v>1</v>
      </c>
      <c r="C16" s="1">
        <v>1</v>
      </c>
      <c r="D16" s="1">
        <v>113</v>
      </c>
      <c r="E16" s="1">
        <v>1</v>
      </c>
      <c r="G16" s="32" t="s">
        <v>22</v>
      </c>
      <c r="H16" s="21">
        <v>248741.04</v>
      </c>
    </row>
    <row r="17" spans="1:8" s="47" customFormat="1">
      <c r="A17" s="27">
        <v>1</v>
      </c>
      <c r="B17" s="92">
        <v>1</v>
      </c>
      <c r="C17" s="92">
        <v>1</v>
      </c>
      <c r="D17" s="92">
        <v>113</v>
      </c>
      <c r="E17" s="92">
        <v>2</v>
      </c>
      <c r="F17" s="92"/>
      <c r="G17" s="37" t="s">
        <v>23</v>
      </c>
      <c r="H17" s="21">
        <v>259200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146367.36499999999</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98367.364999999991</v>
      </c>
    </row>
    <row r="34" spans="1:8" s="47" customFormat="1">
      <c r="A34" s="27">
        <v>1</v>
      </c>
      <c r="B34" s="92">
        <v>1</v>
      </c>
      <c r="C34" s="92">
        <v>3</v>
      </c>
      <c r="D34" s="3">
        <v>132</v>
      </c>
      <c r="E34" s="92">
        <v>1</v>
      </c>
      <c r="F34" s="92"/>
      <c r="G34" s="37" t="s">
        <v>39</v>
      </c>
      <c r="H34" s="21">
        <v>10582.105</v>
      </c>
    </row>
    <row r="35" spans="1:8" s="47" customFormat="1">
      <c r="A35" s="27">
        <v>1</v>
      </c>
      <c r="B35" s="92">
        <v>1</v>
      </c>
      <c r="C35" s="92">
        <v>3</v>
      </c>
      <c r="D35" s="3">
        <v>132</v>
      </c>
      <c r="E35" s="92">
        <v>2</v>
      </c>
      <c r="F35" s="92"/>
      <c r="G35" s="37" t="s">
        <v>40</v>
      </c>
      <c r="H35" s="21">
        <v>87785.26</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48000</v>
      </c>
    </row>
    <row r="41" spans="1:8" s="47" customFormat="1">
      <c r="A41" s="27">
        <v>1</v>
      </c>
      <c r="B41" s="92">
        <v>1</v>
      </c>
      <c r="C41" s="92">
        <v>3</v>
      </c>
      <c r="D41" s="3">
        <v>134</v>
      </c>
      <c r="E41" s="92">
        <v>1</v>
      </c>
      <c r="F41" s="92"/>
      <c r="G41" s="37" t="s">
        <v>46</v>
      </c>
      <c r="H41" s="21">
        <v>48000</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7">+H101+H125+H137+H156+H180+H197+H203+H215+H222</f>
        <v>5000</v>
      </c>
    </row>
    <row r="101" spans="1:8">
      <c r="A101" s="27">
        <v>1</v>
      </c>
      <c r="B101" s="41">
        <v>2</v>
      </c>
      <c r="C101" s="2">
        <v>1</v>
      </c>
      <c r="D101" s="2"/>
      <c r="E101" s="41"/>
      <c r="F101" s="41"/>
      <c r="G101" s="36" t="s">
        <v>98</v>
      </c>
      <c r="H101" s="15">
        <f t="shared" ref="H101" si="38">H102+H104+H110+H112+H115+H118+H120+H123</f>
        <v>5000</v>
      </c>
    </row>
    <row r="102" spans="1:8">
      <c r="A102" s="27">
        <v>1</v>
      </c>
      <c r="B102" s="41">
        <v>2</v>
      </c>
      <c r="C102" s="2">
        <v>1</v>
      </c>
      <c r="D102" s="2">
        <v>211</v>
      </c>
      <c r="E102" s="41"/>
      <c r="F102" s="41"/>
      <c r="G102" s="36" t="s">
        <v>99</v>
      </c>
      <c r="H102" s="23">
        <f t="shared" ref="H102" si="39">+H103</f>
        <v>5000</v>
      </c>
    </row>
    <row r="103" spans="1:8" s="47" customFormat="1">
      <c r="A103" s="27">
        <v>1</v>
      </c>
      <c r="B103" s="94">
        <v>2</v>
      </c>
      <c r="C103" s="92">
        <v>1</v>
      </c>
      <c r="D103" s="3">
        <v>211</v>
      </c>
      <c r="E103" s="92">
        <v>1</v>
      </c>
      <c r="F103" s="92"/>
      <c r="G103" s="37" t="s">
        <v>100</v>
      </c>
      <c r="H103" s="21">
        <v>5000</v>
      </c>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8">+H195+H196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9">+H198+H201</f>
        <v>0</v>
      </c>
    </row>
    <row r="198" spans="1:8" hidden="1">
      <c r="A198" s="27">
        <v>1</v>
      </c>
      <c r="B198" s="41">
        <v>2</v>
      </c>
      <c r="C198" s="2">
        <v>6</v>
      </c>
      <c r="D198" s="2">
        <v>261</v>
      </c>
      <c r="E198" s="41"/>
      <c r="F198" s="41"/>
      <c r="G198" s="36" t="s">
        <v>167</v>
      </c>
      <c r="H198" s="23">
        <f t="shared" ref="H198" si="80">+H199+H200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1">+H202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2">H204+H207+H209+H211+H213</f>
        <v>0</v>
      </c>
    </row>
    <row r="204" spans="1:8" hidden="1">
      <c r="A204" s="27">
        <v>1</v>
      </c>
      <c r="B204" s="41">
        <v>2</v>
      </c>
      <c r="C204" s="2">
        <v>7</v>
      </c>
      <c r="D204" s="2">
        <v>271</v>
      </c>
      <c r="E204" s="41"/>
      <c r="F204" s="41"/>
      <c r="G204" s="36" t="s">
        <v>172</v>
      </c>
      <c r="H204" s="23">
        <f t="shared" ref="H204" si="83">+H205+H206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4">+H208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6">+H212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7">+H214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8">+H216+H218+H220</f>
        <v>0</v>
      </c>
    </row>
    <row r="216" spans="1:8" hidden="1">
      <c r="A216" s="27">
        <v>1</v>
      </c>
      <c r="B216" s="41">
        <v>2</v>
      </c>
      <c r="C216" s="2">
        <v>8</v>
      </c>
      <c r="D216" s="2">
        <v>281</v>
      </c>
      <c r="E216" s="41"/>
      <c r="F216" s="41"/>
      <c r="G216" s="36" t="s">
        <v>181</v>
      </c>
      <c r="H216" s="23">
        <f t="shared" ref="H216" si="89">+H217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90">+H219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1">+H221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2">+H223+H225+H227+H229+H231+H233+H236+H238+H240</f>
        <v>0</v>
      </c>
    </row>
    <row r="223" spans="1:8" hidden="1">
      <c r="A223" s="27">
        <v>1</v>
      </c>
      <c r="B223" s="41">
        <v>2</v>
      </c>
      <c r="C223" s="2">
        <v>9</v>
      </c>
      <c r="D223" s="2">
        <v>291</v>
      </c>
      <c r="E223" s="41"/>
      <c r="F223" s="41"/>
      <c r="G223" s="36" t="s">
        <v>187</v>
      </c>
      <c r="H223" s="23">
        <f t="shared" ref="H223" si="93">+H224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4">+H226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5">+H228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6">+H230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7">+H232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8">+H234+H235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9">+H237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100">+H239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1">+H241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2">+H243+H266+H290+H319+H340+H370+H391+H416+H431</f>
        <v>0</v>
      </c>
    </row>
    <row r="243" spans="1:8" hidden="1">
      <c r="A243" s="27">
        <v>1</v>
      </c>
      <c r="B243" s="2">
        <v>3</v>
      </c>
      <c r="C243" s="2">
        <v>1</v>
      </c>
      <c r="D243" s="2"/>
      <c r="E243" s="41"/>
      <c r="F243" s="41"/>
      <c r="G243" s="36" t="s">
        <v>200</v>
      </c>
      <c r="H243" s="15">
        <f t="shared" ref="H243" si="103">+H244+H247+H249+H251+H254+H256+H259+H261+H264</f>
        <v>0</v>
      </c>
    </row>
    <row r="244" spans="1:8" hidden="1">
      <c r="A244" s="27">
        <v>1</v>
      </c>
      <c r="B244" s="2">
        <v>3</v>
      </c>
      <c r="C244" s="2">
        <v>1</v>
      </c>
      <c r="D244" s="2">
        <v>311</v>
      </c>
      <c r="E244" s="41"/>
      <c r="F244" s="41"/>
      <c r="G244" s="36" t="s">
        <v>201</v>
      </c>
      <c r="H244" s="23">
        <f t="shared" ref="H244" si="104">+H245+H246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5">+H248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6">+H250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7">+H252+H253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8">+H255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9">+H257+H258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10">+H260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1">+H262+H263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2">+H265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3">+H267+H269+H271+H274+H276+H278+H282+H284+H287</f>
        <v>0</v>
      </c>
    </row>
    <row r="267" spans="1:8" hidden="1">
      <c r="A267" s="27">
        <v>1</v>
      </c>
      <c r="B267" s="2">
        <v>3</v>
      </c>
      <c r="C267" s="2">
        <v>2</v>
      </c>
      <c r="D267" s="2">
        <v>321</v>
      </c>
      <c r="E267" s="41"/>
      <c r="F267" s="41"/>
      <c r="G267" s="36" t="s">
        <v>223</v>
      </c>
      <c r="H267" s="23">
        <f t="shared" ref="H267" si="114">+H268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5">+H270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6">+H273+H272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7">+H275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8">+H277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9">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20">+H283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1">+H285+H286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2">+H288+H289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3">+H291+H293+H296+H299+H302+H304+H308+H310+H312</f>
        <v>0</v>
      </c>
    </row>
    <row r="291" spans="1:8" hidden="1">
      <c r="A291" s="27">
        <v>1</v>
      </c>
      <c r="B291" s="2">
        <v>3</v>
      </c>
      <c r="C291" s="2">
        <v>3</v>
      </c>
      <c r="D291" s="2">
        <v>331</v>
      </c>
      <c r="E291" s="41"/>
      <c r="F291" s="41"/>
      <c r="G291" s="36" t="s">
        <v>244</v>
      </c>
      <c r="H291" s="23">
        <f t="shared" ref="H291" si="124">+H292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5">+H294+H295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6">+H297+H298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7">+H300+H301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8">+H303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9">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30">+H309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1">+H311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2">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3">+H320+H324+H326+H328+H330+H332+H334+H336+H338</f>
        <v>0</v>
      </c>
    </row>
    <row r="320" spans="1:8" hidden="1">
      <c r="A320" s="27">
        <v>1</v>
      </c>
      <c r="B320" s="2">
        <v>3</v>
      </c>
      <c r="C320" s="2">
        <v>4</v>
      </c>
      <c r="D320" s="2">
        <v>341</v>
      </c>
      <c r="E320" s="41"/>
      <c r="F320" s="41"/>
      <c r="G320" s="36" t="s">
        <v>272</v>
      </c>
      <c r="H320" s="23">
        <f t="shared" ref="H320" si="134">+H321+H322+H323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5">+H325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6">+H327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7">+H329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8">+H331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9">+H333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40">+H335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1">+H337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2">+H339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3">+H341+H343+H345+H348+H350+H352+H354+H365+H368</f>
        <v>0</v>
      </c>
    </row>
    <row r="341" spans="1:8" hidden="1">
      <c r="A341" s="27">
        <v>1</v>
      </c>
      <c r="B341" s="2">
        <v>3</v>
      </c>
      <c r="C341" s="2">
        <v>5</v>
      </c>
      <c r="D341" s="2">
        <v>351</v>
      </c>
      <c r="E341" s="41"/>
      <c r="F341" s="41"/>
      <c r="G341" s="36" t="s">
        <v>286</v>
      </c>
      <c r="H341" s="23">
        <f t="shared" ref="H341" si="144">+H342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5">+H344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6">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7">+H349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8">+H351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9">+H353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50">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1">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2">+H369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3">+H371+H376+H378+H380+H382+H384+H386</f>
        <v>0</v>
      </c>
    </row>
    <row r="371" spans="1:8" hidden="1">
      <c r="A371" s="27">
        <v>1</v>
      </c>
      <c r="B371" s="2">
        <v>3</v>
      </c>
      <c r="C371" s="2">
        <v>6</v>
      </c>
      <c r="D371" s="2">
        <v>361</v>
      </c>
      <c r="E371" s="41"/>
      <c r="F371" s="41"/>
      <c r="G371" s="36" t="s">
        <v>312</v>
      </c>
      <c r="H371" s="23">
        <f t="shared" ref="H371" si="154">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5">+H377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6">+H379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7">+H381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8">+H383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9">+H385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60">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61">+H392+H395+H398+H401+H403+H405+H407+H409+H411</f>
        <v>0</v>
      </c>
    </row>
    <row r="392" spans="1:8" hidden="1">
      <c r="A392" s="27">
        <v>1</v>
      </c>
      <c r="B392" s="2">
        <v>3</v>
      </c>
      <c r="C392" s="2">
        <v>7</v>
      </c>
      <c r="D392" s="2">
        <v>371</v>
      </c>
      <c r="E392" s="41"/>
      <c r="F392" s="41"/>
      <c r="G392" s="36" t="s">
        <v>328</v>
      </c>
      <c r="H392" s="23">
        <f t="shared" ref="H392" si="162">+H393+H394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3">+H396+H397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4">+H399+H400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5">+H402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6">+H404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7">+H406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8">+H408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9">+H410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70">+H412+H413+H414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1">+H417+H419+H424+H427+H429</f>
        <v>0</v>
      </c>
    </row>
    <row r="417" spans="1:8" hidden="1">
      <c r="A417" s="27">
        <v>1</v>
      </c>
      <c r="B417" s="2">
        <v>3</v>
      </c>
      <c r="C417" s="2">
        <v>8</v>
      </c>
      <c r="D417" s="2">
        <v>381</v>
      </c>
      <c r="E417" s="41"/>
      <c r="F417" s="41"/>
      <c r="G417" s="36" t="s">
        <v>349</v>
      </c>
      <c r="H417" s="23">
        <f t="shared" ref="H417" si="172">+H418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3">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4">+H425+H426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5">+H428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6">+H430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7">+H432+H434+H441+H443+H446+H451+H455+H457+H459</f>
        <v>0</v>
      </c>
    </row>
    <row r="432" spans="1:8" hidden="1">
      <c r="A432" s="27">
        <v>1</v>
      </c>
      <c r="B432" s="2">
        <v>3</v>
      </c>
      <c r="C432" s="2">
        <v>9</v>
      </c>
      <c r="D432" s="2">
        <v>391</v>
      </c>
      <c r="E432" s="41"/>
      <c r="F432" s="41"/>
      <c r="G432" s="36" t="s">
        <v>360</v>
      </c>
      <c r="H432" s="23">
        <f t="shared" ref="H432" si="178">+H433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9">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80">+H442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1">+H444+H445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2">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3">+H452+H453+H454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4">+H456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5">+H458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6">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7">+H468+H480+H488+H500+H521+H528+H537+H540+H551</f>
        <v>0</v>
      </c>
    </row>
    <row r="468" spans="1:8" hidden="1">
      <c r="A468" s="27">
        <v>1</v>
      </c>
      <c r="B468" s="2">
        <v>4</v>
      </c>
      <c r="C468" s="2">
        <v>1</v>
      </c>
      <c r="D468" s="2"/>
      <c r="E468" s="41"/>
      <c r="F468" s="41"/>
      <c r="G468" s="36" t="s">
        <v>393</v>
      </c>
      <c r="H468" s="15">
        <f t="shared" ref="H468" si="188">+H469+H474</f>
        <v>0</v>
      </c>
    </row>
    <row r="469" spans="1:8" hidden="1">
      <c r="A469" s="27">
        <v>1</v>
      </c>
      <c r="B469" s="2">
        <v>4</v>
      </c>
      <c r="C469" s="2">
        <v>1</v>
      </c>
      <c r="D469" s="2">
        <v>411</v>
      </c>
      <c r="E469" s="41"/>
      <c r="F469" s="41"/>
      <c r="G469" s="36" t="s">
        <v>394</v>
      </c>
      <c r="H469" s="23">
        <f t="shared" ref="H469" si="189">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90">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1">+H481+H485</f>
        <v>0</v>
      </c>
    </row>
    <row r="481" spans="1:8" hidden="1">
      <c r="A481" s="27">
        <v>1</v>
      </c>
      <c r="B481" s="2">
        <v>4</v>
      </c>
      <c r="C481" s="1">
        <v>2</v>
      </c>
      <c r="D481" s="2">
        <v>421</v>
      </c>
      <c r="G481" s="36" t="s">
        <v>406</v>
      </c>
      <c r="H481" s="23">
        <f t="shared" ref="H481" si="192">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3">+H486+H487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4">+H489+H498</f>
        <v>0</v>
      </c>
    </row>
    <row r="489" spans="1:8" hidden="1">
      <c r="A489" s="27">
        <v>1</v>
      </c>
      <c r="B489" s="2">
        <v>4</v>
      </c>
      <c r="C489" s="2">
        <v>3</v>
      </c>
      <c r="D489" s="2">
        <v>431</v>
      </c>
      <c r="E489" s="41"/>
      <c r="F489" s="41"/>
      <c r="G489" s="36" t="s">
        <v>414</v>
      </c>
      <c r="H489" s="23">
        <f t="shared" ref="H489" si="195">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6">+H499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7">+H501+H511+H513+H519</f>
        <v>0</v>
      </c>
    </row>
    <row r="501" spans="1:8" hidden="1">
      <c r="A501" s="27">
        <v>1</v>
      </c>
      <c r="B501" s="2">
        <v>4</v>
      </c>
      <c r="C501" s="1">
        <v>4</v>
      </c>
      <c r="D501" s="2">
        <v>441</v>
      </c>
      <c r="G501" s="36" t="s">
        <v>426</v>
      </c>
      <c r="H501" s="23">
        <f t="shared" ref="H501" si="198">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9">+H512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200">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1">+H520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2">+H522+H524+H526</f>
        <v>0</v>
      </c>
    </row>
    <row r="522" spans="1:8" hidden="1">
      <c r="A522" s="27">
        <v>1</v>
      </c>
      <c r="B522" s="2">
        <v>4</v>
      </c>
      <c r="C522" s="2">
        <v>5</v>
      </c>
      <c r="D522" s="2">
        <v>451</v>
      </c>
      <c r="E522" s="2"/>
      <c r="F522" s="2"/>
      <c r="G522" s="36" t="s">
        <v>446</v>
      </c>
      <c r="H522" s="23">
        <f t="shared" ref="H522" si="203">+H523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4">+H525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5">+H527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6">+H529+H533</f>
        <v>0</v>
      </c>
    </row>
    <row r="529" spans="1:8" hidden="1">
      <c r="A529" s="27">
        <v>1</v>
      </c>
      <c r="B529" s="2">
        <v>4</v>
      </c>
      <c r="C529" s="2">
        <v>6</v>
      </c>
      <c r="D529" s="2">
        <v>461</v>
      </c>
      <c r="E529" s="2"/>
      <c r="F529" s="2"/>
      <c r="G529" s="36" t="s">
        <v>450</v>
      </c>
      <c r="H529" s="23">
        <f t="shared" ref="H529" si="207">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8">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209">+H538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10">+H541+H543+H545+H547+H549</f>
        <v>0</v>
      </c>
    </row>
    <row r="541" spans="1:8" hidden="1">
      <c r="A541" s="27">
        <v>1</v>
      </c>
      <c r="B541" s="2">
        <v>4</v>
      </c>
      <c r="C541" s="2">
        <v>8</v>
      </c>
      <c r="D541" s="2">
        <v>481</v>
      </c>
      <c r="E541" s="2"/>
      <c r="F541" s="2"/>
      <c r="G541" s="36" t="s">
        <v>461</v>
      </c>
      <c r="H541" s="23">
        <f t="shared" ref="H541" si="211">+H542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2">+H544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3">+H546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4">+H548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5">+H550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6">+H552+H555</f>
        <v>0</v>
      </c>
    </row>
    <row r="552" spans="1:8" hidden="1">
      <c r="A552" s="27">
        <v>1</v>
      </c>
      <c r="B552" s="2">
        <v>4</v>
      </c>
      <c r="C552" s="2">
        <v>9</v>
      </c>
      <c r="D552" s="2">
        <v>491</v>
      </c>
      <c r="E552" s="2"/>
      <c r="F552" s="2"/>
      <c r="G552" s="36" t="s">
        <v>469</v>
      </c>
      <c r="H552" s="23">
        <f t="shared" ref="H552" si="217">+H553+H554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8">+H556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9">+H559+H569+H578+H583+H597+H601+H623+H646+H665</f>
        <v>0</v>
      </c>
    </row>
    <row r="559" spans="1:8" hidden="1">
      <c r="A559" s="27">
        <v>2</v>
      </c>
      <c r="B559" s="2">
        <v>5</v>
      </c>
      <c r="C559" s="2">
        <v>1</v>
      </c>
      <c r="D559" s="2"/>
      <c r="E559" s="2"/>
      <c r="F559" s="2"/>
      <c r="G559" s="36" t="s">
        <v>474</v>
      </c>
      <c r="H559" s="15">
        <f t="shared" ref="H559" si="220">+H560+H562+H564+H566</f>
        <v>0</v>
      </c>
    </row>
    <row r="560" spans="1:8" hidden="1">
      <c r="A560" s="27">
        <v>2</v>
      </c>
      <c r="B560" s="2">
        <v>5</v>
      </c>
      <c r="C560" s="2">
        <v>1</v>
      </c>
      <c r="D560" s="2">
        <v>511</v>
      </c>
      <c r="E560" s="2"/>
      <c r="F560" s="2"/>
      <c r="G560" s="36" t="s">
        <v>475</v>
      </c>
      <c r="H560" s="23">
        <f t="shared" ref="H560" si="221">+H561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2">+H563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3">+H565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4">+H567+H568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5">+H570+H572+H574+H576</f>
        <v>0</v>
      </c>
    </row>
    <row r="570" spans="1:8" hidden="1">
      <c r="A570" s="27">
        <v>2</v>
      </c>
      <c r="B570" s="2">
        <v>5</v>
      </c>
      <c r="C570" s="2">
        <v>2</v>
      </c>
      <c r="D570" s="2">
        <v>520</v>
      </c>
      <c r="E570" s="2"/>
      <c r="F570" s="2"/>
      <c r="G570" s="36" t="s">
        <v>484</v>
      </c>
      <c r="H570" s="23">
        <f t="shared" ref="H570" si="226">+H571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7">+H573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8">+H575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9">+H577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30">+H579+H581</f>
        <v>0</v>
      </c>
    </row>
    <row r="579" spans="1:8" hidden="1">
      <c r="A579" s="27">
        <v>2</v>
      </c>
      <c r="B579" s="2">
        <v>5</v>
      </c>
      <c r="C579" s="2">
        <v>3</v>
      </c>
      <c r="D579" s="2">
        <v>530</v>
      </c>
      <c r="E579" s="2"/>
      <c r="F579" s="2"/>
      <c r="G579" s="36" t="s">
        <v>490</v>
      </c>
      <c r="H579" s="23">
        <f t="shared" ref="H579" si="231">+H580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2">+H582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3">+H584+H586+H588+H590+H592+H594</f>
        <v>0</v>
      </c>
    </row>
    <row r="584" spans="1:8" hidden="1">
      <c r="A584" s="27">
        <v>2</v>
      </c>
      <c r="B584" s="2">
        <v>5</v>
      </c>
      <c r="C584" s="2">
        <v>4</v>
      </c>
      <c r="D584" s="2">
        <v>541</v>
      </c>
      <c r="E584" s="2"/>
      <c r="F584" s="2"/>
      <c r="G584" s="36" t="s">
        <v>493</v>
      </c>
      <c r="H584" s="23">
        <f t="shared" ref="H584" si="234">+H585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5">+H587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6">+H589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7">+H591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8">+H593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9">+H595+H596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40">+H598</f>
        <v>0</v>
      </c>
    </row>
    <row r="598" spans="1:8" hidden="1">
      <c r="A598" s="27">
        <v>2</v>
      </c>
      <c r="B598" s="2">
        <v>5</v>
      </c>
      <c r="C598" s="2">
        <v>5</v>
      </c>
      <c r="D598" s="2">
        <v>551</v>
      </c>
      <c r="E598" s="2"/>
      <c r="F598" s="2"/>
      <c r="G598" s="36" t="s">
        <v>503</v>
      </c>
      <c r="H598" s="23">
        <f t="shared" ref="H598" si="241">+H599+H600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2">+H602+H604+H606+H608+H610+H612+H615+H618+H620</f>
        <v>0</v>
      </c>
    </row>
    <row r="602" spans="1:8" hidden="1">
      <c r="A602" s="27">
        <v>2</v>
      </c>
      <c r="B602" s="2">
        <v>5</v>
      </c>
      <c r="C602" s="2">
        <v>6</v>
      </c>
      <c r="D602" s="2">
        <v>561</v>
      </c>
      <c r="E602" s="2"/>
      <c r="F602" s="2"/>
      <c r="G602" s="36" t="s">
        <v>507</v>
      </c>
      <c r="H602" s="23">
        <f t="shared" ref="H602" si="243">+H603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4">+H605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5">+H607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6">+H609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7">+H611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8">+H613+H614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9">+H616+H617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50">+H619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1">+H621+H622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2">+H624+H627+H629+H631+H634+H636+H639+H642+H644</f>
        <v>0</v>
      </c>
    </row>
    <row r="624" spans="1:8" hidden="1">
      <c r="A624" s="27">
        <v>2</v>
      </c>
      <c r="B624" s="2">
        <v>5</v>
      </c>
      <c r="C624" s="2">
        <v>7</v>
      </c>
      <c r="D624" s="2">
        <v>571</v>
      </c>
      <c r="E624" s="2"/>
      <c r="F624" s="2"/>
      <c r="G624" s="36" t="s">
        <v>523</v>
      </c>
      <c r="H624" s="23">
        <f t="shared" ref="H624" si="253">+H625+H626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4">+H628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5">+H630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6">+H632+H633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7">+H635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8">+H637+H638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9">+H640+H641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60">+H643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1">+H645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2">+H647+H649+H651+H653+H663</f>
        <v>0</v>
      </c>
    </row>
    <row r="647" spans="1:8" hidden="1">
      <c r="A647" s="27">
        <v>2</v>
      </c>
      <c r="B647" s="2">
        <v>5</v>
      </c>
      <c r="C647" s="2">
        <v>8</v>
      </c>
      <c r="D647" s="2">
        <v>581</v>
      </c>
      <c r="E647" s="2"/>
      <c r="F647" s="2"/>
      <c r="G647" s="36" t="s">
        <v>536</v>
      </c>
      <c r="H647" s="23">
        <f t="shared" ref="H647" si="263">+H648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4">+H650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5">+H652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6">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7">+H664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8">+H666+H668+H670+H672+H674</f>
        <v>0</v>
      </c>
    </row>
    <row r="666" spans="1:8" hidden="1">
      <c r="A666" s="27">
        <v>2</v>
      </c>
      <c r="B666" s="2">
        <v>5</v>
      </c>
      <c r="C666" s="2">
        <v>9</v>
      </c>
      <c r="D666" s="2">
        <v>591</v>
      </c>
      <c r="E666" s="2"/>
      <c r="F666" s="2"/>
      <c r="G666" s="36" t="s">
        <v>552</v>
      </c>
      <c r="H666" s="23">
        <f t="shared" ref="H666" si="269">+H667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70">+H669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1">+H671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2">+H673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3">+H675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4">+H677+H694+H702</f>
        <v>0</v>
      </c>
    </row>
    <row r="677" spans="1:8" hidden="1">
      <c r="A677" s="27">
        <v>2</v>
      </c>
      <c r="B677" s="3">
        <v>6</v>
      </c>
      <c r="C677" s="3">
        <v>1</v>
      </c>
      <c r="D677" s="3"/>
      <c r="E677" s="3"/>
      <c r="F677" s="3"/>
      <c r="G677" s="38" t="s">
        <v>558</v>
      </c>
      <c r="H677" s="14">
        <f t="shared" ref="H677" si="275">+H678+H679+H683+H686+H689+H691+H692+H693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6">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7">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8">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9">+H690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80">SUM(H694:H694)</f>
        <v>0</v>
      </c>
    </row>
    <row r="694" spans="1:8" hidden="1">
      <c r="A694" s="27">
        <v>2</v>
      </c>
      <c r="B694" s="3">
        <v>6</v>
      </c>
      <c r="C694" s="3">
        <v>2</v>
      </c>
      <c r="D694" s="3"/>
      <c r="E694" s="3"/>
      <c r="F694" s="3"/>
      <c r="G694" s="38" t="s">
        <v>575</v>
      </c>
      <c r="H694" s="15">
        <f t="shared" ref="H694" si="281">+H695+H696+H697+H698+H699+H700+H701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2">H703+H707</f>
        <v>0</v>
      </c>
    </row>
    <row r="703" spans="1:8" hidden="1">
      <c r="A703" s="27">
        <v>2</v>
      </c>
      <c r="B703" s="3">
        <v>6</v>
      </c>
      <c r="C703" s="3">
        <v>3</v>
      </c>
      <c r="D703" s="3">
        <v>631</v>
      </c>
      <c r="E703" s="3"/>
      <c r="F703" s="3"/>
      <c r="G703" s="38" t="s">
        <v>578</v>
      </c>
      <c r="H703" s="23">
        <f t="shared" ref="H703" si="283">+H704</f>
        <v>0</v>
      </c>
    </row>
    <row r="704" spans="1:8" hidden="1">
      <c r="A704" s="27">
        <v>2</v>
      </c>
      <c r="B704" s="3">
        <v>6</v>
      </c>
      <c r="C704" s="3">
        <v>3</v>
      </c>
      <c r="D704" s="3">
        <v>631</v>
      </c>
      <c r="E704" s="3">
        <v>1</v>
      </c>
      <c r="F704" s="3"/>
      <c r="G704" s="37" t="s">
        <v>579</v>
      </c>
      <c r="H704" s="21">
        <f t="shared" ref="H704" si="284">+H705+H706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5">+H708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6">+H710+H718+H727+H735+H745</f>
        <v>0</v>
      </c>
    </row>
    <row r="710" spans="1:8" hidden="1">
      <c r="A710" s="26">
        <v>2</v>
      </c>
      <c r="B710" s="2">
        <v>7</v>
      </c>
      <c r="C710" s="2">
        <v>1</v>
      </c>
      <c r="D710" s="2"/>
      <c r="E710" s="2"/>
      <c r="F710" s="2"/>
      <c r="G710" s="36" t="s">
        <v>583</v>
      </c>
      <c r="H710" s="14">
        <f t="shared" ref="H710" si="287">+H711</f>
        <v>0</v>
      </c>
    </row>
    <row r="711" spans="1:8" hidden="1">
      <c r="A711" s="26">
        <v>2</v>
      </c>
      <c r="B711" s="2">
        <v>7</v>
      </c>
      <c r="C711" s="2">
        <v>1</v>
      </c>
      <c r="D711" s="2">
        <v>711</v>
      </c>
      <c r="E711" s="2"/>
      <c r="F711" s="2"/>
      <c r="G711" s="36" t="s">
        <v>584</v>
      </c>
      <c r="H711" s="12">
        <f t="shared" ref="H711" si="288">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9">+H719+H721+H723</f>
        <v>0</v>
      </c>
    </row>
    <row r="719" spans="1:8" hidden="1">
      <c r="A719" s="26">
        <v>2</v>
      </c>
      <c r="B719" s="2">
        <v>7</v>
      </c>
      <c r="C719" s="2">
        <v>3</v>
      </c>
      <c r="D719" s="2">
        <v>731</v>
      </c>
      <c r="E719" s="2"/>
      <c r="F719" s="2"/>
      <c r="G719" s="36" t="s">
        <v>592</v>
      </c>
      <c r="H719" s="12">
        <f t="shared" ref="H719" si="290">+H720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1">+H722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2">+H724+H725+H726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3">+H728+H730</f>
        <v>0</v>
      </c>
    </row>
    <row r="728" spans="1:8" hidden="1">
      <c r="A728" s="26">
        <v>2</v>
      </c>
      <c r="B728" s="2">
        <v>7</v>
      </c>
      <c r="C728" s="2">
        <v>4</v>
      </c>
      <c r="D728" s="2">
        <v>744</v>
      </c>
      <c r="E728" s="2"/>
      <c r="F728" s="2"/>
      <c r="G728" s="36" t="s">
        <v>601</v>
      </c>
      <c r="H728" s="12">
        <f t="shared" ref="H728" si="294">+H729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5">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6">+H736+H743</f>
        <v>0</v>
      </c>
    </row>
    <row r="736" spans="1:8" hidden="1">
      <c r="A736" s="26">
        <v>2</v>
      </c>
      <c r="B736" s="2">
        <v>7</v>
      </c>
      <c r="C736" s="2">
        <v>5</v>
      </c>
      <c r="D736" s="2">
        <v>751</v>
      </c>
      <c r="E736" s="2"/>
      <c r="F736" s="2"/>
      <c r="G736" s="36" t="s">
        <v>609</v>
      </c>
      <c r="H736" s="12">
        <f t="shared" ref="H736" si="297">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8">+H744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9">+H746+H748</f>
        <v>0</v>
      </c>
    </row>
    <row r="746" spans="1:8" hidden="1">
      <c r="A746" s="26">
        <v>2</v>
      </c>
      <c r="B746" s="2">
        <v>7</v>
      </c>
      <c r="C746" s="2">
        <v>9</v>
      </c>
      <c r="D746" s="2">
        <v>791</v>
      </c>
      <c r="E746" s="2"/>
      <c r="F746" s="2"/>
      <c r="G746" s="36" t="s">
        <v>619</v>
      </c>
      <c r="H746" s="12">
        <f t="shared" ref="H746" si="300">+H747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1">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2">+H756+H776+H794</f>
        <v>0</v>
      </c>
    </row>
    <row r="756" spans="1:8" hidden="1">
      <c r="A756" s="26">
        <v>2</v>
      </c>
      <c r="B756" s="2">
        <v>8</v>
      </c>
      <c r="C756" s="2">
        <v>1</v>
      </c>
      <c r="D756" s="2"/>
      <c r="E756" s="2"/>
      <c r="F756" s="2"/>
      <c r="G756" s="36" t="s">
        <v>629</v>
      </c>
      <c r="H756" s="14">
        <f t="shared" ref="H756" si="303">+H757+H760+H762+H764+H772+H774</f>
        <v>0</v>
      </c>
    </row>
    <row r="757" spans="1:8" hidden="1">
      <c r="A757" s="26">
        <v>2</v>
      </c>
      <c r="B757" s="2">
        <v>8</v>
      </c>
      <c r="C757" s="2">
        <v>1</v>
      </c>
      <c r="D757" s="2">
        <v>811</v>
      </c>
      <c r="E757" s="2"/>
      <c r="F757" s="2"/>
      <c r="G757" s="36" t="s">
        <v>630</v>
      </c>
      <c r="H757" s="12">
        <f t="shared" ref="H757" si="304">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5">+H761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6">+H763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7">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8">+H773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9">+H775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10">+H777+H786+H790+H792</f>
        <v>0</v>
      </c>
    </row>
    <row r="777" spans="1:8" hidden="1">
      <c r="A777" s="26">
        <v>2</v>
      </c>
      <c r="B777" s="2">
        <v>8</v>
      </c>
      <c r="C777" s="2">
        <v>3</v>
      </c>
      <c r="D777" s="2">
        <v>831</v>
      </c>
      <c r="E777" s="2"/>
      <c r="F777" s="2"/>
      <c r="G777" s="36" t="s">
        <v>646</v>
      </c>
      <c r="H777" s="12">
        <f t="shared" ref="H777" si="311">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2">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3">+H791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4">+H793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5">+H795+H797+H799</f>
        <v>0</v>
      </c>
    </row>
    <row r="795" spans="1:8" hidden="1">
      <c r="A795" s="26">
        <v>2</v>
      </c>
      <c r="B795" s="2">
        <v>8</v>
      </c>
      <c r="C795" s="2">
        <v>5</v>
      </c>
      <c r="D795" s="2">
        <v>851</v>
      </c>
      <c r="E795" s="2"/>
      <c r="F795" s="2"/>
      <c r="G795" s="36" t="s">
        <v>664</v>
      </c>
      <c r="H795" s="12">
        <f t="shared" ref="H795" si="316">+H796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7">+H798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8">+H800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9">+H802+H811+H820+H823+H826+H829+H832</f>
        <v>0</v>
      </c>
    </row>
    <row r="802" spans="1:8" hidden="1">
      <c r="A802" s="26">
        <v>3</v>
      </c>
      <c r="B802" s="2">
        <v>9</v>
      </c>
      <c r="C802" s="2">
        <v>1</v>
      </c>
      <c r="D802" s="2"/>
      <c r="E802" s="2"/>
      <c r="F802" s="2"/>
      <c r="G802" s="36" t="s">
        <v>668</v>
      </c>
      <c r="H802" s="14">
        <f t="shared" ref="H802" si="320">+H803+H806+H808</f>
        <v>0</v>
      </c>
    </row>
    <row r="803" spans="1:8" hidden="1">
      <c r="A803" s="26">
        <v>3</v>
      </c>
      <c r="B803" s="2">
        <v>9</v>
      </c>
      <c r="C803" s="2">
        <v>1</v>
      </c>
      <c r="D803" s="2">
        <v>911</v>
      </c>
      <c r="E803" s="2"/>
      <c r="F803" s="2"/>
      <c r="G803" s="36" t="s">
        <v>669</v>
      </c>
      <c r="H803" s="12">
        <f t="shared" ref="H803" si="321">+H804+H805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2">+H807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3">+H809+H810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4">+H812+H815+H817</f>
        <v>0</v>
      </c>
    </row>
    <row r="812" spans="1:8" hidden="1">
      <c r="A812" s="26">
        <v>3</v>
      </c>
      <c r="B812" s="2">
        <v>9</v>
      </c>
      <c r="C812" s="2">
        <v>2</v>
      </c>
      <c r="D812" s="2">
        <v>921</v>
      </c>
      <c r="E812" s="2"/>
      <c r="F812" s="2"/>
      <c r="G812" s="36" t="s">
        <v>677</v>
      </c>
      <c r="H812" s="12">
        <f t="shared" ref="H812" si="325">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6">+H816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7">+H818+H819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8">+H821</f>
        <v>0</v>
      </c>
    </row>
    <row r="821" spans="1:8" hidden="1">
      <c r="A821" s="26">
        <v>3</v>
      </c>
      <c r="B821" s="2">
        <v>9</v>
      </c>
      <c r="C821" s="2">
        <v>3</v>
      </c>
      <c r="D821" s="2">
        <v>931</v>
      </c>
      <c r="E821" s="2"/>
      <c r="F821" s="2"/>
      <c r="G821" s="36" t="s">
        <v>685</v>
      </c>
      <c r="H821" s="16">
        <f t="shared" si="328"/>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9">+H824</f>
        <v>0</v>
      </c>
    </row>
    <row r="824" spans="1:8" hidden="1">
      <c r="A824" s="26">
        <v>3</v>
      </c>
      <c r="B824" s="2">
        <v>9</v>
      </c>
      <c r="C824" s="2">
        <v>4</v>
      </c>
      <c r="D824" s="2">
        <v>941</v>
      </c>
      <c r="E824" s="2"/>
      <c r="F824" s="2"/>
      <c r="G824" s="36" t="s">
        <v>687</v>
      </c>
      <c r="H824" s="12">
        <f t="shared" si="329"/>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30">+H827</f>
        <v>0</v>
      </c>
    </row>
    <row r="827" spans="1:8" hidden="1">
      <c r="A827" s="26">
        <v>3</v>
      </c>
      <c r="B827" s="2">
        <v>9</v>
      </c>
      <c r="C827" s="2">
        <v>5</v>
      </c>
      <c r="D827" s="2">
        <v>951</v>
      </c>
      <c r="E827" s="2"/>
      <c r="F827" s="2"/>
      <c r="G827" s="36" t="s">
        <v>689</v>
      </c>
      <c r="H827" s="12">
        <f t="shared" si="330"/>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1">+H830</f>
        <v>0</v>
      </c>
    </row>
    <row r="830" spans="1:8" hidden="1">
      <c r="A830" s="26">
        <v>3</v>
      </c>
      <c r="B830" s="2">
        <v>9</v>
      </c>
      <c r="C830" s="2">
        <v>6</v>
      </c>
      <c r="D830" s="2">
        <v>962</v>
      </c>
      <c r="E830" s="2"/>
      <c r="F830" s="2"/>
      <c r="G830" s="36" t="s">
        <v>691</v>
      </c>
      <c r="H830" s="12">
        <f t="shared" si="331"/>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2">+H833</f>
        <v>0</v>
      </c>
    </row>
    <row r="833" spans="1:8" hidden="1">
      <c r="A833" s="26">
        <v>3</v>
      </c>
      <c r="B833" s="2">
        <v>9</v>
      </c>
      <c r="C833" s="2">
        <v>9</v>
      </c>
      <c r="D833" s="2">
        <v>991</v>
      </c>
      <c r="E833" s="2"/>
      <c r="F833" s="2"/>
      <c r="G833" s="36" t="s">
        <v>694</v>
      </c>
      <c r="H833" s="12">
        <f t="shared" ref="H833" si="333">+H834+H835+H836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hidden="1">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J34" sqref="J34"/>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6640625" style="11" customWidth="1"/>
    <col min="9" max="9" width="2.33203125" customWidth="1"/>
  </cols>
  <sheetData>
    <row r="1" spans="1:8" ht="21">
      <c r="A1" s="48" t="s">
        <v>701</v>
      </c>
      <c r="H1" s="497"/>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1240</v>
      </c>
    </row>
    <row r="5" spans="1:8" s="480" customFormat="1" ht="26.7" customHeight="1">
      <c r="A5" s="895"/>
      <c r="B5" s="895"/>
      <c r="C5" s="895"/>
      <c r="D5" s="895"/>
      <c r="E5" s="895"/>
      <c r="F5" s="895"/>
      <c r="G5" s="888"/>
      <c r="H5" s="890" t="s">
        <v>850</v>
      </c>
    </row>
    <row r="6" spans="1:8" ht="26.7" customHeight="1" thickBot="1">
      <c r="A6" s="896"/>
      <c r="B6" s="896"/>
      <c r="C6" s="896"/>
      <c r="D6" s="896"/>
      <c r="E6" s="896"/>
      <c r="F6" s="896"/>
      <c r="G6" s="889"/>
      <c r="H6" s="891"/>
    </row>
    <row r="7" spans="1:8" s="47" customFormat="1">
      <c r="A7" s="10"/>
      <c r="B7" s="10"/>
      <c r="C7" s="10"/>
      <c r="D7" s="10"/>
      <c r="E7" s="10"/>
      <c r="F7" s="10"/>
      <c r="G7" s="33"/>
      <c r="H7" s="488"/>
    </row>
    <row r="8" spans="1:8">
      <c r="A8" s="28"/>
      <c r="B8" s="28"/>
      <c r="C8" s="28"/>
      <c r="D8" s="28"/>
      <c r="E8" s="28"/>
      <c r="F8" s="28"/>
      <c r="G8" s="34" t="s">
        <v>847</v>
      </c>
      <c r="H8" s="84">
        <f t="shared" ref="H8" si="0">+H9+H100+H242+H467+H558+H676+H709+H755+H801</f>
        <v>111506.56</v>
      </c>
    </row>
    <row r="9" spans="1:8">
      <c r="A9" s="26">
        <v>1</v>
      </c>
      <c r="B9" s="25">
        <v>1</v>
      </c>
      <c r="C9" s="25"/>
      <c r="D9" s="17"/>
      <c r="E9" s="17"/>
      <c r="F9" s="17"/>
      <c r="G9" s="35" t="s">
        <v>17</v>
      </c>
      <c r="H9" s="18">
        <f t="shared" ref="H9" si="1">+H10+H20+H30+H53+H66+H86+H89+H96</f>
        <v>106506.56</v>
      </c>
    </row>
    <row r="10" spans="1:8">
      <c r="A10" s="27">
        <v>1</v>
      </c>
      <c r="B10" s="1">
        <v>1</v>
      </c>
      <c r="C10" s="1">
        <v>1</v>
      </c>
      <c r="G10" s="36" t="s">
        <v>18</v>
      </c>
      <c r="H10" s="15">
        <f t="shared" ref="H10" si="2">+H11+H15+H18</f>
        <v>72000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72000</v>
      </c>
    </row>
    <row r="16" spans="1:8"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72000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34506.559999999998</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9500</v>
      </c>
    </row>
    <row r="34" spans="1:8" s="47" customFormat="1">
      <c r="A34" s="27">
        <v>1</v>
      </c>
      <c r="B34" s="92">
        <v>1</v>
      </c>
      <c r="C34" s="92">
        <v>3</v>
      </c>
      <c r="D34" s="3">
        <v>132</v>
      </c>
      <c r="E34" s="92">
        <v>1</v>
      </c>
      <c r="F34" s="92"/>
      <c r="G34" s="37" t="s">
        <v>39</v>
      </c>
      <c r="H34" s="21">
        <v>1500</v>
      </c>
    </row>
    <row r="35" spans="1:8" s="47" customFormat="1">
      <c r="A35" s="27">
        <v>1</v>
      </c>
      <c r="B35" s="92">
        <v>1</v>
      </c>
      <c r="C35" s="92">
        <v>3</v>
      </c>
      <c r="D35" s="3">
        <v>132</v>
      </c>
      <c r="E35" s="92">
        <v>2</v>
      </c>
      <c r="F35" s="92"/>
      <c r="G35" s="37" t="s">
        <v>40</v>
      </c>
      <c r="H35" s="21">
        <v>8000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25006.560000000001</v>
      </c>
    </row>
    <row r="41" spans="1:8" s="47" customFormat="1">
      <c r="A41" s="27">
        <v>1</v>
      </c>
      <c r="B41" s="92">
        <v>1</v>
      </c>
      <c r="C41" s="92">
        <v>3</v>
      </c>
      <c r="D41" s="3">
        <v>134</v>
      </c>
      <c r="E41" s="92">
        <v>1</v>
      </c>
      <c r="F41" s="92"/>
      <c r="G41" s="37" t="s">
        <v>46</v>
      </c>
      <c r="H41" s="21">
        <v>25006.560000000001</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7">+H101+H125+H137+H156+H180+H197+H203+H215+H222</f>
        <v>5000</v>
      </c>
    </row>
    <row r="101" spans="1:8">
      <c r="A101" s="27">
        <v>1</v>
      </c>
      <c r="B101" s="41">
        <v>2</v>
      </c>
      <c r="C101" s="2">
        <v>1</v>
      </c>
      <c r="D101" s="2"/>
      <c r="E101" s="41"/>
      <c r="F101" s="41"/>
      <c r="G101" s="36" t="s">
        <v>98</v>
      </c>
      <c r="H101" s="15">
        <f t="shared" ref="H101" si="38">H102+H104+H110+H112+H115+H118+H120+H123</f>
        <v>5000</v>
      </c>
    </row>
    <row r="102" spans="1:8">
      <c r="A102" s="27">
        <v>1</v>
      </c>
      <c r="B102" s="41">
        <v>2</v>
      </c>
      <c r="C102" s="2">
        <v>1</v>
      </c>
      <c r="D102" s="2">
        <v>211</v>
      </c>
      <c r="E102" s="41"/>
      <c r="F102" s="41"/>
      <c r="G102" s="36" t="s">
        <v>99</v>
      </c>
      <c r="H102" s="23">
        <f t="shared" ref="H102" si="39">+H103</f>
        <v>5000</v>
      </c>
    </row>
    <row r="103" spans="1:8" s="47" customFormat="1">
      <c r="A103" s="27">
        <v>1</v>
      </c>
      <c r="B103" s="94">
        <v>2</v>
      </c>
      <c r="C103" s="92">
        <v>1</v>
      </c>
      <c r="D103" s="3">
        <v>211</v>
      </c>
      <c r="E103" s="92">
        <v>1</v>
      </c>
      <c r="F103" s="92"/>
      <c r="G103" s="37" t="s">
        <v>100</v>
      </c>
      <c r="H103" s="21">
        <v>5000</v>
      </c>
    </row>
    <row r="104" spans="1:8" s="47" customFormat="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8">+H195+H196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9">+H198+H201</f>
        <v>0</v>
      </c>
    </row>
    <row r="198" spans="1:8" hidden="1">
      <c r="A198" s="27">
        <v>1</v>
      </c>
      <c r="B198" s="41">
        <v>2</v>
      </c>
      <c r="C198" s="2">
        <v>6</v>
      </c>
      <c r="D198" s="2">
        <v>261</v>
      </c>
      <c r="E198" s="41"/>
      <c r="F198" s="41"/>
      <c r="G198" s="36" t="s">
        <v>167</v>
      </c>
      <c r="H198" s="23">
        <f t="shared" ref="H198" si="80">+H199+H200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1">+H202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2">H204+H207+H209+H211+H213</f>
        <v>0</v>
      </c>
    </row>
    <row r="204" spans="1:8" hidden="1">
      <c r="A204" s="27">
        <v>1</v>
      </c>
      <c r="B204" s="41">
        <v>2</v>
      </c>
      <c r="C204" s="2">
        <v>7</v>
      </c>
      <c r="D204" s="2">
        <v>271</v>
      </c>
      <c r="E204" s="41"/>
      <c r="F204" s="41"/>
      <c r="G204" s="36" t="s">
        <v>172</v>
      </c>
      <c r="H204" s="23">
        <f t="shared" ref="H204" si="83">+H205+H206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4">+H208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6">+H212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7">+H214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8">+H216+H218+H220</f>
        <v>0</v>
      </c>
    </row>
    <row r="216" spans="1:8" hidden="1">
      <c r="A216" s="27">
        <v>1</v>
      </c>
      <c r="B216" s="41">
        <v>2</v>
      </c>
      <c r="C216" s="2">
        <v>8</v>
      </c>
      <c r="D216" s="2">
        <v>281</v>
      </c>
      <c r="E216" s="41"/>
      <c r="F216" s="41"/>
      <c r="G216" s="36" t="s">
        <v>181</v>
      </c>
      <c r="H216" s="23">
        <f t="shared" ref="H216" si="89">+H217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90">+H219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1">+H221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2">+H223+H225+H227+H229+H231+H233+H236+H238+H240</f>
        <v>0</v>
      </c>
    </row>
    <row r="223" spans="1:8" hidden="1">
      <c r="A223" s="27">
        <v>1</v>
      </c>
      <c r="B223" s="41">
        <v>2</v>
      </c>
      <c r="C223" s="2">
        <v>9</v>
      </c>
      <c r="D223" s="2">
        <v>291</v>
      </c>
      <c r="E223" s="41"/>
      <c r="F223" s="41"/>
      <c r="G223" s="36" t="s">
        <v>187</v>
      </c>
      <c r="H223" s="23">
        <f t="shared" ref="H223" si="93">+H224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4">+H226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5">+H228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6">+H230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7">+H232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8">+H234+H235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9">+H237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100">+H239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1">+H241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2">+H243+H266+H290+H319+H340+H370+H391+H416+H431</f>
        <v>0</v>
      </c>
    </row>
    <row r="243" spans="1:8" hidden="1">
      <c r="A243" s="27">
        <v>1</v>
      </c>
      <c r="B243" s="2">
        <v>3</v>
      </c>
      <c r="C243" s="2">
        <v>1</v>
      </c>
      <c r="D243" s="2"/>
      <c r="E243" s="41"/>
      <c r="F243" s="41"/>
      <c r="G243" s="36" t="s">
        <v>200</v>
      </c>
      <c r="H243" s="15">
        <f t="shared" ref="H243" si="103">+H244+H247+H249+H251+H254+H256+H259+H261+H264</f>
        <v>0</v>
      </c>
    </row>
    <row r="244" spans="1:8" hidden="1">
      <c r="A244" s="27">
        <v>1</v>
      </c>
      <c r="B244" s="2">
        <v>3</v>
      </c>
      <c r="C244" s="2">
        <v>1</v>
      </c>
      <c r="D244" s="2">
        <v>311</v>
      </c>
      <c r="E244" s="41"/>
      <c r="F244" s="41"/>
      <c r="G244" s="36" t="s">
        <v>201</v>
      </c>
      <c r="H244" s="23">
        <f t="shared" ref="H244" si="104">+H245+H246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5">+H248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6">+H250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7">+H252+H253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8">+H255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9">+H257+H258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10">+H260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1">+H262+H263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2">+H265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3">+H267+H269+H271+H274+H276+H278+H282+H284+H287</f>
        <v>0</v>
      </c>
    </row>
    <row r="267" spans="1:8" hidden="1">
      <c r="A267" s="27">
        <v>1</v>
      </c>
      <c r="B267" s="2">
        <v>3</v>
      </c>
      <c r="C267" s="2">
        <v>2</v>
      </c>
      <c r="D267" s="2">
        <v>321</v>
      </c>
      <c r="E267" s="41"/>
      <c r="F267" s="41"/>
      <c r="G267" s="36" t="s">
        <v>223</v>
      </c>
      <c r="H267" s="23">
        <f t="shared" ref="H267" si="114">+H268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5">+H270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6">+H273+H272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7">+H275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8">+H277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9">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20">+H283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1">+H285+H286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2">+H288+H289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3">+H291+H293+H296+H299+H302+H304+H308+H310+H312</f>
        <v>0</v>
      </c>
    </row>
    <row r="291" spans="1:8" hidden="1">
      <c r="A291" s="27">
        <v>1</v>
      </c>
      <c r="B291" s="2">
        <v>3</v>
      </c>
      <c r="C291" s="2">
        <v>3</v>
      </c>
      <c r="D291" s="2">
        <v>331</v>
      </c>
      <c r="E291" s="41"/>
      <c r="F291" s="41"/>
      <c r="G291" s="36" t="s">
        <v>244</v>
      </c>
      <c r="H291" s="23">
        <f t="shared" ref="H291" si="124">+H292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5">+H294+H295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6">+H297+H298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7">+H300+H301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8">+H303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9">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30">+H309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1">+H311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2">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3">+H320+H324+H326+H328+H330+H332+H334+H336+H338</f>
        <v>0</v>
      </c>
    </row>
    <row r="320" spans="1:8" hidden="1">
      <c r="A320" s="27">
        <v>1</v>
      </c>
      <c r="B320" s="2">
        <v>3</v>
      </c>
      <c r="C320" s="2">
        <v>4</v>
      </c>
      <c r="D320" s="2">
        <v>341</v>
      </c>
      <c r="E320" s="41"/>
      <c r="F320" s="41"/>
      <c r="G320" s="36" t="s">
        <v>272</v>
      </c>
      <c r="H320" s="23">
        <f t="shared" ref="H320" si="134">+H321+H322+H323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5">+H325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6">+H327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7">+H329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8">+H331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9">+H333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40">+H335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1">+H337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2">+H339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3">+H341+H343+H345+H348+H350+H352+H354+H365+H368</f>
        <v>0</v>
      </c>
    </row>
    <row r="341" spans="1:8" hidden="1">
      <c r="A341" s="27">
        <v>1</v>
      </c>
      <c r="B341" s="2">
        <v>3</v>
      </c>
      <c r="C341" s="2">
        <v>5</v>
      </c>
      <c r="D341" s="2">
        <v>351</v>
      </c>
      <c r="E341" s="41"/>
      <c r="F341" s="41"/>
      <c r="G341" s="36" t="s">
        <v>286</v>
      </c>
      <c r="H341" s="23">
        <f t="shared" ref="H341" si="144">+H342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5">+H344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6">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7">+H349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8">+H351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9">+H353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50">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1">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2">+H369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3">+H371+H376+H378+H380+H382+H384+H386</f>
        <v>0</v>
      </c>
    </row>
    <row r="371" spans="1:8" hidden="1">
      <c r="A371" s="27">
        <v>1</v>
      </c>
      <c r="B371" s="2">
        <v>3</v>
      </c>
      <c r="C371" s="2">
        <v>6</v>
      </c>
      <c r="D371" s="2">
        <v>361</v>
      </c>
      <c r="E371" s="41"/>
      <c r="F371" s="41"/>
      <c r="G371" s="36" t="s">
        <v>312</v>
      </c>
      <c r="H371" s="23">
        <f t="shared" ref="H371" si="154">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5">+H377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6">+H379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7">+H381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8">+H383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9">+H385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60">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61">+H392+H395+H398+H401+H403+H405+H407+H409+H411</f>
        <v>0</v>
      </c>
    </row>
    <row r="392" spans="1:8" hidden="1">
      <c r="A392" s="27">
        <v>1</v>
      </c>
      <c r="B392" s="2">
        <v>3</v>
      </c>
      <c r="C392" s="2">
        <v>7</v>
      </c>
      <c r="D392" s="2">
        <v>371</v>
      </c>
      <c r="E392" s="41"/>
      <c r="F392" s="41"/>
      <c r="G392" s="36" t="s">
        <v>328</v>
      </c>
      <c r="H392" s="23">
        <f t="shared" ref="H392" si="162">+H393+H394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3">+H396+H397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4">+H399+H400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5">+H402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6">+H404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7">+H406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8">+H408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9">+H410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70">+H412+H413+H414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1">+H417+H419+H424+H427+H429</f>
        <v>0</v>
      </c>
    </row>
    <row r="417" spans="1:8" hidden="1">
      <c r="A417" s="27">
        <v>1</v>
      </c>
      <c r="B417" s="2">
        <v>3</v>
      </c>
      <c r="C417" s="2">
        <v>8</v>
      </c>
      <c r="D417" s="2">
        <v>381</v>
      </c>
      <c r="E417" s="41"/>
      <c r="F417" s="41"/>
      <c r="G417" s="36" t="s">
        <v>349</v>
      </c>
      <c r="H417" s="23">
        <f t="shared" ref="H417" si="172">+H418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3">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4">+H425+H426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5">+H428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6">+H430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7">+H432+H434+H441+H443+H446+H451+H455+H457+H459</f>
        <v>0</v>
      </c>
    </row>
    <row r="432" spans="1:8" hidden="1">
      <c r="A432" s="27">
        <v>1</v>
      </c>
      <c r="B432" s="2">
        <v>3</v>
      </c>
      <c r="C432" s="2">
        <v>9</v>
      </c>
      <c r="D432" s="2">
        <v>391</v>
      </c>
      <c r="E432" s="41"/>
      <c r="F432" s="41"/>
      <c r="G432" s="36" t="s">
        <v>360</v>
      </c>
      <c r="H432" s="23">
        <f t="shared" ref="H432" si="178">+H433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9">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80">+H442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1">+H444+H445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2">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3">+H452+H453+H454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4">+H456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5">+H458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6">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7">+H468+H480+H488+H500+H521+H528+H537+H540+H551</f>
        <v>0</v>
      </c>
    </row>
    <row r="468" spans="1:8" hidden="1">
      <c r="A468" s="27">
        <v>1</v>
      </c>
      <c r="B468" s="2">
        <v>4</v>
      </c>
      <c r="C468" s="2">
        <v>1</v>
      </c>
      <c r="D468" s="2"/>
      <c r="E468" s="41"/>
      <c r="F468" s="41"/>
      <c r="G468" s="36" t="s">
        <v>393</v>
      </c>
      <c r="H468" s="15">
        <f t="shared" ref="H468" si="188">+H469+H474</f>
        <v>0</v>
      </c>
    </row>
    <row r="469" spans="1:8" hidden="1">
      <c r="A469" s="27">
        <v>1</v>
      </c>
      <c r="B469" s="2">
        <v>4</v>
      </c>
      <c r="C469" s="2">
        <v>1</v>
      </c>
      <c r="D469" s="2">
        <v>411</v>
      </c>
      <c r="E469" s="41"/>
      <c r="F469" s="41"/>
      <c r="G469" s="36" t="s">
        <v>394</v>
      </c>
      <c r="H469" s="23">
        <f t="shared" ref="H469" si="189">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90">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1">+H481+H485</f>
        <v>0</v>
      </c>
    </row>
    <row r="481" spans="1:8" hidden="1">
      <c r="A481" s="27">
        <v>1</v>
      </c>
      <c r="B481" s="2">
        <v>4</v>
      </c>
      <c r="C481" s="1">
        <v>2</v>
      </c>
      <c r="D481" s="2">
        <v>421</v>
      </c>
      <c r="G481" s="36" t="s">
        <v>406</v>
      </c>
      <c r="H481" s="23">
        <f t="shared" ref="H481" si="192">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3">+H486+H487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4">+H489+H498</f>
        <v>0</v>
      </c>
    </row>
    <row r="489" spans="1:8" hidden="1">
      <c r="A489" s="27">
        <v>1</v>
      </c>
      <c r="B489" s="2">
        <v>4</v>
      </c>
      <c r="C489" s="2">
        <v>3</v>
      </c>
      <c r="D489" s="2">
        <v>431</v>
      </c>
      <c r="E489" s="41"/>
      <c r="F489" s="41"/>
      <c r="G489" s="36" t="s">
        <v>414</v>
      </c>
      <c r="H489" s="23">
        <f t="shared" ref="H489" si="195">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6">+H499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7">+H501+H511+H513+H519</f>
        <v>0</v>
      </c>
    </row>
    <row r="501" spans="1:8" hidden="1">
      <c r="A501" s="27">
        <v>1</v>
      </c>
      <c r="B501" s="2">
        <v>4</v>
      </c>
      <c r="C501" s="1">
        <v>4</v>
      </c>
      <c r="D501" s="2">
        <v>441</v>
      </c>
      <c r="G501" s="36" t="s">
        <v>426</v>
      </c>
      <c r="H501" s="23">
        <f t="shared" ref="H501" si="198">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9">+H512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200">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1">+H520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2">+H522+H524+H526</f>
        <v>0</v>
      </c>
    </row>
    <row r="522" spans="1:8" hidden="1">
      <c r="A522" s="27">
        <v>1</v>
      </c>
      <c r="B522" s="2">
        <v>4</v>
      </c>
      <c r="C522" s="2">
        <v>5</v>
      </c>
      <c r="D522" s="2">
        <v>451</v>
      </c>
      <c r="E522" s="2"/>
      <c r="F522" s="2"/>
      <c r="G522" s="36" t="s">
        <v>446</v>
      </c>
      <c r="H522" s="23">
        <f t="shared" ref="H522" si="203">+H523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4">+H525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5">+H527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6">+H529+H533</f>
        <v>0</v>
      </c>
    </row>
    <row r="529" spans="1:8" hidden="1">
      <c r="A529" s="27">
        <v>1</v>
      </c>
      <c r="B529" s="2">
        <v>4</v>
      </c>
      <c r="C529" s="2">
        <v>6</v>
      </c>
      <c r="D529" s="2">
        <v>461</v>
      </c>
      <c r="E529" s="2"/>
      <c r="F529" s="2"/>
      <c r="G529" s="36" t="s">
        <v>450</v>
      </c>
      <c r="H529" s="23">
        <f t="shared" ref="H529" si="207">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8">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209">+H538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10">+H541+H543+H545+H547+H549</f>
        <v>0</v>
      </c>
    </row>
    <row r="541" spans="1:8" hidden="1">
      <c r="A541" s="27">
        <v>1</v>
      </c>
      <c r="B541" s="2">
        <v>4</v>
      </c>
      <c r="C541" s="2">
        <v>8</v>
      </c>
      <c r="D541" s="2">
        <v>481</v>
      </c>
      <c r="E541" s="2"/>
      <c r="F541" s="2"/>
      <c r="G541" s="36" t="s">
        <v>461</v>
      </c>
      <c r="H541" s="23">
        <f t="shared" ref="H541" si="211">+H542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2">+H544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3">+H546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4">+H548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5">+H550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6">+H552+H555</f>
        <v>0</v>
      </c>
    </row>
    <row r="552" spans="1:8" hidden="1">
      <c r="A552" s="27">
        <v>1</v>
      </c>
      <c r="B552" s="2">
        <v>4</v>
      </c>
      <c r="C552" s="2">
        <v>9</v>
      </c>
      <c r="D552" s="2">
        <v>491</v>
      </c>
      <c r="E552" s="2"/>
      <c r="F552" s="2"/>
      <c r="G552" s="36" t="s">
        <v>469</v>
      </c>
      <c r="H552" s="23">
        <f t="shared" ref="H552" si="217">+H553+H554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8">+H556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9">+H559+H569+H578+H583+H597+H601+H623+H646+H665</f>
        <v>0</v>
      </c>
    </row>
    <row r="559" spans="1:8" hidden="1">
      <c r="A559" s="27">
        <v>2</v>
      </c>
      <c r="B559" s="2">
        <v>5</v>
      </c>
      <c r="C559" s="2">
        <v>1</v>
      </c>
      <c r="D559" s="2"/>
      <c r="E559" s="2"/>
      <c r="F559" s="2"/>
      <c r="G559" s="36" t="s">
        <v>474</v>
      </c>
      <c r="H559" s="15">
        <f t="shared" ref="H559" si="220">+H560+H562+H564+H566</f>
        <v>0</v>
      </c>
    </row>
    <row r="560" spans="1:8" hidden="1">
      <c r="A560" s="27">
        <v>2</v>
      </c>
      <c r="B560" s="2">
        <v>5</v>
      </c>
      <c r="C560" s="2">
        <v>1</v>
      </c>
      <c r="D560" s="2">
        <v>511</v>
      </c>
      <c r="E560" s="2"/>
      <c r="F560" s="2"/>
      <c r="G560" s="36" t="s">
        <v>475</v>
      </c>
      <c r="H560" s="23">
        <f t="shared" ref="H560" si="221">+H561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2">+H563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3">+H565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4">+H567+H568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5">+H570+H572+H574+H576</f>
        <v>0</v>
      </c>
    </row>
    <row r="570" spans="1:8" hidden="1">
      <c r="A570" s="27">
        <v>2</v>
      </c>
      <c r="B570" s="2">
        <v>5</v>
      </c>
      <c r="C570" s="2">
        <v>2</v>
      </c>
      <c r="D570" s="2">
        <v>520</v>
      </c>
      <c r="E570" s="2"/>
      <c r="F570" s="2"/>
      <c r="G570" s="36" t="s">
        <v>484</v>
      </c>
      <c r="H570" s="23">
        <f t="shared" ref="H570" si="226">+H571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7">+H573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8">+H575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9">+H577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30">+H579+H581</f>
        <v>0</v>
      </c>
    </row>
    <row r="579" spans="1:8" hidden="1">
      <c r="A579" s="27">
        <v>2</v>
      </c>
      <c r="B579" s="2">
        <v>5</v>
      </c>
      <c r="C579" s="2">
        <v>3</v>
      </c>
      <c r="D579" s="2">
        <v>530</v>
      </c>
      <c r="E579" s="2"/>
      <c r="F579" s="2"/>
      <c r="G579" s="36" t="s">
        <v>490</v>
      </c>
      <c r="H579" s="23">
        <f t="shared" ref="H579" si="231">+H580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2">+H582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3">+H584+H586+H588+H590+H592+H594</f>
        <v>0</v>
      </c>
    </row>
    <row r="584" spans="1:8" hidden="1">
      <c r="A584" s="27">
        <v>2</v>
      </c>
      <c r="B584" s="2">
        <v>5</v>
      </c>
      <c r="C584" s="2">
        <v>4</v>
      </c>
      <c r="D584" s="2">
        <v>541</v>
      </c>
      <c r="E584" s="2"/>
      <c r="F584" s="2"/>
      <c r="G584" s="36" t="s">
        <v>493</v>
      </c>
      <c r="H584" s="23">
        <f t="shared" ref="H584" si="234">+H585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5">+H587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6">+H589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7">+H591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8">+H593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9">+H595+H596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40">+H598</f>
        <v>0</v>
      </c>
    </row>
    <row r="598" spans="1:8" hidden="1">
      <c r="A598" s="27">
        <v>2</v>
      </c>
      <c r="B598" s="2">
        <v>5</v>
      </c>
      <c r="C598" s="2">
        <v>5</v>
      </c>
      <c r="D598" s="2">
        <v>551</v>
      </c>
      <c r="E598" s="2"/>
      <c r="F598" s="2"/>
      <c r="G598" s="36" t="s">
        <v>503</v>
      </c>
      <c r="H598" s="23">
        <f t="shared" ref="H598" si="241">+H599+H600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2">+H602+H604+H606+H608+H610+H612+H615+H618+H620</f>
        <v>0</v>
      </c>
    </row>
    <row r="602" spans="1:8" hidden="1">
      <c r="A602" s="27">
        <v>2</v>
      </c>
      <c r="B602" s="2">
        <v>5</v>
      </c>
      <c r="C602" s="2">
        <v>6</v>
      </c>
      <c r="D602" s="2">
        <v>561</v>
      </c>
      <c r="E602" s="2"/>
      <c r="F602" s="2"/>
      <c r="G602" s="36" t="s">
        <v>507</v>
      </c>
      <c r="H602" s="23">
        <f t="shared" ref="H602" si="243">+H603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4">+H605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5">+H607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6">+H609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7">+H611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8">+H613+H614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9">+H616+H617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50">+H619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1">+H621+H622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2">+H624+H627+H629+H631+H634+H636+H639+H642+H644</f>
        <v>0</v>
      </c>
    </row>
    <row r="624" spans="1:8" hidden="1">
      <c r="A624" s="27">
        <v>2</v>
      </c>
      <c r="B624" s="2">
        <v>5</v>
      </c>
      <c r="C624" s="2">
        <v>7</v>
      </c>
      <c r="D624" s="2">
        <v>571</v>
      </c>
      <c r="E624" s="2"/>
      <c r="F624" s="2"/>
      <c r="G624" s="36" t="s">
        <v>523</v>
      </c>
      <c r="H624" s="23">
        <f t="shared" ref="H624" si="253">+H625+H626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4">+H628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5">+H630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6">+H632+H633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7">+H635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8">+H637+H638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9">+H640+H641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60">+H643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1">+H645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2">+H647+H649+H651+H653+H663</f>
        <v>0</v>
      </c>
    </row>
    <row r="647" spans="1:8" hidden="1">
      <c r="A647" s="27">
        <v>2</v>
      </c>
      <c r="B647" s="2">
        <v>5</v>
      </c>
      <c r="C647" s="2">
        <v>8</v>
      </c>
      <c r="D647" s="2">
        <v>581</v>
      </c>
      <c r="E647" s="2"/>
      <c r="F647" s="2"/>
      <c r="G647" s="36" t="s">
        <v>536</v>
      </c>
      <c r="H647" s="23">
        <f t="shared" ref="H647" si="263">+H648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4">+H650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5">+H652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6">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7">+H664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8">+H666+H668+H670+H672+H674</f>
        <v>0</v>
      </c>
    </row>
    <row r="666" spans="1:8" hidden="1">
      <c r="A666" s="27">
        <v>2</v>
      </c>
      <c r="B666" s="2">
        <v>5</v>
      </c>
      <c r="C666" s="2">
        <v>9</v>
      </c>
      <c r="D666" s="2">
        <v>591</v>
      </c>
      <c r="E666" s="2"/>
      <c r="F666" s="2"/>
      <c r="G666" s="36" t="s">
        <v>552</v>
      </c>
      <c r="H666" s="23">
        <f t="shared" ref="H666" si="269">+H667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70">+H669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1">+H671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2">+H673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3">+H675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4">+H677+H694+H702</f>
        <v>0</v>
      </c>
    </row>
    <row r="677" spans="1:8" hidden="1">
      <c r="A677" s="27">
        <v>2</v>
      </c>
      <c r="B677" s="3">
        <v>6</v>
      </c>
      <c r="C677" s="3">
        <v>1</v>
      </c>
      <c r="D677" s="3"/>
      <c r="E677" s="3"/>
      <c r="F677" s="3"/>
      <c r="G677" s="38" t="s">
        <v>558</v>
      </c>
      <c r="H677" s="14">
        <f t="shared" ref="H677" si="275">+H678+H679+H683+H686+H689+H691+H692+H693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6">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7">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8">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9">+H690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80">SUM(H694:H694)</f>
        <v>0</v>
      </c>
    </row>
    <row r="694" spans="1:8" hidden="1">
      <c r="A694" s="27">
        <v>2</v>
      </c>
      <c r="B694" s="3">
        <v>6</v>
      </c>
      <c r="C694" s="3">
        <v>2</v>
      </c>
      <c r="D694" s="3"/>
      <c r="E694" s="3"/>
      <c r="F694" s="3"/>
      <c r="G694" s="38" t="s">
        <v>575</v>
      </c>
      <c r="H694" s="15">
        <f t="shared" ref="H694" si="281">+H695+H696+H697+H698+H699+H700+H701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2">H703+H707</f>
        <v>0</v>
      </c>
    </row>
    <row r="703" spans="1:8" hidden="1">
      <c r="A703" s="27">
        <v>2</v>
      </c>
      <c r="B703" s="3">
        <v>6</v>
      </c>
      <c r="C703" s="3">
        <v>3</v>
      </c>
      <c r="D703" s="3">
        <v>631</v>
      </c>
      <c r="E703" s="3"/>
      <c r="F703" s="3"/>
      <c r="G703" s="38" t="s">
        <v>578</v>
      </c>
      <c r="H703" s="23">
        <f t="shared" ref="H703" si="283">+H704</f>
        <v>0</v>
      </c>
    </row>
    <row r="704" spans="1:8" hidden="1">
      <c r="A704" s="27">
        <v>2</v>
      </c>
      <c r="B704" s="3">
        <v>6</v>
      </c>
      <c r="C704" s="3">
        <v>3</v>
      </c>
      <c r="D704" s="3">
        <v>631</v>
      </c>
      <c r="E704" s="3">
        <v>1</v>
      </c>
      <c r="F704" s="3"/>
      <c r="G704" s="37" t="s">
        <v>579</v>
      </c>
      <c r="H704" s="21">
        <f t="shared" ref="H704" si="284">+H705+H706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5">+H708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6">+H710+H718+H727+H735+H745</f>
        <v>0</v>
      </c>
    </row>
    <row r="710" spans="1:8" hidden="1">
      <c r="A710" s="26">
        <v>2</v>
      </c>
      <c r="B710" s="2">
        <v>7</v>
      </c>
      <c r="C710" s="2">
        <v>1</v>
      </c>
      <c r="D710" s="2"/>
      <c r="E710" s="2"/>
      <c r="F710" s="2"/>
      <c r="G710" s="36" t="s">
        <v>583</v>
      </c>
      <c r="H710" s="14">
        <f t="shared" ref="H710" si="287">+H711</f>
        <v>0</v>
      </c>
    </row>
    <row r="711" spans="1:8" hidden="1">
      <c r="A711" s="26">
        <v>2</v>
      </c>
      <c r="B711" s="2">
        <v>7</v>
      </c>
      <c r="C711" s="2">
        <v>1</v>
      </c>
      <c r="D711" s="2">
        <v>711</v>
      </c>
      <c r="E711" s="2"/>
      <c r="F711" s="2"/>
      <c r="G711" s="36" t="s">
        <v>584</v>
      </c>
      <c r="H711" s="12">
        <f t="shared" ref="H711" si="288">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9">+H719+H721+H723</f>
        <v>0</v>
      </c>
    </row>
    <row r="719" spans="1:8" hidden="1">
      <c r="A719" s="26">
        <v>2</v>
      </c>
      <c r="B719" s="2">
        <v>7</v>
      </c>
      <c r="C719" s="2">
        <v>3</v>
      </c>
      <c r="D719" s="2">
        <v>731</v>
      </c>
      <c r="E719" s="2"/>
      <c r="F719" s="2"/>
      <c r="G719" s="36" t="s">
        <v>592</v>
      </c>
      <c r="H719" s="12">
        <f t="shared" ref="H719" si="290">+H720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1">+H722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2">+H724+H725+H726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3">+H728+H730</f>
        <v>0</v>
      </c>
    </row>
    <row r="728" spans="1:8" hidden="1">
      <c r="A728" s="26">
        <v>2</v>
      </c>
      <c r="B728" s="2">
        <v>7</v>
      </c>
      <c r="C728" s="2">
        <v>4</v>
      </c>
      <c r="D728" s="2">
        <v>744</v>
      </c>
      <c r="E728" s="2"/>
      <c r="F728" s="2"/>
      <c r="G728" s="36" t="s">
        <v>601</v>
      </c>
      <c r="H728" s="12">
        <f t="shared" ref="H728" si="294">+H729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5">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6">+H736+H743</f>
        <v>0</v>
      </c>
    </row>
    <row r="736" spans="1:8" hidden="1">
      <c r="A736" s="26">
        <v>2</v>
      </c>
      <c r="B736" s="2">
        <v>7</v>
      </c>
      <c r="C736" s="2">
        <v>5</v>
      </c>
      <c r="D736" s="2">
        <v>751</v>
      </c>
      <c r="E736" s="2"/>
      <c r="F736" s="2"/>
      <c r="G736" s="36" t="s">
        <v>609</v>
      </c>
      <c r="H736" s="12">
        <f t="shared" ref="H736" si="297">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8">+H744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9">+H746+H748</f>
        <v>0</v>
      </c>
    </row>
    <row r="746" spans="1:8" hidden="1">
      <c r="A746" s="26">
        <v>2</v>
      </c>
      <c r="B746" s="2">
        <v>7</v>
      </c>
      <c r="C746" s="2">
        <v>9</v>
      </c>
      <c r="D746" s="2">
        <v>791</v>
      </c>
      <c r="E746" s="2"/>
      <c r="F746" s="2"/>
      <c r="G746" s="36" t="s">
        <v>619</v>
      </c>
      <c r="H746" s="12">
        <f t="shared" ref="H746" si="300">+H747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1">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2">+H756+H776+H794</f>
        <v>0</v>
      </c>
    </row>
    <row r="756" spans="1:8" hidden="1">
      <c r="A756" s="26">
        <v>2</v>
      </c>
      <c r="B756" s="2">
        <v>8</v>
      </c>
      <c r="C756" s="2">
        <v>1</v>
      </c>
      <c r="D756" s="2"/>
      <c r="E756" s="2"/>
      <c r="F756" s="2"/>
      <c r="G756" s="36" t="s">
        <v>629</v>
      </c>
      <c r="H756" s="14">
        <f t="shared" ref="H756" si="303">+H757+H760+H762+H764+H772+H774</f>
        <v>0</v>
      </c>
    </row>
    <row r="757" spans="1:8" hidden="1">
      <c r="A757" s="26">
        <v>2</v>
      </c>
      <c r="B757" s="2">
        <v>8</v>
      </c>
      <c r="C757" s="2">
        <v>1</v>
      </c>
      <c r="D757" s="2">
        <v>811</v>
      </c>
      <c r="E757" s="2"/>
      <c r="F757" s="2"/>
      <c r="G757" s="36" t="s">
        <v>630</v>
      </c>
      <c r="H757" s="12">
        <f t="shared" ref="H757" si="304">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5">+H761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6">+H763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7">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8">+H773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9">+H775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10">+H777+H786+H790+H792</f>
        <v>0</v>
      </c>
    </row>
    <row r="777" spans="1:8" hidden="1">
      <c r="A777" s="26">
        <v>2</v>
      </c>
      <c r="B777" s="2">
        <v>8</v>
      </c>
      <c r="C777" s="2">
        <v>3</v>
      </c>
      <c r="D777" s="2">
        <v>831</v>
      </c>
      <c r="E777" s="2"/>
      <c r="F777" s="2"/>
      <c r="G777" s="36" t="s">
        <v>646</v>
      </c>
      <c r="H777" s="12">
        <f t="shared" ref="H777" si="311">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2">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3">+H791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4">+H793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5">+H795+H797+H799</f>
        <v>0</v>
      </c>
    </row>
    <row r="795" spans="1:8" hidden="1">
      <c r="A795" s="26">
        <v>2</v>
      </c>
      <c r="B795" s="2">
        <v>8</v>
      </c>
      <c r="C795" s="2">
        <v>5</v>
      </c>
      <c r="D795" s="2">
        <v>851</v>
      </c>
      <c r="E795" s="2"/>
      <c r="F795" s="2"/>
      <c r="G795" s="36" t="s">
        <v>664</v>
      </c>
      <c r="H795" s="12">
        <f t="shared" ref="H795" si="316">+H796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7">+H798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8">+H800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9">+H802+H811+H820+H823+H826+H829+H832</f>
        <v>0</v>
      </c>
    </row>
    <row r="802" spans="1:8" hidden="1">
      <c r="A802" s="26">
        <v>3</v>
      </c>
      <c r="B802" s="2">
        <v>9</v>
      </c>
      <c r="C802" s="2">
        <v>1</v>
      </c>
      <c r="D802" s="2"/>
      <c r="E802" s="2"/>
      <c r="F802" s="2"/>
      <c r="G802" s="36" t="s">
        <v>668</v>
      </c>
      <c r="H802" s="14">
        <f t="shared" ref="H802" si="320">+H803+H806+H808</f>
        <v>0</v>
      </c>
    </row>
    <row r="803" spans="1:8" hidden="1">
      <c r="A803" s="26">
        <v>3</v>
      </c>
      <c r="B803" s="2">
        <v>9</v>
      </c>
      <c r="C803" s="2">
        <v>1</v>
      </c>
      <c r="D803" s="2">
        <v>911</v>
      </c>
      <c r="E803" s="2"/>
      <c r="F803" s="2"/>
      <c r="G803" s="36" t="s">
        <v>669</v>
      </c>
      <c r="H803" s="12">
        <f t="shared" ref="H803" si="321">+H804+H805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2">+H807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3">+H809+H810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4">+H812+H815+H817</f>
        <v>0</v>
      </c>
    </row>
    <row r="812" spans="1:8" hidden="1">
      <c r="A812" s="26">
        <v>3</v>
      </c>
      <c r="B812" s="2">
        <v>9</v>
      </c>
      <c r="C812" s="2">
        <v>2</v>
      </c>
      <c r="D812" s="2">
        <v>921</v>
      </c>
      <c r="E812" s="2"/>
      <c r="F812" s="2"/>
      <c r="G812" s="36" t="s">
        <v>677</v>
      </c>
      <c r="H812" s="12">
        <f t="shared" ref="H812" si="325">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6">+H816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7">+H818+H819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8">+H821</f>
        <v>0</v>
      </c>
    </row>
    <row r="821" spans="1:8" hidden="1">
      <c r="A821" s="26">
        <v>3</v>
      </c>
      <c r="B821" s="2">
        <v>9</v>
      </c>
      <c r="C821" s="2">
        <v>3</v>
      </c>
      <c r="D821" s="2">
        <v>931</v>
      </c>
      <c r="E821" s="2"/>
      <c r="F821" s="2"/>
      <c r="G821" s="36" t="s">
        <v>685</v>
      </c>
      <c r="H821" s="16">
        <f t="shared" si="328"/>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9">+H824</f>
        <v>0</v>
      </c>
    </row>
    <row r="824" spans="1:8" hidden="1">
      <c r="A824" s="26">
        <v>3</v>
      </c>
      <c r="B824" s="2">
        <v>9</v>
      </c>
      <c r="C824" s="2">
        <v>4</v>
      </c>
      <c r="D824" s="2">
        <v>941</v>
      </c>
      <c r="E824" s="2"/>
      <c r="F824" s="2"/>
      <c r="G824" s="36" t="s">
        <v>687</v>
      </c>
      <c r="H824" s="12">
        <f t="shared" si="329"/>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30">+H827</f>
        <v>0</v>
      </c>
    </row>
    <row r="827" spans="1:8" hidden="1">
      <c r="A827" s="26">
        <v>3</v>
      </c>
      <c r="B827" s="2">
        <v>9</v>
      </c>
      <c r="C827" s="2">
        <v>5</v>
      </c>
      <c r="D827" s="2">
        <v>951</v>
      </c>
      <c r="E827" s="2"/>
      <c r="F827" s="2"/>
      <c r="G827" s="36" t="s">
        <v>689</v>
      </c>
      <c r="H827" s="12">
        <f t="shared" si="330"/>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1">+H830</f>
        <v>0</v>
      </c>
    </row>
    <row r="830" spans="1:8" hidden="1">
      <c r="A830" s="26">
        <v>3</v>
      </c>
      <c r="B830" s="2">
        <v>9</v>
      </c>
      <c r="C830" s="2">
        <v>6</v>
      </c>
      <c r="D830" s="2">
        <v>962</v>
      </c>
      <c r="E830" s="2"/>
      <c r="F830" s="2"/>
      <c r="G830" s="36" t="s">
        <v>691</v>
      </c>
      <c r="H830" s="12">
        <f t="shared" si="331"/>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2">+H833</f>
        <v>0</v>
      </c>
    </row>
    <row r="833" spans="1:8" hidden="1">
      <c r="A833" s="26">
        <v>3</v>
      </c>
      <c r="B833" s="2">
        <v>9</v>
      </c>
      <c r="C833" s="2">
        <v>9</v>
      </c>
      <c r="D833" s="2">
        <v>991</v>
      </c>
      <c r="E833" s="2"/>
      <c r="F833" s="2"/>
      <c r="G833" s="36" t="s">
        <v>694</v>
      </c>
      <c r="H833" s="12">
        <f t="shared" ref="H833" si="333">+H834+H835+H836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K34" sqref="K34"/>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6.33203125" style="11" customWidth="1"/>
    <col min="9" max="9" width="2.33203125" customWidth="1"/>
  </cols>
  <sheetData>
    <row r="1" spans="1:8" ht="21">
      <c r="A1" s="48" t="s">
        <v>701</v>
      </c>
      <c r="H1" s="497"/>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1250</v>
      </c>
    </row>
    <row r="5" spans="1:8" s="480" customFormat="1" ht="26.7" customHeight="1">
      <c r="A5" s="895"/>
      <c r="B5" s="895"/>
      <c r="C5" s="895"/>
      <c r="D5" s="895"/>
      <c r="E5" s="895"/>
      <c r="F5" s="895"/>
      <c r="G5" s="888"/>
      <c r="H5" s="890" t="s">
        <v>721</v>
      </c>
    </row>
    <row r="6" spans="1:8" ht="26.7" customHeight="1" thickBot="1">
      <c r="A6" s="896"/>
      <c r="B6" s="896"/>
      <c r="C6" s="896"/>
      <c r="D6" s="896"/>
      <c r="E6" s="896"/>
      <c r="F6" s="896"/>
      <c r="G6" s="889"/>
      <c r="H6" s="891"/>
    </row>
    <row r="7" spans="1:8" s="47" customFormat="1">
      <c r="A7" s="10"/>
      <c r="B7" s="10"/>
      <c r="C7" s="10"/>
      <c r="D7" s="10"/>
      <c r="E7" s="10"/>
      <c r="F7" s="10"/>
      <c r="G7" s="33"/>
      <c r="H7" s="488"/>
    </row>
    <row r="8" spans="1:8">
      <c r="A8" s="28"/>
      <c r="B8" s="28"/>
      <c r="C8" s="28"/>
      <c r="D8" s="28"/>
      <c r="E8" s="28"/>
      <c r="F8" s="28"/>
      <c r="G8" s="34" t="s">
        <v>847</v>
      </c>
      <c r="H8" s="84">
        <f t="shared" ref="H8" si="0">+H9+H100+H242+H467+H558+H676+H709+H755+H801</f>
        <v>151256.56</v>
      </c>
    </row>
    <row r="9" spans="1:8">
      <c r="A9" s="26">
        <v>1</v>
      </c>
      <c r="B9" s="25">
        <v>1</v>
      </c>
      <c r="C9" s="25"/>
      <c r="D9" s="17"/>
      <c r="E9" s="17"/>
      <c r="F9" s="17"/>
      <c r="G9" s="35" t="s">
        <v>17</v>
      </c>
      <c r="H9" s="18">
        <f t="shared" ref="H9" si="1">+H10+H20+H30+H53+H66+H86+H89+H96</f>
        <v>146256.56</v>
      </c>
    </row>
    <row r="10" spans="1:8">
      <c r="A10" s="27">
        <v>1</v>
      </c>
      <c r="B10" s="1">
        <v>1</v>
      </c>
      <c r="C10" s="1">
        <v>1</v>
      </c>
      <c r="G10" s="36" t="s">
        <v>18</v>
      </c>
      <c r="H10" s="15">
        <f t="shared" ref="H10" si="2">+H11+H15+H18</f>
        <v>108000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108000</v>
      </c>
    </row>
    <row r="16" spans="1:8"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108000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38256.559999999998</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13250</v>
      </c>
    </row>
    <row r="34" spans="1:8" s="47" customFormat="1">
      <c r="A34" s="27">
        <v>1</v>
      </c>
      <c r="B34" s="92">
        <v>1</v>
      </c>
      <c r="C34" s="92">
        <v>3</v>
      </c>
      <c r="D34" s="3">
        <v>132</v>
      </c>
      <c r="E34" s="92">
        <v>1</v>
      </c>
      <c r="F34" s="92"/>
      <c r="G34" s="37" t="s">
        <v>39</v>
      </c>
      <c r="H34" s="21">
        <v>2250</v>
      </c>
    </row>
    <row r="35" spans="1:8" s="47" customFormat="1">
      <c r="A35" s="27">
        <v>1</v>
      </c>
      <c r="B35" s="92">
        <v>1</v>
      </c>
      <c r="C35" s="92">
        <v>3</v>
      </c>
      <c r="D35" s="3">
        <v>132</v>
      </c>
      <c r="E35" s="92">
        <v>2</v>
      </c>
      <c r="F35" s="92"/>
      <c r="G35" s="37" t="s">
        <v>40</v>
      </c>
      <c r="H35" s="21">
        <v>11000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25006.560000000001</v>
      </c>
    </row>
    <row r="41" spans="1:8" s="47" customFormat="1">
      <c r="A41" s="27">
        <v>1</v>
      </c>
      <c r="B41" s="92">
        <v>1</v>
      </c>
      <c r="C41" s="92">
        <v>3</v>
      </c>
      <c r="D41" s="3">
        <v>134</v>
      </c>
      <c r="E41" s="92">
        <v>1</v>
      </c>
      <c r="F41" s="92"/>
      <c r="G41" s="37" t="s">
        <v>46</v>
      </c>
      <c r="H41" s="21">
        <v>25006.560000000001</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7">+H101+H125+H137+H156+H180+H197+H203+H215+H222</f>
        <v>5000</v>
      </c>
    </row>
    <row r="101" spans="1:8">
      <c r="A101" s="27">
        <v>1</v>
      </c>
      <c r="B101" s="41">
        <v>2</v>
      </c>
      <c r="C101" s="2">
        <v>1</v>
      </c>
      <c r="D101" s="2"/>
      <c r="E101" s="41"/>
      <c r="F101" s="41"/>
      <c r="G101" s="36" t="s">
        <v>98</v>
      </c>
      <c r="H101" s="15">
        <f t="shared" ref="H101" si="38">H102+H104+H110+H112+H115+H118+H120+H123</f>
        <v>5000</v>
      </c>
    </row>
    <row r="102" spans="1:8">
      <c r="A102" s="27">
        <v>1</v>
      </c>
      <c r="B102" s="41">
        <v>2</v>
      </c>
      <c r="C102" s="2">
        <v>1</v>
      </c>
      <c r="D102" s="2">
        <v>211</v>
      </c>
      <c r="E102" s="41"/>
      <c r="F102" s="41"/>
      <c r="G102" s="36" t="s">
        <v>99</v>
      </c>
      <c r="H102" s="23">
        <f t="shared" ref="H102" si="39">+H103</f>
        <v>5000</v>
      </c>
    </row>
    <row r="103" spans="1:8" s="47" customFormat="1">
      <c r="A103" s="27">
        <v>1</v>
      </c>
      <c r="B103" s="94">
        <v>2</v>
      </c>
      <c r="C103" s="92">
        <v>1</v>
      </c>
      <c r="D103" s="3">
        <v>211</v>
      </c>
      <c r="E103" s="92">
        <v>1</v>
      </c>
      <c r="F103" s="92"/>
      <c r="G103" s="37" t="s">
        <v>100</v>
      </c>
      <c r="H103" s="21">
        <v>5000</v>
      </c>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8">+H195+H196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9">+H198+H201</f>
        <v>0</v>
      </c>
    </row>
    <row r="198" spans="1:8" hidden="1">
      <c r="A198" s="27">
        <v>1</v>
      </c>
      <c r="B198" s="41">
        <v>2</v>
      </c>
      <c r="C198" s="2">
        <v>6</v>
      </c>
      <c r="D198" s="2">
        <v>261</v>
      </c>
      <c r="E198" s="41"/>
      <c r="F198" s="41"/>
      <c r="G198" s="36" t="s">
        <v>167</v>
      </c>
      <c r="H198" s="23">
        <f t="shared" ref="H198" si="80">+H199+H200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1">+H202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2">H204+H207+H209+H211+H213</f>
        <v>0</v>
      </c>
    </row>
    <row r="204" spans="1:8" hidden="1">
      <c r="A204" s="27">
        <v>1</v>
      </c>
      <c r="B204" s="41">
        <v>2</v>
      </c>
      <c r="C204" s="2">
        <v>7</v>
      </c>
      <c r="D204" s="2">
        <v>271</v>
      </c>
      <c r="E204" s="41"/>
      <c r="F204" s="41"/>
      <c r="G204" s="36" t="s">
        <v>172</v>
      </c>
      <c r="H204" s="23">
        <f t="shared" ref="H204" si="83">+H205+H206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4">+H208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6">+H212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7">+H214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8">+H216+H218+H220</f>
        <v>0</v>
      </c>
    </row>
    <row r="216" spans="1:8" hidden="1">
      <c r="A216" s="27">
        <v>1</v>
      </c>
      <c r="B216" s="41">
        <v>2</v>
      </c>
      <c r="C216" s="2">
        <v>8</v>
      </c>
      <c r="D216" s="2">
        <v>281</v>
      </c>
      <c r="E216" s="41"/>
      <c r="F216" s="41"/>
      <c r="G216" s="36" t="s">
        <v>181</v>
      </c>
      <c r="H216" s="23">
        <f t="shared" ref="H216" si="89">+H217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90">+H219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1">+H221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2">+H223+H225+H227+H229+H231+H233+H236+H238+H240</f>
        <v>0</v>
      </c>
    </row>
    <row r="223" spans="1:8" hidden="1">
      <c r="A223" s="27">
        <v>1</v>
      </c>
      <c r="B223" s="41">
        <v>2</v>
      </c>
      <c r="C223" s="2">
        <v>9</v>
      </c>
      <c r="D223" s="2">
        <v>291</v>
      </c>
      <c r="E223" s="41"/>
      <c r="F223" s="41"/>
      <c r="G223" s="36" t="s">
        <v>187</v>
      </c>
      <c r="H223" s="23">
        <f t="shared" ref="H223" si="93">+H224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4">+H226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5">+H228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6">+H230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7">+H232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8">+H234+H235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9">+H237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100">+H239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1">+H241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2">+H243+H266+H290+H319+H340+H370+H391+H416+H431</f>
        <v>0</v>
      </c>
    </row>
    <row r="243" spans="1:8" hidden="1">
      <c r="A243" s="27">
        <v>1</v>
      </c>
      <c r="B243" s="2">
        <v>3</v>
      </c>
      <c r="C243" s="2">
        <v>1</v>
      </c>
      <c r="D243" s="2"/>
      <c r="E243" s="41"/>
      <c r="F243" s="41"/>
      <c r="G243" s="36" t="s">
        <v>200</v>
      </c>
      <c r="H243" s="15">
        <f t="shared" ref="H243" si="103">+H244+H247+H249+H251+H254+H256+H259+H261+H264</f>
        <v>0</v>
      </c>
    </row>
    <row r="244" spans="1:8" hidden="1">
      <c r="A244" s="27">
        <v>1</v>
      </c>
      <c r="B244" s="2">
        <v>3</v>
      </c>
      <c r="C244" s="2">
        <v>1</v>
      </c>
      <c r="D244" s="2">
        <v>311</v>
      </c>
      <c r="E244" s="41"/>
      <c r="F244" s="41"/>
      <c r="G244" s="36" t="s">
        <v>201</v>
      </c>
      <c r="H244" s="23">
        <f t="shared" ref="H244" si="104">+H245+H246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5">+H248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6">+H250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7">+H252+H253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8">+H255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9">+H257+H258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10">+H260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1">+H262+H263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2">+H265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3">+H267+H269+H271+H274+H276+H278+H282+H284+H287</f>
        <v>0</v>
      </c>
    </row>
    <row r="267" spans="1:8" hidden="1">
      <c r="A267" s="27">
        <v>1</v>
      </c>
      <c r="B267" s="2">
        <v>3</v>
      </c>
      <c r="C267" s="2">
        <v>2</v>
      </c>
      <c r="D267" s="2">
        <v>321</v>
      </c>
      <c r="E267" s="41"/>
      <c r="F267" s="41"/>
      <c r="G267" s="36" t="s">
        <v>223</v>
      </c>
      <c r="H267" s="23">
        <f t="shared" ref="H267" si="114">+H268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5">+H270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6">+H273+H272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7">+H275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8">+H277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9">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20">+H283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1">+H285+H286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2">+H288+H289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3">+H291+H293+H296+H299+H302+H304+H308+H310+H312</f>
        <v>0</v>
      </c>
    </row>
    <row r="291" spans="1:8" hidden="1">
      <c r="A291" s="27">
        <v>1</v>
      </c>
      <c r="B291" s="2">
        <v>3</v>
      </c>
      <c r="C291" s="2">
        <v>3</v>
      </c>
      <c r="D291" s="2">
        <v>331</v>
      </c>
      <c r="E291" s="41"/>
      <c r="F291" s="41"/>
      <c r="G291" s="36" t="s">
        <v>244</v>
      </c>
      <c r="H291" s="23">
        <f t="shared" ref="H291" si="124">+H292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5">+H294+H295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6">+H297+H298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7">+H300+H301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8">+H303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9">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30">+H309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1">+H311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2">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3">+H320+H324+H326+H328+H330+H332+H334+H336+H338</f>
        <v>0</v>
      </c>
    </row>
    <row r="320" spans="1:8" hidden="1">
      <c r="A320" s="27">
        <v>1</v>
      </c>
      <c r="B320" s="2">
        <v>3</v>
      </c>
      <c r="C320" s="2">
        <v>4</v>
      </c>
      <c r="D320" s="2">
        <v>341</v>
      </c>
      <c r="E320" s="41"/>
      <c r="F320" s="41"/>
      <c r="G320" s="36" t="s">
        <v>272</v>
      </c>
      <c r="H320" s="23">
        <f t="shared" ref="H320" si="134">+H321+H322+H323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5">+H325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6">+H327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7">+H329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8">+H331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9">+H333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40">+H335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1">+H337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2">+H339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3">+H341+H343+H345+H348+H350+H352+H354+H365+H368</f>
        <v>0</v>
      </c>
    </row>
    <row r="341" spans="1:8" hidden="1">
      <c r="A341" s="27">
        <v>1</v>
      </c>
      <c r="B341" s="2">
        <v>3</v>
      </c>
      <c r="C341" s="2">
        <v>5</v>
      </c>
      <c r="D341" s="2">
        <v>351</v>
      </c>
      <c r="E341" s="41"/>
      <c r="F341" s="41"/>
      <c r="G341" s="36" t="s">
        <v>286</v>
      </c>
      <c r="H341" s="23">
        <f t="shared" ref="H341" si="144">+H342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5">+H344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6">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7">+H349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8">+H351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9">+H353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50">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1">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2">+H369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3">+H371+H376+H378+H380+H382+H384+H386</f>
        <v>0</v>
      </c>
    </row>
    <row r="371" spans="1:8" hidden="1">
      <c r="A371" s="27">
        <v>1</v>
      </c>
      <c r="B371" s="2">
        <v>3</v>
      </c>
      <c r="C371" s="2">
        <v>6</v>
      </c>
      <c r="D371" s="2">
        <v>361</v>
      </c>
      <c r="E371" s="41"/>
      <c r="F371" s="41"/>
      <c r="G371" s="36" t="s">
        <v>312</v>
      </c>
      <c r="H371" s="23">
        <f t="shared" ref="H371" si="154">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5">+H377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6">+H379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7">+H381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8">+H383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9">+H385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60">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61">+H392+H395+H398+H401+H403+H405+H407+H409+H411</f>
        <v>0</v>
      </c>
    </row>
    <row r="392" spans="1:8" hidden="1">
      <c r="A392" s="27">
        <v>1</v>
      </c>
      <c r="B392" s="2">
        <v>3</v>
      </c>
      <c r="C392" s="2">
        <v>7</v>
      </c>
      <c r="D392" s="2">
        <v>371</v>
      </c>
      <c r="E392" s="41"/>
      <c r="F392" s="41"/>
      <c r="G392" s="36" t="s">
        <v>328</v>
      </c>
      <c r="H392" s="23">
        <f t="shared" ref="H392" si="162">+H393+H394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3">+H396+H397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4">+H399+H400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5">+H402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6">+H404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7">+H406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8">+H408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9">+H410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70">+H412+H413+H414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1">+H417+H419+H424+H427+H429</f>
        <v>0</v>
      </c>
    </row>
    <row r="417" spans="1:8" hidden="1">
      <c r="A417" s="27">
        <v>1</v>
      </c>
      <c r="B417" s="2">
        <v>3</v>
      </c>
      <c r="C417" s="2">
        <v>8</v>
      </c>
      <c r="D417" s="2">
        <v>381</v>
      </c>
      <c r="E417" s="41"/>
      <c r="F417" s="41"/>
      <c r="G417" s="36" t="s">
        <v>349</v>
      </c>
      <c r="H417" s="23">
        <f t="shared" ref="H417" si="172">+H418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3">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4">+H425+H426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5">+H428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6">+H430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7">+H432+H434+H441+H443+H446+H451+H455+H457+H459</f>
        <v>0</v>
      </c>
    </row>
    <row r="432" spans="1:8" hidden="1">
      <c r="A432" s="27">
        <v>1</v>
      </c>
      <c r="B432" s="2">
        <v>3</v>
      </c>
      <c r="C432" s="2">
        <v>9</v>
      </c>
      <c r="D432" s="2">
        <v>391</v>
      </c>
      <c r="E432" s="41"/>
      <c r="F432" s="41"/>
      <c r="G432" s="36" t="s">
        <v>360</v>
      </c>
      <c r="H432" s="23">
        <f t="shared" ref="H432" si="178">+H433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9">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80">+H442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1">+H444+H445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2">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3">+H452+H453+H454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4">+H456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5">+H458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6">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7">+H468+H480+H488+H500+H521+H528+H537+H540+H551</f>
        <v>0</v>
      </c>
    </row>
    <row r="468" spans="1:8" hidden="1">
      <c r="A468" s="27">
        <v>1</v>
      </c>
      <c r="B468" s="2">
        <v>4</v>
      </c>
      <c r="C468" s="2">
        <v>1</v>
      </c>
      <c r="D468" s="2"/>
      <c r="E468" s="41"/>
      <c r="F468" s="41"/>
      <c r="G468" s="36" t="s">
        <v>393</v>
      </c>
      <c r="H468" s="15">
        <f t="shared" ref="H468" si="188">+H469+H474</f>
        <v>0</v>
      </c>
    </row>
    <row r="469" spans="1:8" hidden="1">
      <c r="A469" s="27">
        <v>1</v>
      </c>
      <c r="B469" s="2">
        <v>4</v>
      </c>
      <c r="C469" s="2">
        <v>1</v>
      </c>
      <c r="D469" s="2">
        <v>411</v>
      </c>
      <c r="E469" s="41"/>
      <c r="F469" s="41"/>
      <c r="G469" s="36" t="s">
        <v>394</v>
      </c>
      <c r="H469" s="23">
        <f t="shared" ref="H469" si="189">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90">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1">+H481+H485</f>
        <v>0</v>
      </c>
    </row>
    <row r="481" spans="1:8" hidden="1">
      <c r="A481" s="27">
        <v>1</v>
      </c>
      <c r="B481" s="2">
        <v>4</v>
      </c>
      <c r="C481" s="1">
        <v>2</v>
      </c>
      <c r="D481" s="2">
        <v>421</v>
      </c>
      <c r="G481" s="36" t="s">
        <v>406</v>
      </c>
      <c r="H481" s="23">
        <f t="shared" ref="H481" si="192">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3">+H486+H487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4">+H489+H498</f>
        <v>0</v>
      </c>
    </row>
    <row r="489" spans="1:8" hidden="1">
      <c r="A489" s="27">
        <v>1</v>
      </c>
      <c r="B489" s="2">
        <v>4</v>
      </c>
      <c r="C489" s="2">
        <v>3</v>
      </c>
      <c r="D489" s="2">
        <v>431</v>
      </c>
      <c r="E489" s="41"/>
      <c r="F489" s="41"/>
      <c r="G489" s="36" t="s">
        <v>414</v>
      </c>
      <c r="H489" s="23">
        <f t="shared" ref="H489" si="195">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6">+H499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7">+H501+H511+H513+H519</f>
        <v>0</v>
      </c>
    </row>
    <row r="501" spans="1:8" hidden="1">
      <c r="A501" s="27">
        <v>1</v>
      </c>
      <c r="B501" s="2">
        <v>4</v>
      </c>
      <c r="C501" s="1">
        <v>4</v>
      </c>
      <c r="D501" s="2">
        <v>441</v>
      </c>
      <c r="G501" s="36" t="s">
        <v>426</v>
      </c>
      <c r="H501" s="23">
        <f t="shared" ref="H501" si="198">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9">+H512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200">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1">+H520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2">+H522+H524+H526</f>
        <v>0</v>
      </c>
    </row>
    <row r="522" spans="1:8" hidden="1">
      <c r="A522" s="27">
        <v>1</v>
      </c>
      <c r="B522" s="2">
        <v>4</v>
      </c>
      <c r="C522" s="2">
        <v>5</v>
      </c>
      <c r="D522" s="2">
        <v>451</v>
      </c>
      <c r="E522" s="2"/>
      <c r="F522" s="2"/>
      <c r="G522" s="36" t="s">
        <v>446</v>
      </c>
      <c r="H522" s="23">
        <f t="shared" ref="H522" si="203">+H523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4">+H525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5">+H527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6">+H529+H533</f>
        <v>0</v>
      </c>
    </row>
    <row r="529" spans="1:8" hidden="1">
      <c r="A529" s="27">
        <v>1</v>
      </c>
      <c r="B529" s="2">
        <v>4</v>
      </c>
      <c r="C529" s="2">
        <v>6</v>
      </c>
      <c r="D529" s="2">
        <v>461</v>
      </c>
      <c r="E529" s="2"/>
      <c r="F529" s="2"/>
      <c r="G529" s="36" t="s">
        <v>450</v>
      </c>
      <c r="H529" s="23">
        <f t="shared" ref="H529" si="207">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8">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209">+H538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10">+H541+H543+H545+H547+H549</f>
        <v>0</v>
      </c>
    </row>
    <row r="541" spans="1:8" hidden="1">
      <c r="A541" s="27">
        <v>1</v>
      </c>
      <c r="B541" s="2">
        <v>4</v>
      </c>
      <c r="C541" s="2">
        <v>8</v>
      </c>
      <c r="D541" s="2">
        <v>481</v>
      </c>
      <c r="E541" s="2"/>
      <c r="F541" s="2"/>
      <c r="G541" s="36" t="s">
        <v>461</v>
      </c>
      <c r="H541" s="23">
        <f t="shared" ref="H541" si="211">+H542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2">+H544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3">+H546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4">+H548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5">+H550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6">+H552+H555</f>
        <v>0</v>
      </c>
    </row>
    <row r="552" spans="1:8" hidden="1">
      <c r="A552" s="27">
        <v>1</v>
      </c>
      <c r="B552" s="2">
        <v>4</v>
      </c>
      <c r="C552" s="2">
        <v>9</v>
      </c>
      <c r="D552" s="2">
        <v>491</v>
      </c>
      <c r="E552" s="2"/>
      <c r="F552" s="2"/>
      <c r="G552" s="36" t="s">
        <v>469</v>
      </c>
      <c r="H552" s="23">
        <f t="shared" ref="H552" si="217">+H553+H554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8">+H556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9">+H559+H569+H578+H583+H597+H601+H623+H646+H665</f>
        <v>0</v>
      </c>
    </row>
    <row r="559" spans="1:8" hidden="1">
      <c r="A559" s="27">
        <v>2</v>
      </c>
      <c r="B559" s="2">
        <v>5</v>
      </c>
      <c r="C559" s="2">
        <v>1</v>
      </c>
      <c r="D559" s="2"/>
      <c r="E559" s="2"/>
      <c r="F559" s="2"/>
      <c r="G559" s="36" t="s">
        <v>474</v>
      </c>
      <c r="H559" s="15">
        <f t="shared" ref="H559" si="220">+H560+H562+H564+H566</f>
        <v>0</v>
      </c>
    </row>
    <row r="560" spans="1:8" hidden="1">
      <c r="A560" s="27">
        <v>2</v>
      </c>
      <c r="B560" s="2">
        <v>5</v>
      </c>
      <c r="C560" s="2">
        <v>1</v>
      </c>
      <c r="D560" s="2">
        <v>511</v>
      </c>
      <c r="E560" s="2"/>
      <c r="F560" s="2"/>
      <c r="G560" s="36" t="s">
        <v>475</v>
      </c>
      <c r="H560" s="23">
        <f t="shared" ref="H560" si="221">+H561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2">+H563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3">+H565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4">+H567+H568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5">+H570+H572+H574+H576</f>
        <v>0</v>
      </c>
    </row>
    <row r="570" spans="1:8" hidden="1">
      <c r="A570" s="27">
        <v>2</v>
      </c>
      <c r="B570" s="2">
        <v>5</v>
      </c>
      <c r="C570" s="2">
        <v>2</v>
      </c>
      <c r="D570" s="2">
        <v>520</v>
      </c>
      <c r="E570" s="2"/>
      <c r="F570" s="2"/>
      <c r="G570" s="36" t="s">
        <v>484</v>
      </c>
      <c r="H570" s="23">
        <f t="shared" ref="H570" si="226">+H571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7">+H573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8">+H575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9">+H577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30">+H579+H581</f>
        <v>0</v>
      </c>
    </row>
    <row r="579" spans="1:8" hidden="1">
      <c r="A579" s="27">
        <v>2</v>
      </c>
      <c r="B579" s="2">
        <v>5</v>
      </c>
      <c r="C579" s="2">
        <v>3</v>
      </c>
      <c r="D579" s="2">
        <v>530</v>
      </c>
      <c r="E579" s="2"/>
      <c r="F579" s="2"/>
      <c r="G579" s="36" t="s">
        <v>490</v>
      </c>
      <c r="H579" s="23">
        <f t="shared" ref="H579" si="231">+H580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2">+H582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3">+H584+H586+H588+H590+H592+H594</f>
        <v>0</v>
      </c>
    </row>
    <row r="584" spans="1:8" hidden="1">
      <c r="A584" s="27">
        <v>2</v>
      </c>
      <c r="B584" s="2">
        <v>5</v>
      </c>
      <c r="C584" s="2">
        <v>4</v>
      </c>
      <c r="D584" s="2">
        <v>541</v>
      </c>
      <c r="E584" s="2"/>
      <c r="F584" s="2"/>
      <c r="G584" s="36" t="s">
        <v>493</v>
      </c>
      <c r="H584" s="23">
        <f t="shared" ref="H584" si="234">+H585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5">+H587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6">+H589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7">+H591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8">+H593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9">+H595+H596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40">+H598</f>
        <v>0</v>
      </c>
    </row>
    <row r="598" spans="1:8" hidden="1">
      <c r="A598" s="27">
        <v>2</v>
      </c>
      <c r="B598" s="2">
        <v>5</v>
      </c>
      <c r="C598" s="2">
        <v>5</v>
      </c>
      <c r="D598" s="2">
        <v>551</v>
      </c>
      <c r="E598" s="2"/>
      <c r="F598" s="2"/>
      <c r="G598" s="36" t="s">
        <v>503</v>
      </c>
      <c r="H598" s="23">
        <f t="shared" ref="H598" si="241">+H599+H600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2">+H602+H604+H606+H608+H610+H612+H615+H618+H620</f>
        <v>0</v>
      </c>
    </row>
    <row r="602" spans="1:8" hidden="1">
      <c r="A602" s="27">
        <v>2</v>
      </c>
      <c r="B602" s="2">
        <v>5</v>
      </c>
      <c r="C602" s="2">
        <v>6</v>
      </c>
      <c r="D602" s="2">
        <v>561</v>
      </c>
      <c r="E602" s="2"/>
      <c r="F602" s="2"/>
      <c r="G602" s="36" t="s">
        <v>507</v>
      </c>
      <c r="H602" s="23">
        <f t="shared" ref="H602" si="243">+H603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4">+H605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5">+H607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6">+H609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7">+H611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8">+H613+H614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9">+H616+H617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50">+H619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1">+H621+H622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2">+H624+H627+H629+H631+H634+H636+H639+H642+H644</f>
        <v>0</v>
      </c>
    </row>
    <row r="624" spans="1:8" hidden="1">
      <c r="A624" s="27">
        <v>2</v>
      </c>
      <c r="B624" s="2">
        <v>5</v>
      </c>
      <c r="C624" s="2">
        <v>7</v>
      </c>
      <c r="D624" s="2">
        <v>571</v>
      </c>
      <c r="E624" s="2"/>
      <c r="F624" s="2"/>
      <c r="G624" s="36" t="s">
        <v>523</v>
      </c>
      <c r="H624" s="23">
        <f t="shared" ref="H624" si="253">+H625+H626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4">+H628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5">+H630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6">+H632+H633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7">+H635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8">+H637+H638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9">+H640+H641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60">+H643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1">+H645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2">+H647+H649+H651+H653+H663</f>
        <v>0</v>
      </c>
    </row>
    <row r="647" spans="1:8" hidden="1">
      <c r="A647" s="27">
        <v>2</v>
      </c>
      <c r="B647" s="2">
        <v>5</v>
      </c>
      <c r="C647" s="2">
        <v>8</v>
      </c>
      <c r="D647" s="2">
        <v>581</v>
      </c>
      <c r="E647" s="2"/>
      <c r="F647" s="2"/>
      <c r="G647" s="36" t="s">
        <v>536</v>
      </c>
      <c r="H647" s="23">
        <f t="shared" ref="H647" si="263">+H648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4">+H650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5">+H652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6">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7">+H664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8">+H666+H668+H670+H672+H674</f>
        <v>0</v>
      </c>
    </row>
    <row r="666" spans="1:8" hidden="1">
      <c r="A666" s="27">
        <v>2</v>
      </c>
      <c r="B666" s="2">
        <v>5</v>
      </c>
      <c r="C666" s="2">
        <v>9</v>
      </c>
      <c r="D666" s="2">
        <v>591</v>
      </c>
      <c r="E666" s="2"/>
      <c r="F666" s="2"/>
      <c r="G666" s="36" t="s">
        <v>552</v>
      </c>
      <c r="H666" s="23">
        <f t="shared" ref="H666" si="269">+H667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70">+H669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1">+H671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2">+H673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3">+H675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4">+H677+H694+H702</f>
        <v>0</v>
      </c>
    </row>
    <row r="677" spans="1:8" hidden="1">
      <c r="A677" s="27">
        <v>2</v>
      </c>
      <c r="B677" s="3">
        <v>6</v>
      </c>
      <c r="C677" s="3">
        <v>1</v>
      </c>
      <c r="D677" s="3"/>
      <c r="E677" s="3"/>
      <c r="F677" s="3"/>
      <c r="G677" s="38" t="s">
        <v>558</v>
      </c>
      <c r="H677" s="14">
        <f t="shared" ref="H677" si="275">+H678+H679+H683+H686+H689+H691+H692+H693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6">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7">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8">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9">+H690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80">SUM(H694:H694)</f>
        <v>0</v>
      </c>
    </row>
    <row r="694" spans="1:8" hidden="1">
      <c r="A694" s="27">
        <v>2</v>
      </c>
      <c r="B694" s="3">
        <v>6</v>
      </c>
      <c r="C694" s="3">
        <v>2</v>
      </c>
      <c r="D694" s="3"/>
      <c r="E694" s="3"/>
      <c r="F694" s="3"/>
      <c r="G694" s="38" t="s">
        <v>575</v>
      </c>
      <c r="H694" s="15">
        <f t="shared" ref="H694" si="281">+H695+H696+H697+H698+H699+H700+H701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2">H703+H707</f>
        <v>0</v>
      </c>
    </row>
    <row r="703" spans="1:8" hidden="1">
      <c r="A703" s="27">
        <v>2</v>
      </c>
      <c r="B703" s="3">
        <v>6</v>
      </c>
      <c r="C703" s="3">
        <v>3</v>
      </c>
      <c r="D703" s="3">
        <v>631</v>
      </c>
      <c r="E703" s="3"/>
      <c r="F703" s="3"/>
      <c r="G703" s="38" t="s">
        <v>578</v>
      </c>
      <c r="H703" s="23">
        <f t="shared" ref="H703" si="283">+H704</f>
        <v>0</v>
      </c>
    </row>
    <row r="704" spans="1:8" hidden="1">
      <c r="A704" s="27">
        <v>2</v>
      </c>
      <c r="B704" s="3">
        <v>6</v>
      </c>
      <c r="C704" s="3">
        <v>3</v>
      </c>
      <c r="D704" s="3">
        <v>631</v>
      </c>
      <c r="E704" s="3">
        <v>1</v>
      </c>
      <c r="F704" s="3"/>
      <c r="G704" s="37" t="s">
        <v>579</v>
      </c>
      <c r="H704" s="21">
        <f t="shared" ref="H704" si="284">+H705+H706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5">+H708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6">+H710+H718+H727+H735+H745</f>
        <v>0</v>
      </c>
    </row>
    <row r="710" spans="1:8" hidden="1">
      <c r="A710" s="26">
        <v>2</v>
      </c>
      <c r="B710" s="2">
        <v>7</v>
      </c>
      <c r="C710" s="2">
        <v>1</v>
      </c>
      <c r="D710" s="2"/>
      <c r="E710" s="2"/>
      <c r="F710" s="2"/>
      <c r="G710" s="36" t="s">
        <v>583</v>
      </c>
      <c r="H710" s="14">
        <f t="shared" ref="H710" si="287">+H711</f>
        <v>0</v>
      </c>
    </row>
    <row r="711" spans="1:8" hidden="1">
      <c r="A711" s="26">
        <v>2</v>
      </c>
      <c r="B711" s="2">
        <v>7</v>
      </c>
      <c r="C711" s="2">
        <v>1</v>
      </c>
      <c r="D711" s="2">
        <v>711</v>
      </c>
      <c r="E711" s="2"/>
      <c r="F711" s="2"/>
      <c r="G711" s="36" t="s">
        <v>584</v>
      </c>
      <c r="H711" s="12">
        <f t="shared" ref="H711" si="288">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9">+H719+H721+H723</f>
        <v>0</v>
      </c>
    </row>
    <row r="719" spans="1:8" hidden="1">
      <c r="A719" s="26">
        <v>2</v>
      </c>
      <c r="B719" s="2">
        <v>7</v>
      </c>
      <c r="C719" s="2">
        <v>3</v>
      </c>
      <c r="D719" s="2">
        <v>731</v>
      </c>
      <c r="E719" s="2"/>
      <c r="F719" s="2"/>
      <c r="G719" s="36" t="s">
        <v>592</v>
      </c>
      <c r="H719" s="12">
        <f t="shared" ref="H719" si="290">+H720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1">+H722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2">+H724+H725+H726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3">+H728+H730</f>
        <v>0</v>
      </c>
    </row>
    <row r="728" spans="1:8" hidden="1">
      <c r="A728" s="26">
        <v>2</v>
      </c>
      <c r="B728" s="2">
        <v>7</v>
      </c>
      <c r="C728" s="2">
        <v>4</v>
      </c>
      <c r="D728" s="2">
        <v>744</v>
      </c>
      <c r="E728" s="2"/>
      <c r="F728" s="2"/>
      <c r="G728" s="36" t="s">
        <v>601</v>
      </c>
      <c r="H728" s="12">
        <f t="shared" ref="H728" si="294">+H729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5">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6">+H736+H743</f>
        <v>0</v>
      </c>
    </row>
    <row r="736" spans="1:8" hidden="1">
      <c r="A736" s="26">
        <v>2</v>
      </c>
      <c r="B736" s="2">
        <v>7</v>
      </c>
      <c r="C736" s="2">
        <v>5</v>
      </c>
      <c r="D736" s="2">
        <v>751</v>
      </c>
      <c r="E736" s="2"/>
      <c r="F736" s="2"/>
      <c r="G736" s="36" t="s">
        <v>609</v>
      </c>
      <c r="H736" s="12">
        <f t="shared" ref="H736" si="297">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8">+H744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9">+H746+H748</f>
        <v>0</v>
      </c>
    </row>
    <row r="746" spans="1:8" hidden="1">
      <c r="A746" s="26">
        <v>2</v>
      </c>
      <c r="B746" s="2">
        <v>7</v>
      </c>
      <c r="C746" s="2">
        <v>9</v>
      </c>
      <c r="D746" s="2">
        <v>791</v>
      </c>
      <c r="E746" s="2"/>
      <c r="F746" s="2"/>
      <c r="G746" s="36" t="s">
        <v>619</v>
      </c>
      <c r="H746" s="12">
        <f t="shared" ref="H746" si="300">+H747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1">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2">+H756+H776+H794</f>
        <v>0</v>
      </c>
    </row>
    <row r="756" spans="1:8" hidden="1">
      <c r="A756" s="26">
        <v>2</v>
      </c>
      <c r="B756" s="2">
        <v>8</v>
      </c>
      <c r="C756" s="2">
        <v>1</v>
      </c>
      <c r="D756" s="2"/>
      <c r="E756" s="2"/>
      <c r="F756" s="2"/>
      <c r="G756" s="36" t="s">
        <v>629</v>
      </c>
      <c r="H756" s="14">
        <f t="shared" ref="H756" si="303">+H757+H760+H762+H764+H772+H774</f>
        <v>0</v>
      </c>
    </row>
    <row r="757" spans="1:8" hidden="1">
      <c r="A757" s="26">
        <v>2</v>
      </c>
      <c r="B757" s="2">
        <v>8</v>
      </c>
      <c r="C757" s="2">
        <v>1</v>
      </c>
      <c r="D757" s="2">
        <v>811</v>
      </c>
      <c r="E757" s="2"/>
      <c r="F757" s="2"/>
      <c r="G757" s="36" t="s">
        <v>630</v>
      </c>
      <c r="H757" s="12">
        <f t="shared" ref="H757" si="304">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5">+H761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6">+H763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7">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8">+H773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9">+H775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10">+H777+H786+H790+H792</f>
        <v>0</v>
      </c>
    </row>
    <row r="777" spans="1:8" hidden="1">
      <c r="A777" s="26">
        <v>2</v>
      </c>
      <c r="B777" s="2">
        <v>8</v>
      </c>
      <c r="C777" s="2">
        <v>3</v>
      </c>
      <c r="D777" s="2">
        <v>831</v>
      </c>
      <c r="E777" s="2"/>
      <c r="F777" s="2"/>
      <c r="G777" s="36" t="s">
        <v>646</v>
      </c>
      <c r="H777" s="12">
        <f t="shared" ref="H777" si="311">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2">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3">+H791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4">+H793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5">+H795+H797+H799</f>
        <v>0</v>
      </c>
    </row>
    <row r="795" spans="1:8" hidden="1">
      <c r="A795" s="26">
        <v>2</v>
      </c>
      <c r="B795" s="2">
        <v>8</v>
      </c>
      <c r="C795" s="2">
        <v>5</v>
      </c>
      <c r="D795" s="2">
        <v>851</v>
      </c>
      <c r="E795" s="2"/>
      <c r="F795" s="2"/>
      <c r="G795" s="36" t="s">
        <v>664</v>
      </c>
      <c r="H795" s="12">
        <f t="shared" ref="H795" si="316">+H796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7">+H798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8">+H800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9">+H802+H811+H820+H823+H826+H829+H832</f>
        <v>0</v>
      </c>
    </row>
    <row r="802" spans="1:8" hidden="1">
      <c r="A802" s="26">
        <v>3</v>
      </c>
      <c r="B802" s="2">
        <v>9</v>
      </c>
      <c r="C802" s="2">
        <v>1</v>
      </c>
      <c r="D802" s="2"/>
      <c r="E802" s="2"/>
      <c r="F802" s="2"/>
      <c r="G802" s="36" t="s">
        <v>668</v>
      </c>
      <c r="H802" s="14">
        <f t="shared" ref="H802" si="320">+H803+H806+H808</f>
        <v>0</v>
      </c>
    </row>
    <row r="803" spans="1:8" hidden="1">
      <c r="A803" s="26">
        <v>3</v>
      </c>
      <c r="B803" s="2">
        <v>9</v>
      </c>
      <c r="C803" s="2">
        <v>1</v>
      </c>
      <c r="D803" s="2">
        <v>911</v>
      </c>
      <c r="E803" s="2"/>
      <c r="F803" s="2"/>
      <c r="G803" s="36" t="s">
        <v>669</v>
      </c>
      <c r="H803" s="12">
        <f t="shared" ref="H803" si="321">+H804+H805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2">+H807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3">+H809+H810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4">+H812+H815+H817</f>
        <v>0</v>
      </c>
    </row>
    <row r="812" spans="1:8" hidden="1">
      <c r="A812" s="26">
        <v>3</v>
      </c>
      <c r="B812" s="2">
        <v>9</v>
      </c>
      <c r="C812" s="2">
        <v>2</v>
      </c>
      <c r="D812" s="2">
        <v>921</v>
      </c>
      <c r="E812" s="2"/>
      <c r="F812" s="2"/>
      <c r="G812" s="36" t="s">
        <v>677</v>
      </c>
      <c r="H812" s="12">
        <f t="shared" ref="H812" si="325">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6">+H816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7">+H818+H819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8">+H821</f>
        <v>0</v>
      </c>
    </row>
    <row r="821" spans="1:8" hidden="1">
      <c r="A821" s="26">
        <v>3</v>
      </c>
      <c r="B821" s="2">
        <v>9</v>
      </c>
      <c r="C821" s="2">
        <v>3</v>
      </c>
      <c r="D821" s="2">
        <v>931</v>
      </c>
      <c r="E821" s="2"/>
      <c r="F821" s="2"/>
      <c r="G821" s="36" t="s">
        <v>685</v>
      </c>
      <c r="H821" s="16">
        <f t="shared" si="328"/>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9">+H824</f>
        <v>0</v>
      </c>
    </row>
    <row r="824" spans="1:8" hidden="1">
      <c r="A824" s="26">
        <v>3</v>
      </c>
      <c r="B824" s="2">
        <v>9</v>
      </c>
      <c r="C824" s="2">
        <v>4</v>
      </c>
      <c r="D824" s="2">
        <v>941</v>
      </c>
      <c r="E824" s="2"/>
      <c r="F824" s="2"/>
      <c r="G824" s="36" t="s">
        <v>687</v>
      </c>
      <c r="H824" s="12">
        <f t="shared" si="329"/>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30">+H827</f>
        <v>0</v>
      </c>
    </row>
    <row r="827" spans="1:8" hidden="1">
      <c r="A827" s="26">
        <v>3</v>
      </c>
      <c r="B827" s="2">
        <v>9</v>
      </c>
      <c r="C827" s="2">
        <v>5</v>
      </c>
      <c r="D827" s="2">
        <v>951</v>
      </c>
      <c r="E827" s="2"/>
      <c r="F827" s="2"/>
      <c r="G827" s="36" t="s">
        <v>689</v>
      </c>
      <c r="H827" s="12">
        <f t="shared" si="330"/>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1">+H830</f>
        <v>0</v>
      </c>
    </row>
    <row r="830" spans="1:8" hidden="1">
      <c r="A830" s="26">
        <v>3</v>
      </c>
      <c r="B830" s="2">
        <v>9</v>
      </c>
      <c r="C830" s="2">
        <v>6</v>
      </c>
      <c r="D830" s="2">
        <v>962</v>
      </c>
      <c r="E830" s="2"/>
      <c r="F830" s="2"/>
      <c r="G830" s="36" t="s">
        <v>691</v>
      </c>
      <c r="H830" s="12">
        <f t="shared" si="331"/>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2">+H833</f>
        <v>0</v>
      </c>
    </row>
    <row r="833" spans="1:8" hidden="1">
      <c r="A833" s="26">
        <v>3</v>
      </c>
      <c r="B833" s="2">
        <v>9</v>
      </c>
      <c r="C833" s="2">
        <v>9</v>
      </c>
      <c r="D833" s="2">
        <v>991</v>
      </c>
      <c r="E833" s="2"/>
      <c r="F833" s="2"/>
      <c r="G833" s="36" t="s">
        <v>694</v>
      </c>
      <c r="H833" s="12">
        <f t="shared" ref="H833" si="333">+H834+H835+H836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K30" sqref="K30"/>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7.6640625" style="11" customWidth="1"/>
    <col min="9" max="9" width="2.33203125" customWidth="1"/>
  </cols>
  <sheetData>
    <row r="1" spans="1:8" ht="21">
      <c r="A1" s="48" t="s">
        <v>701</v>
      </c>
      <c r="H1" s="497"/>
    </row>
    <row r="2" spans="1:8">
      <c r="A2" s="29" t="s">
        <v>702</v>
      </c>
      <c r="H2" s="86"/>
    </row>
    <row r="3" spans="1:8" ht="15" thickBot="1">
      <c r="A3" s="29"/>
      <c r="H3" s="86"/>
    </row>
    <row r="4" spans="1:8" s="76" customFormat="1" ht="26.7" customHeight="1">
      <c r="A4" s="894" t="s">
        <v>11</v>
      </c>
      <c r="B4" s="894" t="s">
        <v>12</v>
      </c>
      <c r="C4" s="894" t="s">
        <v>13</v>
      </c>
      <c r="D4" s="894" t="s">
        <v>14</v>
      </c>
      <c r="E4" s="894" t="s">
        <v>15</v>
      </c>
      <c r="F4" s="894" t="s">
        <v>15</v>
      </c>
      <c r="G4" s="887" t="s">
        <v>13</v>
      </c>
      <c r="H4" s="489">
        <v>1260</v>
      </c>
    </row>
    <row r="5" spans="1:8" s="480" customFormat="1" ht="26.7" customHeight="1">
      <c r="A5" s="895"/>
      <c r="B5" s="895"/>
      <c r="C5" s="895"/>
      <c r="D5" s="895"/>
      <c r="E5" s="895"/>
      <c r="F5" s="895"/>
      <c r="G5" s="888"/>
      <c r="H5" s="890" t="s">
        <v>722</v>
      </c>
    </row>
    <row r="6" spans="1:8" ht="26.7" customHeight="1" thickBot="1">
      <c r="A6" s="896"/>
      <c r="B6" s="896"/>
      <c r="C6" s="896"/>
      <c r="D6" s="896"/>
      <c r="E6" s="896"/>
      <c r="F6" s="896"/>
      <c r="G6" s="889"/>
      <c r="H6" s="891"/>
    </row>
    <row r="7" spans="1:8" s="47" customFormat="1">
      <c r="A7" s="10"/>
      <c r="B7" s="10"/>
      <c r="C7" s="10"/>
      <c r="D7" s="10"/>
      <c r="E7" s="10"/>
      <c r="F7" s="10"/>
      <c r="G7" s="33"/>
      <c r="H7" s="488"/>
    </row>
    <row r="8" spans="1:8">
      <c r="A8" s="28"/>
      <c r="B8" s="28"/>
      <c r="C8" s="28"/>
      <c r="D8" s="28"/>
      <c r="E8" s="28"/>
      <c r="F8" s="28"/>
      <c r="G8" s="34" t="s">
        <v>847</v>
      </c>
      <c r="H8" s="84">
        <f t="shared" ref="H8" si="0">+H9+H100+H242+H467+H558+H676+H709+H755+H801</f>
        <v>116750</v>
      </c>
    </row>
    <row r="9" spans="1:8">
      <c r="A9" s="26">
        <v>1</v>
      </c>
      <c r="B9" s="25">
        <v>1</v>
      </c>
      <c r="C9" s="25"/>
      <c r="D9" s="17"/>
      <c r="E9" s="17"/>
      <c r="F9" s="17"/>
      <c r="G9" s="35" t="s">
        <v>17</v>
      </c>
      <c r="H9" s="18">
        <f t="shared" ref="H9" si="1">+H10+H20+H30+H53+H66+H86+H89+H96</f>
        <v>116750</v>
      </c>
    </row>
    <row r="10" spans="1:8">
      <c r="A10" s="27">
        <v>1</v>
      </c>
      <c r="B10" s="1">
        <v>1</v>
      </c>
      <c r="C10" s="1">
        <v>1</v>
      </c>
      <c r="G10" s="36" t="s">
        <v>18</v>
      </c>
      <c r="H10" s="15">
        <f t="shared" ref="H10" si="2">+H11+H15+H18</f>
        <v>84000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84000</v>
      </c>
    </row>
    <row r="16" spans="1:8"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84000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32750</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8750</v>
      </c>
    </row>
    <row r="34" spans="1:8" s="47" customFormat="1">
      <c r="A34" s="27">
        <v>1</v>
      </c>
      <c r="B34" s="92">
        <v>1</v>
      </c>
      <c r="C34" s="92">
        <v>3</v>
      </c>
      <c r="D34" s="3">
        <v>132</v>
      </c>
      <c r="E34" s="92">
        <v>1</v>
      </c>
      <c r="F34" s="92"/>
      <c r="G34" s="37" t="s">
        <v>39</v>
      </c>
      <c r="H34" s="21">
        <v>1750</v>
      </c>
    </row>
    <row r="35" spans="1:8" s="47" customFormat="1">
      <c r="A35" s="27">
        <v>1</v>
      </c>
      <c r="B35" s="92">
        <v>1</v>
      </c>
      <c r="C35" s="92">
        <v>3</v>
      </c>
      <c r="D35" s="3">
        <v>132</v>
      </c>
      <c r="E35" s="92">
        <v>2</v>
      </c>
      <c r="F35" s="92"/>
      <c r="G35" s="37" t="s">
        <v>40</v>
      </c>
      <c r="H35" s="21">
        <v>7000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24000</v>
      </c>
    </row>
    <row r="41" spans="1:8" s="47" customFormat="1">
      <c r="A41" s="27">
        <v>1</v>
      </c>
      <c r="B41" s="92">
        <v>1</v>
      </c>
      <c r="C41" s="92">
        <v>3</v>
      </c>
      <c r="D41" s="3">
        <v>134</v>
      </c>
      <c r="E41" s="92">
        <v>1</v>
      </c>
      <c r="F41" s="92"/>
      <c r="G41" s="37" t="s">
        <v>46</v>
      </c>
      <c r="H41" s="21">
        <v>24000</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hidden="1">
      <c r="A100" s="27">
        <v>1</v>
      </c>
      <c r="B100" s="19">
        <v>2</v>
      </c>
      <c r="C100" s="19"/>
      <c r="D100" s="25"/>
      <c r="E100" s="19"/>
      <c r="F100" s="19"/>
      <c r="G100" s="35" t="s">
        <v>97</v>
      </c>
      <c r="H100" s="18">
        <f t="shared" ref="H100" si="37">+H101+H125+H137+H156+H180+H197+H203+H215+H222</f>
        <v>0</v>
      </c>
    </row>
    <row r="101" spans="1:8" hidden="1">
      <c r="A101" s="27">
        <v>1</v>
      </c>
      <c r="B101" s="41">
        <v>2</v>
      </c>
      <c r="C101" s="2">
        <v>1</v>
      </c>
      <c r="D101" s="2"/>
      <c r="E101" s="41"/>
      <c r="F101" s="41"/>
      <c r="G101" s="36" t="s">
        <v>98</v>
      </c>
      <c r="H101" s="15">
        <f t="shared" ref="H101" si="38">H102+H104+H110+H112+H115+H118+H120+H123</f>
        <v>0</v>
      </c>
    </row>
    <row r="102" spans="1:8" hidden="1">
      <c r="A102" s="27">
        <v>1</v>
      </c>
      <c r="B102" s="41">
        <v>2</v>
      </c>
      <c r="C102" s="2">
        <v>1</v>
      </c>
      <c r="D102" s="2">
        <v>211</v>
      </c>
      <c r="E102" s="41"/>
      <c r="F102" s="41"/>
      <c r="G102" s="36" t="s">
        <v>99</v>
      </c>
      <c r="H102" s="23">
        <f t="shared" ref="H102" si="39">+H103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8">+H195+H196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9">+H198+H201</f>
        <v>0</v>
      </c>
    </row>
    <row r="198" spans="1:8" hidden="1">
      <c r="A198" s="27">
        <v>1</v>
      </c>
      <c r="B198" s="41">
        <v>2</v>
      </c>
      <c r="C198" s="2">
        <v>6</v>
      </c>
      <c r="D198" s="2">
        <v>261</v>
      </c>
      <c r="E198" s="41"/>
      <c r="F198" s="41"/>
      <c r="G198" s="36" t="s">
        <v>167</v>
      </c>
      <c r="H198" s="23">
        <f t="shared" ref="H198" si="80">+H199+H200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1">+H202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2">H204+H207+H209+H211+H213</f>
        <v>0</v>
      </c>
    </row>
    <row r="204" spans="1:8" hidden="1">
      <c r="A204" s="27">
        <v>1</v>
      </c>
      <c r="B204" s="41">
        <v>2</v>
      </c>
      <c r="C204" s="2">
        <v>7</v>
      </c>
      <c r="D204" s="2">
        <v>271</v>
      </c>
      <c r="E204" s="41"/>
      <c r="F204" s="41"/>
      <c r="G204" s="36" t="s">
        <v>172</v>
      </c>
      <c r="H204" s="23">
        <f t="shared" ref="H204" si="83">+H205+H206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4">+H208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6">+H212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7">+H214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8">+H216+H218+H220</f>
        <v>0</v>
      </c>
    </row>
    <row r="216" spans="1:8" hidden="1">
      <c r="A216" s="27">
        <v>1</v>
      </c>
      <c r="B216" s="41">
        <v>2</v>
      </c>
      <c r="C216" s="2">
        <v>8</v>
      </c>
      <c r="D216" s="2">
        <v>281</v>
      </c>
      <c r="E216" s="41"/>
      <c r="F216" s="41"/>
      <c r="G216" s="36" t="s">
        <v>181</v>
      </c>
      <c r="H216" s="23">
        <f t="shared" ref="H216" si="89">+H217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90">+H219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1">+H221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2">+H223+H225+H227+H229+H231+H233+H236+H238+H240</f>
        <v>0</v>
      </c>
    </row>
    <row r="223" spans="1:8" hidden="1">
      <c r="A223" s="27">
        <v>1</v>
      </c>
      <c r="B223" s="41">
        <v>2</v>
      </c>
      <c r="C223" s="2">
        <v>9</v>
      </c>
      <c r="D223" s="2">
        <v>291</v>
      </c>
      <c r="E223" s="41"/>
      <c r="F223" s="41"/>
      <c r="G223" s="36" t="s">
        <v>187</v>
      </c>
      <c r="H223" s="23">
        <f t="shared" ref="H223" si="93">+H224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4">+H226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5">+H228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6">+H230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7">+H232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8">+H234+H235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9">+H237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100">+H239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1">+H241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2">+H243+H266+H290+H319+H340+H370+H391+H416+H431</f>
        <v>0</v>
      </c>
    </row>
    <row r="243" spans="1:8" hidden="1">
      <c r="A243" s="27">
        <v>1</v>
      </c>
      <c r="B243" s="2">
        <v>3</v>
      </c>
      <c r="C243" s="2">
        <v>1</v>
      </c>
      <c r="D243" s="2"/>
      <c r="E243" s="41"/>
      <c r="F243" s="41"/>
      <c r="G243" s="36" t="s">
        <v>200</v>
      </c>
      <c r="H243" s="15">
        <f t="shared" ref="H243" si="103">+H244+H247+H249+H251+H254+H256+H259+H261+H264</f>
        <v>0</v>
      </c>
    </row>
    <row r="244" spans="1:8" hidden="1">
      <c r="A244" s="27">
        <v>1</v>
      </c>
      <c r="B244" s="2">
        <v>3</v>
      </c>
      <c r="C244" s="2">
        <v>1</v>
      </c>
      <c r="D244" s="2">
        <v>311</v>
      </c>
      <c r="E244" s="41"/>
      <c r="F244" s="41"/>
      <c r="G244" s="36" t="s">
        <v>201</v>
      </c>
      <c r="H244" s="23">
        <f t="shared" ref="H244" si="104">+H245+H246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5">+H248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6">+H250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7">+H252+H253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8">+H255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9">+H257+H258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10">+H260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1">+H262+H263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2">+H265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3">+H267+H269+H271+H274+H276+H278+H282+H284+H287</f>
        <v>0</v>
      </c>
    </row>
    <row r="267" spans="1:8" hidden="1">
      <c r="A267" s="27">
        <v>1</v>
      </c>
      <c r="B267" s="2">
        <v>3</v>
      </c>
      <c r="C267" s="2">
        <v>2</v>
      </c>
      <c r="D267" s="2">
        <v>321</v>
      </c>
      <c r="E267" s="41"/>
      <c r="F267" s="41"/>
      <c r="G267" s="36" t="s">
        <v>223</v>
      </c>
      <c r="H267" s="23">
        <f t="shared" ref="H267" si="114">+H268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5">+H270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6">+H273+H272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7">+H275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8">+H277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9">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20">+H283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1">+H285+H286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2">+H288+H289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3">+H291+H293+H296+H299+H302+H304+H308+H310+H312</f>
        <v>0</v>
      </c>
    </row>
    <row r="291" spans="1:8" hidden="1">
      <c r="A291" s="27">
        <v>1</v>
      </c>
      <c r="B291" s="2">
        <v>3</v>
      </c>
      <c r="C291" s="2">
        <v>3</v>
      </c>
      <c r="D291" s="2">
        <v>331</v>
      </c>
      <c r="E291" s="41"/>
      <c r="F291" s="41"/>
      <c r="G291" s="36" t="s">
        <v>244</v>
      </c>
      <c r="H291" s="23">
        <f t="shared" ref="H291" si="124">+H292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5">+H294+H295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6">+H297+H298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7">+H300+H301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8">+H303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9">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30">+H309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1">+H311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2">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3">+H320+H324+H326+H328+H330+H332+H334+H336+H338</f>
        <v>0</v>
      </c>
    </row>
    <row r="320" spans="1:8" hidden="1">
      <c r="A320" s="27">
        <v>1</v>
      </c>
      <c r="B320" s="2">
        <v>3</v>
      </c>
      <c r="C320" s="2">
        <v>4</v>
      </c>
      <c r="D320" s="2">
        <v>341</v>
      </c>
      <c r="E320" s="41"/>
      <c r="F320" s="41"/>
      <c r="G320" s="36" t="s">
        <v>272</v>
      </c>
      <c r="H320" s="23">
        <f t="shared" ref="H320" si="134">+H321+H322+H323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5">+H325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6">+H327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7">+H329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8">+H331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9">+H333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40">+H335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1">+H337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2">+H339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3">+H341+H343+H345+H348+H350+H352+H354+H365+H368</f>
        <v>0</v>
      </c>
    </row>
    <row r="341" spans="1:8" hidden="1">
      <c r="A341" s="27">
        <v>1</v>
      </c>
      <c r="B341" s="2">
        <v>3</v>
      </c>
      <c r="C341" s="2">
        <v>5</v>
      </c>
      <c r="D341" s="2">
        <v>351</v>
      </c>
      <c r="E341" s="41"/>
      <c r="F341" s="41"/>
      <c r="G341" s="36" t="s">
        <v>286</v>
      </c>
      <c r="H341" s="23">
        <f t="shared" ref="H341" si="144">+H342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5">+H344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6">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7">+H349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8">+H351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9">+H353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50">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1">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2">+H369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3">+H371+H376+H378+H380+H382+H384+H386</f>
        <v>0</v>
      </c>
    </row>
    <row r="371" spans="1:8" hidden="1">
      <c r="A371" s="27">
        <v>1</v>
      </c>
      <c r="B371" s="2">
        <v>3</v>
      </c>
      <c r="C371" s="2">
        <v>6</v>
      </c>
      <c r="D371" s="2">
        <v>361</v>
      </c>
      <c r="E371" s="41"/>
      <c r="F371" s="41"/>
      <c r="G371" s="36" t="s">
        <v>312</v>
      </c>
      <c r="H371" s="23">
        <f t="shared" ref="H371" si="154">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5">+H377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6">+H379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7">+H381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8">+H383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9">+H385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60">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61">+H392+H395+H398+H401+H403+H405+H407+H409+H411</f>
        <v>0</v>
      </c>
    </row>
    <row r="392" spans="1:8" hidden="1">
      <c r="A392" s="27">
        <v>1</v>
      </c>
      <c r="B392" s="2">
        <v>3</v>
      </c>
      <c r="C392" s="2">
        <v>7</v>
      </c>
      <c r="D392" s="2">
        <v>371</v>
      </c>
      <c r="E392" s="41"/>
      <c r="F392" s="41"/>
      <c r="G392" s="36" t="s">
        <v>328</v>
      </c>
      <c r="H392" s="23">
        <f t="shared" ref="H392" si="162">+H393+H394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3">+H396+H397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4">+H399+H400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5">+H402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6">+H404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7">+H406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8">+H408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9">+H410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70">+H412+H413+H414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71">+H417+H419+H424+H427+H429</f>
        <v>0</v>
      </c>
    </row>
    <row r="417" spans="1:8" hidden="1">
      <c r="A417" s="27">
        <v>1</v>
      </c>
      <c r="B417" s="2">
        <v>3</v>
      </c>
      <c r="C417" s="2">
        <v>8</v>
      </c>
      <c r="D417" s="2">
        <v>381</v>
      </c>
      <c r="E417" s="41"/>
      <c r="F417" s="41"/>
      <c r="G417" s="36" t="s">
        <v>349</v>
      </c>
      <c r="H417" s="23">
        <f t="shared" ref="H417" si="172">+H418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3">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4">+H425+H426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5">+H428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6">+H430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7">+H432+H434+H441+H443+H446+H451+H455+H457+H459</f>
        <v>0</v>
      </c>
    </row>
    <row r="432" spans="1:8" hidden="1">
      <c r="A432" s="27">
        <v>1</v>
      </c>
      <c r="B432" s="2">
        <v>3</v>
      </c>
      <c r="C432" s="2">
        <v>9</v>
      </c>
      <c r="D432" s="2">
        <v>391</v>
      </c>
      <c r="E432" s="41"/>
      <c r="F432" s="41"/>
      <c r="G432" s="36" t="s">
        <v>360</v>
      </c>
      <c r="H432" s="23">
        <f t="shared" ref="H432" si="178">+H433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9">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80">+H442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81">+H444+H445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2">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3">+H452+H453+H454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4">+H456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5">+H458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6">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7">+H468+H480+H488+H500+H521+H528+H537+H540+H551</f>
        <v>0</v>
      </c>
    </row>
    <row r="468" spans="1:8" hidden="1">
      <c r="A468" s="27">
        <v>1</v>
      </c>
      <c r="B468" s="2">
        <v>4</v>
      </c>
      <c r="C468" s="2">
        <v>1</v>
      </c>
      <c r="D468" s="2"/>
      <c r="E468" s="41"/>
      <c r="F468" s="41"/>
      <c r="G468" s="36" t="s">
        <v>393</v>
      </c>
      <c r="H468" s="15">
        <f t="shared" ref="H468" si="188">+H469+H474</f>
        <v>0</v>
      </c>
    </row>
    <row r="469" spans="1:8" hidden="1">
      <c r="A469" s="27">
        <v>1</v>
      </c>
      <c r="B469" s="2">
        <v>4</v>
      </c>
      <c r="C469" s="2">
        <v>1</v>
      </c>
      <c r="D469" s="2">
        <v>411</v>
      </c>
      <c r="E469" s="41"/>
      <c r="F469" s="41"/>
      <c r="G469" s="36" t="s">
        <v>394</v>
      </c>
      <c r="H469" s="23">
        <f t="shared" ref="H469" si="189">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90">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91">+H481+H485</f>
        <v>0</v>
      </c>
    </row>
    <row r="481" spans="1:8" hidden="1">
      <c r="A481" s="27">
        <v>1</v>
      </c>
      <c r="B481" s="2">
        <v>4</v>
      </c>
      <c r="C481" s="1">
        <v>2</v>
      </c>
      <c r="D481" s="2">
        <v>421</v>
      </c>
      <c r="G481" s="36" t="s">
        <v>406</v>
      </c>
      <c r="H481" s="23">
        <f t="shared" ref="H481" si="192">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3">+H486+H487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4">+H489+H498</f>
        <v>0</v>
      </c>
    </row>
    <row r="489" spans="1:8" hidden="1">
      <c r="A489" s="27">
        <v>1</v>
      </c>
      <c r="B489" s="2">
        <v>4</v>
      </c>
      <c r="C489" s="2">
        <v>3</v>
      </c>
      <c r="D489" s="2">
        <v>431</v>
      </c>
      <c r="E489" s="41"/>
      <c r="F489" s="41"/>
      <c r="G489" s="36" t="s">
        <v>414</v>
      </c>
      <c r="H489" s="23">
        <f t="shared" ref="H489" si="195">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6">+H499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7">+H501+H511+H513+H519</f>
        <v>0</v>
      </c>
    </row>
    <row r="501" spans="1:8" hidden="1">
      <c r="A501" s="27">
        <v>1</v>
      </c>
      <c r="B501" s="2">
        <v>4</v>
      </c>
      <c r="C501" s="1">
        <v>4</v>
      </c>
      <c r="D501" s="2">
        <v>441</v>
      </c>
      <c r="G501" s="36" t="s">
        <v>426</v>
      </c>
      <c r="H501" s="23">
        <f t="shared" ref="H501" si="198">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9">+H512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200">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201">+H520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2">+H522+H524+H526</f>
        <v>0</v>
      </c>
    </row>
    <row r="522" spans="1:8" hidden="1">
      <c r="A522" s="27">
        <v>1</v>
      </c>
      <c r="B522" s="2">
        <v>4</v>
      </c>
      <c r="C522" s="2">
        <v>5</v>
      </c>
      <c r="D522" s="2">
        <v>451</v>
      </c>
      <c r="E522" s="2"/>
      <c r="F522" s="2"/>
      <c r="G522" s="36" t="s">
        <v>446</v>
      </c>
      <c r="H522" s="23">
        <f t="shared" ref="H522" si="203">+H523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4">+H525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5">+H527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6">+H529+H533</f>
        <v>0</v>
      </c>
    </row>
    <row r="529" spans="1:8" hidden="1">
      <c r="A529" s="27">
        <v>1</v>
      </c>
      <c r="B529" s="2">
        <v>4</v>
      </c>
      <c r="C529" s="2">
        <v>6</v>
      </c>
      <c r="D529" s="2">
        <v>461</v>
      </c>
      <c r="E529" s="2"/>
      <c r="F529" s="2"/>
      <c r="G529" s="36" t="s">
        <v>450</v>
      </c>
      <c r="H529" s="23">
        <f t="shared" ref="H529" si="207">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8">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 si="209">+H538</f>
        <v>0</v>
      </c>
    </row>
    <row r="538" spans="1:8" hidden="1">
      <c r="A538" s="27">
        <v>1</v>
      </c>
      <c r="B538" s="2">
        <v>4</v>
      </c>
      <c r="C538" s="2">
        <v>7</v>
      </c>
      <c r="D538" s="2">
        <v>471</v>
      </c>
      <c r="E538" s="2"/>
      <c r="F538" s="2"/>
      <c r="G538" s="36" t="s">
        <v>459</v>
      </c>
      <c r="H538" s="21"/>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10">+H541+H543+H545+H547+H549</f>
        <v>0</v>
      </c>
    </row>
    <row r="541" spans="1:8" hidden="1">
      <c r="A541" s="27">
        <v>1</v>
      </c>
      <c r="B541" s="2">
        <v>4</v>
      </c>
      <c r="C541" s="2">
        <v>8</v>
      </c>
      <c r="D541" s="2">
        <v>481</v>
      </c>
      <c r="E541" s="2"/>
      <c r="F541" s="2"/>
      <c r="G541" s="36" t="s">
        <v>461</v>
      </c>
      <c r="H541" s="23">
        <f t="shared" ref="H541" si="211">+H542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2">+H544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3">+H546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4">+H548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5">+H550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6">+H552+H555</f>
        <v>0</v>
      </c>
    </row>
    <row r="552" spans="1:8" hidden="1">
      <c r="A552" s="27">
        <v>1</v>
      </c>
      <c r="B552" s="2">
        <v>4</v>
      </c>
      <c r="C552" s="2">
        <v>9</v>
      </c>
      <c r="D552" s="2">
        <v>491</v>
      </c>
      <c r="E552" s="2"/>
      <c r="F552" s="2"/>
      <c r="G552" s="36" t="s">
        <v>469</v>
      </c>
      <c r="H552" s="23">
        <f t="shared" ref="H552" si="217">+H553+H554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8">+H556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9">+H559+H569+H578+H583+H597+H601+H623+H646+H665</f>
        <v>0</v>
      </c>
    </row>
    <row r="559" spans="1:8" hidden="1">
      <c r="A559" s="27">
        <v>2</v>
      </c>
      <c r="B559" s="2">
        <v>5</v>
      </c>
      <c r="C559" s="2">
        <v>1</v>
      </c>
      <c r="D559" s="2"/>
      <c r="E559" s="2"/>
      <c r="F559" s="2"/>
      <c r="G559" s="36" t="s">
        <v>474</v>
      </c>
      <c r="H559" s="15">
        <f t="shared" ref="H559" si="220">+H560+H562+H564+H566</f>
        <v>0</v>
      </c>
    </row>
    <row r="560" spans="1:8" hidden="1">
      <c r="A560" s="27">
        <v>2</v>
      </c>
      <c r="B560" s="2">
        <v>5</v>
      </c>
      <c r="C560" s="2">
        <v>1</v>
      </c>
      <c r="D560" s="2">
        <v>511</v>
      </c>
      <c r="E560" s="2"/>
      <c r="F560" s="2"/>
      <c r="G560" s="36" t="s">
        <v>475</v>
      </c>
      <c r="H560" s="23">
        <f t="shared" ref="H560" si="221">+H561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2">+H563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3">+H565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4">+H567+H568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5">+H570+H572+H574+H576</f>
        <v>0</v>
      </c>
    </row>
    <row r="570" spans="1:8" hidden="1">
      <c r="A570" s="27">
        <v>2</v>
      </c>
      <c r="B570" s="2">
        <v>5</v>
      </c>
      <c r="C570" s="2">
        <v>2</v>
      </c>
      <c r="D570" s="2">
        <v>520</v>
      </c>
      <c r="E570" s="2"/>
      <c r="F570" s="2"/>
      <c r="G570" s="36" t="s">
        <v>484</v>
      </c>
      <c r="H570" s="23">
        <f t="shared" ref="H570" si="226">+H571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7">+H573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8">+H575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9">+H577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30">+H579+H581</f>
        <v>0</v>
      </c>
    </row>
    <row r="579" spans="1:8" hidden="1">
      <c r="A579" s="27">
        <v>2</v>
      </c>
      <c r="B579" s="2">
        <v>5</v>
      </c>
      <c r="C579" s="2">
        <v>3</v>
      </c>
      <c r="D579" s="2">
        <v>530</v>
      </c>
      <c r="E579" s="2"/>
      <c r="F579" s="2"/>
      <c r="G579" s="36" t="s">
        <v>490</v>
      </c>
      <c r="H579" s="23">
        <f t="shared" ref="H579" si="231">+H580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2">+H582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3">+H584+H586+H588+H590+H592+H594</f>
        <v>0</v>
      </c>
    </row>
    <row r="584" spans="1:8" hidden="1">
      <c r="A584" s="27">
        <v>2</v>
      </c>
      <c r="B584" s="2">
        <v>5</v>
      </c>
      <c r="C584" s="2">
        <v>4</v>
      </c>
      <c r="D584" s="2">
        <v>541</v>
      </c>
      <c r="E584" s="2"/>
      <c r="F584" s="2"/>
      <c r="G584" s="36" t="s">
        <v>493</v>
      </c>
      <c r="H584" s="23">
        <f t="shared" ref="H584" si="234">+H585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5">+H587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6">+H589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7">+H591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8">+H593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9">+H595+H596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40">+H598</f>
        <v>0</v>
      </c>
    </row>
    <row r="598" spans="1:8" hidden="1">
      <c r="A598" s="27">
        <v>2</v>
      </c>
      <c r="B598" s="2">
        <v>5</v>
      </c>
      <c r="C598" s="2">
        <v>5</v>
      </c>
      <c r="D598" s="2">
        <v>551</v>
      </c>
      <c r="E598" s="2"/>
      <c r="F598" s="2"/>
      <c r="G598" s="36" t="s">
        <v>503</v>
      </c>
      <c r="H598" s="23">
        <f t="shared" ref="H598" si="241">+H599+H600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2">+H602+H604+H606+H608+H610+H612+H615+H618+H620</f>
        <v>0</v>
      </c>
    </row>
    <row r="602" spans="1:8" hidden="1">
      <c r="A602" s="27">
        <v>2</v>
      </c>
      <c r="B602" s="2">
        <v>5</v>
      </c>
      <c r="C602" s="2">
        <v>6</v>
      </c>
      <c r="D602" s="2">
        <v>561</v>
      </c>
      <c r="E602" s="2"/>
      <c r="F602" s="2"/>
      <c r="G602" s="36" t="s">
        <v>507</v>
      </c>
      <c r="H602" s="23">
        <f t="shared" ref="H602" si="243">+H603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4">+H605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5">+H607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6">+H609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7">+H611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8">+H613+H614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9">+H616+H617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50">+H619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51">+H621+H622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2">+H624+H627+H629+H631+H634+H636+H639+H642+H644</f>
        <v>0</v>
      </c>
    </row>
    <row r="624" spans="1:8" hidden="1">
      <c r="A624" s="27">
        <v>2</v>
      </c>
      <c r="B624" s="2">
        <v>5</v>
      </c>
      <c r="C624" s="2">
        <v>7</v>
      </c>
      <c r="D624" s="2">
        <v>571</v>
      </c>
      <c r="E624" s="2"/>
      <c r="F624" s="2"/>
      <c r="G624" s="36" t="s">
        <v>523</v>
      </c>
      <c r="H624" s="23">
        <f t="shared" ref="H624" si="253">+H625+H626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4">+H628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5">+H630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6">+H632+H633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7">+H635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8">+H637+H638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9">+H640+H641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60">+H643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61">+H645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2">+H647+H649+H651+H653+H663</f>
        <v>0</v>
      </c>
    </row>
    <row r="647" spans="1:8" hidden="1">
      <c r="A647" s="27">
        <v>2</v>
      </c>
      <c r="B647" s="2">
        <v>5</v>
      </c>
      <c r="C647" s="2">
        <v>8</v>
      </c>
      <c r="D647" s="2">
        <v>581</v>
      </c>
      <c r="E647" s="2"/>
      <c r="F647" s="2"/>
      <c r="G647" s="36" t="s">
        <v>536</v>
      </c>
      <c r="H647" s="23">
        <f t="shared" ref="H647" si="263">+H648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4">+H650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5">+H652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6">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7">+H664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8">+H666+H668+H670+H672+H674</f>
        <v>0</v>
      </c>
    </row>
    <row r="666" spans="1:8" hidden="1">
      <c r="A666" s="27">
        <v>2</v>
      </c>
      <c r="B666" s="2">
        <v>5</v>
      </c>
      <c r="C666" s="2">
        <v>9</v>
      </c>
      <c r="D666" s="2">
        <v>591</v>
      </c>
      <c r="E666" s="2"/>
      <c r="F666" s="2"/>
      <c r="G666" s="36" t="s">
        <v>552</v>
      </c>
      <c r="H666" s="23">
        <f t="shared" ref="H666" si="269">+H667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70">+H669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71">+H671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2">+H673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3">+H675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4">+H677+H694+H702</f>
        <v>0</v>
      </c>
    </row>
    <row r="677" spans="1:8" hidden="1">
      <c r="A677" s="27">
        <v>2</v>
      </c>
      <c r="B677" s="3">
        <v>6</v>
      </c>
      <c r="C677" s="3">
        <v>1</v>
      </c>
      <c r="D677" s="3"/>
      <c r="E677" s="3"/>
      <c r="F677" s="3"/>
      <c r="G677" s="38" t="s">
        <v>558</v>
      </c>
      <c r="H677" s="14">
        <f t="shared" ref="H677" si="275">+H678+H679+H683+H686+H689+H691+H692+H693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6">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7">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8">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9">+H690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80">SUM(H694:H694)</f>
        <v>0</v>
      </c>
    </row>
    <row r="694" spans="1:8" hidden="1">
      <c r="A694" s="27">
        <v>2</v>
      </c>
      <c r="B694" s="3">
        <v>6</v>
      </c>
      <c r="C694" s="3">
        <v>2</v>
      </c>
      <c r="D694" s="3"/>
      <c r="E694" s="3"/>
      <c r="F694" s="3"/>
      <c r="G694" s="38" t="s">
        <v>575</v>
      </c>
      <c r="H694" s="15">
        <f t="shared" ref="H694" si="281">+H695+H696+H697+H698+H699+H700+H701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2">H703+H707</f>
        <v>0</v>
      </c>
    </row>
    <row r="703" spans="1:8" hidden="1">
      <c r="A703" s="27">
        <v>2</v>
      </c>
      <c r="B703" s="3">
        <v>6</v>
      </c>
      <c r="C703" s="3">
        <v>3</v>
      </c>
      <c r="D703" s="3">
        <v>631</v>
      </c>
      <c r="E703" s="3"/>
      <c r="F703" s="3"/>
      <c r="G703" s="38" t="s">
        <v>578</v>
      </c>
      <c r="H703" s="23">
        <f t="shared" ref="H703" si="283">+H704</f>
        <v>0</v>
      </c>
    </row>
    <row r="704" spans="1:8" hidden="1">
      <c r="A704" s="27">
        <v>2</v>
      </c>
      <c r="B704" s="3">
        <v>6</v>
      </c>
      <c r="C704" s="3">
        <v>3</v>
      </c>
      <c r="D704" s="3">
        <v>631</v>
      </c>
      <c r="E704" s="3">
        <v>1</v>
      </c>
      <c r="F704" s="3"/>
      <c r="G704" s="37" t="s">
        <v>579</v>
      </c>
      <c r="H704" s="21">
        <f t="shared" ref="H704" si="284">+H705+H706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5">+H708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6">+H710+H718+H727+H735+H745</f>
        <v>0</v>
      </c>
    </row>
    <row r="710" spans="1:8" hidden="1">
      <c r="A710" s="26">
        <v>2</v>
      </c>
      <c r="B710" s="2">
        <v>7</v>
      </c>
      <c r="C710" s="2">
        <v>1</v>
      </c>
      <c r="D710" s="2"/>
      <c r="E710" s="2"/>
      <c r="F710" s="2"/>
      <c r="G710" s="36" t="s">
        <v>583</v>
      </c>
      <c r="H710" s="14">
        <f t="shared" ref="H710" si="287">+H711</f>
        <v>0</v>
      </c>
    </row>
    <row r="711" spans="1:8" hidden="1">
      <c r="A711" s="26">
        <v>2</v>
      </c>
      <c r="B711" s="2">
        <v>7</v>
      </c>
      <c r="C711" s="2">
        <v>1</v>
      </c>
      <c r="D711" s="2">
        <v>711</v>
      </c>
      <c r="E711" s="2"/>
      <c r="F711" s="2"/>
      <c r="G711" s="36" t="s">
        <v>584</v>
      </c>
      <c r="H711" s="12">
        <f t="shared" ref="H711" si="288">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9">+H719+H721+H723</f>
        <v>0</v>
      </c>
    </row>
    <row r="719" spans="1:8" hidden="1">
      <c r="A719" s="26">
        <v>2</v>
      </c>
      <c r="B719" s="2">
        <v>7</v>
      </c>
      <c r="C719" s="2">
        <v>3</v>
      </c>
      <c r="D719" s="2">
        <v>731</v>
      </c>
      <c r="E719" s="2"/>
      <c r="F719" s="2"/>
      <c r="G719" s="36" t="s">
        <v>592</v>
      </c>
      <c r="H719" s="12">
        <f t="shared" ref="H719" si="290">+H720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91">+H722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2">+H724+H725+H726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3">+H728+H730</f>
        <v>0</v>
      </c>
    </row>
    <row r="728" spans="1:8" hidden="1">
      <c r="A728" s="26">
        <v>2</v>
      </c>
      <c r="B728" s="2">
        <v>7</v>
      </c>
      <c r="C728" s="2">
        <v>4</v>
      </c>
      <c r="D728" s="2">
        <v>744</v>
      </c>
      <c r="E728" s="2"/>
      <c r="F728" s="2"/>
      <c r="G728" s="36" t="s">
        <v>601</v>
      </c>
      <c r="H728" s="12">
        <f t="shared" ref="H728" si="294">+H729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5">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6">+H736+H743</f>
        <v>0</v>
      </c>
    </row>
    <row r="736" spans="1:8" hidden="1">
      <c r="A736" s="26">
        <v>2</v>
      </c>
      <c r="B736" s="2">
        <v>7</v>
      </c>
      <c r="C736" s="2">
        <v>5</v>
      </c>
      <c r="D736" s="2">
        <v>751</v>
      </c>
      <c r="E736" s="2"/>
      <c r="F736" s="2"/>
      <c r="G736" s="36" t="s">
        <v>609</v>
      </c>
      <c r="H736" s="12">
        <f t="shared" ref="H736" si="297">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8">+H744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9">+H746+H748</f>
        <v>0</v>
      </c>
    </row>
    <row r="746" spans="1:8" hidden="1">
      <c r="A746" s="26">
        <v>2</v>
      </c>
      <c r="B746" s="2">
        <v>7</v>
      </c>
      <c r="C746" s="2">
        <v>9</v>
      </c>
      <c r="D746" s="2">
        <v>791</v>
      </c>
      <c r="E746" s="2"/>
      <c r="F746" s="2"/>
      <c r="G746" s="36" t="s">
        <v>619</v>
      </c>
      <c r="H746" s="12">
        <f t="shared" ref="H746" si="300">+H747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301">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2">+H756+H776+H794</f>
        <v>0</v>
      </c>
    </row>
    <row r="756" spans="1:8" hidden="1">
      <c r="A756" s="26">
        <v>2</v>
      </c>
      <c r="B756" s="2">
        <v>8</v>
      </c>
      <c r="C756" s="2">
        <v>1</v>
      </c>
      <c r="D756" s="2"/>
      <c r="E756" s="2"/>
      <c r="F756" s="2"/>
      <c r="G756" s="36" t="s">
        <v>629</v>
      </c>
      <c r="H756" s="14">
        <f t="shared" ref="H756" si="303">+H757+H760+H762+H764+H772+H774</f>
        <v>0</v>
      </c>
    </row>
    <row r="757" spans="1:8" hidden="1">
      <c r="A757" s="26">
        <v>2</v>
      </c>
      <c r="B757" s="2">
        <v>8</v>
      </c>
      <c r="C757" s="2">
        <v>1</v>
      </c>
      <c r="D757" s="2">
        <v>811</v>
      </c>
      <c r="E757" s="2"/>
      <c r="F757" s="2"/>
      <c r="G757" s="36" t="s">
        <v>630</v>
      </c>
      <c r="H757" s="12">
        <f t="shared" ref="H757" si="304">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5">+H761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6">+H763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7">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8">+H773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9">+H775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10">+H777+H786+H790+H792</f>
        <v>0</v>
      </c>
    </row>
    <row r="777" spans="1:8" hidden="1">
      <c r="A777" s="26">
        <v>2</v>
      </c>
      <c r="B777" s="2">
        <v>8</v>
      </c>
      <c r="C777" s="2">
        <v>3</v>
      </c>
      <c r="D777" s="2">
        <v>831</v>
      </c>
      <c r="E777" s="2"/>
      <c r="F777" s="2"/>
      <c r="G777" s="36" t="s">
        <v>646</v>
      </c>
      <c r="H777" s="12">
        <f t="shared" ref="H777" si="311">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2">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3">+H791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4">+H793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5">+H795+H797+H799</f>
        <v>0</v>
      </c>
    </row>
    <row r="795" spans="1:8" hidden="1">
      <c r="A795" s="26">
        <v>2</v>
      </c>
      <c r="B795" s="2">
        <v>8</v>
      </c>
      <c r="C795" s="2">
        <v>5</v>
      </c>
      <c r="D795" s="2">
        <v>851</v>
      </c>
      <c r="E795" s="2"/>
      <c r="F795" s="2"/>
      <c r="G795" s="36" t="s">
        <v>664</v>
      </c>
      <c r="H795" s="12">
        <f t="shared" ref="H795" si="316">+H796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7">+H798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8">+H800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9">+H802+H811+H820+H823+H826+H829+H832</f>
        <v>0</v>
      </c>
    </row>
    <row r="802" spans="1:8" hidden="1">
      <c r="A802" s="26">
        <v>3</v>
      </c>
      <c r="B802" s="2">
        <v>9</v>
      </c>
      <c r="C802" s="2">
        <v>1</v>
      </c>
      <c r="D802" s="2"/>
      <c r="E802" s="2"/>
      <c r="F802" s="2"/>
      <c r="G802" s="36" t="s">
        <v>668</v>
      </c>
      <c r="H802" s="14">
        <f t="shared" ref="H802" si="320">+H803+H806+H808</f>
        <v>0</v>
      </c>
    </row>
    <row r="803" spans="1:8" hidden="1">
      <c r="A803" s="26">
        <v>3</v>
      </c>
      <c r="B803" s="2">
        <v>9</v>
      </c>
      <c r="C803" s="2">
        <v>1</v>
      </c>
      <c r="D803" s="2">
        <v>911</v>
      </c>
      <c r="E803" s="2"/>
      <c r="F803" s="2"/>
      <c r="G803" s="36" t="s">
        <v>669</v>
      </c>
      <c r="H803" s="12">
        <f t="shared" ref="H803" si="321">+H804+H805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2">+H807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3">+H809+H810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4">+H812+H815+H817</f>
        <v>0</v>
      </c>
    </row>
    <row r="812" spans="1:8" hidden="1">
      <c r="A812" s="26">
        <v>3</v>
      </c>
      <c r="B812" s="2">
        <v>9</v>
      </c>
      <c r="C812" s="2">
        <v>2</v>
      </c>
      <c r="D812" s="2">
        <v>921</v>
      </c>
      <c r="E812" s="2"/>
      <c r="F812" s="2"/>
      <c r="G812" s="36" t="s">
        <v>677</v>
      </c>
      <c r="H812" s="12">
        <f t="shared" ref="H812" si="325">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6">+H816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7">+H818+H819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8">+H821</f>
        <v>0</v>
      </c>
    </row>
    <row r="821" spans="1:8" hidden="1">
      <c r="A821" s="26">
        <v>3</v>
      </c>
      <c r="B821" s="2">
        <v>9</v>
      </c>
      <c r="C821" s="2">
        <v>3</v>
      </c>
      <c r="D821" s="2">
        <v>931</v>
      </c>
      <c r="E821" s="2"/>
      <c r="F821" s="2"/>
      <c r="G821" s="36" t="s">
        <v>685</v>
      </c>
      <c r="H821" s="16">
        <f t="shared" si="328"/>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9">+H824</f>
        <v>0</v>
      </c>
    </row>
    <row r="824" spans="1:8" hidden="1">
      <c r="A824" s="26">
        <v>3</v>
      </c>
      <c r="B824" s="2">
        <v>9</v>
      </c>
      <c r="C824" s="2">
        <v>4</v>
      </c>
      <c r="D824" s="2">
        <v>941</v>
      </c>
      <c r="E824" s="2"/>
      <c r="F824" s="2"/>
      <c r="G824" s="36" t="s">
        <v>687</v>
      </c>
      <c r="H824" s="12">
        <f t="shared" si="329"/>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30">+H827</f>
        <v>0</v>
      </c>
    </row>
    <row r="827" spans="1:8" hidden="1">
      <c r="A827" s="26">
        <v>3</v>
      </c>
      <c r="B827" s="2">
        <v>9</v>
      </c>
      <c r="C827" s="2">
        <v>5</v>
      </c>
      <c r="D827" s="2">
        <v>951</v>
      </c>
      <c r="E827" s="2"/>
      <c r="F827" s="2"/>
      <c r="G827" s="36" t="s">
        <v>689</v>
      </c>
      <c r="H827" s="12">
        <f t="shared" si="330"/>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31">+H830</f>
        <v>0</v>
      </c>
    </row>
    <row r="830" spans="1:8" hidden="1">
      <c r="A830" s="26">
        <v>3</v>
      </c>
      <c r="B830" s="2">
        <v>9</v>
      </c>
      <c r="C830" s="2">
        <v>6</v>
      </c>
      <c r="D830" s="2">
        <v>962</v>
      </c>
      <c r="E830" s="2"/>
      <c r="F830" s="2"/>
      <c r="G830" s="36" t="s">
        <v>691</v>
      </c>
      <c r="H830" s="12">
        <f t="shared" si="331"/>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2">+H833</f>
        <v>0</v>
      </c>
    </row>
    <row r="833" spans="1:8" hidden="1">
      <c r="A833" s="26">
        <v>3</v>
      </c>
      <c r="B833" s="2">
        <v>9</v>
      </c>
      <c r="C833" s="2">
        <v>9</v>
      </c>
      <c r="D833" s="2">
        <v>991</v>
      </c>
      <c r="E833" s="2"/>
      <c r="F833" s="2"/>
      <c r="G833" s="36" t="s">
        <v>694</v>
      </c>
      <c r="H833" s="12">
        <f t="shared" ref="H833" si="333">+H834+H835+H836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hidden="1">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scale="90" orientation="portrait" horizont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J33" sqref="J33"/>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6640625" style="11" customWidth="1"/>
    <col min="9" max="9" width="2.33203125" customWidth="1"/>
  </cols>
  <sheetData>
    <row r="1" spans="1:8" ht="21">
      <c r="A1" s="48" t="s">
        <v>701</v>
      </c>
      <c r="H1" s="24"/>
    </row>
    <row r="2" spans="1:8">
      <c r="A2" s="29" t="s">
        <v>702</v>
      </c>
      <c r="H2" s="64"/>
    </row>
    <row r="3" spans="1:8" ht="15" thickBot="1">
      <c r="A3" s="29"/>
      <c r="H3" s="86"/>
    </row>
    <row r="4" spans="1:8" s="76" customFormat="1" ht="26.7" customHeight="1">
      <c r="A4" s="894" t="s">
        <v>11</v>
      </c>
      <c r="B4" s="894" t="s">
        <v>12</v>
      </c>
      <c r="C4" s="894" t="s">
        <v>13</v>
      </c>
      <c r="D4" s="894" t="s">
        <v>14</v>
      </c>
      <c r="E4" s="894" t="s">
        <v>15</v>
      </c>
      <c r="F4" s="894" t="s">
        <v>15</v>
      </c>
      <c r="G4" s="887" t="s">
        <v>13</v>
      </c>
      <c r="H4" s="489">
        <v>1270</v>
      </c>
    </row>
    <row r="5" spans="1:8" s="480" customFormat="1" ht="26.7" customHeight="1">
      <c r="A5" s="895"/>
      <c r="B5" s="895"/>
      <c r="C5" s="895"/>
      <c r="D5" s="895"/>
      <c r="E5" s="895"/>
      <c r="F5" s="895"/>
      <c r="G5" s="888"/>
      <c r="H5" s="890" t="s">
        <v>723</v>
      </c>
    </row>
    <row r="6" spans="1:8" ht="26.7" customHeight="1" thickBot="1">
      <c r="A6" s="896"/>
      <c r="B6" s="896"/>
      <c r="C6" s="896"/>
      <c r="D6" s="896"/>
      <c r="E6" s="896"/>
      <c r="F6" s="896"/>
      <c r="G6" s="889"/>
      <c r="H6" s="891"/>
    </row>
    <row r="7" spans="1:8" s="47" customFormat="1">
      <c r="A7" s="10"/>
      <c r="B7" s="10"/>
      <c r="C7" s="10"/>
      <c r="D7" s="10"/>
      <c r="E7" s="10"/>
      <c r="F7" s="10"/>
      <c r="G7" s="33"/>
      <c r="H7" s="483"/>
    </row>
    <row r="8" spans="1:8">
      <c r="A8" s="28"/>
      <c r="B8" s="28"/>
      <c r="C8" s="28"/>
      <c r="D8" s="28"/>
      <c r="E8" s="28"/>
      <c r="F8" s="28"/>
      <c r="G8" s="34" t="s">
        <v>847</v>
      </c>
      <c r="H8" s="84">
        <f t="shared" ref="H8" si="0">+H9+H100+H242+H467+H558+H676+H709+H755+H801</f>
        <v>203250</v>
      </c>
    </row>
    <row r="9" spans="1:8">
      <c r="A9" s="26">
        <v>1</v>
      </c>
      <c r="B9" s="25">
        <v>1</v>
      </c>
      <c r="C9" s="25"/>
      <c r="D9" s="17"/>
      <c r="E9" s="17"/>
      <c r="F9" s="17"/>
      <c r="G9" s="35" t="s">
        <v>17</v>
      </c>
      <c r="H9" s="18">
        <f t="shared" ref="H9" si="1">+H10+H20+H30+H53+H66+H86+H89+H96</f>
        <v>183250</v>
      </c>
    </row>
    <row r="10" spans="1:8">
      <c r="A10" s="27">
        <v>1</v>
      </c>
      <c r="B10" s="1">
        <v>1</v>
      </c>
      <c r="C10" s="1">
        <v>1</v>
      </c>
      <c r="G10" s="36" t="s">
        <v>18</v>
      </c>
      <c r="H10" s="15">
        <f t="shared" ref="H10" si="2">+H11+H15+H18</f>
        <v>120000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120000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120000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63250</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15250</v>
      </c>
    </row>
    <row r="34" spans="1:8" s="47" customFormat="1">
      <c r="A34" s="27">
        <v>1</v>
      </c>
      <c r="B34" s="92">
        <v>1</v>
      </c>
      <c r="C34" s="92">
        <v>3</v>
      </c>
      <c r="D34" s="3">
        <v>132</v>
      </c>
      <c r="E34" s="92">
        <v>1</v>
      </c>
      <c r="F34" s="92"/>
      <c r="G34" s="37" t="s">
        <v>39</v>
      </c>
      <c r="H34" s="21">
        <v>2250</v>
      </c>
    </row>
    <row r="35" spans="1:8" s="47" customFormat="1">
      <c r="A35" s="27">
        <v>1</v>
      </c>
      <c r="B35" s="92">
        <v>1</v>
      </c>
      <c r="C35" s="92">
        <v>3</v>
      </c>
      <c r="D35" s="3">
        <v>132</v>
      </c>
      <c r="E35" s="92">
        <v>2</v>
      </c>
      <c r="F35" s="92"/>
      <c r="G35" s="37" t="s">
        <v>40</v>
      </c>
      <c r="H35" s="21">
        <v>13000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48000</v>
      </c>
    </row>
    <row r="41" spans="1:8" s="47" customFormat="1">
      <c r="A41" s="27">
        <v>1</v>
      </c>
      <c r="B41" s="92">
        <v>1</v>
      </c>
      <c r="C41" s="92">
        <v>3</v>
      </c>
      <c r="D41" s="3">
        <v>134</v>
      </c>
      <c r="E41" s="92">
        <v>1</v>
      </c>
      <c r="F41" s="92"/>
      <c r="G41" s="37" t="s">
        <v>46</v>
      </c>
      <c r="H41" s="21">
        <v>48000</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v>0</v>
      </c>
    </row>
    <row r="67" spans="1:8" hidden="1">
      <c r="A67" s="27">
        <v>1</v>
      </c>
      <c r="B67" s="1">
        <v>1</v>
      </c>
      <c r="C67" s="1">
        <v>5</v>
      </c>
      <c r="D67" s="2">
        <v>151</v>
      </c>
      <c r="G67" s="36" t="s">
        <v>68</v>
      </c>
      <c r="H67" s="23">
        <f t="shared" ref="H67" si="25">+H68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6">+H70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7">+H72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28">+H83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29">+H85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0">+H87</f>
        <v>0</v>
      </c>
    </row>
    <row r="87" spans="1:8" hidden="1">
      <c r="A87" s="27">
        <v>1</v>
      </c>
      <c r="B87" s="1">
        <v>1</v>
      </c>
      <c r="C87" s="1">
        <v>6</v>
      </c>
      <c r="D87" s="2">
        <v>161</v>
      </c>
      <c r="E87" s="41"/>
      <c r="F87" s="41"/>
      <c r="G87" s="36" t="s">
        <v>85</v>
      </c>
      <c r="H87" s="23">
        <f t="shared" si="30"/>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1">+H90</f>
        <v>0</v>
      </c>
    </row>
    <row r="90" spans="1:8" hidden="1">
      <c r="A90" s="27">
        <v>1</v>
      </c>
      <c r="B90" s="1">
        <v>1</v>
      </c>
      <c r="C90" s="1">
        <v>7</v>
      </c>
      <c r="D90" s="2">
        <v>171</v>
      </c>
      <c r="G90" s="36" t="s">
        <v>88</v>
      </c>
      <c r="H90" s="23">
        <f t="shared" ref="H90" si="32">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3">+H97</f>
        <v>0</v>
      </c>
    </row>
    <row r="97" spans="1:8" hidden="1">
      <c r="A97" s="27">
        <v>1</v>
      </c>
      <c r="B97" s="1">
        <v>1</v>
      </c>
      <c r="C97" s="1">
        <v>8</v>
      </c>
      <c r="D97" s="2">
        <v>181</v>
      </c>
      <c r="E97" s="41"/>
      <c r="F97" s="41"/>
      <c r="G97" s="36" t="s">
        <v>94</v>
      </c>
      <c r="H97" s="23">
        <f t="shared" ref="H97" si="34">+H98+H99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5">+H101+H125+H137+H156+H180+H197+H203+H215+H222</f>
        <v>20000</v>
      </c>
    </row>
    <row r="101" spans="1:8" hidden="1">
      <c r="A101" s="27">
        <v>1</v>
      </c>
      <c r="B101" s="41">
        <v>2</v>
      </c>
      <c r="C101" s="2">
        <v>1</v>
      </c>
      <c r="D101" s="2"/>
      <c r="E101" s="41"/>
      <c r="F101" s="41"/>
      <c r="G101" s="36" t="s">
        <v>98</v>
      </c>
      <c r="H101" s="15">
        <f t="shared" ref="H101" si="36">H102+H104+H110+H112+H115+H118+H120+H123</f>
        <v>0</v>
      </c>
    </row>
    <row r="102" spans="1:8" hidden="1">
      <c r="A102" s="27">
        <v>1</v>
      </c>
      <c r="B102" s="41">
        <v>2</v>
      </c>
      <c r="C102" s="2">
        <v>1</v>
      </c>
      <c r="D102" s="2">
        <v>211</v>
      </c>
      <c r="E102" s="41"/>
      <c r="F102" s="41"/>
      <c r="G102" s="36" t="s">
        <v>99</v>
      </c>
      <c r="H102" s="23">
        <f t="shared" ref="H102" si="37">+H103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38">+H105+H108+H109+H106+H107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39">+H111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0">+H113+H114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1">+H116+H117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2">+H119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3">+H121+H122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4">+H124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5">+H126+H132+H135</f>
        <v>0</v>
      </c>
    </row>
    <row r="126" spans="1:8" hidden="1">
      <c r="A126" s="27">
        <v>1</v>
      </c>
      <c r="B126" s="41">
        <v>2</v>
      </c>
      <c r="C126" s="2">
        <v>2</v>
      </c>
      <c r="D126" s="2">
        <v>221</v>
      </c>
      <c r="E126" s="41"/>
      <c r="F126" s="41"/>
      <c r="G126" s="36" t="s">
        <v>120</v>
      </c>
      <c r="H126" s="23">
        <f t="shared" ref="H126" si="46">+H127+H130+H128+H129+H131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7">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8">+H136</f>
        <v>0</v>
      </c>
    </row>
    <row r="136" spans="1:8" hidden="1">
      <c r="A136" s="27">
        <v>1</v>
      </c>
      <c r="B136" s="41">
        <v>2</v>
      </c>
      <c r="C136" s="2">
        <v>2</v>
      </c>
      <c r="D136" s="2">
        <v>223</v>
      </c>
      <c r="E136" s="1">
        <v>1</v>
      </c>
      <c r="G136" s="32" t="s">
        <v>128</v>
      </c>
      <c r="H136" s="21">
        <v>0</v>
      </c>
    </row>
    <row r="137" spans="1:8" hidden="1">
      <c r="A137" s="27">
        <v>1</v>
      </c>
      <c r="B137" s="41">
        <v>2</v>
      </c>
      <c r="C137" s="2">
        <v>3</v>
      </c>
      <c r="D137" s="2"/>
      <c r="E137" s="41"/>
      <c r="F137" s="41"/>
      <c r="G137" s="36" t="s">
        <v>129</v>
      </c>
      <c r="H137" s="15">
        <f t="shared" ref="H137" si="49">+H138+H140+H142+H144+H146+H148+H150+H152+H154</f>
        <v>0</v>
      </c>
    </row>
    <row r="138" spans="1:8" hidden="1">
      <c r="A138" s="27">
        <v>1</v>
      </c>
      <c r="B138" s="41">
        <v>2</v>
      </c>
      <c r="C138" s="2">
        <v>3</v>
      </c>
      <c r="D138" s="2">
        <v>231</v>
      </c>
      <c r="E138" s="41"/>
      <c r="F138" s="41"/>
      <c r="G138" s="36" t="s">
        <v>130</v>
      </c>
      <c r="H138" s="23">
        <f t="shared" ref="H138" si="50">+H139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1">+H141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2">+H143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3">+H145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4">+H147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5">+H149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6">+H151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7">+H153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8">+H155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59">+H157+H159+H161+H163+H165+H167+H169+H171+H173</f>
        <v>0</v>
      </c>
    </row>
    <row r="157" spans="1:8" hidden="1">
      <c r="A157" s="27">
        <v>1</v>
      </c>
      <c r="B157" s="41">
        <v>2</v>
      </c>
      <c r="C157" s="2">
        <v>4</v>
      </c>
      <c r="D157" s="2">
        <v>241</v>
      </c>
      <c r="E157" s="41"/>
      <c r="F157" s="41"/>
      <c r="G157" s="36" t="s">
        <v>142</v>
      </c>
      <c r="H157" s="23">
        <f t="shared" ref="H157" si="60">+H158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1">+H160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2">+H162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3">+H164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4">+H166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5">+H168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6">+H170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7">+H172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+H181+H183+H185+H188+H190+H192+H194</f>
        <v>0</v>
      </c>
    </row>
    <row r="181" spans="1:8" hidden="1">
      <c r="A181" s="27">
        <v>1</v>
      </c>
      <c r="B181" s="41">
        <v>2</v>
      </c>
      <c r="C181" s="2">
        <v>5</v>
      </c>
      <c r="D181" s="2">
        <v>251</v>
      </c>
      <c r="E181" s="41"/>
      <c r="F181" s="41"/>
      <c r="G181" s="36" t="s">
        <v>157</v>
      </c>
      <c r="H181" s="23">
        <f t="shared" ref="H181" si="68">+H182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69">+H184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0">+H189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1">+H191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2">+H193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3">+H195+H196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 t="shared" ref="H197" si="74">+H198+H201</f>
        <v>20000</v>
      </c>
    </row>
    <row r="198" spans="1:8">
      <c r="A198" s="27">
        <v>1</v>
      </c>
      <c r="B198" s="41">
        <v>2</v>
      </c>
      <c r="C198" s="2">
        <v>6</v>
      </c>
      <c r="D198" s="2">
        <v>261</v>
      </c>
      <c r="E198" s="41"/>
      <c r="F198" s="41"/>
      <c r="G198" s="36" t="s">
        <v>167</v>
      </c>
      <c r="H198" s="23">
        <f>+H199+H200</f>
        <v>20000</v>
      </c>
    </row>
    <row r="199" spans="1:8" s="47" customFormat="1">
      <c r="A199" s="27">
        <v>1</v>
      </c>
      <c r="B199" s="94">
        <v>2</v>
      </c>
      <c r="C199" s="3">
        <v>6</v>
      </c>
      <c r="D199" s="3">
        <v>261</v>
      </c>
      <c r="E199" s="92">
        <v>1</v>
      </c>
      <c r="F199" s="92"/>
      <c r="G199" s="37" t="s">
        <v>168</v>
      </c>
      <c r="H199" s="21">
        <v>20000</v>
      </c>
    </row>
    <row r="200" spans="1:8" s="47" customFormat="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75">+H202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H204+H207+H209+H211+H213</f>
        <v>0</v>
      </c>
    </row>
    <row r="204" spans="1:8" hidden="1">
      <c r="A204" s="27">
        <v>1</v>
      </c>
      <c r="B204" s="41">
        <v>2</v>
      </c>
      <c r="C204" s="2">
        <v>7</v>
      </c>
      <c r="D204" s="2">
        <v>271</v>
      </c>
      <c r="E204" s="41"/>
      <c r="F204" s="41"/>
      <c r="G204" s="36" t="s">
        <v>172</v>
      </c>
      <c r="H204" s="23">
        <f t="shared" ref="H204" si="76">+H205+H206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v>0</v>
      </c>
    </row>
    <row r="207" spans="1:8" hidden="1">
      <c r="A207" s="27">
        <v>1</v>
      </c>
      <c r="B207" s="41">
        <v>2</v>
      </c>
      <c r="C207" s="2">
        <v>7</v>
      </c>
      <c r="D207" s="2">
        <v>272</v>
      </c>
      <c r="E207" s="41"/>
      <c r="F207" s="41"/>
      <c r="G207" s="36" t="s">
        <v>175</v>
      </c>
      <c r="H207" s="23">
        <f>+H208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77">+H210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78">+H212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79">+H214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H216+H218+H220</f>
        <v>0</v>
      </c>
    </row>
    <row r="216" spans="1:8" hidden="1">
      <c r="A216" s="27">
        <v>1</v>
      </c>
      <c r="B216" s="41">
        <v>2</v>
      </c>
      <c r="C216" s="2">
        <v>8</v>
      </c>
      <c r="D216" s="2">
        <v>281</v>
      </c>
      <c r="E216" s="41"/>
      <c r="F216" s="41"/>
      <c r="G216" s="36" t="s">
        <v>181</v>
      </c>
      <c r="H216" s="23">
        <f t="shared" ref="H216" si="80">+H217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1">+H219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82">+H221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83">+H223+H225+H227+H229+H231+H233+H236+H238+H240</f>
        <v>0</v>
      </c>
    </row>
    <row r="223" spans="1:8" hidden="1">
      <c r="A223" s="27">
        <v>1</v>
      </c>
      <c r="B223" s="41">
        <v>2</v>
      </c>
      <c r="C223" s="2">
        <v>9</v>
      </c>
      <c r="D223" s="2">
        <v>291</v>
      </c>
      <c r="E223" s="41"/>
      <c r="F223" s="41"/>
      <c r="G223" s="36" t="s">
        <v>187</v>
      </c>
      <c r="H223" s="23">
        <f t="shared" ref="H223" si="84">+H224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85">+H226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86">+H228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87">+H230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88">+H232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89">+H234+H235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0">+H237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1">+H239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92">+H241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93">+H243+H266+H290+H319+H340+H370+H391+H416+H431</f>
        <v>0</v>
      </c>
    </row>
    <row r="243" spans="1:8" hidden="1">
      <c r="A243" s="27">
        <v>1</v>
      </c>
      <c r="B243" s="2">
        <v>3</v>
      </c>
      <c r="C243" s="2">
        <v>1</v>
      </c>
      <c r="D243" s="2"/>
      <c r="E243" s="41"/>
      <c r="F243" s="41"/>
      <c r="G243" s="36" t="s">
        <v>200</v>
      </c>
      <c r="H243" s="15">
        <f t="shared" ref="H243" si="94">+H244+H247+H249+H251+H254+H256+H259+H261+H264</f>
        <v>0</v>
      </c>
    </row>
    <row r="244" spans="1:8" hidden="1">
      <c r="A244" s="27">
        <v>1</v>
      </c>
      <c r="B244" s="2">
        <v>3</v>
      </c>
      <c r="C244" s="2">
        <v>1</v>
      </c>
      <c r="D244" s="2">
        <v>311</v>
      </c>
      <c r="E244" s="41"/>
      <c r="F244" s="41"/>
      <c r="G244" s="36" t="s">
        <v>201</v>
      </c>
      <c r="H244" s="23">
        <f t="shared" ref="H244" si="95">+H245+H246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96">+H248</f>
        <v>0</v>
      </c>
    </row>
    <row r="248" spans="1:8" s="47" customFormat="1" hidden="1">
      <c r="A248" s="27">
        <v>1</v>
      </c>
      <c r="B248" s="3">
        <v>3</v>
      </c>
      <c r="C248" s="3">
        <v>1</v>
      </c>
      <c r="D248" s="3">
        <v>312</v>
      </c>
      <c r="E248" s="92">
        <v>1</v>
      </c>
      <c r="F248" s="92"/>
      <c r="G248" s="37" t="s">
        <v>204</v>
      </c>
      <c r="H248" s="21">
        <v>0</v>
      </c>
    </row>
    <row r="249" spans="1:8" hidden="1">
      <c r="A249" s="27">
        <v>1</v>
      </c>
      <c r="B249" s="2">
        <v>3</v>
      </c>
      <c r="C249" s="2">
        <v>1</v>
      </c>
      <c r="D249" s="2">
        <v>313</v>
      </c>
      <c r="E249" s="41"/>
      <c r="F249" s="41"/>
      <c r="G249" s="36" t="s">
        <v>205</v>
      </c>
      <c r="H249" s="23">
        <f t="shared" ref="H249" si="97">+H250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98">+H252+H253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99">+H255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0">+H257+H258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1">+H260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02">+H262+H263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03">+H265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04">+H267+H269+H271+H274+H276+H278+H282+H284+H287</f>
        <v>0</v>
      </c>
    </row>
    <row r="267" spans="1:8" hidden="1">
      <c r="A267" s="27">
        <v>1</v>
      </c>
      <c r="B267" s="2">
        <v>3</v>
      </c>
      <c r="C267" s="2">
        <v>2</v>
      </c>
      <c r="D267" s="2">
        <v>321</v>
      </c>
      <c r="E267" s="41"/>
      <c r="F267" s="41"/>
      <c r="G267" s="36" t="s">
        <v>223</v>
      </c>
      <c r="H267" s="23">
        <f t="shared" ref="H267" si="105">+H268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06">+H270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07">+H273+H272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08">+H275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09">+H277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0">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1">+H283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12">+H285+H286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13">+H288+H289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+H291+H293+H296+H299+H302+H304+H308+H310+H312</f>
        <v>0</v>
      </c>
    </row>
    <row r="291" spans="1:8" hidden="1">
      <c r="A291" s="27">
        <v>1</v>
      </c>
      <c r="B291" s="2">
        <v>3</v>
      </c>
      <c r="C291" s="2">
        <v>3</v>
      </c>
      <c r="D291" s="2">
        <v>331</v>
      </c>
      <c r="E291" s="41"/>
      <c r="F291" s="41"/>
      <c r="G291" s="36" t="s">
        <v>244</v>
      </c>
      <c r="H291" s="23">
        <f t="shared" ref="H291" si="114">+H292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15">+H294+H295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16">+H297+H298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17">+H300+H301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18">+H303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19">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0">+H309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21">+H311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22">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23">+H320+H324+H326+H328+H330+H332+H334+H336+H338</f>
        <v>0</v>
      </c>
    </row>
    <row r="320" spans="1:8" hidden="1">
      <c r="A320" s="27">
        <v>1</v>
      </c>
      <c r="B320" s="2">
        <v>3</v>
      </c>
      <c r="C320" s="2">
        <v>4</v>
      </c>
      <c r="D320" s="2">
        <v>341</v>
      </c>
      <c r="E320" s="41"/>
      <c r="F320" s="41"/>
      <c r="G320" s="36" t="s">
        <v>272</v>
      </c>
      <c r="H320" s="23">
        <f t="shared" ref="H320" si="124">+H321+H322+H323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25">+H325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26">+H327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27">+H329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28">+H331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29">+H333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0">+H335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31">+H337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32">+H339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33">+H341+H343+H345+H348+H350+H352+H354+H365+H368</f>
        <v>0</v>
      </c>
    </row>
    <row r="341" spans="1:8" hidden="1">
      <c r="A341" s="27">
        <v>1</v>
      </c>
      <c r="B341" s="2">
        <v>3</v>
      </c>
      <c r="C341" s="2">
        <v>5</v>
      </c>
      <c r="D341" s="2">
        <v>351</v>
      </c>
      <c r="E341" s="41"/>
      <c r="F341" s="41"/>
      <c r="G341" s="36" t="s">
        <v>286</v>
      </c>
      <c r="H341" s="23">
        <f t="shared" ref="H341" si="134">+H342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35">+H344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36">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37">+H349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38">+H351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39">+H353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0">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1"/>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41">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42">+H369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43">+H371+H376+H378+H380+H382+H384+H386</f>
        <v>0</v>
      </c>
    </row>
    <row r="371" spans="1:8" hidden="1">
      <c r="A371" s="27">
        <v>1</v>
      </c>
      <c r="B371" s="2">
        <v>3</v>
      </c>
      <c r="C371" s="2">
        <v>6</v>
      </c>
      <c r="D371" s="2">
        <v>361</v>
      </c>
      <c r="E371" s="41"/>
      <c r="F371" s="41"/>
      <c r="G371" s="36" t="s">
        <v>312</v>
      </c>
      <c r="H371" s="23">
        <f t="shared" ref="H371" si="144">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45">+H377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46">+H379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47">+H381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48">+H383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49">+H385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0">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51">+H392+H395+H398+H401+H403+H405+H407+H409+H411</f>
        <v>0</v>
      </c>
    </row>
    <row r="392" spans="1:8" hidden="1">
      <c r="A392" s="27">
        <v>1</v>
      </c>
      <c r="B392" s="2">
        <v>3</v>
      </c>
      <c r="C392" s="2">
        <v>7</v>
      </c>
      <c r="D392" s="2">
        <v>371</v>
      </c>
      <c r="E392" s="41"/>
      <c r="F392" s="41"/>
      <c r="G392" s="36" t="s">
        <v>328</v>
      </c>
      <c r="H392" s="23">
        <f t="shared" ref="H392" si="152">+H393+H394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53">+H396+H397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54">+H399+H400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55">+H402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56">+H404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57">+H406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58">+H408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59">+H410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0">+H412+H413+H414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61">+H417+H419+H424+H427+H429</f>
        <v>0</v>
      </c>
    </row>
    <row r="417" spans="1:8" hidden="1">
      <c r="A417" s="27">
        <v>1</v>
      </c>
      <c r="B417" s="2">
        <v>3</v>
      </c>
      <c r="C417" s="2">
        <v>8</v>
      </c>
      <c r="D417" s="2">
        <v>381</v>
      </c>
      <c r="E417" s="41"/>
      <c r="F417" s="41"/>
      <c r="G417" s="36" t="s">
        <v>349</v>
      </c>
      <c r="H417" s="23">
        <f t="shared" ref="H417" si="162">+H418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63">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64">+H425+H426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65">+H428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66">+H430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67">+H432+H434+H441+H443+H446+H451+H455+H457+H459</f>
        <v>0</v>
      </c>
    </row>
    <row r="432" spans="1:8" hidden="1">
      <c r="A432" s="27">
        <v>1</v>
      </c>
      <c r="B432" s="2">
        <v>3</v>
      </c>
      <c r="C432" s="2">
        <v>9</v>
      </c>
      <c r="D432" s="2">
        <v>391</v>
      </c>
      <c r="E432" s="41"/>
      <c r="F432" s="41"/>
      <c r="G432" s="36" t="s">
        <v>360</v>
      </c>
      <c r="H432" s="23">
        <f t="shared" ref="H432" si="168">+H433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69">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0">+H442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1">+H444+H445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72">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73">+H452+H453+H454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74">+H456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75">+H458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76">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77">+H468+H480+H488+H500+H521+H528+H537+H540+H551</f>
        <v>0</v>
      </c>
    </row>
    <row r="468" spans="1:8" hidden="1">
      <c r="A468" s="27">
        <v>1</v>
      </c>
      <c r="B468" s="2">
        <v>4</v>
      </c>
      <c r="C468" s="2">
        <v>1</v>
      </c>
      <c r="D468" s="2"/>
      <c r="E468" s="41"/>
      <c r="F468" s="41"/>
      <c r="G468" s="36" t="s">
        <v>393</v>
      </c>
      <c r="H468" s="15">
        <f t="shared" ref="H468" si="178">+H469+H474</f>
        <v>0</v>
      </c>
    </row>
    <row r="469" spans="1:8" hidden="1">
      <c r="A469" s="27">
        <v>1</v>
      </c>
      <c r="B469" s="2">
        <v>4</v>
      </c>
      <c r="C469" s="2">
        <v>1</v>
      </c>
      <c r="D469" s="2">
        <v>411</v>
      </c>
      <c r="E469" s="41"/>
      <c r="F469" s="41"/>
      <c r="G469" s="36" t="s">
        <v>394</v>
      </c>
      <c r="H469" s="23">
        <f t="shared" ref="H469" si="179">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0">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1">+H481+H485</f>
        <v>0</v>
      </c>
    </row>
    <row r="481" spans="1:8" hidden="1">
      <c r="A481" s="27">
        <v>1</v>
      </c>
      <c r="B481" s="2">
        <v>4</v>
      </c>
      <c r="C481" s="1">
        <v>2</v>
      </c>
      <c r="D481" s="2">
        <v>421</v>
      </c>
      <c r="G481" s="36" t="s">
        <v>406</v>
      </c>
      <c r="H481" s="23">
        <f t="shared" ref="H481" si="182">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83">+H486+H487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84">+H489+H498</f>
        <v>0</v>
      </c>
    </row>
    <row r="489" spans="1:8" hidden="1">
      <c r="A489" s="27">
        <v>1</v>
      </c>
      <c r="B489" s="2">
        <v>4</v>
      </c>
      <c r="C489" s="2">
        <v>3</v>
      </c>
      <c r="D489" s="2">
        <v>431</v>
      </c>
      <c r="E489" s="41"/>
      <c r="F489" s="41"/>
      <c r="G489" s="36" t="s">
        <v>414</v>
      </c>
      <c r="H489" s="23">
        <f t="shared" ref="H489" si="185">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86">+H499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87">+H501+H511+H513+H519</f>
        <v>0</v>
      </c>
    </row>
    <row r="501" spans="1:8" hidden="1">
      <c r="A501" s="27">
        <v>1</v>
      </c>
      <c r="B501" s="2">
        <v>4</v>
      </c>
      <c r="C501" s="1">
        <v>4</v>
      </c>
      <c r="D501" s="2">
        <v>441</v>
      </c>
      <c r="G501" s="36" t="s">
        <v>426</v>
      </c>
      <c r="H501" s="23">
        <f t="shared" ref="H501" si="188">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89">+H512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0">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1">+H520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92">+H522+H524+H526</f>
        <v>0</v>
      </c>
    </row>
    <row r="522" spans="1:8" hidden="1">
      <c r="A522" s="27">
        <v>1</v>
      </c>
      <c r="B522" s="2">
        <v>4</v>
      </c>
      <c r="C522" s="2">
        <v>5</v>
      </c>
      <c r="D522" s="2">
        <v>451</v>
      </c>
      <c r="E522" s="2"/>
      <c r="F522" s="2"/>
      <c r="G522" s="36" t="s">
        <v>446</v>
      </c>
      <c r="H522" s="23">
        <f t="shared" ref="H522" si="193">+H523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194">+H525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195">+H527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196">+H529+H533</f>
        <v>0</v>
      </c>
    </row>
    <row r="529" spans="1:8" hidden="1">
      <c r="A529" s="27">
        <v>1</v>
      </c>
      <c r="B529" s="2">
        <v>4</v>
      </c>
      <c r="C529" s="2">
        <v>6</v>
      </c>
      <c r="D529" s="2">
        <v>461</v>
      </c>
      <c r="E529" s="2"/>
      <c r="F529" s="2"/>
      <c r="G529" s="36" t="s">
        <v>450</v>
      </c>
      <c r="H529" s="23">
        <f t="shared" ref="H529" si="197">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198">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199">+H538</f>
        <v>0</v>
      </c>
    </row>
    <row r="538" spans="1:8" hidden="1">
      <c r="A538" s="27">
        <v>1</v>
      </c>
      <c r="B538" s="2">
        <v>4</v>
      </c>
      <c r="C538" s="2">
        <v>7</v>
      </c>
      <c r="D538" s="2">
        <v>471</v>
      </c>
      <c r="E538" s="2"/>
      <c r="F538" s="2"/>
      <c r="G538" s="36" t="s">
        <v>459</v>
      </c>
      <c r="H538" s="21">
        <f t="shared" si="199"/>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0">+H541+H543+H545+H547+H549</f>
        <v>0</v>
      </c>
    </row>
    <row r="541" spans="1:8" hidden="1">
      <c r="A541" s="27">
        <v>1</v>
      </c>
      <c r="B541" s="2">
        <v>4</v>
      </c>
      <c r="C541" s="2">
        <v>8</v>
      </c>
      <c r="D541" s="2">
        <v>481</v>
      </c>
      <c r="E541" s="2"/>
      <c r="F541" s="2"/>
      <c r="G541" s="36" t="s">
        <v>461</v>
      </c>
      <c r="H541" s="23">
        <f t="shared" ref="H541" si="201">+H542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02">+H544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03">+H546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04">+H548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05">+H550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06">+H552+H555</f>
        <v>0</v>
      </c>
    </row>
    <row r="552" spans="1:8" hidden="1">
      <c r="A552" s="27">
        <v>1</v>
      </c>
      <c r="B552" s="2">
        <v>4</v>
      </c>
      <c r="C552" s="2">
        <v>9</v>
      </c>
      <c r="D552" s="2">
        <v>491</v>
      </c>
      <c r="E552" s="2"/>
      <c r="F552" s="2"/>
      <c r="G552" s="36" t="s">
        <v>469</v>
      </c>
      <c r="H552" s="23">
        <f t="shared" ref="H552" si="207">+H553+H554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08">+H556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09">+H559+H569+H578+H583+H597+H601+H623+H646+H665</f>
        <v>0</v>
      </c>
    </row>
    <row r="559" spans="1:8" hidden="1">
      <c r="A559" s="27">
        <v>2</v>
      </c>
      <c r="B559" s="2">
        <v>5</v>
      </c>
      <c r="C559" s="2">
        <v>1</v>
      </c>
      <c r="D559" s="2"/>
      <c r="E559" s="2"/>
      <c r="F559" s="2"/>
      <c r="G559" s="36" t="s">
        <v>474</v>
      </c>
      <c r="H559" s="15">
        <f t="shared" ref="H559" si="210">+H560+H562+H564+H566</f>
        <v>0</v>
      </c>
    </row>
    <row r="560" spans="1:8" hidden="1">
      <c r="A560" s="27">
        <v>2</v>
      </c>
      <c r="B560" s="2">
        <v>5</v>
      </c>
      <c r="C560" s="2">
        <v>1</v>
      </c>
      <c r="D560" s="2">
        <v>511</v>
      </c>
      <c r="E560" s="2"/>
      <c r="F560" s="2"/>
      <c r="G560" s="36" t="s">
        <v>475</v>
      </c>
      <c r="H560" s="23">
        <f t="shared" ref="H560" si="211">+H561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12">+H563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13">+H565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14">+H567+H568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15">+H570+H572+H574+H576</f>
        <v>0</v>
      </c>
    </row>
    <row r="570" spans="1:8" hidden="1">
      <c r="A570" s="27">
        <v>2</v>
      </c>
      <c r="B570" s="2">
        <v>5</v>
      </c>
      <c r="C570" s="2">
        <v>2</v>
      </c>
      <c r="D570" s="2">
        <v>520</v>
      </c>
      <c r="E570" s="2"/>
      <c r="F570" s="2"/>
      <c r="G570" s="36" t="s">
        <v>484</v>
      </c>
      <c r="H570" s="23">
        <f t="shared" ref="H570" si="216">+H571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17">+H573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18">+H575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19">+H577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0">+H579+H581</f>
        <v>0</v>
      </c>
    </row>
    <row r="579" spans="1:8" hidden="1">
      <c r="A579" s="27">
        <v>2</v>
      </c>
      <c r="B579" s="2">
        <v>5</v>
      </c>
      <c r="C579" s="2">
        <v>3</v>
      </c>
      <c r="D579" s="2">
        <v>530</v>
      </c>
      <c r="E579" s="2"/>
      <c r="F579" s="2"/>
      <c r="G579" s="36" t="s">
        <v>490</v>
      </c>
      <c r="H579" s="23">
        <f t="shared" ref="H579" si="221">+H580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22">+H582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23">+H584+H586+H588+H590+H592+H594</f>
        <v>0</v>
      </c>
    </row>
    <row r="584" spans="1:8" hidden="1">
      <c r="A584" s="27">
        <v>2</v>
      </c>
      <c r="B584" s="2">
        <v>5</v>
      </c>
      <c r="C584" s="2">
        <v>4</v>
      </c>
      <c r="D584" s="2">
        <v>541</v>
      </c>
      <c r="E584" s="2"/>
      <c r="F584" s="2"/>
      <c r="G584" s="36" t="s">
        <v>493</v>
      </c>
      <c r="H584" s="23">
        <f t="shared" ref="H584" si="224">+H585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25">+H587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26">+H589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27">+H591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28">+H593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29">+H595+H596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0">+H598</f>
        <v>0</v>
      </c>
    </row>
    <row r="598" spans="1:8" hidden="1">
      <c r="A598" s="27">
        <v>2</v>
      </c>
      <c r="B598" s="2">
        <v>5</v>
      </c>
      <c r="C598" s="2">
        <v>5</v>
      </c>
      <c r="D598" s="2">
        <v>551</v>
      </c>
      <c r="E598" s="2"/>
      <c r="F598" s="2"/>
      <c r="G598" s="36" t="s">
        <v>503</v>
      </c>
      <c r="H598" s="23">
        <f t="shared" ref="H598" si="231">+H599+H600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32">+H602+H604+H606+H608+H610+H612+H615+H618+H620</f>
        <v>0</v>
      </c>
    </row>
    <row r="602" spans="1:8" hidden="1">
      <c r="A602" s="27">
        <v>2</v>
      </c>
      <c r="B602" s="2">
        <v>5</v>
      </c>
      <c r="C602" s="2">
        <v>6</v>
      </c>
      <c r="D602" s="2">
        <v>561</v>
      </c>
      <c r="E602" s="2"/>
      <c r="F602" s="2"/>
      <c r="G602" s="36" t="s">
        <v>507</v>
      </c>
      <c r="H602" s="23">
        <f t="shared" ref="H602" si="233">+H603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34">+H605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35">+H607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36">+H609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37">+H611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38">+H613+H614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39">+H616+H617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0">+H619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1">+H621+H622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42">+H624+H627+H629+H631+H634+H636+H639+H642+H644</f>
        <v>0</v>
      </c>
    </row>
    <row r="624" spans="1:8" hidden="1">
      <c r="A624" s="27">
        <v>2</v>
      </c>
      <c r="B624" s="2">
        <v>5</v>
      </c>
      <c r="C624" s="2">
        <v>7</v>
      </c>
      <c r="D624" s="2">
        <v>571</v>
      </c>
      <c r="E624" s="2"/>
      <c r="F624" s="2"/>
      <c r="G624" s="36" t="s">
        <v>523</v>
      </c>
      <c r="H624" s="23">
        <f t="shared" ref="H624" si="243">+H625+H626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44">+H628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45">+H630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46">+H632+H633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47">+H635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48">+H637+H638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49">+H640+H641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0">+H643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1">+H645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52">+H647+H649+H651+H653+H663</f>
        <v>0</v>
      </c>
    </row>
    <row r="647" spans="1:8" hidden="1">
      <c r="A647" s="27">
        <v>2</v>
      </c>
      <c r="B647" s="2">
        <v>5</v>
      </c>
      <c r="C647" s="2">
        <v>8</v>
      </c>
      <c r="D647" s="2">
        <v>581</v>
      </c>
      <c r="E647" s="2"/>
      <c r="F647" s="2"/>
      <c r="G647" s="36" t="s">
        <v>536</v>
      </c>
      <c r="H647" s="23">
        <f t="shared" ref="H647" si="253">+H648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54">+H650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55">+H652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56">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57">+H664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58">+H666+H668+H670+H672+H674</f>
        <v>0</v>
      </c>
    </row>
    <row r="666" spans="1:8" hidden="1">
      <c r="A666" s="27">
        <v>2</v>
      </c>
      <c r="B666" s="2">
        <v>5</v>
      </c>
      <c r="C666" s="2">
        <v>9</v>
      </c>
      <c r="D666" s="2">
        <v>591</v>
      </c>
      <c r="E666" s="2"/>
      <c r="F666" s="2"/>
      <c r="G666" s="36" t="s">
        <v>552</v>
      </c>
      <c r="H666" s="23">
        <f t="shared" ref="H666" si="259">+H667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0">+H669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1">+H671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62">+H673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63">+H675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64">+H677+H694+H702</f>
        <v>0</v>
      </c>
    </row>
    <row r="677" spans="1:8" hidden="1">
      <c r="A677" s="27">
        <v>2</v>
      </c>
      <c r="B677" s="3">
        <v>6</v>
      </c>
      <c r="C677" s="3">
        <v>1</v>
      </c>
      <c r="D677" s="3"/>
      <c r="E677" s="3"/>
      <c r="F677" s="3"/>
      <c r="G677" s="38" t="s">
        <v>558</v>
      </c>
      <c r="H677" s="14">
        <f t="shared" ref="H677" si="265">+H678+H679+H683+H686+H689+H691+H692+H693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66">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67">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68">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69">+H690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0">SUM(H694:H694)</f>
        <v>0</v>
      </c>
    </row>
    <row r="694" spans="1:8" hidden="1">
      <c r="A694" s="27">
        <v>2</v>
      </c>
      <c r="B694" s="3">
        <v>6</v>
      </c>
      <c r="C694" s="3">
        <v>2</v>
      </c>
      <c r="D694" s="3"/>
      <c r="E694" s="3"/>
      <c r="F694" s="3"/>
      <c r="G694" s="38" t="s">
        <v>575</v>
      </c>
      <c r="H694" s="15">
        <f t="shared" ref="H694" si="271">+H695+H696+H697+H698+H699+H700+H701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72">H703+H707</f>
        <v>0</v>
      </c>
    </row>
    <row r="703" spans="1:8" hidden="1">
      <c r="A703" s="27">
        <v>2</v>
      </c>
      <c r="B703" s="3">
        <v>6</v>
      </c>
      <c r="C703" s="3">
        <v>3</v>
      </c>
      <c r="D703" s="3">
        <v>631</v>
      </c>
      <c r="E703" s="3"/>
      <c r="F703" s="3"/>
      <c r="G703" s="38" t="s">
        <v>578</v>
      </c>
      <c r="H703" s="23">
        <f t="shared" ref="H703" si="273">+H704</f>
        <v>0</v>
      </c>
    </row>
    <row r="704" spans="1:8" hidden="1">
      <c r="A704" s="27">
        <v>2</v>
      </c>
      <c r="B704" s="3">
        <v>6</v>
      </c>
      <c r="C704" s="3">
        <v>3</v>
      </c>
      <c r="D704" s="3">
        <v>631</v>
      </c>
      <c r="E704" s="3">
        <v>1</v>
      </c>
      <c r="F704" s="3"/>
      <c r="G704" s="37" t="s">
        <v>579</v>
      </c>
      <c r="H704" s="21">
        <f t="shared" ref="H704" si="274">+H705+H706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75">+H708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76">+H710+H718+H727+H735+H745</f>
        <v>0</v>
      </c>
    </row>
    <row r="710" spans="1:8" hidden="1">
      <c r="A710" s="26">
        <v>2</v>
      </c>
      <c r="B710" s="2">
        <v>7</v>
      </c>
      <c r="C710" s="2">
        <v>1</v>
      </c>
      <c r="D710" s="2"/>
      <c r="E710" s="2"/>
      <c r="F710" s="2"/>
      <c r="G710" s="36" t="s">
        <v>583</v>
      </c>
      <c r="H710" s="14">
        <f t="shared" ref="H710" si="277">+H711</f>
        <v>0</v>
      </c>
    </row>
    <row r="711" spans="1:8" hidden="1">
      <c r="A711" s="26">
        <v>2</v>
      </c>
      <c r="B711" s="2">
        <v>7</v>
      </c>
      <c r="C711" s="2">
        <v>1</v>
      </c>
      <c r="D711" s="2">
        <v>711</v>
      </c>
      <c r="E711" s="2"/>
      <c r="F711" s="2"/>
      <c r="G711" s="36" t="s">
        <v>584</v>
      </c>
      <c r="H711" s="12">
        <f t="shared" ref="H711" si="278">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79">+H719+H721+H723</f>
        <v>0</v>
      </c>
    </row>
    <row r="719" spans="1:8" hidden="1">
      <c r="A719" s="26">
        <v>2</v>
      </c>
      <c r="B719" s="2">
        <v>7</v>
      </c>
      <c r="C719" s="2">
        <v>3</v>
      </c>
      <c r="D719" s="2">
        <v>731</v>
      </c>
      <c r="E719" s="2"/>
      <c r="F719" s="2"/>
      <c r="G719" s="36" t="s">
        <v>592</v>
      </c>
      <c r="H719" s="12">
        <f t="shared" ref="H719" si="280">+H720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1">+H722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82">+H724+H725+H726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83">+H728+H730</f>
        <v>0</v>
      </c>
    </row>
    <row r="728" spans="1:8" hidden="1">
      <c r="A728" s="26">
        <v>2</v>
      </c>
      <c r="B728" s="2">
        <v>7</v>
      </c>
      <c r="C728" s="2">
        <v>4</v>
      </c>
      <c r="D728" s="2">
        <v>744</v>
      </c>
      <c r="E728" s="2"/>
      <c r="F728" s="2"/>
      <c r="G728" s="36" t="s">
        <v>601</v>
      </c>
      <c r="H728" s="12">
        <f t="shared" ref="H728" si="284">+H729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85">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86">+H736+H743</f>
        <v>0</v>
      </c>
    </row>
    <row r="736" spans="1:8" hidden="1">
      <c r="A736" s="26">
        <v>2</v>
      </c>
      <c r="B736" s="2">
        <v>7</v>
      </c>
      <c r="C736" s="2">
        <v>5</v>
      </c>
      <c r="D736" s="2">
        <v>751</v>
      </c>
      <c r="E736" s="2"/>
      <c r="F736" s="2"/>
      <c r="G736" s="36" t="s">
        <v>609</v>
      </c>
      <c r="H736" s="12">
        <f t="shared" ref="H736" si="287">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88">+H744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89">+H746+H748</f>
        <v>0</v>
      </c>
    </row>
    <row r="746" spans="1:8" hidden="1">
      <c r="A746" s="26">
        <v>2</v>
      </c>
      <c r="B746" s="2">
        <v>7</v>
      </c>
      <c r="C746" s="2">
        <v>9</v>
      </c>
      <c r="D746" s="2">
        <v>791</v>
      </c>
      <c r="E746" s="2"/>
      <c r="F746" s="2"/>
      <c r="G746" s="36" t="s">
        <v>619</v>
      </c>
      <c r="H746" s="12">
        <f t="shared" ref="H746" si="290">+H747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1">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92">+H756+H776+H794</f>
        <v>0</v>
      </c>
    </row>
    <row r="756" spans="1:8" hidden="1">
      <c r="A756" s="26">
        <v>2</v>
      </c>
      <c r="B756" s="2">
        <v>8</v>
      </c>
      <c r="C756" s="2">
        <v>1</v>
      </c>
      <c r="D756" s="2"/>
      <c r="E756" s="2"/>
      <c r="F756" s="2"/>
      <c r="G756" s="36" t="s">
        <v>629</v>
      </c>
      <c r="H756" s="14">
        <f t="shared" ref="H756" si="293">+H757+H760+H762+H764+H772+H774</f>
        <v>0</v>
      </c>
    </row>
    <row r="757" spans="1:8" hidden="1">
      <c r="A757" s="26">
        <v>2</v>
      </c>
      <c r="B757" s="2">
        <v>8</v>
      </c>
      <c r="C757" s="2">
        <v>1</v>
      </c>
      <c r="D757" s="2">
        <v>811</v>
      </c>
      <c r="E757" s="2"/>
      <c r="F757" s="2"/>
      <c r="G757" s="36" t="s">
        <v>630</v>
      </c>
      <c r="H757" s="12">
        <f t="shared" ref="H757" si="294">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95">+H761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296">+H763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297">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298">+H773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299">+H775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0">+H777+H786+H790+H792</f>
        <v>0</v>
      </c>
    </row>
    <row r="777" spans="1:8" hidden="1">
      <c r="A777" s="26">
        <v>2</v>
      </c>
      <c r="B777" s="2">
        <v>8</v>
      </c>
      <c r="C777" s="2">
        <v>3</v>
      </c>
      <c r="D777" s="2">
        <v>831</v>
      </c>
      <c r="E777" s="2"/>
      <c r="F777" s="2"/>
      <c r="G777" s="36" t="s">
        <v>646</v>
      </c>
      <c r="H777" s="12">
        <f t="shared" ref="H777" si="301">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02">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03">+H791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04">+H793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05">+H795+H797+H799</f>
        <v>0</v>
      </c>
    </row>
    <row r="795" spans="1:8" hidden="1">
      <c r="A795" s="26">
        <v>2</v>
      </c>
      <c r="B795" s="2">
        <v>8</v>
      </c>
      <c r="C795" s="2">
        <v>5</v>
      </c>
      <c r="D795" s="2">
        <v>851</v>
      </c>
      <c r="E795" s="2"/>
      <c r="F795" s="2"/>
      <c r="G795" s="36" t="s">
        <v>664</v>
      </c>
      <c r="H795" s="12">
        <f t="shared" ref="H795" si="306">+H796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07">+H798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08">+H800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09">+H802+H811+H820+H823+H826+H829+H832</f>
        <v>0</v>
      </c>
    </row>
    <row r="802" spans="1:8" hidden="1">
      <c r="A802" s="26">
        <v>3</v>
      </c>
      <c r="B802" s="2">
        <v>9</v>
      </c>
      <c r="C802" s="2">
        <v>1</v>
      </c>
      <c r="D802" s="2"/>
      <c r="E802" s="2"/>
      <c r="F802" s="2"/>
      <c r="G802" s="36" t="s">
        <v>668</v>
      </c>
      <c r="H802" s="14">
        <f t="shared" ref="H802" si="310">+H803+H806+H808</f>
        <v>0</v>
      </c>
    </row>
    <row r="803" spans="1:8" hidden="1">
      <c r="A803" s="26">
        <v>3</v>
      </c>
      <c r="B803" s="2">
        <v>9</v>
      </c>
      <c r="C803" s="2">
        <v>1</v>
      </c>
      <c r="D803" s="2">
        <v>911</v>
      </c>
      <c r="E803" s="2"/>
      <c r="F803" s="2"/>
      <c r="G803" s="36" t="s">
        <v>669</v>
      </c>
      <c r="H803" s="12">
        <f t="shared" ref="H803" si="311">+H804+H805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12">+H807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13">+H809+H810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14">+H812+H815+H817</f>
        <v>0</v>
      </c>
    </row>
    <row r="812" spans="1:8" hidden="1">
      <c r="A812" s="26">
        <v>3</v>
      </c>
      <c r="B812" s="2">
        <v>9</v>
      </c>
      <c r="C812" s="2">
        <v>2</v>
      </c>
      <c r="D812" s="2">
        <v>921</v>
      </c>
      <c r="E812" s="2"/>
      <c r="F812" s="2"/>
      <c r="G812" s="36" t="s">
        <v>677</v>
      </c>
      <c r="H812" s="12">
        <f t="shared" ref="H812" si="315">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16">+H816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17">+H818+H819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18">+H821</f>
        <v>0</v>
      </c>
    </row>
    <row r="821" spans="1:8" hidden="1">
      <c r="A821" s="26">
        <v>3</v>
      </c>
      <c r="B821" s="2">
        <v>9</v>
      </c>
      <c r="C821" s="2">
        <v>3</v>
      </c>
      <c r="D821" s="2">
        <v>931</v>
      </c>
      <c r="E821" s="2"/>
      <c r="F821" s="2"/>
      <c r="G821" s="36" t="s">
        <v>685</v>
      </c>
      <c r="H821" s="16">
        <f t="shared" si="318"/>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19">+H824</f>
        <v>0</v>
      </c>
    </row>
    <row r="824" spans="1:8" hidden="1">
      <c r="A824" s="26">
        <v>3</v>
      </c>
      <c r="B824" s="2">
        <v>9</v>
      </c>
      <c r="C824" s="2">
        <v>4</v>
      </c>
      <c r="D824" s="2">
        <v>941</v>
      </c>
      <c r="E824" s="2"/>
      <c r="F824" s="2"/>
      <c r="G824" s="36" t="s">
        <v>687</v>
      </c>
      <c r="H824" s="12">
        <f t="shared" si="319"/>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0">+H827</f>
        <v>0</v>
      </c>
    </row>
    <row r="827" spans="1:8" hidden="1">
      <c r="A827" s="26">
        <v>3</v>
      </c>
      <c r="B827" s="2">
        <v>9</v>
      </c>
      <c r="C827" s="2">
        <v>5</v>
      </c>
      <c r="D827" s="2">
        <v>951</v>
      </c>
      <c r="E827" s="2"/>
      <c r="F827" s="2"/>
      <c r="G827" s="36" t="s">
        <v>689</v>
      </c>
      <c r="H827" s="12">
        <f t="shared" si="320"/>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1">+H830</f>
        <v>0</v>
      </c>
    </row>
    <row r="830" spans="1:8" hidden="1">
      <c r="A830" s="26">
        <v>3</v>
      </c>
      <c r="B830" s="2">
        <v>9</v>
      </c>
      <c r="C830" s="2">
        <v>6</v>
      </c>
      <c r="D830" s="2">
        <v>962</v>
      </c>
      <c r="E830" s="2"/>
      <c r="F830" s="2"/>
      <c r="G830" s="36" t="s">
        <v>691</v>
      </c>
      <c r="H830" s="12">
        <f t="shared" si="321"/>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22">+H833</f>
        <v>0</v>
      </c>
    </row>
    <row r="833" spans="1:8" hidden="1">
      <c r="A833" s="26">
        <v>3</v>
      </c>
      <c r="B833" s="2">
        <v>9</v>
      </c>
      <c r="C833" s="2">
        <v>9</v>
      </c>
      <c r="D833" s="2">
        <v>991</v>
      </c>
      <c r="E833" s="2"/>
      <c r="F833" s="2"/>
      <c r="G833" s="36" t="s">
        <v>694</v>
      </c>
      <c r="H833" s="12">
        <f t="shared" ref="H833" si="323">+H834+H835+H836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36" sqref="A36:XFD37"/>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33203125" style="11" customWidth="1"/>
    <col min="9" max="9" width="2.33203125" customWidth="1"/>
  </cols>
  <sheetData>
    <row r="1" spans="1:8" ht="21">
      <c r="A1" s="48" t="s">
        <v>701</v>
      </c>
      <c r="H1" s="24"/>
    </row>
    <row r="2" spans="1:8">
      <c r="A2" s="29" t="s">
        <v>702</v>
      </c>
    </row>
    <row r="3" spans="1:8" ht="15" thickBot="1">
      <c r="A3" s="29"/>
    </row>
    <row r="4" spans="1:8" s="76" customFormat="1" ht="26.7" customHeight="1">
      <c r="A4" s="894" t="s">
        <v>11</v>
      </c>
      <c r="B4" s="894" t="s">
        <v>12</v>
      </c>
      <c r="C4" s="894" t="s">
        <v>13</v>
      </c>
      <c r="D4" s="894" t="s">
        <v>14</v>
      </c>
      <c r="E4" s="894" t="s">
        <v>15</v>
      </c>
      <c r="F4" s="894" t="s">
        <v>15</v>
      </c>
      <c r="G4" s="887" t="s">
        <v>13</v>
      </c>
      <c r="H4" s="489">
        <v>1280</v>
      </c>
    </row>
    <row r="5" spans="1:8" s="480" customFormat="1" ht="26.7" customHeight="1">
      <c r="A5" s="895"/>
      <c r="B5" s="895"/>
      <c r="C5" s="895"/>
      <c r="D5" s="895"/>
      <c r="E5" s="895"/>
      <c r="F5" s="895"/>
      <c r="G5" s="888"/>
      <c r="H5" s="890" t="s">
        <v>724</v>
      </c>
    </row>
    <row r="6" spans="1:8" ht="26.7" customHeight="1" thickBot="1">
      <c r="A6" s="896"/>
      <c r="B6" s="896"/>
      <c r="C6" s="896"/>
      <c r="D6" s="896"/>
      <c r="E6" s="896"/>
      <c r="F6" s="896"/>
      <c r="G6" s="889"/>
      <c r="H6" s="891"/>
    </row>
    <row r="7" spans="1:8" s="47" customFormat="1">
      <c r="A7" s="10"/>
      <c r="B7" s="10"/>
      <c r="C7" s="10"/>
      <c r="D7" s="10"/>
      <c r="E7" s="10"/>
      <c r="F7" s="10"/>
      <c r="G7" s="33"/>
      <c r="H7" s="484"/>
    </row>
    <row r="8" spans="1:8">
      <c r="A8" s="28"/>
      <c r="B8" s="28"/>
      <c r="C8" s="28"/>
      <c r="D8" s="28"/>
      <c r="E8" s="28"/>
      <c r="F8" s="28"/>
      <c r="G8" s="34" t="s">
        <v>847</v>
      </c>
      <c r="H8" s="84">
        <f t="shared" ref="H8" si="0">+H9+H100+H242+H467+H558+H676+H709+H755+H801</f>
        <v>66250</v>
      </c>
    </row>
    <row r="9" spans="1:8">
      <c r="A9" s="26">
        <v>1</v>
      </c>
      <c r="B9" s="25">
        <v>1</v>
      </c>
      <c r="C9" s="25"/>
      <c r="D9" s="17"/>
      <c r="E9" s="17"/>
      <c r="F9" s="17"/>
      <c r="G9" s="35" t="s">
        <v>17</v>
      </c>
      <c r="H9" s="18">
        <f t="shared" ref="H9" si="1">+H10+H20+H30+H53+H66+H86+H89+H96</f>
        <v>66250</v>
      </c>
    </row>
    <row r="10" spans="1:8">
      <c r="A10" s="27">
        <v>1</v>
      </c>
      <c r="B10" s="1">
        <v>1</v>
      </c>
      <c r="C10" s="1">
        <v>1</v>
      </c>
      <c r="G10" s="36" t="s">
        <v>18</v>
      </c>
      <c r="H10" s="15">
        <f t="shared" ref="H10" si="2">+H11+H15+H18</f>
        <v>60000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60000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60000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6250</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6250</v>
      </c>
    </row>
    <row r="34" spans="1:8" s="47" customFormat="1">
      <c r="A34" s="27">
        <v>1</v>
      </c>
      <c r="B34" s="92">
        <v>1</v>
      </c>
      <c r="C34" s="92">
        <v>3</v>
      </c>
      <c r="D34" s="3">
        <v>132</v>
      </c>
      <c r="E34" s="92">
        <v>1</v>
      </c>
      <c r="F34" s="92"/>
      <c r="G34" s="37" t="s">
        <v>39</v>
      </c>
      <c r="H34" s="21">
        <v>1250</v>
      </c>
    </row>
    <row r="35" spans="1:8" s="47" customFormat="1">
      <c r="A35" s="27">
        <v>1</v>
      </c>
      <c r="B35" s="92">
        <v>1</v>
      </c>
      <c r="C35" s="92">
        <v>3</v>
      </c>
      <c r="D35" s="3">
        <v>132</v>
      </c>
      <c r="E35" s="92">
        <v>2</v>
      </c>
      <c r="F35" s="92"/>
      <c r="G35" s="37" t="s">
        <v>40</v>
      </c>
      <c r="H35" s="21">
        <v>5000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hidden="1">
      <c r="A40" s="27">
        <v>1</v>
      </c>
      <c r="B40" s="1">
        <v>1</v>
      </c>
      <c r="C40" s="1">
        <v>3</v>
      </c>
      <c r="D40" s="2">
        <v>134</v>
      </c>
      <c r="E40" s="41"/>
      <c r="F40" s="41"/>
      <c r="G40" s="36" t="s">
        <v>45</v>
      </c>
      <c r="H40" s="23">
        <f t="shared" ref="H40" si="15">SUM(H41:H42)</f>
        <v>0</v>
      </c>
    </row>
    <row r="41" spans="1:8" s="47" customFormat="1" hidden="1">
      <c r="A41" s="27">
        <v>1</v>
      </c>
      <c r="B41" s="92">
        <v>1</v>
      </c>
      <c r="C41" s="92">
        <v>3</v>
      </c>
      <c r="D41" s="3">
        <v>134</v>
      </c>
      <c r="E41" s="92">
        <v>1</v>
      </c>
      <c r="F41" s="92"/>
      <c r="G41" s="37" t="s">
        <v>46</v>
      </c>
      <c r="H41" s="21"/>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hidden="1">
      <c r="A100" s="27">
        <v>1</v>
      </c>
      <c r="B100" s="19">
        <v>2</v>
      </c>
      <c r="C100" s="19"/>
      <c r="D100" s="25"/>
      <c r="E100" s="19"/>
      <c r="F100" s="19"/>
      <c r="G100" s="35" t="s">
        <v>97</v>
      </c>
      <c r="H100" s="18">
        <f t="shared" ref="H100" si="37">+H101+H125+H137+H156+H180+H197+H203+H215+H222</f>
        <v>0</v>
      </c>
    </row>
    <row r="101" spans="1:8" hidden="1">
      <c r="A101" s="27">
        <v>1</v>
      </c>
      <c r="B101" s="41">
        <v>2</v>
      </c>
      <c r="C101" s="2">
        <v>1</v>
      </c>
      <c r="D101" s="2"/>
      <c r="E101" s="41"/>
      <c r="F101" s="41"/>
      <c r="G101" s="36" t="s">
        <v>98</v>
      </c>
      <c r="H101" s="15">
        <f t="shared" ref="H101" si="38">H102+H104+H110+H112+H115+H118+H120+H123</f>
        <v>0</v>
      </c>
    </row>
    <row r="102" spans="1:8" hidden="1">
      <c r="A102" s="27">
        <v>1</v>
      </c>
      <c r="B102" s="41">
        <v>2</v>
      </c>
      <c r="C102" s="2">
        <v>1</v>
      </c>
      <c r="D102" s="2">
        <v>211</v>
      </c>
      <c r="E102" s="41"/>
      <c r="F102" s="41"/>
      <c r="G102" s="36" t="s">
        <v>99</v>
      </c>
      <c r="H102" s="23">
        <f t="shared" ref="H102" si="39">+H103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v>0</v>
      </c>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8">+H195+H196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hidden="1">
      <c r="A197" s="27">
        <v>1</v>
      </c>
      <c r="B197" s="41">
        <v>2</v>
      </c>
      <c r="C197" s="2">
        <v>6</v>
      </c>
      <c r="D197" s="2"/>
      <c r="E197" s="41"/>
      <c r="F197" s="41"/>
      <c r="G197" s="36" t="s">
        <v>167</v>
      </c>
      <c r="H197" s="15">
        <f t="shared" ref="H197" si="79">+H198+H201</f>
        <v>0</v>
      </c>
    </row>
    <row r="198" spans="1:8" hidden="1">
      <c r="A198" s="27">
        <v>1</v>
      </c>
      <c r="B198" s="41">
        <v>2</v>
      </c>
      <c r="C198" s="2">
        <v>6</v>
      </c>
      <c r="D198" s="2">
        <v>261</v>
      </c>
      <c r="E198" s="41"/>
      <c r="F198" s="41"/>
      <c r="G198" s="36" t="s">
        <v>167</v>
      </c>
      <c r="H198" s="23">
        <f t="shared" ref="H198" si="80">+H199+H200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1">+H202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2">H204+H207+H209+H211+H213</f>
        <v>0</v>
      </c>
    </row>
    <row r="204" spans="1:8" hidden="1">
      <c r="A204" s="27">
        <v>1</v>
      </c>
      <c r="B204" s="41">
        <v>2</v>
      </c>
      <c r="C204" s="2">
        <v>7</v>
      </c>
      <c r="D204" s="2">
        <v>271</v>
      </c>
      <c r="E204" s="41"/>
      <c r="F204" s="41"/>
      <c r="G204" s="36" t="s">
        <v>172</v>
      </c>
      <c r="H204" s="23">
        <f t="shared" ref="H204" si="83">+H205+H206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4">+H208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6">+H212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7">+H214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H216+H218+H220</f>
        <v>0</v>
      </c>
    </row>
    <row r="216" spans="1:8" hidden="1">
      <c r="A216" s="27">
        <v>1</v>
      </c>
      <c r="B216" s="41">
        <v>2</v>
      </c>
      <c r="C216" s="2">
        <v>8</v>
      </c>
      <c r="D216" s="2">
        <v>281</v>
      </c>
      <c r="E216" s="41"/>
      <c r="F216" s="41"/>
      <c r="G216" s="36" t="s">
        <v>181</v>
      </c>
      <c r="H216" s="23">
        <f t="shared" ref="H216" si="88">+H217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9">+H219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0">+H221</f>
        <v>0</v>
      </c>
    </row>
    <row r="221" spans="1:8" s="47" customFormat="1" hidden="1">
      <c r="A221" s="27">
        <v>1</v>
      </c>
      <c r="B221" s="94">
        <v>2</v>
      </c>
      <c r="C221" s="3">
        <v>8</v>
      </c>
      <c r="D221" s="3">
        <v>283</v>
      </c>
      <c r="E221" s="92">
        <v>1</v>
      </c>
      <c r="F221" s="92"/>
      <c r="G221" s="37" t="s">
        <v>185</v>
      </c>
      <c r="H221" s="21">
        <v>0</v>
      </c>
    </row>
    <row r="222" spans="1:8" hidden="1">
      <c r="A222" s="27">
        <v>1</v>
      </c>
      <c r="B222" s="41">
        <v>2</v>
      </c>
      <c r="C222" s="2">
        <v>9</v>
      </c>
      <c r="D222" s="2"/>
      <c r="E222" s="41"/>
      <c r="F222" s="41"/>
      <c r="G222" s="36" t="s">
        <v>186</v>
      </c>
      <c r="H222" s="15">
        <f t="shared" ref="H222" si="91">+H223+H225+H227+H229+H231+H233+H236+H238+H240</f>
        <v>0</v>
      </c>
    </row>
    <row r="223" spans="1:8" hidden="1">
      <c r="A223" s="27">
        <v>1</v>
      </c>
      <c r="B223" s="41">
        <v>2</v>
      </c>
      <c r="C223" s="2">
        <v>9</v>
      </c>
      <c r="D223" s="2">
        <v>291</v>
      </c>
      <c r="E223" s="41"/>
      <c r="F223" s="41"/>
      <c r="G223" s="36" t="s">
        <v>187</v>
      </c>
      <c r="H223" s="23">
        <f t="shared" ref="H223" si="92">+H224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3">+H226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4">+H228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5">+H230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6">+H232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7">+H234+H235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8">+H237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9">+H239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0">+H241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1">+H243+H266+H290+H319+H340+H370+H391+H416+H431</f>
        <v>0</v>
      </c>
    </row>
    <row r="243" spans="1:8" hidden="1">
      <c r="A243" s="27">
        <v>1</v>
      </c>
      <c r="B243" s="2">
        <v>3</v>
      </c>
      <c r="C243" s="2">
        <v>1</v>
      </c>
      <c r="D243" s="2"/>
      <c r="E243" s="41"/>
      <c r="F243" s="41"/>
      <c r="G243" s="36" t="s">
        <v>200</v>
      </c>
      <c r="H243" s="15">
        <f t="shared" ref="H243" si="102">+H244+H247+H249+H251+H254+H256+H259+H261+H264</f>
        <v>0</v>
      </c>
    </row>
    <row r="244" spans="1:8" hidden="1">
      <c r="A244" s="27">
        <v>1</v>
      </c>
      <c r="B244" s="2">
        <v>3</v>
      </c>
      <c r="C244" s="2">
        <v>1</v>
      </c>
      <c r="D244" s="2">
        <v>311</v>
      </c>
      <c r="E244" s="41"/>
      <c r="F244" s="41"/>
      <c r="G244" s="36" t="s">
        <v>201</v>
      </c>
      <c r="H244" s="23">
        <f t="shared" ref="H244" si="103">+H245+H246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4">+H248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5">+H250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6">+H252+H253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7">+H255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8">+H257+H258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9">+H260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0">+H262+H263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1">+H265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2">+H267+H269+H271+H274+H276+H278+H282+H284+H287</f>
        <v>0</v>
      </c>
    </row>
    <row r="267" spans="1:8" hidden="1">
      <c r="A267" s="27">
        <v>1</v>
      </c>
      <c r="B267" s="2">
        <v>3</v>
      </c>
      <c r="C267" s="2">
        <v>2</v>
      </c>
      <c r="D267" s="2">
        <v>321</v>
      </c>
      <c r="E267" s="41"/>
      <c r="F267" s="41"/>
      <c r="G267" s="36" t="s">
        <v>223</v>
      </c>
      <c r="H267" s="23">
        <f t="shared" ref="H267" si="113">+H268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4">+H270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5">+H273+H272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6">+H275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7">+H277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8">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9">+H283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20">+H285+H286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1">+H288+H289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2">+H291+H293+H296+H299+H302+H304+H308+H310+H312</f>
        <v>0</v>
      </c>
    </row>
    <row r="291" spans="1:8" hidden="1">
      <c r="A291" s="27">
        <v>1</v>
      </c>
      <c r="B291" s="2">
        <v>3</v>
      </c>
      <c r="C291" s="2">
        <v>3</v>
      </c>
      <c r="D291" s="2">
        <v>331</v>
      </c>
      <c r="E291" s="41"/>
      <c r="F291" s="41"/>
      <c r="G291" s="36" t="s">
        <v>244</v>
      </c>
      <c r="H291" s="23">
        <f t="shared" ref="H291" si="123">+H292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4">+H294+H295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5">+H297+H298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6">+H300+H301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7">+H303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8">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9">+H309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30">+H311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1">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2">+H320+H324+H326+H328+H330+H332+H334+H336+H338</f>
        <v>0</v>
      </c>
    </row>
    <row r="320" spans="1:8" hidden="1">
      <c r="A320" s="27">
        <v>1</v>
      </c>
      <c r="B320" s="2">
        <v>3</v>
      </c>
      <c r="C320" s="2">
        <v>4</v>
      </c>
      <c r="D320" s="2">
        <v>341</v>
      </c>
      <c r="E320" s="41"/>
      <c r="F320" s="41"/>
      <c r="G320" s="36" t="s">
        <v>272</v>
      </c>
      <c r="H320" s="23">
        <f t="shared" ref="H320" si="133">+H321+H322+H323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4">+H325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5">+H327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6">+H329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7">+H331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8">+H333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9">+H335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40">+H337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1">+H339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2">+H341+H343+H345+H348+H350+H352+H354+H365+H368</f>
        <v>0</v>
      </c>
    </row>
    <row r="341" spans="1:8" hidden="1">
      <c r="A341" s="27">
        <v>1</v>
      </c>
      <c r="B341" s="2">
        <v>3</v>
      </c>
      <c r="C341" s="2">
        <v>5</v>
      </c>
      <c r="D341" s="2">
        <v>351</v>
      </c>
      <c r="E341" s="41"/>
      <c r="F341" s="41"/>
      <c r="G341" s="36" t="s">
        <v>286</v>
      </c>
      <c r="H341" s="23">
        <f t="shared" ref="H341" si="143">+H342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4">+H344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5">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6">+H349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7">+H351</f>
        <v>0</v>
      </c>
    </row>
    <row r="351" spans="1:8" s="47" customFormat="1" hidden="1">
      <c r="A351" s="27">
        <v>1</v>
      </c>
      <c r="B351" s="3">
        <v>3</v>
      </c>
      <c r="C351" s="3">
        <v>5</v>
      </c>
      <c r="D351" s="3">
        <v>355</v>
      </c>
      <c r="E351" s="92">
        <v>1</v>
      </c>
      <c r="F351" s="92"/>
      <c r="G351" s="37" t="s">
        <v>294</v>
      </c>
      <c r="H351" s="21">
        <v>0</v>
      </c>
    </row>
    <row r="352" spans="1:8" hidden="1">
      <c r="A352" s="27">
        <v>1</v>
      </c>
      <c r="B352" s="2">
        <v>3</v>
      </c>
      <c r="C352" s="2">
        <v>5</v>
      </c>
      <c r="D352" s="2">
        <v>356</v>
      </c>
      <c r="E352" s="41"/>
      <c r="F352" s="41"/>
      <c r="G352" s="36" t="s">
        <v>295</v>
      </c>
      <c r="H352" s="23">
        <f t="shared" ref="H352" si="148">+H353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9">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50">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1">+H369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2">+H371+H376+H378+H380+H382+H384+H386</f>
        <v>0</v>
      </c>
    </row>
    <row r="371" spans="1:8" hidden="1">
      <c r="A371" s="27">
        <v>1</v>
      </c>
      <c r="B371" s="2">
        <v>3</v>
      </c>
      <c r="C371" s="2">
        <v>6</v>
      </c>
      <c r="D371" s="2">
        <v>361</v>
      </c>
      <c r="E371" s="41"/>
      <c r="F371" s="41"/>
      <c r="G371" s="36" t="s">
        <v>312</v>
      </c>
      <c r="H371" s="23">
        <f t="shared" ref="H371" si="153">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4">+H377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5">+H379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6">+H381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7">+H383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8">+H385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9">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60">+H392+H395+H398+H401+H403+H405+H407+H409+H411</f>
        <v>0</v>
      </c>
    </row>
    <row r="392" spans="1:8" hidden="1">
      <c r="A392" s="27">
        <v>1</v>
      </c>
      <c r="B392" s="2">
        <v>3</v>
      </c>
      <c r="C392" s="2">
        <v>7</v>
      </c>
      <c r="D392" s="2">
        <v>371</v>
      </c>
      <c r="E392" s="41"/>
      <c r="F392" s="41"/>
      <c r="G392" s="36" t="s">
        <v>328</v>
      </c>
      <c r="H392" s="23">
        <f t="shared" ref="H392" si="161">+H393+H394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2">+H399+H400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3">+H402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4">+H404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5">+H406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6">+H408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7">+H410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8">+H412+H413+H414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69">+H417+H419+H424+H427+H429</f>
        <v>0</v>
      </c>
    </row>
    <row r="417" spans="1:8" hidden="1">
      <c r="A417" s="27">
        <v>1</v>
      </c>
      <c r="B417" s="2">
        <v>3</v>
      </c>
      <c r="C417" s="2">
        <v>8</v>
      </c>
      <c r="D417" s="2">
        <v>381</v>
      </c>
      <c r="E417" s="41"/>
      <c r="F417" s="41"/>
      <c r="G417" s="36" t="s">
        <v>349</v>
      </c>
      <c r="H417" s="23">
        <f t="shared" ref="H417" si="170">+H418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1">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2">+H425+H426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3">+H428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4">+H430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5">+H432+H434+H441+H443+H446+H451+H455+H457+H459</f>
        <v>0</v>
      </c>
    </row>
    <row r="432" spans="1:8" hidden="1">
      <c r="A432" s="27">
        <v>1</v>
      </c>
      <c r="B432" s="2">
        <v>3</v>
      </c>
      <c r="C432" s="2">
        <v>9</v>
      </c>
      <c r="D432" s="2">
        <v>391</v>
      </c>
      <c r="E432" s="41"/>
      <c r="F432" s="41"/>
      <c r="G432" s="36" t="s">
        <v>360</v>
      </c>
      <c r="H432" s="23">
        <f t="shared" ref="H432" si="176">+H433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7">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8">+H442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9">+H444+H445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0">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1">+H452+H453+H454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2">+H456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3">+H458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4">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5">+H468+H480+H488+H500+H521+H528+H537+H540+H551</f>
        <v>0</v>
      </c>
    </row>
    <row r="468" spans="1:8" hidden="1">
      <c r="A468" s="27">
        <v>1</v>
      </c>
      <c r="B468" s="2">
        <v>4</v>
      </c>
      <c r="C468" s="2">
        <v>1</v>
      </c>
      <c r="D468" s="2"/>
      <c r="E468" s="41"/>
      <c r="F468" s="41"/>
      <c r="G468" s="36" t="s">
        <v>393</v>
      </c>
      <c r="H468" s="15">
        <f t="shared" ref="H468" si="186">+H469+H474</f>
        <v>0</v>
      </c>
    </row>
    <row r="469" spans="1:8" hidden="1">
      <c r="A469" s="27">
        <v>1</v>
      </c>
      <c r="B469" s="2">
        <v>4</v>
      </c>
      <c r="C469" s="2">
        <v>1</v>
      </c>
      <c r="D469" s="2">
        <v>411</v>
      </c>
      <c r="E469" s="41"/>
      <c r="F469" s="41"/>
      <c r="G469" s="36" t="s">
        <v>394</v>
      </c>
      <c r="H469" s="23">
        <f t="shared" ref="H469" si="187">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8">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9">+H481+H485</f>
        <v>0</v>
      </c>
    </row>
    <row r="481" spans="1:8" hidden="1">
      <c r="A481" s="27">
        <v>1</v>
      </c>
      <c r="B481" s="2">
        <v>4</v>
      </c>
      <c r="C481" s="1">
        <v>2</v>
      </c>
      <c r="D481" s="2">
        <v>421</v>
      </c>
      <c r="G481" s="36" t="s">
        <v>406</v>
      </c>
      <c r="H481" s="23">
        <f t="shared" ref="H481" si="190">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1">+H486+H487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2">+H489+H498</f>
        <v>0</v>
      </c>
    </row>
    <row r="489" spans="1:8" hidden="1">
      <c r="A489" s="27">
        <v>1</v>
      </c>
      <c r="B489" s="2">
        <v>4</v>
      </c>
      <c r="C489" s="2">
        <v>3</v>
      </c>
      <c r="D489" s="2">
        <v>431</v>
      </c>
      <c r="E489" s="41"/>
      <c r="F489" s="41"/>
      <c r="G489" s="36" t="s">
        <v>414</v>
      </c>
      <c r="H489" s="23">
        <f t="shared" ref="H489" si="193">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4">+H499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5">+H501+H511+H513+H519</f>
        <v>0</v>
      </c>
    </row>
    <row r="501" spans="1:8" hidden="1">
      <c r="A501" s="27">
        <v>1</v>
      </c>
      <c r="B501" s="2">
        <v>4</v>
      </c>
      <c r="C501" s="1">
        <v>4</v>
      </c>
      <c r="D501" s="2">
        <v>441</v>
      </c>
      <c r="G501" s="36" t="s">
        <v>426</v>
      </c>
      <c r="H501" s="23">
        <f t="shared" ref="H501" si="196">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7">+H512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8">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9">+H520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0">+H522+H524+H526</f>
        <v>0</v>
      </c>
    </row>
    <row r="522" spans="1:8" hidden="1">
      <c r="A522" s="27">
        <v>1</v>
      </c>
      <c r="B522" s="2">
        <v>4</v>
      </c>
      <c r="C522" s="2">
        <v>5</v>
      </c>
      <c r="D522" s="2">
        <v>451</v>
      </c>
      <c r="E522" s="2"/>
      <c r="F522" s="2"/>
      <c r="G522" s="36" t="s">
        <v>446</v>
      </c>
      <c r="H522" s="23">
        <f t="shared" ref="H522" si="201">+H523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2">+H525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3">+H527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4">+H529+H533</f>
        <v>0</v>
      </c>
    </row>
    <row r="529" spans="1:8" hidden="1">
      <c r="A529" s="27">
        <v>1</v>
      </c>
      <c r="B529" s="2">
        <v>4</v>
      </c>
      <c r="C529" s="2">
        <v>6</v>
      </c>
      <c r="D529" s="2">
        <v>461</v>
      </c>
      <c r="E529" s="2"/>
      <c r="F529" s="2"/>
      <c r="G529" s="36" t="s">
        <v>450</v>
      </c>
      <c r="H529" s="23">
        <f t="shared" ref="H529" si="205">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6">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7">+H538</f>
        <v>0</v>
      </c>
    </row>
    <row r="538" spans="1:8" hidden="1">
      <c r="A538" s="27">
        <v>1</v>
      </c>
      <c r="B538" s="2">
        <v>4</v>
      </c>
      <c r="C538" s="2">
        <v>7</v>
      </c>
      <c r="D538" s="2">
        <v>471</v>
      </c>
      <c r="E538" s="2"/>
      <c r="F538" s="2"/>
      <c r="G538" s="36" t="s">
        <v>459</v>
      </c>
      <c r="H538" s="21">
        <f t="shared" si="207"/>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8">+H541+H543+H545+H547+H549</f>
        <v>0</v>
      </c>
    </row>
    <row r="541" spans="1:8" hidden="1">
      <c r="A541" s="27">
        <v>1</v>
      </c>
      <c r="B541" s="2">
        <v>4</v>
      </c>
      <c r="C541" s="2">
        <v>8</v>
      </c>
      <c r="D541" s="2">
        <v>481</v>
      </c>
      <c r="E541" s="2"/>
      <c r="F541" s="2"/>
      <c r="G541" s="36" t="s">
        <v>461</v>
      </c>
      <c r="H541" s="23">
        <f t="shared" ref="H541" si="209">+H542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0">+H544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1">+H546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2">+H548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3">+H550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4">+H552+H555</f>
        <v>0</v>
      </c>
    </row>
    <row r="552" spans="1:8" hidden="1">
      <c r="A552" s="27">
        <v>1</v>
      </c>
      <c r="B552" s="2">
        <v>4</v>
      </c>
      <c r="C552" s="2">
        <v>9</v>
      </c>
      <c r="D552" s="2">
        <v>491</v>
      </c>
      <c r="E552" s="2"/>
      <c r="F552" s="2"/>
      <c r="G552" s="36" t="s">
        <v>469</v>
      </c>
      <c r="H552" s="23">
        <f t="shared" ref="H552" si="215">+H553+H554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6">+H556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7">+H559+H569+H578+H583+H597+H601+H623+H646+H665</f>
        <v>0</v>
      </c>
    </row>
    <row r="559" spans="1:8" hidden="1">
      <c r="A559" s="27">
        <v>2</v>
      </c>
      <c r="B559" s="2">
        <v>5</v>
      </c>
      <c r="C559" s="2">
        <v>1</v>
      </c>
      <c r="D559" s="2"/>
      <c r="E559" s="2"/>
      <c r="F559" s="2"/>
      <c r="G559" s="36" t="s">
        <v>474</v>
      </c>
      <c r="H559" s="15">
        <f t="shared" ref="H559" si="218">+H560+H562+H564+H566</f>
        <v>0</v>
      </c>
    </row>
    <row r="560" spans="1:8" hidden="1">
      <c r="A560" s="27">
        <v>2</v>
      </c>
      <c r="B560" s="2">
        <v>5</v>
      </c>
      <c r="C560" s="2">
        <v>1</v>
      </c>
      <c r="D560" s="2">
        <v>511</v>
      </c>
      <c r="E560" s="2"/>
      <c r="F560" s="2"/>
      <c r="G560" s="36" t="s">
        <v>475</v>
      </c>
      <c r="H560" s="23">
        <f t="shared" ref="H560" si="219">+H561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0">+H563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1">+H565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2">+H567+H568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3">+H570+H572+H574+H576</f>
        <v>0</v>
      </c>
    </row>
    <row r="570" spans="1:8" hidden="1">
      <c r="A570" s="27">
        <v>2</v>
      </c>
      <c r="B570" s="2">
        <v>5</v>
      </c>
      <c r="C570" s="2">
        <v>2</v>
      </c>
      <c r="D570" s="2">
        <v>520</v>
      </c>
      <c r="E570" s="2"/>
      <c r="F570" s="2"/>
      <c r="G570" s="36" t="s">
        <v>484</v>
      </c>
      <c r="H570" s="23">
        <f t="shared" ref="H570" si="224">+H571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5">+H573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6">+H575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7">+H577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8">+H579+H581</f>
        <v>0</v>
      </c>
    </row>
    <row r="579" spans="1:8" hidden="1">
      <c r="A579" s="27">
        <v>2</v>
      </c>
      <c r="B579" s="2">
        <v>5</v>
      </c>
      <c r="C579" s="2">
        <v>3</v>
      </c>
      <c r="D579" s="2">
        <v>530</v>
      </c>
      <c r="E579" s="2"/>
      <c r="F579" s="2"/>
      <c r="G579" s="36" t="s">
        <v>490</v>
      </c>
      <c r="H579" s="23">
        <f t="shared" ref="H579" si="229">+H580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0">+H582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1">+H584+H586+H588+H590+H592+H594</f>
        <v>0</v>
      </c>
    </row>
    <row r="584" spans="1:8" hidden="1">
      <c r="A584" s="27">
        <v>2</v>
      </c>
      <c r="B584" s="2">
        <v>5</v>
      </c>
      <c r="C584" s="2">
        <v>4</v>
      </c>
      <c r="D584" s="2">
        <v>541</v>
      </c>
      <c r="E584" s="2"/>
      <c r="F584" s="2"/>
      <c r="G584" s="36" t="s">
        <v>493</v>
      </c>
      <c r="H584" s="23">
        <f t="shared" ref="H584" si="232">+H585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3">+H587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4">+H589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5">+H591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6">+H593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7">+H595+H596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8">+H598</f>
        <v>0</v>
      </c>
    </row>
    <row r="598" spans="1:8" hidden="1">
      <c r="A598" s="27">
        <v>2</v>
      </c>
      <c r="B598" s="2">
        <v>5</v>
      </c>
      <c r="C598" s="2">
        <v>5</v>
      </c>
      <c r="D598" s="2">
        <v>551</v>
      </c>
      <c r="E598" s="2"/>
      <c r="F598" s="2"/>
      <c r="G598" s="36" t="s">
        <v>503</v>
      </c>
      <c r="H598" s="23">
        <f t="shared" ref="H598" si="239">+H599+H600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0">+H602+H604+H606+H608+H610+H612+H615+H618+H620</f>
        <v>0</v>
      </c>
    </row>
    <row r="602" spans="1:8" hidden="1">
      <c r="A602" s="27">
        <v>2</v>
      </c>
      <c r="B602" s="2">
        <v>5</v>
      </c>
      <c r="C602" s="2">
        <v>6</v>
      </c>
      <c r="D602" s="2">
        <v>561</v>
      </c>
      <c r="E602" s="2"/>
      <c r="F602" s="2"/>
      <c r="G602" s="36" t="s">
        <v>507</v>
      </c>
      <c r="H602" s="23">
        <f t="shared" ref="H602" si="241">+H603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2">+H605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3">+H607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4">+H609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5">+H611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6">+H613+H614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7">+H616+H617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8">+H619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9">+H621+H622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0">+H624+H627+H629+H631+H634+H636+H639+H642+H644</f>
        <v>0</v>
      </c>
    </row>
    <row r="624" spans="1:8" hidden="1">
      <c r="A624" s="27">
        <v>2</v>
      </c>
      <c r="B624" s="2">
        <v>5</v>
      </c>
      <c r="C624" s="2">
        <v>7</v>
      </c>
      <c r="D624" s="2">
        <v>571</v>
      </c>
      <c r="E624" s="2"/>
      <c r="F624" s="2"/>
      <c r="G624" s="36" t="s">
        <v>523</v>
      </c>
      <c r="H624" s="23">
        <f t="shared" ref="H624" si="251">+H625+H626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2">+H628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3">+H630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4">+H632+H633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5">+H635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6">+H637+H638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7">+H640+H641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8">+H643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9">+H645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0">+H647+H649+H651+H653+H663</f>
        <v>0</v>
      </c>
    </row>
    <row r="647" spans="1:8" hidden="1">
      <c r="A647" s="27">
        <v>2</v>
      </c>
      <c r="B647" s="2">
        <v>5</v>
      </c>
      <c r="C647" s="2">
        <v>8</v>
      </c>
      <c r="D647" s="2">
        <v>581</v>
      </c>
      <c r="E647" s="2"/>
      <c r="F647" s="2"/>
      <c r="G647" s="36" t="s">
        <v>536</v>
      </c>
      <c r="H647" s="23">
        <f t="shared" ref="H647" si="261">+H648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2">+H650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3">+H652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4">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5">+H664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6">+H666+H668+H670+H672+H674</f>
        <v>0</v>
      </c>
    </row>
    <row r="666" spans="1:8" hidden="1">
      <c r="A666" s="27">
        <v>2</v>
      </c>
      <c r="B666" s="2">
        <v>5</v>
      </c>
      <c r="C666" s="2">
        <v>9</v>
      </c>
      <c r="D666" s="2">
        <v>591</v>
      </c>
      <c r="E666" s="2"/>
      <c r="F666" s="2"/>
      <c r="G666" s="36" t="s">
        <v>552</v>
      </c>
      <c r="H666" s="23">
        <f t="shared" ref="H666" si="267">+H667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8">+H669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9">+H671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0">+H673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1">+H675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2">+H677+H694+H702</f>
        <v>0</v>
      </c>
    </row>
    <row r="677" spans="1:8" hidden="1">
      <c r="A677" s="27">
        <v>2</v>
      </c>
      <c r="B677" s="3">
        <v>6</v>
      </c>
      <c r="C677" s="3">
        <v>1</v>
      </c>
      <c r="D677" s="3"/>
      <c r="E677" s="3"/>
      <c r="F677" s="3"/>
      <c r="G677" s="38" t="s">
        <v>558</v>
      </c>
      <c r="H677" s="14">
        <f t="shared" ref="H677" si="273">+H678+H679+H683+H686+H689+H691+H692+H693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4">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5">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6">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7">+H690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8">SUM(H694:H694)</f>
        <v>0</v>
      </c>
    </row>
    <row r="694" spans="1:8" hidden="1">
      <c r="A694" s="27">
        <v>2</v>
      </c>
      <c r="B694" s="3">
        <v>6</v>
      </c>
      <c r="C694" s="3">
        <v>2</v>
      </c>
      <c r="D694" s="3"/>
      <c r="E694" s="3"/>
      <c r="F694" s="3"/>
      <c r="G694" s="38" t="s">
        <v>575</v>
      </c>
      <c r="H694" s="15">
        <f t="shared" ref="H694" si="279">+H695+H696+H697+H698+H699+H700+H701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80">H703+H707</f>
        <v>0</v>
      </c>
    </row>
    <row r="703" spans="1:8" hidden="1">
      <c r="A703" s="27">
        <v>2</v>
      </c>
      <c r="B703" s="3">
        <v>6</v>
      </c>
      <c r="C703" s="3">
        <v>3</v>
      </c>
      <c r="D703" s="3">
        <v>631</v>
      </c>
      <c r="E703" s="3"/>
      <c r="F703" s="3"/>
      <c r="G703" s="38" t="s">
        <v>578</v>
      </c>
      <c r="H703" s="23">
        <f t="shared" ref="H703" si="281">+H704</f>
        <v>0</v>
      </c>
    </row>
    <row r="704" spans="1:8" hidden="1">
      <c r="A704" s="27">
        <v>2</v>
      </c>
      <c r="B704" s="3">
        <v>6</v>
      </c>
      <c r="C704" s="3">
        <v>3</v>
      </c>
      <c r="D704" s="3">
        <v>631</v>
      </c>
      <c r="E704" s="3">
        <v>1</v>
      </c>
      <c r="F704" s="3"/>
      <c r="G704" s="37" t="s">
        <v>579</v>
      </c>
      <c r="H704" s="21">
        <f t="shared" ref="H704" si="282">+H705+H706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3">+H708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4">+H710+H718+H727+H735+H745</f>
        <v>0</v>
      </c>
    </row>
    <row r="710" spans="1:8" hidden="1">
      <c r="A710" s="26">
        <v>2</v>
      </c>
      <c r="B710" s="2">
        <v>7</v>
      </c>
      <c r="C710" s="2">
        <v>1</v>
      </c>
      <c r="D710" s="2"/>
      <c r="E710" s="2"/>
      <c r="F710" s="2"/>
      <c r="G710" s="36" t="s">
        <v>583</v>
      </c>
      <c r="H710" s="14">
        <f t="shared" ref="H710" si="285">+H711</f>
        <v>0</v>
      </c>
    </row>
    <row r="711" spans="1:8" hidden="1">
      <c r="A711" s="26">
        <v>2</v>
      </c>
      <c r="B711" s="2">
        <v>7</v>
      </c>
      <c r="C711" s="2">
        <v>1</v>
      </c>
      <c r="D711" s="2">
        <v>711</v>
      </c>
      <c r="E711" s="2"/>
      <c r="F711" s="2"/>
      <c r="G711" s="36" t="s">
        <v>584</v>
      </c>
      <c r="H711" s="12">
        <f t="shared" ref="H711" si="286">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7">+H719+H721+H723</f>
        <v>0</v>
      </c>
    </row>
    <row r="719" spans="1:8" hidden="1">
      <c r="A719" s="26">
        <v>2</v>
      </c>
      <c r="B719" s="2">
        <v>7</v>
      </c>
      <c r="C719" s="2">
        <v>3</v>
      </c>
      <c r="D719" s="2">
        <v>731</v>
      </c>
      <c r="E719" s="2"/>
      <c r="F719" s="2"/>
      <c r="G719" s="36" t="s">
        <v>592</v>
      </c>
      <c r="H719" s="12">
        <f t="shared" ref="H719" si="288">+H720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9">+H722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90">+H724+H725+H726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91">+H728+H730</f>
        <v>0</v>
      </c>
    </row>
    <row r="728" spans="1:8" hidden="1">
      <c r="A728" s="26">
        <v>2</v>
      </c>
      <c r="B728" s="2">
        <v>7</v>
      </c>
      <c r="C728" s="2">
        <v>4</v>
      </c>
      <c r="D728" s="2">
        <v>744</v>
      </c>
      <c r="E728" s="2"/>
      <c r="F728" s="2"/>
      <c r="G728" s="36" t="s">
        <v>601</v>
      </c>
      <c r="H728" s="12">
        <f t="shared" ref="H728" si="292">+H729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3">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4">+H736+H743</f>
        <v>0</v>
      </c>
    </row>
    <row r="736" spans="1:8" hidden="1">
      <c r="A736" s="26">
        <v>2</v>
      </c>
      <c r="B736" s="2">
        <v>7</v>
      </c>
      <c r="C736" s="2">
        <v>5</v>
      </c>
      <c r="D736" s="2">
        <v>751</v>
      </c>
      <c r="E736" s="2"/>
      <c r="F736" s="2"/>
      <c r="G736" s="36" t="s">
        <v>609</v>
      </c>
      <c r="H736" s="12">
        <f t="shared" ref="H736" si="295">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6">+H744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7">+H746+H748</f>
        <v>0</v>
      </c>
    </row>
    <row r="746" spans="1:8" hidden="1">
      <c r="A746" s="26">
        <v>2</v>
      </c>
      <c r="B746" s="2">
        <v>7</v>
      </c>
      <c r="C746" s="2">
        <v>9</v>
      </c>
      <c r="D746" s="2">
        <v>791</v>
      </c>
      <c r="E746" s="2"/>
      <c r="F746" s="2"/>
      <c r="G746" s="36" t="s">
        <v>619</v>
      </c>
      <c r="H746" s="12">
        <f t="shared" ref="H746" si="298">+H747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9">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300">+H756+H776+H794</f>
        <v>0</v>
      </c>
    </row>
    <row r="756" spans="1:8" hidden="1">
      <c r="A756" s="26">
        <v>2</v>
      </c>
      <c r="B756" s="2">
        <v>8</v>
      </c>
      <c r="C756" s="2">
        <v>1</v>
      </c>
      <c r="D756" s="2"/>
      <c r="E756" s="2"/>
      <c r="F756" s="2"/>
      <c r="G756" s="36" t="s">
        <v>629</v>
      </c>
      <c r="H756" s="14">
        <f t="shared" ref="H756" si="301">+H757+H760+H762+H764+H772+H774</f>
        <v>0</v>
      </c>
    </row>
    <row r="757" spans="1:8" hidden="1">
      <c r="A757" s="26">
        <v>2</v>
      </c>
      <c r="B757" s="2">
        <v>8</v>
      </c>
      <c r="C757" s="2">
        <v>1</v>
      </c>
      <c r="D757" s="2">
        <v>811</v>
      </c>
      <c r="E757" s="2"/>
      <c r="F757" s="2"/>
      <c r="G757" s="36" t="s">
        <v>630</v>
      </c>
      <c r="H757" s="12">
        <f t="shared" ref="H757" si="302">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3">+H761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4">+H763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5">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6">+H773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7">+H775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8">+H777+H786+H790+H792</f>
        <v>0</v>
      </c>
    </row>
    <row r="777" spans="1:8" hidden="1">
      <c r="A777" s="26">
        <v>2</v>
      </c>
      <c r="B777" s="2">
        <v>8</v>
      </c>
      <c r="C777" s="2">
        <v>3</v>
      </c>
      <c r="D777" s="2">
        <v>831</v>
      </c>
      <c r="E777" s="2"/>
      <c r="F777" s="2"/>
      <c r="G777" s="36" t="s">
        <v>646</v>
      </c>
      <c r="H777" s="12">
        <f t="shared" ref="H777" si="309">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10">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11">+H791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12">+H793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3">+H795+H797+H799</f>
        <v>0</v>
      </c>
    </row>
    <row r="795" spans="1:8" hidden="1">
      <c r="A795" s="26">
        <v>2</v>
      </c>
      <c r="B795" s="2">
        <v>8</v>
      </c>
      <c r="C795" s="2">
        <v>5</v>
      </c>
      <c r="D795" s="2">
        <v>851</v>
      </c>
      <c r="E795" s="2"/>
      <c r="F795" s="2"/>
      <c r="G795" s="36" t="s">
        <v>664</v>
      </c>
      <c r="H795" s="12">
        <f t="shared" ref="H795" si="314">+H796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5">+H798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6">+H800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7">+H802+H811+H820+H823+H826+H829+H832</f>
        <v>0</v>
      </c>
    </row>
    <row r="802" spans="1:8" hidden="1">
      <c r="A802" s="26">
        <v>3</v>
      </c>
      <c r="B802" s="2">
        <v>9</v>
      </c>
      <c r="C802" s="2">
        <v>1</v>
      </c>
      <c r="D802" s="2"/>
      <c r="E802" s="2"/>
      <c r="F802" s="2"/>
      <c r="G802" s="36" t="s">
        <v>668</v>
      </c>
      <c r="H802" s="14">
        <f t="shared" ref="H802" si="318">+H803+H806+H808</f>
        <v>0</v>
      </c>
    </row>
    <row r="803" spans="1:8" hidden="1">
      <c r="A803" s="26">
        <v>3</v>
      </c>
      <c r="B803" s="2">
        <v>9</v>
      </c>
      <c r="C803" s="2">
        <v>1</v>
      </c>
      <c r="D803" s="2">
        <v>911</v>
      </c>
      <c r="E803" s="2"/>
      <c r="F803" s="2"/>
      <c r="G803" s="36" t="s">
        <v>669</v>
      </c>
      <c r="H803" s="12">
        <f t="shared" ref="H803" si="319">+H804+H805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20">+H807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21">+H809+H810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22">+H812+H815+H817</f>
        <v>0</v>
      </c>
    </row>
    <row r="812" spans="1:8" hidden="1">
      <c r="A812" s="26">
        <v>3</v>
      </c>
      <c r="B812" s="2">
        <v>9</v>
      </c>
      <c r="C812" s="2">
        <v>2</v>
      </c>
      <c r="D812" s="2">
        <v>921</v>
      </c>
      <c r="E812" s="2"/>
      <c r="F812" s="2"/>
      <c r="G812" s="36" t="s">
        <v>677</v>
      </c>
      <c r="H812" s="12">
        <f t="shared" ref="H812" si="323">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4">+H816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5">+H818+H819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6">+H821</f>
        <v>0</v>
      </c>
    </row>
    <row r="821" spans="1:8" hidden="1">
      <c r="A821" s="26">
        <v>3</v>
      </c>
      <c r="B821" s="2">
        <v>9</v>
      </c>
      <c r="C821" s="2">
        <v>3</v>
      </c>
      <c r="D821" s="2">
        <v>931</v>
      </c>
      <c r="E821" s="2"/>
      <c r="F821" s="2"/>
      <c r="G821" s="36" t="s">
        <v>685</v>
      </c>
      <c r="H821" s="16">
        <f t="shared" si="326"/>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7">+H824</f>
        <v>0</v>
      </c>
    </row>
    <row r="824" spans="1:8" hidden="1">
      <c r="A824" s="26">
        <v>3</v>
      </c>
      <c r="B824" s="2">
        <v>9</v>
      </c>
      <c r="C824" s="2">
        <v>4</v>
      </c>
      <c r="D824" s="2">
        <v>941</v>
      </c>
      <c r="E824" s="2"/>
      <c r="F824" s="2"/>
      <c r="G824" s="36" t="s">
        <v>687</v>
      </c>
      <c r="H824" s="12">
        <f t="shared" si="327"/>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8">+H827</f>
        <v>0</v>
      </c>
    </row>
    <row r="827" spans="1:8" hidden="1">
      <c r="A827" s="26">
        <v>3</v>
      </c>
      <c r="B827" s="2">
        <v>9</v>
      </c>
      <c r="C827" s="2">
        <v>5</v>
      </c>
      <c r="D827" s="2">
        <v>951</v>
      </c>
      <c r="E827" s="2"/>
      <c r="F827" s="2"/>
      <c r="G827" s="36" t="s">
        <v>689</v>
      </c>
      <c r="H827" s="12">
        <f t="shared" si="328"/>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9">+H830</f>
        <v>0</v>
      </c>
    </row>
    <row r="830" spans="1:8" hidden="1">
      <c r="A830" s="26">
        <v>3</v>
      </c>
      <c r="B830" s="2">
        <v>9</v>
      </c>
      <c r="C830" s="2">
        <v>6</v>
      </c>
      <c r="D830" s="2">
        <v>962</v>
      </c>
      <c r="E830" s="2"/>
      <c r="F830" s="2"/>
      <c r="G830" s="36" t="s">
        <v>691</v>
      </c>
      <c r="H830" s="12">
        <f t="shared" si="329"/>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30">+H833</f>
        <v>0</v>
      </c>
    </row>
    <row r="833" spans="1:8" hidden="1">
      <c r="A833" s="26">
        <v>3</v>
      </c>
      <c r="B833" s="2">
        <v>9</v>
      </c>
      <c r="C833" s="2">
        <v>9</v>
      </c>
      <c r="D833" s="2">
        <v>991</v>
      </c>
      <c r="E833" s="2"/>
      <c r="F833" s="2"/>
      <c r="G833" s="36" t="s">
        <v>694</v>
      </c>
      <c r="H833" s="12">
        <f t="shared" ref="H833" si="331">+H834+H835+H836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200" sqref="A200:XFD200"/>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88671875" style="11" customWidth="1"/>
    <col min="9" max="9" width="2.33203125" customWidth="1"/>
  </cols>
  <sheetData>
    <row r="1" spans="1:8" ht="21">
      <c r="A1" s="48" t="s">
        <v>701</v>
      </c>
      <c r="H1" s="24"/>
    </row>
    <row r="2" spans="1:8">
      <c r="A2" s="29" t="s">
        <v>702</v>
      </c>
      <c r="H2" s="16"/>
    </row>
    <row r="3" spans="1:8" ht="15" thickBot="1">
      <c r="A3" s="29"/>
      <c r="H3" s="16"/>
    </row>
    <row r="4" spans="1:8" s="76" customFormat="1" ht="26.7" customHeight="1">
      <c r="A4" s="894" t="s">
        <v>11</v>
      </c>
      <c r="B4" s="894" t="s">
        <v>12</v>
      </c>
      <c r="C4" s="894" t="s">
        <v>13</v>
      </c>
      <c r="D4" s="894" t="s">
        <v>14</v>
      </c>
      <c r="E4" s="894" t="s">
        <v>15</v>
      </c>
      <c r="F4" s="894" t="s">
        <v>15</v>
      </c>
      <c r="G4" s="887" t="s">
        <v>13</v>
      </c>
      <c r="H4" s="489">
        <v>1290</v>
      </c>
    </row>
    <row r="5" spans="1:8" s="480" customFormat="1" ht="26.7" customHeight="1">
      <c r="A5" s="895"/>
      <c r="B5" s="895"/>
      <c r="C5" s="895"/>
      <c r="D5" s="895"/>
      <c r="E5" s="895"/>
      <c r="F5" s="895"/>
      <c r="G5" s="888"/>
      <c r="H5" s="890" t="s">
        <v>725</v>
      </c>
    </row>
    <row r="6" spans="1:8" ht="26.7" customHeight="1" thickBot="1">
      <c r="A6" s="896"/>
      <c r="B6" s="896"/>
      <c r="C6" s="896"/>
      <c r="D6" s="896"/>
      <c r="E6" s="896"/>
      <c r="F6" s="896"/>
      <c r="G6" s="889"/>
      <c r="H6" s="891"/>
    </row>
    <row r="7" spans="1:8" s="47" customFormat="1">
      <c r="A7" s="10"/>
      <c r="B7" s="10"/>
      <c r="C7" s="10"/>
      <c r="D7" s="10"/>
      <c r="E7" s="10"/>
      <c r="F7" s="10"/>
      <c r="G7" s="33"/>
      <c r="H7" s="9"/>
    </row>
    <row r="8" spans="1:8">
      <c r="A8" s="28"/>
      <c r="B8" s="28"/>
      <c r="C8" s="28"/>
      <c r="D8" s="28"/>
      <c r="E8" s="28"/>
      <c r="F8" s="28"/>
      <c r="G8" s="34" t="s">
        <v>847</v>
      </c>
      <c r="H8" s="84">
        <f t="shared" ref="H8" si="0">+H9+H100+H242+H467+H558+H676+H709+H755+H801</f>
        <v>199506.56</v>
      </c>
    </row>
    <row r="9" spans="1:8">
      <c r="A9" s="26">
        <v>1</v>
      </c>
      <c r="B9" s="25">
        <v>1</v>
      </c>
      <c r="C9" s="25"/>
      <c r="D9" s="17"/>
      <c r="E9" s="17"/>
      <c r="F9" s="17"/>
      <c r="G9" s="35" t="s">
        <v>17</v>
      </c>
      <c r="H9" s="18">
        <f t="shared" ref="H9" si="1">+H10+H20+H30+H53+H66+H86+H89+H96</f>
        <v>169506.56</v>
      </c>
    </row>
    <row r="10" spans="1:8">
      <c r="A10" s="27">
        <v>1</v>
      </c>
      <c r="B10" s="1">
        <v>1</v>
      </c>
      <c r="C10" s="1">
        <v>1</v>
      </c>
      <c r="G10" s="36" t="s">
        <v>18</v>
      </c>
      <c r="H10" s="15">
        <f t="shared" ref="H10" si="2">+H11+H15+H18</f>
        <v>120000</v>
      </c>
    </row>
    <row r="11" spans="1:8" hidden="1">
      <c r="A11" s="27">
        <v>1</v>
      </c>
      <c r="B11" s="1">
        <v>1</v>
      </c>
      <c r="C11" s="1">
        <v>1</v>
      </c>
      <c r="D11" s="1">
        <v>111</v>
      </c>
      <c r="G11" s="36" t="s">
        <v>19</v>
      </c>
      <c r="H11" s="23">
        <f t="shared" ref="H11" si="3">+H12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4">SUM(H16:H17)</f>
        <v>120000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120000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49506.559999999998</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12500</v>
      </c>
    </row>
    <row r="34" spans="1:8" s="47" customFormat="1">
      <c r="A34" s="27">
        <v>1</v>
      </c>
      <c r="B34" s="92">
        <v>1</v>
      </c>
      <c r="C34" s="92">
        <v>3</v>
      </c>
      <c r="D34" s="3">
        <v>132</v>
      </c>
      <c r="E34" s="92">
        <v>1</v>
      </c>
      <c r="F34" s="92"/>
      <c r="G34" s="37" t="s">
        <v>39</v>
      </c>
      <c r="H34" s="21">
        <v>2500</v>
      </c>
    </row>
    <row r="35" spans="1:8" s="47" customFormat="1">
      <c r="A35" s="27">
        <v>1</v>
      </c>
      <c r="B35" s="92">
        <v>1</v>
      </c>
      <c r="C35" s="92">
        <v>3</v>
      </c>
      <c r="D35" s="3">
        <v>132</v>
      </c>
      <c r="E35" s="92">
        <v>2</v>
      </c>
      <c r="F35" s="92"/>
      <c r="G35" s="37" t="s">
        <v>40</v>
      </c>
      <c r="H35" s="21">
        <v>10000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37006.559999999998</v>
      </c>
    </row>
    <row r="41" spans="1:8" s="47" customFormat="1">
      <c r="A41" s="27">
        <v>1</v>
      </c>
      <c r="B41" s="92">
        <v>1</v>
      </c>
      <c r="C41" s="92">
        <v>3</v>
      </c>
      <c r="D41" s="3">
        <v>134</v>
      </c>
      <c r="E41" s="92">
        <v>1</v>
      </c>
      <c r="F41" s="92"/>
      <c r="G41" s="37" t="s">
        <v>46</v>
      </c>
      <c r="H41" s="21">
        <v>37006.559999999998</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v>0</v>
      </c>
    </row>
    <row r="66" spans="1:8" hidden="1">
      <c r="A66" s="27">
        <v>1</v>
      </c>
      <c r="B66" s="1">
        <v>1</v>
      </c>
      <c r="C66" s="1">
        <v>5</v>
      </c>
      <c r="D66" s="2"/>
      <c r="G66" s="36" t="s">
        <v>67</v>
      </c>
      <c r="H66" s="15">
        <v>0</v>
      </c>
    </row>
    <row r="67" spans="1:8" hidden="1">
      <c r="A67" s="27">
        <v>1</v>
      </c>
      <c r="B67" s="1">
        <v>1</v>
      </c>
      <c r="C67" s="1">
        <v>5</v>
      </c>
      <c r="D67" s="2">
        <v>151</v>
      </c>
      <c r="G67" s="36" t="s">
        <v>68</v>
      </c>
      <c r="H67" s="23">
        <f t="shared" ref="H67" si="25">+H68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6">+H70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7">+H72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8">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v>0</v>
      </c>
    </row>
    <row r="82" spans="1:8" hidden="1">
      <c r="A82" s="27">
        <v>1</v>
      </c>
      <c r="B82" s="1">
        <v>1</v>
      </c>
      <c r="C82" s="1">
        <v>5</v>
      </c>
      <c r="D82" s="2">
        <v>155</v>
      </c>
      <c r="E82" s="41"/>
      <c r="F82" s="41"/>
      <c r="G82" s="36" t="s">
        <v>82</v>
      </c>
      <c r="H82" s="23">
        <f t="shared" ref="H82" si="29">+H83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0">+H85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1">+H87</f>
        <v>0</v>
      </c>
    </row>
    <row r="87" spans="1:8" hidden="1">
      <c r="A87" s="27">
        <v>1</v>
      </c>
      <c r="B87" s="1">
        <v>1</v>
      </c>
      <c r="C87" s="1">
        <v>6</v>
      </c>
      <c r="D87" s="2">
        <v>161</v>
      </c>
      <c r="E87" s="41"/>
      <c r="F87" s="41"/>
      <c r="G87" s="36" t="s">
        <v>85</v>
      </c>
      <c r="H87" s="23">
        <f t="shared" si="31"/>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2">+H90</f>
        <v>0</v>
      </c>
    </row>
    <row r="90" spans="1:8" hidden="1">
      <c r="A90" s="27">
        <v>1</v>
      </c>
      <c r="B90" s="1">
        <v>1</v>
      </c>
      <c r="C90" s="1">
        <v>7</v>
      </c>
      <c r="D90" s="2">
        <v>171</v>
      </c>
      <c r="G90" s="36" t="s">
        <v>88</v>
      </c>
      <c r="H90" s="23">
        <f t="shared" ref="H90" si="33">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4">+H97</f>
        <v>0</v>
      </c>
    </row>
    <row r="97" spans="1:8" hidden="1">
      <c r="A97" s="27">
        <v>1</v>
      </c>
      <c r="B97" s="1">
        <v>1</v>
      </c>
      <c r="C97" s="1">
        <v>8</v>
      </c>
      <c r="D97" s="2">
        <v>181</v>
      </c>
      <c r="E97" s="41"/>
      <c r="F97" s="41"/>
      <c r="G97" s="36" t="s">
        <v>94</v>
      </c>
      <c r="H97" s="23">
        <f t="shared" ref="H97" si="35">+H98+H99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6">+H101+H125+H137+H156+H180+H197+H203+H215+H222</f>
        <v>30000</v>
      </c>
    </row>
    <row r="101" spans="1:8" hidden="1">
      <c r="A101" s="27">
        <v>1</v>
      </c>
      <c r="B101" s="41">
        <v>2</v>
      </c>
      <c r="C101" s="2">
        <v>1</v>
      </c>
      <c r="D101" s="2"/>
      <c r="E101" s="41"/>
      <c r="F101" s="41"/>
      <c r="G101" s="36" t="s">
        <v>98</v>
      </c>
      <c r="H101" s="15">
        <f t="shared" ref="H101" si="37">H102+H104+H110+H112+H115+H118+H120+H123</f>
        <v>0</v>
      </c>
    </row>
    <row r="102" spans="1:8" hidden="1">
      <c r="A102" s="27">
        <v>1</v>
      </c>
      <c r="B102" s="41">
        <v>2</v>
      </c>
      <c r="C102" s="2">
        <v>1</v>
      </c>
      <c r="D102" s="2">
        <v>211</v>
      </c>
      <c r="E102" s="41"/>
      <c r="F102" s="41"/>
      <c r="G102" s="36" t="s">
        <v>99</v>
      </c>
      <c r="H102" s="23">
        <f t="shared" ref="H102" si="38">+H103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39">+H105+H108+H109+H106+H107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v>0</v>
      </c>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v>0</v>
      </c>
    </row>
    <row r="110" spans="1:8" hidden="1">
      <c r="A110" s="27">
        <v>1</v>
      </c>
      <c r="B110" s="41">
        <v>2</v>
      </c>
      <c r="C110" s="1">
        <v>1</v>
      </c>
      <c r="D110" s="2">
        <v>213</v>
      </c>
      <c r="E110" s="41"/>
      <c r="F110" s="41"/>
      <c r="G110" s="36" t="s">
        <v>107</v>
      </c>
      <c r="H110" s="23">
        <f t="shared" ref="H110" si="40">+H111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1">+H113+H114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2">+H116+H117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3">+H119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4">+H121+H122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5">+H124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6">+H126+H132+H135</f>
        <v>0</v>
      </c>
    </row>
    <row r="126" spans="1:8" hidden="1">
      <c r="A126" s="27">
        <v>1</v>
      </c>
      <c r="B126" s="41">
        <v>2</v>
      </c>
      <c r="C126" s="2">
        <v>2</v>
      </c>
      <c r="D126" s="2">
        <v>221</v>
      </c>
      <c r="E126" s="41"/>
      <c r="F126" s="41"/>
      <c r="G126" s="36" t="s">
        <v>120</v>
      </c>
      <c r="H126" s="23">
        <f t="shared" ref="H126" si="47">+H127+H130+H128+H129+H131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8">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9">+H136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0">+H138+H140+H142+H144+H146+H148+H150+H152+H154</f>
        <v>0</v>
      </c>
    </row>
    <row r="138" spans="1:8" hidden="1">
      <c r="A138" s="27">
        <v>1</v>
      </c>
      <c r="B138" s="41">
        <v>2</v>
      </c>
      <c r="C138" s="2">
        <v>3</v>
      </c>
      <c r="D138" s="2">
        <v>231</v>
      </c>
      <c r="E138" s="41"/>
      <c r="F138" s="41"/>
      <c r="G138" s="36" t="s">
        <v>130</v>
      </c>
      <c r="H138" s="23">
        <f t="shared" ref="H138" si="51">+H139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2">+H141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3">+H143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4">+H145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5">+H147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6">+H149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7">+H151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8">+H153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9">+H155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0">+H157+H159+H161+H163+H165+H167+H169+H171+H173</f>
        <v>0</v>
      </c>
    </row>
    <row r="157" spans="1:8" hidden="1">
      <c r="A157" s="27">
        <v>1</v>
      </c>
      <c r="B157" s="41">
        <v>2</v>
      </c>
      <c r="C157" s="2">
        <v>4</v>
      </c>
      <c r="D157" s="2">
        <v>241</v>
      </c>
      <c r="E157" s="41"/>
      <c r="F157" s="41"/>
      <c r="G157" s="36" t="s">
        <v>142</v>
      </c>
      <c r="H157" s="23">
        <f t="shared" ref="H157" si="61">+H158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2">+H160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3">+H162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4">+H164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5">+H166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6">+H168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7">+H170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8">+H172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69">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0">+H181+H183+H185+H188+H190+H192+H194</f>
        <v>0</v>
      </c>
    </row>
    <row r="181" spans="1:8" hidden="1">
      <c r="A181" s="27">
        <v>1</v>
      </c>
      <c r="B181" s="41">
        <v>2</v>
      </c>
      <c r="C181" s="2">
        <v>5</v>
      </c>
      <c r="D181" s="2">
        <v>251</v>
      </c>
      <c r="E181" s="41"/>
      <c r="F181" s="41"/>
      <c r="G181" s="36" t="s">
        <v>157</v>
      </c>
      <c r="H181" s="23">
        <f t="shared" ref="H181" si="71">+H182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2">+H184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3">+H186+H187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4">+H189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5">+H191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6">+H193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7">+H195+H196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 t="shared" ref="H197" si="78">+H198+H201</f>
        <v>30000</v>
      </c>
    </row>
    <row r="198" spans="1:8">
      <c r="A198" s="27">
        <v>1</v>
      </c>
      <c r="B198" s="41">
        <v>2</v>
      </c>
      <c r="C198" s="2">
        <v>6</v>
      </c>
      <c r="D198" s="2">
        <v>261</v>
      </c>
      <c r="E198" s="41"/>
      <c r="F198" s="41"/>
      <c r="G198" s="36" t="s">
        <v>167</v>
      </c>
      <c r="H198" s="23">
        <f t="shared" ref="H198" si="79">+H199+H200</f>
        <v>30000</v>
      </c>
    </row>
    <row r="199" spans="1:8" s="47" customFormat="1">
      <c r="A199" s="27">
        <v>1</v>
      </c>
      <c r="B199" s="94">
        <v>2</v>
      </c>
      <c r="C199" s="3">
        <v>6</v>
      </c>
      <c r="D199" s="3">
        <v>261</v>
      </c>
      <c r="E199" s="92">
        <v>1</v>
      </c>
      <c r="F199" s="92"/>
      <c r="G199" s="37" t="s">
        <v>168</v>
      </c>
      <c r="H199" s="21">
        <v>30000</v>
      </c>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80">+H202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H204+H207+H209+H211+H213</f>
        <v>0</v>
      </c>
    </row>
    <row r="204" spans="1:8" hidden="1">
      <c r="A204" s="27">
        <v>1</v>
      </c>
      <c r="B204" s="41">
        <v>2</v>
      </c>
      <c r="C204" s="2">
        <v>7</v>
      </c>
      <c r="D204" s="2">
        <v>271</v>
      </c>
      <c r="E204" s="41"/>
      <c r="F204" s="41"/>
      <c r="G204" s="36" t="s">
        <v>172</v>
      </c>
      <c r="H204" s="23">
        <f t="shared" ref="H204" si="81">+H205+H206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v>0</v>
      </c>
    </row>
    <row r="207" spans="1:8" hidden="1">
      <c r="A207" s="27">
        <v>1</v>
      </c>
      <c r="B207" s="41">
        <v>2</v>
      </c>
      <c r="C207" s="2">
        <v>7</v>
      </c>
      <c r="D207" s="2">
        <v>272</v>
      </c>
      <c r="E207" s="41"/>
      <c r="F207" s="41"/>
      <c r="G207" s="36" t="s">
        <v>175</v>
      </c>
      <c r="H207" s="23">
        <f t="shared" ref="H207" si="82">+H208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3">+H210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4">+H212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5">+H214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H216+H218+H220</f>
        <v>0</v>
      </c>
    </row>
    <row r="216" spans="1:8" hidden="1">
      <c r="A216" s="27">
        <v>1</v>
      </c>
      <c r="B216" s="41">
        <v>2</v>
      </c>
      <c r="C216" s="2">
        <v>8</v>
      </c>
      <c r="D216" s="2">
        <v>281</v>
      </c>
      <c r="E216" s="41"/>
      <c r="F216" s="41"/>
      <c r="G216" s="36" t="s">
        <v>181</v>
      </c>
      <c r="H216" s="23">
        <f t="shared" ref="H216" si="86">+H217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7">+H219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88">+H221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89">+H223+H225+H227+H229+H231+H233+H236+H238+H240</f>
        <v>0</v>
      </c>
    </row>
    <row r="223" spans="1:8" hidden="1">
      <c r="A223" s="27">
        <v>1</v>
      </c>
      <c r="B223" s="41">
        <v>2</v>
      </c>
      <c r="C223" s="2">
        <v>9</v>
      </c>
      <c r="D223" s="2">
        <v>291</v>
      </c>
      <c r="E223" s="41"/>
      <c r="F223" s="41"/>
      <c r="G223" s="36" t="s">
        <v>187</v>
      </c>
      <c r="H223" s="23">
        <f t="shared" ref="H223" si="90">+H224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1">+H226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2">+H228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3">+H230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4">+H232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5">+H234+H235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6">+H237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7">+H239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98">+H241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99">+H243+H266+H290+H319+H340+H370+H391+H416+H431</f>
        <v>0</v>
      </c>
    </row>
    <row r="243" spans="1:8" hidden="1">
      <c r="A243" s="27">
        <v>1</v>
      </c>
      <c r="B243" s="2">
        <v>3</v>
      </c>
      <c r="C243" s="2">
        <v>1</v>
      </c>
      <c r="D243" s="2"/>
      <c r="E243" s="41"/>
      <c r="F243" s="41"/>
      <c r="G243" s="36" t="s">
        <v>200</v>
      </c>
      <c r="H243" s="15">
        <f t="shared" ref="H243" si="100">+H244+H247+H249+H251+H254+H256+H259+H261+H264</f>
        <v>0</v>
      </c>
    </row>
    <row r="244" spans="1:8" hidden="1">
      <c r="A244" s="27">
        <v>1</v>
      </c>
      <c r="B244" s="2">
        <v>3</v>
      </c>
      <c r="C244" s="2">
        <v>1</v>
      </c>
      <c r="D244" s="2">
        <v>311</v>
      </c>
      <c r="E244" s="41"/>
      <c r="F244" s="41"/>
      <c r="G244" s="36" t="s">
        <v>201</v>
      </c>
      <c r="H244" s="23">
        <f t="shared" ref="H244" si="101">+H245+H246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2">+H248</f>
        <v>0</v>
      </c>
    </row>
    <row r="248" spans="1:8" s="47" customFormat="1" hidden="1">
      <c r="A248" s="27">
        <v>1</v>
      </c>
      <c r="B248" s="3">
        <v>3</v>
      </c>
      <c r="C248" s="3">
        <v>1</v>
      </c>
      <c r="D248" s="3">
        <v>312</v>
      </c>
      <c r="E248" s="92">
        <v>1</v>
      </c>
      <c r="F248" s="92"/>
      <c r="G248" s="37" t="s">
        <v>204</v>
      </c>
      <c r="H248" s="21">
        <v>0</v>
      </c>
    </row>
    <row r="249" spans="1:8" hidden="1">
      <c r="A249" s="27">
        <v>1</v>
      </c>
      <c r="B249" s="2">
        <v>3</v>
      </c>
      <c r="C249" s="2">
        <v>1</v>
      </c>
      <c r="D249" s="2">
        <v>313</v>
      </c>
      <c r="E249" s="41"/>
      <c r="F249" s="41"/>
      <c r="G249" s="36" t="s">
        <v>205</v>
      </c>
      <c r="H249" s="23">
        <f t="shared" ref="H249" si="103">+H250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4">+H252+H253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5">+H255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6">+H257+H258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7">+H260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08">+H262+H263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09">+H265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0">+H267+H269+H271+H274+H276+H278+H282+H284+H287</f>
        <v>0</v>
      </c>
    </row>
    <row r="267" spans="1:8" hidden="1">
      <c r="A267" s="27">
        <v>1</v>
      </c>
      <c r="B267" s="2">
        <v>3</v>
      </c>
      <c r="C267" s="2">
        <v>2</v>
      </c>
      <c r="D267" s="2">
        <v>321</v>
      </c>
      <c r="E267" s="41"/>
      <c r="F267" s="41"/>
      <c r="G267" s="36" t="s">
        <v>223</v>
      </c>
      <c r="H267" s="23">
        <f t="shared" ref="H267" si="111">+H268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2">+H270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3">+H273+H272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4">+H275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5">+H277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6">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7">+H283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18">+H285+H286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19">+H288+H289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0">+H291+H293+H296+H299+H302+H304+H308+H310+H312</f>
        <v>0</v>
      </c>
    </row>
    <row r="291" spans="1:8" hidden="1">
      <c r="A291" s="27">
        <v>1</v>
      </c>
      <c r="B291" s="2">
        <v>3</v>
      </c>
      <c r="C291" s="2">
        <v>3</v>
      </c>
      <c r="D291" s="2">
        <v>331</v>
      </c>
      <c r="E291" s="41"/>
      <c r="F291" s="41"/>
      <c r="G291" s="36" t="s">
        <v>244</v>
      </c>
      <c r="H291" s="23">
        <f t="shared" ref="H291" si="121">+H292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2">+H294+H295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3">+H297+H298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4">+H300+H301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5">+H303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6">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7">+H309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28">+H311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29">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0">+H320+H324+H326+H328+H330+H332+H334+H336+H338</f>
        <v>0</v>
      </c>
    </row>
    <row r="320" spans="1:8" hidden="1">
      <c r="A320" s="27">
        <v>1</v>
      </c>
      <c r="B320" s="2">
        <v>3</v>
      </c>
      <c r="C320" s="2">
        <v>4</v>
      </c>
      <c r="D320" s="2">
        <v>341</v>
      </c>
      <c r="E320" s="41"/>
      <c r="F320" s="41"/>
      <c r="G320" s="36" t="s">
        <v>272</v>
      </c>
      <c r="H320" s="23">
        <f t="shared" ref="H320" si="131">+H321+H322+H323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2">+H325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3">+H327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4">+H329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5">+H331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6">+H333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7">+H335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38">+H337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39">+H339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0">+H341+H343+H345+H348+H350+H352+H354+H365+H368</f>
        <v>0</v>
      </c>
    </row>
    <row r="341" spans="1:8" hidden="1">
      <c r="A341" s="27">
        <v>1</v>
      </c>
      <c r="B341" s="2">
        <v>3</v>
      </c>
      <c r="C341" s="2">
        <v>5</v>
      </c>
      <c r="D341" s="2">
        <v>351</v>
      </c>
      <c r="E341" s="41"/>
      <c r="F341" s="41"/>
      <c r="G341" s="36" t="s">
        <v>286</v>
      </c>
      <c r="H341" s="23">
        <f t="shared" ref="H341" si="141">+H342</f>
        <v>0</v>
      </c>
    </row>
    <row r="342" spans="1:8" s="47" customFormat="1" hidden="1">
      <c r="A342" s="27">
        <v>1</v>
      </c>
      <c r="B342" s="3">
        <v>3</v>
      </c>
      <c r="C342" s="3">
        <v>5</v>
      </c>
      <c r="D342" s="3">
        <v>351</v>
      </c>
      <c r="E342" s="92">
        <v>1</v>
      </c>
      <c r="F342" s="92"/>
      <c r="G342" s="37" t="s">
        <v>286</v>
      </c>
      <c r="H342" s="21">
        <v>0</v>
      </c>
    </row>
    <row r="343" spans="1:8" hidden="1">
      <c r="A343" s="27">
        <v>1</v>
      </c>
      <c r="B343" s="2">
        <v>3</v>
      </c>
      <c r="C343" s="2">
        <v>5</v>
      </c>
      <c r="D343" s="2">
        <v>352</v>
      </c>
      <c r="E343" s="41"/>
      <c r="F343" s="41"/>
      <c r="G343" s="36" t="s">
        <v>287</v>
      </c>
      <c r="H343" s="23">
        <f t="shared" ref="H343" si="142">+H344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3">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v>0</v>
      </c>
    </row>
    <row r="348" spans="1:8" hidden="1">
      <c r="A348" s="27">
        <v>1</v>
      </c>
      <c r="B348" s="2">
        <v>3</v>
      </c>
      <c r="C348" s="2">
        <v>5</v>
      </c>
      <c r="D348" s="2">
        <v>354</v>
      </c>
      <c r="E348" s="41"/>
      <c r="F348" s="41"/>
      <c r="G348" s="36" t="s">
        <v>292</v>
      </c>
      <c r="H348" s="23">
        <f t="shared" ref="H348" si="144">+H349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5">+H351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6">+H353</f>
        <v>0</v>
      </c>
    </row>
    <row r="353" spans="1:8" hidden="1">
      <c r="A353" s="27">
        <v>1</v>
      </c>
      <c r="B353" s="2">
        <v>3</v>
      </c>
      <c r="C353" s="2">
        <v>5</v>
      </c>
      <c r="D353" s="2">
        <v>356</v>
      </c>
      <c r="E353" s="1">
        <v>1</v>
      </c>
      <c r="G353" s="32" t="s">
        <v>295</v>
      </c>
      <c r="H353" s="21">
        <v>0</v>
      </c>
    </row>
    <row r="354" spans="1:8" hidden="1">
      <c r="A354" s="27">
        <v>1</v>
      </c>
      <c r="B354" s="2">
        <v>3</v>
      </c>
      <c r="C354" s="2">
        <v>5</v>
      </c>
      <c r="D354" s="2">
        <v>357</v>
      </c>
      <c r="E354" s="41"/>
      <c r="F354" s="41"/>
      <c r="G354" s="36" t="s">
        <v>296</v>
      </c>
      <c r="H354" s="23">
        <f t="shared" ref="H354" si="147">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48">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49">+H369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0">+H371+H376+H378+H380+H382+H384+H386</f>
        <v>0</v>
      </c>
    </row>
    <row r="371" spans="1:8" hidden="1">
      <c r="A371" s="27">
        <v>1</v>
      </c>
      <c r="B371" s="2">
        <v>3</v>
      </c>
      <c r="C371" s="2">
        <v>6</v>
      </c>
      <c r="D371" s="2">
        <v>361</v>
      </c>
      <c r="E371" s="41"/>
      <c r="F371" s="41"/>
      <c r="G371" s="36" t="s">
        <v>312</v>
      </c>
      <c r="H371" s="23">
        <f t="shared" ref="H371" si="151">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v>0</v>
      </c>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2">+H377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3">+H379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4">+H381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5">+H383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6">+H385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7">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58">+H392+H395+H398+H401+H403+H405+H407+H409+H411</f>
        <v>0</v>
      </c>
    </row>
    <row r="392" spans="1:8" hidden="1">
      <c r="A392" s="27">
        <v>1</v>
      </c>
      <c r="B392" s="2">
        <v>3</v>
      </c>
      <c r="C392" s="2">
        <v>7</v>
      </c>
      <c r="D392" s="2">
        <v>371</v>
      </c>
      <c r="E392" s="41"/>
      <c r="F392" s="41"/>
      <c r="G392" s="36" t="s">
        <v>328</v>
      </c>
      <c r="H392" s="23">
        <f t="shared" ref="H392" si="159">+H393+H394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0">+H396+H397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1">+H399+H400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2">+H402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3">+H404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4">+H406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5">+H408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6">+H410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7">+H412+H413+H414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68">+H417+H419+H424+H427+H429</f>
        <v>0</v>
      </c>
    </row>
    <row r="417" spans="1:8" hidden="1">
      <c r="A417" s="27">
        <v>1</v>
      </c>
      <c r="B417" s="2">
        <v>3</v>
      </c>
      <c r="C417" s="2">
        <v>8</v>
      </c>
      <c r="D417" s="2">
        <v>381</v>
      </c>
      <c r="E417" s="41"/>
      <c r="F417" s="41"/>
      <c r="G417" s="36" t="s">
        <v>349</v>
      </c>
      <c r="H417" s="23">
        <f t="shared" ref="H417" si="169">+H418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0">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1">+H425+H426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2">+H428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3">+H430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4">+H432+H434+H441+H443+H446+H451+H455+H457+H459</f>
        <v>0</v>
      </c>
    </row>
    <row r="432" spans="1:8" hidden="1">
      <c r="A432" s="27">
        <v>1</v>
      </c>
      <c r="B432" s="2">
        <v>3</v>
      </c>
      <c r="C432" s="2">
        <v>9</v>
      </c>
      <c r="D432" s="2">
        <v>391</v>
      </c>
      <c r="E432" s="41"/>
      <c r="F432" s="41"/>
      <c r="G432" s="36" t="s">
        <v>360</v>
      </c>
      <c r="H432" s="23">
        <f t="shared" ref="H432" si="175">+H433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6">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7">+H442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8">+H444+H445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79">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0">+H452+H453+H454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1">+H456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2">+H458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3">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4">+H468+H480+H488+H500+H521+H528+H537+H540+H551</f>
        <v>0</v>
      </c>
    </row>
    <row r="468" spans="1:8" hidden="1">
      <c r="A468" s="27">
        <v>1</v>
      </c>
      <c r="B468" s="2">
        <v>4</v>
      </c>
      <c r="C468" s="2">
        <v>1</v>
      </c>
      <c r="D468" s="2"/>
      <c r="E468" s="41"/>
      <c r="F468" s="41"/>
      <c r="G468" s="36" t="s">
        <v>393</v>
      </c>
      <c r="H468" s="15">
        <f t="shared" ref="H468" si="185">+H469+H474</f>
        <v>0</v>
      </c>
    </row>
    <row r="469" spans="1:8" hidden="1">
      <c r="A469" s="27">
        <v>1</v>
      </c>
      <c r="B469" s="2">
        <v>4</v>
      </c>
      <c r="C469" s="2">
        <v>1</v>
      </c>
      <c r="D469" s="2">
        <v>411</v>
      </c>
      <c r="E469" s="41"/>
      <c r="F469" s="41"/>
      <c r="G469" s="36" t="s">
        <v>394</v>
      </c>
      <c r="H469" s="23">
        <f t="shared" ref="H469" si="186">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7">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8">+H481+H485</f>
        <v>0</v>
      </c>
    </row>
    <row r="481" spans="1:8" hidden="1">
      <c r="A481" s="27">
        <v>1</v>
      </c>
      <c r="B481" s="2">
        <v>4</v>
      </c>
      <c r="C481" s="1">
        <v>2</v>
      </c>
      <c r="D481" s="2">
        <v>421</v>
      </c>
      <c r="G481" s="36" t="s">
        <v>406</v>
      </c>
      <c r="H481" s="23">
        <f t="shared" ref="H481" si="189">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0">+H486+H487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1">+H489+H498</f>
        <v>0</v>
      </c>
    </row>
    <row r="489" spans="1:8" hidden="1">
      <c r="A489" s="27">
        <v>1</v>
      </c>
      <c r="B489" s="2">
        <v>4</v>
      </c>
      <c r="C489" s="2">
        <v>3</v>
      </c>
      <c r="D489" s="2">
        <v>431</v>
      </c>
      <c r="E489" s="41"/>
      <c r="F489" s="41"/>
      <c r="G489" s="36" t="s">
        <v>414</v>
      </c>
      <c r="H489" s="23">
        <f t="shared" ref="H489" si="192">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3">+H499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4">+H501+H511+H513+H519</f>
        <v>0</v>
      </c>
    </row>
    <row r="501" spans="1:8" hidden="1">
      <c r="A501" s="27">
        <v>1</v>
      </c>
      <c r="B501" s="2">
        <v>4</v>
      </c>
      <c r="C501" s="1">
        <v>4</v>
      </c>
      <c r="D501" s="2">
        <v>441</v>
      </c>
      <c r="G501" s="36" t="s">
        <v>426</v>
      </c>
      <c r="H501" s="23">
        <f t="shared" ref="H501" si="195">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6">+H512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7">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8">+H520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99">+H522+H524+H526</f>
        <v>0</v>
      </c>
    </row>
    <row r="522" spans="1:8" hidden="1">
      <c r="A522" s="27">
        <v>1</v>
      </c>
      <c r="B522" s="2">
        <v>4</v>
      </c>
      <c r="C522" s="2">
        <v>5</v>
      </c>
      <c r="D522" s="2">
        <v>451</v>
      </c>
      <c r="E522" s="2"/>
      <c r="F522" s="2"/>
      <c r="G522" s="36" t="s">
        <v>446</v>
      </c>
      <c r="H522" s="23">
        <f t="shared" ref="H522" si="200">+H523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1">+H525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2">+H527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3">+H529+H533</f>
        <v>0</v>
      </c>
    </row>
    <row r="529" spans="1:8" hidden="1">
      <c r="A529" s="27">
        <v>1</v>
      </c>
      <c r="B529" s="2">
        <v>4</v>
      </c>
      <c r="C529" s="2">
        <v>6</v>
      </c>
      <c r="D529" s="2">
        <v>461</v>
      </c>
      <c r="E529" s="2"/>
      <c r="F529" s="2"/>
      <c r="G529" s="36" t="s">
        <v>450</v>
      </c>
      <c r="H529" s="23">
        <f t="shared" ref="H529" si="204">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5">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6">+H538</f>
        <v>0</v>
      </c>
    </row>
    <row r="538" spans="1:8" hidden="1">
      <c r="A538" s="27">
        <v>1</v>
      </c>
      <c r="B538" s="2">
        <v>4</v>
      </c>
      <c r="C538" s="2">
        <v>7</v>
      </c>
      <c r="D538" s="2">
        <v>471</v>
      </c>
      <c r="E538" s="2"/>
      <c r="F538" s="2"/>
      <c r="G538" s="36" t="s">
        <v>459</v>
      </c>
      <c r="H538" s="21">
        <f t="shared" si="206"/>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7">+H541+H543+H545+H547+H549</f>
        <v>0</v>
      </c>
    </row>
    <row r="541" spans="1:8" hidden="1">
      <c r="A541" s="27">
        <v>1</v>
      </c>
      <c r="B541" s="2">
        <v>4</v>
      </c>
      <c r="C541" s="2">
        <v>8</v>
      </c>
      <c r="D541" s="2">
        <v>481</v>
      </c>
      <c r="E541" s="2"/>
      <c r="F541" s="2"/>
      <c r="G541" s="36" t="s">
        <v>461</v>
      </c>
      <c r="H541" s="23">
        <f t="shared" ref="H541" si="208">+H542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09">+H544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0">+H546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1">+H548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2">+H550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3">+H552+H555</f>
        <v>0</v>
      </c>
    </row>
    <row r="552" spans="1:8" hidden="1">
      <c r="A552" s="27">
        <v>1</v>
      </c>
      <c r="B552" s="2">
        <v>4</v>
      </c>
      <c r="C552" s="2">
        <v>9</v>
      </c>
      <c r="D552" s="2">
        <v>491</v>
      </c>
      <c r="E552" s="2"/>
      <c r="F552" s="2"/>
      <c r="G552" s="36" t="s">
        <v>469</v>
      </c>
      <c r="H552" s="23">
        <f t="shared" ref="H552" si="214">+H553+H554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5">+H556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6">+H559+H569+H578+H583+H597+H601+H623+H646+H665</f>
        <v>0</v>
      </c>
    </row>
    <row r="559" spans="1:8" hidden="1">
      <c r="A559" s="27">
        <v>2</v>
      </c>
      <c r="B559" s="2">
        <v>5</v>
      </c>
      <c r="C559" s="2">
        <v>1</v>
      </c>
      <c r="D559" s="2"/>
      <c r="E559" s="2"/>
      <c r="F559" s="2"/>
      <c r="G559" s="36" t="s">
        <v>474</v>
      </c>
      <c r="H559" s="15">
        <f t="shared" ref="H559" si="217">+H560+H562+H564+H566</f>
        <v>0</v>
      </c>
    </row>
    <row r="560" spans="1:8" hidden="1">
      <c r="A560" s="27">
        <v>2</v>
      </c>
      <c r="B560" s="2">
        <v>5</v>
      </c>
      <c r="C560" s="2">
        <v>1</v>
      </c>
      <c r="D560" s="2">
        <v>511</v>
      </c>
      <c r="E560" s="2"/>
      <c r="F560" s="2"/>
      <c r="G560" s="36" t="s">
        <v>475</v>
      </c>
      <c r="H560" s="23">
        <f t="shared" ref="H560" si="218">+H561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19">+H563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0">+H565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1">+H567+H568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2">+H570+H572+H574+H576</f>
        <v>0</v>
      </c>
    </row>
    <row r="570" spans="1:8" hidden="1">
      <c r="A570" s="27">
        <v>2</v>
      </c>
      <c r="B570" s="2">
        <v>5</v>
      </c>
      <c r="C570" s="2">
        <v>2</v>
      </c>
      <c r="D570" s="2">
        <v>520</v>
      </c>
      <c r="E570" s="2"/>
      <c r="F570" s="2"/>
      <c r="G570" s="36" t="s">
        <v>484</v>
      </c>
      <c r="H570" s="23">
        <f t="shared" ref="H570" si="223">+H571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4">+H573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5">+H575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6">+H577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7">+H579+H581</f>
        <v>0</v>
      </c>
    </row>
    <row r="579" spans="1:8" hidden="1">
      <c r="A579" s="27">
        <v>2</v>
      </c>
      <c r="B579" s="2">
        <v>5</v>
      </c>
      <c r="C579" s="2">
        <v>3</v>
      </c>
      <c r="D579" s="2">
        <v>530</v>
      </c>
      <c r="E579" s="2"/>
      <c r="F579" s="2"/>
      <c r="G579" s="36" t="s">
        <v>490</v>
      </c>
      <c r="H579" s="23">
        <f t="shared" ref="H579" si="228">+H580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29">+H582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0">+H584+H586+H588+H590+H592+H594</f>
        <v>0</v>
      </c>
    </row>
    <row r="584" spans="1:8" hidden="1">
      <c r="A584" s="27">
        <v>2</v>
      </c>
      <c r="B584" s="2">
        <v>5</v>
      </c>
      <c r="C584" s="2">
        <v>4</v>
      </c>
      <c r="D584" s="2">
        <v>541</v>
      </c>
      <c r="E584" s="2"/>
      <c r="F584" s="2"/>
      <c r="G584" s="36" t="s">
        <v>493</v>
      </c>
      <c r="H584" s="23">
        <f t="shared" ref="H584" si="231">+H585</f>
        <v>0</v>
      </c>
    </row>
    <row r="585" spans="1:8" hidden="1">
      <c r="A585" s="27">
        <v>2</v>
      </c>
      <c r="B585" s="2">
        <v>5</v>
      </c>
      <c r="C585" s="2">
        <v>4</v>
      </c>
      <c r="D585" s="2">
        <v>541</v>
      </c>
      <c r="E585" s="2">
        <v>1</v>
      </c>
      <c r="F585" s="2"/>
      <c r="G585" s="32" t="s">
        <v>494</v>
      </c>
      <c r="H585" s="21">
        <v>0</v>
      </c>
    </row>
    <row r="586" spans="1:8" hidden="1">
      <c r="A586" s="27">
        <v>2</v>
      </c>
      <c r="B586" s="2">
        <v>5</v>
      </c>
      <c r="C586" s="2">
        <v>4</v>
      </c>
      <c r="D586" s="2">
        <v>542</v>
      </c>
      <c r="E586" s="2"/>
      <c r="F586" s="2"/>
      <c r="G586" s="36" t="s">
        <v>495</v>
      </c>
      <c r="H586" s="23">
        <f t="shared" ref="H586" si="232">+H587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3">+H589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4">+H591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5">+H593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6">+H595+H596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7">+H598</f>
        <v>0</v>
      </c>
    </row>
    <row r="598" spans="1:8" hidden="1">
      <c r="A598" s="27">
        <v>2</v>
      </c>
      <c r="B598" s="2">
        <v>5</v>
      </c>
      <c r="C598" s="2">
        <v>5</v>
      </c>
      <c r="D598" s="2">
        <v>551</v>
      </c>
      <c r="E598" s="2"/>
      <c r="F598" s="2"/>
      <c r="G598" s="36" t="s">
        <v>503</v>
      </c>
      <c r="H598" s="23">
        <f t="shared" ref="H598" si="238">+H599+H600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39">+H602+H604+H606+H608+H610+H612+H615+H618+H620</f>
        <v>0</v>
      </c>
    </row>
    <row r="602" spans="1:8" hidden="1">
      <c r="A602" s="27">
        <v>2</v>
      </c>
      <c r="B602" s="2">
        <v>5</v>
      </c>
      <c r="C602" s="2">
        <v>6</v>
      </c>
      <c r="D602" s="2">
        <v>561</v>
      </c>
      <c r="E602" s="2"/>
      <c r="F602" s="2"/>
      <c r="G602" s="36" t="s">
        <v>507</v>
      </c>
      <c r="H602" s="23">
        <f t="shared" ref="H602" si="240">+H603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1">+H605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2">+H607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3">+H609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4">+H611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5">+H613+H614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6">+H616+H617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7">+H619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8">+H621+H622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49">+H624+H627+H629+H631+H634+H636+H639+H642+H644</f>
        <v>0</v>
      </c>
    </row>
    <row r="624" spans="1:8" hidden="1">
      <c r="A624" s="27">
        <v>2</v>
      </c>
      <c r="B624" s="2">
        <v>5</v>
      </c>
      <c r="C624" s="2">
        <v>7</v>
      </c>
      <c r="D624" s="2">
        <v>571</v>
      </c>
      <c r="E624" s="2"/>
      <c r="F624" s="2"/>
      <c r="G624" s="36" t="s">
        <v>523</v>
      </c>
      <c r="H624" s="23">
        <f t="shared" ref="H624" si="250">+H625+H626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1">+H628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2">+H630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3">+H632+H633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4">+H635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5">+H637+H638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6">+H640+H641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7">+H643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8">+H645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59">+H647+H649+H651+H653+H663</f>
        <v>0</v>
      </c>
    </row>
    <row r="647" spans="1:8" hidden="1">
      <c r="A647" s="27">
        <v>2</v>
      </c>
      <c r="B647" s="2">
        <v>5</v>
      </c>
      <c r="C647" s="2">
        <v>8</v>
      </c>
      <c r="D647" s="2">
        <v>581</v>
      </c>
      <c r="E647" s="2"/>
      <c r="F647" s="2"/>
      <c r="G647" s="36" t="s">
        <v>536</v>
      </c>
      <c r="H647" s="23">
        <f t="shared" ref="H647" si="260">+H648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1">+H650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2">+H652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3">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4">+H664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5">+H666+H668+H670+H672+H674</f>
        <v>0</v>
      </c>
    </row>
    <row r="666" spans="1:8" hidden="1">
      <c r="A666" s="27">
        <v>2</v>
      </c>
      <c r="B666" s="2">
        <v>5</v>
      </c>
      <c r="C666" s="2">
        <v>9</v>
      </c>
      <c r="D666" s="2">
        <v>591</v>
      </c>
      <c r="E666" s="2"/>
      <c r="F666" s="2"/>
      <c r="G666" s="36" t="s">
        <v>552</v>
      </c>
      <c r="H666" s="23">
        <f t="shared" ref="H666" si="266">+H667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7">+H669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8">+H671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69">+H673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0">+H675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1">+H677+H694+H702</f>
        <v>0</v>
      </c>
    </row>
    <row r="677" spans="1:8" hidden="1">
      <c r="A677" s="27">
        <v>2</v>
      </c>
      <c r="B677" s="3">
        <v>6</v>
      </c>
      <c r="C677" s="3">
        <v>1</v>
      </c>
      <c r="D677" s="3"/>
      <c r="E677" s="3"/>
      <c r="F677" s="3"/>
      <c r="G677" s="38" t="s">
        <v>558</v>
      </c>
      <c r="H677" s="14">
        <f t="shared" ref="H677" si="272">+H678+H679+H683+H686+H689+H691+H692+H693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SUM(H680:H682)</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SUM(H684:H685)</f>
        <v>0</v>
      </c>
    </row>
    <row r="684" spans="1:8" hidden="1">
      <c r="A684" s="27">
        <v>2</v>
      </c>
      <c r="B684" s="3">
        <v>6</v>
      </c>
      <c r="C684" s="3">
        <v>1</v>
      </c>
      <c r="D684" s="3">
        <v>613</v>
      </c>
      <c r="E684" s="3">
        <v>1</v>
      </c>
      <c r="F684" s="3"/>
      <c r="G684" s="37" t="s">
        <v>565</v>
      </c>
      <c r="H684" s="21"/>
    </row>
    <row r="685" spans="1:8" hidden="1">
      <c r="A685" s="27">
        <v>2</v>
      </c>
      <c r="B685" s="3">
        <v>6</v>
      </c>
      <c r="C685" s="3">
        <v>1</v>
      </c>
      <c r="D685" s="3">
        <v>613</v>
      </c>
      <c r="E685" s="3">
        <v>2</v>
      </c>
      <c r="F685" s="3"/>
      <c r="G685" s="37" t="s">
        <v>566</v>
      </c>
      <c r="H685" s="21"/>
    </row>
    <row r="686" spans="1:8" hidden="1">
      <c r="A686" s="27">
        <v>2</v>
      </c>
      <c r="B686" s="3">
        <v>6</v>
      </c>
      <c r="C686" s="3">
        <v>1</v>
      </c>
      <c r="D686" s="3">
        <v>614</v>
      </c>
      <c r="E686" s="3"/>
      <c r="F686" s="3"/>
      <c r="G686" s="38" t="s">
        <v>567</v>
      </c>
      <c r="H686" s="23">
        <f t="shared" ref="H686" si="273">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4">+H690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v>0</v>
      </c>
    </row>
    <row r="694" spans="1:8" hidden="1">
      <c r="A694" s="27">
        <v>2</v>
      </c>
      <c r="B694" s="3">
        <v>6</v>
      </c>
      <c r="C694" s="3">
        <v>2</v>
      </c>
      <c r="D694" s="3"/>
      <c r="E694" s="3"/>
      <c r="F694" s="3"/>
      <c r="G694" s="38" t="s">
        <v>575</v>
      </c>
      <c r="H694" s="15">
        <f t="shared" ref="H694" si="275">+H695+H696+H697+H698+H699+H700+H701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76">H703+H707</f>
        <v>0</v>
      </c>
    </row>
    <row r="703" spans="1:8" hidden="1">
      <c r="A703" s="27">
        <v>2</v>
      </c>
      <c r="B703" s="3">
        <v>6</v>
      </c>
      <c r="C703" s="3">
        <v>3</v>
      </c>
      <c r="D703" s="3">
        <v>631</v>
      </c>
      <c r="E703" s="3"/>
      <c r="F703" s="3"/>
      <c r="G703" s="38" t="s">
        <v>578</v>
      </c>
      <c r="H703" s="23">
        <f t="shared" ref="H703" si="277">+H704</f>
        <v>0</v>
      </c>
    </row>
    <row r="704" spans="1:8" hidden="1">
      <c r="A704" s="27">
        <v>2</v>
      </c>
      <c r="B704" s="3">
        <v>6</v>
      </c>
      <c r="C704" s="3">
        <v>3</v>
      </c>
      <c r="D704" s="3">
        <v>631</v>
      </c>
      <c r="E704" s="3">
        <v>1</v>
      </c>
      <c r="F704" s="3"/>
      <c r="G704" s="37" t="s">
        <v>579</v>
      </c>
      <c r="H704" s="21">
        <f t="shared" ref="H704" si="278">+H705+H706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79">+H710+H718+H727+H735+H745</f>
        <v>0</v>
      </c>
    </row>
    <row r="710" spans="1:8" hidden="1">
      <c r="A710" s="26">
        <v>2</v>
      </c>
      <c r="B710" s="2">
        <v>7</v>
      </c>
      <c r="C710" s="2">
        <v>1</v>
      </c>
      <c r="D710" s="2"/>
      <c r="E710" s="2"/>
      <c r="F710" s="2"/>
      <c r="G710" s="36" t="s">
        <v>583</v>
      </c>
      <c r="H710" s="14">
        <f t="shared" ref="H710" si="280">+H711</f>
        <v>0</v>
      </c>
    </row>
    <row r="711" spans="1:8" hidden="1">
      <c r="A711" s="26">
        <v>2</v>
      </c>
      <c r="B711" s="2">
        <v>7</v>
      </c>
      <c r="C711" s="2">
        <v>1</v>
      </c>
      <c r="D711" s="2">
        <v>711</v>
      </c>
      <c r="E711" s="2"/>
      <c r="F711" s="2"/>
      <c r="G711" s="36" t="s">
        <v>584</v>
      </c>
      <c r="H711" s="12">
        <f t="shared" ref="H711" si="281">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2">+H719+H721+H723</f>
        <v>0</v>
      </c>
    </row>
    <row r="719" spans="1:8" hidden="1">
      <c r="A719" s="26">
        <v>2</v>
      </c>
      <c r="B719" s="2">
        <v>7</v>
      </c>
      <c r="C719" s="2">
        <v>3</v>
      </c>
      <c r="D719" s="2">
        <v>731</v>
      </c>
      <c r="E719" s="2"/>
      <c r="F719" s="2"/>
      <c r="G719" s="36" t="s">
        <v>592</v>
      </c>
      <c r="H719" s="12">
        <f t="shared" ref="H719" si="283">+H720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4">+H722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85">+H724+H725+H726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86">+H728+H730</f>
        <v>0</v>
      </c>
    </row>
    <row r="728" spans="1:8" hidden="1">
      <c r="A728" s="26">
        <v>2</v>
      </c>
      <c r="B728" s="2">
        <v>7</v>
      </c>
      <c r="C728" s="2">
        <v>4</v>
      </c>
      <c r="D728" s="2">
        <v>744</v>
      </c>
      <c r="E728" s="2"/>
      <c r="F728" s="2"/>
      <c r="G728" s="36" t="s">
        <v>601</v>
      </c>
      <c r="H728" s="12">
        <f t="shared" ref="H728" si="287">+H729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88">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89">+H736+H743</f>
        <v>0</v>
      </c>
    </row>
    <row r="736" spans="1:8" hidden="1">
      <c r="A736" s="26">
        <v>2</v>
      </c>
      <c r="B736" s="2">
        <v>7</v>
      </c>
      <c r="C736" s="2">
        <v>5</v>
      </c>
      <c r="D736" s="2">
        <v>751</v>
      </c>
      <c r="E736" s="2"/>
      <c r="F736" s="2"/>
      <c r="G736" s="36" t="s">
        <v>609</v>
      </c>
      <c r="H736" s="12">
        <f t="shared" ref="H736" si="290">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1">+H744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2">+H746+H748</f>
        <v>0</v>
      </c>
    </row>
    <row r="746" spans="1:8" hidden="1">
      <c r="A746" s="26">
        <v>2</v>
      </c>
      <c r="B746" s="2">
        <v>7</v>
      </c>
      <c r="C746" s="2">
        <v>9</v>
      </c>
      <c r="D746" s="2">
        <v>791</v>
      </c>
      <c r="E746" s="2"/>
      <c r="F746" s="2"/>
      <c r="G746" s="36" t="s">
        <v>619</v>
      </c>
      <c r="H746" s="12">
        <f t="shared" ref="H746" si="293">+H747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4">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95">+H756+H776+H794</f>
        <v>0</v>
      </c>
    </row>
    <row r="756" spans="1:8" hidden="1">
      <c r="A756" s="26">
        <v>2</v>
      </c>
      <c r="B756" s="2">
        <v>8</v>
      </c>
      <c r="C756" s="2">
        <v>1</v>
      </c>
      <c r="D756" s="2"/>
      <c r="E756" s="2"/>
      <c r="F756" s="2"/>
      <c r="G756" s="36" t="s">
        <v>629</v>
      </c>
      <c r="H756" s="14">
        <f t="shared" ref="H756" si="296">+H757+H760+H762+H764+H772+H774</f>
        <v>0</v>
      </c>
    </row>
    <row r="757" spans="1:8" hidden="1">
      <c r="A757" s="26">
        <v>2</v>
      </c>
      <c r="B757" s="2">
        <v>8</v>
      </c>
      <c r="C757" s="2">
        <v>1</v>
      </c>
      <c r="D757" s="2">
        <v>811</v>
      </c>
      <c r="E757" s="2"/>
      <c r="F757" s="2"/>
      <c r="G757" s="36" t="s">
        <v>630</v>
      </c>
      <c r="H757" s="12">
        <f t="shared" ref="H757" si="297">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98">+H761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299">+H763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0">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1">+H773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2">+H775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3">+H777+H786+H790+H792</f>
        <v>0</v>
      </c>
    </row>
    <row r="777" spans="1:8" hidden="1">
      <c r="A777" s="26">
        <v>2</v>
      </c>
      <c r="B777" s="2">
        <v>8</v>
      </c>
      <c r="C777" s="2">
        <v>3</v>
      </c>
      <c r="D777" s="2">
        <v>831</v>
      </c>
      <c r="E777" s="2"/>
      <c r="F777" s="2"/>
      <c r="G777" s="36" t="s">
        <v>646</v>
      </c>
      <c r="H777" s="12">
        <f t="shared" ref="H777" si="304">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05">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06">+H791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07">+H793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08">+H795+H797+H799</f>
        <v>0</v>
      </c>
    </row>
    <row r="795" spans="1:8" hidden="1">
      <c r="A795" s="26">
        <v>2</v>
      </c>
      <c r="B795" s="2">
        <v>8</v>
      </c>
      <c r="C795" s="2">
        <v>5</v>
      </c>
      <c r="D795" s="2">
        <v>851</v>
      </c>
      <c r="E795" s="2"/>
      <c r="F795" s="2"/>
      <c r="G795" s="36" t="s">
        <v>664</v>
      </c>
      <c r="H795" s="12">
        <f t="shared" ref="H795" si="309">+H796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0">+H798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1">+H800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2">+H802+H811+H820+H823+H826+H829+H832</f>
        <v>0</v>
      </c>
    </row>
    <row r="802" spans="1:8" hidden="1">
      <c r="A802" s="26">
        <v>3</v>
      </c>
      <c r="B802" s="2">
        <v>9</v>
      </c>
      <c r="C802" s="2">
        <v>1</v>
      </c>
      <c r="D802" s="2"/>
      <c r="E802" s="2"/>
      <c r="F802" s="2"/>
      <c r="G802" s="36" t="s">
        <v>668</v>
      </c>
      <c r="H802" s="14">
        <f t="shared" ref="H802" si="313">+H803+H806+H808</f>
        <v>0</v>
      </c>
    </row>
    <row r="803" spans="1:8" hidden="1">
      <c r="A803" s="26">
        <v>3</v>
      </c>
      <c r="B803" s="2">
        <v>9</v>
      </c>
      <c r="C803" s="2">
        <v>1</v>
      </c>
      <c r="D803" s="2">
        <v>911</v>
      </c>
      <c r="E803" s="2"/>
      <c r="F803" s="2"/>
      <c r="G803" s="36" t="s">
        <v>669</v>
      </c>
      <c r="H803" s="12">
        <f>+H804+H805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14">+H807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15">+H809+H810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16">+H812+H815+H817</f>
        <v>0</v>
      </c>
    </row>
    <row r="812" spans="1:8" hidden="1">
      <c r="A812" s="26">
        <v>3</v>
      </c>
      <c r="B812" s="2">
        <v>9</v>
      </c>
      <c r="C812" s="2">
        <v>2</v>
      </c>
      <c r="D812" s="2">
        <v>921</v>
      </c>
      <c r="E812" s="2"/>
      <c r="F812" s="2"/>
      <c r="G812" s="36" t="s">
        <v>677</v>
      </c>
      <c r="H812" s="12">
        <f t="shared" ref="H812" si="317">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18">+H816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19">+H818+H819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0">+H821</f>
        <v>0</v>
      </c>
    </row>
    <row r="821" spans="1:8" hidden="1">
      <c r="A821" s="26">
        <v>3</v>
      </c>
      <c r="B821" s="2">
        <v>9</v>
      </c>
      <c r="C821" s="2">
        <v>3</v>
      </c>
      <c r="D821" s="2">
        <v>931</v>
      </c>
      <c r="E821" s="2"/>
      <c r="F821" s="2"/>
      <c r="G821" s="36" t="s">
        <v>685</v>
      </c>
      <c r="H821" s="16">
        <f t="shared" si="320"/>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1">+H824</f>
        <v>0</v>
      </c>
    </row>
    <row r="824" spans="1:8" hidden="1">
      <c r="A824" s="26">
        <v>3</v>
      </c>
      <c r="B824" s="2">
        <v>9</v>
      </c>
      <c r="C824" s="2">
        <v>4</v>
      </c>
      <c r="D824" s="2">
        <v>941</v>
      </c>
      <c r="E824" s="2"/>
      <c r="F824" s="2"/>
      <c r="G824" s="36" t="s">
        <v>687</v>
      </c>
      <c r="H824" s="12">
        <f t="shared" si="321"/>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2">+H827</f>
        <v>0</v>
      </c>
    </row>
    <row r="827" spans="1:8" hidden="1">
      <c r="A827" s="26">
        <v>3</v>
      </c>
      <c r="B827" s="2">
        <v>9</v>
      </c>
      <c r="C827" s="2">
        <v>5</v>
      </c>
      <c r="D827" s="2">
        <v>951</v>
      </c>
      <c r="E827" s="2"/>
      <c r="F827" s="2"/>
      <c r="G827" s="36" t="s">
        <v>689</v>
      </c>
      <c r="H827" s="12">
        <f t="shared" si="322"/>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3">+H830</f>
        <v>0</v>
      </c>
    </row>
    <row r="830" spans="1:8" hidden="1">
      <c r="A830" s="26">
        <v>3</v>
      </c>
      <c r="B830" s="2">
        <v>9</v>
      </c>
      <c r="C830" s="2">
        <v>6</v>
      </c>
      <c r="D830" s="2">
        <v>962</v>
      </c>
      <c r="E830" s="2"/>
      <c r="F830" s="2"/>
      <c r="G830" s="36" t="s">
        <v>691</v>
      </c>
      <c r="H830" s="12">
        <f t="shared" si="323"/>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+H833</f>
        <v>0</v>
      </c>
    </row>
    <row r="833" spans="1:8" hidden="1">
      <c r="A833" s="26">
        <v>3</v>
      </c>
      <c r="B833" s="2">
        <v>9</v>
      </c>
      <c r="C833" s="2">
        <v>9</v>
      </c>
      <c r="D833" s="2">
        <v>991</v>
      </c>
      <c r="E833" s="2"/>
      <c r="F833" s="2"/>
      <c r="G833" s="36" t="s">
        <v>694</v>
      </c>
      <c r="H833" s="12">
        <f t="shared" ref="H833" si="324">+H834+H835+H836</f>
        <v>0</v>
      </c>
    </row>
    <row r="834" spans="1:8" hidden="1">
      <c r="A834" s="26">
        <v>3</v>
      </c>
      <c r="B834" s="2">
        <v>9</v>
      </c>
      <c r="C834" s="2">
        <v>9</v>
      </c>
      <c r="D834" s="2">
        <v>991</v>
      </c>
      <c r="E834" s="2">
        <v>1</v>
      </c>
      <c r="F834" s="2"/>
      <c r="G834" s="32" t="s">
        <v>695</v>
      </c>
      <c r="H834" s="21">
        <v>0</v>
      </c>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A200" sqref="A200:XFD200"/>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6640625" style="11" customWidth="1"/>
    <col min="9" max="9" width="2.33203125" customWidth="1"/>
  </cols>
  <sheetData>
    <row r="1" spans="1:8" ht="21">
      <c r="A1" s="48" t="s">
        <v>701</v>
      </c>
      <c r="H1" s="24"/>
    </row>
    <row r="2" spans="1:8">
      <c r="A2" s="29" t="s">
        <v>702</v>
      </c>
    </row>
    <row r="3" spans="1:8" ht="15" thickBot="1">
      <c r="A3" s="29"/>
    </row>
    <row r="4" spans="1:8" s="76" customFormat="1" ht="26.7" customHeight="1">
      <c r="A4" s="894" t="s">
        <v>11</v>
      </c>
      <c r="B4" s="894" t="s">
        <v>12</v>
      </c>
      <c r="C4" s="894" t="s">
        <v>13</v>
      </c>
      <c r="D4" s="894" t="s">
        <v>14</v>
      </c>
      <c r="E4" s="894" t="s">
        <v>15</v>
      </c>
      <c r="F4" s="894" t="s">
        <v>15</v>
      </c>
      <c r="G4" s="887" t="s">
        <v>13</v>
      </c>
      <c r="H4" s="489">
        <v>1300</v>
      </c>
    </row>
    <row r="5" spans="1:8" s="480" customFormat="1" ht="26.7" customHeight="1">
      <c r="A5" s="895"/>
      <c r="B5" s="895"/>
      <c r="C5" s="895"/>
      <c r="D5" s="895"/>
      <c r="E5" s="895"/>
      <c r="F5" s="895"/>
      <c r="G5" s="888"/>
      <c r="H5" s="890" t="s">
        <v>726</v>
      </c>
    </row>
    <row r="6" spans="1:8" ht="26.7" customHeight="1" thickBot="1">
      <c r="A6" s="896"/>
      <c r="B6" s="896"/>
      <c r="C6" s="896"/>
      <c r="D6" s="896"/>
      <c r="E6" s="896"/>
      <c r="F6" s="896"/>
      <c r="G6" s="889"/>
      <c r="H6" s="891"/>
    </row>
    <row r="7" spans="1:8" s="47" customFormat="1">
      <c r="A7" s="10"/>
      <c r="B7" s="10"/>
      <c r="C7" s="10"/>
      <c r="D7" s="10"/>
      <c r="E7" s="10"/>
      <c r="F7" s="10"/>
      <c r="G7" s="33"/>
      <c r="H7" s="485"/>
    </row>
    <row r="8" spans="1:8">
      <c r="A8" s="28"/>
      <c r="B8" s="28"/>
      <c r="C8" s="28"/>
      <c r="D8" s="28"/>
      <c r="E8" s="28"/>
      <c r="F8" s="28"/>
      <c r="G8" s="34" t="s">
        <v>847</v>
      </c>
      <c r="H8" s="84">
        <f t="shared" ref="H8" si="0">+H9+H100+H242+H467+H558+H676+H709+H755+H801</f>
        <v>657063.12</v>
      </c>
    </row>
    <row r="9" spans="1:8">
      <c r="A9" s="26">
        <v>1</v>
      </c>
      <c r="B9" s="25">
        <v>1</v>
      </c>
      <c r="C9" s="25"/>
      <c r="D9" s="17"/>
      <c r="E9" s="17"/>
      <c r="F9" s="17"/>
      <c r="G9" s="35" t="s">
        <v>17</v>
      </c>
      <c r="H9" s="18">
        <f>+H10+H20+H30+H53+H66+H86+H89+H96</f>
        <v>607063.12</v>
      </c>
    </row>
    <row r="10" spans="1:8">
      <c r="A10" s="27">
        <v>1</v>
      </c>
      <c r="B10" s="1">
        <v>1</v>
      </c>
      <c r="C10" s="1">
        <v>1</v>
      </c>
      <c r="G10" s="36" t="s">
        <v>18</v>
      </c>
      <c r="H10" s="15">
        <f>+H11+H15+H18</f>
        <v>415200</v>
      </c>
    </row>
    <row r="11" spans="1:8" hidden="1">
      <c r="A11" s="27">
        <v>1</v>
      </c>
      <c r="B11" s="1">
        <v>1</v>
      </c>
      <c r="C11" s="1">
        <v>1</v>
      </c>
      <c r="D11" s="1">
        <v>111</v>
      </c>
      <c r="G11" s="36" t="s">
        <v>19</v>
      </c>
      <c r="H11" s="23">
        <f t="shared" ref="H11" si="1">+H12</f>
        <v>0</v>
      </c>
    </row>
    <row r="12" spans="1:8" hidden="1">
      <c r="A12" s="27">
        <v>1</v>
      </c>
      <c r="B12" s="1">
        <v>1</v>
      </c>
      <c r="C12" s="1">
        <v>1</v>
      </c>
      <c r="D12" s="1">
        <v>111</v>
      </c>
      <c r="E12" s="1">
        <v>1</v>
      </c>
      <c r="G12" s="32" t="s">
        <v>19</v>
      </c>
      <c r="H12" s="21"/>
    </row>
    <row r="13" spans="1:8" hidden="1">
      <c r="A13" s="27">
        <v>1</v>
      </c>
      <c r="B13" s="1">
        <v>1</v>
      </c>
      <c r="C13" s="1">
        <v>1</v>
      </c>
      <c r="D13" s="1">
        <v>112</v>
      </c>
      <c r="G13" s="36" t="s">
        <v>20</v>
      </c>
      <c r="H13" s="21"/>
    </row>
    <row r="14" spans="1:8" hidden="1">
      <c r="A14" s="27">
        <v>1</v>
      </c>
      <c r="B14" s="1">
        <v>1</v>
      </c>
      <c r="C14" s="1">
        <v>1</v>
      </c>
      <c r="D14" s="1">
        <v>112</v>
      </c>
      <c r="E14" s="1">
        <v>1</v>
      </c>
      <c r="G14" s="32" t="s">
        <v>20</v>
      </c>
      <c r="H14" s="21"/>
    </row>
    <row r="15" spans="1:8">
      <c r="A15" s="27">
        <v>1</v>
      </c>
      <c r="B15" s="1">
        <v>1</v>
      </c>
      <c r="C15" s="1">
        <v>1</v>
      </c>
      <c r="D15" s="1">
        <v>113</v>
      </c>
      <c r="G15" s="36" t="s">
        <v>21</v>
      </c>
      <c r="H15" s="23">
        <f t="shared" ref="H15" si="2">SUM(H16:H17)</f>
        <v>415200</v>
      </c>
    </row>
    <row r="16" spans="1:8" hidden="1">
      <c r="A16" s="27">
        <v>1</v>
      </c>
      <c r="B16" s="1">
        <v>1</v>
      </c>
      <c r="C16" s="1">
        <v>1</v>
      </c>
      <c r="D16" s="1">
        <v>113</v>
      </c>
      <c r="E16" s="1">
        <v>1</v>
      </c>
      <c r="G16" s="32" t="s">
        <v>22</v>
      </c>
      <c r="H16" s="21">
        <v>0</v>
      </c>
    </row>
    <row r="17" spans="1:8" s="47" customFormat="1">
      <c r="A17" s="27">
        <v>1</v>
      </c>
      <c r="B17" s="92">
        <v>1</v>
      </c>
      <c r="C17" s="92">
        <v>1</v>
      </c>
      <c r="D17" s="92">
        <v>113</v>
      </c>
      <c r="E17" s="92">
        <v>2</v>
      </c>
      <c r="F17" s="92"/>
      <c r="G17" s="37" t="s">
        <v>23</v>
      </c>
      <c r="H17" s="21">
        <v>415200</v>
      </c>
    </row>
    <row r="18" spans="1:8" hidden="1">
      <c r="A18" s="27">
        <v>1</v>
      </c>
      <c r="B18" s="1">
        <v>1</v>
      </c>
      <c r="C18" s="1">
        <v>1</v>
      </c>
      <c r="D18" s="1">
        <v>114</v>
      </c>
      <c r="G18" s="36" t="s">
        <v>24</v>
      </c>
      <c r="H18" s="23">
        <f t="shared" ref="H18" si="3">+H19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4">+H21+H23+H26+H28</f>
        <v>0</v>
      </c>
    </row>
    <row r="21" spans="1:8" hidden="1">
      <c r="A21" s="27">
        <v>1</v>
      </c>
      <c r="B21" s="1">
        <v>1</v>
      </c>
      <c r="C21" s="1">
        <v>2</v>
      </c>
      <c r="D21" s="1">
        <v>121</v>
      </c>
      <c r="G21" s="36" t="s">
        <v>27</v>
      </c>
      <c r="H21" s="23">
        <f t="shared" ref="H21" si="5">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6">SUM(H24:H25)</f>
        <v>0</v>
      </c>
    </row>
    <row r="24" spans="1:8" hidden="1">
      <c r="A24" s="27">
        <v>1</v>
      </c>
      <c r="B24" s="1">
        <v>1</v>
      </c>
      <c r="C24" s="1">
        <v>2</v>
      </c>
      <c r="D24" s="2">
        <v>122</v>
      </c>
      <c r="E24" s="1">
        <v>1</v>
      </c>
      <c r="G24" s="32" t="s">
        <v>30</v>
      </c>
      <c r="H24" s="21">
        <v>0</v>
      </c>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7">+H27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8">+H29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9">+H31+H33+H38+H40+H43+H45+H47+H49</f>
        <v>191863.12</v>
      </c>
    </row>
    <row r="31" spans="1:8" hidden="1">
      <c r="A31" s="27">
        <v>1</v>
      </c>
      <c r="B31" s="1">
        <v>1</v>
      </c>
      <c r="C31" s="1">
        <v>3</v>
      </c>
      <c r="D31" s="2">
        <v>131</v>
      </c>
      <c r="E31" s="41"/>
      <c r="F31" s="41"/>
      <c r="G31" s="36" t="s">
        <v>36</v>
      </c>
      <c r="H31" s="23">
        <f t="shared" ref="H31" si="10">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1">SUM(H34:H37)</f>
        <v>45850</v>
      </c>
    </row>
    <row r="34" spans="1:8" s="47" customFormat="1">
      <c r="A34" s="27">
        <v>1</v>
      </c>
      <c r="B34" s="92">
        <v>1</v>
      </c>
      <c r="C34" s="92">
        <v>3</v>
      </c>
      <c r="D34" s="3">
        <v>132</v>
      </c>
      <c r="E34" s="92">
        <v>1</v>
      </c>
      <c r="F34" s="92"/>
      <c r="G34" s="37" t="s">
        <v>39</v>
      </c>
      <c r="H34" s="21">
        <v>8650</v>
      </c>
    </row>
    <row r="35" spans="1:8" s="47" customFormat="1">
      <c r="A35" s="27">
        <v>1</v>
      </c>
      <c r="B35" s="92">
        <v>1</v>
      </c>
      <c r="C35" s="92">
        <v>3</v>
      </c>
      <c r="D35" s="3">
        <v>132</v>
      </c>
      <c r="E35" s="92">
        <v>2</v>
      </c>
      <c r="F35" s="92"/>
      <c r="G35" s="37" t="s">
        <v>40</v>
      </c>
      <c r="H35" s="21">
        <v>37200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2">+H39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3">SUM(H41:H42)</f>
        <v>146013.12</v>
      </c>
    </row>
    <row r="41" spans="1:8" s="47" customFormat="1">
      <c r="A41" s="27">
        <v>1</v>
      </c>
      <c r="B41" s="92">
        <v>1</v>
      </c>
      <c r="C41" s="92">
        <v>3</v>
      </c>
      <c r="D41" s="3">
        <v>134</v>
      </c>
      <c r="E41" s="92">
        <v>1</v>
      </c>
      <c r="F41" s="92"/>
      <c r="G41" s="37" t="s">
        <v>46</v>
      </c>
      <c r="H41" s="21">
        <v>146013.12</v>
      </c>
    </row>
    <row r="42" spans="1:8" hidden="1">
      <c r="A42" s="27">
        <v>1</v>
      </c>
      <c r="B42" s="1">
        <v>1</v>
      </c>
      <c r="C42" s="1">
        <v>3</v>
      </c>
      <c r="D42" s="2">
        <v>134</v>
      </c>
      <c r="E42" s="1">
        <v>2</v>
      </c>
      <c r="G42" s="32" t="s">
        <v>47</v>
      </c>
      <c r="H42" s="21">
        <v>0</v>
      </c>
    </row>
    <row r="43" spans="1:8" hidden="1">
      <c r="A43" s="27">
        <v>1</v>
      </c>
      <c r="B43" s="1">
        <v>1</v>
      </c>
      <c r="C43" s="1">
        <v>3</v>
      </c>
      <c r="D43" s="2">
        <v>135</v>
      </c>
      <c r="E43" s="41"/>
      <c r="F43" s="41"/>
      <c r="G43" s="36" t="s">
        <v>48</v>
      </c>
      <c r="H43" s="23">
        <f t="shared" ref="H43" si="14">+H44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5">+H46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6">+H48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7">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18">+H54+H59+H62+H64</f>
        <v>0</v>
      </c>
    </row>
    <row r="54" spans="1:8" hidden="1">
      <c r="A54" s="27">
        <v>1</v>
      </c>
      <c r="B54" s="1">
        <v>1</v>
      </c>
      <c r="C54" s="1">
        <v>4</v>
      </c>
      <c r="D54" s="2">
        <v>141</v>
      </c>
      <c r="G54" s="36" t="s">
        <v>56</v>
      </c>
      <c r="H54" s="23">
        <f t="shared" ref="H54" si="19">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0">+H60+H61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1">+H63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2">+H65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3">+H67+H69+H71+H73+H82+H84</f>
        <v>0</v>
      </c>
    </row>
    <row r="67" spans="1:8" hidden="1">
      <c r="A67" s="27">
        <v>1</v>
      </c>
      <c r="B67" s="1">
        <v>1</v>
      </c>
      <c r="C67" s="1">
        <v>5</v>
      </c>
      <c r="D67" s="2">
        <v>151</v>
      </c>
      <c r="G67" s="36" t="s">
        <v>68</v>
      </c>
      <c r="H67" s="23">
        <f t="shared" ref="H67" si="24">+H68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5">+H70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6">+H72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7">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28">+H83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29">+H85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0">+H87</f>
        <v>0</v>
      </c>
    </row>
    <row r="87" spans="1:8" hidden="1">
      <c r="A87" s="27">
        <v>1</v>
      </c>
      <c r="B87" s="1">
        <v>1</v>
      </c>
      <c r="C87" s="1">
        <v>6</v>
      </c>
      <c r="D87" s="2">
        <v>161</v>
      </c>
      <c r="E87" s="41"/>
      <c r="F87" s="41"/>
      <c r="G87" s="36" t="s">
        <v>85</v>
      </c>
      <c r="H87" s="23">
        <f t="shared" si="30"/>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1">+H90</f>
        <v>0</v>
      </c>
    </row>
    <row r="90" spans="1:8" hidden="1">
      <c r="A90" s="27">
        <v>1</v>
      </c>
      <c r="B90" s="1">
        <v>1</v>
      </c>
      <c r="C90" s="1">
        <v>7</v>
      </c>
      <c r="D90" s="2">
        <v>171</v>
      </c>
      <c r="G90" s="36" t="s">
        <v>88</v>
      </c>
      <c r="H90" s="23">
        <f t="shared" ref="H90" si="32">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3">+H97</f>
        <v>0</v>
      </c>
    </row>
    <row r="97" spans="1:8" hidden="1">
      <c r="A97" s="27">
        <v>1</v>
      </c>
      <c r="B97" s="1">
        <v>1</v>
      </c>
      <c r="C97" s="1">
        <v>8</v>
      </c>
      <c r="D97" s="2">
        <v>181</v>
      </c>
      <c r="E97" s="41"/>
      <c r="F97" s="41"/>
      <c r="G97" s="36" t="s">
        <v>94</v>
      </c>
      <c r="H97" s="23">
        <f t="shared" ref="H97" si="34">+H98+H99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5">+H101+H125+H137+H156+H180+H197+H203+H215+H222</f>
        <v>50000</v>
      </c>
    </row>
    <row r="101" spans="1:8" hidden="1">
      <c r="A101" s="27">
        <v>1</v>
      </c>
      <c r="B101" s="41">
        <v>2</v>
      </c>
      <c r="C101" s="2">
        <v>1</v>
      </c>
      <c r="D101" s="2"/>
      <c r="E101" s="41"/>
      <c r="F101" s="41"/>
      <c r="G101" s="36" t="s">
        <v>98</v>
      </c>
      <c r="H101" s="15">
        <f t="shared" ref="H101" si="36">H102+H104+H110+H112+H115+H118+H120+H123</f>
        <v>0</v>
      </c>
    </row>
    <row r="102" spans="1:8" hidden="1">
      <c r="A102" s="27">
        <v>1</v>
      </c>
      <c r="B102" s="41">
        <v>2</v>
      </c>
      <c r="C102" s="2">
        <v>1</v>
      </c>
      <c r="D102" s="2">
        <v>211</v>
      </c>
      <c r="E102" s="41"/>
      <c r="F102" s="41"/>
      <c r="G102" s="36" t="s">
        <v>99</v>
      </c>
      <c r="H102" s="23">
        <f t="shared" ref="H102" si="37">+H103</f>
        <v>0</v>
      </c>
    </row>
    <row r="103" spans="1:8" s="47" customFormat="1" hidden="1">
      <c r="A103" s="27">
        <v>1</v>
      </c>
      <c r="B103" s="94">
        <v>2</v>
      </c>
      <c r="C103" s="92">
        <v>1</v>
      </c>
      <c r="D103" s="3">
        <v>211</v>
      </c>
      <c r="E103" s="92">
        <v>1</v>
      </c>
      <c r="F103" s="92"/>
      <c r="G103" s="37" t="s">
        <v>100</v>
      </c>
      <c r="H103" s="21">
        <v>0</v>
      </c>
    </row>
    <row r="104" spans="1:8" s="47" customFormat="1" hidden="1">
      <c r="A104" s="27">
        <v>1</v>
      </c>
      <c r="B104" s="94">
        <v>2</v>
      </c>
      <c r="C104" s="92">
        <v>1</v>
      </c>
      <c r="D104" s="3">
        <v>212</v>
      </c>
      <c r="E104" s="94"/>
      <c r="F104" s="94"/>
      <c r="G104" s="38" t="s">
        <v>101</v>
      </c>
      <c r="H104" s="23">
        <f t="shared" ref="H104" si="38">+H105+H108+H109+H106+H107</f>
        <v>0</v>
      </c>
    </row>
    <row r="105" spans="1:8" s="47" customFormat="1" hidden="1">
      <c r="A105" s="27">
        <v>1</v>
      </c>
      <c r="B105" s="94">
        <v>2</v>
      </c>
      <c r="C105" s="92">
        <v>1</v>
      </c>
      <c r="D105" s="3">
        <v>212</v>
      </c>
      <c r="E105" s="92">
        <v>1</v>
      </c>
      <c r="F105" s="92"/>
      <c r="G105" s="37" t="s">
        <v>102</v>
      </c>
      <c r="H105" s="21">
        <v>0</v>
      </c>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39">+H111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0">+H113+H114</f>
        <v>0</v>
      </c>
    </row>
    <row r="113" spans="1:8" s="47" customFormat="1" hidden="1">
      <c r="A113" s="27">
        <v>1</v>
      </c>
      <c r="B113" s="94">
        <v>2</v>
      </c>
      <c r="C113" s="92">
        <v>1</v>
      </c>
      <c r="D113" s="3">
        <v>214</v>
      </c>
      <c r="E113" s="92">
        <v>1</v>
      </c>
      <c r="F113" s="92"/>
      <c r="G113" s="37" t="s">
        <v>109</v>
      </c>
      <c r="H113" s="21">
        <v>0</v>
      </c>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1">+H116+H117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2">+H119</f>
        <v>0</v>
      </c>
    </row>
    <row r="119" spans="1:8" s="47" customFormat="1" hidden="1">
      <c r="A119" s="27">
        <v>1</v>
      </c>
      <c r="B119" s="94">
        <v>2</v>
      </c>
      <c r="C119" s="92">
        <v>1</v>
      </c>
      <c r="D119" s="3">
        <v>216</v>
      </c>
      <c r="E119" s="92">
        <v>1</v>
      </c>
      <c r="F119" s="92"/>
      <c r="G119" s="37" t="s">
        <v>114</v>
      </c>
      <c r="H119" s="21">
        <v>0</v>
      </c>
    </row>
    <row r="120" spans="1:8" hidden="1">
      <c r="A120" s="27">
        <v>1</v>
      </c>
      <c r="B120" s="41">
        <v>2</v>
      </c>
      <c r="C120" s="1">
        <v>1</v>
      </c>
      <c r="D120" s="2">
        <v>217</v>
      </c>
      <c r="E120" s="41"/>
      <c r="F120" s="41"/>
      <c r="G120" s="36" t="s">
        <v>115</v>
      </c>
      <c r="H120" s="23">
        <f t="shared" ref="H120" si="43">+H121+H122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4">+H124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5">+H126+H132+H135</f>
        <v>0</v>
      </c>
    </row>
    <row r="126" spans="1:8" hidden="1">
      <c r="A126" s="27">
        <v>1</v>
      </c>
      <c r="B126" s="41">
        <v>2</v>
      </c>
      <c r="C126" s="2">
        <v>2</v>
      </c>
      <c r="D126" s="2">
        <v>221</v>
      </c>
      <c r="E126" s="41"/>
      <c r="F126" s="41"/>
      <c r="G126" s="36" t="s">
        <v>120</v>
      </c>
      <c r="H126" s="23">
        <f t="shared" ref="H126" si="46">+H127+H130+H128+H129+H131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7">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48">+H136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49">+H138+H140+H142+H144+H146+H148+H150+H152+H154</f>
        <v>0</v>
      </c>
    </row>
    <row r="138" spans="1:8" hidden="1">
      <c r="A138" s="27">
        <v>1</v>
      </c>
      <c r="B138" s="41">
        <v>2</v>
      </c>
      <c r="C138" s="2">
        <v>3</v>
      </c>
      <c r="D138" s="2">
        <v>231</v>
      </c>
      <c r="E138" s="41"/>
      <c r="F138" s="41"/>
      <c r="G138" s="36" t="s">
        <v>130</v>
      </c>
      <c r="H138" s="23">
        <f t="shared" ref="H138" si="50">+H139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1">+H141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2">+H143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3">+H145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4">+H147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5">+H149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6">+H151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7">+H153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58">+H155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59">+H157+H159+H161+H163+H165+H167+H169+H171+H173</f>
        <v>0</v>
      </c>
    </row>
    <row r="157" spans="1:8" hidden="1">
      <c r="A157" s="27">
        <v>1</v>
      </c>
      <c r="B157" s="41">
        <v>2</v>
      </c>
      <c r="C157" s="2">
        <v>4</v>
      </c>
      <c r="D157" s="2">
        <v>241</v>
      </c>
      <c r="E157" s="41"/>
      <c r="F157" s="41"/>
      <c r="G157" s="36" t="s">
        <v>142</v>
      </c>
      <c r="H157" s="23">
        <f t="shared" ref="H157" si="60">+H158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1">+H160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2">+H162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3">+H164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4">+H166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5">+H168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6">+H170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7">+H172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68">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69">+H181+H183+H185+H188+H190+H192+H194</f>
        <v>0</v>
      </c>
    </row>
    <row r="181" spans="1:8" hidden="1">
      <c r="A181" s="27">
        <v>1</v>
      </c>
      <c r="B181" s="41">
        <v>2</v>
      </c>
      <c r="C181" s="2">
        <v>5</v>
      </c>
      <c r="D181" s="2">
        <v>251</v>
      </c>
      <c r="E181" s="41"/>
      <c r="F181" s="41"/>
      <c r="G181" s="36" t="s">
        <v>157</v>
      </c>
      <c r="H181" s="23">
        <f t="shared" ref="H181" si="70">+H182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1">+H184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2">+H186+H187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3">+H189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4">+H191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5">+H193</f>
        <v>0</v>
      </c>
    </row>
    <row r="193" spans="1:8" hidden="1">
      <c r="A193" s="27">
        <v>1</v>
      </c>
      <c r="B193" s="41">
        <v>2</v>
      </c>
      <c r="C193" s="2">
        <v>5</v>
      </c>
      <c r="D193" s="2">
        <v>256</v>
      </c>
      <c r="E193" s="1">
        <v>1</v>
      </c>
      <c r="G193" s="32" t="s">
        <v>164</v>
      </c>
      <c r="H193" s="21"/>
    </row>
    <row r="194" spans="1:8" hidden="1">
      <c r="A194" s="27">
        <v>1</v>
      </c>
      <c r="B194" s="41">
        <v>2</v>
      </c>
      <c r="C194" s="2">
        <v>5</v>
      </c>
      <c r="D194" s="2">
        <v>259</v>
      </c>
      <c r="E194" s="41"/>
      <c r="F194" s="41"/>
      <c r="G194" s="36" t="s">
        <v>165</v>
      </c>
      <c r="H194" s="23">
        <f t="shared" ref="H194" si="76">+H195+H196</f>
        <v>0</v>
      </c>
    </row>
    <row r="195" spans="1:8" hidden="1">
      <c r="A195" s="27">
        <v>1</v>
      </c>
      <c r="B195" s="41">
        <v>2</v>
      </c>
      <c r="C195" s="2">
        <v>5</v>
      </c>
      <c r="D195" s="2">
        <v>259</v>
      </c>
      <c r="E195" s="1">
        <v>1</v>
      </c>
      <c r="G195" s="32" t="s">
        <v>165</v>
      </c>
      <c r="H195" s="21"/>
    </row>
    <row r="196" spans="1:8" hidden="1">
      <c r="A196" s="27">
        <v>1</v>
      </c>
      <c r="B196" s="41">
        <v>2</v>
      </c>
      <c r="C196" s="2">
        <v>5</v>
      </c>
      <c r="D196" s="2">
        <v>259</v>
      </c>
      <c r="E196" s="1">
        <v>2</v>
      </c>
      <c r="G196" s="32" t="s">
        <v>166</v>
      </c>
      <c r="H196" s="21"/>
    </row>
    <row r="197" spans="1:8">
      <c r="A197" s="27">
        <v>1</v>
      </c>
      <c r="B197" s="41">
        <v>2</v>
      </c>
      <c r="C197" s="2">
        <v>6</v>
      </c>
      <c r="D197" s="2"/>
      <c r="E197" s="41"/>
      <c r="F197" s="41"/>
      <c r="G197" s="36" t="s">
        <v>167</v>
      </c>
      <c r="H197" s="15">
        <f t="shared" ref="H197" si="77">+H198+H201</f>
        <v>50000</v>
      </c>
    </row>
    <row r="198" spans="1:8">
      <c r="A198" s="27">
        <v>1</v>
      </c>
      <c r="B198" s="41">
        <v>2</v>
      </c>
      <c r="C198" s="2">
        <v>6</v>
      </c>
      <c r="D198" s="2">
        <v>261</v>
      </c>
      <c r="E198" s="41"/>
      <c r="F198" s="41"/>
      <c r="G198" s="36" t="s">
        <v>167</v>
      </c>
      <c r="H198" s="23">
        <f t="shared" ref="H198" si="78">+H199+H200</f>
        <v>50000</v>
      </c>
    </row>
    <row r="199" spans="1:8" s="47" customFormat="1">
      <c r="A199" s="27">
        <v>1</v>
      </c>
      <c r="B199" s="94">
        <v>2</v>
      </c>
      <c r="C199" s="3">
        <v>6</v>
      </c>
      <c r="D199" s="3">
        <v>261</v>
      </c>
      <c r="E199" s="92">
        <v>1</v>
      </c>
      <c r="F199" s="92"/>
      <c r="G199" s="37" t="s">
        <v>168</v>
      </c>
      <c r="H199" s="21">
        <v>50000</v>
      </c>
    </row>
    <row r="200" spans="1:8" s="47" customFormat="1" hidden="1">
      <c r="A200" s="27">
        <v>1</v>
      </c>
      <c r="B200" s="94">
        <v>2</v>
      </c>
      <c r="C200" s="3">
        <v>6</v>
      </c>
      <c r="D200" s="3">
        <v>261</v>
      </c>
      <c r="E200" s="92">
        <v>2</v>
      </c>
      <c r="F200" s="92"/>
      <c r="G200" s="37" t="s">
        <v>169</v>
      </c>
      <c r="H200" s="21"/>
    </row>
    <row r="201" spans="1:8" hidden="1">
      <c r="A201" s="27">
        <v>1</v>
      </c>
      <c r="B201" s="41">
        <v>2</v>
      </c>
      <c r="C201" s="2">
        <v>6</v>
      </c>
      <c r="D201" s="2">
        <v>262</v>
      </c>
      <c r="E201" s="41"/>
      <c r="F201" s="41"/>
      <c r="G201" s="36" t="s">
        <v>170</v>
      </c>
      <c r="H201" s="23">
        <f t="shared" ref="H201" si="79">+H202</f>
        <v>0</v>
      </c>
    </row>
    <row r="202" spans="1:8" hidden="1">
      <c r="A202" s="27">
        <v>1</v>
      </c>
      <c r="B202" s="41">
        <v>2</v>
      </c>
      <c r="C202" s="2">
        <v>6</v>
      </c>
      <c r="D202" s="2">
        <v>262</v>
      </c>
      <c r="E202" s="1">
        <v>1</v>
      </c>
      <c r="G202" s="32" t="s">
        <v>170</v>
      </c>
      <c r="H202" s="21"/>
    </row>
    <row r="203" spans="1:8" hidden="1">
      <c r="A203" s="27">
        <v>1</v>
      </c>
      <c r="B203" s="41">
        <v>2</v>
      </c>
      <c r="C203" s="2">
        <v>7</v>
      </c>
      <c r="D203" s="2"/>
      <c r="E203" s="41"/>
      <c r="F203" s="41"/>
      <c r="G203" s="36" t="s">
        <v>171</v>
      </c>
      <c r="H203" s="15">
        <f t="shared" ref="H203" si="80">H204+H207+H209+H211+H213</f>
        <v>0</v>
      </c>
    </row>
    <row r="204" spans="1:8" hidden="1">
      <c r="A204" s="27">
        <v>1</v>
      </c>
      <c r="B204" s="41">
        <v>2</v>
      </c>
      <c r="C204" s="2">
        <v>7</v>
      </c>
      <c r="D204" s="2">
        <v>271</v>
      </c>
      <c r="E204" s="41"/>
      <c r="F204" s="41"/>
      <c r="G204" s="36" t="s">
        <v>172</v>
      </c>
      <c r="H204" s="23">
        <f t="shared" ref="H204" si="81">+H205+H206</f>
        <v>0</v>
      </c>
    </row>
    <row r="205" spans="1:8" s="47" customFormat="1" hidden="1">
      <c r="A205" s="27">
        <v>1</v>
      </c>
      <c r="B205" s="94">
        <v>2</v>
      </c>
      <c r="C205" s="3">
        <v>7</v>
      </c>
      <c r="D205" s="3">
        <v>271</v>
      </c>
      <c r="E205" s="92">
        <v>1</v>
      </c>
      <c r="F205" s="92"/>
      <c r="G205" s="37" t="s">
        <v>173</v>
      </c>
      <c r="H205" s="21"/>
    </row>
    <row r="206" spans="1:8" hidden="1">
      <c r="A206" s="27">
        <v>1</v>
      </c>
      <c r="B206" s="41">
        <v>2</v>
      </c>
      <c r="C206" s="2">
        <v>7</v>
      </c>
      <c r="D206" s="2">
        <v>271</v>
      </c>
      <c r="E206" s="1">
        <v>2</v>
      </c>
      <c r="G206" s="32" t="s">
        <v>174</v>
      </c>
      <c r="H206" s="21"/>
    </row>
    <row r="207" spans="1:8" hidden="1">
      <c r="A207" s="27">
        <v>1</v>
      </c>
      <c r="B207" s="41">
        <v>2</v>
      </c>
      <c r="C207" s="2">
        <v>7</v>
      </c>
      <c r="D207" s="2">
        <v>272</v>
      </c>
      <c r="E207" s="41"/>
      <c r="F207" s="41"/>
      <c r="G207" s="36" t="s">
        <v>175</v>
      </c>
      <c r="H207" s="23">
        <f t="shared" ref="H207" si="82">+H208</f>
        <v>0</v>
      </c>
    </row>
    <row r="208" spans="1:8" s="47" customFormat="1" hidden="1">
      <c r="A208" s="27">
        <v>1</v>
      </c>
      <c r="B208" s="94">
        <v>2</v>
      </c>
      <c r="C208" s="3">
        <v>7</v>
      </c>
      <c r="D208" s="3">
        <v>272</v>
      </c>
      <c r="E208" s="92">
        <v>1</v>
      </c>
      <c r="F208" s="92"/>
      <c r="G208" s="37" t="s">
        <v>176</v>
      </c>
      <c r="H208" s="21"/>
    </row>
    <row r="209" spans="1:8" hidden="1">
      <c r="A209" s="27">
        <v>1</v>
      </c>
      <c r="B209" s="41">
        <v>2</v>
      </c>
      <c r="C209" s="2">
        <v>7</v>
      </c>
      <c r="D209" s="2">
        <v>273</v>
      </c>
      <c r="E209" s="41"/>
      <c r="F209" s="41"/>
      <c r="G209" s="36" t="s">
        <v>177</v>
      </c>
      <c r="H209" s="23">
        <f t="shared" ref="H209" si="83">+H210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4">+H212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5">+H214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6">+H216+H218+H220</f>
        <v>0</v>
      </c>
    </row>
    <row r="216" spans="1:8" hidden="1">
      <c r="A216" s="27">
        <v>1</v>
      </c>
      <c r="B216" s="41">
        <v>2</v>
      </c>
      <c r="C216" s="2">
        <v>8</v>
      </c>
      <c r="D216" s="2">
        <v>281</v>
      </c>
      <c r="E216" s="41"/>
      <c r="F216" s="41"/>
      <c r="G216" s="36" t="s">
        <v>181</v>
      </c>
      <c r="H216" s="23">
        <f t="shared" ref="H216" si="87">+H217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88">+H219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89">+H221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0">+H223+H225+H227+H229+H231+H233+H236+H238+H240</f>
        <v>0</v>
      </c>
    </row>
    <row r="223" spans="1:8" hidden="1">
      <c r="A223" s="27">
        <v>1</v>
      </c>
      <c r="B223" s="41">
        <v>2</v>
      </c>
      <c r="C223" s="2">
        <v>9</v>
      </c>
      <c r="D223" s="2">
        <v>291</v>
      </c>
      <c r="E223" s="41"/>
      <c r="F223" s="41"/>
      <c r="G223" s="36" t="s">
        <v>187</v>
      </c>
      <c r="H223" s="23">
        <f t="shared" ref="H223" si="91">+H224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2">+H226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 t="shared" ref="H227" si="93">+H228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4">+H230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5">+H232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6">+H234+H235</f>
        <v>0</v>
      </c>
    </row>
    <row r="234" spans="1:8" s="47" customFormat="1" hidden="1">
      <c r="A234" s="27">
        <v>1</v>
      </c>
      <c r="B234" s="94">
        <v>2</v>
      </c>
      <c r="C234" s="3">
        <v>9</v>
      </c>
      <c r="D234" s="3">
        <v>296</v>
      </c>
      <c r="E234" s="92">
        <v>1</v>
      </c>
      <c r="F234" s="92"/>
      <c r="G234" s="37" t="s">
        <v>194</v>
      </c>
      <c r="H234" s="21">
        <v>0</v>
      </c>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7">+H237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8">+H239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99">+H241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0">+H243+H266+H290+H319+H340+H370+H391+H416+H431</f>
        <v>0</v>
      </c>
    </row>
    <row r="243" spans="1:8" hidden="1">
      <c r="A243" s="27">
        <v>1</v>
      </c>
      <c r="B243" s="2">
        <v>3</v>
      </c>
      <c r="C243" s="2">
        <v>1</v>
      </c>
      <c r="D243" s="2"/>
      <c r="E243" s="41"/>
      <c r="F243" s="41"/>
      <c r="G243" s="36" t="s">
        <v>200</v>
      </c>
      <c r="H243" s="15">
        <f t="shared" ref="H243" si="101">+H244+H247+H249+H251+H254+H256+H259+H261+H264</f>
        <v>0</v>
      </c>
    </row>
    <row r="244" spans="1:8" hidden="1">
      <c r="A244" s="27">
        <v>1</v>
      </c>
      <c r="B244" s="2">
        <v>3</v>
      </c>
      <c r="C244" s="2">
        <v>1</v>
      </c>
      <c r="D244" s="2">
        <v>311</v>
      </c>
      <c r="E244" s="41"/>
      <c r="F244" s="41"/>
      <c r="G244" s="36" t="s">
        <v>201</v>
      </c>
      <c r="H244" s="23">
        <f t="shared" ref="H244" si="102">+H245+H246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3">+H248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4">+H250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5">+H252+H253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6">+H255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7">+H257+H258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8">+H260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09">+H262+H263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0">+H265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 t="shared" ref="H266" si="111">+H267+H269+H271+H274+H276+H278+H282+H284+H287</f>
        <v>0</v>
      </c>
    </row>
    <row r="267" spans="1:8" hidden="1">
      <c r="A267" s="27">
        <v>1</v>
      </c>
      <c r="B267" s="2">
        <v>3</v>
      </c>
      <c r="C267" s="2">
        <v>2</v>
      </c>
      <c r="D267" s="2">
        <v>321</v>
      </c>
      <c r="E267" s="41"/>
      <c r="F267" s="41"/>
      <c r="G267" s="36" t="s">
        <v>223</v>
      </c>
      <c r="H267" s="23">
        <f t="shared" ref="H267" si="112">+H268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3">+H270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4">+H273+H272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5">+H275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6">+H277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7">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8">+H283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19">+H285+H286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20">+H288+H289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1">+H291+H293+H296+H299+H302+H304+H308+H310+H312</f>
        <v>0</v>
      </c>
    </row>
    <row r="291" spans="1:8" hidden="1">
      <c r="A291" s="27">
        <v>1</v>
      </c>
      <c r="B291" s="2">
        <v>3</v>
      </c>
      <c r="C291" s="2">
        <v>3</v>
      </c>
      <c r="D291" s="2">
        <v>331</v>
      </c>
      <c r="E291" s="41"/>
      <c r="F291" s="41"/>
      <c r="G291" s="36" t="s">
        <v>244</v>
      </c>
      <c r="H291" s="23">
        <f t="shared" ref="H291" si="122">+H292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3">+H294+H295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4">+H297+H298</f>
        <v>0</v>
      </c>
    </row>
    <row r="297" spans="1:8" s="47" customFormat="1" hidden="1">
      <c r="A297" s="27">
        <v>1</v>
      </c>
      <c r="B297" s="3">
        <v>3</v>
      </c>
      <c r="C297" s="3">
        <v>3</v>
      </c>
      <c r="D297" s="3">
        <v>333</v>
      </c>
      <c r="E297" s="92">
        <v>1</v>
      </c>
      <c r="F297" s="92"/>
      <c r="G297" s="37" t="s">
        <v>250</v>
      </c>
      <c r="H297" s="21">
        <v>0</v>
      </c>
    </row>
    <row r="298" spans="1:8" hidden="1">
      <c r="A298" s="27">
        <v>1</v>
      </c>
      <c r="B298" s="2">
        <v>3</v>
      </c>
      <c r="C298" s="2">
        <v>3</v>
      </c>
      <c r="D298" s="2">
        <v>333</v>
      </c>
      <c r="E298" s="1">
        <v>2</v>
      </c>
      <c r="G298" s="32" t="s">
        <v>251</v>
      </c>
      <c r="H298" s="21">
        <v>0</v>
      </c>
    </row>
    <row r="299" spans="1:8" hidden="1">
      <c r="A299" s="27">
        <v>1</v>
      </c>
      <c r="B299" s="2">
        <v>3</v>
      </c>
      <c r="C299" s="2">
        <v>3</v>
      </c>
      <c r="D299" s="2">
        <v>334</v>
      </c>
      <c r="E299" s="41"/>
      <c r="F299" s="41"/>
      <c r="G299" s="36" t="s">
        <v>252</v>
      </c>
      <c r="H299" s="23">
        <f t="shared" ref="H299" si="125">+H300+H301</f>
        <v>0</v>
      </c>
    </row>
    <row r="300" spans="1:8" s="47" customFormat="1" hidden="1">
      <c r="A300" s="27">
        <v>1</v>
      </c>
      <c r="B300" s="3">
        <v>3</v>
      </c>
      <c r="C300" s="3">
        <v>3</v>
      </c>
      <c r="D300" s="3">
        <v>334</v>
      </c>
      <c r="E300" s="92">
        <v>1</v>
      </c>
      <c r="F300" s="92"/>
      <c r="G300" s="37" t="s">
        <v>253</v>
      </c>
      <c r="H300" s="21">
        <v>0</v>
      </c>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6">+H303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7">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8">+H309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29">+H311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30">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1">+H320+H324+H326+H328+H330+H332+H334+H336+H338</f>
        <v>0</v>
      </c>
    </row>
    <row r="320" spans="1:8" hidden="1">
      <c r="A320" s="27">
        <v>1</v>
      </c>
      <c r="B320" s="2">
        <v>3</v>
      </c>
      <c r="C320" s="2">
        <v>4</v>
      </c>
      <c r="D320" s="2">
        <v>341</v>
      </c>
      <c r="E320" s="41"/>
      <c r="F320" s="41"/>
      <c r="G320" s="36" t="s">
        <v>272</v>
      </c>
      <c r="H320" s="23">
        <f t="shared" ref="H320" si="132">+H321+H322+H323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3">+H325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4">+H327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5">+H329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6">+H331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7">+H333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8">+H335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39">+H337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40">+H339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1">+H341+H343+H345+H348+H350+H352+H354+H365+H368</f>
        <v>0</v>
      </c>
    </row>
    <row r="341" spans="1:8" hidden="1">
      <c r="A341" s="27">
        <v>1</v>
      </c>
      <c r="B341" s="2">
        <v>3</v>
      </c>
      <c r="C341" s="2">
        <v>5</v>
      </c>
      <c r="D341" s="2">
        <v>351</v>
      </c>
      <c r="E341" s="41"/>
      <c r="F341" s="41"/>
      <c r="G341" s="36" t="s">
        <v>286</v>
      </c>
      <c r="H341" s="23">
        <f t="shared" ref="H341" si="142">+H342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3">+H344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4">SUM(H346:H347)</f>
        <v>0</v>
      </c>
    </row>
    <row r="346" spans="1:8" s="47" customFormat="1" hidden="1">
      <c r="A346" s="27">
        <v>1</v>
      </c>
      <c r="B346" s="3">
        <v>3</v>
      </c>
      <c r="C346" s="3">
        <v>5</v>
      </c>
      <c r="D346" s="3">
        <v>353</v>
      </c>
      <c r="E346" s="92">
        <v>1</v>
      </c>
      <c r="F346" s="92"/>
      <c r="G346" s="37" t="s">
        <v>290</v>
      </c>
      <c r="H346" s="21">
        <v>0</v>
      </c>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5">+H349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6">+H351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7">+H353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8">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 t="shared" ref="H365" si="149">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50">+H369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51">+H371+H376+H378+H380+H382+H384+H386</f>
        <v>0</v>
      </c>
    </row>
    <row r="371" spans="1:8" hidden="1">
      <c r="A371" s="27">
        <v>1</v>
      </c>
      <c r="B371" s="2">
        <v>3</v>
      </c>
      <c r="C371" s="2">
        <v>6</v>
      </c>
      <c r="D371" s="2">
        <v>361</v>
      </c>
      <c r="E371" s="41"/>
      <c r="F371" s="41"/>
      <c r="G371" s="36" t="s">
        <v>312</v>
      </c>
      <c r="H371" s="23">
        <f t="shared" ref="H371" si="152">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v>0</v>
      </c>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3">+H377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4">+H379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5">+H381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6">+H383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7">+H385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8">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v>0</v>
      </c>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59">+H392+H395+H398+H401+H403+H405+H407+H409+H411</f>
        <v>0</v>
      </c>
    </row>
    <row r="392" spans="1:8" hidden="1">
      <c r="A392" s="27">
        <v>1</v>
      </c>
      <c r="B392" s="2">
        <v>3</v>
      </c>
      <c r="C392" s="2">
        <v>7</v>
      </c>
      <c r="D392" s="2">
        <v>371</v>
      </c>
      <c r="E392" s="41"/>
      <c r="F392" s="41"/>
      <c r="G392" s="36" t="s">
        <v>328</v>
      </c>
      <c r="H392" s="23">
        <f t="shared" ref="H392" si="160">+H393+H394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61">+H396+H397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2">+H399+H400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3">+H402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4">+H404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5">+H406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6">+H408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7">+H410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8">+H412+H413+H414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69">+H417+H419+H424+H427+H429</f>
        <v>0</v>
      </c>
    </row>
    <row r="417" spans="1:8" hidden="1">
      <c r="A417" s="27">
        <v>1</v>
      </c>
      <c r="B417" s="2">
        <v>3</v>
      </c>
      <c r="C417" s="2">
        <v>8</v>
      </c>
      <c r="D417" s="2">
        <v>381</v>
      </c>
      <c r="E417" s="41"/>
      <c r="F417" s="41"/>
      <c r="G417" s="36" t="s">
        <v>349</v>
      </c>
      <c r="H417" s="23">
        <f t="shared" ref="H417" si="170">+H418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71">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2">+H425+H426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3">+H428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4">+H430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5">+H432+H434+H441+H443+H446+H451+H455+H457+H459</f>
        <v>0</v>
      </c>
    </row>
    <row r="432" spans="1:8" hidden="1">
      <c r="A432" s="27">
        <v>1</v>
      </c>
      <c r="B432" s="2">
        <v>3</v>
      </c>
      <c r="C432" s="2">
        <v>9</v>
      </c>
      <c r="D432" s="2">
        <v>391</v>
      </c>
      <c r="E432" s="41"/>
      <c r="F432" s="41"/>
      <c r="G432" s="36" t="s">
        <v>360</v>
      </c>
      <c r="H432" s="23">
        <f t="shared" ref="H432" si="176">+H433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7">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8">+H442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9">+H444+H445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80">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81">+H452+H453+H454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2">+H456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3">+H458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4">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v>0</v>
      </c>
    </row>
    <row r="465" spans="1:8" hidden="1">
      <c r="A465" s="27">
        <v>1</v>
      </c>
      <c r="B465" s="2">
        <v>3</v>
      </c>
      <c r="C465" s="2">
        <v>9</v>
      </c>
      <c r="D465" s="2">
        <v>399</v>
      </c>
      <c r="E465" s="1">
        <v>6</v>
      </c>
      <c r="G465" s="32" t="s">
        <v>390</v>
      </c>
      <c r="H465" s="21">
        <v>0</v>
      </c>
    </row>
    <row r="466" spans="1:8" hidden="1">
      <c r="A466" s="27">
        <v>1</v>
      </c>
      <c r="B466" s="2">
        <v>3</v>
      </c>
      <c r="C466" s="2">
        <v>9</v>
      </c>
      <c r="D466" s="2">
        <v>399</v>
      </c>
      <c r="E466" s="1">
        <v>7</v>
      </c>
      <c r="G466" s="32" t="s">
        <v>391</v>
      </c>
      <c r="H466" s="21">
        <v>0</v>
      </c>
    </row>
    <row r="467" spans="1:8" s="47" customFormat="1" hidden="1">
      <c r="A467" s="27">
        <v>1</v>
      </c>
      <c r="B467" s="22">
        <v>4</v>
      </c>
      <c r="C467" s="17"/>
      <c r="D467" s="20"/>
      <c r="E467" s="17"/>
      <c r="F467" s="17"/>
      <c r="G467" s="35" t="s">
        <v>392</v>
      </c>
      <c r="H467" s="18">
        <f t="shared" ref="H467" si="185">+H468+H480+H488+H500+H521+H528+H537+H540+H551</f>
        <v>0</v>
      </c>
    </row>
    <row r="468" spans="1:8" hidden="1">
      <c r="A468" s="27">
        <v>1</v>
      </c>
      <c r="B468" s="2">
        <v>4</v>
      </c>
      <c r="C468" s="2">
        <v>1</v>
      </c>
      <c r="D468" s="2"/>
      <c r="E468" s="41"/>
      <c r="F468" s="41"/>
      <c r="G468" s="36" t="s">
        <v>393</v>
      </c>
      <c r="H468" s="15">
        <f t="shared" ref="H468" si="186">+H469+H474</f>
        <v>0</v>
      </c>
    </row>
    <row r="469" spans="1:8" hidden="1">
      <c r="A469" s="27">
        <v>1</v>
      </c>
      <c r="B469" s="2">
        <v>4</v>
      </c>
      <c r="C469" s="2">
        <v>1</v>
      </c>
      <c r="D469" s="2">
        <v>411</v>
      </c>
      <c r="E469" s="41"/>
      <c r="F469" s="41"/>
      <c r="G469" s="36" t="s">
        <v>394</v>
      </c>
      <c r="H469" s="23">
        <f t="shared" ref="H469" si="187">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8">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9">+H481+H485</f>
        <v>0</v>
      </c>
    </row>
    <row r="481" spans="1:8" hidden="1">
      <c r="A481" s="27">
        <v>1</v>
      </c>
      <c r="B481" s="2">
        <v>4</v>
      </c>
      <c r="C481" s="1">
        <v>2</v>
      </c>
      <c r="D481" s="2">
        <v>421</v>
      </c>
      <c r="G481" s="36" t="s">
        <v>406</v>
      </c>
      <c r="H481" s="23">
        <f t="shared" ref="H481" si="190">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91">+H486+H487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2">+H489+H498</f>
        <v>0</v>
      </c>
    </row>
    <row r="489" spans="1:8" hidden="1">
      <c r="A489" s="27">
        <v>1</v>
      </c>
      <c r="B489" s="2">
        <v>4</v>
      </c>
      <c r="C489" s="2">
        <v>3</v>
      </c>
      <c r="D489" s="2">
        <v>431</v>
      </c>
      <c r="E489" s="41"/>
      <c r="F489" s="41"/>
      <c r="G489" s="36" t="s">
        <v>414</v>
      </c>
      <c r="H489" s="23">
        <f t="shared" ref="H489" si="193">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4">+H499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5">+H501+H511+H513+H519</f>
        <v>0</v>
      </c>
    </row>
    <row r="501" spans="1:8" hidden="1">
      <c r="A501" s="27">
        <v>1</v>
      </c>
      <c r="B501" s="2">
        <v>4</v>
      </c>
      <c r="C501" s="1">
        <v>4</v>
      </c>
      <c r="D501" s="2">
        <v>441</v>
      </c>
      <c r="G501" s="36" t="s">
        <v>426</v>
      </c>
      <c r="H501" s="23">
        <f t="shared" ref="H501" si="196">SUM(H502:H510)</f>
        <v>0</v>
      </c>
    </row>
    <row r="502" spans="1:8" s="47" customFormat="1" hidden="1">
      <c r="A502" s="27">
        <v>1</v>
      </c>
      <c r="B502" s="3">
        <v>4</v>
      </c>
      <c r="C502" s="92">
        <v>4</v>
      </c>
      <c r="D502" s="3">
        <v>441</v>
      </c>
      <c r="E502" s="3">
        <v>1</v>
      </c>
      <c r="F502" s="3"/>
      <c r="G502" s="37" t="s">
        <v>427</v>
      </c>
      <c r="H502" s="21"/>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7">+H512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8">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9">+H520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200">+H522+H524+H526</f>
        <v>0</v>
      </c>
    </row>
    <row r="522" spans="1:8" hidden="1">
      <c r="A522" s="27">
        <v>1</v>
      </c>
      <c r="B522" s="2">
        <v>4</v>
      </c>
      <c r="C522" s="2">
        <v>5</v>
      </c>
      <c r="D522" s="2">
        <v>451</v>
      </c>
      <c r="E522" s="2"/>
      <c r="F522" s="2"/>
      <c r="G522" s="36" t="s">
        <v>446</v>
      </c>
      <c r="H522" s="23">
        <f t="shared" ref="H522" si="201">+H523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2">+H525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3">+H527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4">+H529+H533</f>
        <v>0</v>
      </c>
    </row>
    <row r="529" spans="1:8" hidden="1">
      <c r="A529" s="27">
        <v>1</v>
      </c>
      <c r="B529" s="2">
        <v>4</v>
      </c>
      <c r="C529" s="2">
        <v>6</v>
      </c>
      <c r="D529" s="2">
        <v>461</v>
      </c>
      <c r="E529" s="2"/>
      <c r="F529" s="2"/>
      <c r="G529" s="36" t="s">
        <v>450</v>
      </c>
      <c r="H529" s="23">
        <f t="shared" ref="H529" si="205">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6">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7">+H538</f>
        <v>0</v>
      </c>
    </row>
    <row r="538" spans="1:8" hidden="1">
      <c r="A538" s="27">
        <v>1</v>
      </c>
      <c r="B538" s="2">
        <v>4</v>
      </c>
      <c r="C538" s="2">
        <v>7</v>
      </c>
      <c r="D538" s="2">
        <v>471</v>
      </c>
      <c r="E538" s="2"/>
      <c r="F538" s="2"/>
      <c r="G538" s="36" t="s">
        <v>459</v>
      </c>
      <c r="H538" s="21">
        <f t="shared" si="207"/>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8">+H541+H543+H545+H547+H549</f>
        <v>0</v>
      </c>
    </row>
    <row r="541" spans="1:8" hidden="1">
      <c r="A541" s="27">
        <v>1</v>
      </c>
      <c r="B541" s="2">
        <v>4</v>
      </c>
      <c r="C541" s="2">
        <v>8</v>
      </c>
      <c r="D541" s="2">
        <v>481</v>
      </c>
      <c r="E541" s="2"/>
      <c r="F541" s="2"/>
      <c r="G541" s="36" t="s">
        <v>461</v>
      </c>
      <c r="H541" s="23">
        <f t="shared" ref="H541" si="209">+H542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10">+H544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11">+H546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2">+H548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3">+H550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4">+H552+H555</f>
        <v>0</v>
      </c>
    </row>
    <row r="552" spans="1:8" hidden="1">
      <c r="A552" s="27">
        <v>1</v>
      </c>
      <c r="B552" s="2">
        <v>4</v>
      </c>
      <c r="C552" s="2">
        <v>9</v>
      </c>
      <c r="D552" s="2">
        <v>491</v>
      </c>
      <c r="E552" s="2"/>
      <c r="F552" s="2"/>
      <c r="G552" s="36" t="s">
        <v>469</v>
      </c>
      <c r="H552" s="23">
        <f t="shared" ref="H552" si="215">+H553+H554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6">+H556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7">+H559+H569+H578+H583+H597+H601+H623+H646+H665</f>
        <v>0</v>
      </c>
    </row>
    <row r="559" spans="1:8" hidden="1">
      <c r="A559" s="27">
        <v>2</v>
      </c>
      <c r="B559" s="2">
        <v>5</v>
      </c>
      <c r="C559" s="2">
        <v>1</v>
      </c>
      <c r="D559" s="2"/>
      <c r="E559" s="2"/>
      <c r="F559" s="2"/>
      <c r="G559" s="36" t="s">
        <v>474</v>
      </c>
      <c r="H559" s="15">
        <f t="shared" ref="H559" si="218">+H560+H562+H564+H566</f>
        <v>0</v>
      </c>
    </row>
    <row r="560" spans="1:8" hidden="1">
      <c r="A560" s="27">
        <v>2</v>
      </c>
      <c r="B560" s="2">
        <v>5</v>
      </c>
      <c r="C560" s="2">
        <v>1</v>
      </c>
      <c r="D560" s="2">
        <v>511</v>
      </c>
      <c r="E560" s="2"/>
      <c r="F560" s="2"/>
      <c r="G560" s="36" t="s">
        <v>475</v>
      </c>
      <c r="H560" s="23">
        <f t="shared" ref="H560" si="219">+H561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20">+H563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21">+H565</f>
        <v>0</v>
      </c>
    </row>
    <row r="565" spans="1:8" hidden="1">
      <c r="A565" s="27">
        <v>2</v>
      </c>
      <c r="B565" s="2">
        <v>5</v>
      </c>
      <c r="C565" s="2">
        <v>1</v>
      </c>
      <c r="D565" s="2">
        <v>515</v>
      </c>
      <c r="E565" s="2">
        <v>1</v>
      </c>
      <c r="F565" s="2"/>
      <c r="G565" s="32" t="s">
        <v>479</v>
      </c>
      <c r="H565" s="21">
        <v>0</v>
      </c>
    </row>
    <row r="566" spans="1:8" hidden="1">
      <c r="A566" s="27">
        <v>2</v>
      </c>
      <c r="B566" s="2">
        <v>5</v>
      </c>
      <c r="C566" s="2">
        <v>1</v>
      </c>
      <c r="D566" s="2">
        <v>519</v>
      </c>
      <c r="E566" s="2"/>
      <c r="F566" s="2"/>
      <c r="G566" s="36" t="s">
        <v>480</v>
      </c>
      <c r="H566" s="23">
        <f t="shared" ref="H566" si="222">+H567+H568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3">+H570+H572+H574+H576</f>
        <v>0</v>
      </c>
    </row>
    <row r="570" spans="1:8" hidden="1">
      <c r="A570" s="27">
        <v>2</v>
      </c>
      <c r="B570" s="2">
        <v>5</v>
      </c>
      <c r="C570" s="2">
        <v>2</v>
      </c>
      <c r="D570" s="2">
        <v>520</v>
      </c>
      <c r="E570" s="2"/>
      <c r="F570" s="2"/>
      <c r="G570" s="36" t="s">
        <v>484</v>
      </c>
      <c r="H570" s="23">
        <f t="shared" ref="H570" si="224">+H571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5">+H573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6">+H575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7">+H577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8">+H579+H581</f>
        <v>0</v>
      </c>
    </row>
    <row r="579" spans="1:8" hidden="1">
      <c r="A579" s="27">
        <v>2</v>
      </c>
      <c r="B579" s="2">
        <v>5</v>
      </c>
      <c r="C579" s="2">
        <v>3</v>
      </c>
      <c r="D579" s="2">
        <v>530</v>
      </c>
      <c r="E579" s="2"/>
      <c r="F579" s="2"/>
      <c r="G579" s="36" t="s">
        <v>490</v>
      </c>
      <c r="H579" s="23">
        <f t="shared" ref="H579" si="229">+H580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30">+H582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31">+H584+H586+H588+H590+H592+H594</f>
        <v>0</v>
      </c>
    </row>
    <row r="584" spans="1:8" hidden="1">
      <c r="A584" s="27">
        <v>2</v>
      </c>
      <c r="B584" s="2">
        <v>5</v>
      </c>
      <c r="C584" s="2">
        <v>4</v>
      </c>
      <c r="D584" s="2">
        <v>541</v>
      </c>
      <c r="E584" s="2"/>
      <c r="F584" s="2"/>
      <c r="G584" s="36" t="s">
        <v>493</v>
      </c>
      <c r="H584" s="23">
        <f t="shared" ref="H584" si="232">+H585</f>
        <v>0</v>
      </c>
    </row>
    <row r="585" spans="1:8" hidden="1">
      <c r="A585" s="27">
        <v>2</v>
      </c>
      <c r="B585" s="2">
        <v>5</v>
      </c>
      <c r="C585" s="2">
        <v>4</v>
      </c>
      <c r="D585" s="2">
        <v>541</v>
      </c>
      <c r="E585" s="2">
        <v>1</v>
      </c>
      <c r="F585" s="2"/>
      <c r="G585" s="32" t="s">
        <v>494</v>
      </c>
      <c r="H585" s="21">
        <v>0</v>
      </c>
    </row>
    <row r="586" spans="1:8" hidden="1">
      <c r="A586" s="27">
        <v>2</v>
      </c>
      <c r="B586" s="2">
        <v>5</v>
      </c>
      <c r="C586" s="2">
        <v>4</v>
      </c>
      <c r="D586" s="2">
        <v>542</v>
      </c>
      <c r="E586" s="2"/>
      <c r="F586" s="2"/>
      <c r="G586" s="36" t="s">
        <v>495</v>
      </c>
      <c r="H586" s="23">
        <f t="shared" ref="H586" si="233">+H587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4">+H589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5">+H591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6">+H593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7">+H595+H596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8">+H598</f>
        <v>0</v>
      </c>
    </row>
    <row r="598" spans="1:8" hidden="1">
      <c r="A598" s="27">
        <v>2</v>
      </c>
      <c r="B598" s="2">
        <v>5</v>
      </c>
      <c r="C598" s="2">
        <v>5</v>
      </c>
      <c r="D598" s="2">
        <v>551</v>
      </c>
      <c r="E598" s="2"/>
      <c r="F598" s="2"/>
      <c r="G598" s="36" t="s">
        <v>503</v>
      </c>
      <c r="H598" s="23">
        <f t="shared" ref="H598" si="239">+H599+H600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40">+H602+H604+H606+H608+H610+H612+H615+H618+H620</f>
        <v>0</v>
      </c>
    </row>
    <row r="602" spans="1:8" hidden="1">
      <c r="A602" s="27">
        <v>2</v>
      </c>
      <c r="B602" s="2">
        <v>5</v>
      </c>
      <c r="C602" s="2">
        <v>6</v>
      </c>
      <c r="D602" s="2">
        <v>561</v>
      </c>
      <c r="E602" s="2"/>
      <c r="F602" s="2"/>
      <c r="G602" s="36" t="s">
        <v>507</v>
      </c>
      <c r="H602" s="23">
        <f t="shared" ref="H602" si="241">+H603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2">+H605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3">+H607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4">+H609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5">+H611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6">+H613+H614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7">+H616+H617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8">+H619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9">+H621+H622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50">+H624+H627+H629+H631+H634+H636+H639+H642+H644</f>
        <v>0</v>
      </c>
    </row>
    <row r="624" spans="1:8" hidden="1">
      <c r="A624" s="27">
        <v>2</v>
      </c>
      <c r="B624" s="2">
        <v>5</v>
      </c>
      <c r="C624" s="2">
        <v>7</v>
      </c>
      <c r="D624" s="2">
        <v>571</v>
      </c>
      <c r="E624" s="2"/>
      <c r="F624" s="2"/>
      <c r="G624" s="36" t="s">
        <v>523</v>
      </c>
      <c r="H624" s="23">
        <f t="shared" ref="H624" si="251">+H625+H626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2">+H628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3">+H630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4">+H632+H633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5">+H635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6">+H637+H638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7">+H640+H641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8">+H643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9">+H645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60">+H647+H649+H651+H653+H663</f>
        <v>0</v>
      </c>
    </row>
    <row r="647" spans="1:8" hidden="1">
      <c r="A647" s="27">
        <v>2</v>
      </c>
      <c r="B647" s="2">
        <v>5</v>
      </c>
      <c r="C647" s="2">
        <v>8</v>
      </c>
      <c r="D647" s="2">
        <v>581</v>
      </c>
      <c r="E647" s="2"/>
      <c r="F647" s="2"/>
      <c r="G647" s="36" t="s">
        <v>536</v>
      </c>
      <c r="H647" s="23">
        <f t="shared" ref="H647" si="261">+H648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2">+H650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3">+H652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4">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5">+H664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6">+H666+H668+H670+H672+H674</f>
        <v>0</v>
      </c>
    </row>
    <row r="666" spans="1:8" hidden="1">
      <c r="A666" s="27">
        <v>2</v>
      </c>
      <c r="B666" s="2">
        <v>5</v>
      </c>
      <c r="C666" s="2">
        <v>9</v>
      </c>
      <c r="D666" s="2">
        <v>591</v>
      </c>
      <c r="E666" s="2"/>
      <c r="F666" s="2"/>
      <c r="G666" s="36" t="s">
        <v>552</v>
      </c>
      <c r="H666" s="23">
        <f t="shared" ref="H666" si="267">+H667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8">+H669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9">+H671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70">+H673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71">+H675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+H677+H694+H702</f>
        <v>0</v>
      </c>
    </row>
    <row r="677" spans="1:8" hidden="1">
      <c r="A677" s="27">
        <v>2</v>
      </c>
      <c r="B677" s="3">
        <v>6</v>
      </c>
      <c r="C677" s="3">
        <v>1</v>
      </c>
      <c r="D677" s="3"/>
      <c r="E677" s="3"/>
      <c r="F677" s="3"/>
      <c r="G677" s="38" t="s">
        <v>558</v>
      </c>
      <c r="H677" s="14">
        <f>+H678+H679+H683+H686+H689+H691+H692+H693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SUM(H680:H682)</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v>0</v>
      </c>
    </row>
    <row r="682" spans="1:8" hidden="1">
      <c r="A682" s="27">
        <v>2</v>
      </c>
      <c r="B682" s="3">
        <v>6</v>
      </c>
      <c r="C682" s="3">
        <v>1</v>
      </c>
      <c r="D682" s="3">
        <v>612</v>
      </c>
      <c r="E682" s="3">
        <v>3</v>
      </c>
      <c r="F682" s="3"/>
      <c r="G682" s="37" t="s">
        <v>563</v>
      </c>
      <c r="H682" s="21">
        <v>0</v>
      </c>
    </row>
    <row r="683" spans="1:8" hidden="1">
      <c r="A683" s="27">
        <v>2</v>
      </c>
      <c r="B683" s="3">
        <v>6</v>
      </c>
      <c r="C683" s="3">
        <v>1</v>
      </c>
      <c r="D683" s="3">
        <v>613</v>
      </c>
      <c r="E683" s="3"/>
      <c r="F683" s="3"/>
      <c r="G683" s="38" t="s">
        <v>564</v>
      </c>
      <c r="H683" s="23">
        <f t="shared" ref="H683" si="272">SUM(H684:H685)</f>
        <v>0</v>
      </c>
    </row>
    <row r="684" spans="1:8" hidden="1">
      <c r="A684" s="27">
        <v>2</v>
      </c>
      <c r="B684" s="3">
        <v>6</v>
      </c>
      <c r="C684" s="3">
        <v>1</v>
      </c>
      <c r="D684" s="3">
        <v>613</v>
      </c>
      <c r="E684" s="3">
        <v>1</v>
      </c>
      <c r="F684" s="3"/>
      <c r="G684" s="37" t="s">
        <v>565</v>
      </c>
      <c r="H684" s="68"/>
    </row>
    <row r="685" spans="1:8" hidden="1">
      <c r="A685" s="27">
        <v>2</v>
      </c>
      <c r="B685" s="3">
        <v>6</v>
      </c>
      <c r="C685" s="3">
        <v>1</v>
      </c>
      <c r="D685" s="3">
        <v>613</v>
      </c>
      <c r="E685" s="3">
        <v>2</v>
      </c>
      <c r="F685" s="3"/>
      <c r="G685" s="37" t="s">
        <v>566</v>
      </c>
      <c r="H685" s="68">
        <v>0</v>
      </c>
    </row>
    <row r="686" spans="1:8" hidden="1">
      <c r="A686" s="27">
        <v>2</v>
      </c>
      <c r="B686" s="3">
        <v>6</v>
      </c>
      <c r="C686" s="3">
        <v>1</v>
      </c>
      <c r="D686" s="3">
        <v>614</v>
      </c>
      <c r="E686" s="3"/>
      <c r="F686" s="3"/>
      <c r="G686" s="38" t="s">
        <v>567</v>
      </c>
      <c r="H686" s="23">
        <f>SUM(H687:H688)</f>
        <v>0</v>
      </c>
    </row>
    <row r="687" spans="1:8" hidden="1">
      <c r="A687" s="27">
        <v>2</v>
      </c>
      <c r="B687" s="3">
        <v>6</v>
      </c>
      <c r="C687" s="3">
        <v>1</v>
      </c>
      <c r="D687" s="3">
        <v>614</v>
      </c>
      <c r="E687" s="3">
        <v>1</v>
      </c>
      <c r="F687" s="3"/>
      <c r="G687" s="37" t="s">
        <v>568</v>
      </c>
      <c r="H687" s="68"/>
    </row>
    <row r="688" spans="1:8" hidden="1">
      <c r="A688" s="27">
        <v>2</v>
      </c>
      <c r="B688" s="3">
        <v>6</v>
      </c>
      <c r="C688" s="3">
        <v>1</v>
      </c>
      <c r="D688" s="3">
        <v>614</v>
      </c>
      <c r="E688" s="3">
        <v>2</v>
      </c>
      <c r="F688" s="3"/>
      <c r="G688" s="37" t="s">
        <v>569</v>
      </c>
      <c r="H688" s="68"/>
    </row>
    <row r="689" spans="1:8" hidden="1">
      <c r="A689" s="27">
        <v>2</v>
      </c>
      <c r="B689" s="3">
        <v>6</v>
      </c>
      <c r="C689" s="3">
        <v>1</v>
      </c>
      <c r="D689" s="3">
        <v>615</v>
      </c>
      <c r="E689" s="3"/>
      <c r="F689" s="3"/>
      <c r="G689" s="38" t="s">
        <v>570</v>
      </c>
      <c r="H689" s="23">
        <f>+H690</f>
        <v>0</v>
      </c>
    </row>
    <row r="690" spans="1:8" s="49" customFormat="1" hidden="1">
      <c r="A690" s="26">
        <v>2</v>
      </c>
      <c r="B690" s="3">
        <v>6</v>
      </c>
      <c r="C690" s="3">
        <v>1</v>
      </c>
      <c r="D690" s="3">
        <v>615</v>
      </c>
      <c r="E690" s="3">
        <v>1</v>
      </c>
      <c r="F690" s="3"/>
      <c r="G690" s="37" t="s">
        <v>571</v>
      </c>
      <c r="H690" s="21"/>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3">SUM(H694:H694)</f>
        <v>0</v>
      </c>
    </row>
    <row r="694" spans="1:8" hidden="1">
      <c r="A694" s="27">
        <v>2</v>
      </c>
      <c r="B694" s="3">
        <v>6</v>
      </c>
      <c r="C694" s="3">
        <v>2</v>
      </c>
      <c r="D694" s="3"/>
      <c r="E694" s="3"/>
      <c r="F694" s="3"/>
      <c r="G694" s="38" t="s">
        <v>575</v>
      </c>
      <c r="H694" s="15">
        <f t="shared" ref="H694" si="274">+H695+H696+H697+H698+H699+H700+H701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75">H703+H707</f>
        <v>0</v>
      </c>
    </row>
    <row r="703" spans="1:8" hidden="1">
      <c r="A703" s="27">
        <v>2</v>
      </c>
      <c r="B703" s="3">
        <v>6</v>
      </c>
      <c r="C703" s="3">
        <v>3</v>
      </c>
      <c r="D703" s="3">
        <v>631</v>
      </c>
      <c r="E703" s="3"/>
      <c r="F703" s="3"/>
      <c r="G703" s="38" t="s">
        <v>578</v>
      </c>
      <c r="H703" s="23">
        <f t="shared" ref="H703" si="276">+H704</f>
        <v>0</v>
      </c>
    </row>
    <row r="704" spans="1:8" hidden="1">
      <c r="A704" s="27">
        <v>2</v>
      </c>
      <c r="B704" s="3">
        <v>6</v>
      </c>
      <c r="C704" s="3">
        <v>3</v>
      </c>
      <c r="D704" s="3">
        <v>631</v>
      </c>
      <c r="E704" s="3">
        <v>1</v>
      </c>
      <c r="F704" s="3"/>
      <c r="G704" s="37" t="s">
        <v>579</v>
      </c>
      <c r="H704" s="21">
        <v>0</v>
      </c>
    </row>
    <row r="705" spans="1:8" hidden="1">
      <c r="A705" s="27">
        <v>2</v>
      </c>
      <c r="B705" s="3">
        <v>6</v>
      </c>
      <c r="C705" s="3">
        <v>3</v>
      </c>
      <c r="D705" s="3">
        <v>631</v>
      </c>
      <c r="E705" s="3">
        <v>1</v>
      </c>
      <c r="F705" s="3">
        <v>1</v>
      </c>
      <c r="G705" s="37" t="s">
        <v>580</v>
      </c>
      <c r="H705" s="21">
        <v>0</v>
      </c>
    </row>
    <row r="706" spans="1:8" hidden="1">
      <c r="A706" s="27">
        <v>2</v>
      </c>
      <c r="B706" s="3">
        <v>6</v>
      </c>
      <c r="C706" s="3">
        <v>3</v>
      </c>
      <c r="D706" s="3">
        <v>631</v>
      </c>
      <c r="E706" s="3">
        <v>1</v>
      </c>
      <c r="F706" s="3">
        <v>2</v>
      </c>
      <c r="G706" s="37" t="s">
        <v>571</v>
      </c>
      <c r="H706" s="21">
        <v>0</v>
      </c>
    </row>
    <row r="707" spans="1:8" hidden="1">
      <c r="A707" s="27">
        <v>2</v>
      </c>
      <c r="B707" s="3">
        <v>6</v>
      </c>
      <c r="C707" s="3">
        <v>3</v>
      </c>
      <c r="D707" s="3">
        <v>632</v>
      </c>
      <c r="E707" s="3"/>
      <c r="F707" s="3"/>
      <c r="G707" s="38" t="s">
        <v>581</v>
      </c>
      <c r="H707" s="23">
        <f t="shared" ref="H707" si="277">+H708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78">+H710+H718+H727+H735+H745</f>
        <v>0</v>
      </c>
    </row>
    <row r="710" spans="1:8" hidden="1">
      <c r="A710" s="26">
        <v>2</v>
      </c>
      <c r="B710" s="2">
        <v>7</v>
      </c>
      <c r="C710" s="2">
        <v>1</v>
      </c>
      <c r="D710" s="2"/>
      <c r="E710" s="2"/>
      <c r="F710" s="2"/>
      <c r="G710" s="36" t="s">
        <v>583</v>
      </c>
      <c r="H710" s="14">
        <f t="shared" ref="H710" si="279">+H711</f>
        <v>0</v>
      </c>
    </row>
    <row r="711" spans="1:8" hidden="1">
      <c r="A711" s="26">
        <v>2</v>
      </c>
      <c r="B711" s="2">
        <v>7</v>
      </c>
      <c r="C711" s="2">
        <v>1</v>
      </c>
      <c r="D711" s="2">
        <v>711</v>
      </c>
      <c r="E711" s="2"/>
      <c r="F711" s="2"/>
      <c r="G711" s="36" t="s">
        <v>584</v>
      </c>
      <c r="H711" s="12">
        <f t="shared" ref="H711" si="280">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1">+H719+H721+H723</f>
        <v>0</v>
      </c>
    </row>
    <row r="719" spans="1:8" hidden="1">
      <c r="A719" s="26">
        <v>2</v>
      </c>
      <c r="B719" s="2">
        <v>7</v>
      </c>
      <c r="C719" s="2">
        <v>3</v>
      </c>
      <c r="D719" s="2">
        <v>731</v>
      </c>
      <c r="E719" s="2"/>
      <c r="F719" s="2"/>
      <c r="G719" s="36" t="s">
        <v>592</v>
      </c>
      <c r="H719" s="12">
        <f t="shared" ref="H719" si="282">+H720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3">+H722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84">+H724+H725+H726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85">+H728+H730</f>
        <v>0</v>
      </c>
    </row>
    <row r="728" spans="1:8" hidden="1">
      <c r="A728" s="26">
        <v>2</v>
      </c>
      <c r="B728" s="2">
        <v>7</v>
      </c>
      <c r="C728" s="2">
        <v>4</v>
      </c>
      <c r="D728" s="2">
        <v>744</v>
      </c>
      <c r="E728" s="2"/>
      <c r="F728" s="2"/>
      <c r="G728" s="36" t="s">
        <v>601</v>
      </c>
      <c r="H728" s="12">
        <f t="shared" ref="H728" si="286">+H729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87">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88">+H736+H743</f>
        <v>0</v>
      </c>
    </row>
    <row r="736" spans="1:8" hidden="1">
      <c r="A736" s="26">
        <v>2</v>
      </c>
      <c r="B736" s="2">
        <v>7</v>
      </c>
      <c r="C736" s="2">
        <v>5</v>
      </c>
      <c r="D736" s="2">
        <v>751</v>
      </c>
      <c r="E736" s="2"/>
      <c r="F736" s="2"/>
      <c r="G736" s="36" t="s">
        <v>609</v>
      </c>
      <c r="H736" s="12">
        <f t="shared" ref="H736" si="289">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0">+H744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1">+H746+H748</f>
        <v>0</v>
      </c>
    </row>
    <row r="746" spans="1:8" hidden="1">
      <c r="A746" s="26">
        <v>2</v>
      </c>
      <c r="B746" s="2">
        <v>7</v>
      </c>
      <c r="C746" s="2">
        <v>9</v>
      </c>
      <c r="D746" s="2">
        <v>791</v>
      </c>
      <c r="E746" s="2"/>
      <c r="F746" s="2"/>
      <c r="G746" s="36" t="s">
        <v>619</v>
      </c>
      <c r="H746" s="12">
        <f t="shared" ref="H746" si="292">+H747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3">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94">+H756+H776+H794</f>
        <v>0</v>
      </c>
    </row>
    <row r="756" spans="1:8" hidden="1">
      <c r="A756" s="26">
        <v>2</v>
      </c>
      <c r="B756" s="2">
        <v>8</v>
      </c>
      <c r="C756" s="2">
        <v>1</v>
      </c>
      <c r="D756" s="2"/>
      <c r="E756" s="2"/>
      <c r="F756" s="2"/>
      <c r="G756" s="36" t="s">
        <v>629</v>
      </c>
      <c r="H756" s="14">
        <f t="shared" ref="H756" si="295">+H757+H760+H762+H764+H772+H774</f>
        <v>0</v>
      </c>
    </row>
    <row r="757" spans="1:8" hidden="1">
      <c r="A757" s="26">
        <v>2</v>
      </c>
      <c r="B757" s="2">
        <v>8</v>
      </c>
      <c r="C757" s="2">
        <v>1</v>
      </c>
      <c r="D757" s="2">
        <v>811</v>
      </c>
      <c r="E757" s="2"/>
      <c r="F757" s="2"/>
      <c r="G757" s="36" t="s">
        <v>630</v>
      </c>
      <c r="H757" s="12">
        <f t="shared" ref="H757" si="296">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297">+H761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298">+H763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299">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0">+H773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1">+H775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2">+H777+H786+H790+H792</f>
        <v>0</v>
      </c>
    </row>
    <row r="777" spans="1:8" hidden="1">
      <c r="A777" s="26">
        <v>2</v>
      </c>
      <c r="B777" s="2">
        <v>8</v>
      </c>
      <c r="C777" s="2">
        <v>3</v>
      </c>
      <c r="D777" s="2">
        <v>831</v>
      </c>
      <c r="E777" s="2"/>
      <c r="F777" s="2"/>
      <c r="G777" s="36" t="s">
        <v>646</v>
      </c>
      <c r="H777" s="12">
        <f t="shared" ref="H777" si="303">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04">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05">+H791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06">+H793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07">+H795+H797+H799</f>
        <v>0</v>
      </c>
    </row>
    <row r="795" spans="1:8" hidden="1">
      <c r="A795" s="26">
        <v>2</v>
      </c>
      <c r="B795" s="2">
        <v>8</v>
      </c>
      <c r="C795" s="2">
        <v>5</v>
      </c>
      <c r="D795" s="2">
        <v>851</v>
      </c>
      <c r="E795" s="2"/>
      <c r="F795" s="2"/>
      <c r="G795" s="36" t="s">
        <v>664</v>
      </c>
      <c r="H795" s="12">
        <f t="shared" ref="H795" si="308">+H796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09">+H798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0">+H800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1">+H802+H811+H820+H823+H826+H829+H832</f>
        <v>0</v>
      </c>
    </row>
    <row r="802" spans="1:8" hidden="1">
      <c r="A802" s="26">
        <v>3</v>
      </c>
      <c r="B802" s="2">
        <v>9</v>
      </c>
      <c r="C802" s="2">
        <v>1</v>
      </c>
      <c r="D802" s="2"/>
      <c r="E802" s="2"/>
      <c r="F802" s="2"/>
      <c r="G802" s="36" t="s">
        <v>668</v>
      </c>
      <c r="H802" s="14">
        <f t="shared" ref="H802" si="312">+H803+H806+H808</f>
        <v>0</v>
      </c>
    </row>
    <row r="803" spans="1:8" hidden="1">
      <c r="A803" s="26">
        <v>3</v>
      </c>
      <c r="B803" s="2">
        <v>9</v>
      </c>
      <c r="C803" s="2">
        <v>1</v>
      </c>
      <c r="D803" s="2">
        <v>911</v>
      </c>
      <c r="E803" s="2"/>
      <c r="F803" s="2"/>
      <c r="G803" s="36" t="s">
        <v>669</v>
      </c>
      <c r="H803" s="12">
        <f t="shared" ref="H803" si="313">+H804+H805</f>
        <v>0</v>
      </c>
    </row>
    <row r="804" spans="1:8" hidden="1">
      <c r="A804" s="26">
        <v>3</v>
      </c>
      <c r="B804" s="2">
        <v>9</v>
      </c>
      <c r="C804" s="2">
        <v>1</v>
      </c>
      <c r="D804" s="2">
        <v>911</v>
      </c>
      <c r="E804" s="2">
        <v>1</v>
      </c>
      <c r="F804" s="2"/>
      <c r="G804" s="32" t="s">
        <v>670</v>
      </c>
      <c r="H804" s="16">
        <v>0</v>
      </c>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14">+H807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15">+H809+H810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16">+H812+H815+H817</f>
        <v>0</v>
      </c>
    </row>
    <row r="812" spans="1:8" hidden="1">
      <c r="A812" s="26">
        <v>3</v>
      </c>
      <c r="B812" s="2">
        <v>9</v>
      </c>
      <c r="C812" s="2">
        <v>2</v>
      </c>
      <c r="D812" s="2">
        <v>921</v>
      </c>
      <c r="E812" s="2"/>
      <c r="F812" s="2"/>
      <c r="G812" s="36" t="s">
        <v>677</v>
      </c>
      <c r="H812" s="12">
        <f t="shared" ref="H812" si="317">SUM(H813:H814)</f>
        <v>0</v>
      </c>
    </row>
    <row r="813" spans="1:8" hidden="1">
      <c r="A813" s="26">
        <v>3</v>
      </c>
      <c r="B813" s="2">
        <v>9</v>
      </c>
      <c r="C813" s="2">
        <v>2</v>
      </c>
      <c r="D813" s="2">
        <v>921</v>
      </c>
      <c r="E813" s="2">
        <v>1</v>
      </c>
      <c r="F813" s="2"/>
      <c r="G813" s="32" t="s">
        <v>678</v>
      </c>
      <c r="H813" s="16">
        <v>0</v>
      </c>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18">+H816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19">+H818+H819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0">+H821</f>
        <v>0</v>
      </c>
    </row>
    <row r="821" spans="1:8" hidden="1">
      <c r="A821" s="26">
        <v>3</v>
      </c>
      <c r="B821" s="2">
        <v>9</v>
      </c>
      <c r="C821" s="2">
        <v>3</v>
      </c>
      <c r="D821" s="2">
        <v>931</v>
      </c>
      <c r="E821" s="2"/>
      <c r="F821" s="2"/>
      <c r="G821" s="36" t="s">
        <v>685</v>
      </c>
      <c r="H821" s="16">
        <f t="shared" si="320"/>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1">+H824</f>
        <v>0</v>
      </c>
    </row>
    <row r="824" spans="1:8" hidden="1">
      <c r="A824" s="26">
        <v>3</v>
      </c>
      <c r="B824" s="2">
        <v>9</v>
      </c>
      <c r="C824" s="2">
        <v>4</v>
      </c>
      <c r="D824" s="2">
        <v>941</v>
      </c>
      <c r="E824" s="2"/>
      <c r="F824" s="2"/>
      <c r="G824" s="36" t="s">
        <v>687</v>
      </c>
      <c r="H824" s="12">
        <f t="shared" si="321"/>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2">+H827</f>
        <v>0</v>
      </c>
    </row>
    <row r="827" spans="1:8" hidden="1">
      <c r="A827" s="26">
        <v>3</v>
      </c>
      <c r="B827" s="2">
        <v>9</v>
      </c>
      <c r="C827" s="2">
        <v>5</v>
      </c>
      <c r="D827" s="2">
        <v>951</v>
      </c>
      <c r="E827" s="2"/>
      <c r="F827" s="2"/>
      <c r="G827" s="36" t="s">
        <v>689</v>
      </c>
      <c r="H827" s="12">
        <f t="shared" si="322"/>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3">+H830</f>
        <v>0</v>
      </c>
    </row>
    <row r="830" spans="1:8" hidden="1">
      <c r="A830" s="26">
        <v>3</v>
      </c>
      <c r="B830" s="2">
        <v>9</v>
      </c>
      <c r="C830" s="2">
        <v>6</v>
      </c>
      <c r="D830" s="2">
        <v>962</v>
      </c>
      <c r="E830" s="2"/>
      <c r="F830" s="2"/>
      <c r="G830" s="36" t="s">
        <v>691</v>
      </c>
      <c r="H830" s="12">
        <f t="shared" si="323"/>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24">+H833</f>
        <v>0</v>
      </c>
    </row>
    <row r="833" spans="1:8" hidden="1">
      <c r="A833" s="26">
        <v>3</v>
      </c>
      <c r="B833" s="2">
        <v>9</v>
      </c>
      <c r="C833" s="2">
        <v>9</v>
      </c>
      <c r="D833" s="2">
        <v>991</v>
      </c>
      <c r="E833" s="2"/>
      <c r="F833" s="2"/>
      <c r="G833" s="36" t="s">
        <v>694</v>
      </c>
      <c r="H833" s="12">
        <f t="shared" ref="H833" si="325">+H834+H835+H836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hidden="1">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
  <sheetViews>
    <sheetView workbookViewId="0">
      <selection activeCell="M18" sqref="M18"/>
    </sheetView>
  </sheetViews>
  <sheetFormatPr baseColWidth="10" defaultRowHeight="14.4"/>
  <sheetData/>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Documento" shapeId="47106" r:id="rId4">
          <objectPr defaultSize="0" r:id="rId5">
            <anchor moveWithCells="1">
              <from>
                <xdr:col>0</xdr:col>
                <xdr:colOff>0</xdr:colOff>
                <xdr:row>0</xdr:row>
                <xdr:rowOff>0</xdr:rowOff>
              </from>
              <to>
                <xdr:col>10</xdr:col>
                <xdr:colOff>335280</xdr:colOff>
                <xdr:row>31</xdr:row>
                <xdr:rowOff>60960</xdr:rowOff>
              </to>
            </anchor>
          </objectPr>
        </oleObject>
      </mc:Choice>
      <mc:Fallback>
        <oleObject progId="Documento" shapeId="47106"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39"/>
  <sheetViews>
    <sheetView zoomScale="115" zoomScaleNormal="115" workbookViewId="0">
      <pane xSplit="7" ySplit="6" topLeftCell="H7" activePane="bottomRight" state="frozen"/>
      <selection pane="topRight" activeCell="H1" sqref="H1"/>
      <selection pane="bottomLeft" activeCell="A7" sqref="A7"/>
      <selection pane="bottomRight" activeCell="G837" sqref="G837"/>
    </sheetView>
  </sheetViews>
  <sheetFormatPr baseColWidth="10" defaultColWidth="11.44140625" defaultRowHeight="14.4"/>
  <cols>
    <col min="1" max="1" width="2.88671875" style="606" customWidth="1"/>
    <col min="2" max="2" width="2.5546875" style="606" customWidth="1"/>
    <col min="3" max="3" width="2.44140625" style="606" customWidth="1"/>
    <col min="4" max="4" width="4.33203125" style="606" customWidth="1"/>
    <col min="5" max="6" width="3.5546875" style="606" customWidth="1"/>
    <col min="7" max="7" width="61.5546875" style="32" customWidth="1"/>
    <col min="8" max="8" width="15.44140625" style="11" customWidth="1"/>
    <col min="9" max="9" width="2.33203125" customWidth="1"/>
  </cols>
  <sheetData>
    <row r="1" spans="1:8" ht="21">
      <c r="A1" s="48" t="s">
        <v>701</v>
      </c>
      <c r="H1" s="24"/>
    </row>
    <row r="2" spans="1:8">
      <c r="A2" s="29" t="s">
        <v>702</v>
      </c>
      <c r="H2" s="86"/>
    </row>
    <row r="3" spans="1:8" ht="15" thickBot="1">
      <c r="A3" s="29"/>
    </row>
    <row r="4" spans="1:8" s="76" customFormat="1" ht="26.7" customHeight="1">
      <c r="A4" s="894" t="s">
        <v>11</v>
      </c>
      <c r="B4" s="894" t="s">
        <v>12</v>
      </c>
      <c r="C4" s="894" t="s">
        <v>13</v>
      </c>
      <c r="D4" s="894" t="s">
        <v>14</v>
      </c>
      <c r="E4" s="894" t="s">
        <v>15</v>
      </c>
      <c r="F4" s="894" t="s">
        <v>15</v>
      </c>
      <c r="G4" s="887" t="s">
        <v>13</v>
      </c>
      <c r="H4" s="489">
        <v>1310</v>
      </c>
    </row>
    <row r="5" spans="1:8" s="480" customFormat="1" ht="26.7" customHeight="1">
      <c r="A5" s="895"/>
      <c r="B5" s="895"/>
      <c r="C5" s="895"/>
      <c r="D5" s="895"/>
      <c r="E5" s="895"/>
      <c r="F5" s="895"/>
      <c r="G5" s="888"/>
      <c r="H5" s="890" t="s">
        <v>727</v>
      </c>
    </row>
    <row r="6" spans="1:8" ht="26.7" customHeight="1" thickBot="1">
      <c r="A6" s="896"/>
      <c r="B6" s="896"/>
      <c r="C6" s="896"/>
      <c r="D6" s="896"/>
      <c r="E6" s="896"/>
      <c r="F6" s="896"/>
      <c r="G6" s="889"/>
      <c r="H6" s="891"/>
    </row>
    <row r="7" spans="1:8" s="47" customFormat="1">
      <c r="A7" s="10"/>
      <c r="B7" s="10"/>
      <c r="C7" s="10"/>
      <c r="D7" s="10"/>
      <c r="E7" s="10"/>
      <c r="F7" s="10"/>
      <c r="G7" s="33"/>
      <c r="H7" s="484"/>
    </row>
    <row r="8" spans="1:8">
      <c r="A8" s="28"/>
      <c r="B8" s="28"/>
      <c r="C8" s="28"/>
      <c r="D8" s="28"/>
      <c r="E8" s="28"/>
      <c r="F8" s="28"/>
      <c r="G8" s="34" t="s">
        <v>847</v>
      </c>
      <c r="H8" s="84">
        <f t="shared" ref="H8" si="0">+H9+H100+H242+H467+H558+H676+H709+H755+H801</f>
        <v>1355500.2600000002</v>
      </c>
    </row>
    <row r="9" spans="1:8">
      <c r="A9" s="26">
        <v>1</v>
      </c>
      <c r="B9" s="25">
        <v>1</v>
      </c>
      <c r="C9" s="25"/>
      <c r="D9" s="17"/>
      <c r="E9" s="17"/>
      <c r="F9" s="17"/>
      <c r="G9" s="35" t="s">
        <v>17</v>
      </c>
      <c r="H9" s="18">
        <f t="shared" ref="H9" si="1">+H10+H20+H30+H53+H66+H86+H89+H96</f>
        <v>1355500.2600000002</v>
      </c>
    </row>
    <row r="10" spans="1:8">
      <c r="A10" s="27">
        <v>1</v>
      </c>
      <c r="B10" s="606">
        <v>1</v>
      </c>
      <c r="C10" s="606">
        <v>1</v>
      </c>
      <c r="G10" s="36" t="s">
        <v>18</v>
      </c>
      <c r="H10" s="15">
        <f t="shared" ref="H10" si="2">+H11+H15+H18</f>
        <v>1084401.6000000001</v>
      </c>
    </row>
    <row r="11" spans="1:8" hidden="1">
      <c r="A11" s="27">
        <v>1</v>
      </c>
      <c r="B11" s="606">
        <v>1</v>
      </c>
      <c r="C11" s="606">
        <v>1</v>
      </c>
      <c r="D11" s="606">
        <v>111</v>
      </c>
      <c r="G11" s="36" t="s">
        <v>19</v>
      </c>
      <c r="H11" s="23">
        <f t="shared" ref="H11" si="3">+H12</f>
        <v>0</v>
      </c>
    </row>
    <row r="12" spans="1:8" hidden="1">
      <c r="A12" s="27">
        <v>1</v>
      </c>
      <c r="B12" s="606">
        <v>1</v>
      </c>
      <c r="C12" s="606">
        <v>1</v>
      </c>
      <c r="D12" s="606">
        <v>111</v>
      </c>
      <c r="E12" s="606">
        <v>1</v>
      </c>
      <c r="G12" s="32" t="s">
        <v>19</v>
      </c>
      <c r="H12" s="21"/>
    </row>
    <row r="13" spans="1:8" hidden="1">
      <c r="A13" s="27">
        <v>1</v>
      </c>
      <c r="B13" s="606">
        <v>1</v>
      </c>
      <c r="C13" s="606">
        <v>1</v>
      </c>
      <c r="D13" s="606">
        <v>112</v>
      </c>
      <c r="G13" s="36" t="s">
        <v>20</v>
      </c>
      <c r="H13" s="21"/>
    </row>
    <row r="14" spans="1:8" hidden="1">
      <c r="A14" s="27">
        <v>1</v>
      </c>
      <c r="B14" s="606">
        <v>1</v>
      </c>
      <c r="C14" s="606">
        <v>1</v>
      </c>
      <c r="D14" s="606">
        <v>112</v>
      </c>
      <c r="E14" s="606">
        <v>1</v>
      </c>
      <c r="G14" s="32" t="s">
        <v>20</v>
      </c>
      <c r="H14" s="21"/>
    </row>
    <row r="15" spans="1:8">
      <c r="A15" s="27">
        <v>1</v>
      </c>
      <c r="B15" s="606">
        <v>1</v>
      </c>
      <c r="C15" s="606">
        <v>1</v>
      </c>
      <c r="D15" s="606">
        <v>113</v>
      </c>
      <c r="G15" s="36" t="s">
        <v>21</v>
      </c>
      <c r="H15" s="23">
        <f t="shared" ref="H15" si="4">SUM(H16:H17)</f>
        <v>1084401.6000000001</v>
      </c>
    </row>
    <row r="16" spans="1:8">
      <c r="A16" s="27">
        <v>1</v>
      </c>
      <c r="B16" s="606">
        <v>1</v>
      </c>
      <c r="C16" s="606">
        <v>1</v>
      </c>
      <c r="D16" s="606">
        <v>113</v>
      </c>
      <c r="E16" s="606">
        <v>1</v>
      </c>
      <c r="G16" s="32" t="s">
        <v>22</v>
      </c>
      <c r="H16" s="21">
        <v>654801.6</v>
      </c>
    </row>
    <row r="17" spans="1:8" s="47" customFormat="1">
      <c r="A17" s="27">
        <v>1</v>
      </c>
      <c r="B17" s="92">
        <v>1</v>
      </c>
      <c r="C17" s="92">
        <v>1</v>
      </c>
      <c r="D17" s="92">
        <v>113</v>
      </c>
      <c r="E17" s="92">
        <v>2</v>
      </c>
      <c r="F17" s="92"/>
      <c r="G17" s="37" t="s">
        <v>23</v>
      </c>
      <c r="H17" s="21">
        <v>429600</v>
      </c>
    </row>
    <row r="18" spans="1:8" hidden="1">
      <c r="A18" s="27">
        <v>1</v>
      </c>
      <c r="B18" s="606">
        <v>1</v>
      </c>
      <c r="C18" s="606">
        <v>1</v>
      </c>
      <c r="D18" s="606">
        <v>114</v>
      </c>
      <c r="G18" s="36" t="s">
        <v>24</v>
      </c>
      <c r="H18" s="23">
        <f t="shared" ref="H18" si="5">+H19</f>
        <v>0</v>
      </c>
    </row>
    <row r="19" spans="1:8" hidden="1">
      <c r="A19" s="27">
        <v>1</v>
      </c>
      <c r="B19" s="606">
        <v>1</v>
      </c>
      <c r="C19" s="606">
        <v>1</v>
      </c>
      <c r="D19" s="606">
        <v>114</v>
      </c>
      <c r="E19" s="606">
        <v>1</v>
      </c>
      <c r="G19" s="32" t="s">
        <v>25</v>
      </c>
      <c r="H19" s="21"/>
    </row>
    <row r="20" spans="1:8" hidden="1">
      <c r="A20" s="27">
        <v>1</v>
      </c>
      <c r="B20" s="606">
        <v>1</v>
      </c>
      <c r="C20" s="606">
        <v>2</v>
      </c>
      <c r="E20" s="607"/>
      <c r="F20" s="607"/>
      <c r="G20" s="36" t="s">
        <v>26</v>
      </c>
      <c r="H20" s="15">
        <f t="shared" ref="H20" si="6">+H21+H23+H26+H28</f>
        <v>0</v>
      </c>
    </row>
    <row r="21" spans="1:8" hidden="1">
      <c r="A21" s="27">
        <v>1</v>
      </c>
      <c r="B21" s="606">
        <v>1</v>
      </c>
      <c r="C21" s="606">
        <v>2</v>
      </c>
      <c r="D21" s="606">
        <v>121</v>
      </c>
      <c r="G21" s="36" t="s">
        <v>27</v>
      </c>
      <c r="H21" s="23">
        <f t="shared" ref="H21" si="7">SUM(H22)</f>
        <v>0</v>
      </c>
    </row>
    <row r="22" spans="1:8" hidden="1">
      <c r="A22" s="27">
        <v>1</v>
      </c>
      <c r="B22" s="606">
        <v>1</v>
      </c>
      <c r="C22" s="606">
        <v>2</v>
      </c>
      <c r="D22" s="606">
        <v>121</v>
      </c>
      <c r="E22" s="606">
        <v>1</v>
      </c>
      <c r="G22" s="32" t="s">
        <v>28</v>
      </c>
      <c r="H22" s="21"/>
    </row>
    <row r="23" spans="1:8" hidden="1">
      <c r="A23" s="27">
        <v>1</v>
      </c>
      <c r="B23" s="606">
        <v>1</v>
      </c>
      <c r="C23" s="606">
        <v>2</v>
      </c>
      <c r="D23" s="2">
        <v>122</v>
      </c>
      <c r="E23" s="607"/>
      <c r="F23" s="607"/>
      <c r="G23" s="36" t="s">
        <v>29</v>
      </c>
      <c r="H23" s="23">
        <f t="shared" ref="H23" si="8">SUM(H24:H25)</f>
        <v>0</v>
      </c>
    </row>
    <row r="24" spans="1:8" hidden="1">
      <c r="A24" s="27">
        <v>1</v>
      </c>
      <c r="B24" s="606">
        <v>1</v>
      </c>
      <c r="C24" s="606">
        <v>2</v>
      </c>
      <c r="D24" s="2">
        <v>122</v>
      </c>
      <c r="E24" s="606">
        <v>1</v>
      </c>
      <c r="G24" s="32" t="s">
        <v>30</v>
      </c>
      <c r="H24" s="21"/>
    </row>
    <row r="25" spans="1:8" hidden="1">
      <c r="A25" s="27">
        <v>1</v>
      </c>
      <c r="B25" s="606">
        <v>1</v>
      </c>
      <c r="C25" s="606">
        <v>2</v>
      </c>
      <c r="D25" s="2">
        <v>122</v>
      </c>
      <c r="E25" s="606">
        <v>2</v>
      </c>
      <c r="G25" s="32" t="s">
        <v>31</v>
      </c>
      <c r="H25" s="21"/>
    </row>
    <row r="26" spans="1:8" hidden="1">
      <c r="A26" s="27">
        <v>1</v>
      </c>
      <c r="B26" s="606">
        <v>1</v>
      </c>
      <c r="C26" s="606">
        <v>2</v>
      </c>
      <c r="D26" s="2">
        <v>123</v>
      </c>
      <c r="E26" s="607"/>
      <c r="F26" s="607"/>
      <c r="G26" s="36" t="s">
        <v>32</v>
      </c>
      <c r="H26" s="23">
        <f t="shared" ref="H26" si="9">+H27</f>
        <v>0</v>
      </c>
    </row>
    <row r="27" spans="1:8" hidden="1">
      <c r="A27" s="27">
        <v>1</v>
      </c>
      <c r="B27" s="606">
        <v>1</v>
      </c>
      <c r="C27" s="606">
        <v>2</v>
      </c>
      <c r="D27" s="2">
        <v>123</v>
      </c>
      <c r="E27" s="606">
        <v>1</v>
      </c>
      <c r="G27" s="32" t="s">
        <v>33</v>
      </c>
      <c r="H27" s="21"/>
    </row>
    <row r="28" spans="1:8" hidden="1">
      <c r="A28" s="27">
        <v>1</v>
      </c>
      <c r="B28" s="606">
        <v>1</v>
      </c>
      <c r="C28" s="606">
        <v>2</v>
      </c>
      <c r="D28" s="2">
        <v>124</v>
      </c>
      <c r="G28" s="36" t="s">
        <v>34</v>
      </c>
      <c r="H28" s="23">
        <f t="shared" ref="H28" si="10">+H29</f>
        <v>0</v>
      </c>
    </row>
    <row r="29" spans="1:8" hidden="1">
      <c r="A29" s="27">
        <v>1</v>
      </c>
      <c r="B29" s="606">
        <v>1</v>
      </c>
      <c r="C29" s="606">
        <v>2</v>
      </c>
      <c r="D29" s="2">
        <v>124</v>
      </c>
      <c r="E29" s="606">
        <v>1</v>
      </c>
      <c r="G29" s="32" t="s">
        <v>34</v>
      </c>
      <c r="H29" s="21"/>
    </row>
    <row r="30" spans="1:8">
      <c r="A30" s="27">
        <v>1</v>
      </c>
      <c r="B30" s="606">
        <v>1</v>
      </c>
      <c r="C30" s="606">
        <v>3</v>
      </c>
      <c r="D30" s="2"/>
      <c r="G30" s="36" t="s">
        <v>35</v>
      </c>
      <c r="H30" s="15">
        <f t="shared" ref="H30" si="11">+H31+H33+H38+H40+H43+H45+H47+H49</f>
        <v>271098.66000000003</v>
      </c>
    </row>
    <row r="31" spans="1:8" hidden="1">
      <c r="A31" s="27">
        <v>1</v>
      </c>
      <c r="B31" s="606">
        <v>1</v>
      </c>
      <c r="C31" s="606">
        <v>3</v>
      </c>
      <c r="D31" s="2">
        <v>131</v>
      </c>
      <c r="E31" s="607"/>
      <c r="F31" s="607"/>
      <c r="G31" s="36" t="s">
        <v>36</v>
      </c>
      <c r="H31" s="23">
        <f t="shared" ref="H31" si="12">SUM(H32:H32)</f>
        <v>0</v>
      </c>
    </row>
    <row r="32" spans="1:8" hidden="1">
      <c r="A32" s="27">
        <v>1</v>
      </c>
      <c r="B32" s="606">
        <v>1</v>
      </c>
      <c r="C32" s="606">
        <v>3</v>
      </c>
      <c r="D32" s="2">
        <v>131</v>
      </c>
      <c r="E32" s="606">
        <v>1</v>
      </c>
      <c r="G32" s="32" t="s">
        <v>37</v>
      </c>
      <c r="H32" s="21"/>
    </row>
    <row r="33" spans="1:8">
      <c r="A33" s="27">
        <v>1</v>
      </c>
      <c r="B33" s="606">
        <v>1</v>
      </c>
      <c r="C33" s="606">
        <v>3</v>
      </c>
      <c r="D33" s="2">
        <v>132</v>
      </c>
      <c r="G33" s="36" t="s">
        <v>38</v>
      </c>
      <c r="H33" s="23">
        <f t="shared" ref="H33" si="13">SUM(H34:H37)</f>
        <v>222092.1</v>
      </c>
    </row>
    <row r="34" spans="1:8" s="47" customFormat="1">
      <c r="A34" s="27">
        <v>1</v>
      </c>
      <c r="B34" s="92">
        <v>1</v>
      </c>
      <c r="C34" s="92">
        <v>3</v>
      </c>
      <c r="D34" s="3">
        <v>132</v>
      </c>
      <c r="E34" s="92">
        <v>1</v>
      </c>
      <c r="F34" s="92"/>
      <c r="G34" s="37" t="s">
        <v>39</v>
      </c>
      <c r="H34" s="21">
        <v>22591.7</v>
      </c>
    </row>
    <row r="35" spans="1:8" s="47" customFormat="1">
      <c r="A35" s="27">
        <v>1</v>
      </c>
      <c r="B35" s="92">
        <v>1</v>
      </c>
      <c r="C35" s="92">
        <v>3</v>
      </c>
      <c r="D35" s="3">
        <v>132</v>
      </c>
      <c r="E35" s="92">
        <v>2</v>
      </c>
      <c r="F35" s="92"/>
      <c r="G35" s="37" t="s">
        <v>40</v>
      </c>
      <c r="H35" s="21">
        <v>199500.4</v>
      </c>
    </row>
    <row r="36" spans="1:8" hidden="1">
      <c r="A36" s="27">
        <v>1</v>
      </c>
      <c r="B36" s="606">
        <v>1</v>
      </c>
      <c r="C36" s="606">
        <v>3</v>
      </c>
      <c r="D36" s="2">
        <v>132</v>
      </c>
      <c r="E36" s="606">
        <v>3</v>
      </c>
      <c r="G36" s="32" t="s">
        <v>41</v>
      </c>
      <c r="H36" s="21"/>
    </row>
    <row r="37" spans="1:8" hidden="1">
      <c r="A37" s="27">
        <v>1</v>
      </c>
      <c r="B37" s="606">
        <v>1</v>
      </c>
      <c r="C37" s="606">
        <v>3</v>
      </c>
      <c r="D37" s="2">
        <v>132</v>
      </c>
      <c r="E37" s="606">
        <v>4</v>
      </c>
      <c r="G37" s="32" t="s">
        <v>42</v>
      </c>
      <c r="H37" s="21"/>
    </row>
    <row r="38" spans="1:8" hidden="1">
      <c r="A38" s="27">
        <v>1</v>
      </c>
      <c r="B38" s="606">
        <v>1</v>
      </c>
      <c r="C38" s="606">
        <v>3</v>
      </c>
      <c r="D38" s="2">
        <v>133</v>
      </c>
      <c r="E38" s="607"/>
      <c r="F38" s="607"/>
      <c r="G38" s="36" t="s">
        <v>43</v>
      </c>
      <c r="H38" s="23">
        <f t="shared" ref="H38" si="14">+H39</f>
        <v>0</v>
      </c>
    </row>
    <row r="39" spans="1:8" hidden="1">
      <c r="A39" s="27">
        <v>1</v>
      </c>
      <c r="B39" s="606">
        <v>1</v>
      </c>
      <c r="C39" s="606">
        <v>3</v>
      </c>
      <c r="D39" s="2">
        <v>133</v>
      </c>
      <c r="E39" s="606">
        <v>1</v>
      </c>
      <c r="G39" s="32" t="s">
        <v>44</v>
      </c>
      <c r="H39" s="21"/>
    </row>
    <row r="40" spans="1:8">
      <c r="A40" s="27">
        <v>1</v>
      </c>
      <c r="B40" s="606">
        <v>1</v>
      </c>
      <c r="C40" s="606">
        <v>3</v>
      </c>
      <c r="D40" s="2">
        <v>134</v>
      </c>
      <c r="E40" s="607"/>
      <c r="F40" s="607"/>
      <c r="G40" s="36" t="s">
        <v>45</v>
      </c>
      <c r="H40" s="23">
        <f t="shared" ref="H40" si="15">SUM(H41:H42)</f>
        <v>49006.559999999998</v>
      </c>
    </row>
    <row r="41" spans="1:8" s="47" customFormat="1">
      <c r="A41" s="27">
        <v>1</v>
      </c>
      <c r="B41" s="92">
        <v>1</v>
      </c>
      <c r="C41" s="92">
        <v>3</v>
      </c>
      <c r="D41" s="3">
        <v>134</v>
      </c>
      <c r="E41" s="92">
        <v>1</v>
      </c>
      <c r="F41" s="92"/>
      <c r="G41" s="37" t="s">
        <v>46</v>
      </c>
      <c r="H41" s="21">
        <v>49006.559999999998</v>
      </c>
    </row>
    <row r="42" spans="1:8">
      <c r="A42" s="27">
        <v>1</v>
      </c>
      <c r="B42" s="606">
        <v>1</v>
      </c>
      <c r="C42" s="606">
        <v>3</v>
      </c>
      <c r="D42" s="2">
        <v>134</v>
      </c>
      <c r="E42" s="606">
        <v>2</v>
      </c>
      <c r="G42" s="32" t="s">
        <v>47</v>
      </c>
      <c r="H42" s="21"/>
    </row>
    <row r="43" spans="1:8" hidden="1">
      <c r="A43" s="27">
        <v>1</v>
      </c>
      <c r="B43" s="606">
        <v>1</v>
      </c>
      <c r="C43" s="606">
        <v>3</v>
      </c>
      <c r="D43" s="2">
        <v>135</v>
      </c>
      <c r="E43" s="607"/>
      <c r="F43" s="607"/>
      <c r="G43" s="36" t="s">
        <v>48</v>
      </c>
      <c r="H43" s="23">
        <f t="shared" ref="H43" si="16">+H44</f>
        <v>0</v>
      </c>
    </row>
    <row r="44" spans="1:8" hidden="1">
      <c r="A44" s="27">
        <v>1</v>
      </c>
      <c r="B44" s="606">
        <v>1</v>
      </c>
      <c r="C44" s="606">
        <v>3</v>
      </c>
      <c r="D44" s="2">
        <v>135</v>
      </c>
      <c r="E44" s="606">
        <v>1</v>
      </c>
      <c r="G44" s="32" t="s">
        <v>48</v>
      </c>
      <c r="H44" s="21"/>
    </row>
    <row r="45" spans="1:8" hidden="1">
      <c r="A45" s="27">
        <v>1</v>
      </c>
      <c r="B45" s="606">
        <v>1</v>
      </c>
      <c r="C45" s="606">
        <v>3</v>
      </c>
      <c r="D45" s="2">
        <v>136</v>
      </c>
      <c r="E45" s="607"/>
      <c r="F45" s="607"/>
      <c r="G45" s="36" t="s">
        <v>49</v>
      </c>
      <c r="H45" s="23">
        <f t="shared" ref="H45" si="17">+H46</f>
        <v>0</v>
      </c>
    </row>
    <row r="46" spans="1:8" hidden="1">
      <c r="A46" s="27">
        <v>1</v>
      </c>
      <c r="B46" s="606">
        <v>1</v>
      </c>
      <c r="C46" s="606">
        <v>3</v>
      </c>
      <c r="D46" s="2">
        <v>136</v>
      </c>
      <c r="E46" s="606">
        <v>1</v>
      </c>
      <c r="G46" s="32" t="s">
        <v>49</v>
      </c>
      <c r="H46" s="21"/>
    </row>
    <row r="47" spans="1:8" hidden="1">
      <c r="A47" s="27">
        <v>1</v>
      </c>
      <c r="B47" s="606">
        <v>1</v>
      </c>
      <c r="C47" s="606">
        <v>3</v>
      </c>
      <c r="D47" s="2">
        <v>137</v>
      </c>
      <c r="G47" s="36" t="s">
        <v>50</v>
      </c>
      <c r="H47" s="23">
        <f t="shared" ref="H47" si="18">+H48</f>
        <v>0</v>
      </c>
    </row>
    <row r="48" spans="1:8" hidden="1">
      <c r="A48" s="27">
        <v>1</v>
      </c>
      <c r="B48" s="606">
        <v>1</v>
      </c>
      <c r="C48" s="606">
        <v>3</v>
      </c>
      <c r="D48" s="2">
        <v>137</v>
      </c>
      <c r="E48" s="606">
        <v>1</v>
      </c>
      <c r="G48" s="32" t="s">
        <v>50</v>
      </c>
      <c r="H48" s="21"/>
    </row>
    <row r="49" spans="1:8" hidden="1">
      <c r="A49" s="27">
        <v>1</v>
      </c>
      <c r="B49" s="606">
        <v>1</v>
      </c>
      <c r="C49" s="606">
        <v>3</v>
      </c>
      <c r="D49" s="2">
        <v>138</v>
      </c>
      <c r="G49" s="36" t="s">
        <v>51</v>
      </c>
      <c r="H49" s="23">
        <f t="shared" ref="H49" si="19">SUM(H50:H52)</f>
        <v>0</v>
      </c>
    </row>
    <row r="50" spans="1:8" hidden="1">
      <c r="A50" s="27">
        <v>1</v>
      </c>
      <c r="B50" s="606">
        <v>1</v>
      </c>
      <c r="C50" s="606">
        <v>3</v>
      </c>
      <c r="D50" s="2">
        <v>138</v>
      </c>
      <c r="E50" s="606">
        <v>1</v>
      </c>
      <c r="G50" s="32" t="s">
        <v>52</v>
      </c>
      <c r="H50" s="21"/>
    </row>
    <row r="51" spans="1:8" hidden="1">
      <c r="A51" s="27">
        <v>1</v>
      </c>
      <c r="B51" s="606">
        <v>1</v>
      </c>
      <c r="C51" s="606">
        <v>3</v>
      </c>
      <c r="D51" s="2">
        <v>138</v>
      </c>
      <c r="E51" s="606">
        <v>2</v>
      </c>
      <c r="G51" s="37" t="s">
        <v>53</v>
      </c>
      <c r="H51" s="21"/>
    </row>
    <row r="52" spans="1:8" hidden="1">
      <c r="A52" s="27">
        <v>1</v>
      </c>
      <c r="B52" s="606">
        <v>1</v>
      </c>
      <c r="C52" s="606">
        <v>3</v>
      </c>
      <c r="D52" s="2">
        <v>138</v>
      </c>
      <c r="E52" s="606">
        <v>3</v>
      </c>
      <c r="G52" s="37" t="s">
        <v>54</v>
      </c>
      <c r="H52" s="21"/>
    </row>
    <row r="53" spans="1:8" hidden="1">
      <c r="A53" s="27">
        <v>1</v>
      </c>
      <c r="B53" s="606">
        <v>1</v>
      </c>
      <c r="C53" s="606">
        <v>4</v>
      </c>
      <c r="D53" s="2"/>
      <c r="G53" s="36" t="s">
        <v>55</v>
      </c>
      <c r="H53" s="15">
        <f t="shared" ref="H53" si="20">+H54+H59+H62+H64</f>
        <v>0</v>
      </c>
    </row>
    <row r="54" spans="1:8" hidden="1">
      <c r="A54" s="27">
        <v>1</v>
      </c>
      <c r="B54" s="606">
        <v>1</v>
      </c>
      <c r="C54" s="606">
        <v>4</v>
      </c>
      <c r="D54" s="2">
        <v>141</v>
      </c>
      <c r="G54" s="36" t="s">
        <v>56</v>
      </c>
      <c r="H54" s="23">
        <f t="shared" ref="H54" si="21">SUM(H55:H58)</f>
        <v>0</v>
      </c>
    </row>
    <row r="55" spans="1:8" hidden="1">
      <c r="A55" s="27">
        <v>1</v>
      </c>
      <c r="B55" s="606">
        <v>1</v>
      </c>
      <c r="C55" s="606">
        <v>4</v>
      </c>
      <c r="D55" s="2">
        <v>141</v>
      </c>
      <c r="E55" s="606">
        <v>1</v>
      </c>
      <c r="G55" s="32" t="s">
        <v>57</v>
      </c>
      <c r="H55" s="21"/>
    </row>
    <row r="56" spans="1:8" hidden="1">
      <c r="A56" s="27">
        <v>1</v>
      </c>
      <c r="B56" s="606">
        <v>1</v>
      </c>
      <c r="C56" s="606">
        <v>4</v>
      </c>
      <c r="D56" s="2">
        <v>141</v>
      </c>
      <c r="E56" s="606">
        <v>2</v>
      </c>
      <c r="G56" s="32" t="s">
        <v>58</v>
      </c>
      <c r="H56" s="21"/>
    </row>
    <row r="57" spans="1:8" hidden="1">
      <c r="A57" s="27">
        <v>1</v>
      </c>
      <c r="B57" s="606">
        <v>1</v>
      </c>
      <c r="C57" s="606">
        <v>4</v>
      </c>
      <c r="D57" s="2">
        <v>141</v>
      </c>
      <c r="E57" s="606">
        <v>3</v>
      </c>
      <c r="G57" s="32" t="s">
        <v>59</v>
      </c>
      <c r="H57" s="21"/>
    </row>
    <row r="58" spans="1:8" hidden="1">
      <c r="A58" s="27">
        <v>1</v>
      </c>
      <c r="B58" s="606">
        <v>1</v>
      </c>
      <c r="C58" s="606">
        <v>4</v>
      </c>
      <c r="D58" s="2">
        <v>141</v>
      </c>
      <c r="E58" s="606">
        <v>4</v>
      </c>
      <c r="G58" s="32" t="s">
        <v>56</v>
      </c>
      <c r="H58" s="21"/>
    </row>
    <row r="59" spans="1:8" hidden="1">
      <c r="A59" s="27">
        <v>1</v>
      </c>
      <c r="B59" s="606">
        <v>1</v>
      </c>
      <c r="C59" s="606">
        <v>4</v>
      </c>
      <c r="D59" s="2">
        <v>142</v>
      </c>
      <c r="E59" s="607"/>
      <c r="F59" s="607"/>
      <c r="G59" s="36" t="s">
        <v>60</v>
      </c>
      <c r="H59" s="23">
        <f t="shared" ref="H59" si="22">+H60+H61</f>
        <v>0</v>
      </c>
    </row>
    <row r="60" spans="1:8" hidden="1">
      <c r="A60" s="27">
        <v>1</v>
      </c>
      <c r="B60" s="606">
        <v>1</v>
      </c>
      <c r="C60" s="606">
        <v>4</v>
      </c>
      <c r="D60" s="2">
        <v>142</v>
      </c>
      <c r="E60" s="606">
        <v>1</v>
      </c>
      <c r="G60" s="32" t="s">
        <v>61</v>
      </c>
      <c r="H60" s="21"/>
    </row>
    <row r="61" spans="1:8" hidden="1">
      <c r="A61" s="27">
        <v>1</v>
      </c>
      <c r="B61" s="606">
        <v>1</v>
      </c>
      <c r="C61" s="606">
        <v>4</v>
      </c>
      <c r="D61" s="2">
        <v>142</v>
      </c>
      <c r="E61" s="606">
        <v>2</v>
      </c>
      <c r="G61" s="32" t="s">
        <v>62</v>
      </c>
      <c r="H61" s="21"/>
    </row>
    <row r="62" spans="1:8" hidden="1">
      <c r="A62" s="27">
        <v>1</v>
      </c>
      <c r="B62" s="606">
        <v>1</v>
      </c>
      <c r="C62" s="606">
        <v>4</v>
      </c>
      <c r="D62" s="2">
        <v>143</v>
      </c>
      <c r="G62" s="36" t="s">
        <v>63</v>
      </c>
      <c r="H62" s="23">
        <f t="shared" ref="H62" si="23">+H63</f>
        <v>0</v>
      </c>
    </row>
    <row r="63" spans="1:8" hidden="1">
      <c r="A63" s="27">
        <v>1</v>
      </c>
      <c r="B63" s="606">
        <v>1</v>
      </c>
      <c r="C63" s="606">
        <v>4</v>
      </c>
      <c r="D63" s="2">
        <v>143</v>
      </c>
      <c r="E63" s="606">
        <v>1</v>
      </c>
      <c r="G63" s="32" t="s">
        <v>64</v>
      </c>
      <c r="H63" s="21"/>
    </row>
    <row r="64" spans="1:8" hidden="1">
      <c r="A64" s="27">
        <v>1</v>
      </c>
      <c r="B64" s="606">
        <v>1</v>
      </c>
      <c r="C64" s="606">
        <v>4</v>
      </c>
      <c r="D64" s="2">
        <v>144</v>
      </c>
      <c r="E64" s="607"/>
      <c r="F64" s="607"/>
      <c r="G64" s="36" t="s">
        <v>65</v>
      </c>
      <c r="H64" s="23">
        <f t="shared" ref="H64" si="24">+H65</f>
        <v>0</v>
      </c>
    </row>
    <row r="65" spans="1:8" hidden="1">
      <c r="A65" s="27">
        <v>1</v>
      </c>
      <c r="B65" s="606">
        <v>1</v>
      </c>
      <c r="C65" s="606">
        <v>4</v>
      </c>
      <c r="D65" s="2">
        <v>144</v>
      </c>
      <c r="E65" s="606">
        <v>1</v>
      </c>
      <c r="G65" s="32" t="s">
        <v>66</v>
      </c>
      <c r="H65" s="21"/>
    </row>
    <row r="66" spans="1:8" hidden="1">
      <c r="A66" s="27">
        <v>1</v>
      </c>
      <c r="B66" s="606">
        <v>1</v>
      </c>
      <c r="C66" s="606">
        <v>5</v>
      </c>
      <c r="D66" s="2"/>
      <c r="G66" s="36" t="s">
        <v>67</v>
      </c>
      <c r="H66" s="15">
        <f t="shared" ref="H66" si="25">+H67+H69+H71+H73+H82+H84</f>
        <v>0</v>
      </c>
    </row>
    <row r="67" spans="1:8" hidden="1">
      <c r="A67" s="27">
        <v>1</v>
      </c>
      <c r="B67" s="606">
        <v>1</v>
      </c>
      <c r="C67" s="606">
        <v>5</v>
      </c>
      <c r="D67" s="2">
        <v>151</v>
      </c>
      <c r="G67" s="36" t="s">
        <v>68</v>
      </c>
      <c r="H67" s="23">
        <f t="shared" ref="H67" si="26">+H68</f>
        <v>0</v>
      </c>
    </row>
    <row r="68" spans="1:8" hidden="1">
      <c r="A68" s="27">
        <v>1</v>
      </c>
      <c r="B68" s="606">
        <v>1</v>
      </c>
      <c r="C68" s="606">
        <v>5</v>
      </c>
      <c r="D68" s="2">
        <v>151</v>
      </c>
      <c r="E68" s="2">
        <v>1</v>
      </c>
      <c r="F68" s="2"/>
      <c r="G68" s="32" t="s">
        <v>68</v>
      </c>
      <c r="H68" s="21"/>
    </row>
    <row r="69" spans="1:8" hidden="1">
      <c r="A69" s="27">
        <v>1</v>
      </c>
      <c r="B69" s="606">
        <v>1</v>
      </c>
      <c r="C69" s="606">
        <v>5</v>
      </c>
      <c r="D69" s="2">
        <v>152</v>
      </c>
      <c r="E69" s="607"/>
      <c r="F69" s="607"/>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606">
        <v>1</v>
      </c>
      <c r="C71" s="606">
        <v>5</v>
      </c>
      <c r="D71" s="2">
        <v>153</v>
      </c>
      <c r="E71" s="607"/>
      <c r="F71" s="607"/>
      <c r="G71" s="36" t="s">
        <v>71</v>
      </c>
      <c r="H71" s="23">
        <f t="shared" ref="H71" si="28">+H72</f>
        <v>0</v>
      </c>
    </row>
    <row r="72" spans="1:8" hidden="1">
      <c r="A72" s="27">
        <v>1</v>
      </c>
      <c r="B72" s="606">
        <v>1</v>
      </c>
      <c r="C72" s="606">
        <v>5</v>
      </c>
      <c r="D72" s="2">
        <v>153</v>
      </c>
      <c r="E72" s="606">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606">
        <v>1</v>
      </c>
      <c r="C74" s="606">
        <v>5</v>
      </c>
      <c r="D74" s="2">
        <v>154</v>
      </c>
      <c r="E74" s="606">
        <v>1</v>
      </c>
      <c r="G74" s="32" t="s">
        <v>74</v>
      </c>
      <c r="H74" s="21"/>
    </row>
    <row r="75" spans="1:8" hidden="1">
      <c r="A75" s="27">
        <v>1</v>
      </c>
      <c r="B75" s="606">
        <v>1</v>
      </c>
      <c r="C75" s="606">
        <v>5</v>
      </c>
      <c r="D75" s="2">
        <v>154</v>
      </c>
      <c r="E75" s="606">
        <v>2</v>
      </c>
      <c r="G75" s="32" t="s">
        <v>75</v>
      </c>
      <c r="H75" s="21"/>
    </row>
    <row r="76" spans="1:8" hidden="1">
      <c r="A76" s="27">
        <v>1</v>
      </c>
      <c r="B76" s="606">
        <v>1</v>
      </c>
      <c r="C76" s="606">
        <v>5</v>
      </c>
      <c r="D76" s="2">
        <v>154</v>
      </c>
      <c r="E76" s="606">
        <v>3</v>
      </c>
      <c r="G76" s="32" t="s">
        <v>76</v>
      </c>
      <c r="H76" s="21"/>
    </row>
    <row r="77" spans="1:8" hidden="1">
      <c r="A77" s="27">
        <v>1</v>
      </c>
      <c r="B77" s="606">
        <v>1</v>
      </c>
      <c r="C77" s="606">
        <v>5</v>
      </c>
      <c r="D77" s="2">
        <v>154</v>
      </c>
      <c r="E77" s="606">
        <v>4</v>
      </c>
      <c r="G77" s="32" t="s">
        <v>77</v>
      </c>
      <c r="H77" s="21"/>
    </row>
    <row r="78" spans="1:8" hidden="1">
      <c r="A78" s="27">
        <v>1</v>
      </c>
      <c r="B78" s="606">
        <v>1</v>
      </c>
      <c r="C78" s="606">
        <v>5</v>
      </c>
      <c r="D78" s="2">
        <v>154</v>
      </c>
      <c r="E78" s="606">
        <v>5</v>
      </c>
      <c r="G78" s="32" t="s">
        <v>78</v>
      </c>
      <c r="H78" s="21"/>
    </row>
    <row r="79" spans="1:8" hidden="1">
      <c r="A79" s="27">
        <v>1</v>
      </c>
      <c r="B79" s="606">
        <v>1</v>
      </c>
      <c r="C79" s="606">
        <v>5</v>
      </c>
      <c r="D79" s="2">
        <v>154</v>
      </c>
      <c r="E79" s="606">
        <v>6</v>
      </c>
      <c r="G79" s="32" t="s">
        <v>79</v>
      </c>
      <c r="H79" s="21"/>
    </row>
    <row r="80" spans="1:8" hidden="1">
      <c r="A80" s="27">
        <v>1</v>
      </c>
      <c r="B80" s="606">
        <v>1</v>
      </c>
      <c r="C80" s="606">
        <v>5</v>
      </c>
      <c r="D80" s="2">
        <v>154</v>
      </c>
      <c r="E80" s="606">
        <v>7</v>
      </c>
      <c r="G80" s="32" t="s">
        <v>80</v>
      </c>
      <c r="H80" s="21"/>
    </row>
    <row r="81" spans="1:8" s="47" customFormat="1" hidden="1">
      <c r="A81" s="27">
        <v>1</v>
      </c>
      <c r="B81" s="92">
        <v>1</v>
      </c>
      <c r="C81" s="92">
        <v>5</v>
      </c>
      <c r="D81" s="3">
        <v>154</v>
      </c>
      <c r="E81" s="92">
        <v>8</v>
      </c>
      <c r="F81" s="92"/>
      <c r="G81" s="37" t="s">
        <v>81</v>
      </c>
      <c r="H81" s="21"/>
    </row>
    <row r="82" spans="1:8" hidden="1">
      <c r="A82" s="27">
        <v>1</v>
      </c>
      <c r="B82" s="606">
        <v>1</v>
      </c>
      <c r="C82" s="606">
        <v>5</v>
      </c>
      <c r="D82" s="2">
        <v>155</v>
      </c>
      <c r="E82" s="607"/>
      <c r="F82" s="607"/>
      <c r="G82" s="36" t="s">
        <v>82</v>
      </c>
      <c r="H82" s="23">
        <f t="shared" ref="H82" si="30">+H83</f>
        <v>0</v>
      </c>
    </row>
    <row r="83" spans="1:8" hidden="1">
      <c r="A83" s="27">
        <v>1</v>
      </c>
      <c r="B83" s="606">
        <v>1</v>
      </c>
      <c r="C83" s="606">
        <v>5</v>
      </c>
      <c r="D83" s="2">
        <v>155</v>
      </c>
      <c r="E83" s="606">
        <v>1</v>
      </c>
      <c r="G83" s="32" t="s">
        <v>82</v>
      </c>
      <c r="H83" s="21"/>
    </row>
    <row r="84" spans="1:8" hidden="1">
      <c r="A84" s="27">
        <v>1</v>
      </c>
      <c r="B84" s="606">
        <v>1</v>
      </c>
      <c r="C84" s="606">
        <v>5</v>
      </c>
      <c r="D84" s="2">
        <v>159</v>
      </c>
      <c r="G84" s="36" t="s">
        <v>67</v>
      </c>
      <c r="H84" s="23">
        <f t="shared" ref="H84" si="31">+H85</f>
        <v>0</v>
      </c>
    </row>
    <row r="85" spans="1:8" hidden="1">
      <c r="A85" s="27">
        <v>1</v>
      </c>
      <c r="B85" s="606">
        <v>1</v>
      </c>
      <c r="C85" s="606">
        <v>5</v>
      </c>
      <c r="D85" s="2">
        <v>159</v>
      </c>
      <c r="E85" s="606">
        <v>1</v>
      </c>
      <c r="G85" s="32" t="s">
        <v>83</v>
      </c>
      <c r="H85" s="21"/>
    </row>
    <row r="86" spans="1:8" hidden="1">
      <c r="A86" s="27">
        <v>1</v>
      </c>
      <c r="B86" s="606">
        <v>1</v>
      </c>
      <c r="C86" s="606">
        <v>6</v>
      </c>
      <c r="D86" s="2"/>
      <c r="G86" s="36" t="s">
        <v>84</v>
      </c>
      <c r="H86" s="15">
        <f t="shared" ref="H86:H87" si="32">+H87</f>
        <v>0</v>
      </c>
    </row>
    <row r="87" spans="1:8" hidden="1">
      <c r="A87" s="27">
        <v>1</v>
      </c>
      <c r="B87" s="606">
        <v>1</v>
      </c>
      <c r="C87" s="606">
        <v>6</v>
      </c>
      <c r="D87" s="2">
        <v>161</v>
      </c>
      <c r="E87" s="607"/>
      <c r="F87" s="607"/>
      <c r="G87" s="36" t="s">
        <v>85</v>
      </c>
      <c r="H87" s="23">
        <f t="shared" si="32"/>
        <v>0</v>
      </c>
    </row>
    <row r="88" spans="1:8" hidden="1">
      <c r="A88" s="27">
        <v>1</v>
      </c>
      <c r="B88" s="606">
        <v>1</v>
      </c>
      <c r="C88" s="606">
        <v>6</v>
      </c>
      <c r="D88" s="2">
        <v>161</v>
      </c>
      <c r="E88" s="606">
        <v>1</v>
      </c>
      <c r="G88" s="32" t="s">
        <v>86</v>
      </c>
      <c r="H88" s="21"/>
    </row>
    <row r="89" spans="1:8" hidden="1">
      <c r="A89" s="27">
        <v>1</v>
      </c>
      <c r="B89" s="606">
        <v>1</v>
      </c>
      <c r="C89" s="606">
        <v>7</v>
      </c>
      <c r="D89" s="2"/>
      <c r="G89" s="36" t="s">
        <v>87</v>
      </c>
      <c r="H89" s="15">
        <f t="shared" ref="H89" si="33">+H90</f>
        <v>0</v>
      </c>
    </row>
    <row r="90" spans="1:8" hidden="1">
      <c r="A90" s="27">
        <v>1</v>
      </c>
      <c r="B90" s="606">
        <v>1</v>
      </c>
      <c r="C90" s="606">
        <v>7</v>
      </c>
      <c r="D90" s="2">
        <v>171</v>
      </c>
      <c r="G90" s="36" t="s">
        <v>88</v>
      </c>
      <c r="H90" s="23">
        <f t="shared" ref="H90" si="34">SUM(H91:H95)</f>
        <v>0</v>
      </c>
    </row>
    <row r="91" spans="1:8" hidden="1">
      <c r="A91" s="27">
        <v>1</v>
      </c>
      <c r="B91" s="606">
        <v>1</v>
      </c>
      <c r="C91" s="606">
        <v>7</v>
      </c>
      <c r="D91" s="2">
        <v>171</v>
      </c>
      <c r="E91" s="606">
        <v>1</v>
      </c>
      <c r="G91" s="32" t="s">
        <v>89</v>
      </c>
      <c r="H91" s="21"/>
    </row>
    <row r="92" spans="1:8" hidden="1">
      <c r="A92" s="27">
        <v>1</v>
      </c>
      <c r="B92" s="606">
        <v>1</v>
      </c>
      <c r="C92" s="606">
        <v>7</v>
      </c>
      <c r="D92" s="2">
        <v>171</v>
      </c>
      <c r="E92" s="606">
        <v>2</v>
      </c>
      <c r="G92" s="32" t="s">
        <v>90</v>
      </c>
      <c r="H92" s="21"/>
    </row>
    <row r="93" spans="1:8" hidden="1">
      <c r="A93" s="27">
        <v>1</v>
      </c>
      <c r="B93" s="606">
        <v>1</v>
      </c>
      <c r="C93" s="606">
        <v>7</v>
      </c>
      <c r="D93" s="2">
        <v>171</v>
      </c>
      <c r="E93" s="606">
        <v>3</v>
      </c>
      <c r="G93" s="32" t="s">
        <v>91</v>
      </c>
      <c r="H93" s="21"/>
    </row>
    <row r="94" spans="1:8" hidden="1">
      <c r="A94" s="27">
        <v>1</v>
      </c>
      <c r="B94" s="606">
        <v>1</v>
      </c>
      <c r="C94" s="606">
        <v>7</v>
      </c>
      <c r="D94" s="2">
        <v>171</v>
      </c>
      <c r="E94" s="606">
        <v>4</v>
      </c>
      <c r="G94" s="32" t="s">
        <v>92</v>
      </c>
      <c r="H94" s="21"/>
    </row>
    <row r="95" spans="1:8" hidden="1">
      <c r="A95" s="27">
        <v>1</v>
      </c>
      <c r="B95" s="606">
        <v>1</v>
      </c>
      <c r="C95" s="606">
        <v>7</v>
      </c>
      <c r="D95" s="2">
        <v>171</v>
      </c>
      <c r="E95" s="606">
        <v>5</v>
      </c>
      <c r="G95" s="32" t="s">
        <v>93</v>
      </c>
      <c r="H95" s="21"/>
    </row>
    <row r="96" spans="1:8" hidden="1">
      <c r="A96" s="27">
        <v>1</v>
      </c>
      <c r="B96" s="606">
        <v>1</v>
      </c>
      <c r="C96" s="606">
        <v>8</v>
      </c>
      <c r="D96" s="2"/>
      <c r="G96" s="36" t="s">
        <v>94</v>
      </c>
      <c r="H96" s="15">
        <f t="shared" ref="H96" si="35">+H97</f>
        <v>0</v>
      </c>
    </row>
    <row r="97" spans="1:8" hidden="1">
      <c r="A97" s="27">
        <v>1</v>
      </c>
      <c r="B97" s="606">
        <v>1</v>
      </c>
      <c r="C97" s="606">
        <v>8</v>
      </c>
      <c r="D97" s="2">
        <v>181</v>
      </c>
      <c r="E97" s="607"/>
      <c r="F97" s="607"/>
      <c r="G97" s="36" t="s">
        <v>94</v>
      </c>
      <c r="H97" s="23">
        <f t="shared" ref="H97" si="36">+H98+H99</f>
        <v>0</v>
      </c>
    </row>
    <row r="98" spans="1:8" hidden="1">
      <c r="A98" s="27">
        <v>1</v>
      </c>
      <c r="B98" s="606">
        <v>1</v>
      </c>
      <c r="C98" s="606">
        <v>8</v>
      </c>
      <c r="D98" s="2">
        <v>181</v>
      </c>
      <c r="E98" s="606">
        <v>1</v>
      </c>
      <c r="G98" s="32" t="s">
        <v>95</v>
      </c>
      <c r="H98" s="21"/>
    </row>
    <row r="99" spans="1:8" hidden="1">
      <c r="A99" s="27">
        <v>1</v>
      </c>
      <c r="B99" s="606">
        <v>1</v>
      </c>
      <c r="C99" s="606">
        <v>8</v>
      </c>
      <c r="D99" s="2">
        <v>181</v>
      </c>
      <c r="E99" s="606">
        <v>2</v>
      </c>
      <c r="G99" s="32" t="s">
        <v>96</v>
      </c>
      <c r="H99" s="21"/>
    </row>
    <row r="100" spans="1:8" hidden="1">
      <c r="A100" s="27">
        <v>1</v>
      </c>
      <c r="B100" s="19">
        <v>2</v>
      </c>
      <c r="C100" s="19"/>
      <c r="D100" s="25"/>
      <c r="E100" s="19"/>
      <c r="F100" s="19"/>
      <c r="G100" s="35" t="s">
        <v>97</v>
      </c>
      <c r="H100" s="18">
        <f t="shared" ref="H100" si="37">+H101+H125+H137+H156+H180+H197+H203+H215+H222</f>
        <v>0</v>
      </c>
    </row>
    <row r="101" spans="1:8" hidden="1">
      <c r="A101" s="27">
        <v>1</v>
      </c>
      <c r="B101" s="607">
        <v>2</v>
      </c>
      <c r="C101" s="2">
        <v>1</v>
      </c>
      <c r="D101" s="2"/>
      <c r="E101" s="607"/>
      <c r="F101" s="607"/>
      <c r="G101" s="36" t="s">
        <v>98</v>
      </c>
      <c r="H101" s="15">
        <f t="shared" ref="H101" si="38">H102+H104+H110+H112+H115+H118+H120+H123</f>
        <v>0</v>
      </c>
    </row>
    <row r="102" spans="1:8" hidden="1">
      <c r="A102" s="27">
        <v>1</v>
      </c>
      <c r="B102" s="607">
        <v>2</v>
      </c>
      <c r="C102" s="2">
        <v>1</v>
      </c>
      <c r="D102" s="2">
        <v>211</v>
      </c>
      <c r="E102" s="607"/>
      <c r="F102" s="607"/>
      <c r="G102" s="36" t="s">
        <v>99</v>
      </c>
      <c r="H102" s="23">
        <f t="shared" ref="H102" si="39">+H103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607">
        <v>2</v>
      </c>
      <c r="C110" s="606">
        <v>1</v>
      </c>
      <c r="D110" s="2">
        <v>213</v>
      </c>
      <c r="E110" s="607"/>
      <c r="F110" s="607"/>
      <c r="G110" s="36" t="s">
        <v>107</v>
      </c>
      <c r="H110" s="23">
        <f t="shared" ref="H110" si="41">+H111</f>
        <v>0</v>
      </c>
    </row>
    <row r="111" spans="1:8" hidden="1">
      <c r="A111" s="27">
        <v>1</v>
      </c>
      <c r="B111" s="607">
        <v>2</v>
      </c>
      <c r="C111" s="606">
        <v>1</v>
      </c>
      <c r="D111" s="2">
        <v>213</v>
      </c>
      <c r="E111" s="606">
        <v>1</v>
      </c>
      <c r="G111" s="32" t="s">
        <v>107</v>
      </c>
      <c r="H111" s="21"/>
    </row>
    <row r="112" spans="1:8" hidden="1">
      <c r="A112" s="27">
        <v>1</v>
      </c>
      <c r="B112" s="607">
        <v>2</v>
      </c>
      <c r="C112" s="606">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607">
        <v>2</v>
      </c>
      <c r="C115" s="606">
        <v>1</v>
      </c>
      <c r="D115" s="2">
        <v>215</v>
      </c>
      <c r="E115" s="607"/>
      <c r="F115" s="607"/>
      <c r="G115" s="36" t="s">
        <v>111</v>
      </c>
      <c r="H115" s="23">
        <f t="shared" ref="H115" si="43">+H116+H117</f>
        <v>0</v>
      </c>
    </row>
    <row r="116" spans="1:8" hidden="1">
      <c r="A116" s="27">
        <v>1</v>
      </c>
      <c r="B116" s="607">
        <v>2</v>
      </c>
      <c r="C116" s="606">
        <v>1</v>
      </c>
      <c r="D116" s="2">
        <v>215</v>
      </c>
      <c r="E116" s="606">
        <v>1</v>
      </c>
      <c r="G116" s="32" t="s">
        <v>112</v>
      </c>
      <c r="H116" s="21"/>
    </row>
    <row r="117" spans="1:8" hidden="1">
      <c r="A117" s="27">
        <v>1</v>
      </c>
      <c r="B117" s="607">
        <v>2</v>
      </c>
      <c r="C117" s="606">
        <v>1</v>
      </c>
      <c r="D117" s="2">
        <v>215</v>
      </c>
      <c r="E117" s="606">
        <v>2</v>
      </c>
      <c r="G117" s="32" t="s">
        <v>113</v>
      </c>
      <c r="H117" s="21"/>
    </row>
    <row r="118" spans="1:8" hidden="1">
      <c r="A118" s="27">
        <v>1</v>
      </c>
      <c r="B118" s="607">
        <v>2</v>
      </c>
      <c r="C118" s="606">
        <v>1</v>
      </c>
      <c r="D118" s="2">
        <v>216</v>
      </c>
      <c r="E118" s="607"/>
      <c r="F118" s="607"/>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607">
        <v>2</v>
      </c>
      <c r="C120" s="606">
        <v>1</v>
      </c>
      <c r="D120" s="2">
        <v>217</v>
      </c>
      <c r="E120" s="607"/>
      <c r="F120" s="607"/>
      <c r="G120" s="36" t="s">
        <v>115</v>
      </c>
      <c r="H120" s="23">
        <f t="shared" ref="H120" si="45">+H121+H122</f>
        <v>0</v>
      </c>
    </row>
    <row r="121" spans="1:8" hidden="1">
      <c r="A121" s="27">
        <v>1</v>
      </c>
      <c r="B121" s="607">
        <v>2</v>
      </c>
      <c r="C121" s="606">
        <v>1</v>
      </c>
      <c r="D121" s="2">
        <v>217</v>
      </c>
      <c r="E121" s="606">
        <v>1</v>
      </c>
      <c r="G121" s="32" t="s">
        <v>116</v>
      </c>
      <c r="H121" s="21"/>
    </row>
    <row r="122" spans="1:8" hidden="1">
      <c r="A122" s="27">
        <v>1</v>
      </c>
      <c r="B122" s="607">
        <v>2</v>
      </c>
      <c r="C122" s="606">
        <v>1</v>
      </c>
      <c r="D122" s="2">
        <v>217</v>
      </c>
      <c r="E122" s="606">
        <v>2</v>
      </c>
      <c r="G122" s="32" t="s">
        <v>117</v>
      </c>
      <c r="H122" s="21"/>
    </row>
    <row r="123" spans="1:8" hidden="1">
      <c r="A123" s="27">
        <v>1</v>
      </c>
      <c r="B123" s="607">
        <v>2</v>
      </c>
      <c r="C123" s="606">
        <v>1</v>
      </c>
      <c r="D123" s="2">
        <v>218</v>
      </c>
      <c r="E123" s="607"/>
      <c r="F123" s="607"/>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607">
        <v>2</v>
      </c>
      <c r="C125" s="2">
        <v>2</v>
      </c>
      <c r="D125" s="2"/>
      <c r="E125" s="607"/>
      <c r="F125" s="607"/>
      <c r="G125" s="36" t="s">
        <v>119</v>
      </c>
      <c r="H125" s="15">
        <f t="shared" ref="H125" si="47">+H126+H132+H135</f>
        <v>0</v>
      </c>
    </row>
    <row r="126" spans="1:8" hidden="1">
      <c r="A126" s="27">
        <v>1</v>
      </c>
      <c r="B126" s="607">
        <v>2</v>
      </c>
      <c r="C126" s="2">
        <v>2</v>
      </c>
      <c r="D126" s="2">
        <v>221</v>
      </c>
      <c r="E126" s="607"/>
      <c r="F126" s="607"/>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607">
        <v>2</v>
      </c>
      <c r="C130" s="2">
        <v>2</v>
      </c>
      <c r="D130" s="2">
        <v>221</v>
      </c>
      <c r="E130" s="606">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607">
        <v>2</v>
      </c>
      <c r="C132" s="2">
        <v>2</v>
      </c>
      <c r="D132" s="2">
        <v>222</v>
      </c>
      <c r="E132" s="607"/>
      <c r="F132" s="607"/>
      <c r="G132" s="36" t="s">
        <v>125</v>
      </c>
      <c r="H132" s="23">
        <f t="shared" ref="H132" si="49">SUM(H133:H134)</f>
        <v>0</v>
      </c>
    </row>
    <row r="133" spans="1:8" hidden="1">
      <c r="A133" s="27">
        <v>1</v>
      </c>
      <c r="B133" s="607">
        <v>2</v>
      </c>
      <c r="C133" s="2">
        <v>2</v>
      </c>
      <c r="D133" s="2">
        <v>222</v>
      </c>
      <c r="E133" s="606">
        <v>1</v>
      </c>
      <c r="G133" s="32" t="s">
        <v>126</v>
      </c>
      <c r="H133" s="21"/>
    </row>
    <row r="134" spans="1:8" hidden="1">
      <c r="A134" s="27">
        <v>1</v>
      </c>
      <c r="B134" s="607">
        <v>2</v>
      </c>
      <c r="C134" s="2">
        <v>2</v>
      </c>
      <c r="D134" s="2">
        <v>222</v>
      </c>
      <c r="E134" s="606">
        <v>2</v>
      </c>
      <c r="G134" s="32" t="s">
        <v>127</v>
      </c>
      <c r="H134" s="21"/>
    </row>
    <row r="135" spans="1:8" hidden="1">
      <c r="A135" s="27">
        <v>1</v>
      </c>
      <c r="B135" s="607">
        <v>2</v>
      </c>
      <c r="C135" s="2">
        <v>2</v>
      </c>
      <c r="D135" s="2">
        <v>223</v>
      </c>
      <c r="E135" s="607"/>
      <c r="F135" s="607"/>
      <c r="G135" s="36" t="s">
        <v>128</v>
      </c>
      <c r="H135" s="23">
        <f t="shared" ref="H135" si="50">+H136</f>
        <v>0</v>
      </c>
    </row>
    <row r="136" spans="1:8" hidden="1">
      <c r="A136" s="27">
        <v>1</v>
      </c>
      <c r="B136" s="607">
        <v>2</v>
      </c>
      <c r="C136" s="2">
        <v>2</v>
      </c>
      <c r="D136" s="2">
        <v>223</v>
      </c>
      <c r="E136" s="606">
        <v>1</v>
      </c>
      <c r="G136" s="32" t="s">
        <v>128</v>
      </c>
      <c r="H136" s="21"/>
    </row>
    <row r="137" spans="1:8" hidden="1">
      <c r="A137" s="27">
        <v>1</v>
      </c>
      <c r="B137" s="607">
        <v>2</v>
      </c>
      <c r="C137" s="2">
        <v>3</v>
      </c>
      <c r="D137" s="2"/>
      <c r="E137" s="607"/>
      <c r="F137" s="607"/>
      <c r="G137" s="36" t="s">
        <v>129</v>
      </c>
      <c r="H137" s="15">
        <f t="shared" ref="H137" si="51">+H138+H140+H142+H144+H146+H148+H150+H152+H154</f>
        <v>0</v>
      </c>
    </row>
    <row r="138" spans="1:8" hidden="1">
      <c r="A138" s="27">
        <v>1</v>
      </c>
      <c r="B138" s="607">
        <v>2</v>
      </c>
      <c r="C138" s="2">
        <v>3</v>
      </c>
      <c r="D138" s="2">
        <v>231</v>
      </c>
      <c r="E138" s="607"/>
      <c r="F138" s="607"/>
      <c r="G138" s="36" t="s">
        <v>130</v>
      </c>
      <c r="H138" s="23">
        <f t="shared" ref="H138" si="52">+H139</f>
        <v>0</v>
      </c>
    </row>
    <row r="139" spans="1:8" hidden="1">
      <c r="A139" s="27">
        <v>1</v>
      </c>
      <c r="B139" s="607">
        <v>2</v>
      </c>
      <c r="C139" s="2">
        <v>3</v>
      </c>
      <c r="D139" s="2">
        <v>231</v>
      </c>
      <c r="E139" s="606">
        <v>1</v>
      </c>
      <c r="G139" s="32" t="s">
        <v>130</v>
      </c>
      <c r="H139" s="21"/>
    </row>
    <row r="140" spans="1:8" hidden="1">
      <c r="A140" s="27">
        <v>1</v>
      </c>
      <c r="B140" s="607">
        <v>2</v>
      </c>
      <c r="C140" s="2">
        <v>3</v>
      </c>
      <c r="D140" s="2">
        <v>232</v>
      </c>
      <c r="E140" s="607"/>
      <c r="F140" s="607"/>
      <c r="G140" s="36" t="s">
        <v>131</v>
      </c>
      <c r="H140" s="23">
        <f t="shared" ref="H140" si="53">+H141</f>
        <v>0</v>
      </c>
    </row>
    <row r="141" spans="1:8" hidden="1">
      <c r="A141" s="27">
        <v>1</v>
      </c>
      <c r="B141" s="607">
        <v>2</v>
      </c>
      <c r="C141" s="2">
        <v>3</v>
      </c>
      <c r="D141" s="2">
        <v>232</v>
      </c>
      <c r="E141" s="606">
        <v>1</v>
      </c>
      <c r="G141" s="32" t="s">
        <v>131</v>
      </c>
      <c r="H141" s="21"/>
    </row>
    <row r="142" spans="1:8" hidden="1">
      <c r="A142" s="27">
        <v>1</v>
      </c>
      <c r="B142" s="607">
        <v>2</v>
      </c>
      <c r="C142" s="2">
        <v>3</v>
      </c>
      <c r="D142" s="2">
        <v>233</v>
      </c>
      <c r="E142" s="607"/>
      <c r="F142" s="607"/>
      <c r="G142" s="36" t="s">
        <v>132</v>
      </c>
      <c r="H142" s="23">
        <f t="shared" ref="H142" si="54">+H143</f>
        <v>0</v>
      </c>
    </row>
    <row r="143" spans="1:8" hidden="1">
      <c r="A143" s="27">
        <v>1</v>
      </c>
      <c r="B143" s="607">
        <v>2</v>
      </c>
      <c r="C143" s="2">
        <v>3</v>
      </c>
      <c r="D143" s="2">
        <v>233</v>
      </c>
      <c r="E143" s="606">
        <v>1</v>
      </c>
      <c r="G143" s="32" t="s">
        <v>132</v>
      </c>
      <c r="H143" s="21"/>
    </row>
    <row r="144" spans="1:8" hidden="1">
      <c r="A144" s="27">
        <v>1</v>
      </c>
      <c r="B144" s="607">
        <v>2</v>
      </c>
      <c r="C144" s="2">
        <v>3</v>
      </c>
      <c r="D144" s="2">
        <v>234</v>
      </c>
      <c r="E144" s="607"/>
      <c r="F144" s="607"/>
      <c r="G144" s="36" t="s">
        <v>133</v>
      </c>
      <c r="H144" s="23">
        <f t="shared" ref="H144" si="55">+H145</f>
        <v>0</v>
      </c>
    </row>
    <row r="145" spans="1:8" hidden="1">
      <c r="A145" s="27">
        <v>1</v>
      </c>
      <c r="B145" s="607">
        <v>2</v>
      </c>
      <c r="C145" s="2">
        <v>3</v>
      </c>
      <c r="D145" s="2">
        <v>234</v>
      </c>
      <c r="E145" s="606">
        <v>1</v>
      </c>
      <c r="G145" s="32" t="s">
        <v>133</v>
      </c>
      <c r="H145" s="21"/>
    </row>
    <row r="146" spans="1:8" hidden="1">
      <c r="A146" s="27">
        <v>1</v>
      </c>
      <c r="B146" s="607">
        <v>2</v>
      </c>
      <c r="C146" s="2">
        <v>3</v>
      </c>
      <c r="D146" s="2">
        <v>235</v>
      </c>
      <c r="E146" s="607"/>
      <c r="F146" s="607"/>
      <c r="G146" s="36" t="s">
        <v>134</v>
      </c>
      <c r="H146" s="23">
        <f t="shared" ref="H146" si="56">+H147</f>
        <v>0</v>
      </c>
    </row>
    <row r="147" spans="1:8" hidden="1">
      <c r="A147" s="27">
        <v>1</v>
      </c>
      <c r="B147" s="607">
        <v>2</v>
      </c>
      <c r="C147" s="2">
        <v>3</v>
      </c>
      <c r="D147" s="2">
        <v>235</v>
      </c>
      <c r="E147" s="606">
        <v>1</v>
      </c>
      <c r="G147" s="32" t="s">
        <v>134</v>
      </c>
      <c r="H147" s="21"/>
    </row>
    <row r="148" spans="1:8" hidden="1">
      <c r="A148" s="27">
        <v>1</v>
      </c>
      <c r="B148" s="607">
        <v>2</v>
      </c>
      <c r="C148" s="2">
        <v>3</v>
      </c>
      <c r="D148" s="2">
        <v>236</v>
      </c>
      <c r="E148" s="607"/>
      <c r="F148" s="607"/>
      <c r="G148" s="36" t="s">
        <v>135</v>
      </c>
      <c r="H148" s="23">
        <f t="shared" ref="H148" si="57">+H149</f>
        <v>0</v>
      </c>
    </row>
    <row r="149" spans="1:8" hidden="1">
      <c r="A149" s="27">
        <v>1</v>
      </c>
      <c r="B149" s="607">
        <v>2</v>
      </c>
      <c r="C149" s="2">
        <v>3</v>
      </c>
      <c r="D149" s="2">
        <v>236</v>
      </c>
      <c r="E149" s="606">
        <v>1</v>
      </c>
      <c r="G149" s="32" t="s">
        <v>135</v>
      </c>
      <c r="H149" s="21"/>
    </row>
    <row r="150" spans="1:8" hidden="1">
      <c r="A150" s="27">
        <v>1</v>
      </c>
      <c r="B150" s="607">
        <v>2</v>
      </c>
      <c r="C150" s="2">
        <v>3</v>
      </c>
      <c r="D150" s="2">
        <v>237</v>
      </c>
      <c r="E150" s="607"/>
      <c r="F150" s="607"/>
      <c r="G150" s="36" t="s">
        <v>136</v>
      </c>
      <c r="H150" s="23">
        <f t="shared" ref="H150" si="58">+H151</f>
        <v>0</v>
      </c>
    </row>
    <row r="151" spans="1:8" hidden="1">
      <c r="A151" s="27">
        <v>1</v>
      </c>
      <c r="B151" s="607">
        <v>2</v>
      </c>
      <c r="C151" s="2">
        <v>3</v>
      </c>
      <c r="D151" s="2">
        <v>237</v>
      </c>
      <c r="E151" s="606">
        <v>1</v>
      </c>
      <c r="G151" s="32" t="s">
        <v>136</v>
      </c>
      <c r="H151" s="21"/>
    </row>
    <row r="152" spans="1:8" hidden="1">
      <c r="A152" s="27">
        <v>1</v>
      </c>
      <c r="B152" s="607">
        <v>2</v>
      </c>
      <c r="C152" s="2">
        <v>3</v>
      </c>
      <c r="D152" s="2">
        <v>238</v>
      </c>
      <c r="E152" s="607"/>
      <c r="F152" s="607"/>
      <c r="G152" s="36" t="s">
        <v>137</v>
      </c>
      <c r="H152" s="23">
        <f t="shared" ref="H152" si="59">+H153</f>
        <v>0</v>
      </c>
    </row>
    <row r="153" spans="1:8" hidden="1">
      <c r="A153" s="27">
        <v>1</v>
      </c>
      <c r="B153" s="607">
        <v>2</v>
      </c>
      <c r="C153" s="2">
        <v>3</v>
      </c>
      <c r="D153" s="2">
        <v>238</v>
      </c>
      <c r="E153" s="606">
        <v>1</v>
      </c>
      <c r="G153" s="32" t="s">
        <v>138</v>
      </c>
      <c r="H153" s="21"/>
    </row>
    <row r="154" spans="1:8" hidden="1">
      <c r="A154" s="27">
        <v>1</v>
      </c>
      <c r="B154" s="607">
        <v>2</v>
      </c>
      <c r="C154" s="2">
        <v>3</v>
      </c>
      <c r="D154" s="2">
        <v>239</v>
      </c>
      <c r="E154" s="607"/>
      <c r="F154" s="607"/>
      <c r="G154" s="36" t="s">
        <v>139</v>
      </c>
      <c r="H154" s="23">
        <f t="shared" ref="H154" si="60">+H155</f>
        <v>0</v>
      </c>
    </row>
    <row r="155" spans="1:8" hidden="1">
      <c r="A155" s="27">
        <v>1</v>
      </c>
      <c r="B155" s="607">
        <v>2</v>
      </c>
      <c r="C155" s="2">
        <v>3</v>
      </c>
      <c r="D155" s="2">
        <v>239</v>
      </c>
      <c r="E155" s="606">
        <v>1</v>
      </c>
      <c r="G155" s="32" t="s">
        <v>140</v>
      </c>
      <c r="H155" s="21"/>
    </row>
    <row r="156" spans="1:8" s="80" customFormat="1" hidden="1">
      <c r="A156" s="27">
        <v>1</v>
      </c>
      <c r="B156" s="607">
        <v>2</v>
      </c>
      <c r="C156" s="607">
        <v>4</v>
      </c>
      <c r="D156" s="607"/>
      <c r="E156" s="607"/>
      <c r="F156" s="606"/>
      <c r="G156" s="78" t="s">
        <v>141</v>
      </c>
      <c r="H156" s="79">
        <f t="shared" ref="H156" si="61">+H157+H159+H161+H163+H165+H167+H169+H171+H173</f>
        <v>0</v>
      </c>
    </row>
    <row r="157" spans="1:8" hidden="1">
      <c r="A157" s="27">
        <v>1</v>
      </c>
      <c r="B157" s="607">
        <v>2</v>
      </c>
      <c r="C157" s="2">
        <v>4</v>
      </c>
      <c r="D157" s="2">
        <v>241</v>
      </c>
      <c r="E157" s="607"/>
      <c r="F157" s="607"/>
      <c r="G157" s="36" t="s">
        <v>142</v>
      </c>
      <c r="H157" s="23">
        <f t="shared" ref="H157" si="62">+H158</f>
        <v>0</v>
      </c>
    </row>
    <row r="158" spans="1:8" hidden="1">
      <c r="A158" s="27">
        <v>1</v>
      </c>
      <c r="B158" s="607">
        <v>2</v>
      </c>
      <c r="C158" s="2">
        <v>4</v>
      </c>
      <c r="D158" s="2">
        <v>241</v>
      </c>
      <c r="E158" s="606">
        <v>1</v>
      </c>
      <c r="G158" s="32" t="s">
        <v>142</v>
      </c>
      <c r="H158" s="21"/>
    </row>
    <row r="159" spans="1:8" hidden="1">
      <c r="A159" s="27">
        <v>1</v>
      </c>
      <c r="B159" s="607">
        <v>2</v>
      </c>
      <c r="C159" s="2">
        <v>4</v>
      </c>
      <c r="D159" s="2">
        <v>242</v>
      </c>
      <c r="E159" s="607"/>
      <c r="F159" s="607"/>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607">
        <v>2</v>
      </c>
      <c r="C161" s="2">
        <v>4</v>
      </c>
      <c r="D161" s="2">
        <v>243</v>
      </c>
      <c r="E161" s="607"/>
      <c r="F161" s="607"/>
      <c r="G161" s="36" t="s">
        <v>144</v>
      </c>
      <c r="H161" s="23">
        <f t="shared" ref="H161" si="64">+H162</f>
        <v>0</v>
      </c>
    </row>
    <row r="162" spans="1:8" hidden="1">
      <c r="A162" s="27">
        <v>1</v>
      </c>
      <c r="B162" s="607">
        <v>2</v>
      </c>
      <c r="C162" s="2">
        <v>4</v>
      </c>
      <c r="D162" s="2">
        <v>243</v>
      </c>
      <c r="E162" s="606">
        <v>1</v>
      </c>
      <c r="G162" s="32" t="s">
        <v>144</v>
      </c>
      <c r="H162" s="21"/>
    </row>
    <row r="163" spans="1:8" hidden="1">
      <c r="A163" s="27">
        <v>1</v>
      </c>
      <c r="B163" s="607">
        <v>2</v>
      </c>
      <c r="C163" s="2">
        <v>4</v>
      </c>
      <c r="D163" s="2">
        <v>244</v>
      </c>
      <c r="E163" s="607"/>
      <c r="F163" s="607"/>
      <c r="G163" s="36" t="s">
        <v>145</v>
      </c>
      <c r="H163" s="23">
        <f t="shared" ref="H163" si="65">+H164</f>
        <v>0</v>
      </c>
    </row>
    <row r="164" spans="1:8" hidden="1">
      <c r="A164" s="27">
        <v>1</v>
      </c>
      <c r="B164" s="607">
        <v>2</v>
      </c>
      <c r="C164" s="2">
        <v>4</v>
      </c>
      <c r="D164" s="2">
        <v>244</v>
      </c>
      <c r="E164" s="606">
        <v>1</v>
      </c>
      <c r="G164" s="32" t="s">
        <v>145</v>
      </c>
      <c r="H164" s="21"/>
    </row>
    <row r="165" spans="1:8" hidden="1">
      <c r="A165" s="27">
        <v>1</v>
      </c>
      <c r="B165" s="607">
        <v>2</v>
      </c>
      <c r="C165" s="2">
        <v>4</v>
      </c>
      <c r="D165" s="2">
        <v>245</v>
      </c>
      <c r="E165" s="607"/>
      <c r="F165" s="607"/>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607">
        <v>2</v>
      </c>
      <c r="C167" s="2">
        <v>4</v>
      </c>
      <c r="D167" s="2">
        <v>246</v>
      </c>
      <c r="E167" s="607"/>
      <c r="F167" s="607"/>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607">
        <v>2</v>
      </c>
      <c r="C169" s="2">
        <v>4</v>
      </c>
      <c r="D169" s="2">
        <v>247</v>
      </c>
      <c r="E169" s="607"/>
      <c r="F169" s="607"/>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607">
        <v>2</v>
      </c>
      <c r="C171" s="2">
        <v>4</v>
      </c>
      <c r="D171" s="2">
        <v>248</v>
      </c>
      <c r="E171" s="607"/>
      <c r="F171" s="607"/>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607">
        <v>2</v>
      </c>
      <c r="C173" s="2">
        <v>4</v>
      </c>
      <c r="D173" s="2">
        <v>249</v>
      </c>
      <c r="E173" s="607"/>
      <c r="F173" s="607"/>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607">
        <v>2</v>
      </c>
      <c r="C178" s="2">
        <v>4</v>
      </c>
      <c r="D178" s="2">
        <v>249</v>
      </c>
      <c r="E178" s="606">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607">
        <v>2</v>
      </c>
      <c r="C180" s="2">
        <v>5</v>
      </c>
      <c r="D180" s="2"/>
      <c r="E180" s="607"/>
      <c r="F180" s="607"/>
      <c r="G180" s="36" t="s">
        <v>156</v>
      </c>
      <c r="H180" s="15">
        <f t="shared" ref="H180" si="71">+H181+H183+H185+H188+H190+H192+H194</f>
        <v>0</v>
      </c>
    </row>
    <row r="181" spans="1:8" hidden="1">
      <c r="A181" s="27">
        <v>1</v>
      </c>
      <c r="B181" s="607">
        <v>2</v>
      </c>
      <c r="C181" s="2">
        <v>5</v>
      </c>
      <c r="D181" s="2">
        <v>251</v>
      </c>
      <c r="E181" s="607"/>
      <c r="F181" s="607"/>
      <c r="G181" s="36" t="s">
        <v>157</v>
      </c>
      <c r="H181" s="23">
        <f t="shared" ref="H181" si="72">+H182</f>
        <v>0</v>
      </c>
    </row>
    <row r="182" spans="1:8" hidden="1">
      <c r="A182" s="27">
        <v>1</v>
      </c>
      <c r="B182" s="607">
        <v>2</v>
      </c>
      <c r="C182" s="2">
        <v>5</v>
      </c>
      <c r="D182" s="2">
        <v>251</v>
      </c>
      <c r="E182" s="606">
        <v>1</v>
      </c>
      <c r="G182" s="32" t="s">
        <v>157</v>
      </c>
      <c r="H182" s="21"/>
    </row>
    <row r="183" spans="1:8" hidden="1">
      <c r="A183" s="27">
        <v>1</v>
      </c>
      <c r="B183" s="607">
        <v>2</v>
      </c>
      <c r="C183" s="2">
        <v>5</v>
      </c>
      <c r="D183" s="2">
        <v>252</v>
      </c>
      <c r="E183" s="607"/>
      <c r="F183" s="607"/>
      <c r="G183" s="36" t="s">
        <v>158</v>
      </c>
      <c r="H183" s="23">
        <f t="shared" ref="H183" si="73">+H184</f>
        <v>0</v>
      </c>
    </row>
    <row r="184" spans="1:8" hidden="1">
      <c r="A184" s="27">
        <v>1</v>
      </c>
      <c r="B184" s="607">
        <v>2</v>
      </c>
      <c r="C184" s="2">
        <v>5</v>
      </c>
      <c r="D184" s="2">
        <v>252</v>
      </c>
      <c r="E184" s="606">
        <v>1</v>
      </c>
      <c r="G184" s="32" t="s">
        <v>159</v>
      </c>
      <c r="H184" s="21"/>
    </row>
    <row r="185" spans="1:8" hidden="1">
      <c r="A185" s="27">
        <v>1</v>
      </c>
      <c r="B185" s="607">
        <v>2</v>
      </c>
      <c r="C185" s="2">
        <v>5</v>
      </c>
      <c r="D185" s="2">
        <v>253</v>
      </c>
      <c r="E185" s="607"/>
      <c r="F185" s="607"/>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607">
        <v>2</v>
      </c>
      <c r="C187" s="2">
        <v>5</v>
      </c>
      <c r="D187" s="2">
        <v>253</v>
      </c>
      <c r="E187" s="606">
        <v>2</v>
      </c>
      <c r="G187" s="32" t="s">
        <v>161</v>
      </c>
      <c r="H187" s="21"/>
    </row>
    <row r="188" spans="1:8" hidden="1">
      <c r="A188" s="27">
        <v>1</v>
      </c>
      <c r="B188" s="607">
        <v>2</v>
      </c>
      <c r="C188" s="2">
        <v>5</v>
      </c>
      <c r="D188" s="2">
        <v>254</v>
      </c>
      <c r="E188" s="607"/>
      <c r="F188" s="607"/>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607">
        <v>2</v>
      </c>
      <c r="C190" s="2">
        <v>5</v>
      </c>
      <c r="D190" s="2">
        <v>255</v>
      </c>
      <c r="E190" s="607"/>
      <c r="F190" s="607"/>
      <c r="G190" s="36" t="s">
        <v>163</v>
      </c>
      <c r="H190" s="23">
        <f t="shared" ref="H190" si="76">+H191</f>
        <v>0</v>
      </c>
    </row>
    <row r="191" spans="1:8" hidden="1">
      <c r="A191" s="27">
        <v>1</v>
      </c>
      <c r="B191" s="607">
        <v>2</v>
      </c>
      <c r="C191" s="2">
        <v>5</v>
      </c>
      <c r="D191" s="2">
        <v>255</v>
      </c>
      <c r="E191" s="606">
        <v>1</v>
      </c>
      <c r="G191" s="32" t="s">
        <v>163</v>
      </c>
      <c r="H191" s="21"/>
    </row>
    <row r="192" spans="1:8" hidden="1">
      <c r="A192" s="27">
        <v>1</v>
      </c>
      <c r="B192" s="607">
        <v>2</v>
      </c>
      <c r="C192" s="2">
        <v>5</v>
      </c>
      <c r="D192" s="2">
        <v>256</v>
      </c>
      <c r="E192" s="607"/>
      <c r="F192" s="607"/>
      <c r="G192" s="36" t="s">
        <v>164</v>
      </c>
      <c r="H192" s="23">
        <f t="shared" ref="H192" si="77">+H193</f>
        <v>0</v>
      </c>
    </row>
    <row r="193" spans="1:8" hidden="1">
      <c r="A193" s="27">
        <v>1</v>
      </c>
      <c r="B193" s="607">
        <v>2</v>
      </c>
      <c r="C193" s="2">
        <v>5</v>
      </c>
      <c r="D193" s="2">
        <v>256</v>
      </c>
      <c r="E193" s="606">
        <v>1</v>
      </c>
      <c r="G193" s="32" t="s">
        <v>164</v>
      </c>
      <c r="H193" s="21"/>
    </row>
    <row r="194" spans="1:8" hidden="1">
      <c r="A194" s="27">
        <v>1</v>
      </c>
      <c r="B194" s="607">
        <v>2</v>
      </c>
      <c r="C194" s="2">
        <v>5</v>
      </c>
      <c r="D194" s="2">
        <v>259</v>
      </c>
      <c r="E194" s="607"/>
      <c r="F194" s="607"/>
      <c r="G194" s="36" t="s">
        <v>165</v>
      </c>
      <c r="H194" s="23">
        <f t="shared" ref="H194" si="78">+H195+H196</f>
        <v>0</v>
      </c>
    </row>
    <row r="195" spans="1:8" hidden="1">
      <c r="A195" s="27">
        <v>1</v>
      </c>
      <c r="B195" s="607">
        <v>2</v>
      </c>
      <c r="C195" s="2">
        <v>5</v>
      </c>
      <c r="D195" s="2">
        <v>259</v>
      </c>
      <c r="E195" s="606">
        <v>1</v>
      </c>
      <c r="G195" s="32" t="s">
        <v>165</v>
      </c>
      <c r="H195" s="21"/>
    </row>
    <row r="196" spans="1:8" hidden="1">
      <c r="A196" s="27">
        <v>1</v>
      </c>
      <c r="B196" s="607">
        <v>2</v>
      </c>
      <c r="C196" s="2">
        <v>5</v>
      </c>
      <c r="D196" s="2">
        <v>259</v>
      </c>
      <c r="E196" s="606">
        <v>2</v>
      </c>
      <c r="G196" s="32" t="s">
        <v>166</v>
      </c>
      <c r="H196" s="21"/>
    </row>
    <row r="197" spans="1:8" hidden="1">
      <c r="A197" s="27">
        <v>1</v>
      </c>
      <c r="B197" s="607">
        <v>2</v>
      </c>
      <c r="C197" s="2">
        <v>6</v>
      </c>
      <c r="D197" s="2"/>
      <c r="E197" s="607"/>
      <c r="F197" s="607"/>
      <c r="G197" s="36" t="s">
        <v>167</v>
      </c>
      <c r="H197" s="15">
        <f t="shared" ref="H197" si="79">+H198+H201</f>
        <v>0</v>
      </c>
    </row>
    <row r="198" spans="1:8" hidden="1">
      <c r="A198" s="27">
        <v>1</v>
      </c>
      <c r="B198" s="607">
        <v>2</v>
      </c>
      <c r="C198" s="2">
        <v>6</v>
      </c>
      <c r="D198" s="2">
        <v>261</v>
      </c>
      <c r="E198" s="607"/>
      <c r="F198" s="607"/>
      <c r="G198" s="36" t="s">
        <v>167</v>
      </c>
      <c r="H198" s="23">
        <f t="shared" ref="H198" si="80">+H199+H200</f>
        <v>0</v>
      </c>
    </row>
    <row r="199" spans="1:8" s="47" customFormat="1" hidden="1">
      <c r="A199" s="27">
        <v>1</v>
      </c>
      <c r="B199" s="94">
        <v>2</v>
      </c>
      <c r="C199" s="3">
        <v>6</v>
      </c>
      <c r="D199" s="3">
        <v>261</v>
      </c>
      <c r="E199" s="92">
        <v>1</v>
      </c>
      <c r="F199" s="92"/>
      <c r="G199" s="37" t="s">
        <v>168</v>
      </c>
      <c r="H199" s="21"/>
    </row>
    <row r="200" spans="1:8" s="47" customFormat="1" hidden="1">
      <c r="A200" s="27">
        <v>1</v>
      </c>
      <c r="B200" s="94">
        <v>2</v>
      </c>
      <c r="C200" s="3">
        <v>6</v>
      </c>
      <c r="D200" s="3">
        <v>261</v>
      </c>
      <c r="E200" s="92">
        <v>2</v>
      </c>
      <c r="F200" s="92"/>
      <c r="G200" s="37" t="s">
        <v>169</v>
      </c>
      <c r="H200" s="21"/>
    </row>
    <row r="201" spans="1:8" hidden="1">
      <c r="A201" s="27">
        <v>1</v>
      </c>
      <c r="B201" s="607">
        <v>2</v>
      </c>
      <c r="C201" s="2">
        <v>6</v>
      </c>
      <c r="D201" s="2">
        <v>262</v>
      </c>
      <c r="E201" s="607"/>
      <c r="F201" s="607"/>
      <c r="G201" s="36" t="s">
        <v>170</v>
      </c>
      <c r="H201" s="23">
        <f t="shared" ref="H201" si="81">+H202</f>
        <v>0</v>
      </c>
    </row>
    <row r="202" spans="1:8" hidden="1">
      <c r="A202" s="27">
        <v>1</v>
      </c>
      <c r="B202" s="607">
        <v>2</v>
      </c>
      <c r="C202" s="2">
        <v>6</v>
      </c>
      <c r="D202" s="2">
        <v>262</v>
      </c>
      <c r="E202" s="606">
        <v>1</v>
      </c>
      <c r="G202" s="32" t="s">
        <v>170</v>
      </c>
      <c r="H202" s="21"/>
    </row>
    <row r="203" spans="1:8" hidden="1">
      <c r="A203" s="27">
        <v>1</v>
      </c>
      <c r="B203" s="607">
        <v>2</v>
      </c>
      <c r="C203" s="2">
        <v>7</v>
      </c>
      <c r="D203" s="2"/>
      <c r="E203" s="607"/>
      <c r="F203" s="607"/>
      <c r="G203" s="36" t="s">
        <v>171</v>
      </c>
      <c r="H203" s="15">
        <f t="shared" ref="H203" si="82">H204+H207+H209+H211+H213</f>
        <v>0</v>
      </c>
    </row>
    <row r="204" spans="1:8" hidden="1">
      <c r="A204" s="27">
        <v>1</v>
      </c>
      <c r="B204" s="607">
        <v>2</v>
      </c>
      <c r="C204" s="2">
        <v>7</v>
      </c>
      <c r="D204" s="2">
        <v>271</v>
      </c>
      <c r="E204" s="607"/>
      <c r="F204" s="607"/>
      <c r="G204" s="36" t="s">
        <v>172</v>
      </c>
      <c r="H204" s="23">
        <f t="shared" ref="H204" si="83">+H205+H206</f>
        <v>0</v>
      </c>
    </row>
    <row r="205" spans="1:8" s="47" customFormat="1" hidden="1">
      <c r="A205" s="27">
        <v>1</v>
      </c>
      <c r="B205" s="94">
        <v>2</v>
      </c>
      <c r="C205" s="3">
        <v>7</v>
      </c>
      <c r="D205" s="3">
        <v>271</v>
      </c>
      <c r="E205" s="92">
        <v>1</v>
      </c>
      <c r="F205" s="92"/>
      <c r="G205" s="37" t="s">
        <v>173</v>
      </c>
      <c r="H205" s="21"/>
    </row>
    <row r="206" spans="1:8" hidden="1">
      <c r="A206" s="27">
        <v>1</v>
      </c>
      <c r="B206" s="607">
        <v>2</v>
      </c>
      <c r="C206" s="2">
        <v>7</v>
      </c>
      <c r="D206" s="2">
        <v>271</v>
      </c>
      <c r="E206" s="606">
        <v>2</v>
      </c>
      <c r="G206" s="32" t="s">
        <v>174</v>
      </c>
      <c r="H206" s="21"/>
    </row>
    <row r="207" spans="1:8" hidden="1">
      <c r="A207" s="27">
        <v>1</v>
      </c>
      <c r="B207" s="607">
        <v>2</v>
      </c>
      <c r="C207" s="2">
        <v>7</v>
      </c>
      <c r="D207" s="2">
        <v>272</v>
      </c>
      <c r="E207" s="607"/>
      <c r="F207" s="607"/>
      <c r="G207" s="36" t="s">
        <v>175</v>
      </c>
      <c r="H207" s="23">
        <f t="shared" ref="H207" si="84">+H208</f>
        <v>0</v>
      </c>
    </row>
    <row r="208" spans="1:8" s="47" customFormat="1" hidden="1">
      <c r="A208" s="27">
        <v>1</v>
      </c>
      <c r="B208" s="94">
        <v>2</v>
      </c>
      <c r="C208" s="3">
        <v>7</v>
      </c>
      <c r="D208" s="3">
        <v>272</v>
      </c>
      <c r="E208" s="92">
        <v>1</v>
      </c>
      <c r="F208" s="92"/>
      <c r="G208" s="37" t="s">
        <v>176</v>
      </c>
      <c r="H208" s="21"/>
    </row>
    <row r="209" spans="1:8" hidden="1">
      <c r="A209" s="27">
        <v>1</v>
      </c>
      <c r="B209" s="607">
        <v>2</v>
      </c>
      <c r="C209" s="2">
        <v>7</v>
      </c>
      <c r="D209" s="2">
        <v>273</v>
      </c>
      <c r="E209" s="607"/>
      <c r="F209" s="607"/>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607">
        <v>2</v>
      </c>
      <c r="C211" s="2">
        <v>7</v>
      </c>
      <c r="D211" s="2">
        <v>274</v>
      </c>
      <c r="E211" s="607"/>
      <c r="F211" s="607"/>
      <c r="G211" s="36" t="s">
        <v>178</v>
      </c>
      <c r="H211" s="23">
        <f t="shared" ref="H211" si="86">+H212</f>
        <v>0</v>
      </c>
    </row>
    <row r="212" spans="1:8" hidden="1">
      <c r="A212" s="27">
        <v>1</v>
      </c>
      <c r="B212" s="607">
        <v>2</v>
      </c>
      <c r="C212" s="2">
        <v>7</v>
      </c>
      <c r="D212" s="2">
        <v>274</v>
      </c>
      <c r="E212" s="606">
        <v>1</v>
      </c>
      <c r="G212" s="32" t="s">
        <v>178</v>
      </c>
      <c r="H212" s="21"/>
    </row>
    <row r="213" spans="1:8" hidden="1">
      <c r="A213" s="27">
        <v>1</v>
      </c>
      <c r="B213" s="607">
        <v>2</v>
      </c>
      <c r="C213" s="2">
        <v>7</v>
      </c>
      <c r="D213" s="2">
        <v>275</v>
      </c>
      <c r="E213" s="607"/>
      <c r="F213" s="607"/>
      <c r="G213" s="36" t="s">
        <v>179</v>
      </c>
      <c r="H213" s="23">
        <f t="shared" ref="H213" si="87">+H214</f>
        <v>0</v>
      </c>
    </row>
    <row r="214" spans="1:8" hidden="1">
      <c r="A214" s="27">
        <v>1</v>
      </c>
      <c r="B214" s="607">
        <v>2</v>
      </c>
      <c r="C214" s="2">
        <v>7</v>
      </c>
      <c r="D214" s="2">
        <v>275</v>
      </c>
      <c r="E214" s="606">
        <v>1</v>
      </c>
      <c r="G214" s="32" t="s">
        <v>179</v>
      </c>
      <c r="H214" s="21"/>
    </row>
    <row r="215" spans="1:8" hidden="1">
      <c r="A215" s="27">
        <v>1</v>
      </c>
      <c r="B215" s="607">
        <v>2</v>
      </c>
      <c r="C215" s="2">
        <v>8</v>
      </c>
      <c r="D215" s="2"/>
      <c r="E215" s="607"/>
      <c r="F215" s="607"/>
      <c r="G215" s="36" t="s">
        <v>180</v>
      </c>
      <c r="H215" s="15">
        <f t="shared" ref="H215" si="88">+H216+H218+H220</f>
        <v>0</v>
      </c>
    </row>
    <row r="216" spans="1:8" hidden="1">
      <c r="A216" s="27">
        <v>1</v>
      </c>
      <c r="B216" s="607">
        <v>2</v>
      </c>
      <c r="C216" s="2">
        <v>8</v>
      </c>
      <c r="D216" s="2">
        <v>281</v>
      </c>
      <c r="E216" s="607"/>
      <c r="F216" s="607"/>
      <c r="G216" s="36" t="s">
        <v>181</v>
      </c>
      <c r="H216" s="23">
        <f t="shared" ref="H216" si="89">+H217</f>
        <v>0</v>
      </c>
    </row>
    <row r="217" spans="1:8" hidden="1">
      <c r="A217" s="27">
        <v>1</v>
      </c>
      <c r="B217" s="607">
        <v>2</v>
      </c>
      <c r="C217" s="2">
        <v>8</v>
      </c>
      <c r="D217" s="2">
        <v>281</v>
      </c>
      <c r="E217" s="606">
        <v>1</v>
      </c>
      <c r="G217" s="32" t="s">
        <v>181</v>
      </c>
      <c r="H217" s="21"/>
    </row>
    <row r="218" spans="1:8" hidden="1">
      <c r="A218" s="27">
        <v>1</v>
      </c>
      <c r="B218" s="607">
        <v>2</v>
      </c>
      <c r="C218" s="2">
        <v>8</v>
      </c>
      <c r="D218" s="2">
        <v>282</v>
      </c>
      <c r="E218" s="607"/>
      <c r="F218" s="607"/>
      <c r="G218" s="36" t="s">
        <v>182</v>
      </c>
      <c r="H218" s="23">
        <f t="shared" ref="H218" si="90">+H219</f>
        <v>0</v>
      </c>
    </row>
    <row r="219" spans="1:8" s="47" customFormat="1" hidden="1">
      <c r="A219" s="27">
        <v>1</v>
      </c>
      <c r="B219" s="94">
        <v>2</v>
      </c>
      <c r="C219" s="3">
        <v>8</v>
      </c>
      <c r="D219" s="3">
        <v>282</v>
      </c>
      <c r="E219" s="92">
        <v>1</v>
      </c>
      <c r="F219" s="92"/>
      <c r="G219" s="37" t="s">
        <v>183</v>
      </c>
      <c r="H219" s="21"/>
    </row>
    <row r="220" spans="1:8" hidden="1">
      <c r="A220" s="27">
        <v>1</v>
      </c>
      <c r="B220" s="607">
        <v>2</v>
      </c>
      <c r="C220" s="2">
        <v>8</v>
      </c>
      <c r="D220" s="2">
        <v>283</v>
      </c>
      <c r="E220" s="607"/>
      <c r="F220" s="607"/>
      <c r="G220" s="36" t="s">
        <v>184</v>
      </c>
      <c r="H220" s="23">
        <f t="shared" ref="H220" si="91">+H221</f>
        <v>0</v>
      </c>
    </row>
    <row r="221" spans="1:8" s="47" customFormat="1" hidden="1">
      <c r="A221" s="27">
        <v>1</v>
      </c>
      <c r="B221" s="94">
        <v>2</v>
      </c>
      <c r="C221" s="3">
        <v>8</v>
      </c>
      <c r="D221" s="3">
        <v>283</v>
      </c>
      <c r="E221" s="92">
        <v>1</v>
      </c>
      <c r="F221" s="92"/>
      <c r="G221" s="37" t="s">
        <v>185</v>
      </c>
      <c r="H221" s="21"/>
    </row>
    <row r="222" spans="1:8" hidden="1">
      <c r="A222" s="27">
        <v>1</v>
      </c>
      <c r="B222" s="607">
        <v>2</v>
      </c>
      <c r="C222" s="2">
        <v>9</v>
      </c>
      <c r="D222" s="2"/>
      <c r="E222" s="607"/>
      <c r="F222" s="607"/>
      <c r="G222" s="36" t="s">
        <v>186</v>
      </c>
      <c r="H222" s="15">
        <f t="shared" ref="H222" si="92">+H223+H225+H227+H229+H231+H233+H236+H238+H240</f>
        <v>0</v>
      </c>
    </row>
    <row r="223" spans="1:8" hidden="1">
      <c r="A223" s="27">
        <v>1</v>
      </c>
      <c r="B223" s="607">
        <v>2</v>
      </c>
      <c r="C223" s="2">
        <v>9</v>
      </c>
      <c r="D223" s="2">
        <v>291</v>
      </c>
      <c r="E223" s="607"/>
      <c r="F223" s="607"/>
      <c r="G223" s="36" t="s">
        <v>187</v>
      </c>
      <c r="H223" s="23">
        <f t="shared" ref="H223" si="93">+H224</f>
        <v>0</v>
      </c>
    </row>
    <row r="224" spans="1:8" s="47" customFormat="1" hidden="1">
      <c r="A224" s="27">
        <v>1</v>
      </c>
      <c r="B224" s="94">
        <v>2</v>
      </c>
      <c r="C224" s="3">
        <v>9</v>
      </c>
      <c r="D224" s="3">
        <v>291</v>
      </c>
      <c r="E224" s="92">
        <v>1</v>
      </c>
      <c r="F224" s="92"/>
      <c r="G224" s="37" t="s">
        <v>188</v>
      </c>
      <c r="H224" s="21"/>
    </row>
    <row r="225" spans="1:8" hidden="1">
      <c r="A225" s="27">
        <v>1</v>
      </c>
      <c r="B225" s="607">
        <v>2</v>
      </c>
      <c r="C225" s="2">
        <v>9</v>
      </c>
      <c r="D225" s="2">
        <v>292</v>
      </c>
      <c r="E225" s="607"/>
      <c r="F225" s="607"/>
      <c r="G225" s="36" t="s">
        <v>189</v>
      </c>
      <c r="H225" s="23">
        <f t="shared" ref="H225" si="94">+H226</f>
        <v>0</v>
      </c>
    </row>
    <row r="226" spans="1:8" hidden="1">
      <c r="A226" s="27">
        <v>1</v>
      </c>
      <c r="B226" s="607">
        <v>2</v>
      </c>
      <c r="C226" s="2">
        <v>9</v>
      </c>
      <c r="D226" s="2">
        <v>292</v>
      </c>
      <c r="E226" s="606">
        <v>1</v>
      </c>
      <c r="G226" s="32" t="s">
        <v>189</v>
      </c>
      <c r="H226" s="21"/>
    </row>
    <row r="227" spans="1:8" hidden="1">
      <c r="A227" s="27">
        <v>1</v>
      </c>
      <c r="B227" s="607">
        <v>2</v>
      </c>
      <c r="C227" s="2">
        <v>9</v>
      </c>
      <c r="D227" s="2">
        <v>293</v>
      </c>
      <c r="E227" s="607"/>
      <c r="F227" s="607"/>
      <c r="G227" s="36" t="s">
        <v>190</v>
      </c>
      <c r="H227" s="23">
        <f>+H228</f>
        <v>0</v>
      </c>
    </row>
    <row r="228" spans="1:8" s="47" customFormat="1" hidden="1">
      <c r="A228" s="27">
        <v>1</v>
      </c>
      <c r="B228" s="94">
        <v>2</v>
      </c>
      <c r="C228" s="3">
        <v>9</v>
      </c>
      <c r="D228" s="3">
        <v>293</v>
      </c>
      <c r="E228" s="92">
        <v>1</v>
      </c>
      <c r="F228" s="92"/>
      <c r="G228" s="37" t="s">
        <v>190</v>
      </c>
      <c r="H228" s="21"/>
    </row>
    <row r="229" spans="1:8" hidden="1">
      <c r="A229" s="27">
        <v>1</v>
      </c>
      <c r="B229" s="607">
        <v>2</v>
      </c>
      <c r="C229" s="2">
        <v>9</v>
      </c>
      <c r="D229" s="2">
        <v>294</v>
      </c>
      <c r="E229" s="607"/>
      <c r="F229" s="607"/>
      <c r="G229" s="36" t="s">
        <v>191</v>
      </c>
      <c r="H229" s="23">
        <f t="shared" ref="H229" si="95">+H230</f>
        <v>0</v>
      </c>
    </row>
    <row r="230" spans="1:8" hidden="1">
      <c r="A230" s="27">
        <v>1</v>
      </c>
      <c r="B230" s="607">
        <v>2</v>
      </c>
      <c r="C230" s="2">
        <v>9</v>
      </c>
      <c r="D230" s="2">
        <v>294</v>
      </c>
      <c r="E230" s="606">
        <v>1</v>
      </c>
      <c r="G230" s="32" t="s">
        <v>192</v>
      </c>
      <c r="H230" s="21"/>
    </row>
    <row r="231" spans="1:8" hidden="1">
      <c r="A231" s="27">
        <v>1</v>
      </c>
      <c r="B231" s="607">
        <v>2</v>
      </c>
      <c r="C231" s="2">
        <v>9</v>
      </c>
      <c r="D231" s="2">
        <v>295</v>
      </c>
      <c r="E231" s="607"/>
      <c r="F231" s="607"/>
      <c r="G231" s="36" t="s">
        <v>193</v>
      </c>
      <c r="H231" s="23">
        <f t="shared" ref="H231" si="96">+H232</f>
        <v>0</v>
      </c>
    </row>
    <row r="232" spans="1:8" hidden="1">
      <c r="A232" s="27">
        <v>1</v>
      </c>
      <c r="B232" s="607">
        <v>2</v>
      </c>
      <c r="C232" s="2">
        <v>9</v>
      </c>
      <c r="D232" s="2">
        <v>295</v>
      </c>
      <c r="E232" s="606">
        <v>1</v>
      </c>
      <c r="G232" s="32" t="s">
        <v>193</v>
      </c>
      <c r="H232" s="21"/>
    </row>
    <row r="233" spans="1:8" hidden="1">
      <c r="A233" s="27">
        <v>1</v>
      </c>
      <c r="B233" s="607">
        <v>2</v>
      </c>
      <c r="C233" s="2">
        <v>9</v>
      </c>
      <c r="D233" s="2">
        <v>296</v>
      </c>
      <c r="E233" s="607"/>
      <c r="F233" s="607"/>
      <c r="G233" s="36" t="s">
        <v>194</v>
      </c>
      <c r="H233" s="23">
        <f t="shared" ref="H233" si="97">+H234+H235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607">
        <v>2</v>
      </c>
      <c r="C236" s="2">
        <v>9</v>
      </c>
      <c r="D236" s="2">
        <v>297</v>
      </c>
      <c r="E236" s="607"/>
      <c r="F236" s="607"/>
      <c r="G236" s="36" t="s">
        <v>196</v>
      </c>
      <c r="H236" s="23">
        <f t="shared" ref="H236" si="98">+H237</f>
        <v>0</v>
      </c>
    </row>
    <row r="237" spans="1:8" hidden="1">
      <c r="A237" s="27">
        <v>1</v>
      </c>
      <c r="B237" s="607">
        <v>2</v>
      </c>
      <c r="C237" s="2">
        <v>9</v>
      </c>
      <c r="D237" s="2">
        <v>297</v>
      </c>
      <c r="E237" s="606">
        <v>1</v>
      </c>
      <c r="G237" s="32" t="s">
        <v>196</v>
      </c>
      <c r="H237" s="21"/>
    </row>
    <row r="238" spans="1:8" hidden="1">
      <c r="A238" s="27">
        <v>1</v>
      </c>
      <c r="B238" s="607">
        <v>2</v>
      </c>
      <c r="C238" s="2">
        <v>9</v>
      </c>
      <c r="D238" s="2">
        <v>298</v>
      </c>
      <c r="E238" s="607"/>
      <c r="F238" s="607"/>
      <c r="G238" s="36" t="s">
        <v>197</v>
      </c>
      <c r="H238" s="23">
        <f t="shared" ref="H238" si="99">+H239</f>
        <v>0</v>
      </c>
    </row>
    <row r="239" spans="1:8" s="47" customFormat="1" hidden="1">
      <c r="A239" s="27">
        <v>1</v>
      </c>
      <c r="B239" s="94">
        <v>2</v>
      </c>
      <c r="C239" s="3">
        <v>9</v>
      </c>
      <c r="D239" s="3">
        <v>298</v>
      </c>
      <c r="E239" s="92">
        <v>1</v>
      </c>
      <c r="F239" s="92"/>
      <c r="G239" s="37" t="s">
        <v>197</v>
      </c>
      <c r="H239" s="21"/>
    </row>
    <row r="240" spans="1:8" hidden="1">
      <c r="A240" s="27">
        <v>1</v>
      </c>
      <c r="B240" s="607">
        <v>2</v>
      </c>
      <c r="C240" s="2">
        <v>9</v>
      </c>
      <c r="D240" s="2">
        <v>299</v>
      </c>
      <c r="E240" s="607"/>
      <c r="F240" s="607"/>
      <c r="G240" s="36" t="s">
        <v>198</v>
      </c>
      <c r="H240" s="23">
        <f t="shared" ref="H240" si="100">+H241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1">+H243+H266+H290+H319+H340+H370+H391+H416+H431</f>
        <v>0</v>
      </c>
    </row>
    <row r="243" spans="1:8" hidden="1">
      <c r="A243" s="27">
        <v>1</v>
      </c>
      <c r="B243" s="2">
        <v>3</v>
      </c>
      <c r="C243" s="2">
        <v>1</v>
      </c>
      <c r="D243" s="2"/>
      <c r="E243" s="607"/>
      <c r="F243" s="607"/>
      <c r="G243" s="36" t="s">
        <v>200</v>
      </c>
      <c r="H243" s="15">
        <f t="shared" ref="H243" si="102">+H244+H247+H249+H251+H254+H256+H259+H261+H264</f>
        <v>0</v>
      </c>
    </row>
    <row r="244" spans="1:8" hidden="1">
      <c r="A244" s="27">
        <v>1</v>
      </c>
      <c r="B244" s="2">
        <v>3</v>
      </c>
      <c r="C244" s="2">
        <v>1</v>
      </c>
      <c r="D244" s="2">
        <v>311</v>
      </c>
      <c r="E244" s="607"/>
      <c r="F244" s="607"/>
      <c r="G244" s="36" t="s">
        <v>201</v>
      </c>
      <c r="H244" s="23">
        <f t="shared" ref="H244" si="103">+H245+H246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607"/>
      <c r="F247" s="607"/>
      <c r="G247" s="36" t="s">
        <v>204</v>
      </c>
      <c r="H247" s="23">
        <f t="shared" ref="H247" si="104">+H248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607"/>
      <c r="F249" s="607"/>
      <c r="G249" s="36" t="s">
        <v>205</v>
      </c>
      <c r="H249" s="23">
        <f t="shared" ref="H249" si="105">+H250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607"/>
      <c r="F251" s="607"/>
      <c r="G251" s="36" t="s">
        <v>207</v>
      </c>
      <c r="H251" s="23">
        <f t="shared" ref="H251" si="106">+H252+H253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606">
        <v>2</v>
      </c>
      <c r="G253" s="32" t="s">
        <v>209</v>
      </c>
      <c r="H253" s="21"/>
    </row>
    <row r="254" spans="1:8" hidden="1">
      <c r="A254" s="27">
        <v>1</v>
      </c>
      <c r="B254" s="2">
        <v>3</v>
      </c>
      <c r="C254" s="2">
        <v>1</v>
      </c>
      <c r="D254" s="2">
        <v>315</v>
      </c>
      <c r="E254" s="607"/>
      <c r="F254" s="607"/>
      <c r="G254" s="36" t="s">
        <v>210</v>
      </c>
      <c r="H254" s="23">
        <f t="shared" ref="H254" si="107">+H255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607"/>
      <c r="F256" s="607"/>
      <c r="G256" s="36" t="s">
        <v>212</v>
      </c>
      <c r="H256" s="23">
        <f t="shared" ref="H256" si="108">+H257+H258</f>
        <v>0</v>
      </c>
    </row>
    <row r="257" spans="1:8" hidden="1">
      <c r="A257" s="27">
        <v>1</v>
      </c>
      <c r="B257" s="2">
        <v>3</v>
      </c>
      <c r="C257" s="2">
        <v>1</v>
      </c>
      <c r="D257" s="2">
        <v>316</v>
      </c>
      <c r="E257" s="606">
        <v>1</v>
      </c>
      <c r="G257" s="32" t="s">
        <v>213</v>
      </c>
      <c r="H257" s="21"/>
    </row>
    <row r="258" spans="1:8" hidden="1">
      <c r="A258" s="27">
        <v>1</v>
      </c>
      <c r="B258" s="2">
        <v>3</v>
      </c>
      <c r="C258" s="2">
        <v>1</v>
      </c>
      <c r="D258" s="2">
        <v>316</v>
      </c>
      <c r="E258" s="606">
        <v>2</v>
      </c>
      <c r="G258" s="32" t="s">
        <v>214</v>
      </c>
      <c r="H258" s="21"/>
    </row>
    <row r="259" spans="1:8" hidden="1">
      <c r="A259" s="27">
        <v>1</v>
      </c>
      <c r="B259" s="2">
        <v>3</v>
      </c>
      <c r="C259" s="2">
        <v>1</v>
      </c>
      <c r="D259" s="2">
        <v>317</v>
      </c>
      <c r="E259" s="607"/>
      <c r="F259" s="607"/>
      <c r="G259" s="36" t="s">
        <v>215</v>
      </c>
      <c r="H259" s="23">
        <f t="shared" ref="H259" si="109">+H260</f>
        <v>0</v>
      </c>
    </row>
    <row r="260" spans="1:8" hidden="1">
      <c r="A260" s="27">
        <v>1</v>
      </c>
      <c r="B260" s="2">
        <v>3</v>
      </c>
      <c r="C260" s="2">
        <v>1</v>
      </c>
      <c r="D260" s="2">
        <v>317</v>
      </c>
      <c r="E260" s="606">
        <v>1</v>
      </c>
      <c r="G260" s="32" t="s">
        <v>216</v>
      </c>
      <c r="H260" s="21"/>
    </row>
    <row r="261" spans="1:8" hidden="1">
      <c r="A261" s="27">
        <v>1</v>
      </c>
      <c r="B261" s="2">
        <v>3</v>
      </c>
      <c r="C261" s="2">
        <v>1</v>
      </c>
      <c r="D261" s="2">
        <v>318</v>
      </c>
      <c r="E261" s="607"/>
      <c r="F261" s="607"/>
      <c r="G261" s="36" t="s">
        <v>217</v>
      </c>
      <c r="H261" s="23">
        <f t="shared" ref="H261" si="110">+H262+H263</f>
        <v>0</v>
      </c>
    </row>
    <row r="262" spans="1:8" hidden="1">
      <c r="A262" s="27">
        <v>1</v>
      </c>
      <c r="B262" s="2">
        <v>3</v>
      </c>
      <c r="C262" s="2">
        <v>1</v>
      </c>
      <c r="D262" s="2">
        <v>318</v>
      </c>
      <c r="E262" s="606">
        <v>1</v>
      </c>
      <c r="G262" s="32" t="s">
        <v>218</v>
      </c>
      <c r="H262" s="21"/>
    </row>
    <row r="263" spans="1:8" hidden="1">
      <c r="A263" s="27">
        <v>1</v>
      </c>
      <c r="B263" s="2">
        <v>3</v>
      </c>
      <c r="C263" s="2">
        <v>1</v>
      </c>
      <c r="D263" s="2">
        <v>318</v>
      </c>
      <c r="E263" s="606">
        <v>2</v>
      </c>
      <c r="G263" s="32" t="s">
        <v>219</v>
      </c>
      <c r="H263" s="21"/>
    </row>
    <row r="264" spans="1:8" hidden="1">
      <c r="A264" s="27">
        <v>1</v>
      </c>
      <c r="B264" s="2">
        <v>3</v>
      </c>
      <c r="C264" s="2">
        <v>1</v>
      </c>
      <c r="D264" s="2">
        <v>319</v>
      </c>
      <c r="G264" s="36" t="s">
        <v>220</v>
      </c>
      <c r="H264" s="23">
        <f t="shared" ref="H264" si="111">+H265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607"/>
      <c r="F266" s="607"/>
      <c r="G266" s="36" t="s">
        <v>222</v>
      </c>
      <c r="H266" s="15">
        <f>+H267+H269+H271+H274+H276+H278+H282+H284+H287</f>
        <v>0</v>
      </c>
    </row>
    <row r="267" spans="1:8" hidden="1">
      <c r="A267" s="27">
        <v>1</v>
      </c>
      <c r="B267" s="2">
        <v>3</v>
      </c>
      <c r="C267" s="2">
        <v>2</v>
      </c>
      <c r="D267" s="2">
        <v>321</v>
      </c>
      <c r="E267" s="607"/>
      <c r="F267" s="607"/>
      <c r="G267" s="36" t="s">
        <v>223</v>
      </c>
      <c r="H267" s="23">
        <f>+H268</f>
        <v>0</v>
      </c>
    </row>
    <row r="268" spans="1:8" hidden="1">
      <c r="A268" s="27">
        <v>1</v>
      </c>
      <c r="B268" s="2">
        <v>3</v>
      </c>
      <c r="C268" s="2">
        <v>2</v>
      </c>
      <c r="D268" s="2">
        <v>321</v>
      </c>
      <c r="E268" s="606">
        <v>1</v>
      </c>
      <c r="G268" s="32" t="s">
        <v>223</v>
      </c>
      <c r="H268" s="21"/>
    </row>
    <row r="269" spans="1:8" hidden="1">
      <c r="A269" s="27">
        <v>1</v>
      </c>
      <c r="B269" s="2">
        <v>3</v>
      </c>
      <c r="C269" s="2">
        <v>2</v>
      </c>
      <c r="D269" s="2">
        <v>322</v>
      </c>
      <c r="E269" s="607"/>
      <c r="F269" s="607"/>
      <c r="G269" s="36" t="s">
        <v>224</v>
      </c>
      <c r="H269" s="23">
        <f t="shared" ref="H269" si="112">+H270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607"/>
      <c r="F271" s="607"/>
      <c r="G271" s="36" t="s">
        <v>226</v>
      </c>
      <c r="H271" s="23">
        <f t="shared" ref="H271" si="113">+H273+H272</f>
        <v>0</v>
      </c>
    </row>
    <row r="272" spans="1:8" hidden="1">
      <c r="A272" s="27">
        <v>1</v>
      </c>
      <c r="B272" s="2">
        <v>3</v>
      </c>
      <c r="C272" s="2">
        <v>2</v>
      </c>
      <c r="D272" s="2">
        <v>323</v>
      </c>
      <c r="E272" s="606">
        <v>1</v>
      </c>
      <c r="G272" s="32" t="s">
        <v>227</v>
      </c>
      <c r="H272" s="21"/>
    </row>
    <row r="273" spans="1:8" hidden="1">
      <c r="A273" s="27">
        <v>1</v>
      </c>
      <c r="B273" s="2">
        <v>3</v>
      </c>
      <c r="C273" s="2">
        <v>2</v>
      </c>
      <c r="D273" s="2">
        <v>323</v>
      </c>
      <c r="E273" s="606">
        <v>2</v>
      </c>
      <c r="G273" s="32" t="s">
        <v>228</v>
      </c>
      <c r="H273" s="21"/>
    </row>
    <row r="274" spans="1:8" hidden="1">
      <c r="A274" s="27">
        <v>1</v>
      </c>
      <c r="B274" s="2">
        <v>3</v>
      </c>
      <c r="C274" s="2">
        <v>2</v>
      </c>
      <c r="D274" s="2">
        <v>324</v>
      </c>
      <c r="E274" s="607"/>
      <c r="F274" s="607"/>
      <c r="G274" s="36" t="s">
        <v>229</v>
      </c>
      <c r="H274" s="23">
        <f t="shared" ref="H274" si="114">+H275</f>
        <v>0</v>
      </c>
    </row>
    <row r="275" spans="1:8" hidden="1">
      <c r="A275" s="27">
        <v>1</v>
      </c>
      <c r="B275" s="2">
        <v>3</v>
      </c>
      <c r="C275" s="2">
        <v>2</v>
      </c>
      <c r="D275" s="2">
        <v>324</v>
      </c>
      <c r="E275" s="606">
        <v>1</v>
      </c>
      <c r="G275" s="32" t="s">
        <v>230</v>
      </c>
      <c r="H275" s="21"/>
    </row>
    <row r="276" spans="1:8" hidden="1">
      <c r="A276" s="27">
        <v>1</v>
      </c>
      <c r="B276" s="2">
        <v>3</v>
      </c>
      <c r="C276" s="2">
        <v>2</v>
      </c>
      <c r="D276" s="2">
        <v>325</v>
      </c>
      <c r="E276" s="607"/>
      <c r="F276" s="607"/>
      <c r="G276" s="36" t="s">
        <v>231</v>
      </c>
      <c r="H276" s="23">
        <f t="shared" ref="H276" si="115">+H277</f>
        <v>0</v>
      </c>
    </row>
    <row r="277" spans="1:8" hidden="1">
      <c r="A277" s="27">
        <v>1</v>
      </c>
      <c r="B277" s="2">
        <v>3</v>
      </c>
      <c r="C277" s="2">
        <v>2</v>
      </c>
      <c r="D277" s="2">
        <v>325</v>
      </c>
      <c r="E277" s="606">
        <v>1</v>
      </c>
      <c r="G277" s="32" t="s">
        <v>232</v>
      </c>
      <c r="H277" s="21"/>
    </row>
    <row r="278" spans="1:8" hidden="1">
      <c r="A278" s="27">
        <v>1</v>
      </c>
      <c r="B278" s="2">
        <v>3</v>
      </c>
      <c r="C278" s="2">
        <v>2</v>
      </c>
      <c r="D278" s="2">
        <v>326</v>
      </c>
      <c r="E278" s="607"/>
      <c r="F278" s="607"/>
      <c r="G278" s="36" t="s">
        <v>233</v>
      </c>
      <c r="H278" s="23">
        <f t="shared" ref="H278" si="116">SUM(H279:H281)</f>
        <v>0</v>
      </c>
    </row>
    <row r="279" spans="1:8" hidden="1">
      <c r="A279" s="27">
        <v>1</v>
      </c>
      <c r="B279" s="2">
        <v>3</v>
      </c>
      <c r="C279" s="2">
        <v>2</v>
      </c>
      <c r="D279" s="2">
        <v>326</v>
      </c>
      <c r="E279" s="606">
        <v>1</v>
      </c>
      <c r="G279" s="32" t="s">
        <v>234</v>
      </c>
      <c r="H279" s="21"/>
    </row>
    <row r="280" spans="1:8" hidden="1">
      <c r="A280" s="27">
        <v>1</v>
      </c>
      <c r="B280" s="2">
        <v>3</v>
      </c>
      <c r="C280" s="2">
        <v>2</v>
      </c>
      <c r="D280" s="2">
        <v>326</v>
      </c>
      <c r="E280" s="606">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607"/>
      <c r="F282" s="607"/>
      <c r="G282" s="36" t="s">
        <v>236</v>
      </c>
      <c r="H282" s="23">
        <f t="shared" ref="H282" si="117">+H283</f>
        <v>0</v>
      </c>
    </row>
    <row r="283" spans="1:8" hidden="1">
      <c r="A283" s="27">
        <v>1</v>
      </c>
      <c r="B283" s="2">
        <v>3</v>
      </c>
      <c r="C283" s="2">
        <v>2</v>
      </c>
      <c r="D283" s="2">
        <v>327</v>
      </c>
      <c r="E283" s="606">
        <v>1</v>
      </c>
      <c r="G283" s="32" t="s">
        <v>237</v>
      </c>
      <c r="H283" s="21"/>
    </row>
    <row r="284" spans="1:8" hidden="1">
      <c r="A284" s="27">
        <v>1</v>
      </c>
      <c r="B284" s="2">
        <v>3</v>
      </c>
      <c r="C284" s="2">
        <v>2</v>
      </c>
      <c r="D284" s="2">
        <v>328</v>
      </c>
      <c r="E284" s="607"/>
      <c r="F284" s="607"/>
      <c r="G284" s="36" t="s">
        <v>238</v>
      </c>
      <c r="H284" s="23">
        <f t="shared" ref="H284" si="118">+H285+H286</f>
        <v>0</v>
      </c>
    </row>
    <row r="285" spans="1:8" hidden="1">
      <c r="A285" s="27">
        <v>1</v>
      </c>
      <c r="B285" s="2">
        <v>3</v>
      </c>
      <c r="C285" s="2">
        <v>2</v>
      </c>
      <c r="D285" s="2">
        <v>328</v>
      </c>
      <c r="E285" s="606">
        <v>1</v>
      </c>
      <c r="G285" s="32" t="s">
        <v>239</v>
      </c>
      <c r="H285" s="21"/>
    </row>
    <row r="286" spans="1:8" hidden="1">
      <c r="A286" s="27">
        <v>1</v>
      </c>
      <c r="B286" s="2">
        <v>3</v>
      </c>
      <c r="C286" s="2">
        <v>2</v>
      </c>
      <c r="D286" s="2">
        <v>328</v>
      </c>
      <c r="E286" s="606">
        <v>2</v>
      </c>
      <c r="G286" s="32" t="s">
        <v>240</v>
      </c>
      <c r="H286" s="21"/>
    </row>
    <row r="287" spans="1:8" hidden="1">
      <c r="A287" s="27">
        <v>1</v>
      </c>
      <c r="B287" s="2">
        <v>3</v>
      </c>
      <c r="C287" s="2">
        <v>2</v>
      </c>
      <c r="D287" s="2">
        <v>329</v>
      </c>
      <c r="E287" s="607"/>
      <c r="F287" s="607"/>
      <c r="G287" s="36" t="s">
        <v>241</v>
      </c>
      <c r="H287" s="23">
        <f t="shared" ref="H287" si="119">+H288+H289</f>
        <v>0</v>
      </c>
    </row>
    <row r="288" spans="1:8" hidden="1">
      <c r="A288" s="27">
        <v>1</v>
      </c>
      <c r="B288" s="2">
        <v>3</v>
      </c>
      <c r="C288" s="2">
        <v>2</v>
      </c>
      <c r="D288" s="2">
        <v>329</v>
      </c>
      <c r="E288" s="606">
        <v>1</v>
      </c>
      <c r="G288" s="32" t="s">
        <v>241</v>
      </c>
      <c r="H288" s="21"/>
    </row>
    <row r="289" spans="1:8" hidden="1">
      <c r="A289" s="27">
        <v>1</v>
      </c>
      <c r="B289" s="2">
        <v>3</v>
      </c>
      <c r="C289" s="2">
        <v>2</v>
      </c>
      <c r="D289" s="2">
        <v>329</v>
      </c>
      <c r="E289" s="606">
        <v>2</v>
      </c>
      <c r="G289" s="32" t="s">
        <v>242</v>
      </c>
      <c r="H289" s="21"/>
    </row>
    <row r="290" spans="1:8" hidden="1">
      <c r="A290" s="27">
        <v>1</v>
      </c>
      <c r="B290" s="2">
        <v>3</v>
      </c>
      <c r="C290" s="2">
        <v>3</v>
      </c>
      <c r="D290" s="2"/>
      <c r="E290" s="607"/>
      <c r="F290" s="607"/>
      <c r="G290" s="36" t="s">
        <v>243</v>
      </c>
      <c r="H290" s="15">
        <f t="shared" ref="H290" si="120">+H291+H293+H296+H299+H302+H304+H308+H310+H312</f>
        <v>0</v>
      </c>
    </row>
    <row r="291" spans="1:8" hidden="1">
      <c r="A291" s="27">
        <v>1</v>
      </c>
      <c r="B291" s="2">
        <v>3</v>
      </c>
      <c r="C291" s="2">
        <v>3</v>
      </c>
      <c r="D291" s="2">
        <v>331</v>
      </c>
      <c r="E291" s="607"/>
      <c r="F291" s="607"/>
      <c r="G291" s="36" t="s">
        <v>244</v>
      </c>
      <c r="H291" s="23">
        <f t="shared" ref="H291" si="121">+H292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607"/>
      <c r="F293" s="607"/>
      <c r="G293" s="36" t="s">
        <v>246</v>
      </c>
      <c r="H293" s="23">
        <f t="shared" ref="H293" si="122">+H294+H295</f>
        <v>0</v>
      </c>
    </row>
    <row r="294" spans="1:8" hidden="1">
      <c r="A294" s="27">
        <v>1</v>
      </c>
      <c r="B294" s="2">
        <v>3</v>
      </c>
      <c r="C294" s="2">
        <v>3</v>
      </c>
      <c r="D294" s="2">
        <v>332</v>
      </c>
      <c r="E294" s="606">
        <v>1</v>
      </c>
      <c r="G294" s="32" t="s">
        <v>247</v>
      </c>
      <c r="H294" s="21"/>
    </row>
    <row r="295" spans="1:8" hidden="1">
      <c r="A295" s="27">
        <v>1</v>
      </c>
      <c r="B295" s="2">
        <v>3</v>
      </c>
      <c r="C295" s="2">
        <v>3</v>
      </c>
      <c r="D295" s="2">
        <v>332</v>
      </c>
      <c r="E295" s="606">
        <v>2</v>
      </c>
      <c r="G295" s="32" t="s">
        <v>248</v>
      </c>
      <c r="H295" s="21"/>
    </row>
    <row r="296" spans="1:8" hidden="1">
      <c r="A296" s="27">
        <v>1</v>
      </c>
      <c r="B296" s="2">
        <v>3</v>
      </c>
      <c r="C296" s="2">
        <v>3</v>
      </c>
      <c r="D296" s="2">
        <v>333</v>
      </c>
      <c r="E296" s="607"/>
      <c r="F296" s="607"/>
      <c r="G296" s="36" t="s">
        <v>249</v>
      </c>
      <c r="H296" s="23">
        <f t="shared" ref="H296" si="123">+H297+H298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606">
        <v>2</v>
      </c>
      <c r="G298" s="32" t="s">
        <v>251</v>
      </c>
      <c r="H298" s="21"/>
    </row>
    <row r="299" spans="1:8" hidden="1">
      <c r="A299" s="27">
        <v>1</v>
      </c>
      <c r="B299" s="2">
        <v>3</v>
      </c>
      <c r="C299" s="2">
        <v>3</v>
      </c>
      <c r="D299" s="2">
        <v>334</v>
      </c>
      <c r="E299" s="607"/>
      <c r="F299" s="607"/>
      <c r="G299" s="36" t="s">
        <v>252</v>
      </c>
      <c r="H299" s="23">
        <f t="shared" ref="H299" si="124">+H300+H301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606">
        <v>2</v>
      </c>
      <c r="G301" s="32" t="s">
        <v>254</v>
      </c>
      <c r="H301" s="21"/>
    </row>
    <row r="302" spans="1:8" hidden="1">
      <c r="A302" s="27">
        <v>1</v>
      </c>
      <c r="B302" s="2">
        <v>3</v>
      </c>
      <c r="C302" s="2">
        <v>3</v>
      </c>
      <c r="D302" s="2">
        <v>335</v>
      </c>
      <c r="E302" s="607"/>
      <c r="F302" s="607"/>
      <c r="G302" s="36" t="s">
        <v>255</v>
      </c>
      <c r="H302" s="23">
        <f t="shared" ref="H302" si="125">+H303</f>
        <v>0</v>
      </c>
    </row>
    <row r="303" spans="1:8" hidden="1">
      <c r="A303" s="27">
        <v>1</v>
      </c>
      <c r="B303" s="2">
        <v>3</v>
      </c>
      <c r="C303" s="2">
        <v>3</v>
      </c>
      <c r="D303" s="2">
        <v>335</v>
      </c>
      <c r="E303" s="606">
        <v>1</v>
      </c>
      <c r="G303" s="32" t="s">
        <v>256</v>
      </c>
      <c r="H303" s="21"/>
    </row>
    <row r="304" spans="1:8" hidden="1">
      <c r="A304" s="27">
        <v>1</v>
      </c>
      <c r="B304" s="2">
        <v>3</v>
      </c>
      <c r="C304" s="2">
        <v>3</v>
      </c>
      <c r="D304" s="2">
        <v>336</v>
      </c>
      <c r="E304" s="607"/>
      <c r="F304" s="607"/>
      <c r="G304" s="36" t="s">
        <v>257</v>
      </c>
      <c r="H304" s="23">
        <f t="shared" ref="H304" si="126">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606">
        <v>3</v>
      </c>
      <c r="G307" s="32" t="s">
        <v>259</v>
      </c>
      <c r="H307" s="21"/>
    </row>
    <row r="308" spans="1:8" hidden="1">
      <c r="A308" s="27">
        <v>1</v>
      </c>
      <c r="B308" s="2">
        <v>3</v>
      </c>
      <c r="C308" s="2">
        <v>3</v>
      </c>
      <c r="D308" s="2">
        <v>337</v>
      </c>
      <c r="E308" s="607"/>
      <c r="F308" s="607"/>
      <c r="G308" s="36" t="s">
        <v>260</v>
      </c>
      <c r="H308" s="23">
        <f t="shared" ref="H308" si="127">+H309</f>
        <v>0</v>
      </c>
    </row>
    <row r="309" spans="1:8" hidden="1">
      <c r="A309" s="27">
        <v>1</v>
      </c>
      <c r="B309" s="2">
        <v>3</v>
      </c>
      <c r="C309" s="2">
        <v>3</v>
      </c>
      <c r="D309" s="2">
        <v>337</v>
      </c>
      <c r="E309" s="606">
        <v>1</v>
      </c>
      <c r="G309" s="32" t="s">
        <v>261</v>
      </c>
      <c r="H309" s="21"/>
    </row>
    <row r="310" spans="1:8" hidden="1">
      <c r="A310" s="27">
        <v>1</v>
      </c>
      <c r="B310" s="2">
        <v>3</v>
      </c>
      <c r="C310" s="2">
        <v>3</v>
      </c>
      <c r="D310" s="2">
        <v>338</v>
      </c>
      <c r="E310" s="607"/>
      <c r="F310" s="607"/>
      <c r="G310" s="36" t="s">
        <v>262</v>
      </c>
      <c r="H310" s="23">
        <f t="shared" ref="H310" si="128">+H311</f>
        <v>0</v>
      </c>
    </row>
    <row r="311" spans="1:8" hidden="1">
      <c r="A311" s="27">
        <v>1</v>
      </c>
      <c r="B311" s="2">
        <v>3</v>
      </c>
      <c r="C311" s="2">
        <v>3</v>
      </c>
      <c r="D311" s="2">
        <v>338</v>
      </c>
      <c r="E311" s="606">
        <v>1</v>
      </c>
      <c r="G311" s="32" t="s">
        <v>263</v>
      </c>
      <c r="H311" s="21"/>
    </row>
    <row r="312" spans="1:8" hidden="1">
      <c r="A312" s="27">
        <v>1</v>
      </c>
      <c r="B312" s="2">
        <v>3</v>
      </c>
      <c r="C312" s="2">
        <v>3</v>
      </c>
      <c r="D312" s="2">
        <v>339</v>
      </c>
      <c r="E312" s="607"/>
      <c r="F312" s="607"/>
      <c r="G312" s="36" t="s">
        <v>264</v>
      </c>
      <c r="H312" s="23">
        <f t="shared" ref="H312" si="129">SUM(H313:H318)</f>
        <v>0</v>
      </c>
    </row>
    <row r="313" spans="1:8" hidden="1">
      <c r="A313" s="27">
        <v>1</v>
      </c>
      <c r="B313" s="2">
        <v>3</v>
      </c>
      <c r="C313" s="2">
        <v>3</v>
      </c>
      <c r="D313" s="2">
        <v>339</v>
      </c>
      <c r="E313" s="606">
        <v>1</v>
      </c>
      <c r="G313" s="32" t="s">
        <v>265</v>
      </c>
      <c r="H313" s="21"/>
    </row>
    <row r="314" spans="1:8" hidden="1">
      <c r="A314" s="27">
        <v>1</v>
      </c>
      <c r="B314" s="2">
        <v>3</v>
      </c>
      <c r="C314" s="2">
        <v>3</v>
      </c>
      <c r="D314" s="2">
        <v>339</v>
      </c>
      <c r="E314" s="606">
        <v>2</v>
      </c>
      <c r="G314" s="32" t="s">
        <v>266</v>
      </c>
      <c r="H314" s="21"/>
    </row>
    <row r="315" spans="1:8" hidden="1">
      <c r="A315" s="27">
        <v>1</v>
      </c>
      <c r="B315" s="2">
        <v>3</v>
      </c>
      <c r="C315" s="2">
        <v>3</v>
      </c>
      <c r="D315" s="2">
        <v>339</v>
      </c>
      <c r="E315" s="606">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606">
        <v>5</v>
      </c>
      <c r="G317" s="32" t="s">
        <v>269</v>
      </c>
      <c r="H317" s="21"/>
    </row>
    <row r="318" spans="1:8" hidden="1">
      <c r="A318" s="27">
        <v>1</v>
      </c>
      <c r="B318" s="2">
        <v>3</v>
      </c>
      <c r="C318" s="2">
        <v>3</v>
      </c>
      <c r="D318" s="2">
        <v>339</v>
      </c>
      <c r="E318" s="606">
        <v>6</v>
      </c>
      <c r="G318" s="32" t="s">
        <v>270</v>
      </c>
      <c r="H318" s="21"/>
    </row>
    <row r="319" spans="1:8" hidden="1">
      <c r="A319" s="27">
        <v>1</v>
      </c>
      <c r="B319" s="2">
        <v>3</v>
      </c>
      <c r="C319" s="2">
        <v>4</v>
      </c>
      <c r="D319" s="2"/>
      <c r="E319" s="607"/>
      <c r="F319" s="607"/>
      <c r="G319" s="36" t="s">
        <v>271</v>
      </c>
      <c r="H319" s="15">
        <f t="shared" ref="H319" si="130">+H320+H324+H326+H328+H330+H332+H334+H336+H338</f>
        <v>0</v>
      </c>
    </row>
    <row r="320" spans="1:8" hidden="1">
      <c r="A320" s="27">
        <v>1</v>
      </c>
      <c r="B320" s="2">
        <v>3</v>
      </c>
      <c r="C320" s="2">
        <v>4</v>
      </c>
      <c r="D320" s="2">
        <v>341</v>
      </c>
      <c r="E320" s="607"/>
      <c r="F320" s="607"/>
      <c r="G320" s="36" t="s">
        <v>272</v>
      </c>
      <c r="H320" s="23">
        <f t="shared" ref="H320" si="131">+H321+H322+H323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606">
        <v>2</v>
      </c>
      <c r="G322" s="32" t="s">
        <v>274</v>
      </c>
      <c r="H322" s="21"/>
    </row>
    <row r="323" spans="1:8" hidden="1">
      <c r="A323" s="27">
        <v>1</v>
      </c>
      <c r="B323" s="2">
        <v>3</v>
      </c>
      <c r="C323" s="2">
        <v>4</v>
      </c>
      <c r="D323" s="2">
        <v>341</v>
      </c>
      <c r="E323" s="606">
        <v>3</v>
      </c>
      <c r="G323" s="32" t="s">
        <v>275</v>
      </c>
      <c r="H323" s="21"/>
    </row>
    <row r="324" spans="1:8" hidden="1">
      <c r="A324" s="27">
        <v>1</v>
      </c>
      <c r="B324" s="2">
        <v>3</v>
      </c>
      <c r="C324" s="2">
        <v>4</v>
      </c>
      <c r="D324" s="2">
        <v>342</v>
      </c>
      <c r="G324" s="36" t="s">
        <v>276</v>
      </c>
      <c r="H324" s="23">
        <f t="shared" ref="H324" si="132">+H325</f>
        <v>0</v>
      </c>
    </row>
    <row r="325" spans="1:8" hidden="1">
      <c r="A325" s="27">
        <v>1</v>
      </c>
      <c r="B325" s="2">
        <v>3</v>
      </c>
      <c r="C325" s="2">
        <v>4</v>
      </c>
      <c r="D325" s="2">
        <v>342</v>
      </c>
      <c r="E325" s="606">
        <v>1</v>
      </c>
      <c r="G325" s="32" t="s">
        <v>276</v>
      </c>
      <c r="H325" s="21"/>
    </row>
    <row r="326" spans="1:8" hidden="1">
      <c r="A326" s="27">
        <v>1</v>
      </c>
      <c r="B326" s="2">
        <v>3</v>
      </c>
      <c r="C326" s="2">
        <v>4</v>
      </c>
      <c r="D326" s="2">
        <v>343</v>
      </c>
      <c r="E326" s="607"/>
      <c r="F326" s="607"/>
      <c r="G326" s="36" t="s">
        <v>277</v>
      </c>
      <c r="H326" s="23">
        <f t="shared" ref="H326" si="133">+H327</f>
        <v>0</v>
      </c>
    </row>
    <row r="327" spans="1:8" hidden="1">
      <c r="A327" s="27">
        <v>1</v>
      </c>
      <c r="B327" s="2">
        <v>3</v>
      </c>
      <c r="C327" s="2">
        <v>4</v>
      </c>
      <c r="D327" s="2">
        <v>343</v>
      </c>
      <c r="E327" s="606">
        <v>1</v>
      </c>
      <c r="G327" s="32" t="s">
        <v>277</v>
      </c>
      <c r="H327" s="21"/>
    </row>
    <row r="328" spans="1:8" hidden="1">
      <c r="A328" s="27">
        <v>1</v>
      </c>
      <c r="B328" s="2">
        <v>3</v>
      </c>
      <c r="C328" s="2">
        <v>4</v>
      </c>
      <c r="D328" s="2">
        <v>344</v>
      </c>
      <c r="E328" s="607"/>
      <c r="F328" s="607"/>
      <c r="G328" s="36" t="s">
        <v>278</v>
      </c>
      <c r="H328" s="23">
        <f t="shared" ref="H328" si="134">+H329</f>
        <v>0</v>
      </c>
    </row>
    <row r="329" spans="1:8" hidden="1">
      <c r="A329" s="27">
        <v>1</v>
      </c>
      <c r="B329" s="2">
        <v>3</v>
      </c>
      <c r="C329" s="2">
        <v>4</v>
      </c>
      <c r="D329" s="2">
        <v>344</v>
      </c>
      <c r="E329" s="606">
        <v>1</v>
      </c>
      <c r="G329" s="32" t="s">
        <v>278</v>
      </c>
      <c r="H329" s="21"/>
    </row>
    <row r="330" spans="1:8" hidden="1">
      <c r="A330" s="27">
        <v>1</v>
      </c>
      <c r="B330" s="2">
        <v>3</v>
      </c>
      <c r="C330" s="2">
        <v>4</v>
      </c>
      <c r="D330" s="2">
        <v>345</v>
      </c>
      <c r="E330" s="607"/>
      <c r="F330" s="607"/>
      <c r="G330" s="36" t="s">
        <v>279</v>
      </c>
      <c r="H330" s="23">
        <f t="shared" ref="H330" si="135">+H331</f>
        <v>0</v>
      </c>
    </row>
    <row r="331" spans="1:8" hidden="1">
      <c r="A331" s="27">
        <v>1</v>
      </c>
      <c r="B331" s="2">
        <v>3</v>
      </c>
      <c r="C331" s="2">
        <v>4</v>
      </c>
      <c r="D331" s="2">
        <v>345</v>
      </c>
      <c r="E331" s="606">
        <v>1</v>
      </c>
      <c r="G331" s="32" t="s">
        <v>279</v>
      </c>
      <c r="H331" s="21"/>
    </row>
    <row r="332" spans="1:8" hidden="1">
      <c r="A332" s="27">
        <v>1</v>
      </c>
      <c r="B332" s="2">
        <v>3</v>
      </c>
      <c r="C332" s="2">
        <v>4</v>
      </c>
      <c r="D332" s="2">
        <v>346</v>
      </c>
      <c r="E332" s="607"/>
      <c r="F332" s="607"/>
      <c r="G332" s="36" t="s">
        <v>280</v>
      </c>
      <c r="H332" s="23">
        <f t="shared" ref="H332" si="136">+H333</f>
        <v>0</v>
      </c>
    </row>
    <row r="333" spans="1:8" hidden="1">
      <c r="A333" s="27">
        <v>1</v>
      </c>
      <c r="B333" s="2">
        <v>3</v>
      </c>
      <c r="C333" s="2">
        <v>4</v>
      </c>
      <c r="D333" s="2">
        <v>346</v>
      </c>
      <c r="E333" s="606">
        <v>1</v>
      </c>
      <c r="G333" s="32" t="s">
        <v>281</v>
      </c>
      <c r="H333" s="21"/>
    </row>
    <row r="334" spans="1:8" hidden="1">
      <c r="A334" s="27">
        <v>1</v>
      </c>
      <c r="B334" s="2">
        <v>3</v>
      </c>
      <c r="C334" s="2">
        <v>4</v>
      </c>
      <c r="D334" s="2">
        <v>347</v>
      </c>
      <c r="E334" s="607"/>
      <c r="F334" s="607"/>
      <c r="G334" s="36" t="s">
        <v>282</v>
      </c>
      <c r="H334" s="23">
        <f t="shared" ref="H334" si="137">+H335</f>
        <v>0</v>
      </c>
    </row>
    <row r="335" spans="1:8" hidden="1">
      <c r="A335" s="27">
        <v>1</v>
      </c>
      <c r="B335" s="2">
        <v>3</v>
      </c>
      <c r="C335" s="2">
        <v>4</v>
      </c>
      <c r="D335" s="2">
        <v>347</v>
      </c>
      <c r="E335" s="606">
        <v>1</v>
      </c>
      <c r="G335" s="32" t="s">
        <v>282</v>
      </c>
      <c r="H335" s="21"/>
    </row>
    <row r="336" spans="1:8" hidden="1">
      <c r="A336" s="27">
        <v>1</v>
      </c>
      <c r="B336" s="2">
        <v>3</v>
      </c>
      <c r="C336" s="2">
        <v>4</v>
      </c>
      <c r="D336" s="2">
        <v>348</v>
      </c>
      <c r="E336" s="607"/>
      <c r="F336" s="607"/>
      <c r="G336" s="36" t="s">
        <v>283</v>
      </c>
      <c r="H336" s="23">
        <f t="shared" ref="H336" si="138">+H337</f>
        <v>0</v>
      </c>
    </row>
    <row r="337" spans="1:8" hidden="1">
      <c r="A337" s="27">
        <v>1</v>
      </c>
      <c r="B337" s="2">
        <v>3</v>
      </c>
      <c r="C337" s="2">
        <v>4</v>
      </c>
      <c r="D337" s="2">
        <v>348</v>
      </c>
      <c r="E337" s="606">
        <v>1</v>
      </c>
      <c r="G337" s="32" t="s">
        <v>283</v>
      </c>
      <c r="H337" s="21"/>
    </row>
    <row r="338" spans="1:8" hidden="1">
      <c r="A338" s="27">
        <v>1</v>
      </c>
      <c r="B338" s="2">
        <v>3</v>
      </c>
      <c r="C338" s="2">
        <v>4</v>
      </c>
      <c r="D338" s="2">
        <v>349</v>
      </c>
      <c r="G338" s="36" t="s">
        <v>284</v>
      </c>
      <c r="H338" s="23">
        <f t="shared" ref="H338" si="139">+H339</f>
        <v>0</v>
      </c>
    </row>
    <row r="339" spans="1:8" hidden="1">
      <c r="A339" s="27">
        <v>1</v>
      </c>
      <c r="B339" s="2">
        <v>3</v>
      </c>
      <c r="C339" s="2">
        <v>4</v>
      </c>
      <c r="D339" s="2">
        <v>349</v>
      </c>
      <c r="E339" s="2">
        <v>1</v>
      </c>
      <c r="F339" s="2"/>
      <c r="G339" s="32" t="s">
        <v>284</v>
      </c>
      <c r="H339" s="21"/>
    </row>
    <row r="340" spans="1:8" hidden="1">
      <c r="A340" s="27">
        <v>1</v>
      </c>
      <c r="B340" s="2">
        <v>3</v>
      </c>
      <c r="C340" s="2">
        <v>5</v>
      </c>
      <c r="D340" s="2"/>
      <c r="E340" s="607"/>
      <c r="F340" s="607"/>
      <c r="G340" s="36" t="s">
        <v>285</v>
      </c>
      <c r="H340" s="15">
        <f t="shared" ref="H340" si="140">+H341+H343+H345+H348+H350+H352+H354+H365+H368</f>
        <v>0</v>
      </c>
    </row>
    <row r="341" spans="1:8" hidden="1">
      <c r="A341" s="27">
        <v>1</v>
      </c>
      <c r="B341" s="2">
        <v>3</v>
      </c>
      <c r="C341" s="2">
        <v>5</v>
      </c>
      <c r="D341" s="2">
        <v>351</v>
      </c>
      <c r="E341" s="607"/>
      <c r="F341" s="607"/>
      <c r="G341" s="36" t="s">
        <v>286</v>
      </c>
      <c r="H341" s="23">
        <f t="shared" ref="H341" si="141">+H342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607"/>
      <c r="F343" s="607"/>
      <c r="G343" s="36" t="s">
        <v>287</v>
      </c>
      <c r="H343" s="23">
        <f t="shared" ref="H343" si="142">+H344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607"/>
      <c r="F345" s="607"/>
      <c r="G345" s="36" t="s">
        <v>289</v>
      </c>
      <c r="H345" s="23">
        <f t="shared" ref="H345" si="143">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606">
        <v>2</v>
      </c>
      <c r="G347" s="32" t="s">
        <v>291</v>
      </c>
      <c r="H347" s="21"/>
    </row>
    <row r="348" spans="1:8" hidden="1">
      <c r="A348" s="27">
        <v>1</v>
      </c>
      <c r="B348" s="2">
        <v>3</v>
      </c>
      <c r="C348" s="2">
        <v>5</v>
      </c>
      <c r="D348" s="2">
        <v>354</v>
      </c>
      <c r="E348" s="607"/>
      <c r="F348" s="607"/>
      <c r="G348" s="36" t="s">
        <v>292</v>
      </c>
      <c r="H348" s="23">
        <f t="shared" ref="H348" si="144">+H349</f>
        <v>0</v>
      </c>
    </row>
    <row r="349" spans="1:8" hidden="1">
      <c r="A349" s="27">
        <v>1</v>
      </c>
      <c r="B349" s="2">
        <v>3</v>
      </c>
      <c r="C349" s="2">
        <v>5</v>
      </c>
      <c r="D349" s="2">
        <v>354</v>
      </c>
      <c r="E349" s="606">
        <v>1</v>
      </c>
      <c r="G349" s="32" t="s">
        <v>293</v>
      </c>
      <c r="H349" s="21"/>
    </row>
    <row r="350" spans="1:8" hidden="1">
      <c r="A350" s="27">
        <v>1</v>
      </c>
      <c r="B350" s="2">
        <v>3</v>
      </c>
      <c r="C350" s="2">
        <v>5</v>
      </c>
      <c r="D350" s="2">
        <v>355</v>
      </c>
      <c r="E350" s="607"/>
      <c r="F350" s="607"/>
      <c r="G350" s="36" t="s">
        <v>294</v>
      </c>
      <c r="H350" s="23">
        <f t="shared" ref="H350" si="145">+H351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607"/>
      <c r="F352" s="607"/>
      <c r="G352" s="36" t="s">
        <v>295</v>
      </c>
      <c r="H352" s="23">
        <f t="shared" ref="H352" si="146">+H353</f>
        <v>0</v>
      </c>
    </row>
    <row r="353" spans="1:8" hidden="1">
      <c r="A353" s="27">
        <v>1</v>
      </c>
      <c r="B353" s="2">
        <v>3</v>
      </c>
      <c r="C353" s="2">
        <v>5</v>
      </c>
      <c r="D353" s="2">
        <v>356</v>
      </c>
      <c r="E353" s="606">
        <v>1</v>
      </c>
      <c r="G353" s="32" t="s">
        <v>295</v>
      </c>
      <c r="H353" s="21"/>
    </row>
    <row r="354" spans="1:8" hidden="1">
      <c r="A354" s="27">
        <v>1</v>
      </c>
      <c r="B354" s="2">
        <v>3</v>
      </c>
      <c r="C354" s="2">
        <v>5</v>
      </c>
      <c r="D354" s="2">
        <v>357</v>
      </c>
      <c r="E354" s="607"/>
      <c r="F354" s="607"/>
      <c r="G354" s="36" t="s">
        <v>296</v>
      </c>
      <c r="H354" s="23">
        <f t="shared" ref="H354" si="147">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607"/>
      <c r="F365" s="607"/>
      <c r="G365" s="36" t="s">
        <v>307</v>
      </c>
      <c r="H365" s="23">
        <f>SUM(H366:H367)</f>
        <v>0</v>
      </c>
    </row>
    <row r="366" spans="1:8" hidden="1">
      <c r="A366" s="27">
        <v>1</v>
      </c>
      <c r="B366" s="2">
        <v>3</v>
      </c>
      <c r="C366" s="2">
        <v>5</v>
      </c>
      <c r="D366" s="2">
        <v>358</v>
      </c>
      <c r="E366" s="606">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607"/>
      <c r="F368" s="607"/>
      <c r="G368" s="36" t="s">
        <v>310</v>
      </c>
      <c r="H368" s="23">
        <f t="shared" ref="H368" si="148">+H369</f>
        <v>0</v>
      </c>
    </row>
    <row r="369" spans="1:8" hidden="1">
      <c r="A369" s="27">
        <v>1</v>
      </c>
      <c r="B369" s="2">
        <v>3</v>
      </c>
      <c r="C369" s="2">
        <v>5</v>
      </c>
      <c r="D369" s="2">
        <v>359</v>
      </c>
      <c r="E369" s="606">
        <v>1</v>
      </c>
      <c r="G369" s="37" t="s">
        <v>310</v>
      </c>
      <c r="H369" s="21"/>
    </row>
    <row r="370" spans="1:8" hidden="1">
      <c r="A370" s="27">
        <v>1</v>
      </c>
      <c r="B370" s="2">
        <v>3</v>
      </c>
      <c r="C370" s="2">
        <v>6</v>
      </c>
      <c r="D370" s="2"/>
      <c r="E370" s="607"/>
      <c r="F370" s="607"/>
      <c r="G370" s="36" t="s">
        <v>311</v>
      </c>
      <c r="H370" s="15">
        <f t="shared" ref="H370" si="149">+H371+H376+H378+H380+H382+H384+H386</f>
        <v>0</v>
      </c>
    </row>
    <row r="371" spans="1:8" hidden="1">
      <c r="A371" s="27">
        <v>1</v>
      </c>
      <c r="B371" s="2">
        <v>3</v>
      </c>
      <c r="C371" s="2">
        <v>6</v>
      </c>
      <c r="D371" s="2">
        <v>361</v>
      </c>
      <c r="E371" s="607"/>
      <c r="F371" s="607"/>
      <c r="G371" s="36" t="s">
        <v>312</v>
      </c>
      <c r="H371" s="23">
        <f t="shared" ref="H371" si="150">SUM(H372:H375)</f>
        <v>0</v>
      </c>
    </row>
    <row r="372" spans="1:8" hidden="1">
      <c r="A372" s="27">
        <v>1</v>
      </c>
      <c r="B372" s="2">
        <v>3</v>
      </c>
      <c r="C372" s="2">
        <v>6</v>
      </c>
      <c r="D372" s="2">
        <v>361</v>
      </c>
      <c r="E372" s="606">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606">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607"/>
      <c r="F376" s="607"/>
      <c r="G376" s="36" t="s">
        <v>317</v>
      </c>
      <c r="H376" s="23">
        <f t="shared" ref="H376" si="151">+H377</f>
        <v>0</v>
      </c>
    </row>
    <row r="377" spans="1:8" ht="29.25" hidden="1" customHeight="1">
      <c r="A377" s="27">
        <v>1</v>
      </c>
      <c r="B377" s="2">
        <v>3</v>
      </c>
      <c r="C377" s="2">
        <v>6</v>
      </c>
      <c r="D377" s="2">
        <v>362</v>
      </c>
      <c r="E377" s="606">
        <v>1</v>
      </c>
      <c r="G377" s="39" t="s">
        <v>318</v>
      </c>
      <c r="H377" s="21"/>
    </row>
    <row r="378" spans="1:8" hidden="1">
      <c r="A378" s="27">
        <v>1</v>
      </c>
      <c r="B378" s="2">
        <v>3</v>
      </c>
      <c r="C378" s="2">
        <v>6</v>
      </c>
      <c r="D378" s="2">
        <v>363</v>
      </c>
      <c r="E378" s="607"/>
      <c r="F378" s="607"/>
      <c r="G378" s="36" t="s">
        <v>319</v>
      </c>
      <c r="H378" s="23">
        <f t="shared" ref="H378" si="152">+H379</f>
        <v>0</v>
      </c>
    </row>
    <row r="379" spans="1:8" hidden="1">
      <c r="A379" s="27">
        <v>1</v>
      </c>
      <c r="B379" s="2">
        <v>3</v>
      </c>
      <c r="C379" s="2">
        <v>6</v>
      </c>
      <c r="D379" s="2">
        <v>363</v>
      </c>
      <c r="E379" s="606">
        <v>1</v>
      </c>
      <c r="G379" s="32" t="s">
        <v>319</v>
      </c>
      <c r="H379" s="21"/>
    </row>
    <row r="380" spans="1:8" hidden="1">
      <c r="A380" s="27">
        <v>1</v>
      </c>
      <c r="B380" s="2">
        <v>3</v>
      </c>
      <c r="C380" s="2">
        <v>6</v>
      </c>
      <c r="D380" s="2">
        <v>364</v>
      </c>
      <c r="E380" s="607"/>
      <c r="F380" s="607"/>
      <c r="G380" s="36" t="s">
        <v>320</v>
      </c>
      <c r="H380" s="23">
        <f t="shared" ref="H380" si="153">+H381</f>
        <v>0</v>
      </c>
    </row>
    <row r="381" spans="1:8" hidden="1">
      <c r="A381" s="27">
        <v>1</v>
      </c>
      <c r="B381" s="2">
        <v>3</v>
      </c>
      <c r="C381" s="2">
        <v>6</v>
      </c>
      <c r="D381" s="2">
        <v>364</v>
      </c>
      <c r="E381" s="606">
        <v>1</v>
      </c>
      <c r="G381" s="32" t="s">
        <v>320</v>
      </c>
      <c r="H381" s="21"/>
    </row>
    <row r="382" spans="1:8" hidden="1">
      <c r="A382" s="27">
        <v>1</v>
      </c>
      <c r="B382" s="2">
        <v>3</v>
      </c>
      <c r="C382" s="2">
        <v>6</v>
      </c>
      <c r="D382" s="2">
        <v>365</v>
      </c>
      <c r="E382" s="607"/>
      <c r="F382" s="607"/>
      <c r="G382" s="36" t="s">
        <v>321</v>
      </c>
      <c r="H382" s="23">
        <f t="shared" ref="H382" si="154">+H383</f>
        <v>0</v>
      </c>
    </row>
    <row r="383" spans="1:8" hidden="1">
      <c r="A383" s="27">
        <v>1</v>
      </c>
      <c r="B383" s="2">
        <v>3</v>
      </c>
      <c r="C383" s="2">
        <v>6</v>
      </c>
      <c r="D383" s="2">
        <v>365</v>
      </c>
      <c r="E383" s="606">
        <v>1</v>
      </c>
      <c r="G383" s="32" t="s">
        <v>321</v>
      </c>
      <c r="H383" s="21"/>
    </row>
    <row r="384" spans="1:8" hidden="1">
      <c r="A384" s="27">
        <v>1</v>
      </c>
      <c r="B384" s="2">
        <v>3</v>
      </c>
      <c r="C384" s="2">
        <v>6</v>
      </c>
      <c r="D384" s="2">
        <v>366</v>
      </c>
      <c r="G384" s="36" t="s">
        <v>322</v>
      </c>
      <c r="H384" s="23">
        <f t="shared" ref="H384" si="155">+H385</f>
        <v>0</v>
      </c>
    </row>
    <row r="385" spans="1:8" hidden="1">
      <c r="A385" s="27">
        <v>1</v>
      </c>
      <c r="B385" s="2">
        <v>3</v>
      </c>
      <c r="C385" s="2">
        <v>6</v>
      </c>
      <c r="D385" s="2">
        <v>366</v>
      </c>
      <c r="E385" s="606">
        <v>1</v>
      </c>
      <c r="G385" s="32" t="s">
        <v>322</v>
      </c>
      <c r="H385" s="21"/>
    </row>
    <row r="386" spans="1:8" hidden="1">
      <c r="A386" s="27">
        <v>1</v>
      </c>
      <c r="B386" s="2">
        <v>3</v>
      </c>
      <c r="C386" s="2">
        <v>6</v>
      </c>
      <c r="D386" s="2">
        <v>369</v>
      </c>
      <c r="G386" s="36" t="s">
        <v>323</v>
      </c>
      <c r="H386" s="23">
        <f t="shared" ref="H386" si="156">SUM(H387:H390)</f>
        <v>0</v>
      </c>
    </row>
    <row r="387" spans="1:8" hidden="1">
      <c r="A387" s="27">
        <v>1</v>
      </c>
      <c r="B387" s="2">
        <v>3</v>
      </c>
      <c r="C387" s="2">
        <v>6</v>
      </c>
      <c r="D387" s="2">
        <v>369</v>
      </c>
      <c r="E387" s="606">
        <v>1</v>
      </c>
      <c r="G387" s="32" t="s">
        <v>324</v>
      </c>
      <c r="H387" s="21"/>
    </row>
    <row r="388" spans="1:8" hidden="1">
      <c r="A388" s="27">
        <v>1</v>
      </c>
      <c r="B388" s="2">
        <v>3</v>
      </c>
      <c r="C388" s="2">
        <v>6</v>
      </c>
      <c r="D388" s="2">
        <v>369</v>
      </c>
      <c r="E388" s="606">
        <v>2</v>
      </c>
      <c r="G388" s="32" t="s">
        <v>325</v>
      </c>
      <c r="H388" s="21"/>
    </row>
    <row r="389" spans="1:8" hidden="1">
      <c r="A389" s="27">
        <v>1</v>
      </c>
      <c r="B389" s="2">
        <v>3</v>
      </c>
      <c r="C389" s="2">
        <v>6</v>
      </c>
      <c r="D389" s="2">
        <v>369</v>
      </c>
      <c r="E389" s="606">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607"/>
      <c r="F391" s="607"/>
      <c r="G391" s="36" t="s">
        <v>327</v>
      </c>
      <c r="H391" s="15">
        <f t="shared" ref="H391" si="157">+H392+H395+H398+H401+H403+H405+H407+H409+H411</f>
        <v>0</v>
      </c>
    </row>
    <row r="392" spans="1:8" hidden="1">
      <c r="A392" s="27">
        <v>1</v>
      </c>
      <c r="B392" s="2">
        <v>3</v>
      </c>
      <c r="C392" s="2">
        <v>7</v>
      </c>
      <c r="D392" s="2">
        <v>371</v>
      </c>
      <c r="E392" s="607"/>
      <c r="F392" s="607"/>
      <c r="G392" s="36" t="s">
        <v>328</v>
      </c>
      <c r="H392" s="23">
        <f t="shared" ref="H392" si="158">+H393+H394</f>
        <v>0</v>
      </c>
    </row>
    <row r="393" spans="1:8" hidden="1">
      <c r="A393" s="27">
        <v>1</v>
      </c>
      <c r="B393" s="2">
        <v>3</v>
      </c>
      <c r="C393" s="2">
        <v>7</v>
      </c>
      <c r="D393" s="2">
        <v>371</v>
      </c>
      <c r="E393" s="606">
        <v>1</v>
      </c>
      <c r="G393" s="32" t="s">
        <v>329</v>
      </c>
      <c r="H393" s="21"/>
    </row>
    <row r="394" spans="1:8" hidden="1">
      <c r="A394" s="27">
        <v>1</v>
      </c>
      <c r="B394" s="2">
        <v>3</v>
      </c>
      <c r="C394" s="2">
        <v>7</v>
      </c>
      <c r="D394" s="2">
        <v>371</v>
      </c>
      <c r="E394" s="606">
        <v>2</v>
      </c>
      <c r="G394" s="32" t="s">
        <v>330</v>
      </c>
      <c r="H394" s="21"/>
    </row>
    <row r="395" spans="1:8" hidden="1">
      <c r="A395" s="27">
        <v>1</v>
      </c>
      <c r="B395" s="2">
        <v>3</v>
      </c>
      <c r="C395" s="2">
        <v>7</v>
      </c>
      <c r="D395" s="2">
        <v>372</v>
      </c>
      <c r="G395" s="36" t="s">
        <v>331</v>
      </c>
      <c r="H395" s="23">
        <f t="shared" ref="H395" si="159">+H396+H397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606">
        <v>2</v>
      </c>
      <c r="G397" s="32" t="s">
        <v>333</v>
      </c>
      <c r="H397" s="21"/>
    </row>
    <row r="398" spans="1:8" hidden="1">
      <c r="A398" s="27">
        <v>1</v>
      </c>
      <c r="B398" s="2">
        <v>3</v>
      </c>
      <c r="C398" s="2">
        <v>7</v>
      </c>
      <c r="D398" s="2">
        <v>373</v>
      </c>
      <c r="G398" s="36" t="s">
        <v>334</v>
      </c>
      <c r="H398" s="23">
        <f t="shared" ref="H398" si="160">+H399+H400</f>
        <v>0</v>
      </c>
    </row>
    <row r="399" spans="1:8" hidden="1">
      <c r="A399" s="27">
        <v>1</v>
      </c>
      <c r="B399" s="2">
        <v>3</v>
      </c>
      <c r="C399" s="2">
        <v>7</v>
      </c>
      <c r="D399" s="2">
        <v>373</v>
      </c>
      <c r="E399" s="606">
        <v>1</v>
      </c>
      <c r="G399" s="32" t="s">
        <v>335</v>
      </c>
      <c r="H399" s="21"/>
    </row>
    <row r="400" spans="1:8" hidden="1">
      <c r="A400" s="27">
        <v>1</v>
      </c>
      <c r="B400" s="2">
        <v>3</v>
      </c>
      <c r="C400" s="2">
        <v>7</v>
      </c>
      <c r="D400" s="2">
        <v>373</v>
      </c>
      <c r="E400" s="606">
        <v>2</v>
      </c>
      <c r="G400" s="32" t="s">
        <v>336</v>
      </c>
      <c r="H400" s="21"/>
    </row>
    <row r="401" spans="1:8" hidden="1">
      <c r="A401" s="27">
        <v>1</v>
      </c>
      <c r="B401" s="2">
        <v>3</v>
      </c>
      <c r="C401" s="2">
        <v>7</v>
      </c>
      <c r="D401" s="2">
        <v>374</v>
      </c>
      <c r="G401" s="36" t="s">
        <v>337</v>
      </c>
      <c r="H401" s="23">
        <f t="shared" ref="H401" si="161">+H402</f>
        <v>0</v>
      </c>
    </row>
    <row r="402" spans="1:8" hidden="1">
      <c r="A402" s="27">
        <v>1</v>
      </c>
      <c r="B402" s="2">
        <v>3</v>
      </c>
      <c r="C402" s="2">
        <v>7</v>
      </c>
      <c r="D402" s="2">
        <v>374</v>
      </c>
      <c r="E402" s="606">
        <v>1</v>
      </c>
      <c r="G402" s="32" t="s">
        <v>337</v>
      </c>
      <c r="H402" s="21"/>
    </row>
    <row r="403" spans="1:8" hidden="1">
      <c r="A403" s="27">
        <v>1</v>
      </c>
      <c r="B403" s="2">
        <v>3</v>
      </c>
      <c r="C403" s="2">
        <v>7</v>
      </c>
      <c r="D403" s="2">
        <v>375</v>
      </c>
      <c r="G403" s="36" t="s">
        <v>338</v>
      </c>
      <c r="H403" s="23">
        <f t="shared" ref="H403" si="162">+H404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3">+H406</f>
        <v>0</v>
      </c>
    </row>
    <row r="406" spans="1:8" hidden="1">
      <c r="A406" s="27">
        <v>1</v>
      </c>
      <c r="B406" s="2">
        <v>3</v>
      </c>
      <c r="C406" s="2">
        <v>7</v>
      </c>
      <c r="D406" s="2">
        <v>376</v>
      </c>
      <c r="E406" s="606">
        <v>1</v>
      </c>
      <c r="G406" s="32" t="s">
        <v>340</v>
      </c>
      <c r="H406" s="21"/>
    </row>
    <row r="407" spans="1:8" hidden="1">
      <c r="A407" s="27">
        <v>1</v>
      </c>
      <c r="B407" s="2">
        <v>3</v>
      </c>
      <c r="C407" s="2">
        <v>7</v>
      </c>
      <c r="D407" s="2">
        <v>377</v>
      </c>
      <c r="G407" s="36" t="s">
        <v>341</v>
      </c>
      <c r="H407" s="23">
        <f t="shared" ref="H407" si="164">+H408</f>
        <v>0</v>
      </c>
    </row>
    <row r="408" spans="1:8" hidden="1">
      <c r="A408" s="27">
        <v>1</v>
      </c>
      <c r="B408" s="2">
        <v>3</v>
      </c>
      <c r="C408" s="2">
        <v>7</v>
      </c>
      <c r="D408" s="2">
        <v>377</v>
      </c>
      <c r="E408" s="606">
        <v>1</v>
      </c>
      <c r="G408" s="32" t="s">
        <v>341</v>
      </c>
      <c r="H408" s="21"/>
    </row>
    <row r="409" spans="1:8" hidden="1">
      <c r="A409" s="27">
        <v>1</v>
      </c>
      <c r="B409" s="2">
        <v>3</v>
      </c>
      <c r="C409" s="2">
        <v>7</v>
      </c>
      <c r="D409" s="2">
        <v>378</v>
      </c>
      <c r="G409" s="36" t="s">
        <v>342</v>
      </c>
      <c r="H409" s="23">
        <f t="shared" ref="H409" si="165">+H410</f>
        <v>0</v>
      </c>
    </row>
    <row r="410" spans="1:8" hidden="1">
      <c r="A410" s="27">
        <v>1</v>
      </c>
      <c r="B410" s="2">
        <v>3</v>
      </c>
      <c r="C410" s="2">
        <v>7</v>
      </c>
      <c r="D410" s="2">
        <v>378</v>
      </c>
      <c r="E410" s="606">
        <v>1</v>
      </c>
      <c r="G410" s="32" t="s">
        <v>342</v>
      </c>
      <c r="H410" s="21"/>
    </row>
    <row r="411" spans="1:8" hidden="1">
      <c r="A411" s="27">
        <v>1</v>
      </c>
      <c r="B411" s="2">
        <v>3</v>
      </c>
      <c r="C411" s="2">
        <v>7</v>
      </c>
      <c r="D411" s="2">
        <v>379</v>
      </c>
      <c r="G411" s="36" t="s">
        <v>343</v>
      </c>
      <c r="H411" s="23">
        <f t="shared" ref="H411" si="166">+H412+H413+H414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606">
        <v>3</v>
      </c>
      <c r="G414" s="32" t="s">
        <v>346</v>
      </c>
      <c r="H414" s="21"/>
    </row>
    <row r="415" spans="1:8" hidden="1">
      <c r="A415" s="27">
        <v>1</v>
      </c>
      <c r="B415" s="2">
        <v>3</v>
      </c>
      <c r="C415" s="2">
        <v>7</v>
      </c>
      <c r="D415" s="2">
        <v>379</v>
      </c>
      <c r="E415" s="606">
        <v>4</v>
      </c>
      <c r="G415" s="32" t="s">
        <v>347</v>
      </c>
      <c r="H415" s="21"/>
    </row>
    <row r="416" spans="1:8" hidden="1">
      <c r="A416" s="27">
        <v>1</v>
      </c>
      <c r="B416" s="2">
        <v>3</v>
      </c>
      <c r="C416" s="2">
        <v>8</v>
      </c>
      <c r="D416" s="2"/>
      <c r="E416" s="607"/>
      <c r="F416" s="607"/>
      <c r="G416" s="87" t="s">
        <v>348</v>
      </c>
      <c r="H416" s="15">
        <f t="shared" ref="H416" si="167">+H417+H419+H424+H427+H429</f>
        <v>0</v>
      </c>
    </row>
    <row r="417" spans="1:8" hidden="1">
      <c r="A417" s="27">
        <v>1</v>
      </c>
      <c r="B417" s="2">
        <v>3</v>
      </c>
      <c r="C417" s="2">
        <v>8</v>
      </c>
      <c r="D417" s="2">
        <v>381</v>
      </c>
      <c r="E417" s="607"/>
      <c r="F417" s="607"/>
      <c r="G417" s="36" t="s">
        <v>349</v>
      </c>
      <c r="H417" s="23">
        <f t="shared" ref="H417" si="168">+H418</f>
        <v>0</v>
      </c>
    </row>
    <row r="418" spans="1:8" hidden="1">
      <c r="A418" s="27">
        <v>1</v>
      </c>
      <c r="B418" s="2">
        <v>3</v>
      </c>
      <c r="C418" s="2">
        <v>8</v>
      </c>
      <c r="D418" s="2">
        <v>381</v>
      </c>
      <c r="E418" s="606">
        <v>1</v>
      </c>
      <c r="G418" s="32" t="s">
        <v>349</v>
      </c>
      <c r="H418" s="21"/>
    </row>
    <row r="419" spans="1:8" hidden="1">
      <c r="A419" s="27">
        <v>1</v>
      </c>
      <c r="B419" s="2">
        <v>3</v>
      </c>
      <c r="C419" s="2">
        <v>8</v>
      </c>
      <c r="D419" s="2">
        <v>382</v>
      </c>
      <c r="E419" s="607"/>
      <c r="F419" s="607"/>
      <c r="G419" s="36" t="s">
        <v>350</v>
      </c>
      <c r="H419" s="23">
        <f t="shared" ref="H419" si="169">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606">
        <v>3</v>
      </c>
      <c r="G422" s="32" t="s">
        <v>353</v>
      </c>
      <c r="H422" s="21"/>
    </row>
    <row r="423" spans="1:8" hidden="1">
      <c r="A423" s="27">
        <v>1</v>
      </c>
      <c r="B423" s="2">
        <v>3</v>
      </c>
      <c r="C423" s="2">
        <v>8</v>
      </c>
      <c r="D423" s="2">
        <v>382</v>
      </c>
      <c r="E423" s="606">
        <v>4</v>
      </c>
      <c r="G423" s="32" t="s">
        <v>354</v>
      </c>
      <c r="H423" s="21"/>
    </row>
    <row r="424" spans="1:8" hidden="1">
      <c r="A424" s="27">
        <v>1</v>
      </c>
      <c r="B424" s="2">
        <v>3</v>
      </c>
      <c r="C424" s="2">
        <v>8</v>
      </c>
      <c r="D424" s="2">
        <v>383</v>
      </c>
      <c r="E424" s="607"/>
      <c r="F424" s="607"/>
      <c r="G424" s="36" t="s">
        <v>355</v>
      </c>
      <c r="H424" s="23">
        <f t="shared" ref="H424" si="170">+H425+H426</f>
        <v>0</v>
      </c>
    </row>
    <row r="425" spans="1:8" hidden="1">
      <c r="A425" s="27">
        <v>1</v>
      </c>
      <c r="B425" s="2">
        <v>3</v>
      </c>
      <c r="C425" s="2">
        <v>8</v>
      </c>
      <c r="D425" s="2">
        <v>383</v>
      </c>
      <c r="E425" s="606">
        <v>1</v>
      </c>
      <c r="G425" s="32" t="s">
        <v>355</v>
      </c>
      <c r="H425" s="21"/>
    </row>
    <row r="426" spans="1:8" hidden="1">
      <c r="A426" s="27">
        <v>1</v>
      </c>
      <c r="B426" s="2">
        <v>3</v>
      </c>
      <c r="C426" s="2">
        <v>8</v>
      </c>
      <c r="D426" s="2">
        <v>383</v>
      </c>
      <c r="E426" s="606">
        <v>2</v>
      </c>
      <c r="G426" s="32" t="s">
        <v>356</v>
      </c>
      <c r="H426" s="21"/>
    </row>
    <row r="427" spans="1:8" hidden="1">
      <c r="A427" s="27">
        <v>1</v>
      </c>
      <c r="B427" s="2">
        <v>3</v>
      </c>
      <c r="C427" s="2">
        <v>8</v>
      </c>
      <c r="D427" s="2">
        <v>384</v>
      </c>
      <c r="E427" s="607"/>
      <c r="F427" s="607"/>
      <c r="G427" s="36" t="s">
        <v>357</v>
      </c>
      <c r="H427" s="23">
        <f t="shared" ref="H427" si="171">+H428</f>
        <v>0</v>
      </c>
    </row>
    <row r="428" spans="1:8" hidden="1">
      <c r="A428" s="27">
        <v>1</v>
      </c>
      <c r="B428" s="2">
        <v>3</v>
      </c>
      <c r="C428" s="2">
        <v>8</v>
      </c>
      <c r="D428" s="2">
        <v>384</v>
      </c>
      <c r="E428" s="606">
        <v>1</v>
      </c>
      <c r="G428" s="32" t="s">
        <v>357</v>
      </c>
      <c r="H428" s="21"/>
    </row>
    <row r="429" spans="1:8" hidden="1">
      <c r="A429" s="27">
        <v>1</v>
      </c>
      <c r="B429" s="2">
        <v>3</v>
      </c>
      <c r="C429" s="2">
        <v>8</v>
      </c>
      <c r="D429" s="2">
        <v>385</v>
      </c>
      <c r="G429" s="36" t="s">
        <v>358</v>
      </c>
      <c r="H429" s="23">
        <f t="shared" ref="H429" si="172">+H430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607"/>
      <c r="F431" s="607"/>
      <c r="G431" s="36" t="s">
        <v>359</v>
      </c>
      <c r="H431" s="15">
        <f t="shared" ref="H431" si="173">+H432+H434+H441+H443+H446+H451+H455+H457+H459</f>
        <v>0</v>
      </c>
    </row>
    <row r="432" spans="1:8" hidden="1">
      <c r="A432" s="27">
        <v>1</v>
      </c>
      <c r="B432" s="2">
        <v>3</v>
      </c>
      <c r="C432" s="2">
        <v>9</v>
      </c>
      <c r="D432" s="2">
        <v>391</v>
      </c>
      <c r="E432" s="607"/>
      <c r="F432" s="607"/>
      <c r="G432" s="36" t="s">
        <v>360</v>
      </c>
      <c r="H432" s="23">
        <f t="shared" ref="H432" si="174">+H433</f>
        <v>0</v>
      </c>
    </row>
    <row r="433" spans="1:8" hidden="1">
      <c r="A433" s="27">
        <v>1</v>
      </c>
      <c r="B433" s="2">
        <v>3</v>
      </c>
      <c r="C433" s="2">
        <v>9</v>
      </c>
      <c r="D433" s="2">
        <v>391</v>
      </c>
      <c r="E433" s="606">
        <v>1</v>
      </c>
      <c r="G433" s="32" t="s">
        <v>361</v>
      </c>
      <c r="H433" s="21"/>
    </row>
    <row r="434" spans="1:8" hidden="1">
      <c r="A434" s="27">
        <v>1</v>
      </c>
      <c r="B434" s="2">
        <v>3</v>
      </c>
      <c r="C434" s="2">
        <v>9</v>
      </c>
      <c r="D434" s="2">
        <v>392</v>
      </c>
      <c r="G434" s="36" t="s">
        <v>362</v>
      </c>
      <c r="H434" s="23">
        <f t="shared" ref="H434" si="175">SUM(H435:H440)</f>
        <v>0</v>
      </c>
    </row>
    <row r="435" spans="1:8" hidden="1">
      <c r="A435" s="27">
        <v>1</v>
      </c>
      <c r="B435" s="2">
        <v>3</v>
      </c>
      <c r="C435" s="2">
        <v>9</v>
      </c>
      <c r="D435" s="2">
        <v>392</v>
      </c>
      <c r="E435" s="606">
        <v>1</v>
      </c>
      <c r="G435" s="32" t="s">
        <v>363</v>
      </c>
      <c r="H435" s="21"/>
    </row>
    <row r="436" spans="1:8" hidden="1">
      <c r="A436" s="27">
        <v>1</v>
      </c>
      <c r="B436" s="2">
        <v>3</v>
      </c>
      <c r="C436" s="2">
        <v>9</v>
      </c>
      <c r="D436" s="2">
        <v>392</v>
      </c>
      <c r="E436" s="606">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6">+H442</f>
        <v>0</v>
      </c>
    </row>
    <row r="442" spans="1:8" hidden="1">
      <c r="A442" s="27">
        <v>1</v>
      </c>
      <c r="B442" s="2">
        <v>3</v>
      </c>
      <c r="C442" s="2">
        <v>9</v>
      </c>
      <c r="D442" s="2">
        <v>393</v>
      </c>
      <c r="E442" s="606">
        <v>1</v>
      </c>
      <c r="G442" s="32" t="s">
        <v>370</v>
      </c>
      <c r="H442" s="21"/>
    </row>
    <row r="443" spans="1:8" hidden="1">
      <c r="A443" s="27">
        <v>1</v>
      </c>
      <c r="B443" s="2">
        <v>3</v>
      </c>
      <c r="C443" s="2">
        <v>9</v>
      </c>
      <c r="D443" s="2">
        <v>394</v>
      </c>
      <c r="G443" s="36" t="s">
        <v>371</v>
      </c>
      <c r="H443" s="23">
        <f t="shared" ref="H443" si="177">+H444+H445</f>
        <v>0</v>
      </c>
    </row>
    <row r="444" spans="1:8" hidden="1">
      <c r="A444" s="27">
        <v>1</v>
      </c>
      <c r="B444" s="2">
        <v>3</v>
      </c>
      <c r="C444" s="2">
        <v>9</v>
      </c>
      <c r="D444" s="2">
        <v>394</v>
      </c>
      <c r="E444" s="606">
        <v>1</v>
      </c>
      <c r="G444" s="32" t="s">
        <v>372</v>
      </c>
      <c r="H444" s="21"/>
    </row>
    <row r="445" spans="1:8" hidden="1">
      <c r="A445" s="27">
        <v>1</v>
      </c>
      <c r="B445" s="2">
        <v>3</v>
      </c>
      <c r="C445" s="2">
        <v>9</v>
      </c>
      <c r="D445" s="2">
        <v>394</v>
      </c>
      <c r="E445" s="606">
        <v>2</v>
      </c>
      <c r="G445" s="32" t="s">
        <v>373</v>
      </c>
      <c r="H445" s="21"/>
    </row>
    <row r="446" spans="1:8" hidden="1">
      <c r="A446" s="27">
        <v>1</v>
      </c>
      <c r="B446" s="2">
        <v>3</v>
      </c>
      <c r="C446" s="2">
        <v>9</v>
      </c>
      <c r="D446" s="2">
        <v>395</v>
      </c>
      <c r="G446" s="36" t="s">
        <v>374</v>
      </c>
      <c r="H446" s="23">
        <f t="shared" ref="H446" si="178">SUM(H447:H450)</f>
        <v>0</v>
      </c>
    </row>
    <row r="447" spans="1:8" hidden="1">
      <c r="A447" s="27">
        <v>1</v>
      </c>
      <c r="B447" s="2">
        <v>3</v>
      </c>
      <c r="C447" s="2">
        <v>9</v>
      </c>
      <c r="D447" s="2">
        <v>395</v>
      </c>
      <c r="E447" s="606">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606">
        <v>4</v>
      </c>
      <c r="G450" s="32" t="s">
        <v>378</v>
      </c>
      <c r="H450" s="23"/>
    </row>
    <row r="451" spans="1:8" hidden="1">
      <c r="A451" s="27">
        <v>1</v>
      </c>
      <c r="B451" s="2">
        <v>3</v>
      </c>
      <c r="C451" s="2">
        <v>9</v>
      </c>
      <c r="D451" s="2">
        <v>396</v>
      </c>
      <c r="G451" s="36" t="s">
        <v>379</v>
      </c>
      <c r="H451" s="23">
        <f t="shared" ref="H451" si="179">+H452+H453+H454</f>
        <v>0</v>
      </c>
    </row>
    <row r="452" spans="1:8" hidden="1">
      <c r="A452" s="27">
        <v>1</v>
      </c>
      <c r="B452" s="2">
        <v>3</v>
      </c>
      <c r="C452" s="2">
        <v>9</v>
      </c>
      <c r="D452" s="2">
        <v>396</v>
      </c>
      <c r="E452" s="606">
        <v>1</v>
      </c>
      <c r="G452" s="32" t="s">
        <v>379</v>
      </c>
      <c r="H452" s="21"/>
    </row>
    <row r="453" spans="1:8" hidden="1">
      <c r="A453" s="27">
        <v>1</v>
      </c>
      <c r="B453" s="2">
        <v>3</v>
      </c>
      <c r="C453" s="2">
        <v>9</v>
      </c>
      <c r="D453" s="2">
        <v>396</v>
      </c>
      <c r="E453" s="606">
        <v>2</v>
      </c>
      <c r="G453" s="32" t="s">
        <v>380</v>
      </c>
      <c r="H453" s="21"/>
    </row>
    <row r="454" spans="1:8" hidden="1">
      <c r="A454" s="27">
        <v>1</v>
      </c>
      <c r="B454" s="2">
        <v>3</v>
      </c>
      <c r="C454" s="2">
        <v>9</v>
      </c>
      <c r="D454" s="2">
        <v>396</v>
      </c>
      <c r="E454" s="606">
        <v>3</v>
      </c>
      <c r="G454" s="32" t="s">
        <v>381</v>
      </c>
      <c r="H454" s="21"/>
    </row>
    <row r="455" spans="1:8" hidden="1">
      <c r="A455" s="27">
        <v>1</v>
      </c>
      <c r="B455" s="2">
        <v>3</v>
      </c>
      <c r="C455" s="2">
        <v>9</v>
      </c>
      <c r="D455" s="2">
        <v>397</v>
      </c>
      <c r="G455" s="36" t="s">
        <v>382</v>
      </c>
      <c r="H455" s="23">
        <f t="shared" ref="H455" si="180">+H456</f>
        <v>0</v>
      </c>
    </row>
    <row r="456" spans="1:8" hidden="1">
      <c r="A456" s="27">
        <v>1</v>
      </c>
      <c r="B456" s="2">
        <v>3</v>
      </c>
      <c r="C456" s="2">
        <v>9</v>
      </c>
      <c r="D456" s="2">
        <v>397</v>
      </c>
      <c r="E456" s="606">
        <v>1</v>
      </c>
      <c r="G456" s="32" t="s">
        <v>383</v>
      </c>
      <c r="H456" s="21"/>
    </row>
    <row r="457" spans="1:8" hidden="1">
      <c r="A457" s="27">
        <v>1</v>
      </c>
      <c r="B457" s="2">
        <v>3</v>
      </c>
      <c r="C457" s="2">
        <v>9</v>
      </c>
      <c r="D457" s="2">
        <v>398</v>
      </c>
      <c r="G457" s="36" t="s">
        <v>384</v>
      </c>
      <c r="H457" s="23">
        <f t="shared" ref="H457" si="181">+H458</f>
        <v>0</v>
      </c>
    </row>
    <row r="458" spans="1:8" hidden="1">
      <c r="A458" s="27">
        <v>1</v>
      </c>
      <c r="B458" s="2">
        <v>3</v>
      </c>
      <c r="C458" s="2">
        <v>9</v>
      </c>
      <c r="D458" s="2">
        <v>398</v>
      </c>
      <c r="E458" s="606">
        <v>1</v>
      </c>
      <c r="G458" s="32" t="s">
        <v>384</v>
      </c>
      <c r="H458" s="21"/>
    </row>
    <row r="459" spans="1:8" hidden="1">
      <c r="A459" s="27">
        <v>1</v>
      </c>
      <c r="B459" s="2">
        <v>3</v>
      </c>
      <c r="C459" s="2">
        <v>9</v>
      </c>
      <c r="D459" s="2">
        <v>399</v>
      </c>
      <c r="G459" s="36" t="s">
        <v>359</v>
      </c>
      <c r="H459" s="23">
        <f t="shared" ref="H459" si="182">SUM(H460:H466)</f>
        <v>0</v>
      </c>
    </row>
    <row r="460" spans="1:8" hidden="1">
      <c r="A460" s="27">
        <v>1</v>
      </c>
      <c r="B460" s="2">
        <v>3</v>
      </c>
      <c r="C460" s="2">
        <v>9</v>
      </c>
      <c r="D460" s="2">
        <v>399</v>
      </c>
      <c r="E460" s="606">
        <v>1</v>
      </c>
      <c r="G460" s="32" t="s">
        <v>385</v>
      </c>
      <c r="H460" s="21"/>
    </row>
    <row r="461" spans="1:8" hidden="1">
      <c r="A461" s="27">
        <v>1</v>
      </c>
      <c r="B461" s="2">
        <v>3</v>
      </c>
      <c r="C461" s="2">
        <v>9</v>
      </c>
      <c r="D461" s="2">
        <v>399</v>
      </c>
      <c r="E461" s="606">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606">
        <v>4</v>
      </c>
      <c r="G463" s="32" t="s">
        <v>388</v>
      </c>
      <c r="H463" s="21"/>
    </row>
    <row r="464" spans="1:8" hidden="1">
      <c r="A464" s="27">
        <v>1</v>
      </c>
      <c r="B464" s="2">
        <v>3</v>
      </c>
      <c r="C464" s="2">
        <v>9</v>
      </c>
      <c r="D464" s="2">
        <v>399</v>
      </c>
      <c r="E464" s="606">
        <v>5</v>
      </c>
      <c r="G464" s="32" t="s">
        <v>389</v>
      </c>
      <c r="H464" s="21"/>
    </row>
    <row r="465" spans="1:8" hidden="1">
      <c r="A465" s="27">
        <v>1</v>
      </c>
      <c r="B465" s="2">
        <v>3</v>
      </c>
      <c r="C465" s="2">
        <v>9</v>
      </c>
      <c r="D465" s="2">
        <v>399</v>
      </c>
      <c r="E465" s="606">
        <v>6</v>
      </c>
      <c r="G465" s="32" t="s">
        <v>390</v>
      </c>
      <c r="H465" s="21"/>
    </row>
    <row r="466" spans="1:8" hidden="1">
      <c r="A466" s="27">
        <v>1</v>
      </c>
      <c r="B466" s="2">
        <v>3</v>
      </c>
      <c r="C466" s="2">
        <v>9</v>
      </c>
      <c r="D466" s="2">
        <v>399</v>
      </c>
      <c r="E466" s="606">
        <v>7</v>
      </c>
      <c r="G466" s="32" t="s">
        <v>391</v>
      </c>
      <c r="H466" s="21"/>
    </row>
    <row r="467" spans="1:8" s="47" customFormat="1" hidden="1">
      <c r="A467" s="27">
        <v>1</v>
      </c>
      <c r="B467" s="22">
        <v>4</v>
      </c>
      <c r="C467" s="17"/>
      <c r="D467" s="20"/>
      <c r="E467" s="17"/>
      <c r="F467" s="17"/>
      <c r="G467" s="35" t="s">
        <v>392</v>
      </c>
      <c r="H467" s="18">
        <f t="shared" ref="H467" si="183">+H468+H480+H488+H500+H521+H528+H537+H540+H551</f>
        <v>0</v>
      </c>
    </row>
    <row r="468" spans="1:8" hidden="1">
      <c r="A468" s="27">
        <v>1</v>
      </c>
      <c r="B468" s="2">
        <v>4</v>
      </c>
      <c r="C468" s="2">
        <v>1</v>
      </c>
      <c r="D468" s="2"/>
      <c r="E468" s="607"/>
      <c r="F468" s="607"/>
      <c r="G468" s="36" t="s">
        <v>393</v>
      </c>
      <c r="H468" s="15">
        <f t="shared" ref="H468" si="184">+H469+H474</f>
        <v>0</v>
      </c>
    </row>
    <row r="469" spans="1:8" hidden="1">
      <c r="A469" s="27">
        <v>1</v>
      </c>
      <c r="B469" s="2">
        <v>4</v>
      </c>
      <c r="C469" s="2">
        <v>1</v>
      </c>
      <c r="D469" s="2">
        <v>411</v>
      </c>
      <c r="E469" s="607"/>
      <c r="F469" s="607"/>
      <c r="G469" s="36" t="s">
        <v>394</v>
      </c>
      <c r="H469" s="23">
        <f t="shared" ref="H469" si="185">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607"/>
      <c r="F474" s="607"/>
      <c r="G474" s="36" t="s">
        <v>399</v>
      </c>
      <c r="H474" s="23">
        <f t="shared" ref="H474" si="186">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606">
        <v>2</v>
      </c>
      <c r="D480" s="2"/>
      <c r="G480" s="36" t="s">
        <v>405</v>
      </c>
      <c r="H480" s="15">
        <f t="shared" ref="H480" si="187">+H481+H485</f>
        <v>0</v>
      </c>
    </row>
    <row r="481" spans="1:8" hidden="1">
      <c r="A481" s="27">
        <v>1</v>
      </c>
      <c r="B481" s="2">
        <v>4</v>
      </c>
      <c r="C481" s="606">
        <v>2</v>
      </c>
      <c r="D481" s="2">
        <v>421</v>
      </c>
      <c r="G481" s="36" t="s">
        <v>406</v>
      </c>
      <c r="H481" s="23">
        <f t="shared" ref="H481" si="188">SUM(H482:H484)</f>
        <v>0</v>
      </c>
    </row>
    <row r="482" spans="1:8" hidden="1">
      <c r="A482" s="27">
        <v>1</v>
      </c>
      <c r="B482" s="2">
        <v>4</v>
      </c>
      <c r="C482" s="606">
        <v>2</v>
      </c>
      <c r="D482" s="2">
        <v>421</v>
      </c>
      <c r="E482" s="2">
        <v>1</v>
      </c>
      <c r="F482" s="2"/>
      <c r="G482" s="32" t="s">
        <v>407</v>
      </c>
      <c r="H482" s="21"/>
    </row>
    <row r="483" spans="1:8" hidden="1">
      <c r="A483" s="27">
        <v>1</v>
      </c>
      <c r="B483" s="2">
        <v>4</v>
      </c>
      <c r="C483" s="606">
        <v>2</v>
      </c>
      <c r="D483" s="2">
        <v>421</v>
      </c>
      <c r="E483" s="2">
        <v>2</v>
      </c>
      <c r="F483" s="2"/>
      <c r="G483" s="32" t="s">
        <v>408</v>
      </c>
      <c r="H483" s="21"/>
    </row>
    <row r="484" spans="1:8" hidden="1">
      <c r="A484" s="27">
        <v>1</v>
      </c>
      <c r="B484" s="2">
        <v>4</v>
      </c>
      <c r="C484" s="606">
        <v>2</v>
      </c>
      <c r="D484" s="2">
        <v>421</v>
      </c>
      <c r="E484" s="2">
        <v>3</v>
      </c>
      <c r="F484" s="2"/>
      <c r="G484" s="32" t="s">
        <v>409</v>
      </c>
      <c r="H484" s="21"/>
    </row>
    <row r="485" spans="1:8" hidden="1">
      <c r="A485" s="27">
        <v>1</v>
      </c>
      <c r="B485" s="2">
        <v>4</v>
      </c>
      <c r="C485" s="606">
        <v>2</v>
      </c>
      <c r="D485" s="2">
        <v>422</v>
      </c>
      <c r="E485" s="2"/>
      <c r="F485" s="2"/>
      <c r="G485" s="36" t="s">
        <v>410</v>
      </c>
      <c r="H485" s="23">
        <f t="shared" ref="H485" si="189">+H486+H487</f>
        <v>0</v>
      </c>
    </row>
    <row r="486" spans="1:8" hidden="1">
      <c r="A486" s="27">
        <v>1</v>
      </c>
      <c r="B486" s="2">
        <v>4</v>
      </c>
      <c r="C486" s="606">
        <v>2</v>
      </c>
      <c r="D486" s="2">
        <v>422</v>
      </c>
      <c r="E486" s="2">
        <v>4</v>
      </c>
      <c r="F486" s="2"/>
      <c r="G486" s="32" t="s">
        <v>411</v>
      </c>
      <c r="H486" s="21"/>
    </row>
    <row r="487" spans="1:8" hidden="1">
      <c r="A487" s="27">
        <v>1</v>
      </c>
      <c r="B487" s="2">
        <v>4</v>
      </c>
      <c r="C487" s="606">
        <v>2</v>
      </c>
      <c r="D487" s="2">
        <v>422</v>
      </c>
      <c r="E487" s="2">
        <v>5</v>
      </c>
      <c r="F487" s="2"/>
      <c r="G487" s="32" t="s">
        <v>412</v>
      </c>
      <c r="H487" s="21"/>
    </row>
    <row r="488" spans="1:8" hidden="1">
      <c r="A488" s="27">
        <v>1</v>
      </c>
      <c r="B488" s="2">
        <v>4</v>
      </c>
      <c r="C488" s="2">
        <v>3</v>
      </c>
      <c r="D488" s="2"/>
      <c r="E488" s="607"/>
      <c r="F488" s="607"/>
      <c r="G488" s="36" t="s">
        <v>413</v>
      </c>
      <c r="H488" s="15">
        <f t="shared" ref="H488" si="190">+H489+H498</f>
        <v>0</v>
      </c>
    </row>
    <row r="489" spans="1:8" hidden="1">
      <c r="A489" s="27">
        <v>1</v>
      </c>
      <c r="B489" s="2">
        <v>4</v>
      </c>
      <c r="C489" s="2">
        <v>3</v>
      </c>
      <c r="D489" s="2">
        <v>431</v>
      </c>
      <c r="E489" s="607"/>
      <c r="F489" s="607"/>
      <c r="G489" s="36" t="s">
        <v>414</v>
      </c>
      <c r="H489" s="23">
        <f t="shared" ref="H489" si="191">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2">+H499</f>
        <v>0</v>
      </c>
    </row>
    <row r="499" spans="1:8" hidden="1">
      <c r="A499" s="27">
        <v>1</v>
      </c>
      <c r="B499" s="2">
        <v>4</v>
      </c>
      <c r="C499" s="2">
        <v>3</v>
      </c>
      <c r="D499" s="2">
        <v>432</v>
      </c>
      <c r="E499" s="606">
        <v>1</v>
      </c>
      <c r="G499" s="32" t="s">
        <v>424</v>
      </c>
      <c r="H499" s="21"/>
    </row>
    <row r="500" spans="1:8" hidden="1">
      <c r="A500" s="27">
        <v>1</v>
      </c>
      <c r="B500" s="2">
        <v>4</v>
      </c>
      <c r="C500" s="606">
        <v>4</v>
      </c>
      <c r="D500" s="2"/>
      <c r="G500" s="36" t="s">
        <v>425</v>
      </c>
      <c r="H500" s="15">
        <f t="shared" ref="H500" si="193">+H501+H511+H513+H519</f>
        <v>0</v>
      </c>
    </row>
    <row r="501" spans="1:8" hidden="1">
      <c r="A501" s="27">
        <v>1</v>
      </c>
      <c r="B501" s="2">
        <v>4</v>
      </c>
      <c r="C501" s="606">
        <v>4</v>
      </c>
      <c r="D501" s="2">
        <v>441</v>
      </c>
      <c r="G501" s="36" t="s">
        <v>426</v>
      </c>
      <c r="H501" s="23">
        <f t="shared" ref="H501" si="194">SUM(H502:H510)</f>
        <v>0</v>
      </c>
    </row>
    <row r="502" spans="1:8" s="47" customFormat="1" hidden="1">
      <c r="A502" s="27">
        <v>1</v>
      </c>
      <c r="B502" s="3">
        <v>4</v>
      </c>
      <c r="C502" s="92">
        <v>4</v>
      </c>
      <c r="D502" s="3">
        <v>441</v>
      </c>
      <c r="E502" s="3">
        <v>1</v>
      </c>
      <c r="F502" s="3"/>
      <c r="G502" s="37" t="s">
        <v>427</v>
      </c>
      <c r="H502" s="21">
        <v>0</v>
      </c>
    </row>
    <row r="503" spans="1:8" s="47" customFormat="1" hidden="1">
      <c r="A503" s="27">
        <v>1</v>
      </c>
      <c r="B503" s="3">
        <v>4</v>
      </c>
      <c r="C503" s="92">
        <v>4</v>
      </c>
      <c r="D503" s="3">
        <v>441</v>
      </c>
      <c r="E503" s="3">
        <v>2</v>
      </c>
      <c r="F503" s="3"/>
      <c r="G503" s="37" t="s">
        <v>428</v>
      </c>
      <c r="H503" s="21"/>
    </row>
    <row r="504" spans="1:8" hidden="1">
      <c r="A504" s="27">
        <v>1</v>
      </c>
      <c r="B504" s="2">
        <v>4</v>
      </c>
      <c r="C504" s="606">
        <v>4</v>
      </c>
      <c r="D504" s="2">
        <v>441</v>
      </c>
      <c r="E504" s="2">
        <v>3</v>
      </c>
      <c r="F504" s="2"/>
      <c r="G504" s="32" t="s">
        <v>429</v>
      </c>
      <c r="H504" s="21"/>
    </row>
    <row r="505" spans="1:8" hidden="1">
      <c r="A505" s="27">
        <v>1</v>
      </c>
      <c r="B505" s="2">
        <v>4</v>
      </c>
      <c r="C505" s="606">
        <v>4</v>
      </c>
      <c r="D505" s="2">
        <v>441</v>
      </c>
      <c r="E505" s="2">
        <v>4</v>
      </c>
      <c r="F505" s="2"/>
      <c r="G505" s="32" t="s">
        <v>430</v>
      </c>
      <c r="H505" s="21"/>
    </row>
    <row r="506" spans="1:8" hidden="1">
      <c r="A506" s="27">
        <v>1</v>
      </c>
      <c r="B506" s="2">
        <v>4</v>
      </c>
      <c r="C506" s="606">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606">
        <v>4</v>
      </c>
      <c r="D511" s="2">
        <v>442</v>
      </c>
      <c r="E511" s="2"/>
      <c r="F511" s="2"/>
      <c r="G511" s="38" t="s">
        <v>435</v>
      </c>
      <c r="H511" s="23">
        <f t="shared" ref="H511" si="195">+H512</f>
        <v>0</v>
      </c>
    </row>
    <row r="512" spans="1:8" hidden="1">
      <c r="A512" s="27">
        <v>1</v>
      </c>
      <c r="B512" s="2">
        <v>4</v>
      </c>
      <c r="C512" s="606">
        <v>4</v>
      </c>
      <c r="D512" s="2">
        <v>442</v>
      </c>
      <c r="E512" s="2">
        <v>1</v>
      </c>
      <c r="F512" s="2"/>
      <c r="G512" s="32" t="s">
        <v>436</v>
      </c>
      <c r="H512" s="21"/>
    </row>
    <row r="513" spans="1:8" hidden="1">
      <c r="A513" s="27">
        <v>1</v>
      </c>
      <c r="B513" s="2">
        <v>4</v>
      </c>
      <c r="C513" s="606">
        <v>4</v>
      </c>
      <c r="D513" s="2">
        <v>443</v>
      </c>
      <c r="E513" s="2"/>
      <c r="F513" s="2"/>
      <c r="G513" s="36" t="s">
        <v>437</v>
      </c>
      <c r="H513" s="23">
        <f t="shared" ref="H513" si="196">SUM(H514:H518)</f>
        <v>0</v>
      </c>
    </row>
    <row r="514" spans="1:8" s="47" customFormat="1" hidden="1">
      <c r="A514" s="27">
        <v>1</v>
      </c>
      <c r="B514" s="3">
        <v>4</v>
      </c>
      <c r="C514" s="92">
        <v>4</v>
      </c>
      <c r="D514" s="3">
        <v>443</v>
      </c>
      <c r="E514" s="3">
        <v>1</v>
      </c>
      <c r="F514" s="3"/>
      <c r="G514" s="37" t="s">
        <v>438</v>
      </c>
      <c r="H514" s="21"/>
    </row>
    <row r="515" spans="1:8" hidden="1">
      <c r="A515" s="27">
        <v>1</v>
      </c>
      <c r="B515" s="2">
        <v>4</v>
      </c>
      <c r="C515" s="606">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606">
        <v>4</v>
      </c>
      <c r="D517" s="2">
        <v>443</v>
      </c>
      <c r="E517" s="2">
        <v>4</v>
      </c>
      <c r="F517" s="2"/>
      <c r="G517" s="32" t="s">
        <v>441</v>
      </c>
      <c r="H517" s="21"/>
    </row>
    <row r="518" spans="1:8" hidden="1">
      <c r="A518" s="27">
        <v>1</v>
      </c>
      <c r="B518" s="2">
        <v>4</v>
      </c>
      <c r="C518" s="606">
        <v>4</v>
      </c>
      <c r="D518" s="2">
        <v>443</v>
      </c>
      <c r="E518" s="2">
        <v>5</v>
      </c>
      <c r="F518" s="2"/>
      <c r="G518" s="32" t="s">
        <v>442</v>
      </c>
      <c r="H518" s="21"/>
    </row>
    <row r="519" spans="1:8" hidden="1">
      <c r="A519" s="27">
        <v>1</v>
      </c>
      <c r="B519" s="2">
        <v>4</v>
      </c>
      <c r="C519" s="606">
        <v>4</v>
      </c>
      <c r="D519" s="2">
        <v>444</v>
      </c>
      <c r="E519" s="2"/>
      <c r="F519" s="2"/>
      <c r="G519" s="36" t="s">
        <v>443</v>
      </c>
      <c r="H519" s="23">
        <f t="shared" ref="H519" si="197">+H520</f>
        <v>0</v>
      </c>
    </row>
    <row r="520" spans="1:8" hidden="1">
      <c r="A520" s="27">
        <v>1</v>
      </c>
      <c r="B520" s="2">
        <v>4</v>
      </c>
      <c r="C520" s="606">
        <v>4</v>
      </c>
      <c r="D520" s="2">
        <v>444</v>
      </c>
      <c r="E520" s="2">
        <v>1</v>
      </c>
      <c r="F520" s="2"/>
      <c r="G520" s="32" t="s">
        <v>444</v>
      </c>
      <c r="H520" s="21"/>
    </row>
    <row r="521" spans="1:8" hidden="1">
      <c r="A521" s="27">
        <v>1</v>
      </c>
      <c r="B521" s="2">
        <v>4</v>
      </c>
      <c r="C521" s="2">
        <v>5</v>
      </c>
      <c r="D521" s="2"/>
      <c r="E521" s="2"/>
      <c r="F521" s="2"/>
      <c r="G521" s="36" t="s">
        <v>445</v>
      </c>
      <c r="H521" s="15">
        <f t="shared" ref="H521" si="198">+H522+H524+H526</f>
        <v>0</v>
      </c>
    </row>
    <row r="522" spans="1:8" hidden="1">
      <c r="A522" s="27">
        <v>1</v>
      </c>
      <c r="B522" s="2">
        <v>4</v>
      </c>
      <c r="C522" s="2">
        <v>5</v>
      </c>
      <c r="D522" s="2">
        <v>451</v>
      </c>
      <c r="E522" s="2"/>
      <c r="F522" s="2"/>
      <c r="G522" s="36" t="s">
        <v>446</v>
      </c>
      <c r="H522" s="23">
        <f t="shared" ref="H522" si="199">+H523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0">+H525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1">+H527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2">+H529+H533</f>
        <v>0</v>
      </c>
    </row>
    <row r="529" spans="1:8" hidden="1">
      <c r="A529" s="27">
        <v>1</v>
      </c>
      <c r="B529" s="2">
        <v>4</v>
      </c>
      <c r="C529" s="2">
        <v>6</v>
      </c>
      <c r="D529" s="2">
        <v>461</v>
      </c>
      <c r="E529" s="2"/>
      <c r="F529" s="2"/>
      <c r="G529" s="36" t="s">
        <v>450</v>
      </c>
      <c r="H529" s="23">
        <f t="shared" ref="H529" si="203">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4">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5">+H538</f>
        <v>0</v>
      </c>
    </row>
    <row r="538" spans="1:8" hidden="1">
      <c r="A538" s="27">
        <v>1</v>
      </c>
      <c r="B538" s="2">
        <v>4</v>
      </c>
      <c r="C538" s="2">
        <v>7</v>
      </c>
      <c r="D538" s="2">
        <v>471</v>
      </c>
      <c r="E538" s="2"/>
      <c r="F538" s="2"/>
      <c r="G538" s="36" t="s">
        <v>459</v>
      </c>
      <c r="H538" s="21">
        <f t="shared" si="205"/>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6">+H541+H543+H545+H547+H549</f>
        <v>0</v>
      </c>
    </row>
    <row r="541" spans="1:8" hidden="1">
      <c r="A541" s="27">
        <v>1</v>
      </c>
      <c r="B541" s="2">
        <v>4</v>
      </c>
      <c r="C541" s="2">
        <v>8</v>
      </c>
      <c r="D541" s="2">
        <v>481</v>
      </c>
      <c r="E541" s="2"/>
      <c r="F541" s="2"/>
      <c r="G541" s="36" t="s">
        <v>461</v>
      </c>
      <c r="H541" s="23">
        <f t="shared" ref="H541" si="207">+H542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08">+H544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09">+H546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0">+H548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1">+H550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2">+H552+H555</f>
        <v>0</v>
      </c>
    </row>
    <row r="552" spans="1:8" hidden="1">
      <c r="A552" s="27">
        <v>1</v>
      </c>
      <c r="B552" s="2">
        <v>4</v>
      </c>
      <c r="C552" s="2">
        <v>9</v>
      </c>
      <c r="D552" s="2">
        <v>491</v>
      </c>
      <c r="E552" s="2"/>
      <c r="F552" s="2"/>
      <c r="G552" s="36" t="s">
        <v>469</v>
      </c>
      <c r="H552" s="23">
        <f t="shared" ref="H552" si="213">+H553+H554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4">+H556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5">+H559+H569+H578+H583+H597+H601+H623+H646+H665</f>
        <v>0</v>
      </c>
    </row>
    <row r="559" spans="1:8" hidden="1">
      <c r="A559" s="27">
        <v>2</v>
      </c>
      <c r="B559" s="2">
        <v>5</v>
      </c>
      <c r="C559" s="2">
        <v>1</v>
      </c>
      <c r="D559" s="2"/>
      <c r="E559" s="2"/>
      <c r="F559" s="2"/>
      <c r="G559" s="36" t="s">
        <v>474</v>
      </c>
      <c r="H559" s="15">
        <f t="shared" ref="H559" si="216">+H560+H562+H564+H566</f>
        <v>0</v>
      </c>
    </row>
    <row r="560" spans="1:8" hidden="1">
      <c r="A560" s="27">
        <v>2</v>
      </c>
      <c r="B560" s="2">
        <v>5</v>
      </c>
      <c r="C560" s="2">
        <v>1</v>
      </c>
      <c r="D560" s="2">
        <v>511</v>
      </c>
      <c r="E560" s="2"/>
      <c r="F560" s="2"/>
      <c r="G560" s="36" t="s">
        <v>475</v>
      </c>
      <c r="H560" s="23">
        <f t="shared" ref="H560" si="217">+H561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18">+H563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19">+H565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0">+H567+H568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1">+H570+H572+H574+H576</f>
        <v>0</v>
      </c>
    </row>
    <row r="570" spans="1:8" hidden="1">
      <c r="A570" s="27">
        <v>2</v>
      </c>
      <c r="B570" s="2">
        <v>5</v>
      </c>
      <c r="C570" s="2">
        <v>2</v>
      </c>
      <c r="D570" s="2">
        <v>520</v>
      </c>
      <c r="E570" s="2"/>
      <c r="F570" s="2"/>
      <c r="G570" s="36" t="s">
        <v>484</v>
      </c>
      <c r="H570" s="23">
        <f t="shared" ref="H570" si="222">+H571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3">+H573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4">+H575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5">+H577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6">+H579+H581</f>
        <v>0</v>
      </c>
    </row>
    <row r="579" spans="1:8" hidden="1">
      <c r="A579" s="27">
        <v>2</v>
      </c>
      <c r="B579" s="2">
        <v>5</v>
      </c>
      <c r="C579" s="2">
        <v>3</v>
      </c>
      <c r="D579" s="2">
        <v>530</v>
      </c>
      <c r="E579" s="2"/>
      <c r="F579" s="2"/>
      <c r="G579" s="36" t="s">
        <v>490</v>
      </c>
      <c r="H579" s="23">
        <f t="shared" ref="H579" si="227">+H580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28">+H582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29">+H584+H586+H588+H590+H592+H594</f>
        <v>0</v>
      </c>
    </row>
    <row r="584" spans="1:8" hidden="1">
      <c r="A584" s="27">
        <v>2</v>
      </c>
      <c r="B584" s="2">
        <v>5</v>
      </c>
      <c r="C584" s="2">
        <v>4</v>
      </c>
      <c r="D584" s="2">
        <v>541</v>
      </c>
      <c r="E584" s="2"/>
      <c r="F584" s="2"/>
      <c r="G584" s="36" t="s">
        <v>493</v>
      </c>
      <c r="H584" s="23">
        <f t="shared" ref="H584" si="230">+H585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1">+H587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2">+H589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3">+H591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4">+H593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5">+H595+H596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6">+H598</f>
        <v>0</v>
      </c>
    </row>
    <row r="598" spans="1:8" hidden="1">
      <c r="A598" s="27">
        <v>2</v>
      </c>
      <c r="B598" s="2">
        <v>5</v>
      </c>
      <c r="C598" s="2">
        <v>5</v>
      </c>
      <c r="D598" s="2">
        <v>551</v>
      </c>
      <c r="E598" s="2"/>
      <c r="F598" s="2"/>
      <c r="G598" s="36" t="s">
        <v>503</v>
      </c>
      <c r="H598" s="23">
        <f t="shared" ref="H598" si="237">+H599+H600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38">+H602+H604+H606+H608+H610+H612+H615+H618+H620</f>
        <v>0</v>
      </c>
    </row>
    <row r="602" spans="1:8" hidden="1">
      <c r="A602" s="27">
        <v>2</v>
      </c>
      <c r="B602" s="2">
        <v>5</v>
      </c>
      <c r="C602" s="2">
        <v>6</v>
      </c>
      <c r="D602" s="2">
        <v>561</v>
      </c>
      <c r="E602" s="2"/>
      <c r="F602" s="2"/>
      <c r="G602" s="36" t="s">
        <v>507</v>
      </c>
      <c r="H602" s="23">
        <f t="shared" ref="H602" si="239">+H603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0">+H605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1">+H607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2">+H609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3">+H611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4">+H613+H614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5">+H616+H617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6">+H619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7">+H621+H622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48">+H624+H627+H629+H631+H634+H636+H639+H642+H644</f>
        <v>0</v>
      </c>
    </row>
    <row r="624" spans="1:8" hidden="1">
      <c r="A624" s="27">
        <v>2</v>
      </c>
      <c r="B624" s="2">
        <v>5</v>
      </c>
      <c r="C624" s="2">
        <v>7</v>
      </c>
      <c r="D624" s="2">
        <v>571</v>
      </c>
      <c r="E624" s="2"/>
      <c r="F624" s="2"/>
      <c r="G624" s="36" t="s">
        <v>523</v>
      </c>
      <c r="H624" s="23">
        <f t="shared" ref="H624" si="249">+H625+H626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0">+H628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1">+H630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2">+H632+H633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3">+H635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4">+H637+H638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5">+H640+H641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6">+H643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7">+H645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58">+H647+H649+H651+H653+H663</f>
        <v>0</v>
      </c>
    </row>
    <row r="647" spans="1:8" hidden="1">
      <c r="A647" s="27">
        <v>2</v>
      </c>
      <c r="B647" s="2">
        <v>5</v>
      </c>
      <c r="C647" s="2">
        <v>8</v>
      </c>
      <c r="D647" s="2">
        <v>581</v>
      </c>
      <c r="E647" s="2"/>
      <c r="F647" s="2"/>
      <c r="G647" s="36" t="s">
        <v>536</v>
      </c>
      <c r="H647" s="23">
        <f t="shared" ref="H647" si="259">+H648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0">+H650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1">+H652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2">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3">+H664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4">+H666+H668+H670+H672+H674</f>
        <v>0</v>
      </c>
    </row>
    <row r="666" spans="1:8" hidden="1">
      <c r="A666" s="27">
        <v>2</v>
      </c>
      <c r="B666" s="2">
        <v>5</v>
      </c>
      <c r="C666" s="2">
        <v>9</v>
      </c>
      <c r="D666" s="2">
        <v>591</v>
      </c>
      <c r="E666" s="2"/>
      <c r="F666" s="2"/>
      <c r="G666" s="36" t="s">
        <v>552</v>
      </c>
      <c r="H666" s="23">
        <f t="shared" ref="H666" si="265">+H667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6">+H669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7">+H671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68">+H673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69">+H675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0">+H677+H694+H702</f>
        <v>0</v>
      </c>
    </row>
    <row r="677" spans="1:8" hidden="1">
      <c r="A677" s="27">
        <v>2</v>
      </c>
      <c r="B677" s="3">
        <v>6</v>
      </c>
      <c r="C677" s="3">
        <v>1</v>
      </c>
      <c r="D677" s="3"/>
      <c r="E677" s="3"/>
      <c r="F677" s="3"/>
      <c r="G677" s="38" t="s">
        <v>558</v>
      </c>
      <c r="H677" s="14">
        <f>+H678+H679+H683+H686+H689+H691+H692+H693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1">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2">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3">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4">+H690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5">SUM(H694:H694)</f>
        <v>0</v>
      </c>
    </row>
    <row r="694" spans="1:8" hidden="1">
      <c r="A694" s="27">
        <v>2</v>
      </c>
      <c r="B694" s="3">
        <v>6</v>
      </c>
      <c r="C694" s="3">
        <v>2</v>
      </c>
      <c r="D694" s="3"/>
      <c r="E694" s="3"/>
      <c r="F694" s="3"/>
      <c r="G694" s="38" t="s">
        <v>575</v>
      </c>
      <c r="H694" s="15">
        <f t="shared" ref="H694" si="276">+H695+H696+H697+H698+H699+H700+H701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77">H703+H707</f>
        <v>0</v>
      </c>
    </row>
    <row r="703" spans="1:8" hidden="1">
      <c r="A703" s="27">
        <v>2</v>
      </c>
      <c r="B703" s="3">
        <v>6</v>
      </c>
      <c r="C703" s="3">
        <v>3</v>
      </c>
      <c r="D703" s="3">
        <v>631</v>
      </c>
      <c r="E703" s="3"/>
      <c r="F703" s="3"/>
      <c r="G703" s="38" t="s">
        <v>578</v>
      </c>
      <c r="H703" s="23">
        <f t="shared" ref="H703" si="278">+H704</f>
        <v>0</v>
      </c>
    </row>
    <row r="704" spans="1:8" hidden="1">
      <c r="A704" s="27">
        <v>2</v>
      </c>
      <c r="B704" s="3">
        <v>6</v>
      </c>
      <c r="C704" s="3">
        <v>3</v>
      </c>
      <c r="D704" s="3">
        <v>631</v>
      </c>
      <c r="E704" s="3">
        <v>1</v>
      </c>
      <c r="F704" s="3"/>
      <c r="G704" s="37" t="s">
        <v>579</v>
      </c>
      <c r="H704" s="21">
        <f t="shared" ref="H704" si="279">+H705+H706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0">+H708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1">+H710+H718+H727+H735+H745</f>
        <v>0</v>
      </c>
    </row>
    <row r="710" spans="1:8" hidden="1">
      <c r="A710" s="26">
        <v>2</v>
      </c>
      <c r="B710" s="2">
        <v>7</v>
      </c>
      <c r="C710" s="2">
        <v>1</v>
      </c>
      <c r="D710" s="2"/>
      <c r="E710" s="2"/>
      <c r="F710" s="2"/>
      <c r="G710" s="36" t="s">
        <v>583</v>
      </c>
      <c r="H710" s="14">
        <f t="shared" ref="H710" si="282">+H711</f>
        <v>0</v>
      </c>
    </row>
    <row r="711" spans="1:8" hidden="1">
      <c r="A711" s="26">
        <v>2</v>
      </c>
      <c r="B711" s="2">
        <v>7</v>
      </c>
      <c r="C711" s="2">
        <v>1</v>
      </c>
      <c r="D711" s="2">
        <v>711</v>
      </c>
      <c r="E711" s="2"/>
      <c r="F711" s="2"/>
      <c r="G711" s="36" t="s">
        <v>584</v>
      </c>
      <c r="H711" s="12">
        <f t="shared" ref="H711" si="283">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4">+H719+H721+H723</f>
        <v>0</v>
      </c>
    </row>
    <row r="719" spans="1:8" hidden="1">
      <c r="A719" s="26">
        <v>2</v>
      </c>
      <c r="B719" s="2">
        <v>7</v>
      </c>
      <c r="C719" s="2">
        <v>3</v>
      </c>
      <c r="D719" s="2">
        <v>731</v>
      </c>
      <c r="E719" s="2"/>
      <c r="F719" s="2"/>
      <c r="G719" s="36" t="s">
        <v>592</v>
      </c>
      <c r="H719" s="12">
        <f t="shared" ref="H719" si="285">+H720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6">+H722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87">+H724+H725+H726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88">+H728+H730</f>
        <v>0</v>
      </c>
    </row>
    <row r="728" spans="1:8" hidden="1">
      <c r="A728" s="26">
        <v>2</v>
      </c>
      <c r="B728" s="2">
        <v>7</v>
      </c>
      <c r="C728" s="2">
        <v>4</v>
      </c>
      <c r="D728" s="2">
        <v>744</v>
      </c>
      <c r="E728" s="2"/>
      <c r="F728" s="2"/>
      <c r="G728" s="36" t="s">
        <v>601</v>
      </c>
      <c r="H728" s="12">
        <f t="shared" ref="H728" si="289">+H729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0">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1">+H736+H743</f>
        <v>0</v>
      </c>
    </row>
    <row r="736" spans="1:8" hidden="1">
      <c r="A736" s="26">
        <v>2</v>
      </c>
      <c r="B736" s="2">
        <v>7</v>
      </c>
      <c r="C736" s="2">
        <v>5</v>
      </c>
      <c r="D736" s="2">
        <v>751</v>
      </c>
      <c r="E736" s="2"/>
      <c r="F736" s="2"/>
      <c r="G736" s="36" t="s">
        <v>609</v>
      </c>
      <c r="H736" s="12">
        <f t="shared" ref="H736" si="292">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3">+H744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4">+H746+H748</f>
        <v>0</v>
      </c>
    </row>
    <row r="746" spans="1:8" hidden="1">
      <c r="A746" s="26">
        <v>2</v>
      </c>
      <c r="B746" s="2">
        <v>7</v>
      </c>
      <c r="C746" s="2">
        <v>9</v>
      </c>
      <c r="D746" s="2">
        <v>791</v>
      </c>
      <c r="E746" s="2"/>
      <c r="F746" s="2"/>
      <c r="G746" s="36" t="s">
        <v>619</v>
      </c>
      <c r="H746" s="12">
        <f t="shared" ref="H746" si="295">+H747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6">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97">+H756+H776+H794</f>
        <v>0</v>
      </c>
    </row>
    <row r="756" spans="1:8" hidden="1">
      <c r="A756" s="26">
        <v>2</v>
      </c>
      <c r="B756" s="2">
        <v>8</v>
      </c>
      <c r="C756" s="2">
        <v>1</v>
      </c>
      <c r="D756" s="2"/>
      <c r="E756" s="2"/>
      <c r="F756" s="2"/>
      <c r="G756" s="36" t="s">
        <v>629</v>
      </c>
      <c r="H756" s="14">
        <f t="shared" ref="H756" si="298">+H757+H760+H762+H764+H772+H774</f>
        <v>0</v>
      </c>
    </row>
    <row r="757" spans="1:8" hidden="1">
      <c r="A757" s="26">
        <v>2</v>
      </c>
      <c r="B757" s="2">
        <v>8</v>
      </c>
      <c r="C757" s="2">
        <v>1</v>
      </c>
      <c r="D757" s="2">
        <v>811</v>
      </c>
      <c r="E757" s="2"/>
      <c r="F757" s="2"/>
      <c r="G757" s="36" t="s">
        <v>630</v>
      </c>
      <c r="H757" s="12">
        <f t="shared" ref="H757" si="299">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0">+H761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1">+H763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2">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3">+H773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4">+H775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5">+H777+H786+H790+H792</f>
        <v>0</v>
      </c>
    </row>
    <row r="777" spans="1:8" hidden="1">
      <c r="A777" s="26">
        <v>2</v>
      </c>
      <c r="B777" s="2">
        <v>8</v>
      </c>
      <c r="C777" s="2">
        <v>3</v>
      </c>
      <c r="D777" s="2">
        <v>831</v>
      </c>
      <c r="E777" s="2"/>
      <c r="F777" s="2"/>
      <c r="G777" s="36" t="s">
        <v>646</v>
      </c>
      <c r="H777" s="12">
        <f t="shared" ref="H777" si="306">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07">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08">+H791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09">+H793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0">+H795+H797+H799</f>
        <v>0</v>
      </c>
    </row>
    <row r="795" spans="1:8" hidden="1">
      <c r="A795" s="26">
        <v>2</v>
      </c>
      <c r="B795" s="2">
        <v>8</v>
      </c>
      <c r="C795" s="2">
        <v>5</v>
      </c>
      <c r="D795" s="2">
        <v>851</v>
      </c>
      <c r="E795" s="2"/>
      <c r="F795" s="2"/>
      <c r="G795" s="36" t="s">
        <v>664</v>
      </c>
      <c r="H795" s="12">
        <f t="shared" ref="H795" si="311">+H796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2">+H798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3">+H800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4">+H802+H811+H820+H823+H826+H829+H832</f>
        <v>0</v>
      </c>
    </row>
    <row r="802" spans="1:8" hidden="1">
      <c r="A802" s="26">
        <v>3</v>
      </c>
      <c r="B802" s="2">
        <v>9</v>
      </c>
      <c r="C802" s="2">
        <v>1</v>
      </c>
      <c r="D802" s="2"/>
      <c r="E802" s="2"/>
      <c r="F802" s="2"/>
      <c r="G802" s="36" t="s">
        <v>668</v>
      </c>
      <c r="H802" s="14">
        <f t="shared" ref="H802" si="315">+H803+H806+H808</f>
        <v>0</v>
      </c>
    </row>
    <row r="803" spans="1:8" hidden="1">
      <c r="A803" s="26">
        <v>3</v>
      </c>
      <c r="B803" s="2">
        <v>9</v>
      </c>
      <c r="C803" s="2">
        <v>1</v>
      </c>
      <c r="D803" s="2">
        <v>911</v>
      </c>
      <c r="E803" s="2"/>
      <c r="F803" s="2"/>
      <c r="G803" s="36" t="s">
        <v>669</v>
      </c>
      <c r="H803" s="12">
        <f t="shared" ref="H803" si="316">+H804+H805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17">+H807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18">+H809+H810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19">+H812+H815+H817</f>
        <v>0</v>
      </c>
    </row>
    <row r="812" spans="1:8" hidden="1">
      <c r="A812" s="26">
        <v>3</v>
      </c>
      <c r="B812" s="2">
        <v>9</v>
      </c>
      <c r="C812" s="2">
        <v>2</v>
      </c>
      <c r="D812" s="2">
        <v>921</v>
      </c>
      <c r="E812" s="2"/>
      <c r="F812" s="2"/>
      <c r="G812" s="36" t="s">
        <v>677</v>
      </c>
      <c r="H812" s="12">
        <f t="shared" ref="H812" si="320">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1">+H816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2">+H818+H819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3">+H821</f>
        <v>0</v>
      </c>
    </row>
    <row r="821" spans="1:8" hidden="1">
      <c r="A821" s="26">
        <v>3</v>
      </c>
      <c r="B821" s="2">
        <v>9</v>
      </c>
      <c r="C821" s="2">
        <v>3</v>
      </c>
      <c r="D821" s="2">
        <v>931</v>
      </c>
      <c r="E821" s="2"/>
      <c r="F821" s="2"/>
      <c r="G821" s="36" t="s">
        <v>685</v>
      </c>
      <c r="H821" s="16">
        <f t="shared" si="323"/>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4">+H824</f>
        <v>0</v>
      </c>
    </row>
    <row r="824" spans="1:8" hidden="1">
      <c r="A824" s="26">
        <v>3</v>
      </c>
      <c r="B824" s="2">
        <v>9</v>
      </c>
      <c r="C824" s="2">
        <v>4</v>
      </c>
      <c r="D824" s="2">
        <v>941</v>
      </c>
      <c r="E824" s="2"/>
      <c r="F824" s="2"/>
      <c r="G824" s="36" t="s">
        <v>687</v>
      </c>
      <c r="H824" s="12">
        <f t="shared" si="324"/>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5">+H827</f>
        <v>0</v>
      </c>
    </row>
    <row r="827" spans="1:8" hidden="1">
      <c r="A827" s="26">
        <v>3</v>
      </c>
      <c r="B827" s="2">
        <v>9</v>
      </c>
      <c r="C827" s="2">
        <v>5</v>
      </c>
      <c r="D827" s="2">
        <v>951</v>
      </c>
      <c r="E827" s="2"/>
      <c r="F827" s="2"/>
      <c r="G827" s="36" t="s">
        <v>689</v>
      </c>
      <c r="H827" s="12">
        <f t="shared" si="325"/>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6">+H830</f>
        <v>0</v>
      </c>
    </row>
    <row r="830" spans="1:8" hidden="1">
      <c r="A830" s="26">
        <v>3</v>
      </c>
      <c r="B830" s="2">
        <v>9</v>
      </c>
      <c r="C830" s="2">
        <v>6</v>
      </c>
      <c r="D830" s="2">
        <v>962</v>
      </c>
      <c r="E830" s="2"/>
      <c r="F830" s="2"/>
      <c r="G830" s="36" t="s">
        <v>691</v>
      </c>
      <c r="H830" s="12">
        <f t="shared" si="326"/>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27">+H833</f>
        <v>0</v>
      </c>
    </row>
    <row r="833" spans="1:8" hidden="1">
      <c r="A833" s="26">
        <v>3</v>
      </c>
      <c r="B833" s="2">
        <v>9</v>
      </c>
      <c r="C833" s="2">
        <v>9</v>
      </c>
      <c r="D833" s="2">
        <v>991</v>
      </c>
      <c r="E833" s="2"/>
      <c r="F833" s="2"/>
      <c r="G833" s="36" t="s">
        <v>694</v>
      </c>
      <c r="H833" s="12">
        <f t="shared" ref="H833" si="328">+H834+H835+H836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606"/>
      <c r="B838" s="606"/>
      <c r="C838" s="606"/>
      <c r="D838" s="606"/>
      <c r="E838" s="606"/>
      <c r="F838" s="606"/>
      <c r="G838" s="32"/>
    </row>
    <row r="839" spans="1:8" s="11" customFormat="1">
      <c r="A839" s="606"/>
      <c r="B839" s="606"/>
      <c r="C839" s="606"/>
      <c r="D839" s="606"/>
      <c r="E839" s="606"/>
      <c r="F839" s="606"/>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839"/>
  <sheetViews>
    <sheetView zoomScale="115" zoomScaleNormal="115" workbookViewId="0">
      <pane xSplit="7" ySplit="6" topLeftCell="H7" activePane="bottomRight" state="frozen"/>
      <selection pane="topRight" activeCell="H1" sqref="H1"/>
      <selection pane="bottomLeft" activeCell="A7" sqref="A7"/>
      <selection pane="bottomRight" activeCell="I840" sqref="I840"/>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1.5546875" style="32" customWidth="1"/>
    <col min="8" max="8" width="15.44140625" style="11" customWidth="1"/>
    <col min="9" max="9" width="2.33203125" customWidth="1"/>
  </cols>
  <sheetData>
    <row r="1" spans="1:10" ht="21">
      <c r="A1" s="48" t="s">
        <v>701</v>
      </c>
      <c r="H1" s="24"/>
    </row>
    <row r="2" spans="1:10">
      <c r="A2" s="29" t="s">
        <v>702</v>
      </c>
      <c r="H2" s="86"/>
    </row>
    <row r="3" spans="1:10" ht="15" thickBot="1">
      <c r="A3" s="29"/>
    </row>
    <row r="4" spans="1:10" s="76" customFormat="1" ht="26.7" customHeight="1">
      <c r="A4" s="894" t="s">
        <v>11</v>
      </c>
      <c r="B4" s="894" t="s">
        <v>12</v>
      </c>
      <c r="C4" s="894" t="s">
        <v>13</v>
      </c>
      <c r="D4" s="894" t="s">
        <v>14</v>
      </c>
      <c r="E4" s="894" t="s">
        <v>15</v>
      </c>
      <c r="F4" s="894" t="s">
        <v>15</v>
      </c>
      <c r="G4" s="887" t="s">
        <v>13</v>
      </c>
      <c r="H4" s="489">
        <v>1320</v>
      </c>
    </row>
    <row r="5" spans="1:10" s="480" customFormat="1" ht="26.7" customHeight="1">
      <c r="A5" s="895"/>
      <c r="B5" s="895"/>
      <c r="C5" s="895"/>
      <c r="D5" s="895"/>
      <c r="E5" s="895"/>
      <c r="F5" s="895"/>
      <c r="G5" s="888"/>
      <c r="H5" s="890" t="s">
        <v>896</v>
      </c>
    </row>
    <row r="6" spans="1:10" ht="26.7" customHeight="1" thickBot="1">
      <c r="A6" s="896"/>
      <c r="B6" s="896"/>
      <c r="C6" s="896"/>
      <c r="D6" s="896"/>
      <c r="E6" s="896"/>
      <c r="F6" s="896"/>
      <c r="G6" s="889"/>
      <c r="H6" s="891"/>
    </row>
    <row r="7" spans="1:10" s="47" customFormat="1">
      <c r="A7" s="10"/>
      <c r="B7" s="10"/>
      <c r="C7" s="10"/>
      <c r="D7" s="10"/>
      <c r="E7" s="10"/>
      <c r="F7" s="10"/>
      <c r="G7" s="33"/>
      <c r="H7" s="484"/>
    </row>
    <row r="8" spans="1:10">
      <c r="A8" s="28"/>
      <c r="B8" s="28"/>
      <c r="C8" s="28"/>
      <c r="D8" s="28"/>
      <c r="E8" s="28"/>
      <c r="F8" s="28"/>
      <c r="G8" s="34" t="s">
        <v>847</v>
      </c>
      <c r="H8" s="84">
        <f t="shared" ref="H8" si="0">+H9+H100+H242+H467+H558+H676+H709+H755+H801</f>
        <v>543097.07000000007</v>
      </c>
      <c r="J8" s="62"/>
    </row>
    <row r="9" spans="1:10">
      <c r="A9" s="26">
        <v>1</v>
      </c>
      <c r="B9" s="25">
        <v>1</v>
      </c>
      <c r="C9" s="25"/>
      <c r="D9" s="17"/>
      <c r="E9" s="17"/>
      <c r="F9" s="17"/>
      <c r="G9" s="35" t="s">
        <v>17</v>
      </c>
      <c r="H9" s="18">
        <f t="shared" ref="H9" si="1">+H10+H20+H30+H53+H66+H86+H89+H96</f>
        <v>231256.56</v>
      </c>
      <c r="J9" s="66"/>
    </row>
    <row r="10" spans="1:10">
      <c r="A10" s="27">
        <v>1</v>
      </c>
      <c r="B10" s="1">
        <v>1</v>
      </c>
      <c r="C10" s="1">
        <v>1</v>
      </c>
      <c r="G10" s="36" t="s">
        <v>18</v>
      </c>
      <c r="H10" s="15">
        <f t="shared" ref="H10" si="2">+H11+H15+H18</f>
        <v>180000</v>
      </c>
    </row>
    <row r="11" spans="1:10" hidden="1">
      <c r="A11" s="27">
        <v>1</v>
      </c>
      <c r="B11" s="1">
        <v>1</v>
      </c>
      <c r="C11" s="1">
        <v>1</v>
      </c>
      <c r="D11" s="1">
        <v>111</v>
      </c>
      <c r="G11" s="36" t="s">
        <v>19</v>
      </c>
      <c r="H11" s="23">
        <f t="shared" ref="H11" si="3">+H12</f>
        <v>0</v>
      </c>
    </row>
    <row r="12" spans="1:10" hidden="1">
      <c r="A12" s="27">
        <v>1</v>
      </c>
      <c r="B12" s="1">
        <v>1</v>
      </c>
      <c r="C12" s="1">
        <v>1</v>
      </c>
      <c r="D12" s="1">
        <v>111</v>
      </c>
      <c r="E12" s="1">
        <v>1</v>
      </c>
      <c r="G12" s="32" t="s">
        <v>19</v>
      </c>
      <c r="H12" s="21"/>
    </row>
    <row r="13" spans="1:10" hidden="1">
      <c r="A13" s="27">
        <v>1</v>
      </c>
      <c r="B13" s="1">
        <v>1</v>
      </c>
      <c r="C13" s="1">
        <v>1</v>
      </c>
      <c r="D13" s="1">
        <v>112</v>
      </c>
      <c r="G13" s="36" t="s">
        <v>20</v>
      </c>
      <c r="H13" s="21"/>
    </row>
    <row r="14" spans="1:10" hidden="1">
      <c r="A14" s="27">
        <v>1</v>
      </c>
      <c r="B14" s="1">
        <v>1</v>
      </c>
      <c r="C14" s="1">
        <v>1</v>
      </c>
      <c r="D14" s="1">
        <v>112</v>
      </c>
      <c r="E14" s="1">
        <v>1</v>
      </c>
      <c r="G14" s="32" t="s">
        <v>20</v>
      </c>
      <c r="H14" s="21"/>
    </row>
    <row r="15" spans="1:10">
      <c r="A15" s="27">
        <v>1</v>
      </c>
      <c r="B15" s="1">
        <v>1</v>
      </c>
      <c r="C15" s="1">
        <v>1</v>
      </c>
      <c r="D15" s="1">
        <v>113</v>
      </c>
      <c r="G15" s="36" t="s">
        <v>21</v>
      </c>
      <c r="H15" s="23">
        <f t="shared" ref="H15" si="4">SUM(H16:H17)</f>
        <v>180000</v>
      </c>
    </row>
    <row r="16" spans="1:10" hidden="1">
      <c r="A16" s="27">
        <v>1</v>
      </c>
      <c r="B16" s="1">
        <v>1</v>
      </c>
      <c r="C16" s="1">
        <v>1</v>
      </c>
      <c r="D16" s="1">
        <v>113</v>
      </c>
      <c r="E16" s="1">
        <v>1</v>
      </c>
      <c r="G16" s="32" t="s">
        <v>22</v>
      </c>
      <c r="H16" s="21"/>
    </row>
    <row r="17" spans="1:8" s="47" customFormat="1">
      <c r="A17" s="27">
        <v>1</v>
      </c>
      <c r="B17" s="92">
        <v>1</v>
      </c>
      <c r="C17" s="92">
        <v>1</v>
      </c>
      <c r="D17" s="92">
        <v>113</v>
      </c>
      <c r="E17" s="92">
        <v>2</v>
      </c>
      <c r="F17" s="92"/>
      <c r="G17" s="37" t="s">
        <v>23</v>
      </c>
      <c r="H17" s="21">
        <v>180000</v>
      </c>
    </row>
    <row r="18" spans="1:8" hidden="1">
      <c r="A18" s="27">
        <v>1</v>
      </c>
      <c r="B18" s="1">
        <v>1</v>
      </c>
      <c r="C18" s="1">
        <v>1</v>
      </c>
      <c r="D18" s="1">
        <v>114</v>
      </c>
      <c r="G18" s="36" t="s">
        <v>24</v>
      </c>
      <c r="H18" s="23">
        <f t="shared" ref="H18" si="5">+H19</f>
        <v>0</v>
      </c>
    </row>
    <row r="19" spans="1:8" hidden="1">
      <c r="A19" s="27">
        <v>1</v>
      </c>
      <c r="B19" s="1">
        <v>1</v>
      </c>
      <c r="C19" s="1">
        <v>1</v>
      </c>
      <c r="D19" s="1">
        <v>114</v>
      </c>
      <c r="E19" s="1">
        <v>1</v>
      </c>
      <c r="G19" s="32" t="s">
        <v>25</v>
      </c>
      <c r="H19" s="21"/>
    </row>
    <row r="20" spans="1:8" hidden="1">
      <c r="A20" s="27">
        <v>1</v>
      </c>
      <c r="B20" s="1">
        <v>1</v>
      </c>
      <c r="C20" s="1">
        <v>2</v>
      </c>
      <c r="E20" s="41"/>
      <c r="F20" s="41"/>
      <c r="G20" s="36" t="s">
        <v>26</v>
      </c>
      <c r="H20" s="15">
        <f t="shared" ref="H20" si="6">+H21+H23+H26+H28</f>
        <v>0</v>
      </c>
    </row>
    <row r="21" spans="1:8" hidden="1">
      <c r="A21" s="27">
        <v>1</v>
      </c>
      <c r="B21" s="1">
        <v>1</v>
      </c>
      <c r="C21" s="1">
        <v>2</v>
      </c>
      <c r="D21" s="1">
        <v>121</v>
      </c>
      <c r="G21" s="36" t="s">
        <v>27</v>
      </c>
      <c r="H21" s="23">
        <f t="shared" ref="H21" si="7">SUM(H22)</f>
        <v>0</v>
      </c>
    </row>
    <row r="22" spans="1:8" hidden="1">
      <c r="A22" s="27">
        <v>1</v>
      </c>
      <c r="B22" s="1">
        <v>1</v>
      </c>
      <c r="C22" s="1">
        <v>2</v>
      </c>
      <c r="D22" s="1">
        <v>121</v>
      </c>
      <c r="E22" s="1">
        <v>1</v>
      </c>
      <c r="G22" s="32" t="s">
        <v>28</v>
      </c>
      <c r="H22" s="21"/>
    </row>
    <row r="23" spans="1:8" hidden="1">
      <c r="A23" s="27">
        <v>1</v>
      </c>
      <c r="B23" s="1">
        <v>1</v>
      </c>
      <c r="C23" s="1">
        <v>2</v>
      </c>
      <c r="D23" s="2">
        <v>122</v>
      </c>
      <c r="E23" s="41"/>
      <c r="F23" s="41"/>
      <c r="G23" s="36" t="s">
        <v>29</v>
      </c>
      <c r="H23" s="23">
        <f t="shared" ref="H23" si="8">SUM(H24:H25)</f>
        <v>0</v>
      </c>
    </row>
    <row r="24" spans="1:8" hidden="1">
      <c r="A24" s="27">
        <v>1</v>
      </c>
      <c r="B24" s="1">
        <v>1</v>
      </c>
      <c r="C24" s="1">
        <v>2</v>
      </c>
      <c r="D24" s="2">
        <v>122</v>
      </c>
      <c r="E24" s="1">
        <v>1</v>
      </c>
      <c r="G24" s="32" t="s">
        <v>30</v>
      </c>
      <c r="H24" s="21"/>
    </row>
    <row r="25" spans="1:8" hidden="1">
      <c r="A25" s="27">
        <v>1</v>
      </c>
      <c r="B25" s="1">
        <v>1</v>
      </c>
      <c r="C25" s="1">
        <v>2</v>
      </c>
      <c r="D25" s="2">
        <v>122</v>
      </c>
      <c r="E25" s="1">
        <v>2</v>
      </c>
      <c r="G25" s="32" t="s">
        <v>31</v>
      </c>
      <c r="H25" s="21"/>
    </row>
    <row r="26" spans="1:8" hidden="1">
      <c r="A26" s="27">
        <v>1</v>
      </c>
      <c r="B26" s="1">
        <v>1</v>
      </c>
      <c r="C26" s="1">
        <v>2</v>
      </c>
      <c r="D26" s="2">
        <v>123</v>
      </c>
      <c r="E26" s="41"/>
      <c r="F26" s="41"/>
      <c r="G26" s="36" t="s">
        <v>32</v>
      </c>
      <c r="H26" s="23">
        <f t="shared" ref="H26" si="9">+H27</f>
        <v>0</v>
      </c>
    </row>
    <row r="27" spans="1:8" hidden="1">
      <c r="A27" s="27">
        <v>1</v>
      </c>
      <c r="B27" s="1">
        <v>1</v>
      </c>
      <c r="C27" s="1">
        <v>2</v>
      </c>
      <c r="D27" s="2">
        <v>123</v>
      </c>
      <c r="E27" s="1">
        <v>1</v>
      </c>
      <c r="G27" s="32" t="s">
        <v>33</v>
      </c>
      <c r="H27" s="21"/>
    </row>
    <row r="28" spans="1:8" hidden="1">
      <c r="A28" s="27">
        <v>1</v>
      </c>
      <c r="B28" s="1">
        <v>1</v>
      </c>
      <c r="C28" s="1">
        <v>2</v>
      </c>
      <c r="D28" s="2">
        <v>124</v>
      </c>
      <c r="G28" s="36" t="s">
        <v>34</v>
      </c>
      <c r="H28" s="23">
        <f t="shared" ref="H28" si="10">+H29</f>
        <v>0</v>
      </c>
    </row>
    <row r="29" spans="1:8" hidden="1">
      <c r="A29" s="27">
        <v>1</v>
      </c>
      <c r="B29" s="1">
        <v>1</v>
      </c>
      <c r="C29" s="1">
        <v>2</v>
      </c>
      <c r="D29" s="2">
        <v>124</v>
      </c>
      <c r="E29" s="1">
        <v>1</v>
      </c>
      <c r="G29" s="32" t="s">
        <v>34</v>
      </c>
      <c r="H29" s="21"/>
    </row>
    <row r="30" spans="1:8">
      <c r="A30" s="27">
        <v>1</v>
      </c>
      <c r="B30" s="1">
        <v>1</v>
      </c>
      <c r="C30" s="1">
        <v>3</v>
      </c>
      <c r="D30" s="2"/>
      <c r="G30" s="36" t="s">
        <v>35</v>
      </c>
      <c r="H30" s="15">
        <f t="shared" ref="H30" si="11">+H31+H33+H38+H40+H43+H45+H47+H49</f>
        <v>51256.56</v>
      </c>
    </row>
    <row r="31" spans="1:8" hidden="1">
      <c r="A31" s="27">
        <v>1</v>
      </c>
      <c r="B31" s="1">
        <v>1</v>
      </c>
      <c r="C31" s="1">
        <v>3</v>
      </c>
      <c r="D31" s="2">
        <v>131</v>
      </c>
      <c r="E31" s="41"/>
      <c r="F31" s="41"/>
      <c r="G31" s="36" t="s">
        <v>36</v>
      </c>
      <c r="H31" s="23">
        <f t="shared" ref="H31" si="12">SUM(H32:H32)</f>
        <v>0</v>
      </c>
    </row>
    <row r="32" spans="1:8" hidden="1">
      <c r="A32" s="27">
        <v>1</v>
      </c>
      <c r="B32" s="1">
        <v>1</v>
      </c>
      <c r="C32" s="1">
        <v>3</v>
      </c>
      <c r="D32" s="2">
        <v>131</v>
      </c>
      <c r="E32" s="1">
        <v>1</v>
      </c>
      <c r="G32" s="32" t="s">
        <v>37</v>
      </c>
      <c r="H32" s="21"/>
    </row>
    <row r="33" spans="1:8">
      <c r="A33" s="27">
        <v>1</v>
      </c>
      <c r="B33" s="1">
        <v>1</v>
      </c>
      <c r="C33" s="1">
        <v>3</v>
      </c>
      <c r="D33" s="2">
        <v>132</v>
      </c>
      <c r="G33" s="36" t="s">
        <v>38</v>
      </c>
      <c r="H33" s="23">
        <f t="shared" ref="H33" si="13">SUM(H34:H37)</f>
        <v>26250</v>
      </c>
    </row>
    <row r="34" spans="1:8" s="47" customFormat="1">
      <c r="A34" s="27">
        <v>1</v>
      </c>
      <c r="B34" s="92">
        <v>1</v>
      </c>
      <c r="C34" s="92">
        <v>3</v>
      </c>
      <c r="D34" s="3">
        <v>132</v>
      </c>
      <c r="E34" s="92">
        <v>1</v>
      </c>
      <c r="F34" s="92"/>
      <c r="G34" s="37" t="s">
        <v>39</v>
      </c>
      <c r="H34" s="21">
        <v>3750</v>
      </c>
    </row>
    <row r="35" spans="1:8" s="47" customFormat="1">
      <c r="A35" s="27">
        <v>1</v>
      </c>
      <c r="B35" s="92">
        <v>1</v>
      </c>
      <c r="C35" s="92">
        <v>3</v>
      </c>
      <c r="D35" s="3">
        <v>132</v>
      </c>
      <c r="E35" s="92">
        <v>2</v>
      </c>
      <c r="F35" s="92"/>
      <c r="G35" s="37" t="s">
        <v>40</v>
      </c>
      <c r="H35" s="21">
        <v>22500</v>
      </c>
    </row>
    <row r="36" spans="1:8" hidden="1">
      <c r="A36" s="27">
        <v>1</v>
      </c>
      <c r="B36" s="1">
        <v>1</v>
      </c>
      <c r="C36" s="1">
        <v>3</v>
      </c>
      <c r="D36" s="2">
        <v>132</v>
      </c>
      <c r="E36" s="1">
        <v>3</v>
      </c>
      <c r="G36" s="32" t="s">
        <v>41</v>
      </c>
      <c r="H36" s="21"/>
    </row>
    <row r="37" spans="1:8" hidden="1">
      <c r="A37" s="27">
        <v>1</v>
      </c>
      <c r="B37" s="1">
        <v>1</v>
      </c>
      <c r="C37" s="1">
        <v>3</v>
      </c>
      <c r="D37" s="2">
        <v>132</v>
      </c>
      <c r="E37" s="1">
        <v>4</v>
      </c>
      <c r="G37" s="32" t="s">
        <v>42</v>
      </c>
      <c r="H37" s="21"/>
    </row>
    <row r="38" spans="1:8" hidden="1">
      <c r="A38" s="27">
        <v>1</v>
      </c>
      <c r="B38" s="1">
        <v>1</v>
      </c>
      <c r="C38" s="1">
        <v>3</v>
      </c>
      <c r="D38" s="2">
        <v>133</v>
      </c>
      <c r="E38" s="41"/>
      <c r="F38" s="41"/>
      <c r="G38" s="36" t="s">
        <v>43</v>
      </c>
      <c r="H38" s="23">
        <f t="shared" ref="H38" si="14">+H39</f>
        <v>0</v>
      </c>
    </row>
    <row r="39" spans="1:8" hidden="1">
      <c r="A39" s="27">
        <v>1</v>
      </c>
      <c r="B39" s="1">
        <v>1</v>
      </c>
      <c r="C39" s="1">
        <v>3</v>
      </c>
      <c r="D39" s="2">
        <v>133</v>
      </c>
      <c r="E39" s="1">
        <v>1</v>
      </c>
      <c r="G39" s="32" t="s">
        <v>44</v>
      </c>
      <c r="H39" s="21"/>
    </row>
    <row r="40" spans="1:8">
      <c r="A40" s="27">
        <v>1</v>
      </c>
      <c r="B40" s="1">
        <v>1</v>
      </c>
      <c r="C40" s="1">
        <v>3</v>
      </c>
      <c r="D40" s="2">
        <v>134</v>
      </c>
      <c r="E40" s="41"/>
      <c r="F40" s="41"/>
      <c r="G40" s="36" t="s">
        <v>45</v>
      </c>
      <c r="H40" s="23">
        <f t="shared" ref="H40" si="15">SUM(H41:H42)</f>
        <v>25006.560000000001</v>
      </c>
    </row>
    <row r="41" spans="1:8" s="47" customFormat="1">
      <c r="A41" s="27">
        <v>1</v>
      </c>
      <c r="B41" s="92">
        <v>1</v>
      </c>
      <c r="C41" s="92">
        <v>3</v>
      </c>
      <c r="D41" s="3">
        <v>134</v>
      </c>
      <c r="E41" s="92">
        <v>1</v>
      </c>
      <c r="F41" s="92"/>
      <c r="G41" s="37" t="s">
        <v>46</v>
      </c>
      <c r="H41" s="21">
        <v>25006.560000000001</v>
      </c>
    </row>
    <row r="42" spans="1:8" hidden="1">
      <c r="A42" s="27">
        <v>1</v>
      </c>
      <c r="B42" s="1">
        <v>1</v>
      </c>
      <c r="C42" s="1">
        <v>3</v>
      </c>
      <c r="D42" s="2">
        <v>134</v>
      </c>
      <c r="E42" s="1">
        <v>2</v>
      </c>
      <c r="G42" s="32" t="s">
        <v>47</v>
      </c>
      <c r="H42" s="21"/>
    </row>
    <row r="43" spans="1:8" hidden="1">
      <c r="A43" s="27">
        <v>1</v>
      </c>
      <c r="B43" s="1">
        <v>1</v>
      </c>
      <c r="C43" s="1">
        <v>3</v>
      </c>
      <c r="D43" s="2">
        <v>135</v>
      </c>
      <c r="E43" s="41"/>
      <c r="F43" s="41"/>
      <c r="G43" s="36" t="s">
        <v>48</v>
      </c>
      <c r="H43" s="23">
        <f t="shared" ref="H43" si="16">+H44</f>
        <v>0</v>
      </c>
    </row>
    <row r="44" spans="1:8" hidden="1">
      <c r="A44" s="27">
        <v>1</v>
      </c>
      <c r="B44" s="1">
        <v>1</v>
      </c>
      <c r="C44" s="1">
        <v>3</v>
      </c>
      <c r="D44" s="2">
        <v>135</v>
      </c>
      <c r="E44" s="1">
        <v>1</v>
      </c>
      <c r="G44" s="32" t="s">
        <v>48</v>
      </c>
      <c r="H44" s="21"/>
    </row>
    <row r="45" spans="1:8" hidden="1">
      <c r="A45" s="27">
        <v>1</v>
      </c>
      <c r="B45" s="1">
        <v>1</v>
      </c>
      <c r="C45" s="1">
        <v>3</v>
      </c>
      <c r="D45" s="2">
        <v>136</v>
      </c>
      <c r="E45" s="41"/>
      <c r="F45" s="41"/>
      <c r="G45" s="36" t="s">
        <v>49</v>
      </c>
      <c r="H45" s="23">
        <f t="shared" ref="H45" si="17">+H46</f>
        <v>0</v>
      </c>
    </row>
    <row r="46" spans="1:8" hidden="1">
      <c r="A46" s="27">
        <v>1</v>
      </c>
      <c r="B46" s="1">
        <v>1</v>
      </c>
      <c r="C46" s="1">
        <v>3</v>
      </c>
      <c r="D46" s="2">
        <v>136</v>
      </c>
      <c r="E46" s="1">
        <v>1</v>
      </c>
      <c r="G46" s="32" t="s">
        <v>49</v>
      </c>
      <c r="H46" s="21"/>
    </row>
    <row r="47" spans="1:8" hidden="1">
      <c r="A47" s="27">
        <v>1</v>
      </c>
      <c r="B47" s="1">
        <v>1</v>
      </c>
      <c r="C47" s="1">
        <v>3</v>
      </c>
      <c r="D47" s="2">
        <v>137</v>
      </c>
      <c r="G47" s="36" t="s">
        <v>50</v>
      </c>
      <c r="H47" s="23">
        <f t="shared" ref="H47" si="18">+H48</f>
        <v>0</v>
      </c>
    </row>
    <row r="48" spans="1:8" hidden="1">
      <c r="A48" s="27">
        <v>1</v>
      </c>
      <c r="B48" s="1">
        <v>1</v>
      </c>
      <c r="C48" s="1">
        <v>3</v>
      </c>
      <c r="D48" s="2">
        <v>137</v>
      </c>
      <c r="E48" s="1">
        <v>1</v>
      </c>
      <c r="G48" s="32" t="s">
        <v>50</v>
      </c>
      <c r="H48" s="21"/>
    </row>
    <row r="49" spans="1:8" hidden="1">
      <c r="A49" s="27">
        <v>1</v>
      </c>
      <c r="B49" s="1">
        <v>1</v>
      </c>
      <c r="C49" s="1">
        <v>3</v>
      </c>
      <c r="D49" s="2">
        <v>138</v>
      </c>
      <c r="G49" s="36" t="s">
        <v>51</v>
      </c>
      <c r="H49" s="23">
        <f t="shared" ref="H49" si="19">SUM(H50:H52)</f>
        <v>0</v>
      </c>
    </row>
    <row r="50" spans="1:8" hidden="1">
      <c r="A50" s="27">
        <v>1</v>
      </c>
      <c r="B50" s="1">
        <v>1</v>
      </c>
      <c r="C50" s="1">
        <v>3</v>
      </c>
      <c r="D50" s="2">
        <v>138</v>
      </c>
      <c r="E50" s="1">
        <v>1</v>
      </c>
      <c r="G50" s="32" t="s">
        <v>52</v>
      </c>
      <c r="H50" s="21"/>
    </row>
    <row r="51" spans="1:8" hidden="1">
      <c r="A51" s="27">
        <v>1</v>
      </c>
      <c r="B51" s="1">
        <v>1</v>
      </c>
      <c r="C51" s="1">
        <v>3</v>
      </c>
      <c r="D51" s="2">
        <v>138</v>
      </c>
      <c r="E51" s="1">
        <v>2</v>
      </c>
      <c r="G51" s="37" t="s">
        <v>53</v>
      </c>
      <c r="H51" s="21"/>
    </row>
    <row r="52" spans="1:8" hidden="1">
      <c r="A52" s="27">
        <v>1</v>
      </c>
      <c r="B52" s="1">
        <v>1</v>
      </c>
      <c r="C52" s="1">
        <v>3</v>
      </c>
      <c r="D52" s="2">
        <v>138</v>
      </c>
      <c r="E52" s="1">
        <v>3</v>
      </c>
      <c r="G52" s="37" t="s">
        <v>54</v>
      </c>
      <c r="H52" s="21"/>
    </row>
    <row r="53" spans="1:8" hidden="1">
      <c r="A53" s="27">
        <v>1</v>
      </c>
      <c r="B53" s="1">
        <v>1</v>
      </c>
      <c r="C53" s="1">
        <v>4</v>
      </c>
      <c r="D53" s="2"/>
      <c r="G53" s="36" t="s">
        <v>55</v>
      </c>
      <c r="H53" s="15">
        <f t="shared" ref="H53" si="20">+H54+H59+H62+H64</f>
        <v>0</v>
      </c>
    </row>
    <row r="54" spans="1:8" hidden="1">
      <c r="A54" s="27">
        <v>1</v>
      </c>
      <c r="B54" s="1">
        <v>1</v>
      </c>
      <c r="C54" s="1">
        <v>4</v>
      </c>
      <c r="D54" s="2">
        <v>141</v>
      </c>
      <c r="G54" s="36" t="s">
        <v>56</v>
      </c>
      <c r="H54" s="23">
        <f t="shared" ref="H54" si="21">SUM(H55:H58)</f>
        <v>0</v>
      </c>
    </row>
    <row r="55" spans="1:8" hidden="1">
      <c r="A55" s="27">
        <v>1</v>
      </c>
      <c r="B55" s="1">
        <v>1</v>
      </c>
      <c r="C55" s="1">
        <v>4</v>
      </c>
      <c r="D55" s="2">
        <v>141</v>
      </c>
      <c r="E55" s="1">
        <v>1</v>
      </c>
      <c r="G55" s="32" t="s">
        <v>57</v>
      </c>
      <c r="H55" s="21"/>
    </row>
    <row r="56" spans="1:8" hidden="1">
      <c r="A56" s="27">
        <v>1</v>
      </c>
      <c r="B56" s="1">
        <v>1</v>
      </c>
      <c r="C56" s="1">
        <v>4</v>
      </c>
      <c r="D56" s="2">
        <v>141</v>
      </c>
      <c r="E56" s="1">
        <v>2</v>
      </c>
      <c r="G56" s="32" t="s">
        <v>58</v>
      </c>
      <c r="H56" s="21"/>
    </row>
    <row r="57" spans="1:8" hidden="1">
      <c r="A57" s="27">
        <v>1</v>
      </c>
      <c r="B57" s="1">
        <v>1</v>
      </c>
      <c r="C57" s="1">
        <v>4</v>
      </c>
      <c r="D57" s="2">
        <v>141</v>
      </c>
      <c r="E57" s="1">
        <v>3</v>
      </c>
      <c r="G57" s="32" t="s">
        <v>59</v>
      </c>
      <c r="H57" s="21"/>
    </row>
    <row r="58" spans="1:8" hidden="1">
      <c r="A58" s="27">
        <v>1</v>
      </c>
      <c r="B58" s="1">
        <v>1</v>
      </c>
      <c r="C58" s="1">
        <v>4</v>
      </c>
      <c r="D58" s="2">
        <v>141</v>
      </c>
      <c r="E58" s="1">
        <v>4</v>
      </c>
      <c r="G58" s="32" t="s">
        <v>56</v>
      </c>
      <c r="H58" s="21"/>
    </row>
    <row r="59" spans="1:8" hidden="1">
      <c r="A59" s="27">
        <v>1</v>
      </c>
      <c r="B59" s="1">
        <v>1</v>
      </c>
      <c r="C59" s="1">
        <v>4</v>
      </c>
      <c r="D59" s="2">
        <v>142</v>
      </c>
      <c r="E59" s="41"/>
      <c r="F59" s="41"/>
      <c r="G59" s="36" t="s">
        <v>60</v>
      </c>
      <c r="H59" s="23">
        <f t="shared" ref="H59" si="22">+H60+H61</f>
        <v>0</v>
      </c>
    </row>
    <row r="60" spans="1:8" hidden="1">
      <c r="A60" s="27">
        <v>1</v>
      </c>
      <c r="B60" s="1">
        <v>1</v>
      </c>
      <c r="C60" s="1">
        <v>4</v>
      </c>
      <c r="D60" s="2">
        <v>142</v>
      </c>
      <c r="E60" s="1">
        <v>1</v>
      </c>
      <c r="G60" s="32" t="s">
        <v>61</v>
      </c>
      <c r="H60" s="21"/>
    </row>
    <row r="61" spans="1:8" hidden="1">
      <c r="A61" s="27">
        <v>1</v>
      </c>
      <c r="B61" s="1">
        <v>1</v>
      </c>
      <c r="C61" s="1">
        <v>4</v>
      </c>
      <c r="D61" s="2">
        <v>142</v>
      </c>
      <c r="E61" s="1">
        <v>2</v>
      </c>
      <c r="G61" s="32" t="s">
        <v>62</v>
      </c>
      <c r="H61" s="21"/>
    </row>
    <row r="62" spans="1:8" hidden="1">
      <c r="A62" s="27">
        <v>1</v>
      </c>
      <c r="B62" s="1">
        <v>1</v>
      </c>
      <c r="C62" s="1">
        <v>4</v>
      </c>
      <c r="D62" s="2">
        <v>143</v>
      </c>
      <c r="G62" s="36" t="s">
        <v>63</v>
      </c>
      <c r="H62" s="23">
        <f t="shared" ref="H62" si="23">+H63</f>
        <v>0</v>
      </c>
    </row>
    <row r="63" spans="1:8" hidden="1">
      <c r="A63" s="27">
        <v>1</v>
      </c>
      <c r="B63" s="1">
        <v>1</v>
      </c>
      <c r="C63" s="1">
        <v>4</v>
      </c>
      <c r="D63" s="2">
        <v>143</v>
      </c>
      <c r="E63" s="1">
        <v>1</v>
      </c>
      <c r="G63" s="32" t="s">
        <v>64</v>
      </c>
      <c r="H63" s="21"/>
    </row>
    <row r="64" spans="1:8" hidden="1">
      <c r="A64" s="27">
        <v>1</v>
      </c>
      <c r="B64" s="1">
        <v>1</v>
      </c>
      <c r="C64" s="1">
        <v>4</v>
      </c>
      <c r="D64" s="2">
        <v>144</v>
      </c>
      <c r="E64" s="41"/>
      <c r="F64" s="41"/>
      <c r="G64" s="36" t="s">
        <v>65</v>
      </c>
      <c r="H64" s="23">
        <f t="shared" ref="H64" si="24">+H65</f>
        <v>0</v>
      </c>
    </row>
    <row r="65" spans="1:8" hidden="1">
      <c r="A65" s="27">
        <v>1</v>
      </c>
      <c r="B65" s="1">
        <v>1</v>
      </c>
      <c r="C65" s="1">
        <v>4</v>
      </c>
      <c r="D65" s="2">
        <v>144</v>
      </c>
      <c r="E65" s="1">
        <v>1</v>
      </c>
      <c r="G65" s="32" t="s">
        <v>66</v>
      </c>
      <c r="H65" s="21"/>
    </row>
    <row r="66" spans="1:8" hidden="1">
      <c r="A66" s="27">
        <v>1</v>
      </c>
      <c r="B66" s="1">
        <v>1</v>
      </c>
      <c r="C66" s="1">
        <v>5</v>
      </c>
      <c r="D66" s="2"/>
      <c r="G66" s="36" t="s">
        <v>67</v>
      </c>
      <c r="H66" s="15">
        <f t="shared" ref="H66" si="25">+H67+H69+H71+H73+H82+H84</f>
        <v>0</v>
      </c>
    </row>
    <row r="67" spans="1:8" hidden="1">
      <c r="A67" s="27">
        <v>1</v>
      </c>
      <c r="B67" s="1">
        <v>1</v>
      </c>
      <c r="C67" s="1">
        <v>5</v>
      </c>
      <c r="D67" s="2">
        <v>151</v>
      </c>
      <c r="G67" s="36" t="s">
        <v>68</v>
      </c>
      <c r="H67" s="23">
        <f t="shared" ref="H67" si="26">+H68</f>
        <v>0</v>
      </c>
    </row>
    <row r="68" spans="1:8" hidden="1">
      <c r="A68" s="27">
        <v>1</v>
      </c>
      <c r="B68" s="1">
        <v>1</v>
      </c>
      <c r="C68" s="1">
        <v>5</v>
      </c>
      <c r="D68" s="2">
        <v>151</v>
      </c>
      <c r="E68" s="2">
        <v>1</v>
      </c>
      <c r="F68" s="2"/>
      <c r="G68" s="32" t="s">
        <v>68</v>
      </c>
      <c r="H68" s="21"/>
    </row>
    <row r="69" spans="1:8" hidden="1">
      <c r="A69" s="27">
        <v>1</v>
      </c>
      <c r="B69" s="1">
        <v>1</v>
      </c>
      <c r="C69" s="1">
        <v>5</v>
      </c>
      <c r="D69" s="2">
        <v>152</v>
      </c>
      <c r="E69" s="41"/>
      <c r="F69" s="41"/>
      <c r="G69" s="36" t="s">
        <v>69</v>
      </c>
      <c r="H69" s="23">
        <f t="shared" ref="H69" si="27">+H70</f>
        <v>0</v>
      </c>
    </row>
    <row r="70" spans="1:8" s="47" customFormat="1" hidden="1">
      <c r="A70" s="27">
        <v>1</v>
      </c>
      <c r="B70" s="92">
        <v>1</v>
      </c>
      <c r="C70" s="92">
        <v>5</v>
      </c>
      <c r="D70" s="3">
        <v>152</v>
      </c>
      <c r="E70" s="92">
        <v>1</v>
      </c>
      <c r="F70" s="92"/>
      <c r="G70" s="37" t="s">
        <v>70</v>
      </c>
      <c r="H70" s="21"/>
    </row>
    <row r="71" spans="1:8" hidden="1">
      <c r="A71" s="27">
        <v>1</v>
      </c>
      <c r="B71" s="1">
        <v>1</v>
      </c>
      <c r="C71" s="1">
        <v>5</v>
      </c>
      <c r="D71" s="2">
        <v>153</v>
      </c>
      <c r="E71" s="41"/>
      <c r="F71" s="41"/>
      <c r="G71" s="36" t="s">
        <v>71</v>
      </c>
      <c r="H71" s="23">
        <f t="shared" ref="H71" si="28">+H72</f>
        <v>0</v>
      </c>
    </row>
    <row r="72" spans="1:8" hidden="1">
      <c r="A72" s="27">
        <v>1</v>
      </c>
      <c r="B72" s="1">
        <v>1</v>
      </c>
      <c r="C72" s="1">
        <v>5</v>
      </c>
      <c r="D72" s="2">
        <v>153</v>
      </c>
      <c r="E72" s="1">
        <v>1</v>
      </c>
      <c r="G72" s="32" t="s">
        <v>72</v>
      </c>
      <c r="H72" s="21"/>
    </row>
    <row r="73" spans="1:8" s="47" customFormat="1" hidden="1">
      <c r="A73" s="27">
        <v>1</v>
      </c>
      <c r="B73" s="92">
        <v>1</v>
      </c>
      <c r="C73" s="92">
        <v>5</v>
      </c>
      <c r="D73" s="3">
        <v>154</v>
      </c>
      <c r="E73" s="94"/>
      <c r="F73" s="94"/>
      <c r="G73" s="38" t="s">
        <v>73</v>
      </c>
      <c r="H73" s="23">
        <f t="shared" ref="H73" si="29">SUM(H74:H81)</f>
        <v>0</v>
      </c>
    </row>
    <row r="74" spans="1:8" hidden="1">
      <c r="A74" s="27">
        <v>1</v>
      </c>
      <c r="B74" s="1">
        <v>1</v>
      </c>
      <c r="C74" s="1">
        <v>5</v>
      </c>
      <c r="D74" s="2">
        <v>154</v>
      </c>
      <c r="E74" s="1">
        <v>1</v>
      </c>
      <c r="G74" s="32" t="s">
        <v>74</v>
      </c>
      <c r="H74" s="21"/>
    </row>
    <row r="75" spans="1:8" hidden="1">
      <c r="A75" s="27">
        <v>1</v>
      </c>
      <c r="B75" s="1">
        <v>1</v>
      </c>
      <c r="C75" s="1">
        <v>5</v>
      </c>
      <c r="D75" s="2">
        <v>154</v>
      </c>
      <c r="E75" s="1">
        <v>2</v>
      </c>
      <c r="G75" s="32" t="s">
        <v>75</v>
      </c>
      <c r="H75" s="21"/>
    </row>
    <row r="76" spans="1:8" hidden="1">
      <c r="A76" s="27">
        <v>1</v>
      </c>
      <c r="B76" s="1">
        <v>1</v>
      </c>
      <c r="C76" s="1">
        <v>5</v>
      </c>
      <c r="D76" s="2">
        <v>154</v>
      </c>
      <c r="E76" s="1">
        <v>3</v>
      </c>
      <c r="G76" s="32" t="s">
        <v>76</v>
      </c>
      <c r="H76" s="21"/>
    </row>
    <row r="77" spans="1:8" hidden="1">
      <c r="A77" s="27">
        <v>1</v>
      </c>
      <c r="B77" s="1">
        <v>1</v>
      </c>
      <c r="C77" s="1">
        <v>5</v>
      </c>
      <c r="D77" s="2">
        <v>154</v>
      </c>
      <c r="E77" s="1">
        <v>4</v>
      </c>
      <c r="G77" s="32" t="s">
        <v>77</v>
      </c>
      <c r="H77" s="21"/>
    </row>
    <row r="78" spans="1:8" hidden="1">
      <c r="A78" s="27">
        <v>1</v>
      </c>
      <c r="B78" s="1">
        <v>1</v>
      </c>
      <c r="C78" s="1">
        <v>5</v>
      </c>
      <c r="D78" s="2">
        <v>154</v>
      </c>
      <c r="E78" s="1">
        <v>5</v>
      </c>
      <c r="G78" s="32" t="s">
        <v>78</v>
      </c>
      <c r="H78" s="21"/>
    </row>
    <row r="79" spans="1:8" hidden="1">
      <c r="A79" s="27">
        <v>1</v>
      </c>
      <c r="B79" s="1">
        <v>1</v>
      </c>
      <c r="C79" s="1">
        <v>5</v>
      </c>
      <c r="D79" s="2">
        <v>154</v>
      </c>
      <c r="E79" s="1">
        <v>6</v>
      </c>
      <c r="G79" s="32" t="s">
        <v>79</v>
      </c>
      <c r="H79" s="21"/>
    </row>
    <row r="80" spans="1:8" hidden="1">
      <c r="A80" s="27">
        <v>1</v>
      </c>
      <c r="B80" s="1">
        <v>1</v>
      </c>
      <c r="C80" s="1">
        <v>5</v>
      </c>
      <c r="D80" s="2">
        <v>154</v>
      </c>
      <c r="E80" s="1">
        <v>7</v>
      </c>
      <c r="G80" s="32" t="s">
        <v>80</v>
      </c>
      <c r="H80" s="21"/>
    </row>
    <row r="81" spans="1:8" s="47" customFormat="1" hidden="1">
      <c r="A81" s="27">
        <v>1</v>
      </c>
      <c r="B81" s="92">
        <v>1</v>
      </c>
      <c r="C81" s="92">
        <v>5</v>
      </c>
      <c r="D81" s="3">
        <v>154</v>
      </c>
      <c r="E81" s="92">
        <v>8</v>
      </c>
      <c r="F81" s="92"/>
      <c r="G81" s="37" t="s">
        <v>81</v>
      </c>
      <c r="H81" s="21"/>
    </row>
    <row r="82" spans="1:8" hidden="1">
      <c r="A82" s="27">
        <v>1</v>
      </c>
      <c r="B82" s="1">
        <v>1</v>
      </c>
      <c r="C82" s="1">
        <v>5</v>
      </c>
      <c r="D82" s="2">
        <v>155</v>
      </c>
      <c r="E82" s="41"/>
      <c r="F82" s="41"/>
      <c r="G82" s="36" t="s">
        <v>82</v>
      </c>
      <c r="H82" s="23">
        <f t="shared" ref="H82" si="30">+H83</f>
        <v>0</v>
      </c>
    </row>
    <row r="83" spans="1:8" hidden="1">
      <c r="A83" s="27">
        <v>1</v>
      </c>
      <c r="B83" s="1">
        <v>1</v>
      </c>
      <c r="C83" s="1">
        <v>5</v>
      </c>
      <c r="D83" s="2">
        <v>155</v>
      </c>
      <c r="E83" s="1">
        <v>1</v>
      </c>
      <c r="G83" s="32" t="s">
        <v>82</v>
      </c>
      <c r="H83" s="21"/>
    </row>
    <row r="84" spans="1:8" hidden="1">
      <c r="A84" s="27">
        <v>1</v>
      </c>
      <c r="B84" s="1">
        <v>1</v>
      </c>
      <c r="C84" s="1">
        <v>5</v>
      </c>
      <c r="D84" s="2">
        <v>159</v>
      </c>
      <c r="G84" s="36" t="s">
        <v>67</v>
      </c>
      <c r="H84" s="23">
        <f t="shared" ref="H84" si="31">+H85</f>
        <v>0</v>
      </c>
    </row>
    <row r="85" spans="1:8" hidden="1">
      <c r="A85" s="27">
        <v>1</v>
      </c>
      <c r="B85" s="1">
        <v>1</v>
      </c>
      <c r="C85" s="1">
        <v>5</v>
      </c>
      <c r="D85" s="2">
        <v>159</v>
      </c>
      <c r="E85" s="1">
        <v>1</v>
      </c>
      <c r="G85" s="32" t="s">
        <v>83</v>
      </c>
      <c r="H85" s="21"/>
    </row>
    <row r="86" spans="1:8" hidden="1">
      <c r="A86" s="27">
        <v>1</v>
      </c>
      <c r="B86" s="1">
        <v>1</v>
      </c>
      <c r="C86" s="1">
        <v>6</v>
      </c>
      <c r="D86" s="2"/>
      <c r="G86" s="36" t="s">
        <v>84</v>
      </c>
      <c r="H86" s="15">
        <f t="shared" ref="H86:H87" si="32">+H87</f>
        <v>0</v>
      </c>
    </row>
    <row r="87" spans="1:8" hidden="1">
      <c r="A87" s="27">
        <v>1</v>
      </c>
      <c r="B87" s="1">
        <v>1</v>
      </c>
      <c r="C87" s="1">
        <v>6</v>
      </c>
      <c r="D87" s="2">
        <v>161</v>
      </c>
      <c r="E87" s="41"/>
      <c r="F87" s="41"/>
      <c r="G87" s="36" t="s">
        <v>85</v>
      </c>
      <c r="H87" s="23">
        <f t="shared" si="32"/>
        <v>0</v>
      </c>
    </row>
    <row r="88" spans="1:8" hidden="1">
      <c r="A88" s="27">
        <v>1</v>
      </c>
      <c r="B88" s="1">
        <v>1</v>
      </c>
      <c r="C88" s="1">
        <v>6</v>
      </c>
      <c r="D88" s="2">
        <v>161</v>
      </c>
      <c r="E88" s="1">
        <v>1</v>
      </c>
      <c r="G88" s="32" t="s">
        <v>86</v>
      </c>
      <c r="H88" s="21"/>
    </row>
    <row r="89" spans="1:8" hidden="1">
      <c r="A89" s="27">
        <v>1</v>
      </c>
      <c r="B89" s="1">
        <v>1</v>
      </c>
      <c r="C89" s="1">
        <v>7</v>
      </c>
      <c r="D89" s="2"/>
      <c r="G89" s="36" t="s">
        <v>87</v>
      </c>
      <c r="H89" s="15">
        <f t="shared" ref="H89" si="33">+H90</f>
        <v>0</v>
      </c>
    </row>
    <row r="90" spans="1:8" hidden="1">
      <c r="A90" s="27">
        <v>1</v>
      </c>
      <c r="B90" s="1">
        <v>1</v>
      </c>
      <c r="C90" s="1">
        <v>7</v>
      </c>
      <c r="D90" s="2">
        <v>171</v>
      </c>
      <c r="G90" s="36" t="s">
        <v>88</v>
      </c>
      <c r="H90" s="23">
        <f t="shared" ref="H90" si="34">SUM(H91:H95)</f>
        <v>0</v>
      </c>
    </row>
    <row r="91" spans="1:8" hidden="1">
      <c r="A91" s="27">
        <v>1</v>
      </c>
      <c r="B91" s="1">
        <v>1</v>
      </c>
      <c r="C91" s="1">
        <v>7</v>
      </c>
      <c r="D91" s="2">
        <v>171</v>
      </c>
      <c r="E91" s="1">
        <v>1</v>
      </c>
      <c r="G91" s="32" t="s">
        <v>89</v>
      </c>
      <c r="H91" s="21"/>
    </row>
    <row r="92" spans="1:8" hidden="1">
      <c r="A92" s="27">
        <v>1</v>
      </c>
      <c r="B92" s="1">
        <v>1</v>
      </c>
      <c r="C92" s="1">
        <v>7</v>
      </c>
      <c r="D92" s="2">
        <v>171</v>
      </c>
      <c r="E92" s="1">
        <v>2</v>
      </c>
      <c r="G92" s="32" t="s">
        <v>90</v>
      </c>
      <c r="H92" s="21"/>
    </row>
    <row r="93" spans="1:8" hidden="1">
      <c r="A93" s="27">
        <v>1</v>
      </c>
      <c r="B93" s="1">
        <v>1</v>
      </c>
      <c r="C93" s="1">
        <v>7</v>
      </c>
      <c r="D93" s="2">
        <v>171</v>
      </c>
      <c r="E93" s="1">
        <v>3</v>
      </c>
      <c r="G93" s="32" t="s">
        <v>91</v>
      </c>
      <c r="H93" s="21"/>
    </row>
    <row r="94" spans="1:8" hidden="1">
      <c r="A94" s="27">
        <v>1</v>
      </c>
      <c r="B94" s="1">
        <v>1</v>
      </c>
      <c r="C94" s="1">
        <v>7</v>
      </c>
      <c r="D94" s="2">
        <v>171</v>
      </c>
      <c r="E94" s="1">
        <v>4</v>
      </c>
      <c r="G94" s="32" t="s">
        <v>92</v>
      </c>
      <c r="H94" s="21"/>
    </row>
    <row r="95" spans="1:8" hidden="1">
      <c r="A95" s="27">
        <v>1</v>
      </c>
      <c r="B95" s="1">
        <v>1</v>
      </c>
      <c r="C95" s="1">
        <v>7</v>
      </c>
      <c r="D95" s="2">
        <v>171</v>
      </c>
      <c r="E95" s="1">
        <v>5</v>
      </c>
      <c r="G95" s="32" t="s">
        <v>93</v>
      </c>
      <c r="H95" s="21"/>
    </row>
    <row r="96" spans="1:8" hidden="1">
      <c r="A96" s="27">
        <v>1</v>
      </c>
      <c r="B96" s="1">
        <v>1</v>
      </c>
      <c r="C96" s="1">
        <v>8</v>
      </c>
      <c r="D96" s="2"/>
      <c r="G96" s="36" t="s">
        <v>94</v>
      </c>
      <c r="H96" s="15">
        <f t="shared" ref="H96" si="35">+H97</f>
        <v>0</v>
      </c>
    </row>
    <row r="97" spans="1:8" hidden="1">
      <c r="A97" s="27">
        <v>1</v>
      </c>
      <c r="B97" s="1">
        <v>1</v>
      </c>
      <c r="C97" s="1">
        <v>8</v>
      </c>
      <c r="D97" s="2">
        <v>181</v>
      </c>
      <c r="E97" s="41"/>
      <c r="F97" s="41"/>
      <c r="G97" s="36" t="s">
        <v>94</v>
      </c>
      <c r="H97" s="23">
        <f t="shared" ref="H97" si="36">+H98+H99</f>
        <v>0</v>
      </c>
    </row>
    <row r="98" spans="1:8" hidden="1">
      <c r="A98" s="27">
        <v>1</v>
      </c>
      <c r="B98" s="1">
        <v>1</v>
      </c>
      <c r="C98" s="1">
        <v>8</v>
      </c>
      <c r="D98" s="2">
        <v>181</v>
      </c>
      <c r="E98" s="1">
        <v>1</v>
      </c>
      <c r="G98" s="32" t="s">
        <v>95</v>
      </c>
      <c r="H98" s="21"/>
    </row>
    <row r="99" spans="1:8" hidden="1">
      <c r="A99" s="27">
        <v>1</v>
      </c>
      <c r="B99" s="1">
        <v>1</v>
      </c>
      <c r="C99" s="1">
        <v>8</v>
      </c>
      <c r="D99" s="2">
        <v>181</v>
      </c>
      <c r="E99" s="1">
        <v>2</v>
      </c>
      <c r="G99" s="32" t="s">
        <v>96</v>
      </c>
      <c r="H99" s="21"/>
    </row>
    <row r="100" spans="1:8">
      <c r="A100" s="27">
        <v>1</v>
      </c>
      <c r="B100" s="19">
        <v>2</v>
      </c>
      <c r="C100" s="19"/>
      <c r="D100" s="25"/>
      <c r="E100" s="19"/>
      <c r="F100" s="19"/>
      <c r="G100" s="35" t="s">
        <v>97</v>
      </c>
      <c r="H100" s="18">
        <f t="shared" ref="H100" si="37">+H101+H125+H137+H156+H180+H197+H203+H215+H222</f>
        <v>311840.51</v>
      </c>
    </row>
    <row r="101" spans="1:8" hidden="1">
      <c r="A101" s="27">
        <v>1</v>
      </c>
      <c r="B101" s="41">
        <v>2</v>
      </c>
      <c r="C101" s="2">
        <v>1</v>
      </c>
      <c r="D101" s="2"/>
      <c r="E101" s="41"/>
      <c r="F101" s="41"/>
      <c r="G101" s="36" t="s">
        <v>98</v>
      </c>
      <c r="H101" s="15">
        <f t="shared" ref="H101" si="38">H102+H104+H110+H112+H115+H118+H120+H123</f>
        <v>0</v>
      </c>
    </row>
    <row r="102" spans="1:8" hidden="1">
      <c r="A102" s="27">
        <v>1</v>
      </c>
      <c r="B102" s="41">
        <v>2</v>
      </c>
      <c r="C102" s="2">
        <v>1</v>
      </c>
      <c r="D102" s="2">
        <v>211</v>
      </c>
      <c r="E102" s="41"/>
      <c r="F102" s="41"/>
      <c r="G102" s="36" t="s">
        <v>99</v>
      </c>
      <c r="H102" s="23">
        <f t="shared" ref="H102" si="39">+H103</f>
        <v>0</v>
      </c>
    </row>
    <row r="103" spans="1:8" s="47" customFormat="1" hidden="1">
      <c r="A103" s="27">
        <v>1</v>
      </c>
      <c r="B103" s="94">
        <v>2</v>
      </c>
      <c r="C103" s="92">
        <v>1</v>
      </c>
      <c r="D103" s="3">
        <v>211</v>
      </c>
      <c r="E103" s="92">
        <v>1</v>
      </c>
      <c r="F103" s="92"/>
      <c r="G103" s="37" t="s">
        <v>100</v>
      </c>
      <c r="H103" s="21"/>
    </row>
    <row r="104" spans="1:8" s="47" customFormat="1" hidden="1">
      <c r="A104" s="27">
        <v>1</v>
      </c>
      <c r="B104" s="94">
        <v>2</v>
      </c>
      <c r="C104" s="92">
        <v>1</v>
      </c>
      <c r="D104" s="3">
        <v>212</v>
      </c>
      <c r="E104" s="94"/>
      <c r="F104" s="94"/>
      <c r="G104" s="38" t="s">
        <v>101</v>
      </c>
      <c r="H104" s="23">
        <f t="shared" ref="H104" si="40">+H105+H108+H109+H106+H107</f>
        <v>0</v>
      </c>
    </row>
    <row r="105" spans="1:8" s="47" customFormat="1" hidden="1">
      <c r="A105" s="27">
        <v>1</v>
      </c>
      <c r="B105" s="94">
        <v>2</v>
      </c>
      <c r="C105" s="92">
        <v>1</v>
      </c>
      <c r="D105" s="3">
        <v>212</v>
      </c>
      <c r="E105" s="92">
        <v>1</v>
      </c>
      <c r="F105" s="92"/>
      <c r="G105" s="37" t="s">
        <v>102</v>
      </c>
      <c r="H105" s="21"/>
    </row>
    <row r="106" spans="1:8" s="47" customFormat="1" hidden="1">
      <c r="A106" s="27">
        <v>1</v>
      </c>
      <c r="B106" s="94">
        <v>2</v>
      </c>
      <c r="C106" s="92">
        <v>1</v>
      </c>
      <c r="D106" s="3">
        <v>212</v>
      </c>
      <c r="E106" s="92">
        <v>2</v>
      </c>
      <c r="F106" s="92"/>
      <c r="G106" s="37" t="s">
        <v>103</v>
      </c>
      <c r="H106" s="21"/>
    </row>
    <row r="107" spans="1:8" s="47" customFormat="1" hidden="1">
      <c r="A107" s="27">
        <v>1</v>
      </c>
      <c r="B107" s="94">
        <v>2</v>
      </c>
      <c r="C107" s="92">
        <v>1</v>
      </c>
      <c r="D107" s="3">
        <v>212</v>
      </c>
      <c r="E107" s="92">
        <v>3</v>
      </c>
      <c r="F107" s="92"/>
      <c r="G107" s="37" t="s">
        <v>104</v>
      </c>
      <c r="H107" s="21"/>
    </row>
    <row r="108" spans="1:8" s="47" customFormat="1" hidden="1">
      <c r="A108" s="27">
        <v>1</v>
      </c>
      <c r="B108" s="94">
        <v>2</v>
      </c>
      <c r="C108" s="92">
        <v>1</v>
      </c>
      <c r="D108" s="3">
        <v>212</v>
      </c>
      <c r="E108" s="92">
        <v>4</v>
      </c>
      <c r="F108" s="92"/>
      <c r="G108" s="37" t="s">
        <v>105</v>
      </c>
      <c r="H108" s="21"/>
    </row>
    <row r="109" spans="1:8" s="47" customFormat="1" hidden="1">
      <c r="A109" s="27">
        <v>1</v>
      </c>
      <c r="B109" s="94">
        <v>2</v>
      </c>
      <c r="C109" s="92">
        <v>1</v>
      </c>
      <c r="D109" s="3">
        <v>212</v>
      </c>
      <c r="E109" s="92">
        <v>5</v>
      </c>
      <c r="F109" s="92"/>
      <c r="G109" s="37" t="s">
        <v>106</v>
      </c>
      <c r="H109" s="21"/>
    </row>
    <row r="110" spans="1:8" hidden="1">
      <c r="A110" s="27">
        <v>1</v>
      </c>
      <c r="B110" s="41">
        <v>2</v>
      </c>
      <c r="C110" s="1">
        <v>1</v>
      </c>
      <c r="D110" s="2">
        <v>213</v>
      </c>
      <c r="E110" s="41"/>
      <c r="F110" s="41"/>
      <c r="G110" s="36" t="s">
        <v>107</v>
      </c>
      <c r="H110" s="23">
        <f t="shared" ref="H110" si="41">+H111</f>
        <v>0</v>
      </c>
    </row>
    <row r="111" spans="1:8" hidden="1">
      <c r="A111" s="27">
        <v>1</v>
      </c>
      <c r="B111" s="41">
        <v>2</v>
      </c>
      <c r="C111" s="1">
        <v>1</v>
      </c>
      <c r="D111" s="2">
        <v>213</v>
      </c>
      <c r="E111" s="1">
        <v>1</v>
      </c>
      <c r="G111" s="32" t="s">
        <v>107</v>
      </c>
      <c r="H111" s="21"/>
    </row>
    <row r="112" spans="1:8" hidden="1">
      <c r="A112" s="27">
        <v>1</v>
      </c>
      <c r="B112" s="41">
        <v>2</v>
      </c>
      <c r="C112" s="1">
        <v>1</v>
      </c>
      <c r="D112" s="2">
        <v>214</v>
      </c>
      <c r="G112" s="36" t="s">
        <v>108</v>
      </c>
      <c r="H112" s="23">
        <f t="shared" ref="H112" si="42">+H113+H114</f>
        <v>0</v>
      </c>
    </row>
    <row r="113" spans="1:8" s="47" customFormat="1" hidden="1">
      <c r="A113" s="27">
        <v>1</v>
      </c>
      <c r="B113" s="94">
        <v>2</v>
      </c>
      <c r="C113" s="92">
        <v>1</v>
      </c>
      <c r="D113" s="3">
        <v>214</v>
      </c>
      <c r="E113" s="92">
        <v>1</v>
      </c>
      <c r="F113" s="92"/>
      <c r="G113" s="37" t="s">
        <v>109</v>
      </c>
      <c r="H113" s="21"/>
    </row>
    <row r="114" spans="1:8" s="47" customFormat="1" hidden="1">
      <c r="A114" s="27">
        <v>1</v>
      </c>
      <c r="B114" s="94">
        <v>2</v>
      </c>
      <c r="C114" s="92">
        <v>1</v>
      </c>
      <c r="D114" s="3">
        <v>214</v>
      </c>
      <c r="E114" s="92">
        <v>2</v>
      </c>
      <c r="F114" s="92"/>
      <c r="G114" s="37" t="s">
        <v>110</v>
      </c>
      <c r="H114" s="21"/>
    </row>
    <row r="115" spans="1:8" hidden="1">
      <c r="A115" s="27">
        <v>1</v>
      </c>
      <c r="B115" s="41">
        <v>2</v>
      </c>
      <c r="C115" s="1">
        <v>1</v>
      </c>
      <c r="D115" s="2">
        <v>215</v>
      </c>
      <c r="E115" s="41"/>
      <c r="F115" s="41"/>
      <c r="G115" s="36" t="s">
        <v>111</v>
      </c>
      <c r="H115" s="23">
        <f t="shared" ref="H115" si="43">+H116+H117</f>
        <v>0</v>
      </c>
    </row>
    <row r="116" spans="1:8" hidden="1">
      <c r="A116" s="27">
        <v>1</v>
      </c>
      <c r="B116" s="41">
        <v>2</v>
      </c>
      <c r="C116" s="1">
        <v>1</v>
      </c>
      <c r="D116" s="2">
        <v>215</v>
      </c>
      <c r="E116" s="1">
        <v>1</v>
      </c>
      <c r="G116" s="32" t="s">
        <v>112</v>
      </c>
      <c r="H116" s="21"/>
    </row>
    <row r="117" spans="1:8" hidden="1">
      <c r="A117" s="27">
        <v>1</v>
      </c>
      <c r="B117" s="41">
        <v>2</v>
      </c>
      <c r="C117" s="1">
        <v>1</v>
      </c>
      <c r="D117" s="2">
        <v>215</v>
      </c>
      <c r="E117" s="1">
        <v>2</v>
      </c>
      <c r="G117" s="32" t="s">
        <v>113</v>
      </c>
      <c r="H117" s="21"/>
    </row>
    <row r="118" spans="1:8" hidden="1">
      <c r="A118" s="27">
        <v>1</v>
      </c>
      <c r="B118" s="41">
        <v>2</v>
      </c>
      <c r="C118" s="1">
        <v>1</v>
      </c>
      <c r="D118" s="2">
        <v>216</v>
      </c>
      <c r="E118" s="41"/>
      <c r="F118" s="41"/>
      <c r="G118" s="36" t="s">
        <v>114</v>
      </c>
      <c r="H118" s="23">
        <f t="shared" ref="H118" si="44">+H119</f>
        <v>0</v>
      </c>
    </row>
    <row r="119" spans="1:8" s="47" customFormat="1" hidden="1">
      <c r="A119" s="27">
        <v>1</v>
      </c>
      <c r="B119" s="94">
        <v>2</v>
      </c>
      <c r="C119" s="92">
        <v>1</v>
      </c>
      <c r="D119" s="3">
        <v>216</v>
      </c>
      <c r="E119" s="92">
        <v>1</v>
      </c>
      <c r="F119" s="92"/>
      <c r="G119" s="37" t="s">
        <v>114</v>
      </c>
      <c r="H119" s="21"/>
    </row>
    <row r="120" spans="1:8" hidden="1">
      <c r="A120" s="27">
        <v>1</v>
      </c>
      <c r="B120" s="41">
        <v>2</v>
      </c>
      <c r="C120" s="1">
        <v>1</v>
      </c>
      <c r="D120" s="2">
        <v>217</v>
      </c>
      <c r="E120" s="41"/>
      <c r="F120" s="41"/>
      <c r="G120" s="36" t="s">
        <v>115</v>
      </c>
      <c r="H120" s="23">
        <f t="shared" ref="H120" si="45">+H121+H122</f>
        <v>0</v>
      </c>
    </row>
    <row r="121" spans="1:8" hidden="1">
      <c r="A121" s="27">
        <v>1</v>
      </c>
      <c r="B121" s="41">
        <v>2</v>
      </c>
      <c r="C121" s="1">
        <v>1</v>
      </c>
      <c r="D121" s="2">
        <v>217</v>
      </c>
      <c r="E121" s="1">
        <v>1</v>
      </c>
      <c r="G121" s="32" t="s">
        <v>116</v>
      </c>
      <c r="H121" s="21"/>
    </row>
    <row r="122" spans="1:8" hidden="1">
      <c r="A122" s="27">
        <v>1</v>
      </c>
      <c r="B122" s="41">
        <v>2</v>
      </c>
      <c r="C122" s="1">
        <v>1</v>
      </c>
      <c r="D122" s="2">
        <v>217</v>
      </c>
      <c r="E122" s="1">
        <v>2</v>
      </c>
      <c r="G122" s="32" t="s">
        <v>117</v>
      </c>
      <c r="H122" s="21"/>
    </row>
    <row r="123" spans="1:8" hidden="1">
      <c r="A123" s="27">
        <v>1</v>
      </c>
      <c r="B123" s="41">
        <v>2</v>
      </c>
      <c r="C123" s="1">
        <v>1</v>
      </c>
      <c r="D123" s="2">
        <v>218</v>
      </c>
      <c r="E123" s="41"/>
      <c r="F123" s="41"/>
      <c r="G123" s="36" t="s">
        <v>118</v>
      </c>
      <c r="H123" s="23">
        <f t="shared" ref="H123" si="46">+H124</f>
        <v>0</v>
      </c>
    </row>
    <row r="124" spans="1:8" s="47" customFormat="1" hidden="1">
      <c r="A124" s="27">
        <v>1</v>
      </c>
      <c r="B124" s="94">
        <v>2</v>
      </c>
      <c r="C124" s="92">
        <v>1</v>
      </c>
      <c r="D124" s="3">
        <v>218</v>
      </c>
      <c r="E124" s="92">
        <v>1</v>
      </c>
      <c r="F124" s="92"/>
      <c r="G124" s="37" t="s">
        <v>118</v>
      </c>
      <c r="H124" s="21"/>
    </row>
    <row r="125" spans="1:8" hidden="1">
      <c r="A125" s="27">
        <v>1</v>
      </c>
      <c r="B125" s="41">
        <v>2</v>
      </c>
      <c r="C125" s="2">
        <v>2</v>
      </c>
      <c r="D125" s="2"/>
      <c r="E125" s="41"/>
      <c r="F125" s="41"/>
      <c r="G125" s="36" t="s">
        <v>119</v>
      </c>
      <c r="H125" s="15">
        <f t="shared" ref="H125" si="47">+H126+H132+H135</f>
        <v>0</v>
      </c>
    </row>
    <row r="126" spans="1:8" hidden="1">
      <c r="A126" s="27">
        <v>1</v>
      </c>
      <c r="B126" s="41">
        <v>2</v>
      </c>
      <c r="C126" s="2">
        <v>2</v>
      </c>
      <c r="D126" s="2">
        <v>221</v>
      </c>
      <c r="E126" s="41"/>
      <c r="F126" s="41"/>
      <c r="G126" s="36" t="s">
        <v>120</v>
      </c>
      <c r="H126" s="23">
        <f t="shared" ref="H126" si="48">+H127+H130+H128+H129+H131</f>
        <v>0</v>
      </c>
    </row>
    <row r="127" spans="1:8" s="47" customFormat="1" hidden="1">
      <c r="A127" s="27">
        <v>1</v>
      </c>
      <c r="B127" s="94">
        <v>2</v>
      </c>
      <c r="C127" s="3">
        <v>2</v>
      </c>
      <c r="D127" s="3">
        <v>221</v>
      </c>
      <c r="E127" s="92">
        <v>1</v>
      </c>
      <c r="F127" s="92"/>
      <c r="G127" s="37" t="s">
        <v>121</v>
      </c>
      <c r="H127" s="21"/>
    </row>
    <row r="128" spans="1:8" s="47" customFormat="1" hidden="1">
      <c r="A128" s="27">
        <v>1</v>
      </c>
      <c r="B128" s="94">
        <v>2</v>
      </c>
      <c r="C128" s="3">
        <v>2</v>
      </c>
      <c r="D128" s="3">
        <v>221</v>
      </c>
      <c r="E128" s="92">
        <v>2</v>
      </c>
      <c r="F128" s="92"/>
      <c r="G128" s="37" t="s">
        <v>122</v>
      </c>
      <c r="H128" s="21"/>
    </row>
    <row r="129" spans="1:8" s="47" customFormat="1" hidden="1">
      <c r="A129" s="27">
        <v>1</v>
      </c>
      <c r="B129" s="94">
        <v>2</v>
      </c>
      <c r="C129" s="3">
        <v>2</v>
      </c>
      <c r="D129" s="3">
        <v>221</v>
      </c>
      <c r="E129" s="92">
        <v>3</v>
      </c>
      <c r="F129" s="92"/>
      <c r="G129" s="37" t="s">
        <v>123</v>
      </c>
      <c r="H129" s="21"/>
    </row>
    <row r="130" spans="1:8" hidden="1">
      <c r="A130" s="27">
        <v>1</v>
      </c>
      <c r="B130" s="41">
        <v>2</v>
      </c>
      <c r="C130" s="2">
        <v>2</v>
      </c>
      <c r="D130" s="2">
        <v>221</v>
      </c>
      <c r="E130" s="1">
        <v>4</v>
      </c>
      <c r="G130" s="32" t="s">
        <v>124</v>
      </c>
      <c r="H130" s="21"/>
    </row>
    <row r="131" spans="1:8" s="47" customFormat="1" hidden="1">
      <c r="A131" s="27">
        <v>1</v>
      </c>
      <c r="B131" s="94">
        <v>2</v>
      </c>
      <c r="C131" s="3">
        <v>2</v>
      </c>
      <c r="D131" s="3">
        <v>221</v>
      </c>
      <c r="E131" s="92">
        <v>5</v>
      </c>
      <c r="F131" s="92"/>
      <c r="G131" s="37" t="s">
        <v>110</v>
      </c>
      <c r="H131" s="21"/>
    </row>
    <row r="132" spans="1:8" hidden="1">
      <c r="A132" s="27">
        <v>1</v>
      </c>
      <c r="B132" s="41">
        <v>2</v>
      </c>
      <c r="C132" s="2">
        <v>2</v>
      </c>
      <c r="D132" s="2">
        <v>222</v>
      </c>
      <c r="E132" s="41"/>
      <c r="F132" s="41"/>
      <c r="G132" s="36" t="s">
        <v>125</v>
      </c>
      <c r="H132" s="23">
        <f t="shared" ref="H132" si="49">SUM(H133:H134)</f>
        <v>0</v>
      </c>
    </row>
    <row r="133" spans="1:8" hidden="1">
      <c r="A133" s="27">
        <v>1</v>
      </c>
      <c r="B133" s="41">
        <v>2</v>
      </c>
      <c r="C133" s="2">
        <v>2</v>
      </c>
      <c r="D133" s="2">
        <v>222</v>
      </c>
      <c r="E133" s="1">
        <v>1</v>
      </c>
      <c r="G133" s="32" t="s">
        <v>126</v>
      </c>
      <c r="H133" s="21"/>
    </row>
    <row r="134" spans="1:8" hidden="1">
      <c r="A134" s="27">
        <v>1</v>
      </c>
      <c r="B134" s="41">
        <v>2</v>
      </c>
      <c r="C134" s="2">
        <v>2</v>
      </c>
      <c r="D134" s="2">
        <v>222</v>
      </c>
      <c r="E134" s="1">
        <v>2</v>
      </c>
      <c r="G134" s="32" t="s">
        <v>127</v>
      </c>
      <c r="H134" s="21"/>
    </row>
    <row r="135" spans="1:8" hidden="1">
      <c r="A135" s="27">
        <v>1</v>
      </c>
      <c r="B135" s="41">
        <v>2</v>
      </c>
      <c r="C135" s="2">
        <v>2</v>
      </c>
      <c r="D135" s="2">
        <v>223</v>
      </c>
      <c r="E135" s="41"/>
      <c r="F135" s="41"/>
      <c r="G135" s="36" t="s">
        <v>128</v>
      </c>
      <c r="H135" s="23">
        <f t="shared" ref="H135" si="50">+H136</f>
        <v>0</v>
      </c>
    </row>
    <row r="136" spans="1:8" hidden="1">
      <c r="A136" s="27">
        <v>1</v>
      </c>
      <c r="B136" s="41">
        <v>2</v>
      </c>
      <c r="C136" s="2">
        <v>2</v>
      </c>
      <c r="D136" s="2">
        <v>223</v>
      </c>
      <c r="E136" s="1">
        <v>1</v>
      </c>
      <c r="G136" s="32" t="s">
        <v>128</v>
      </c>
      <c r="H136" s="21"/>
    </row>
    <row r="137" spans="1:8" hidden="1">
      <c r="A137" s="27">
        <v>1</v>
      </c>
      <c r="B137" s="41">
        <v>2</v>
      </c>
      <c r="C137" s="2">
        <v>3</v>
      </c>
      <c r="D137" s="2"/>
      <c r="E137" s="41"/>
      <c r="F137" s="41"/>
      <c r="G137" s="36" t="s">
        <v>129</v>
      </c>
      <c r="H137" s="15">
        <f t="shared" ref="H137" si="51">+H138+H140+H142+H144+H146+H148+H150+H152+H154</f>
        <v>0</v>
      </c>
    </row>
    <row r="138" spans="1:8" hidden="1">
      <c r="A138" s="27">
        <v>1</v>
      </c>
      <c r="B138" s="41">
        <v>2</v>
      </c>
      <c r="C138" s="2">
        <v>3</v>
      </c>
      <c r="D138" s="2">
        <v>231</v>
      </c>
      <c r="E138" s="41"/>
      <c r="F138" s="41"/>
      <c r="G138" s="36" t="s">
        <v>130</v>
      </c>
      <c r="H138" s="23">
        <f t="shared" ref="H138" si="52">+H139</f>
        <v>0</v>
      </c>
    </row>
    <row r="139" spans="1:8" hidden="1">
      <c r="A139" s="27">
        <v>1</v>
      </c>
      <c r="B139" s="41">
        <v>2</v>
      </c>
      <c r="C139" s="2">
        <v>3</v>
      </c>
      <c r="D139" s="2">
        <v>231</v>
      </c>
      <c r="E139" s="1">
        <v>1</v>
      </c>
      <c r="G139" s="32" t="s">
        <v>130</v>
      </c>
      <c r="H139" s="21"/>
    </row>
    <row r="140" spans="1:8" hidden="1">
      <c r="A140" s="27">
        <v>1</v>
      </c>
      <c r="B140" s="41">
        <v>2</v>
      </c>
      <c r="C140" s="2">
        <v>3</v>
      </c>
      <c r="D140" s="2">
        <v>232</v>
      </c>
      <c r="E140" s="41"/>
      <c r="F140" s="41"/>
      <c r="G140" s="36" t="s">
        <v>131</v>
      </c>
      <c r="H140" s="23">
        <f t="shared" ref="H140" si="53">+H141</f>
        <v>0</v>
      </c>
    </row>
    <row r="141" spans="1:8" hidden="1">
      <c r="A141" s="27">
        <v>1</v>
      </c>
      <c r="B141" s="41">
        <v>2</v>
      </c>
      <c r="C141" s="2">
        <v>3</v>
      </c>
      <c r="D141" s="2">
        <v>232</v>
      </c>
      <c r="E141" s="1">
        <v>1</v>
      </c>
      <c r="G141" s="32" t="s">
        <v>131</v>
      </c>
      <c r="H141" s="21"/>
    </row>
    <row r="142" spans="1:8" hidden="1">
      <c r="A142" s="27">
        <v>1</v>
      </c>
      <c r="B142" s="41">
        <v>2</v>
      </c>
      <c r="C142" s="2">
        <v>3</v>
      </c>
      <c r="D142" s="2">
        <v>233</v>
      </c>
      <c r="E142" s="41"/>
      <c r="F142" s="41"/>
      <c r="G142" s="36" t="s">
        <v>132</v>
      </c>
      <c r="H142" s="23">
        <f t="shared" ref="H142" si="54">+H143</f>
        <v>0</v>
      </c>
    </row>
    <row r="143" spans="1:8" hidden="1">
      <c r="A143" s="27">
        <v>1</v>
      </c>
      <c r="B143" s="41">
        <v>2</v>
      </c>
      <c r="C143" s="2">
        <v>3</v>
      </c>
      <c r="D143" s="2">
        <v>233</v>
      </c>
      <c r="E143" s="1">
        <v>1</v>
      </c>
      <c r="G143" s="32" t="s">
        <v>132</v>
      </c>
      <c r="H143" s="21"/>
    </row>
    <row r="144" spans="1:8" hidden="1">
      <c r="A144" s="27">
        <v>1</v>
      </c>
      <c r="B144" s="41">
        <v>2</v>
      </c>
      <c r="C144" s="2">
        <v>3</v>
      </c>
      <c r="D144" s="2">
        <v>234</v>
      </c>
      <c r="E144" s="41"/>
      <c r="F144" s="41"/>
      <c r="G144" s="36" t="s">
        <v>133</v>
      </c>
      <c r="H144" s="23">
        <f t="shared" ref="H144" si="55">+H145</f>
        <v>0</v>
      </c>
    </row>
    <row r="145" spans="1:8" hidden="1">
      <c r="A145" s="27">
        <v>1</v>
      </c>
      <c r="B145" s="41">
        <v>2</v>
      </c>
      <c r="C145" s="2">
        <v>3</v>
      </c>
      <c r="D145" s="2">
        <v>234</v>
      </c>
      <c r="E145" s="1">
        <v>1</v>
      </c>
      <c r="G145" s="32" t="s">
        <v>133</v>
      </c>
      <c r="H145" s="21"/>
    </row>
    <row r="146" spans="1:8" hidden="1">
      <c r="A146" s="27">
        <v>1</v>
      </c>
      <c r="B146" s="41">
        <v>2</v>
      </c>
      <c r="C146" s="2">
        <v>3</v>
      </c>
      <c r="D146" s="2">
        <v>235</v>
      </c>
      <c r="E146" s="41"/>
      <c r="F146" s="41"/>
      <c r="G146" s="36" t="s">
        <v>134</v>
      </c>
      <c r="H146" s="23">
        <f t="shared" ref="H146" si="56">+H147</f>
        <v>0</v>
      </c>
    </row>
    <row r="147" spans="1:8" hidden="1">
      <c r="A147" s="27">
        <v>1</v>
      </c>
      <c r="B147" s="41">
        <v>2</v>
      </c>
      <c r="C147" s="2">
        <v>3</v>
      </c>
      <c r="D147" s="2">
        <v>235</v>
      </c>
      <c r="E147" s="1">
        <v>1</v>
      </c>
      <c r="G147" s="32" t="s">
        <v>134</v>
      </c>
      <c r="H147" s="21"/>
    </row>
    <row r="148" spans="1:8" hidden="1">
      <c r="A148" s="27">
        <v>1</v>
      </c>
      <c r="B148" s="41">
        <v>2</v>
      </c>
      <c r="C148" s="2">
        <v>3</v>
      </c>
      <c r="D148" s="2">
        <v>236</v>
      </c>
      <c r="E148" s="41"/>
      <c r="F148" s="41"/>
      <c r="G148" s="36" t="s">
        <v>135</v>
      </c>
      <c r="H148" s="23">
        <f t="shared" ref="H148" si="57">+H149</f>
        <v>0</v>
      </c>
    </row>
    <row r="149" spans="1:8" hidden="1">
      <c r="A149" s="27">
        <v>1</v>
      </c>
      <c r="B149" s="41">
        <v>2</v>
      </c>
      <c r="C149" s="2">
        <v>3</v>
      </c>
      <c r="D149" s="2">
        <v>236</v>
      </c>
      <c r="E149" s="1">
        <v>1</v>
      </c>
      <c r="G149" s="32" t="s">
        <v>135</v>
      </c>
      <c r="H149" s="21"/>
    </row>
    <row r="150" spans="1:8" hidden="1">
      <c r="A150" s="27">
        <v>1</v>
      </c>
      <c r="B150" s="41">
        <v>2</v>
      </c>
      <c r="C150" s="2">
        <v>3</v>
      </c>
      <c r="D150" s="2">
        <v>237</v>
      </c>
      <c r="E150" s="41"/>
      <c r="F150" s="41"/>
      <c r="G150" s="36" t="s">
        <v>136</v>
      </c>
      <c r="H150" s="23">
        <f t="shared" ref="H150" si="58">+H151</f>
        <v>0</v>
      </c>
    </row>
    <row r="151" spans="1:8" hidden="1">
      <c r="A151" s="27">
        <v>1</v>
      </c>
      <c r="B151" s="41">
        <v>2</v>
      </c>
      <c r="C151" s="2">
        <v>3</v>
      </c>
      <c r="D151" s="2">
        <v>237</v>
      </c>
      <c r="E151" s="1">
        <v>1</v>
      </c>
      <c r="G151" s="32" t="s">
        <v>136</v>
      </c>
      <c r="H151" s="21"/>
    </row>
    <row r="152" spans="1:8" hidden="1">
      <c r="A152" s="27">
        <v>1</v>
      </c>
      <c r="B152" s="41">
        <v>2</v>
      </c>
      <c r="C152" s="2">
        <v>3</v>
      </c>
      <c r="D152" s="2">
        <v>238</v>
      </c>
      <c r="E152" s="41"/>
      <c r="F152" s="41"/>
      <c r="G152" s="36" t="s">
        <v>137</v>
      </c>
      <c r="H152" s="23">
        <f t="shared" ref="H152" si="59">+H153</f>
        <v>0</v>
      </c>
    </row>
    <row r="153" spans="1:8" hidden="1">
      <c r="A153" s="27">
        <v>1</v>
      </c>
      <c r="B153" s="41">
        <v>2</v>
      </c>
      <c r="C153" s="2">
        <v>3</v>
      </c>
      <c r="D153" s="2">
        <v>238</v>
      </c>
      <c r="E153" s="1">
        <v>1</v>
      </c>
      <c r="G153" s="32" t="s">
        <v>138</v>
      </c>
      <c r="H153" s="21"/>
    </row>
    <row r="154" spans="1:8" hidden="1">
      <c r="A154" s="27">
        <v>1</v>
      </c>
      <c r="B154" s="41">
        <v>2</v>
      </c>
      <c r="C154" s="2">
        <v>3</v>
      </c>
      <c r="D154" s="2">
        <v>239</v>
      </c>
      <c r="E154" s="41"/>
      <c r="F154" s="41"/>
      <c r="G154" s="36" t="s">
        <v>139</v>
      </c>
      <c r="H154" s="23">
        <f t="shared" ref="H154" si="60">+H155</f>
        <v>0</v>
      </c>
    </row>
    <row r="155" spans="1:8" hidden="1">
      <c r="A155" s="27">
        <v>1</v>
      </c>
      <c r="B155" s="41">
        <v>2</v>
      </c>
      <c r="C155" s="2">
        <v>3</v>
      </c>
      <c r="D155" s="2">
        <v>239</v>
      </c>
      <c r="E155" s="1">
        <v>1</v>
      </c>
      <c r="G155" s="32" t="s">
        <v>140</v>
      </c>
      <c r="H155" s="21"/>
    </row>
    <row r="156" spans="1:8" s="80" customFormat="1" hidden="1">
      <c r="A156" s="27">
        <v>1</v>
      </c>
      <c r="B156" s="41">
        <v>2</v>
      </c>
      <c r="C156" s="41">
        <v>4</v>
      </c>
      <c r="D156" s="41"/>
      <c r="E156" s="41"/>
      <c r="F156" s="1"/>
      <c r="G156" s="78" t="s">
        <v>141</v>
      </c>
      <c r="H156" s="79">
        <f t="shared" ref="H156" si="61">+H157+H159+H161+H163+H165+H167+H169+H171+H173</f>
        <v>0</v>
      </c>
    </row>
    <row r="157" spans="1:8" hidden="1">
      <c r="A157" s="27">
        <v>1</v>
      </c>
      <c r="B157" s="41">
        <v>2</v>
      </c>
      <c r="C157" s="2">
        <v>4</v>
      </c>
      <c r="D157" s="2">
        <v>241</v>
      </c>
      <c r="E157" s="41"/>
      <c r="F157" s="41"/>
      <c r="G157" s="36" t="s">
        <v>142</v>
      </c>
      <c r="H157" s="23">
        <f t="shared" ref="H157" si="62">+H158</f>
        <v>0</v>
      </c>
    </row>
    <row r="158" spans="1:8" hidden="1">
      <c r="A158" s="27">
        <v>1</v>
      </c>
      <c r="B158" s="41">
        <v>2</v>
      </c>
      <c r="C158" s="2">
        <v>4</v>
      </c>
      <c r="D158" s="2">
        <v>241</v>
      </c>
      <c r="E158" s="1">
        <v>1</v>
      </c>
      <c r="G158" s="32" t="s">
        <v>142</v>
      </c>
      <c r="H158" s="21"/>
    </row>
    <row r="159" spans="1:8" hidden="1">
      <c r="A159" s="27">
        <v>1</v>
      </c>
      <c r="B159" s="41">
        <v>2</v>
      </c>
      <c r="C159" s="2">
        <v>4</v>
      </c>
      <c r="D159" s="2">
        <v>242</v>
      </c>
      <c r="E159" s="41"/>
      <c r="F159" s="41"/>
      <c r="G159" s="36" t="s">
        <v>143</v>
      </c>
      <c r="H159" s="23">
        <f t="shared" ref="H159" si="63">+H160</f>
        <v>0</v>
      </c>
    </row>
    <row r="160" spans="1:8" s="47" customFormat="1" hidden="1">
      <c r="A160" s="27">
        <v>1</v>
      </c>
      <c r="B160" s="94">
        <v>2</v>
      </c>
      <c r="C160" s="3">
        <v>4</v>
      </c>
      <c r="D160" s="3">
        <v>242</v>
      </c>
      <c r="E160" s="92">
        <v>1</v>
      </c>
      <c r="F160" s="92"/>
      <c r="G160" s="37" t="s">
        <v>143</v>
      </c>
      <c r="H160" s="21"/>
    </row>
    <row r="161" spans="1:8" hidden="1">
      <c r="A161" s="27">
        <v>1</v>
      </c>
      <c r="B161" s="41">
        <v>2</v>
      </c>
      <c r="C161" s="2">
        <v>4</v>
      </c>
      <c r="D161" s="2">
        <v>243</v>
      </c>
      <c r="E161" s="41"/>
      <c r="F161" s="41"/>
      <c r="G161" s="36" t="s">
        <v>144</v>
      </c>
      <c r="H161" s="23">
        <f t="shared" ref="H161" si="64">+H162</f>
        <v>0</v>
      </c>
    </row>
    <row r="162" spans="1:8" hidden="1">
      <c r="A162" s="27">
        <v>1</v>
      </c>
      <c r="B162" s="41">
        <v>2</v>
      </c>
      <c r="C162" s="2">
        <v>4</v>
      </c>
      <c r="D162" s="2">
        <v>243</v>
      </c>
      <c r="E162" s="1">
        <v>1</v>
      </c>
      <c r="G162" s="32" t="s">
        <v>144</v>
      </c>
      <c r="H162" s="21"/>
    </row>
    <row r="163" spans="1:8" hidden="1">
      <c r="A163" s="27">
        <v>1</v>
      </c>
      <c r="B163" s="41">
        <v>2</v>
      </c>
      <c r="C163" s="2">
        <v>4</v>
      </c>
      <c r="D163" s="2">
        <v>244</v>
      </c>
      <c r="E163" s="41"/>
      <c r="F163" s="41"/>
      <c r="G163" s="36" t="s">
        <v>145</v>
      </c>
      <c r="H163" s="23">
        <f t="shared" ref="H163" si="65">+H164</f>
        <v>0</v>
      </c>
    </row>
    <row r="164" spans="1:8" hidden="1">
      <c r="A164" s="27">
        <v>1</v>
      </c>
      <c r="B164" s="41">
        <v>2</v>
      </c>
      <c r="C164" s="2">
        <v>4</v>
      </c>
      <c r="D164" s="2">
        <v>244</v>
      </c>
      <c r="E164" s="1">
        <v>1</v>
      </c>
      <c r="G164" s="32" t="s">
        <v>145</v>
      </c>
      <c r="H164" s="21"/>
    </row>
    <row r="165" spans="1:8" hidden="1">
      <c r="A165" s="27">
        <v>1</v>
      </c>
      <c r="B165" s="41">
        <v>2</v>
      </c>
      <c r="C165" s="2">
        <v>4</v>
      </c>
      <c r="D165" s="2">
        <v>245</v>
      </c>
      <c r="E165" s="41"/>
      <c r="F165" s="41"/>
      <c r="G165" s="36" t="s">
        <v>146</v>
      </c>
      <c r="H165" s="23">
        <f t="shared" ref="H165" si="66">+H166</f>
        <v>0</v>
      </c>
    </row>
    <row r="166" spans="1:8" s="47" customFormat="1" hidden="1">
      <c r="A166" s="27">
        <v>1</v>
      </c>
      <c r="B166" s="94">
        <v>2</v>
      </c>
      <c r="C166" s="3">
        <v>4</v>
      </c>
      <c r="D166" s="3">
        <v>245</v>
      </c>
      <c r="E166" s="92">
        <v>1</v>
      </c>
      <c r="F166" s="92"/>
      <c r="G166" s="37" t="s">
        <v>146</v>
      </c>
      <c r="H166" s="21"/>
    </row>
    <row r="167" spans="1:8" hidden="1">
      <c r="A167" s="27">
        <v>1</v>
      </c>
      <c r="B167" s="41">
        <v>2</v>
      </c>
      <c r="C167" s="2">
        <v>4</v>
      </c>
      <c r="D167" s="2">
        <v>246</v>
      </c>
      <c r="E167" s="41"/>
      <c r="F167" s="41"/>
      <c r="G167" s="36" t="s">
        <v>147</v>
      </c>
      <c r="H167" s="23">
        <f t="shared" ref="H167" si="67">+H168</f>
        <v>0</v>
      </c>
    </row>
    <row r="168" spans="1:8" s="47" customFormat="1" hidden="1">
      <c r="A168" s="27">
        <v>1</v>
      </c>
      <c r="B168" s="94">
        <v>2</v>
      </c>
      <c r="C168" s="3">
        <v>4</v>
      </c>
      <c r="D168" s="3">
        <v>246</v>
      </c>
      <c r="E168" s="92">
        <v>1</v>
      </c>
      <c r="F168" s="92"/>
      <c r="G168" s="37" t="s">
        <v>147</v>
      </c>
      <c r="H168" s="21"/>
    </row>
    <row r="169" spans="1:8" hidden="1">
      <c r="A169" s="27">
        <v>1</v>
      </c>
      <c r="B169" s="41">
        <v>2</v>
      </c>
      <c r="C169" s="2">
        <v>4</v>
      </c>
      <c r="D169" s="2">
        <v>247</v>
      </c>
      <c r="E169" s="41"/>
      <c r="F169" s="41"/>
      <c r="G169" s="36" t="s">
        <v>148</v>
      </c>
      <c r="H169" s="23">
        <f t="shared" ref="H169" si="68">+H170</f>
        <v>0</v>
      </c>
    </row>
    <row r="170" spans="1:8" s="47" customFormat="1" hidden="1">
      <c r="A170" s="27">
        <v>1</v>
      </c>
      <c r="B170" s="94">
        <v>2</v>
      </c>
      <c r="C170" s="3">
        <v>4</v>
      </c>
      <c r="D170" s="3">
        <v>247</v>
      </c>
      <c r="E170" s="92">
        <v>1</v>
      </c>
      <c r="F170" s="92"/>
      <c r="G170" s="37" t="s">
        <v>148</v>
      </c>
      <c r="H170" s="21"/>
    </row>
    <row r="171" spans="1:8" hidden="1">
      <c r="A171" s="27">
        <v>1</v>
      </c>
      <c r="B171" s="41">
        <v>2</v>
      </c>
      <c r="C171" s="2">
        <v>4</v>
      </c>
      <c r="D171" s="2">
        <v>248</v>
      </c>
      <c r="E171" s="41"/>
      <c r="F171" s="41"/>
      <c r="G171" s="36" t="s">
        <v>149</v>
      </c>
      <c r="H171" s="23">
        <f t="shared" ref="H171" si="69">+H172</f>
        <v>0</v>
      </c>
    </row>
    <row r="172" spans="1:8" s="47" customFormat="1" hidden="1">
      <c r="A172" s="27">
        <v>1</v>
      </c>
      <c r="B172" s="94">
        <v>2</v>
      </c>
      <c r="C172" s="3">
        <v>4</v>
      </c>
      <c r="D172" s="3">
        <v>248</v>
      </c>
      <c r="E172" s="92">
        <v>1</v>
      </c>
      <c r="F172" s="92"/>
      <c r="G172" s="37" t="s">
        <v>149</v>
      </c>
      <c r="H172" s="21"/>
    </row>
    <row r="173" spans="1:8" hidden="1">
      <c r="A173" s="27">
        <v>1</v>
      </c>
      <c r="B173" s="41">
        <v>2</v>
      </c>
      <c r="C173" s="2">
        <v>4</v>
      </c>
      <c r="D173" s="2">
        <v>249</v>
      </c>
      <c r="E173" s="41"/>
      <c r="F173" s="41"/>
      <c r="G173" s="36" t="s">
        <v>150</v>
      </c>
      <c r="H173" s="23">
        <f t="shared" ref="H173" si="70">SUM(H174:H179)</f>
        <v>0</v>
      </c>
    </row>
    <row r="174" spans="1:8" s="47" customFormat="1" hidden="1">
      <c r="A174" s="27">
        <v>1</v>
      </c>
      <c r="B174" s="94">
        <v>2</v>
      </c>
      <c r="C174" s="3">
        <v>4</v>
      </c>
      <c r="D174" s="3">
        <v>249</v>
      </c>
      <c r="E174" s="92">
        <v>1</v>
      </c>
      <c r="F174" s="92"/>
      <c r="G174" s="37" t="s">
        <v>151</v>
      </c>
      <c r="H174" s="21"/>
    </row>
    <row r="175" spans="1:8" s="47" customFormat="1" hidden="1">
      <c r="A175" s="27">
        <v>1</v>
      </c>
      <c r="B175" s="94">
        <v>2</v>
      </c>
      <c r="C175" s="3">
        <v>4</v>
      </c>
      <c r="D175" s="3">
        <v>249</v>
      </c>
      <c r="E175" s="92">
        <v>2</v>
      </c>
      <c r="F175" s="92"/>
      <c r="G175" s="37" t="s">
        <v>152</v>
      </c>
      <c r="H175" s="21"/>
    </row>
    <row r="176" spans="1:8" s="47" customFormat="1" hidden="1">
      <c r="A176" s="27">
        <v>1</v>
      </c>
      <c r="B176" s="94">
        <v>2</v>
      </c>
      <c r="C176" s="3">
        <v>4</v>
      </c>
      <c r="D176" s="3">
        <v>249</v>
      </c>
      <c r="E176" s="92">
        <v>3</v>
      </c>
      <c r="F176" s="92"/>
      <c r="G176" s="37" t="s">
        <v>153</v>
      </c>
      <c r="H176" s="21"/>
    </row>
    <row r="177" spans="1:8" s="47" customFormat="1" hidden="1">
      <c r="A177" s="27">
        <v>1</v>
      </c>
      <c r="B177" s="94">
        <v>2</v>
      </c>
      <c r="C177" s="3">
        <v>4</v>
      </c>
      <c r="D177" s="3">
        <v>249</v>
      </c>
      <c r="E177" s="92">
        <v>4</v>
      </c>
      <c r="F177" s="92"/>
      <c r="G177" s="37" t="s">
        <v>106</v>
      </c>
      <c r="H177" s="21"/>
    </row>
    <row r="178" spans="1:8" hidden="1">
      <c r="A178" s="27">
        <v>1</v>
      </c>
      <c r="B178" s="41">
        <v>2</v>
      </c>
      <c r="C178" s="2">
        <v>4</v>
      </c>
      <c r="D178" s="2">
        <v>249</v>
      </c>
      <c r="E178" s="1">
        <v>5</v>
      </c>
      <c r="G178" s="32" t="s">
        <v>154</v>
      </c>
      <c r="H178" s="21"/>
    </row>
    <row r="179" spans="1:8" s="47" customFormat="1" hidden="1">
      <c r="A179" s="27">
        <v>1</v>
      </c>
      <c r="B179" s="94">
        <v>2</v>
      </c>
      <c r="C179" s="3">
        <v>4</v>
      </c>
      <c r="D179" s="3">
        <v>249</v>
      </c>
      <c r="E179" s="92">
        <v>6</v>
      </c>
      <c r="F179" s="92"/>
      <c r="G179" s="37" t="s">
        <v>155</v>
      </c>
      <c r="H179" s="21"/>
    </row>
    <row r="180" spans="1:8" hidden="1">
      <c r="A180" s="27">
        <v>1</v>
      </c>
      <c r="B180" s="41">
        <v>2</v>
      </c>
      <c r="C180" s="2">
        <v>5</v>
      </c>
      <c r="D180" s="2"/>
      <c r="E180" s="41"/>
      <c r="F180" s="41"/>
      <c r="G180" s="36" t="s">
        <v>156</v>
      </c>
      <c r="H180" s="15">
        <f t="shared" ref="H180" si="71">+H181+H183+H185+H188+H190+H192+H194</f>
        <v>0</v>
      </c>
    </row>
    <row r="181" spans="1:8" hidden="1">
      <c r="A181" s="27">
        <v>1</v>
      </c>
      <c r="B181" s="41">
        <v>2</v>
      </c>
      <c r="C181" s="2">
        <v>5</v>
      </c>
      <c r="D181" s="2">
        <v>251</v>
      </c>
      <c r="E181" s="41"/>
      <c r="F181" s="41"/>
      <c r="G181" s="36" t="s">
        <v>157</v>
      </c>
      <c r="H181" s="23">
        <f t="shared" ref="H181" si="72">+H182</f>
        <v>0</v>
      </c>
    </row>
    <row r="182" spans="1:8" hidden="1">
      <c r="A182" s="27">
        <v>1</v>
      </c>
      <c r="B182" s="41">
        <v>2</v>
      </c>
      <c r="C182" s="2">
        <v>5</v>
      </c>
      <c r="D182" s="2">
        <v>251</v>
      </c>
      <c r="E182" s="1">
        <v>1</v>
      </c>
      <c r="G182" s="32" t="s">
        <v>157</v>
      </c>
      <c r="H182" s="21"/>
    </row>
    <row r="183" spans="1:8" hidden="1">
      <c r="A183" s="27">
        <v>1</v>
      </c>
      <c r="B183" s="41">
        <v>2</v>
      </c>
      <c r="C183" s="2">
        <v>5</v>
      </c>
      <c r="D183" s="2">
        <v>252</v>
      </c>
      <c r="E183" s="41"/>
      <c r="F183" s="41"/>
      <c r="G183" s="36" t="s">
        <v>158</v>
      </c>
      <c r="H183" s="23">
        <f t="shared" ref="H183" si="73">+H184</f>
        <v>0</v>
      </c>
    </row>
    <row r="184" spans="1:8" hidden="1">
      <c r="A184" s="27">
        <v>1</v>
      </c>
      <c r="B184" s="41">
        <v>2</v>
      </c>
      <c r="C184" s="2">
        <v>5</v>
      </c>
      <c r="D184" s="2">
        <v>252</v>
      </c>
      <c r="E184" s="1">
        <v>1</v>
      </c>
      <c r="G184" s="32" t="s">
        <v>159</v>
      </c>
      <c r="H184" s="21"/>
    </row>
    <row r="185" spans="1:8" hidden="1">
      <c r="A185" s="27">
        <v>1</v>
      </c>
      <c r="B185" s="41">
        <v>2</v>
      </c>
      <c r="C185" s="2">
        <v>5</v>
      </c>
      <c r="D185" s="2">
        <v>253</v>
      </c>
      <c r="E185" s="41"/>
      <c r="F185" s="41"/>
      <c r="G185" s="36" t="s">
        <v>160</v>
      </c>
      <c r="H185" s="23">
        <f t="shared" ref="H185" si="74">+H186+H187</f>
        <v>0</v>
      </c>
    </row>
    <row r="186" spans="1:8" s="47" customFormat="1" hidden="1">
      <c r="A186" s="27">
        <v>1</v>
      </c>
      <c r="B186" s="94">
        <v>2</v>
      </c>
      <c r="C186" s="3">
        <v>5</v>
      </c>
      <c r="D186" s="3">
        <v>253</v>
      </c>
      <c r="E186" s="92">
        <v>1</v>
      </c>
      <c r="F186" s="92"/>
      <c r="G186" s="37" t="s">
        <v>160</v>
      </c>
      <c r="H186" s="21"/>
    </row>
    <row r="187" spans="1:8" hidden="1">
      <c r="A187" s="27">
        <v>1</v>
      </c>
      <c r="B187" s="41">
        <v>2</v>
      </c>
      <c r="C187" s="2">
        <v>5</v>
      </c>
      <c r="D187" s="2">
        <v>253</v>
      </c>
      <c r="E187" s="1">
        <v>2</v>
      </c>
      <c r="G187" s="32" t="s">
        <v>161</v>
      </c>
      <c r="H187" s="21"/>
    </row>
    <row r="188" spans="1:8" hidden="1">
      <c r="A188" s="27">
        <v>1</v>
      </c>
      <c r="B188" s="41">
        <v>2</v>
      </c>
      <c r="C188" s="2">
        <v>5</v>
      </c>
      <c r="D188" s="2">
        <v>254</v>
      </c>
      <c r="E188" s="41"/>
      <c r="F188" s="41"/>
      <c r="G188" s="36" t="s">
        <v>162</v>
      </c>
      <c r="H188" s="23">
        <f t="shared" ref="H188" si="75">+H189</f>
        <v>0</v>
      </c>
    </row>
    <row r="189" spans="1:8" s="47" customFormat="1" hidden="1">
      <c r="A189" s="27">
        <v>1</v>
      </c>
      <c r="B189" s="94">
        <v>2</v>
      </c>
      <c r="C189" s="3">
        <v>5</v>
      </c>
      <c r="D189" s="3">
        <v>254</v>
      </c>
      <c r="E189" s="92">
        <v>1</v>
      </c>
      <c r="F189" s="92"/>
      <c r="G189" s="37" t="s">
        <v>162</v>
      </c>
      <c r="H189" s="21"/>
    </row>
    <row r="190" spans="1:8" hidden="1">
      <c r="A190" s="27">
        <v>1</v>
      </c>
      <c r="B190" s="41">
        <v>2</v>
      </c>
      <c r="C190" s="2">
        <v>5</v>
      </c>
      <c r="D190" s="2">
        <v>255</v>
      </c>
      <c r="E190" s="41"/>
      <c r="F190" s="41"/>
      <c r="G190" s="36" t="s">
        <v>163</v>
      </c>
      <c r="H190" s="23">
        <f t="shared" ref="H190" si="76">+H191</f>
        <v>0</v>
      </c>
    </row>
    <row r="191" spans="1:8" hidden="1">
      <c r="A191" s="27">
        <v>1</v>
      </c>
      <c r="B191" s="41">
        <v>2</v>
      </c>
      <c r="C191" s="2">
        <v>5</v>
      </c>
      <c r="D191" s="2">
        <v>255</v>
      </c>
      <c r="E191" s="1">
        <v>1</v>
      </c>
      <c r="G191" s="32" t="s">
        <v>163</v>
      </c>
      <c r="H191" s="21"/>
    </row>
    <row r="192" spans="1:8" hidden="1">
      <c r="A192" s="27">
        <v>1</v>
      </c>
      <c r="B192" s="41">
        <v>2</v>
      </c>
      <c r="C192" s="2">
        <v>5</v>
      </c>
      <c r="D192" s="2">
        <v>256</v>
      </c>
      <c r="E192" s="41"/>
      <c r="F192" s="41"/>
      <c r="G192" s="36" t="s">
        <v>164</v>
      </c>
      <c r="H192" s="23">
        <f t="shared" ref="H192" si="77">+H193</f>
        <v>0</v>
      </c>
    </row>
    <row r="193" spans="1:10" hidden="1">
      <c r="A193" s="27">
        <v>1</v>
      </c>
      <c r="B193" s="41">
        <v>2</v>
      </c>
      <c r="C193" s="2">
        <v>5</v>
      </c>
      <c r="D193" s="2">
        <v>256</v>
      </c>
      <c r="E193" s="1">
        <v>1</v>
      </c>
      <c r="G193" s="32" t="s">
        <v>164</v>
      </c>
      <c r="H193" s="21"/>
    </row>
    <row r="194" spans="1:10" hidden="1">
      <c r="A194" s="27">
        <v>1</v>
      </c>
      <c r="B194" s="41">
        <v>2</v>
      </c>
      <c r="C194" s="2">
        <v>5</v>
      </c>
      <c r="D194" s="2">
        <v>259</v>
      </c>
      <c r="E194" s="41"/>
      <c r="F194" s="41"/>
      <c r="G194" s="36" t="s">
        <v>165</v>
      </c>
      <c r="H194" s="23">
        <f t="shared" ref="H194" si="78">+H195+H196</f>
        <v>0</v>
      </c>
    </row>
    <row r="195" spans="1:10" hidden="1">
      <c r="A195" s="27">
        <v>1</v>
      </c>
      <c r="B195" s="41">
        <v>2</v>
      </c>
      <c r="C195" s="2">
        <v>5</v>
      </c>
      <c r="D195" s="2">
        <v>259</v>
      </c>
      <c r="E195" s="1">
        <v>1</v>
      </c>
      <c r="G195" s="32" t="s">
        <v>165</v>
      </c>
      <c r="H195" s="21"/>
    </row>
    <row r="196" spans="1:10" hidden="1">
      <c r="A196" s="27">
        <v>1</v>
      </c>
      <c r="B196" s="41">
        <v>2</v>
      </c>
      <c r="C196" s="2">
        <v>5</v>
      </c>
      <c r="D196" s="2">
        <v>259</v>
      </c>
      <c r="E196" s="1">
        <v>2</v>
      </c>
      <c r="G196" s="32" t="s">
        <v>166</v>
      </c>
      <c r="H196" s="21"/>
    </row>
    <row r="197" spans="1:10" hidden="1">
      <c r="A197" s="27">
        <v>1</v>
      </c>
      <c r="B197" s="41">
        <v>2</v>
      </c>
      <c r="C197" s="2">
        <v>6</v>
      </c>
      <c r="D197" s="2"/>
      <c r="E197" s="41"/>
      <c r="F197" s="41"/>
      <c r="G197" s="36" t="s">
        <v>167</v>
      </c>
      <c r="H197" s="15">
        <f t="shared" ref="H197" si="79">+H198+H201</f>
        <v>0</v>
      </c>
    </row>
    <row r="198" spans="1:10" hidden="1">
      <c r="A198" s="27">
        <v>1</v>
      </c>
      <c r="B198" s="41">
        <v>2</v>
      </c>
      <c r="C198" s="2">
        <v>6</v>
      </c>
      <c r="D198" s="2">
        <v>261</v>
      </c>
      <c r="E198" s="41"/>
      <c r="F198" s="41"/>
      <c r="G198" s="36" t="s">
        <v>167</v>
      </c>
      <c r="H198" s="23">
        <f t="shared" ref="H198" si="80">+H199+H200</f>
        <v>0</v>
      </c>
    </row>
    <row r="199" spans="1:10" s="47" customFormat="1" hidden="1">
      <c r="A199" s="27">
        <v>1</v>
      </c>
      <c r="B199" s="94">
        <v>2</v>
      </c>
      <c r="C199" s="3">
        <v>6</v>
      </c>
      <c r="D199" s="3">
        <v>261</v>
      </c>
      <c r="E199" s="92">
        <v>1</v>
      </c>
      <c r="F199" s="92"/>
      <c r="G199" s="37" t="s">
        <v>168</v>
      </c>
      <c r="H199" s="21"/>
    </row>
    <row r="200" spans="1:10" s="47" customFormat="1" hidden="1">
      <c r="A200" s="27">
        <v>1</v>
      </c>
      <c r="B200" s="94">
        <v>2</v>
      </c>
      <c r="C200" s="3">
        <v>6</v>
      </c>
      <c r="D200" s="3">
        <v>261</v>
      </c>
      <c r="E200" s="92">
        <v>2</v>
      </c>
      <c r="F200" s="92"/>
      <c r="G200" s="37" t="s">
        <v>169</v>
      </c>
      <c r="H200" s="21"/>
    </row>
    <row r="201" spans="1:10" hidden="1">
      <c r="A201" s="27">
        <v>1</v>
      </c>
      <c r="B201" s="41">
        <v>2</v>
      </c>
      <c r="C201" s="2">
        <v>6</v>
      </c>
      <c r="D201" s="2">
        <v>262</v>
      </c>
      <c r="E201" s="41"/>
      <c r="F201" s="41"/>
      <c r="G201" s="36" t="s">
        <v>170</v>
      </c>
      <c r="H201" s="23">
        <f t="shared" ref="H201" si="81">+H202</f>
        <v>0</v>
      </c>
    </row>
    <row r="202" spans="1:10" hidden="1">
      <c r="A202" s="27">
        <v>1</v>
      </c>
      <c r="B202" s="41">
        <v>2</v>
      </c>
      <c r="C202" s="2">
        <v>6</v>
      </c>
      <c r="D202" s="2">
        <v>262</v>
      </c>
      <c r="E202" s="1">
        <v>1</v>
      </c>
      <c r="G202" s="32" t="s">
        <v>170</v>
      </c>
      <c r="H202" s="21"/>
    </row>
    <row r="203" spans="1:10">
      <c r="A203" s="27">
        <v>1</v>
      </c>
      <c r="B203" s="41">
        <v>2</v>
      </c>
      <c r="C203" s="2">
        <v>7</v>
      </c>
      <c r="D203" s="2"/>
      <c r="E203" s="41"/>
      <c r="F203" s="41"/>
      <c r="G203" s="36" t="s">
        <v>171</v>
      </c>
      <c r="H203" s="15">
        <f t="shared" ref="H203" si="82">H204+H207+H209+H211+H213</f>
        <v>311840.51</v>
      </c>
    </row>
    <row r="204" spans="1:10">
      <c r="A204" s="27">
        <v>1</v>
      </c>
      <c r="B204" s="41">
        <v>2</v>
      </c>
      <c r="C204" s="2">
        <v>7</v>
      </c>
      <c r="D204" s="2">
        <v>271</v>
      </c>
      <c r="E204" s="41"/>
      <c r="F204" s="41"/>
      <c r="G204" s="36" t="s">
        <v>172</v>
      </c>
      <c r="H204" s="23">
        <f t="shared" ref="H204" si="83">+H205+H206</f>
        <v>155920.26</v>
      </c>
    </row>
    <row r="205" spans="1:10" s="47" customFormat="1">
      <c r="A205" s="27">
        <v>1</v>
      </c>
      <c r="B205" s="94">
        <v>2</v>
      </c>
      <c r="C205" s="3">
        <v>7</v>
      </c>
      <c r="D205" s="3">
        <v>271</v>
      </c>
      <c r="E205" s="92">
        <v>1</v>
      </c>
      <c r="F205" s="92"/>
      <c r="G205" s="37" t="s">
        <v>173</v>
      </c>
      <c r="H205" s="21">
        <v>155920.26</v>
      </c>
      <c r="J205" s="63"/>
    </row>
    <row r="206" spans="1:10" hidden="1">
      <c r="A206" s="27">
        <v>1</v>
      </c>
      <c r="B206" s="41">
        <v>2</v>
      </c>
      <c r="C206" s="2">
        <v>7</v>
      </c>
      <c r="D206" s="2">
        <v>271</v>
      </c>
      <c r="E206" s="1">
        <v>2</v>
      </c>
      <c r="G206" s="32" t="s">
        <v>174</v>
      </c>
      <c r="H206" s="21"/>
    </row>
    <row r="207" spans="1:10">
      <c r="A207" s="27">
        <v>1</v>
      </c>
      <c r="B207" s="41">
        <v>2</v>
      </c>
      <c r="C207" s="2">
        <v>7</v>
      </c>
      <c r="D207" s="2">
        <v>272</v>
      </c>
      <c r="E207" s="41"/>
      <c r="F207" s="41"/>
      <c r="G207" s="36" t="s">
        <v>175</v>
      </c>
      <c r="H207" s="23">
        <f t="shared" ref="H207" si="84">+H208</f>
        <v>155920.25</v>
      </c>
    </row>
    <row r="208" spans="1:10" s="47" customFormat="1">
      <c r="A208" s="27">
        <v>1</v>
      </c>
      <c r="B208" s="94">
        <v>2</v>
      </c>
      <c r="C208" s="3">
        <v>7</v>
      </c>
      <c r="D208" s="3">
        <v>272</v>
      </c>
      <c r="E208" s="92">
        <v>1</v>
      </c>
      <c r="F208" s="92"/>
      <c r="G208" s="37" t="s">
        <v>176</v>
      </c>
      <c r="H208" s="21">
        <v>155920.25</v>
      </c>
    </row>
    <row r="209" spans="1:8" hidden="1">
      <c r="A209" s="27">
        <v>1</v>
      </c>
      <c r="B209" s="41">
        <v>2</v>
      </c>
      <c r="C209" s="2">
        <v>7</v>
      </c>
      <c r="D209" s="2">
        <v>273</v>
      </c>
      <c r="E209" s="41"/>
      <c r="F209" s="41"/>
      <c r="G209" s="36" t="s">
        <v>177</v>
      </c>
      <c r="H209" s="23">
        <f t="shared" ref="H209" si="85">+H210</f>
        <v>0</v>
      </c>
    </row>
    <row r="210" spans="1:8" s="47" customFormat="1" hidden="1">
      <c r="A210" s="27">
        <v>1</v>
      </c>
      <c r="B210" s="94">
        <v>2</v>
      </c>
      <c r="C210" s="3">
        <v>7</v>
      </c>
      <c r="D210" s="3">
        <v>273</v>
      </c>
      <c r="E210" s="92">
        <v>1</v>
      </c>
      <c r="F210" s="92"/>
      <c r="G210" s="37" t="s">
        <v>177</v>
      </c>
      <c r="H210" s="21"/>
    </row>
    <row r="211" spans="1:8" hidden="1">
      <c r="A211" s="27">
        <v>1</v>
      </c>
      <c r="B211" s="41">
        <v>2</v>
      </c>
      <c r="C211" s="2">
        <v>7</v>
      </c>
      <c r="D211" s="2">
        <v>274</v>
      </c>
      <c r="E211" s="41"/>
      <c r="F211" s="41"/>
      <c r="G211" s="36" t="s">
        <v>178</v>
      </c>
      <c r="H211" s="23">
        <f t="shared" ref="H211" si="86">+H212</f>
        <v>0</v>
      </c>
    </row>
    <row r="212" spans="1:8" hidden="1">
      <c r="A212" s="27">
        <v>1</v>
      </c>
      <c r="B212" s="41">
        <v>2</v>
      </c>
      <c r="C212" s="2">
        <v>7</v>
      </c>
      <c r="D212" s="2">
        <v>274</v>
      </c>
      <c r="E212" s="1">
        <v>1</v>
      </c>
      <c r="G212" s="32" t="s">
        <v>178</v>
      </c>
      <c r="H212" s="21"/>
    </row>
    <row r="213" spans="1:8" hidden="1">
      <c r="A213" s="27">
        <v>1</v>
      </c>
      <c r="B213" s="41">
        <v>2</v>
      </c>
      <c r="C213" s="2">
        <v>7</v>
      </c>
      <c r="D213" s="2">
        <v>275</v>
      </c>
      <c r="E213" s="41"/>
      <c r="F213" s="41"/>
      <c r="G213" s="36" t="s">
        <v>179</v>
      </c>
      <c r="H213" s="23">
        <f t="shared" ref="H213" si="87">+H214</f>
        <v>0</v>
      </c>
    </row>
    <row r="214" spans="1:8" hidden="1">
      <c r="A214" s="27">
        <v>1</v>
      </c>
      <c r="B214" s="41">
        <v>2</v>
      </c>
      <c r="C214" s="2">
        <v>7</v>
      </c>
      <c r="D214" s="2">
        <v>275</v>
      </c>
      <c r="E214" s="1">
        <v>1</v>
      </c>
      <c r="G214" s="32" t="s">
        <v>179</v>
      </c>
      <c r="H214" s="21"/>
    </row>
    <row r="215" spans="1:8" hidden="1">
      <c r="A215" s="27">
        <v>1</v>
      </c>
      <c r="B215" s="41">
        <v>2</v>
      </c>
      <c r="C215" s="2">
        <v>8</v>
      </c>
      <c r="D215" s="2"/>
      <c r="E215" s="41"/>
      <c r="F215" s="41"/>
      <c r="G215" s="36" t="s">
        <v>180</v>
      </c>
      <c r="H215" s="15">
        <f t="shared" ref="H215" si="88">+H216+H218+H220</f>
        <v>0</v>
      </c>
    </row>
    <row r="216" spans="1:8" hidden="1">
      <c r="A216" s="27">
        <v>1</v>
      </c>
      <c r="B216" s="41">
        <v>2</v>
      </c>
      <c r="C216" s="2">
        <v>8</v>
      </c>
      <c r="D216" s="2">
        <v>281</v>
      </c>
      <c r="E216" s="41"/>
      <c r="F216" s="41"/>
      <c r="G216" s="36" t="s">
        <v>181</v>
      </c>
      <c r="H216" s="23">
        <f t="shared" ref="H216" si="89">+H217</f>
        <v>0</v>
      </c>
    </row>
    <row r="217" spans="1:8" hidden="1">
      <c r="A217" s="27">
        <v>1</v>
      </c>
      <c r="B217" s="41">
        <v>2</v>
      </c>
      <c r="C217" s="2">
        <v>8</v>
      </c>
      <c r="D217" s="2">
        <v>281</v>
      </c>
      <c r="E217" s="1">
        <v>1</v>
      </c>
      <c r="G217" s="32" t="s">
        <v>181</v>
      </c>
      <c r="H217" s="21"/>
    </row>
    <row r="218" spans="1:8" hidden="1">
      <c r="A218" s="27">
        <v>1</v>
      </c>
      <c r="B218" s="41">
        <v>2</v>
      </c>
      <c r="C218" s="2">
        <v>8</v>
      </c>
      <c r="D218" s="2">
        <v>282</v>
      </c>
      <c r="E218" s="41"/>
      <c r="F218" s="41"/>
      <c r="G218" s="36" t="s">
        <v>182</v>
      </c>
      <c r="H218" s="23">
        <f t="shared" ref="H218" si="90">+H219</f>
        <v>0</v>
      </c>
    </row>
    <row r="219" spans="1:8" s="47" customFormat="1" hidden="1">
      <c r="A219" s="27">
        <v>1</v>
      </c>
      <c r="B219" s="94">
        <v>2</v>
      </c>
      <c r="C219" s="3">
        <v>8</v>
      </c>
      <c r="D219" s="3">
        <v>282</v>
      </c>
      <c r="E219" s="92">
        <v>1</v>
      </c>
      <c r="F219" s="92"/>
      <c r="G219" s="37" t="s">
        <v>183</v>
      </c>
      <c r="H219" s="21"/>
    </row>
    <row r="220" spans="1:8" hidden="1">
      <c r="A220" s="27">
        <v>1</v>
      </c>
      <c r="B220" s="41">
        <v>2</v>
      </c>
      <c r="C220" s="2">
        <v>8</v>
      </c>
      <c r="D220" s="2">
        <v>283</v>
      </c>
      <c r="E220" s="41"/>
      <c r="F220" s="41"/>
      <c r="G220" s="36" t="s">
        <v>184</v>
      </c>
      <c r="H220" s="23">
        <f t="shared" ref="H220" si="91">+H221</f>
        <v>0</v>
      </c>
    </row>
    <row r="221" spans="1:8" s="47" customFormat="1" hidden="1">
      <c r="A221" s="27">
        <v>1</v>
      </c>
      <c r="B221" s="94">
        <v>2</v>
      </c>
      <c r="C221" s="3">
        <v>8</v>
      </c>
      <c r="D221" s="3">
        <v>283</v>
      </c>
      <c r="E221" s="92">
        <v>1</v>
      </c>
      <c r="F221" s="92"/>
      <c r="G221" s="37" t="s">
        <v>185</v>
      </c>
      <c r="H221" s="21"/>
    </row>
    <row r="222" spans="1:8" hidden="1">
      <c r="A222" s="27">
        <v>1</v>
      </c>
      <c r="B222" s="41">
        <v>2</v>
      </c>
      <c r="C222" s="2">
        <v>9</v>
      </c>
      <c r="D222" s="2"/>
      <c r="E222" s="41"/>
      <c r="F222" s="41"/>
      <c r="G222" s="36" t="s">
        <v>186</v>
      </c>
      <c r="H222" s="15">
        <f t="shared" ref="H222" si="92">+H223+H225+H227+H229+H231+H233+H236+H238+H240</f>
        <v>0</v>
      </c>
    </row>
    <row r="223" spans="1:8" hidden="1">
      <c r="A223" s="27">
        <v>1</v>
      </c>
      <c r="B223" s="41">
        <v>2</v>
      </c>
      <c r="C223" s="2">
        <v>9</v>
      </c>
      <c r="D223" s="2">
        <v>291</v>
      </c>
      <c r="E223" s="41"/>
      <c r="F223" s="41"/>
      <c r="G223" s="36" t="s">
        <v>187</v>
      </c>
      <c r="H223" s="23">
        <f t="shared" ref="H223" si="93">+H224</f>
        <v>0</v>
      </c>
    </row>
    <row r="224" spans="1:8" s="47" customFormat="1" hidden="1">
      <c r="A224" s="27">
        <v>1</v>
      </c>
      <c r="B224" s="94">
        <v>2</v>
      </c>
      <c r="C224" s="3">
        <v>9</v>
      </c>
      <c r="D224" s="3">
        <v>291</v>
      </c>
      <c r="E224" s="92">
        <v>1</v>
      </c>
      <c r="F224" s="92"/>
      <c r="G224" s="37" t="s">
        <v>188</v>
      </c>
      <c r="H224" s="21"/>
    </row>
    <row r="225" spans="1:8" hidden="1">
      <c r="A225" s="27">
        <v>1</v>
      </c>
      <c r="B225" s="41">
        <v>2</v>
      </c>
      <c r="C225" s="2">
        <v>9</v>
      </c>
      <c r="D225" s="2">
        <v>292</v>
      </c>
      <c r="E225" s="41"/>
      <c r="F225" s="41"/>
      <c r="G225" s="36" t="s">
        <v>189</v>
      </c>
      <c r="H225" s="23">
        <f t="shared" ref="H225" si="94">+H226</f>
        <v>0</v>
      </c>
    </row>
    <row r="226" spans="1:8" hidden="1">
      <c r="A226" s="27">
        <v>1</v>
      </c>
      <c r="B226" s="41">
        <v>2</v>
      </c>
      <c r="C226" s="2">
        <v>9</v>
      </c>
      <c r="D226" s="2">
        <v>292</v>
      </c>
      <c r="E226" s="1">
        <v>1</v>
      </c>
      <c r="G226" s="32" t="s">
        <v>189</v>
      </c>
      <c r="H226" s="21"/>
    </row>
    <row r="227" spans="1:8" hidden="1">
      <c r="A227" s="27">
        <v>1</v>
      </c>
      <c r="B227" s="41">
        <v>2</v>
      </c>
      <c r="C227" s="2">
        <v>9</v>
      </c>
      <c r="D227" s="2">
        <v>293</v>
      </c>
      <c r="E227" s="41"/>
      <c r="F227" s="41"/>
      <c r="G227" s="36" t="s">
        <v>190</v>
      </c>
      <c r="H227" s="23">
        <f>+H228</f>
        <v>0</v>
      </c>
    </row>
    <row r="228" spans="1:8" s="47" customFormat="1" hidden="1">
      <c r="A228" s="27">
        <v>1</v>
      </c>
      <c r="B228" s="94">
        <v>2</v>
      </c>
      <c r="C228" s="3">
        <v>9</v>
      </c>
      <c r="D228" s="3">
        <v>293</v>
      </c>
      <c r="E228" s="92">
        <v>1</v>
      </c>
      <c r="F228" s="92"/>
      <c r="G228" s="37" t="s">
        <v>190</v>
      </c>
      <c r="H228" s="21"/>
    </row>
    <row r="229" spans="1:8" hidden="1">
      <c r="A229" s="27">
        <v>1</v>
      </c>
      <c r="B229" s="41">
        <v>2</v>
      </c>
      <c r="C229" s="2">
        <v>9</v>
      </c>
      <c r="D229" s="2">
        <v>294</v>
      </c>
      <c r="E229" s="41"/>
      <c r="F229" s="41"/>
      <c r="G229" s="36" t="s">
        <v>191</v>
      </c>
      <c r="H229" s="23">
        <f t="shared" ref="H229" si="95">+H230</f>
        <v>0</v>
      </c>
    </row>
    <row r="230" spans="1:8" hidden="1">
      <c r="A230" s="27">
        <v>1</v>
      </c>
      <c r="B230" s="41">
        <v>2</v>
      </c>
      <c r="C230" s="2">
        <v>9</v>
      </c>
      <c r="D230" s="2">
        <v>294</v>
      </c>
      <c r="E230" s="1">
        <v>1</v>
      </c>
      <c r="G230" s="32" t="s">
        <v>192</v>
      </c>
      <c r="H230" s="21"/>
    </row>
    <row r="231" spans="1:8" hidden="1">
      <c r="A231" s="27">
        <v>1</v>
      </c>
      <c r="B231" s="41">
        <v>2</v>
      </c>
      <c r="C231" s="2">
        <v>9</v>
      </c>
      <c r="D231" s="2">
        <v>295</v>
      </c>
      <c r="E231" s="41"/>
      <c r="F231" s="41"/>
      <c r="G231" s="36" t="s">
        <v>193</v>
      </c>
      <c r="H231" s="23">
        <f t="shared" ref="H231" si="96">+H232</f>
        <v>0</v>
      </c>
    </row>
    <row r="232" spans="1:8" hidden="1">
      <c r="A232" s="27">
        <v>1</v>
      </c>
      <c r="B232" s="41">
        <v>2</v>
      </c>
      <c r="C232" s="2">
        <v>9</v>
      </c>
      <c r="D232" s="2">
        <v>295</v>
      </c>
      <c r="E232" s="1">
        <v>1</v>
      </c>
      <c r="G232" s="32" t="s">
        <v>193</v>
      </c>
      <c r="H232" s="21"/>
    </row>
    <row r="233" spans="1:8" hidden="1">
      <c r="A233" s="27">
        <v>1</v>
      </c>
      <c r="B233" s="41">
        <v>2</v>
      </c>
      <c r="C233" s="2">
        <v>9</v>
      </c>
      <c r="D233" s="2">
        <v>296</v>
      </c>
      <c r="E233" s="41"/>
      <c r="F233" s="41"/>
      <c r="G233" s="36" t="s">
        <v>194</v>
      </c>
      <c r="H233" s="23">
        <f t="shared" ref="H233" si="97">+H234+H235</f>
        <v>0</v>
      </c>
    </row>
    <row r="234" spans="1:8" s="47" customFormat="1" hidden="1">
      <c r="A234" s="27">
        <v>1</v>
      </c>
      <c r="B234" s="94">
        <v>2</v>
      </c>
      <c r="C234" s="3">
        <v>9</v>
      </c>
      <c r="D234" s="3">
        <v>296</v>
      </c>
      <c r="E234" s="92">
        <v>1</v>
      </c>
      <c r="F234" s="92"/>
      <c r="G234" s="37" t="s">
        <v>194</v>
      </c>
      <c r="H234" s="21"/>
    </row>
    <row r="235" spans="1:8" s="47" customFormat="1" hidden="1">
      <c r="A235" s="27">
        <v>1</v>
      </c>
      <c r="B235" s="94">
        <v>2</v>
      </c>
      <c r="C235" s="3">
        <v>9</v>
      </c>
      <c r="D235" s="3">
        <v>296</v>
      </c>
      <c r="E235" s="92">
        <v>2</v>
      </c>
      <c r="F235" s="92"/>
      <c r="G235" s="37" t="s">
        <v>195</v>
      </c>
      <c r="H235" s="21"/>
    </row>
    <row r="236" spans="1:8" hidden="1">
      <c r="A236" s="27">
        <v>1</v>
      </c>
      <c r="B236" s="41">
        <v>2</v>
      </c>
      <c r="C236" s="2">
        <v>9</v>
      </c>
      <c r="D236" s="2">
        <v>297</v>
      </c>
      <c r="E236" s="41"/>
      <c r="F236" s="41"/>
      <c r="G236" s="36" t="s">
        <v>196</v>
      </c>
      <c r="H236" s="23">
        <f t="shared" ref="H236" si="98">+H237</f>
        <v>0</v>
      </c>
    </row>
    <row r="237" spans="1:8" hidden="1">
      <c r="A237" s="27">
        <v>1</v>
      </c>
      <c r="B237" s="41">
        <v>2</v>
      </c>
      <c r="C237" s="2">
        <v>9</v>
      </c>
      <c r="D237" s="2">
        <v>297</v>
      </c>
      <c r="E237" s="1">
        <v>1</v>
      </c>
      <c r="G237" s="32" t="s">
        <v>196</v>
      </c>
      <c r="H237" s="21"/>
    </row>
    <row r="238" spans="1:8" hidden="1">
      <c r="A238" s="27">
        <v>1</v>
      </c>
      <c r="B238" s="41">
        <v>2</v>
      </c>
      <c r="C238" s="2">
        <v>9</v>
      </c>
      <c r="D238" s="2">
        <v>298</v>
      </c>
      <c r="E238" s="41"/>
      <c r="F238" s="41"/>
      <c r="G238" s="36" t="s">
        <v>197</v>
      </c>
      <c r="H238" s="23">
        <f t="shared" ref="H238" si="99">+H239</f>
        <v>0</v>
      </c>
    </row>
    <row r="239" spans="1:8" s="47" customFormat="1" hidden="1">
      <c r="A239" s="27">
        <v>1</v>
      </c>
      <c r="B239" s="94">
        <v>2</v>
      </c>
      <c r="C239" s="3">
        <v>9</v>
      </c>
      <c r="D239" s="3">
        <v>298</v>
      </c>
      <c r="E239" s="92">
        <v>1</v>
      </c>
      <c r="F239" s="92"/>
      <c r="G239" s="37" t="s">
        <v>197</v>
      </c>
      <c r="H239" s="21"/>
    </row>
    <row r="240" spans="1:8" hidden="1">
      <c r="A240" s="27">
        <v>1</v>
      </c>
      <c r="B240" s="41">
        <v>2</v>
      </c>
      <c r="C240" s="2">
        <v>9</v>
      </c>
      <c r="D240" s="2">
        <v>299</v>
      </c>
      <c r="E240" s="41"/>
      <c r="F240" s="41"/>
      <c r="G240" s="36" t="s">
        <v>198</v>
      </c>
      <c r="H240" s="23">
        <f t="shared" ref="H240" si="100">+H241</f>
        <v>0</v>
      </c>
    </row>
    <row r="241" spans="1:8" s="47" customFormat="1" hidden="1">
      <c r="A241" s="27">
        <v>1</v>
      </c>
      <c r="B241" s="94">
        <v>2</v>
      </c>
      <c r="C241" s="3">
        <v>9</v>
      </c>
      <c r="D241" s="3">
        <v>299</v>
      </c>
      <c r="E241" s="92">
        <v>1</v>
      </c>
      <c r="F241" s="92"/>
      <c r="G241" s="37" t="s">
        <v>198</v>
      </c>
      <c r="H241" s="21"/>
    </row>
    <row r="242" spans="1:8" hidden="1">
      <c r="A242" s="27">
        <v>1</v>
      </c>
      <c r="B242" s="22">
        <v>3</v>
      </c>
      <c r="C242" s="17"/>
      <c r="D242" s="20"/>
      <c r="E242" s="17"/>
      <c r="F242" s="17"/>
      <c r="G242" s="35" t="s">
        <v>199</v>
      </c>
      <c r="H242" s="18">
        <f t="shared" ref="H242" si="101">+H243+H266+H290+H319+H340+H370+H391+H416+H431</f>
        <v>0</v>
      </c>
    </row>
    <row r="243" spans="1:8" hidden="1">
      <c r="A243" s="27">
        <v>1</v>
      </c>
      <c r="B243" s="2">
        <v>3</v>
      </c>
      <c r="C243" s="2">
        <v>1</v>
      </c>
      <c r="D243" s="2"/>
      <c r="E243" s="41"/>
      <c r="F243" s="41"/>
      <c r="G243" s="36" t="s">
        <v>200</v>
      </c>
      <c r="H243" s="15">
        <f t="shared" ref="H243" si="102">+H244+H247+H249+H251+H254+H256+H259+H261+H264</f>
        <v>0</v>
      </c>
    </row>
    <row r="244" spans="1:8" hidden="1">
      <c r="A244" s="27">
        <v>1</v>
      </c>
      <c r="B244" s="2">
        <v>3</v>
      </c>
      <c r="C244" s="2">
        <v>1</v>
      </c>
      <c r="D244" s="2">
        <v>311</v>
      </c>
      <c r="E244" s="41"/>
      <c r="F244" s="41"/>
      <c r="G244" s="36" t="s">
        <v>201</v>
      </c>
      <c r="H244" s="23">
        <f t="shared" ref="H244" si="103">+H245+H246</f>
        <v>0</v>
      </c>
    </row>
    <row r="245" spans="1:8" s="47" customFormat="1" hidden="1">
      <c r="A245" s="27">
        <v>1</v>
      </c>
      <c r="B245" s="3">
        <v>3</v>
      </c>
      <c r="C245" s="3">
        <v>1</v>
      </c>
      <c r="D245" s="3">
        <v>311</v>
      </c>
      <c r="E245" s="92">
        <v>1</v>
      </c>
      <c r="F245" s="92"/>
      <c r="G245" s="37" t="s">
        <v>202</v>
      </c>
      <c r="H245" s="21"/>
    </row>
    <row r="246" spans="1:8" s="47" customFormat="1" hidden="1">
      <c r="A246" s="27">
        <v>1</v>
      </c>
      <c r="B246" s="3">
        <v>3</v>
      </c>
      <c r="C246" s="3">
        <v>1</v>
      </c>
      <c r="D246" s="3">
        <v>311</v>
      </c>
      <c r="E246" s="92">
        <v>2</v>
      </c>
      <c r="F246" s="92"/>
      <c r="G246" s="37" t="s">
        <v>203</v>
      </c>
      <c r="H246" s="21"/>
    </row>
    <row r="247" spans="1:8" hidden="1">
      <c r="A247" s="27">
        <v>1</v>
      </c>
      <c r="B247" s="2">
        <v>3</v>
      </c>
      <c r="C247" s="2">
        <v>1</v>
      </c>
      <c r="D247" s="2">
        <v>312</v>
      </c>
      <c r="E247" s="41"/>
      <c r="F247" s="41"/>
      <c r="G247" s="36" t="s">
        <v>204</v>
      </c>
      <c r="H247" s="23">
        <f t="shared" ref="H247" si="104">+H248</f>
        <v>0</v>
      </c>
    </row>
    <row r="248" spans="1:8" s="47" customFormat="1" hidden="1">
      <c r="A248" s="27">
        <v>1</v>
      </c>
      <c r="B248" s="3">
        <v>3</v>
      </c>
      <c r="C248" s="3">
        <v>1</v>
      </c>
      <c r="D248" s="3">
        <v>312</v>
      </c>
      <c r="E248" s="92">
        <v>1</v>
      </c>
      <c r="F248" s="92"/>
      <c r="G248" s="37" t="s">
        <v>204</v>
      </c>
      <c r="H248" s="21"/>
    </row>
    <row r="249" spans="1:8" hidden="1">
      <c r="A249" s="27">
        <v>1</v>
      </c>
      <c r="B249" s="2">
        <v>3</v>
      </c>
      <c r="C249" s="2">
        <v>1</v>
      </c>
      <c r="D249" s="2">
        <v>313</v>
      </c>
      <c r="E249" s="41"/>
      <c r="F249" s="41"/>
      <c r="G249" s="36" t="s">
        <v>205</v>
      </c>
      <c r="H249" s="23">
        <f t="shared" ref="H249" si="105">+H250</f>
        <v>0</v>
      </c>
    </row>
    <row r="250" spans="1:8" s="47" customFormat="1" hidden="1">
      <c r="A250" s="27">
        <v>1</v>
      </c>
      <c r="B250" s="3">
        <v>3</v>
      </c>
      <c r="C250" s="3">
        <v>1</v>
      </c>
      <c r="D250" s="3">
        <v>313</v>
      </c>
      <c r="E250" s="92">
        <v>1</v>
      </c>
      <c r="F250" s="92"/>
      <c r="G250" s="37" t="s">
        <v>206</v>
      </c>
      <c r="H250" s="21"/>
    </row>
    <row r="251" spans="1:8" hidden="1">
      <c r="A251" s="27">
        <v>1</v>
      </c>
      <c r="B251" s="2">
        <v>3</v>
      </c>
      <c r="C251" s="2">
        <v>1</v>
      </c>
      <c r="D251" s="2">
        <v>314</v>
      </c>
      <c r="E251" s="41"/>
      <c r="F251" s="41"/>
      <c r="G251" s="36" t="s">
        <v>207</v>
      </c>
      <c r="H251" s="23">
        <f t="shared" ref="H251" si="106">+H252+H253</f>
        <v>0</v>
      </c>
    </row>
    <row r="252" spans="1:8" s="47" customFormat="1" hidden="1">
      <c r="A252" s="27">
        <v>1</v>
      </c>
      <c r="B252" s="3">
        <v>3</v>
      </c>
      <c r="C252" s="3">
        <v>1</v>
      </c>
      <c r="D252" s="3">
        <v>314</v>
      </c>
      <c r="E252" s="92">
        <v>1</v>
      </c>
      <c r="F252" s="92"/>
      <c r="G252" s="37" t="s">
        <v>208</v>
      </c>
      <c r="H252" s="21"/>
    </row>
    <row r="253" spans="1:8" hidden="1">
      <c r="A253" s="27">
        <v>1</v>
      </c>
      <c r="B253" s="2">
        <v>3</v>
      </c>
      <c r="C253" s="2">
        <v>1</v>
      </c>
      <c r="D253" s="2">
        <v>314</v>
      </c>
      <c r="E253" s="1">
        <v>2</v>
      </c>
      <c r="G253" s="32" t="s">
        <v>209</v>
      </c>
      <c r="H253" s="21"/>
    </row>
    <row r="254" spans="1:8" hidden="1">
      <c r="A254" s="27">
        <v>1</v>
      </c>
      <c r="B254" s="2">
        <v>3</v>
      </c>
      <c r="C254" s="2">
        <v>1</v>
      </c>
      <c r="D254" s="2">
        <v>315</v>
      </c>
      <c r="E254" s="41"/>
      <c r="F254" s="41"/>
      <c r="G254" s="36" t="s">
        <v>210</v>
      </c>
      <c r="H254" s="23">
        <f t="shared" ref="H254" si="107">+H255</f>
        <v>0</v>
      </c>
    </row>
    <row r="255" spans="1:8" s="47" customFormat="1" hidden="1">
      <c r="A255" s="27">
        <v>1</v>
      </c>
      <c r="B255" s="3">
        <v>3</v>
      </c>
      <c r="C255" s="3">
        <v>1</v>
      </c>
      <c r="D255" s="3">
        <v>315</v>
      </c>
      <c r="E255" s="92">
        <v>1</v>
      </c>
      <c r="F255" s="92"/>
      <c r="G255" s="37" t="s">
        <v>211</v>
      </c>
      <c r="H255" s="21"/>
    </row>
    <row r="256" spans="1:8" hidden="1">
      <c r="A256" s="27">
        <v>1</v>
      </c>
      <c r="B256" s="2">
        <v>3</v>
      </c>
      <c r="C256" s="2">
        <v>1</v>
      </c>
      <c r="D256" s="2">
        <v>316</v>
      </c>
      <c r="E256" s="41"/>
      <c r="F256" s="41"/>
      <c r="G256" s="36" t="s">
        <v>212</v>
      </c>
      <c r="H256" s="23">
        <f t="shared" ref="H256" si="108">+H257+H258</f>
        <v>0</v>
      </c>
    </row>
    <row r="257" spans="1:8" hidden="1">
      <c r="A257" s="27">
        <v>1</v>
      </c>
      <c r="B257" s="2">
        <v>3</v>
      </c>
      <c r="C257" s="2">
        <v>1</v>
      </c>
      <c r="D257" s="2">
        <v>316</v>
      </c>
      <c r="E257" s="1">
        <v>1</v>
      </c>
      <c r="G257" s="32" t="s">
        <v>213</v>
      </c>
      <c r="H257" s="21"/>
    </row>
    <row r="258" spans="1:8" hidden="1">
      <c r="A258" s="27">
        <v>1</v>
      </c>
      <c r="B258" s="2">
        <v>3</v>
      </c>
      <c r="C258" s="2">
        <v>1</v>
      </c>
      <c r="D258" s="2">
        <v>316</v>
      </c>
      <c r="E258" s="1">
        <v>2</v>
      </c>
      <c r="G258" s="32" t="s">
        <v>214</v>
      </c>
      <c r="H258" s="21"/>
    </row>
    <row r="259" spans="1:8" hidden="1">
      <c r="A259" s="27">
        <v>1</v>
      </c>
      <c r="B259" s="2">
        <v>3</v>
      </c>
      <c r="C259" s="2">
        <v>1</v>
      </c>
      <c r="D259" s="2">
        <v>317</v>
      </c>
      <c r="E259" s="41"/>
      <c r="F259" s="41"/>
      <c r="G259" s="36" t="s">
        <v>215</v>
      </c>
      <c r="H259" s="23">
        <f t="shared" ref="H259" si="109">+H260</f>
        <v>0</v>
      </c>
    </row>
    <row r="260" spans="1:8" hidden="1">
      <c r="A260" s="27">
        <v>1</v>
      </c>
      <c r="B260" s="2">
        <v>3</v>
      </c>
      <c r="C260" s="2">
        <v>1</v>
      </c>
      <c r="D260" s="2">
        <v>317</v>
      </c>
      <c r="E260" s="1">
        <v>1</v>
      </c>
      <c r="G260" s="32" t="s">
        <v>216</v>
      </c>
      <c r="H260" s="21"/>
    </row>
    <row r="261" spans="1:8" hidden="1">
      <c r="A261" s="27">
        <v>1</v>
      </c>
      <c r="B261" s="2">
        <v>3</v>
      </c>
      <c r="C261" s="2">
        <v>1</v>
      </c>
      <c r="D261" s="2">
        <v>318</v>
      </c>
      <c r="E261" s="41"/>
      <c r="F261" s="41"/>
      <c r="G261" s="36" t="s">
        <v>217</v>
      </c>
      <c r="H261" s="23">
        <f t="shared" ref="H261" si="110">+H262+H263</f>
        <v>0</v>
      </c>
    </row>
    <row r="262" spans="1:8" hidden="1">
      <c r="A262" s="27">
        <v>1</v>
      </c>
      <c r="B262" s="2">
        <v>3</v>
      </c>
      <c r="C262" s="2">
        <v>1</v>
      </c>
      <c r="D262" s="2">
        <v>318</v>
      </c>
      <c r="E262" s="1">
        <v>1</v>
      </c>
      <c r="G262" s="32" t="s">
        <v>218</v>
      </c>
      <c r="H262" s="21"/>
    </row>
    <row r="263" spans="1:8" hidden="1">
      <c r="A263" s="27">
        <v>1</v>
      </c>
      <c r="B263" s="2">
        <v>3</v>
      </c>
      <c r="C263" s="2">
        <v>1</v>
      </c>
      <c r="D263" s="2">
        <v>318</v>
      </c>
      <c r="E263" s="1">
        <v>2</v>
      </c>
      <c r="G263" s="32" t="s">
        <v>219</v>
      </c>
      <c r="H263" s="21"/>
    </row>
    <row r="264" spans="1:8" hidden="1">
      <c r="A264" s="27">
        <v>1</v>
      </c>
      <c r="B264" s="2">
        <v>3</v>
      </c>
      <c r="C264" s="2">
        <v>1</v>
      </c>
      <c r="D264" s="2">
        <v>319</v>
      </c>
      <c r="G264" s="36" t="s">
        <v>220</v>
      </c>
      <c r="H264" s="23">
        <f t="shared" ref="H264" si="111">+H265</f>
        <v>0</v>
      </c>
    </row>
    <row r="265" spans="1:8" s="47" customFormat="1" hidden="1">
      <c r="A265" s="27">
        <v>1</v>
      </c>
      <c r="B265" s="3">
        <v>3</v>
      </c>
      <c r="C265" s="3">
        <v>1</v>
      </c>
      <c r="D265" s="3">
        <v>319</v>
      </c>
      <c r="E265" s="3">
        <v>1</v>
      </c>
      <c r="F265" s="3"/>
      <c r="G265" s="99" t="s">
        <v>221</v>
      </c>
      <c r="H265" s="21"/>
    </row>
    <row r="266" spans="1:8" hidden="1">
      <c r="A266" s="27">
        <v>1</v>
      </c>
      <c r="B266" s="2">
        <v>3</v>
      </c>
      <c r="C266" s="2">
        <v>2</v>
      </c>
      <c r="D266" s="2"/>
      <c r="E266" s="41"/>
      <c r="F266" s="41"/>
      <c r="G266" s="36" t="s">
        <v>222</v>
      </c>
      <c r="H266" s="15">
        <f>+H267+H269+H271+H274+H276+H278+H282+H284+H287</f>
        <v>0</v>
      </c>
    </row>
    <row r="267" spans="1:8" hidden="1">
      <c r="A267" s="27">
        <v>1</v>
      </c>
      <c r="B267" s="2">
        <v>3</v>
      </c>
      <c r="C267" s="2">
        <v>2</v>
      </c>
      <c r="D267" s="2">
        <v>321</v>
      </c>
      <c r="E267" s="41"/>
      <c r="F267" s="41"/>
      <c r="G267" s="36" t="s">
        <v>223</v>
      </c>
      <c r="H267" s="23">
        <f>+H268</f>
        <v>0</v>
      </c>
    </row>
    <row r="268" spans="1:8" hidden="1">
      <c r="A268" s="27">
        <v>1</v>
      </c>
      <c r="B268" s="2">
        <v>3</v>
      </c>
      <c r="C268" s="2">
        <v>2</v>
      </c>
      <c r="D268" s="2">
        <v>321</v>
      </c>
      <c r="E268" s="1">
        <v>1</v>
      </c>
      <c r="G268" s="32" t="s">
        <v>223</v>
      </c>
      <c r="H268" s="21"/>
    </row>
    <row r="269" spans="1:8" hidden="1">
      <c r="A269" s="27">
        <v>1</v>
      </c>
      <c r="B269" s="2">
        <v>3</v>
      </c>
      <c r="C269" s="2">
        <v>2</v>
      </c>
      <c r="D269" s="2">
        <v>322</v>
      </c>
      <c r="E269" s="41"/>
      <c r="F269" s="41"/>
      <c r="G269" s="36" t="s">
        <v>224</v>
      </c>
      <c r="H269" s="23">
        <f t="shared" ref="H269" si="112">+H270</f>
        <v>0</v>
      </c>
    </row>
    <row r="270" spans="1:8" s="47" customFormat="1" hidden="1">
      <c r="A270" s="27">
        <v>1</v>
      </c>
      <c r="B270" s="3">
        <v>3</v>
      </c>
      <c r="C270" s="3">
        <v>2</v>
      </c>
      <c r="D270" s="3">
        <v>322</v>
      </c>
      <c r="E270" s="92">
        <v>1</v>
      </c>
      <c r="F270" s="92"/>
      <c r="G270" s="37" t="s">
        <v>225</v>
      </c>
      <c r="H270" s="21"/>
    </row>
    <row r="271" spans="1:8" hidden="1">
      <c r="A271" s="27">
        <v>1</v>
      </c>
      <c r="B271" s="2">
        <v>3</v>
      </c>
      <c r="C271" s="2">
        <v>2</v>
      </c>
      <c r="D271" s="2">
        <v>323</v>
      </c>
      <c r="E271" s="41"/>
      <c r="F271" s="41"/>
      <c r="G271" s="36" t="s">
        <v>226</v>
      </c>
      <c r="H271" s="23">
        <f t="shared" ref="H271" si="113">+H273+H272</f>
        <v>0</v>
      </c>
    </row>
    <row r="272" spans="1:8" hidden="1">
      <c r="A272" s="27">
        <v>1</v>
      </c>
      <c r="B272" s="2">
        <v>3</v>
      </c>
      <c r="C272" s="2">
        <v>2</v>
      </c>
      <c r="D272" s="2">
        <v>323</v>
      </c>
      <c r="E272" s="1">
        <v>1</v>
      </c>
      <c r="G272" s="32" t="s">
        <v>227</v>
      </c>
      <c r="H272" s="21"/>
    </row>
    <row r="273" spans="1:8" hidden="1">
      <c r="A273" s="27">
        <v>1</v>
      </c>
      <c r="B273" s="2">
        <v>3</v>
      </c>
      <c r="C273" s="2">
        <v>2</v>
      </c>
      <c r="D273" s="2">
        <v>323</v>
      </c>
      <c r="E273" s="1">
        <v>2</v>
      </c>
      <c r="G273" s="32" t="s">
        <v>228</v>
      </c>
      <c r="H273" s="21"/>
    </row>
    <row r="274" spans="1:8" hidden="1">
      <c r="A274" s="27">
        <v>1</v>
      </c>
      <c r="B274" s="2">
        <v>3</v>
      </c>
      <c r="C274" s="2">
        <v>2</v>
      </c>
      <c r="D274" s="2">
        <v>324</v>
      </c>
      <c r="E274" s="41"/>
      <c r="F274" s="41"/>
      <c r="G274" s="36" t="s">
        <v>229</v>
      </c>
      <c r="H274" s="23">
        <f t="shared" ref="H274" si="114">+H275</f>
        <v>0</v>
      </c>
    </row>
    <row r="275" spans="1:8" hidden="1">
      <c r="A275" s="27">
        <v>1</v>
      </c>
      <c r="B275" s="2">
        <v>3</v>
      </c>
      <c r="C275" s="2">
        <v>2</v>
      </c>
      <c r="D275" s="2">
        <v>324</v>
      </c>
      <c r="E275" s="1">
        <v>1</v>
      </c>
      <c r="G275" s="32" t="s">
        <v>230</v>
      </c>
      <c r="H275" s="21"/>
    </row>
    <row r="276" spans="1:8" hidden="1">
      <c r="A276" s="27">
        <v>1</v>
      </c>
      <c r="B276" s="2">
        <v>3</v>
      </c>
      <c r="C276" s="2">
        <v>2</v>
      </c>
      <c r="D276" s="2">
        <v>325</v>
      </c>
      <c r="E276" s="41"/>
      <c r="F276" s="41"/>
      <c r="G276" s="36" t="s">
        <v>231</v>
      </c>
      <c r="H276" s="23">
        <f t="shared" ref="H276" si="115">+H277</f>
        <v>0</v>
      </c>
    </row>
    <row r="277" spans="1:8" hidden="1">
      <c r="A277" s="27">
        <v>1</v>
      </c>
      <c r="B277" s="2">
        <v>3</v>
      </c>
      <c r="C277" s="2">
        <v>2</v>
      </c>
      <c r="D277" s="2">
        <v>325</v>
      </c>
      <c r="E277" s="1">
        <v>1</v>
      </c>
      <c r="G277" s="32" t="s">
        <v>232</v>
      </c>
      <c r="H277" s="21"/>
    </row>
    <row r="278" spans="1:8" hidden="1">
      <c r="A278" s="27">
        <v>1</v>
      </c>
      <c r="B278" s="2">
        <v>3</v>
      </c>
      <c r="C278" s="2">
        <v>2</v>
      </c>
      <c r="D278" s="2">
        <v>326</v>
      </c>
      <c r="E278" s="41"/>
      <c r="F278" s="41"/>
      <c r="G278" s="36" t="s">
        <v>233</v>
      </c>
      <c r="H278" s="23">
        <f t="shared" ref="H278" si="116">SUM(H279:H281)</f>
        <v>0</v>
      </c>
    </row>
    <row r="279" spans="1:8" hidden="1">
      <c r="A279" s="27">
        <v>1</v>
      </c>
      <c r="B279" s="2">
        <v>3</v>
      </c>
      <c r="C279" s="2">
        <v>2</v>
      </c>
      <c r="D279" s="2">
        <v>326</v>
      </c>
      <c r="E279" s="1">
        <v>1</v>
      </c>
      <c r="G279" s="32" t="s">
        <v>234</v>
      </c>
      <c r="H279" s="21"/>
    </row>
    <row r="280" spans="1:8" hidden="1">
      <c r="A280" s="27">
        <v>1</v>
      </c>
      <c r="B280" s="2">
        <v>3</v>
      </c>
      <c r="C280" s="2">
        <v>2</v>
      </c>
      <c r="D280" s="2">
        <v>326</v>
      </c>
      <c r="E280" s="1">
        <v>2</v>
      </c>
      <c r="G280" s="32" t="s">
        <v>235</v>
      </c>
      <c r="H280" s="21"/>
    </row>
    <row r="281" spans="1:8" s="49" customFormat="1" hidden="1">
      <c r="A281" s="26">
        <v>1</v>
      </c>
      <c r="B281" s="2">
        <v>3</v>
      </c>
      <c r="C281" s="2">
        <v>2</v>
      </c>
      <c r="D281" s="2">
        <v>326</v>
      </c>
      <c r="E281" s="2">
        <v>3</v>
      </c>
      <c r="F281" s="2"/>
      <c r="G281" s="32" t="s">
        <v>233</v>
      </c>
      <c r="H281" s="21"/>
    </row>
    <row r="282" spans="1:8" hidden="1">
      <c r="A282" s="27">
        <v>1</v>
      </c>
      <c r="B282" s="2">
        <v>3</v>
      </c>
      <c r="C282" s="2">
        <v>2</v>
      </c>
      <c r="D282" s="2">
        <v>327</v>
      </c>
      <c r="E282" s="41"/>
      <c r="F282" s="41"/>
      <c r="G282" s="36" t="s">
        <v>236</v>
      </c>
      <c r="H282" s="23">
        <f t="shared" ref="H282" si="117">+H283</f>
        <v>0</v>
      </c>
    </row>
    <row r="283" spans="1:8" hidden="1">
      <c r="A283" s="27">
        <v>1</v>
      </c>
      <c r="B283" s="2">
        <v>3</v>
      </c>
      <c r="C283" s="2">
        <v>2</v>
      </c>
      <c r="D283" s="2">
        <v>327</v>
      </c>
      <c r="E283" s="1">
        <v>1</v>
      </c>
      <c r="G283" s="32" t="s">
        <v>237</v>
      </c>
      <c r="H283" s="21"/>
    </row>
    <row r="284" spans="1:8" hidden="1">
      <c r="A284" s="27">
        <v>1</v>
      </c>
      <c r="B284" s="2">
        <v>3</v>
      </c>
      <c r="C284" s="2">
        <v>2</v>
      </c>
      <c r="D284" s="2">
        <v>328</v>
      </c>
      <c r="E284" s="41"/>
      <c r="F284" s="41"/>
      <c r="G284" s="36" t="s">
        <v>238</v>
      </c>
      <c r="H284" s="23">
        <f t="shared" ref="H284" si="118">+H285+H286</f>
        <v>0</v>
      </c>
    </row>
    <row r="285" spans="1:8" hidden="1">
      <c r="A285" s="27">
        <v>1</v>
      </c>
      <c r="B285" s="2">
        <v>3</v>
      </c>
      <c r="C285" s="2">
        <v>2</v>
      </c>
      <c r="D285" s="2">
        <v>328</v>
      </c>
      <c r="E285" s="1">
        <v>1</v>
      </c>
      <c r="G285" s="32" t="s">
        <v>239</v>
      </c>
      <c r="H285" s="21"/>
    </row>
    <row r="286" spans="1:8" hidden="1">
      <c r="A286" s="27">
        <v>1</v>
      </c>
      <c r="B286" s="2">
        <v>3</v>
      </c>
      <c r="C286" s="2">
        <v>2</v>
      </c>
      <c r="D286" s="2">
        <v>328</v>
      </c>
      <c r="E286" s="1">
        <v>2</v>
      </c>
      <c r="G286" s="32" t="s">
        <v>240</v>
      </c>
      <c r="H286" s="21"/>
    </row>
    <row r="287" spans="1:8" hidden="1">
      <c r="A287" s="27">
        <v>1</v>
      </c>
      <c r="B287" s="2">
        <v>3</v>
      </c>
      <c r="C287" s="2">
        <v>2</v>
      </c>
      <c r="D287" s="2">
        <v>329</v>
      </c>
      <c r="E287" s="41"/>
      <c r="F287" s="41"/>
      <c r="G287" s="36" t="s">
        <v>241</v>
      </c>
      <c r="H287" s="23">
        <f t="shared" ref="H287" si="119">+H288+H289</f>
        <v>0</v>
      </c>
    </row>
    <row r="288" spans="1:8" hidden="1">
      <c r="A288" s="27">
        <v>1</v>
      </c>
      <c r="B288" s="2">
        <v>3</v>
      </c>
      <c r="C288" s="2">
        <v>2</v>
      </c>
      <c r="D288" s="2">
        <v>329</v>
      </c>
      <c r="E288" s="1">
        <v>1</v>
      </c>
      <c r="G288" s="32" t="s">
        <v>241</v>
      </c>
      <c r="H288" s="21"/>
    </row>
    <row r="289" spans="1:8" hidden="1">
      <c r="A289" s="27">
        <v>1</v>
      </c>
      <c r="B289" s="2">
        <v>3</v>
      </c>
      <c r="C289" s="2">
        <v>2</v>
      </c>
      <c r="D289" s="2">
        <v>329</v>
      </c>
      <c r="E289" s="1">
        <v>2</v>
      </c>
      <c r="G289" s="32" t="s">
        <v>242</v>
      </c>
      <c r="H289" s="21"/>
    </row>
    <row r="290" spans="1:8" hidden="1">
      <c r="A290" s="27">
        <v>1</v>
      </c>
      <c r="B290" s="2">
        <v>3</v>
      </c>
      <c r="C290" s="2">
        <v>3</v>
      </c>
      <c r="D290" s="2"/>
      <c r="E290" s="41"/>
      <c r="F290" s="41"/>
      <c r="G290" s="36" t="s">
        <v>243</v>
      </c>
      <c r="H290" s="15">
        <f t="shared" ref="H290" si="120">+H291+H293+H296+H299+H302+H304+H308+H310+H312</f>
        <v>0</v>
      </c>
    </row>
    <row r="291" spans="1:8" hidden="1">
      <c r="A291" s="27">
        <v>1</v>
      </c>
      <c r="B291" s="2">
        <v>3</v>
      </c>
      <c r="C291" s="2">
        <v>3</v>
      </c>
      <c r="D291" s="2">
        <v>331</v>
      </c>
      <c r="E291" s="41"/>
      <c r="F291" s="41"/>
      <c r="G291" s="36" t="s">
        <v>244</v>
      </c>
      <c r="H291" s="23">
        <f t="shared" ref="H291" si="121">+H292</f>
        <v>0</v>
      </c>
    </row>
    <row r="292" spans="1:8" s="47" customFormat="1" hidden="1">
      <c r="A292" s="27">
        <v>1</v>
      </c>
      <c r="B292" s="3">
        <v>3</v>
      </c>
      <c r="C292" s="3">
        <v>3</v>
      </c>
      <c r="D292" s="3">
        <v>331</v>
      </c>
      <c r="E292" s="92">
        <v>1</v>
      </c>
      <c r="F292" s="92"/>
      <c r="G292" s="37" t="s">
        <v>245</v>
      </c>
      <c r="H292" s="21"/>
    </row>
    <row r="293" spans="1:8" hidden="1">
      <c r="A293" s="27">
        <v>1</v>
      </c>
      <c r="B293" s="2">
        <v>3</v>
      </c>
      <c r="C293" s="2">
        <v>3</v>
      </c>
      <c r="D293" s="2">
        <v>332</v>
      </c>
      <c r="E293" s="41"/>
      <c r="F293" s="41"/>
      <c r="G293" s="36" t="s">
        <v>246</v>
      </c>
      <c r="H293" s="23">
        <f t="shared" ref="H293" si="122">+H294+H295</f>
        <v>0</v>
      </c>
    </row>
    <row r="294" spans="1:8" hidden="1">
      <c r="A294" s="27">
        <v>1</v>
      </c>
      <c r="B294" s="2">
        <v>3</v>
      </c>
      <c r="C294" s="2">
        <v>3</v>
      </c>
      <c r="D294" s="2">
        <v>332</v>
      </c>
      <c r="E294" s="1">
        <v>1</v>
      </c>
      <c r="G294" s="32" t="s">
        <v>247</v>
      </c>
      <c r="H294" s="21"/>
    </row>
    <row r="295" spans="1:8" hidden="1">
      <c r="A295" s="27">
        <v>1</v>
      </c>
      <c r="B295" s="2">
        <v>3</v>
      </c>
      <c r="C295" s="2">
        <v>3</v>
      </c>
      <c r="D295" s="2">
        <v>332</v>
      </c>
      <c r="E295" s="1">
        <v>2</v>
      </c>
      <c r="G295" s="32" t="s">
        <v>248</v>
      </c>
      <c r="H295" s="21"/>
    </row>
    <row r="296" spans="1:8" hidden="1">
      <c r="A296" s="27">
        <v>1</v>
      </c>
      <c r="B296" s="2">
        <v>3</v>
      </c>
      <c r="C296" s="2">
        <v>3</v>
      </c>
      <c r="D296" s="2">
        <v>333</v>
      </c>
      <c r="E296" s="41"/>
      <c r="F296" s="41"/>
      <c r="G296" s="36" t="s">
        <v>249</v>
      </c>
      <c r="H296" s="23">
        <f t="shared" ref="H296" si="123">+H297+H298</f>
        <v>0</v>
      </c>
    </row>
    <row r="297" spans="1:8" s="47" customFormat="1" hidden="1">
      <c r="A297" s="27">
        <v>1</v>
      </c>
      <c r="B297" s="3">
        <v>3</v>
      </c>
      <c r="C297" s="3">
        <v>3</v>
      </c>
      <c r="D297" s="3">
        <v>333</v>
      </c>
      <c r="E297" s="92">
        <v>1</v>
      </c>
      <c r="F297" s="92"/>
      <c r="G297" s="37" t="s">
        <v>250</v>
      </c>
      <c r="H297" s="21"/>
    </row>
    <row r="298" spans="1:8" hidden="1">
      <c r="A298" s="27">
        <v>1</v>
      </c>
      <c r="B298" s="2">
        <v>3</v>
      </c>
      <c r="C298" s="2">
        <v>3</v>
      </c>
      <c r="D298" s="2">
        <v>333</v>
      </c>
      <c r="E298" s="1">
        <v>2</v>
      </c>
      <c r="G298" s="32" t="s">
        <v>251</v>
      </c>
      <c r="H298" s="21"/>
    </row>
    <row r="299" spans="1:8" hidden="1">
      <c r="A299" s="27">
        <v>1</v>
      </c>
      <c r="B299" s="2">
        <v>3</v>
      </c>
      <c r="C299" s="2">
        <v>3</v>
      </c>
      <c r="D299" s="2">
        <v>334</v>
      </c>
      <c r="E299" s="41"/>
      <c r="F299" s="41"/>
      <c r="G299" s="36" t="s">
        <v>252</v>
      </c>
      <c r="H299" s="23">
        <f t="shared" ref="H299" si="124">+H300+H301</f>
        <v>0</v>
      </c>
    </row>
    <row r="300" spans="1:8" s="47" customFormat="1" hidden="1">
      <c r="A300" s="27">
        <v>1</v>
      </c>
      <c r="B300" s="3">
        <v>3</v>
      </c>
      <c r="C300" s="3">
        <v>3</v>
      </c>
      <c r="D300" s="3">
        <v>334</v>
      </c>
      <c r="E300" s="92">
        <v>1</v>
      </c>
      <c r="F300" s="92"/>
      <c r="G300" s="37" t="s">
        <v>253</v>
      </c>
      <c r="H300" s="21"/>
    </row>
    <row r="301" spans="1:8" hidden="1">
      <c r="A301" s="27">
        <v>1</v>
      </c>
      <c r="B301" s="2">
        <v>3</v>
      </c>
      <c r="C301" s="2">
        <v>3</v>
      </c>
      <c r="D301" s="2">
        <v>334</v>
      </c>
      <c r="E301" s="1">
        <v>2</v>
      </c>
      <c r="G301" s="32" t="s">
        <v>254</v>
      </c>
      <c r="H301" s="21"/>
    </row>
    <row r="302" spans="1:8" hidden="1">
      <c r="A302" s="27">
        <v>1</v>
      </c>
      <c r="B302" s="2">
        <v>3</v>
      </c>
      <c r="C302" s="2">
        <v>3</v>
      </c>
      <c r="D302" s="2">
        <v>335</v>
      </c>
      <c r="E302" s="41"/>
      <c r="F302" s="41"/>
      <c r="G302" s="36" t="s">
        <v>255</v>
      </c>
      <c r="H302" s="23">
        <f t="shared" ref="H302" si="125">+H303</f>
        <v>0</v>
      </c>
    </row>
    <row r="303" spans="1:8" hidden="1">
      <c r="A303" s="27">
        <v>1</v>
      </c>
      <c r="B303" s="2">
        <v>3</v>
      </c>
      <c r="C303" s="2">
        <v>3</v>
      </c>
      <c r="D303" s="2">
        <v>335</v>
      </c>
      <c r="E303" s="1">
        <v>1</v>
      </c>
      <c r="G303" s="32" t="s">
        <v>256</v>
      </c>
      <c r="H303" s="21"/>
    </row>
    <row r="304" spans="1:8" hidden="1">
      <c r="A304" s="27">
        <v>1</v>
      </c>
      <c r="B304" s="2">
        <v>3</v>
      </c>
      <c r="C304" s="2">
        <v>3</v>
      </c>
      <c r="D304" s="2">
        <v>336</v>
      </c>
      <c r="E304" s="41"/>
      <c r="F304" s="41"/>
      <c r="G304" s="36" t="s">
        <v>257</v>
      </c>
      <c r="H304" s="23">
        <f t="shared" ref="H304" si="126">SUM(H305:H307)</f>
        <v>0</v>
      </c>
    </row>
    <row r="305" spans="1:8" s="47" customFormat="1" hidden="1">
      <c r="A305" s="27">
        <v>1</v>
      </c>
      <c r="B305" s="3">
        <v>3</v>
      </c>
      <c r="C305" s="3">
        <v>3</v>
      </c>
      <c r="D305" s="3">
        <v>336</v>
      </c>
      <c r="E305" s="92">
        <v>1</v>
      </c>
      <c r="F305" s="92"/>
      <c r="G305" s="37" t="s">
        <v>257</v>
      </c>
      <c r="H305" s="21"/>
    </row>
    <row r="306" spans="1:8" s="47" customFormat="1" hidden="1">
      <c r="A306" s="27">
        <v>1</v>
      </c>
      <c r="B306" s="3">
        <v>3</v>
      </c>
      <c r="C306" s="3">
        <v>3</v>
      </c>
      <c r="D306" s="3">
        <v>336</v>
      </c>
      <c r="E306" s="92">
        <v>2</v>
      </c>
      <c r="F306" s="92"/>
      <c r="G306" s="37" t="s">
        <v>258</v>
      </c>
      <c r="H306" s="21"/>
    </row>
    <row r="307" spans="1:8" hidden="1">
      <c r="A307" s="27">
        <v>1</v>
      </c>
      <c r="B307" s="2">
        <v>3</v>
      </c>
      <c r="C307" s="2">
        <v>3</v>
      </c>
      <c r="D307" s="2">
        <v>336</v>
      </c>
      <c r="E307" s="1">
        <v>3</v>
      </c>
      <c r="G307" s="32" t="s">
        <v>259</v>
      </c>
      <c r="H307" s="21"/>
    </row>
    <row r="308" spans="1:8" hidden="1">
      <c r="A308" s="27">
        <v>1</v>
      </c>
      <c r="B308" s="2">
        <v>3</v>
      </c>
      <c r="C308" s="2">
        <v>3</v>
      </c>
      <c r="D308" s="2">
        <v>337</v>
      </c>
      <c r="E308" s="41"/>
      <c r="F308" s="41"/>
      <c r="G308" s="36" t="s">
        <v>260</v>
      </c>
      <c r="H308" s="23">
        <f t="shared" ref="H308" si="127">+H309</f>
        <v>0</v>
      </c>
    </row>
    <row r="309" spans="1:8" hidden="1">
      <c r="A309" s="27">
        <v>1</v>
      </c>
      <c r="B309" s="2">
        <v>3</v>
      </c>
      <c r="C309" s="2">
        <v>3</v>
      </c>
      <c r="D309" s="2">
        <v>337</v>
      </c>
      <c r="E309" s="1">
        <v>1</v>
      </c>
      <c r="G309" s="32" t="s">
        <v>261</v>
      </c>
      <c r="H309" s="21"/>
    </row>
    <row r="310" spans="1:8" hidden="1">
      <c r="A310" s="27">
        <v>1</v>
      </c>
      <c r="B310" s="2">
        <v>3</v>
      </c>
      <c r="C310" s="2">
        <v>3</v>
      </c>
      <c r="D310" s="2">
        <v>338</v>
      </c>
      <c r="E310" s="41"/>
      <c r="F310" s="41"/>
      <c r="G310" s="36" t="s">
        <v>262</v>
      </c>
      <c r="H310" s="23">
        <f t="shared" ref="H310" si="128">+H311</f>
        <v>0</v>
      </c>
    </row>
    <row r="311" spans="1:8" hidden="1">
      <c r="A311" s="27">
        <v>1</v>
      </c>
      <c r="B311" s="2">
        <v>3</v>
      </c>
      <c r="C311" s="2">
        <v>3</v>
      </c>
      <c r="D311" s="2">
        <v>338</v>
      </c>
      <c r="E311" s="1">
        <v>1</v>
      </c>
      <c r="G311" s="32" t="s">
        <v>263</v>
      </c>
      <c r="H311" s="21"/>
    </row>
    <row r="312" spans="1:8" hidden="1">
      <c r="A312" s="27">
        <v>1</v>
      </c>
      <c r="B312" s="2">
        <v>3</v>
      </c>
      <c r="C312" s="2">
        <v>3</v>
      </c>
      <c r="D312" s="2">
        <v>339</v>
      </c>
      <c r="E312" s="41"/>
      <c r="F312" s="41"/>
      <c r="G312" s="36" t="s">
        <v>264</v>
      </c>
      <c r="H312" s="23">
        <f t="shared" ref="H312" si="129">SUM(H313:H318)</f>
        <v>0</v>
      </c>
    </row>
    <row r="313" spans="1:8" hidden="1">
      <c r="A313" s="27">
        <v>1</v>
      </c>
      <c r="B313" s="2">
        <v>3</v>
      </c>
      <c r="C313" s="2">
        <v>3</v>
      </c>
      <c r="D313" s="2">
        <v>339</v>
      </c>
      <c r="E313" s="1">
        <v>1</v>
      </c>
      <c r="G313" s="32" t="s">
        <v>265</v>
      </c>
      <c r="H313" s="21"/>
    </row>
    <row r="314" spans="1:8" hidden="1">
      <c r="A314" s="27">
        <v>1</v>
      </c>
      <c r="B314" s="2">
        <v>3</v>
      </c>
      <c r="C314" s="2">
        <v>3</v>
      </c>
      <c r="D314" s="2">
        <v>339</v>
      </c>
      <c r="E314" s="1">
        <v>2</v>
      </c>
      <c r="G314" s="32" t="s">
        <v>266</v>
      </c>
      <c r="H314" s="21"/>
    </row>
    <row r="315" spans="1:8" hidden="1">
      <c r="A315" s="27">
        <v>1</v>
      </c>
      <c r="B315" s="2">
        <v>3</v>
      </c>
      <c r="C315" s="2">
        <v>3</v>
      </c>
      <c r="D315" s="2">
        <v>339</v>
      </c>
      <c r="E315" s="1">
        <v>3</v>
      </c>
      <c r="G315" s="32" t="s">
        <v>267</v>
      </c>
      <c r="H315" s="21"/>
    </row>
    <row r="316" spans="1:8" s="47" customFormat="1" hidden="1">
      <c r="A316" s="27">
        <v>1</v>
      </c>
      <c r="B316" s="3">
        <v>3</v>
      </c>
      <c r="C316" s="3">
        <v>3</v>
      </c>
      <c r="D316" s="3">
        <v>339</v>
      </c>
      <c r="E316" s="92">
        <v>4</v>
      </c>
      <c r="F316" s="92"/>
      <c r="G316" s="37" t="s">
        <v>268</v>
      </c>
      <c r="H316" s="21"/>
    </row>
    <row r="317" spans="1:8" hidden="1">
      <c r="A317" s="27">
        <v>1</v>
      </c>
      <c r="B317" s="2">
        <v>3</v>
      </c>
      <c r="C317" s="2">
        <v>3</v>
      </c>
      <c r="D317" s="2">
        <v>339</v>
      </c>
      <c r="E317" s="1">
        <v>5</v>
      </c>
      <c r="G317" s="32" t="s">
        <v>269</v>
      </c>
      <c r="H317" s="21"/>
    </row>
    <row r="318" spans="1:8" hidden="1">
      <c r="A318" s="27">
        <v>1</v>
      </c>
      <c r="B318" s="2">
        <v>3</v>
      </c>
      <c r="C318" s="2">
        <v>3</v>
      </c>
      <c r="D318" s="2">
        <v>339</v>
      </c>
      <c r="E318" s="1">
        <v>6</v>
      </c>
      <c r="G318" s="32" t="s">
        <v>270</v>
      </c>
      <c r="H318" s="21"/>
    </row>
    <row r="319" spans="1:8" hidden="1">
      <c r="A319" s="27">
        <v>1</v>
      </c>
      <c r="B319" s="2">
        <v>3</v>
      </c>
      <c r="C319" s="2">
        <v>4</v>
      </c>
      <c r="D319" s="2"/>
      <c r="E319" s="41"/>
      <c r="F319" s="41"/>
      <c r="G319" s="36" t="s">
        <v>271</v>
      </c>
      <c r="H319" s="15">
        <f t="shared" ref="H319" si="130">+H320+H324+H326+H328+H330+H332+H334+H336+H338</f>
        <v>0</v>
      </c>
    </row>
    <row r="320" spans="1:8" hidden="1">
      <c r="A320" s="27">
        <v>1</v>
      </c>
      <c r="B320" s="2">
        <v>3</v>
      </c>
      <c r="C320" s="2">
        <v>4</v>
      </c>
      <c r="D320" s="2">
        <v>341</v>
      </c>
      <c r="E320" s="41"/>
      <c r="F320" s="41"/>
      <c r="G320" s="36" t="s">
        <v>272</v>
      </c>
      <c r="H320" s="23">
        <f t="shared" ref="H320" si="131">+H321+H322+H323</f>
        <v>0</v>
      </c>
    </row>
    <row r="321" spans="1:8" s="47" customFormat="1" hidden="1">
      <c r="A321" s="27">
        <v>1</v>
      </c>
      <c r="B321" s="3">
        <v>3</v>
      </c>
      <c r="C321" s="3">
        <v>4</v>
      </c>
      <c r="D321" s="3">
        <v>341</v>
      </c>
      <c r="E321" s="92">
        <v>1</v>
      </c>
      <c r="F321" s="92"/>
      <c r="G321" s="37" t="s">
        <v>273</v>
      </c>
      <c r="H321" s="21"/>
    </row>
    <row r="322" spans="1:8" hidden="1">
      <c r="A322" s="27">
        <v>1</v>
      </c>
      <c r="B322" s="2">
        <v>3</v>
      </c>
      <c r="C322" s="2">
        <v>4</v>
      </c>
      <c r="D322" s="2">
        <v>341</v>
      </c>
      <c r="E322" s="1">
        <v>2</v>
      </c>
      <c r="G322" s="32" t="s">
        <v>274</v>
      </c>
      <c r="H322" s="21"/>
    </row>
    <row r="323" spans="1:8" hidden="1">
      <c r="A323" s="27">
        <v>1</v>
      </c>
      <c r="B323" s="2">
        <v>3</v>
      </c>
      <c r="C323" s="2">
        <v>4</v>
      </c>
      <c r="D323" s="2">
        <v>341</v>
      </c>
      <c r="E323" s="1">
        <v>3</v>
      </c>
      <c r="G323" s="32" t="s">
        <v>275</v>
      </c>
      <c r="H323" s="21"/>
    </row>
    <row r="324" spans="1:8" hidden="1">
      <c r="A324" s="27">
        <v>1</v>
      </c>
      <c r="B324" s="2">
        <v>3</v>
      </c>
      <c r="C324" s="2">
        <v>4</v>
      </c>
      <c r="D324" s="2">
        <v>342</v>
      </c>
      <c r="G324" s="36" t="s">
        <v>276</v>
      </c>
      <c r="H324" s="23">
        <f t="shared" ref="H324" si="132">+H325</f>
        <v>0</v>
      </c>
    </row>
    <row r="325" spans="1:8" hidden="1">
      <c r="A325" s="27">
        <v>1</v>
      </c>
      <c r="B325" s="2">
        <v>3</v>
      </c>
      <c r="C325" s="2">
        <v>4</v>
      </c>
      <c r="D325" s="2">
        <v>342</v>
      </c>
      <c r="E325" s="1">
        <v>1</v>
      </c>
      <c r="G325" s="32" t="s">
        <v>276</v>
      </c>
      <c r="H325" s="21"/>
    </row>
    <row r="326" spans="1:8" hidden="1">
      <c r="A326" s="27">
        <v>1</v>
      </c>
      <c r="B326" s="2">
        <v>3</v>
      </c>
      <c r="C326" s="2">
        <v>4</v>
      </c>
      <c r="D326" s="2">
        <v>343</v>
      </c>
      <c r="E326" s="41"/>
      <c r="F326" s="41"/>
      <c r="G326" s="36" t="s">
        <v>277</v>
      </c>
      <c r="H326" s="23">
        <f t="shared" ref="H326" si="133">+H327</f>
        <v>0</v>
      </c>
    </row>
    <row r="327" spans="1:8" hidden="1">
      <c r="A327" s="27">
        <v>1</v>
      </c>
      <c r="B327" s="2">
        <v>3</v>
      </c>
      <c r="C327" s="2">
        <v>4</v>
      </c>
      <c r="D327" s="2">
        <v>343</v>
      </c>
      <c r="E327" s="1">
        <v>1</v>
      </c>
      <c r="G327" s="32" t="s">
        <v>277</v>
      </c>
      <c r="H327" s="21"/>
    </row>
    <row r="328" spans="1:8" hidden="1">
      <c r="A328" s="27">
        <v>1</v>
      </c>
      <c r="B328" s="2">
        <v>3</v>
      </c>
      <c r="C328" s="2">
        <v>4</v>
      </c>
      <c r="D328" s="2">
        <v>344</v>
      </c>
      <c r="E328" s="41"/>
      <c r="F328" s="41"/>
      <c r="G328" s="36" t="s">
        <v>278</v>
      </c>
      <c r="H328" s="23">
        <f t="shared" ref="H328" si="134">+H329</f>
        <v>0</v>
      </c>
    </row>
    <row r="329" spans="1:8" hidden="1">
      <c r="A329" s="27">
        <v>1</v>
      </c>
      <c r="B329" s="2">
        <v>3</v>
      </c>
      <c r="C329" s="2">
        <v>4</v>
      </c>
      <c r="D329" s="2">
        <v>344</v>
      </c>
      <c r="E329" s="1">
        <v>1</v>
      </c>
      <c r="G329" s="32" t="s">
        <v>278</v>
      </c>
      <c r="H329" s="21"/>
    </row>
    <row r="330" spans="1:8" hidden="1">
      <c r="A330" s="27">
        <v>1</v>
      </c>
      <c r="B330" s="2">
        <v>3</v>
      </c>
      <c r="C330" s="2">
        <v>4</v>
      </c>
      <c r="D330" s="2">
        <v>345</v>
      </c>
      <c r="E330" s="41"/>
      <c r="F330" s="41"/>
      <c r="G330" s="36" t="s">
        <v>279</v>
      </c>
      <c r="H330" s="23">
        <f t="shared" ref="H330" si="135">+H331</f>
        <v>0</v>
      </c>
    </row>
    <row r="331" spans="1:8" hidden="1">
      <c r="A331" s="27">
        <v>1</v>
      </c>
      <c r="B331" s="2">
        <v>3</v>
      </c>
      <c r="C331" s="2">
        <v>4</v>
      </c>
      <c r="D331" s="2">
        <v>345</v>
      </c>
      <c r="E331" s="1">
        <v>1</v>
      </c>
      <c r="G331" s="32" t="s">
        <v>279</v>
      </c>
      <c r="H331" s="21"/>
    </row>
    <row r="332" spans="1:8" hidden="1">
      <c r="A332" s="27">
        <v>1</v>
      </c>
      <c r="B332" s="2">
        <v>3</v>
      </c>
      <c r="C332" s="2">
        <v>4</v>
      </c>
      <c r="D332" s="2">
        <v>346</v>
      </c>
      <c r="E332" s="41"/>
      <c r="F332" s="41"/>
      <c r="G332" s="36" t="s">
        <v>280</v>
      </c>
      <c r="H332" s="23">
        <f t="shared" ref="H332" si="136">+H333</f>
        <v>0</v>
      </c>
    </row>
    <row r="333" spans="1:8" hidden="1">
      <c r="A333" s="27">
        <v>1</v>
      </c>
      <c r="B333" s="2">
        <v>3</v>
      </c>
      <c r="C333" s="2">
        <v>4</v>
      </c>
      <c r="D333" s="2">
        <v>346</v>
      </c>
      <c r="E333" s="1">
        <v>1</v>
      </c>
      <c r="G333" s="32" t="s">
        <v>281</v>
      </c>
      <c r="H333" s="21"/>
    </row>
    <row r="334" spans="1:8" hidden="1">
      <c r="A334" s="27">
        <v>1</v>
      </c>
      <c r="B334" s="2">
        <v>3</v>
      </c>
      <c r="C334" s="2">
        <v>4</v>
      </c>
      <c r="D334" s="2">
        <v>347</v>
      </c>
      <c r="E334" s="41"/>
      <c r="F334" s="41"/>
      <c r="G334" s="36" t="s">
        <v>282</v>
      </c>
      <c r="H334" s="23">
        <f t="shared" ref="H334" si="137">+H335</f>
        <v>0</v>
      </c>
    </row>
    <row r="335" spans="1:8" hidden="1">
      <c r="A335" s="27">
        <v>1</v>
      </c>
      <c r="B335" s="2">
        <v>3</v>
      </c>
      <c r="C335" s="2">
        <v>4</v>
      </c>
      <c r="D335" s="2">
        <v>347</v>
      </c>
      <c r="E335" s="1">
        <v>1</v>
      </c>
      <c r="G335" s="32" t="s">
        <v>282</v>
      </c>
      <c r="H335" s="21"/>
    </row>
    <row r="336" spans="1:8" hidden="1">
      <c r="A336" s="27">
        <v>1</v>
      </c>
      <c r="B336" s="2">
        <v>3</v>
      </c>
      <c r="C336" s="2">
        <v>4</v>
      </c>
      <c r="D336" s="2">
        <v>348</v>
      </c>
      <c r="E336" s="41"/>
      <c r="F336" s="41"/>
      <c r="G336" s="36" t="s">
        <v>283</v>
      </c>
      <c r="H336" s="23">
        <f t="shared" ref="H336" si="138">+H337</f>
        <v>0</v>
      </c>
    </row>
    <row r="337" spans="1:8" hidden="1">
      <c r="A337" s="27">
        <v>1</v>
      </c>
      <c r="B337" s="2">
        <v>3</v>
      </c>
      <c r="C337" s="2">
        <v>4</v>
      </c>
      <c r="D337" s="2">
        <v>348</v>
      </c>
      <c r="E337" s="1">
        <v>1</v>
      </c>
      <c r="G337" s="32" t="s">
        <v>283</v>
      </c>
      <c r="H337" s="21"/>
    </row>
    <row r="338" spans="1:8" hidden="1">
      <c r="A338" s="27">
        <v>1</v>
      </c>
      <c r="B338" s="2">
        <v>3</v>
      </c>
      <c r="C338" s="2">
        <v>4</v>
      </c>
      <c r="D338" s="2">
        <v>349</v>
      </c>
      <c r="G338" s="36" t="s">
        <v>284</v>
      </c>
      <c r="H338" s="23">
        <f t="shared" ref="H338" si="139">+H339</f>
        <v>0</v>
      </c>
    </row>
    <row r="339" spans="1:8" hidden="1">
      <c r="A339" s="27">
        <v>1</v>
      </c>
      <c r="B339" s="2">
        <v>3</v>
      </c>
      <c r="C339" s="2">
        <v>4</v>
      </c>
      <c r="D339" s="2">
        <v>349</v>
      </c>
      <c r="E339" s="2">
        <v>1</v>
      </c>
      <c r="F339" s="2"/>
      <c r="G339" s="32" t="s">
        <v>284</v>
      </c>
      <c r="H339" s="21"/>
    </row>
    <row r="340" spans="1:8" hidden="1">
      <c r="A340" s="27">
        <v>1</v>
      </c>
      <c r="B340" s="2">
        <v>3</v>
      </c>
      <c r="C340" s="2">
        <v>5</v>
      </c>
      <c r="D340" s="2"/>
      <c r="E340" s="41"/>
      <c r="F340" s="41"/>
      <c r="G340" s="36" t="s">
        <v>285</v>
      </c>
      <c r="H340" s="15">
        <f t="shared" ref="H340" si="140">+H341+H343+H345+H348+H350+H352+H354+H365+H368</f>
        <v>0</v>
      </c>
    </row>
    <row r="341" spans="1:8" hidden="1">
      <c r="A341" s="27">
        <v>1</v>
      </c>
      <c r="B341" s="2">
        <v>3</v>
      </c>
      <c r="C341" s="2">
        <v>5</v>
      </c>
      <c r="D341" s="2">
        <v>351</v>
      </c>
      <c r="E341" s="41"/>
      <c r="F341" s="41"/>
      <c r="G341" s="36" t="s">
        <v>286</v>
      </c>
      <c r="H341" s="23">
        <f t="shared" ref="H341" si="141">+H342</f>
        <v>0</v>
      </c>
    </row>
    <row r="342" spans="1:8" s="47" customFormat="1" hidden="1">
      <c r="A342" s="27">
        <v>1</v>
      </c>
      <c r="B342" s="3">
        <v>3</v>
      </c>
      <c r="C342" s="3">
        <v>5</v>
      </c>
      <c r="D342" s="3">
        <v>351</v>
      </c>
      <c r="E342" s="92">
        <v>1</v>
      </c>
      <c r="F342" s="92"/>
      <c r="G342" s="37" t="s">
        <v>286</v>
      </c>
      <c r="H342" s="21"/>
    </row>
    <row r="343" spans="1:8" hidden="1">
      <c r="A343" s="27">
        <v>1</v>
      </c>
      <c r="B343" s="2">
        <v>3</v>
      </c>
      <c r="C343" s="2">
        <v>5</v>
      </c>
      <c r="D343" s="2">
        <v>352</v>
      </c>
      <c r="E343" s="41"/>
      <c r="F343" s="41"/>
      <c r="G343" s="36" t="s">
        <v>287</v>
      </c>
      <c r="H343" s="23">
        <f t="shared" ref="H343" si="142">+H344</f>
        <v>0</v>
      </c>
    </row>
    <row r="344" spans="1:8" s="47" customFormat="1" hidden="1">
      <c r="A344" s="27">
        <v>1</v>
      </c>
      <c r="B344" s="3">
        <v>3</v>
      </c>
      <c r="C344" s="3">
        <v>5</v>
      </c>
      <c r="D344" s="3">
        <v>352</v>
      </c>
      <c r="E344" s="92">
        <v>1</v>
      </c>
      <c r="F344" s="92"/>
      <c r="G344" s="37" t="s">
        <v>288</v>
      </c>
      <c r="H344" s="21"/>
    </row>
    <row r="345" spans="1:8" hidden="1">
      <c r="A345" s="27">
        <v>1</v>
      </c>
      <c r="B345" s="2">
        <v>3</v>
      </c>
      <c r="C345" s="2">
        <v>5</v>
      </c>
      <c r="D345" s="2">
        <v>353</v>
      </c>
      <c r="E345" s="41"/>
      <c r="F345" s="41"/>
      <c r="G345" s="36" t="s">
        <v>289</v>
      </c>
      <c r="H345" s="23">
        <f t="shared" ref="H345" si="143">SUM(H346:H347)</f>
        <v>0</v>
      </c>
    </row>
    <row r="346" spans="1:8" s="47" customFormat="1" hidden="1">
      <c r="A346" s="27">
        <v>1</v>
      </c>
      <c r="B346" s="3">
        <v>3</v>
      </c>
      <c r="C346" s="3">
        <v>5</v>
      </c>
      <c r="D346" s="3">
        <v>353</v>
      </c>
      <c r="E346" s="92">
        <v>1</v>
      </c>
      <c r="F346" s="92"/>
      <c r="G346" s="37" t="s">
        <v>290</v>
      </c>
      <c r="H346" s="21"/>
    </row>
    <row r="347" spans="1:8" hidden="1">
      <c r="A347" s="27">
        <v>1</v>
      </c>
      <c r="B347" s="2">
        <v>3</v>
      </c>
      <c r="C347" s="2">
        <v>5</v>
      </c>
      <c r="D347" s="2">
        <v>353</v>
      </c>
      <c r="E347" s="1">
        <v>2</v>
      </c>
      <c r="G347" s="32" t="s">
        <v>291</v>
      </c>
      <c r="H347" s="21"/>
    </row>
    <row r="348" spans="1:8" hidden="1">
      <c r="A348" s="27">
        <v>1</v>
      </c>
      <c r="B348" s="2">
        <v>3</v>
      </c>
      <c r="C348" s="2">
        <v>5</v>
      </c>
      <c r="D348" s="2">
        <v>354</v>
      </c>
      <c r="E348" s="41"/>
      <c r="F348" s="41"/>
      <c r="G348" s="36" t="s">
        <v>292</v>
      </c>
      <c r="H348" s="23">
        <f t="shared" ref="H348" si="144">+H349</f>
        <v>0</v>
      </c>
    </row>
    <row r="349" spans="1:8" hidden="1">
      <c r="A349" s="27">
        <v>1</v>
      </c>
      <c r="B349" s="2">
        <v>3</v>
      </c>
      <c r="C349" s="2">
        <v>5</v>
      </c>
      <c r="D349" s="2">
        <v>354</v>
      </c>
      <c r="E349" s="1">
        <v>1</v>
      </c>
      <c r="G349" s="32" t="s">
        <v>293</v>
      </c>
      <c r="H349" s="21"/>
    </row>
    <row r="350" spans="1:8" hidden="1">
      <c r="A350" s="27">
        <v>1</v>
      </c>
      <c r="B350" s="2">
        <v>3</v>
      </c>
      <c r="C350" s="2">
        <v>5</v>
      </c>
      <c r="D350" s="2">
        <v>355</v>
      </c>
      <c r="E350" s="41"/>
      <c r="F350" s="41"/>
      <c r="G350" s="36" t="s">
        <v>294</v>
      </c>
      <c r="H350" s="23">
        <f t="shared" ref="H350" si="145">+H351</f>
        <v>0</v>
      </c>
    </row>
    <row r="351" spans="1:8" s="47" customFormat="1" hidden="1">
      <c r="A351" s="27">
        <v>1</v>
      </c>
      <c r="B351" s="3">
        <v>3</v>
      </c>
      <c r="C351" s="3">
        <v>5</v>
      </c>
      <c r="D351" s="3">
        <v>355</v>
      </c>
      <c r="E351" s="92">
        <v>1</v>
      </c>
      <c r="F351" s="92"/>
      <c r="G351" s="37" t="s">
        <v>294</v>
      </c>
      <c r="H351" s="21"/>
    </row>
    <row r="352" spans="1:8" hidden="1">
      <c r="A352" s="27">
        <v>1</v>
      </c>
      <c r="B352" s="2">
        <v>3</v>
      </c>
      <c r="C352" s="2">
        <v>5</v>
      </c>
      <c r="D352" s="2">
        <v>356</v>
      </c>
      <c r="E352" s="41"/>
      <c r="F352" s="41"/>
      <c r="G352" s="36" t="s">
        <v>295</v>
      </c>
      <c r="H352" s="23">
        <f t="shared" ref="H352" si="146">+H353</f>
        <v>0</v>
      </c>
    </row>
    <row r="353" spans="1:8" hidden="1">
      <c r="A353" s="27">
        <v>1</v>
      </c>
      <c r="B353" s="2">
        <v>3</v>
      </c>
      <c r="C353" s="2">
        <v>5</v>
      </c>
      <c r="D353" s="2">
        <v>356</v>
      </c>
      <c r="E353" s="1">
        <v>1</v>
      </c>
      <c r="G353" s="32" t="s">
        <v>295</v>
      </c>
      <c r="H353" s="21"/>
    </row>
    <row r="354" spans="1:8" hidden="1">
      <c r="A354" s="27">
        <v>1</v>
      </c>
      <c r="B354" s="2">
        <v>3</v>
      </c>
      <c r="C354" s="2">
        <v>5</v>
      </c>
      <c r="D354" s="2">
        <v>357</v>
      </c>
      <c r="E354" s="41"/>
      <c r="F354" s="41"/>
      <c r="G354" s="36" t="s">
        <v>296</v>
      </c>
      <c r="H354" s="23">
        <f t="shared" ref="H354" si="147">SUM(H355:H364)</f>
        <v>0</v>
      </c>
    </row>
    <row r="355" spans="1:8" hidden="1">
      <c r="A355" s="27">
        <v>1</v>
      </c>
      <c r="B355" s="2">
        <v>3</v>
      </c>
      <c r="C355" s="2">
        <v>5</v>
      </c>
      <c r="D355" s="2">
        <v>357</v>
      </c>
      <c r="E355" s="2">
        <v>1</v>
      </c>
      <c r="F355" s="2"/>
      <c r="G355" s="32" t="s">
        <v>297</v>
      </c>
      <c r="H355" s="23"/>
    </row>
    <row r="356" spans="1:8" hidden="1">
      <c r="A356" s="27">
        <v>1</v>
      </c>
      <c r="B356" s="2">
        <v>3</v>
      </c>
      <c r="C356" s="2">
        <v>5</v>
      </c>
      <c r="D356" s="2">
        <v>357</v>
      </c>
      <c r="E356" s="2">
        <v>2</v>
      </c>
      <c r="F356" s="2"/>
      <c r="G356" s="32" t="s">
        <v>298</v>
      </c>
      <c r="H356" s="23"/>
    </row>
    <row r="357" spans="1:8" s="47" customFormat="1" hidden="1">
      <c r="A357" s="26">
        <v>1</v>
      </c>
      <c r="B357" s="3">
        <v>3</v>
      </c>
      <c r="C357" s="3">
        <v>5</v>
      </c>
      <c r="D357" s="3">
        <v>357</v>
      </c>
      <c r="E357" s="3">
        <v>3</v>
      </c>
      <c r="F357" s="3"/>
      <c r="G357" s="37" t="s">
        <v>299</v>
      </c>
      <c r="H357" s="23"/>
    </row>
    <row r="358" spans="1:8" hidden="1">
      <c r="A358" s="27">
        <v>1</v>
      </c>
      <c r="B358" s="2">
        <v>3</v>
      </c>
      <c r="C358" s="2">
        <v>5</v>
      </c>
      <c r="D358" s="2">
        <v>357</v>
      </c>
      <c r="E358" s="2">
        <v>4</v>
      </c>
      <c r="F358" s="2"/>
      <c r="G358" s="32" t="s">
        <v>300</v>
      </c>
      <c r="H358" s="23"/>
    </row>
    <row r="359" spans="1:8" hidden="1">
      <c r="A359" s="27">
        <v>1</v>
      </c>
      <c r="B359" s="2">
        <v>3</v>
      </c>
      <c r="C359" s="2">
        <v>5</v>
      </c>
      <c r="D359" s="2">
        <v>357</v>
      </c>
      <c r="E359" s="2">
        <v>5</v>
      </c>
      <c r="F359" s="2"/>
      <c r="G359" s="32" t="s">
        <v>301</v>
      </c>
      <c r="H359" s="23"/>
    </row>
    <row r="360" spans="1:8" hidden="1">
      <c r="A360" s="27">
        <v>1</v>
      </c>
      <c r="B360" s="2">
        <v>3</v>
      </c>
      <c r="C360" s="2">
        <v>5</v>
      </c>
      <c r="D360" s="2">
        <v>357</v>
      </c>
      <c r="E360" s="2">
        <v>6</v>
      </c>
      <c r="F360" s="2"/>
      <c r="G360" s="32" t="s">
        <v>302</v>
      </c>
      <c r="H360" s="21"/>
    </row>
    <row r="361" spans="1:8" hidden="1">
      <c r="A361" s="27">
        <v>1</v>
      </c>
      <c r="B361" s="2">
        <v>3</v>
      </c>
      <c r="C361" s="2">
        <v>5</v>
      </c>
      <c r="D361" s="2">
        <v>357</v>
      </c>
      <c r="E361" s="2">
        <v>7</v>
      </c>
      <c r="F361" s="2"/>
      <c r="G361" s="32" t="s">
        <v>303</v>
      </c>
      <c r="H361" s="21"/>
    </row>
    <row r="362" spans="1:8" hidden="1">
      <c r="A362" s="27">
        <v>1</v>
      </c>
      <c r="B362" s="2">
        <v>3</v>
      </c>
      <c r="C362" s="2">
        <v>5</v>
      </c>
      <c r="D362" s="2">
        <v>357</v>
      </c>
      <c r="E362" s="2">
        <v>8</v>
      </c>
      <c r="F362" s="2"/>
      <c r="G362" s="32" t="s">
        <v>304</v>
      </c>
      <c r="H362" s="21"/>
    </row>
    <row r="363" spans="1:8" s="47" customFormat="1" hidden="1">
      <c r="A363" s="27">
        <v>1</v>
      </c>
      <c r="B363" s="3">
        <v>3</v>
      </c>
      <c r="C363" s="3">
        <v>5</v>
      </c>
      <c r="D363" s="3">
        <v>357</v>
      </c>
      <c r="E363" s="3">
        <v>9</v>
      </c>
      <c r="F363" s="3"/>
      <c r="G363" s="37" t="s">
        <v>305</v>
      </c>
      <c r="H363" s="21"/>
    </row>
    <row r="364" spans="1:8" s="47" customFormat="1" hidden="1">
      <c r="A364" s="27">
        <v>1</v>
      </c>
      <c r="B364" s="3">
        <v>3</v>
      </c>
      <c r="C364" s="3">
        <v>5</v>
      </c>
      <c r="D364" s="3">
        <v>357</v>
      </c>
      <c r="E364" s="3">
        <v>10</v>
      </c>
      <c r="F364" s="3"/>
      <c r="G364" s="37" t="s">
        <v>306</v>
      </c>
      <c r="H364" s="21"/>
    </row>
    <row r="365" spans="1:8" hidden="1">
      <c r="A365" s="27">
        <v>1</v>
      </c>
      <c r="B365" s="2">
        <v>3</v>
      </c>
      <c r="C365" s="2">
        <v>5</v>
      </c>
      <c r="D365" s="2">
        <v>358</v>
      </c>
      <c r="E365" s="41"/>
      <c r="F365" s="41"/>
      <c r="G365" s="36" t="s">
        <v>307</v>
      </c>
      <c r="H365" s="23">
        <f>SUM(H366:H367)</f>
        <v>0</v>
      </c>
    </row>
    <row r="366" spans="1:8" hidden="1">
      <c r="A366" s="27">
        <v>1</v>
      </c>
      <c r="B366" s="2">
        <v>3</v>
      </c>
      <c r="C366" s="2">
        <v>5</v>
      </c>
      <c r="D366" s="2">
        <v>358</v>
      </c>
      <c r="E366" s="1">
        <v>1</v>
      </c>
      <c r="G366" s="32" t="s">
        <v>308</v>
      </c>
      <c r="H366" s="21"/>
    </row>
    <row r="367" spans="1:8" s="47" customFormat="1" hidden="1">
      <c r="A367" s="27">
        <v>1</v>
      </c>
      <c r="B367" s="3">
        <v>3</v>
      </c>
      <c r="C367" s="3">
        <v>5</v>
      </c>
      <c r="D367" s="3">
        <v>358</v>
      </c>
      <c r="E367" s="92">
        <v>2</v>
      </c>
      <c r="F367" s="92"/>
      <c r="G367" s="37" t="s">
        <v>309</v>
      </c>
      <c r="H367" s="21"/>
    </row>
    <row r="368" spans="1:8" hidden="1">
      <c r="A368" s="27">
        <v>1</v>
      </c>
      <c r="B368" s="2">
        <v>3</v>
      </c>
      <c r="C368" s="2">
        <v>5</v>
      </c>
      <c r="D368" s="2">
        <v>359</v>
      </c>
      <c r="E368" s="41"/>
      <c r="F368" s="41"/>
      <c r="G368" s="36" t="s">
        <v>310</v>
      </c>
      <c r="H368" s="23">
        <f t="shared" ref="H368" si="148">+H369</f>
        <v>0</v>
      </c>
    </row>
    <row r="369" spans="1:8" hidden="1">
      <c r="A369" s="27">
        <v>1</v>
      </c>
      <c r="B369" s="2">
        <v>3</v>
      </c>
      <c r="C369" s="2">
        <v>5</v>
      </c>
      <c r="D369" s="2">
        <v>359</v>
      </c>
      <c r="E369" s="1">
        <v>1</v>
      </c>
      <c r="G369" s="37" t="s">
        <v>310</v>
      </c>
      <c r="H369" s="21"/>
    </row>
    <row r="370" spans="1:8" hidden="1">
      <c r="A370" s="27">
        <v>1</v>
      </c>
      <c r="B370" s="2">
        <v>3</v>
      </c>
      <c r="C370" s="2">
        <v>6</v>
      </c>
      <c r="D370" s="2"/>
      <c r="E370" s="41"/>
      <c r="F370" s="41"/>
      <c r="G370" s="36" t="s">
        <v>311</v>
      </c>
      <c r="H370" s="15">
        <f t="shared" ref="H370" si="149">+H371+H376+H378+H380+H382+H384+H386</f>
        <v>0</v>
      </c>
    </row>
    <row r="371" spans="1:8" hidden="1">
      <c r="A371" s="27">
        <v>1</v>
      </c>
      <c r="B371" s="2">
        <v>3</v>
      </c>
      <c r="C371" s="2">
        <v>6</v>
      </c>
      <c r="D371" s="2">
        <v>361</v>
      </c>
      <c r="E371" s="41"/>
      <c r="F371" s="41"/>
      <c r="G371" s="36" t="s">
        <v>312</v>
      </c>
      <c r="H371" s="23">
        <f t="shared" ref="H371" si="150">SUM(H372:H375)</f>
        <v>0</v>
      </c>
    </row>
    <row r="372" spans="1:8" hidden="1">
      <c r="A372" s="27">
        <v>1</v>
      </c>
      <c r="B372" s="2">
        <v>3</v>
      </c>
      <c r="C372" s="2">
        <v>6</v>
      </c>
      <c r="D372" s="2">
        <v>361</v>
      </c>
      <c r="E372" s="1">
        <v>1</v>
      </c>
      <c r="G372" s="37" t="s">
        <v>313</v>
      </c>
      <c r="H372" s="21"/>
    </row>
    <row r="373" spans="1:8" s="47" customFormat="1" hidden="1">
      <c r="A373" s="27">
        <v>1</v>
      </c>
      <c r="B373" s="3">
        <v>3</v>
      </c>
      <c r="C373" s="3">
        <v>6</v>
      </c>
      <c r="D373" s="3">
        <v>361</v>
      </c>
      <c r="E373" s="92">
        <v>2</v>
      </c>
      <c r="F373" s="92"/>
      <c r="G373" s="37" t="s">
        <v>314</v>
      </c>
      <c r="H373" s="21"/>
    </row>
    <row r="374" spans="1:8" hidden="1">
      <c r="A374" s="27">
        <v>1</v>
      </c>
      <c r="B374" s="2">
        <v>3</v>
      </c>
      <c r="C374" s="2">
        <v>6</v>
      </c>
      <c r="D374" s="2">
        <v>361</v>
      </c>
      <c r="E374" s="1">
        <v>3</v>
      </c>
      <c r="G374" s="32" t="s">
        <v>315</v>
      </c>
      <c r="H374" s="21"/>
    </row>
    <row r="375" spans="1:8" s="47" customFormat="1" hidden="1">
      <c r="A375" s="27">
        <v>1</v>
      </c>
      <c r="B375" s="3">
        <v>3</v>
      </c>
      <c r="C375" s="3">
        <v>6</v>
      </c>
      <c r="D375" s="3">
        <v>361</v>
      </c>
      <c r="E375" s="92">
        <v>4</v>
      </c>
      <c r="F375" s="92"/>
      <c r="G375" s="37" t="s">
        <v>316</v>
      </c>
      <c r="H375" s="21"/>
    </row>
    <row r="376" spans="1:8" hidden="1">
      <c r="A376" s="27">
        <v>1</v>
      </c>
      <c r="B376" s="2">
        <v>3</v>
      </c>
      <c r="C376" s="2">
        <v>6</v>
      </c>
      <c r="D376" s="2">
        <v>362</v>
      </c>
      <c r="E376" s="41"/>
      <c r="F376" s="41"/>
      <c r="G376" s="36" t="s">
        <v>317</v>
      </c>
      <c r="H376" s="23">
        <f t="shared" ref="H376" si="151">+H377</f>
        <v>0</v>
      </c>
    </row>
    <row r="377" spans="1:8" ht="29.25" hidden="1" customHeight="1">
      <c r="A377" s="27">
        <v>1</v>
      </c>
      <c r="B377" s="2">
        <v>3</v>
      </c>
      <c r="C377" s="2">
        <v>6</v>
      </c>
      <c r="D377" s="2">
        <v>362</v>
      </c>
      <c r="E377" s="1">
        <v>1</v>
      </c>
      <c r="G377" s="39" t="s">
        <v>318</v>
      </c>
      <c r="H377" s="21"/>
    </row>
    <row r="378" spans="1:8" hidden="1">
      <c r="A378" s="27">
        <v>1</v>
      </c>
      <c r="B378" s="2">
        <v>3</v>
      </c>
      <c r="C378" s="2">
        <v>6</v>
      </c>
      <c r="D378" s="2">
        <v>363</v>
      </c>
      <c r="E378" s="41"/>
      <c r="F378" s="41"/>
      <c r="G378" s="36" t="s">
        <v>319</v>
      </c>
      <c r="H378" s="23">
        <f t="shared" ref="H378" si="152">+H379</f>
        <v>0</v>
      </c>
    </row>
    <row r="379" spans="1:8" hidden="1">
      <c r="A379" s="27">
        <v>1</v>
      </c>
      <c r="B379" s="2">
        <v>3</v>
      </c>
      <c r="C379" s="2">
        <v>6</v>
      </c>
      <c r="D379" s="2">
        <v>363</v>
      </c>
      <c r="E379" s="1">
        <v>1</v>
      </c>
      <c r="G379" s="32" t="s">
        <v>319</v>
      </c>
      <c r="H379" s="21"/>
    </row>
    <row r="380" spans="1:8" hidden="1">
      <c r="A380" s="27">
        <v>1</v>
      </c>
      <c r="B380" s="2">
        <v>3</v>
      </c>
      <c r="C380" s="2">
        <v>6</v>
      </c>
      <c r="D380" s="2">
        <v>364</v>
      </c>
      <c r="E380" s="41"/>
      <c r="F380" s="41"/>
      <c r="G380" s="36" t="s">
        <v>320</v>
      </c>
      <c r="H380" s="23">
        <f t="shared" ref="H380" si="153">+H381</f>
        <v>0</v>
      </c>
    </row>
    <row r="381" spans="1:8" hidden="1">
      <c r="A381" s="27">
        <v>1</v>
      </c>
      <c r="B381" s="2">
        <v>3</v>
      </c>
      <c r="C381" s="2">
        <v>6</v>
      </c>
      <c r="D381" s="2">
        <v>364</v>
      </c>
      <c r="E381" s="1">
        <v>1</v>
      </c>
      <c r="G381" s="32" t="s">
        <v>320</v>
      </c>
      <c r="H381" s="21"/>
    </row>
    <row r="382" spans="1:8" hidden="1">
      <c r="A382" s="27">
        <v>1</v>
      </c>
      <c r="B382" s="2">
        <v>3</v>
      </c>
      <c r="C382" s="2">
        <v>6</v>
      </c>
      <c r="D382" s="2">
        <v>365</v>
      </c>
      <c r="E382" s="41"/>
      <c r="F382" s="41"/>
      <c r="G382" s="36" t="s">
        <v>321</v>
      </c>
      <c r="H382" s="23">
        <f t="shared" ref="H382" si="154">+H383</f>
        <v>0</v>
      </c>
    </row>
    <row r="383" spans="1:8" hidden="1">
      <c r="A383" s="27">
        <v>1</v>
      </c>
      <c r="B383" s="2">
        <v>3</v>
      </c>
      <c r="C383" s="2">
        <v>6</v>
      </c>
      <c r="D383" s="2">
        <v>365</v>
      </c>
      <c r="E383" s="1">
        <v>1</v>
      </c>
      <c r="G383" s="32" t="s">
        <v>321</v>
      </c>
      <c r="H383" s="21"/>
    </row>
    <row r="384" spans="1:8" hidden="1">
      <c r="A384" s="27">
        <v>1</v>
      </c>
      <c r="B384" s="2">
        <v>3</v>
      </c>
      <c r="C384" s="2">
        <v>6</v>
      </c>
      <c r="D384" s="2">
        <v>366</v>
      </c>
      <c r="G384" s="36" t="s">
        <v>322</v>
      </c>
      <c r="H384" s="23">
        <f t="shared" ref="H384" si="155">+H385</f>
        <v>0</v>
      </c>
    </row>
    <row r="385" spans="1:8" hidden="1">
      <c r="A385" s="27">
        <v>1</v>
      </c>
      <c r="B385" s="2">
        <v>3</v>
      </c>
      <c r="C385" s="2">
        <v>6</v>
      </c>
      <c r="D385" s="2">
        <v>366</v>
      </c>
      <c r="E385" s="1">
        <v>1</v>
      </c>
      <c r="G385" s="32" t="s">
        <v>322</v>
      </c>
      <c r="H385" s="21"/>
    </row>
    <row r="386" spans="1:8" hidden="1">
      <c r="A386" s="27">
        <v>1</v>
      </c>
      <c r="B386" s="2">
        <v>3</v>
      </c>
      <c r="C386" s="2">
        <v>6</v>
      </c>
      <c r="D386" s="2">
        <v>369</v>
      </c>
      <c r="G386" s="36" t="s">
        <v>323</v>
      </c>
      <c r="H386" s="23">
        <f t="shared" ref="H386" si="156">SUM(H387:H390)</f>
        <v>0</v>
      </c>
    </row>
    <row r="387" spans="1:8" hidden="1">
      <c r="A387" s="27">
        <v>1</v>
      </c>
      <c r="B387" s="2">
        <v>3</v>
      </c>
      <c r="C387" s="2">
        <v>6</v>
      </c>
      <c r="D387" s="2">
        <v>369</v>
      </c>
      <c r="E387" s="1">
        <v>1</v>
      </c>
      <c r="G387" s="32" t="s">
        <v>324</v>
      </c>
      <c r="H387" s="21"/>
    </row>
    <row r="388" spans="1:8" hidden="1">
      <c r="A388" s="27">
        <v>1</v>
      </c>
      <c r="B388" s="2">
        <v>3</v>
      </c>
      <c r="C388" s="2">
        <v>6</v>
      </c>
      <c r="D388" s="2">
        <v>369</v>
      </c>
      <c r="E388" s="1">
        <v>2</v>
      </c>
      <c r="G388" s="32" t="s">
        <v>325</v>
      </c>
      <c r="H388" s="21"/>
    </row>
    <row r="389" spans="1:8" hidden="1">
      <c r="A389" s="27">
        <v>1</v>
      </c>
      <c r="B389" s="2">
        <v>3</v>
      </c>
      <c r="C389" s="2">
        <v>6</v>
      </c>
      <c r="D389" s="2">
        <v>369</v>
      </c>
      <c r="E389" s="1">
        <v>3</v>
      </c>
      <c r="G389" s="32" t="s">
        <v>326</v>
      </c>
      <c r="H389" s="21"/>
    </row>
    <row r="390" spans="1:8" s="47" customFormat="1" hidden="1">
      <c r="A390" s="27">
        <v>1</v>
      </c>
      <c r="B390" s="3">
        <v>3</v>
      </c>
      <c r="C390" s="3">
        <v>6</v>
      </c>
      <c r="D390" s="3">
        <v>369</v>
      </c>
      <c r="E390" s="92">
        <v>4</v>
      </c>
      <c r="F390" s="92"/>
      <c r="G390" s="37" t="s">
        <v>323</v>
      </c>
      <c r="H390" s="21"/>
    </row>
    <row r="391" spans="1:8" hidden="1">
      <c r="A391" s="27">
        <v>1</v>
      </c>
      <c r="B391" s="2">
        <v>3</v>
      </c>
      <c r="C391" s="2">
        <v>7</v>
      </c>
      <c r="D391" s="2"/>
      <c r="E391" s="41"/>
      <c r="F391" s="41"/>
      <c r="G391" s="36" t="s">
        <v>327</v>
      </c>
      <c r="H391" s="15">
        <f t="shared" ref="H391" si="157">+H392+H395+H398+H401+H403+H405+H407+H409+H411</f>
        <v>0</v>
      </c>
    </row>
    <row r="392" spans="1:8" hidden="1">
      <c r="A392" s="27">
        <v>1</v>
      </c>
      <c r="B392" s="2">
        <v>3</v>
      </c>
      <c r="C392" s="2">
        <v>7</v>
      </c>
      <c r="D392" s="2">
        <v>371</v>
      </c>
      <c r="E392" s="41"/>
      <c r="F392" s="41"/>
      <c r="G392" s="36" t="s">
        <v>328</v>
      </c>
      <c r="H392" s="23">
        <f t="shared" ref="H392" si="158">+H393+H394</f>
        <v>0</v>
      </c>
    </row>
    <row r="393" spans="1:8" hidden="1">
      <c r="A393" s="27">
        <v>1</v>
      </c>
      <c r="B393" s="2">
        <v>3</v>
      </c>
      <c r="C393" s="2">
        <v>7</v>
      </c>
      <c r="D393" s="2">
        <v>371</v>
      </c>
      <c r="E393" s="1">
        <v>1</v>
      </c>
      <c r="G393" s="32" t="s">
        <v>329</v>
      </c>
      <c r="H393" s="21"/>
    </row>
    <row r="394" spans="1:8" hidden="1">
      <c r="A394" s="27">
        <v>1</v>
      </c>
      <c r="B394" s="2">
        <v>3</v>
      </c>
      <c r="C394" s="2">
        <v>7</v>
      </c>
      <c r="D394" s="2">
        <v>371</v>
      </c>
      <c r="E394" s="1">
        <v>2</v>
      </c>
      <c r="G394" s="32" t="s">
        <v>330</v>
      </c>
      <c r="H394" s="21"/>
    </row>
    <row r="395" spans="1:8" hidden="1">
      <c r="A395" s="27">
        <v>1</v>
      </c>
      <c r="B395" s="2">
        <v>3</v>
      </c>
      <c r="C395" s="2">
        <v>7</v>
      </c>
      <c r="D395" s="2">
        <v>372</v>
      </c>
      <c r="G395" s="36" t="s">
        <v>331</v>
      </c>
      <c r="H395" s="23">
        <f t="shared" ref="H395" si="159">+H396+H397</f>
        <v>0</v>
      </c>
    </row>
    <row r="396" spans="1:8" s="47" customFormat="1" hidden="1">
      <c r="A396" s="27">
        <v>1</v>
      </c>
      <c r="B396" s="3">
        <v>3</v>
      </c>
      <c r="C396" s="3">
        <v>7</v>
      </c>
      <c r="D396" s="3">
        <v>372</v>
      </c>
      <c r="E396" s="92">
        <v>1</v>
      </c>
      <c r="F396" s="92"/>
      <c r="G396" s="37" t="s">
        <v>332</v>
      </c>
      <c r="H396" s="21"/>
    </row>
    <row r="397" spans="1:8" hidden="1">
      <c r="A397" s="27">
        <v>1</v>
      </c>
      <c r="B397" s="2">
        <v>3</v>
      </c>
      <c r="C397" s="2">
        <v>7</v>
      </c>
      <c r="D397" s="2">
        <v>372</v>
      </c>
      <c r="E397" s="1">
        <v>2</v>
      </c>
      <c r="G397" s="32" t="s">
        <v>333</v>
      </c>
      <c r="H397" s="21"/>
    </row>
    <row r="398" spans="1:8" hidden="1">
      <c r="A398" s="27">
        <v>1</v>
      </c>
      <c r="B398" s="2">
        <v>3</v>
      </c>
      <c r="C398" s="2">
        <v>7</v>
      </c>
      <c r="D398" s="2">
        <v>373</v>
      </c>
      <c r="G398" s="36" t="s">
        <v>334</v>
      </c>
      <c r="H398" s="23">
        <f t="shared" ref="H398" si="160">+H399+H400</f>
        <v>0</v>
      </c>
    </row>
    <row r="399" spans="1:8" hidden="1">
      <c r="A399" s="27">
        <v>1</v>
      </c>
      <c r="B399" s="2">
        <v>3</v>
      </c>
      <c r="C399" s="2">
        <v>7</v>
      </c>
      <c r="D399" s="2">
        <v>373</v>
      </c>
      <c r="E399" s="1">
        <v>1</v>
      </c>
      <c r="G399" s="32" t="s">
        <v>335</v>
      </c>
      <c r="H399" s="21"/>
    </row>
    <row r="400" spans="1:8" hidden="1">
      <c r="A400" s="27">
        <v>1</v>
      </c>
      <c r="B400" s="2">
        <v>3</v>
      </c>
      <c r="C400" s="2">
        <v>7</v>
      </c>
      <c r="D400" s="2">
        <v>373</v>
      </c>
      <c r="E400" s="1">
        <v>2</v>
      </c>
      <c r="G400" s="32" t="s">
        <v>336</v>
      </c>
      <c r="H400" s="21"/>
    </row>
    <row r="401" spans="1:8" hidden="1">
      <c r="A401" s="27">
        <v>1</v>
      </c>
      <c r="B401" s="2">
        <v>3</v>
      </c>
      <c r="C401" s="2">
        <v>7</v>
      </c>
      <c r="D401" s="2">
        <v>374</v>
      </c>
      <c r="G401" s="36" t="s">
        <v>337</v>
      </c>
      <c r="H401" s="23">
        <f t="shared" ref="H401" si="161">+H402</f>
        <v>0</v>
      </c>
    </row>
    <row r="402" spans="1:8" hidden="1">
      <c r="A402" s="27">
        <v>1</v>
      </c>
      <c r="B402" s="2">
        <v>3</v>
      </c>
      <c r="C402" s="2">
        <v>7</v>
      </c>
      <c r="D402" s="2">
        <v>374</v>
      </c>
      <c r="E402" s="1">
        <v>1</v>
      </c>
      <c r="G402" s="32" t="s">
        <v>337</v>
      </c>
      <c r="H402" s="21"/>
    </row>
    <row r="403" spans="1:8" hidden="1">
      <c r="A403" s="27">
        <v>1</v>
      </c>
      <c r="B403" s="2">
        <v>3</v>
      </c>
      <c r="C403" s="2">
        <v>7</v>
      </c>
      <c r="D403" s="2">
        <v>375</v>
      </c>
      <c r="G403" s="36" t="s">
        <v>338</v>
      </c>
      <c r="H403" s="23">
        <f t="shared" ref="H403" si="162">+H404</f>
        <v>0</v>
      </c>
    </row>
    <row r="404" spans="1:8" s="47" customFormat="1" hidden="1">
      <c r="A404" s="27">
        <v>1</v>
      </c>
      <c r="B404" s="3">
        <v>3</v>
      </c>
      <c r="C404" s="3">
        <v>7</v>
      </c>
      <c r="D404" s="3">
        <v>375</v>
      </c>
      <c r="E404" s="92">
        <v>1</v>
      </c>
      <c r="F404" s="92"/>
      <c r="G404" s="37" t="s">
        <v>339</v>
      </c>
      <c r="H404" s="21"/>
    </row>
    <row r="405" spans="1:8" hidden="1">
      <c r="A405" s="27">
        <v>1</v>
      </c>
      <c r="B405" s="2">
        <v>3</v>
      </c>
      <c r="C405" s="2">
        <v>7</v>
      </c>
      <c r="D405" s="2">
        <v>376</v>
      </c>
      <c r="G405" s="36" t="s">
        <v>340</v>
      </c>
      <c r="H405" s="23">
        <f t="shared" ref="H405" si="163">+H406</f>
        <v>0</v>
      </c>
    </row>
    <row r="406" spans="1:8" hidden="1">
      <c r="A406" s="27">
        <v>1</v>
      </c>
      <c r="B406" s="2">
        <v>3</v>
      </c>
      <c r="C406" s="2">
        <v>7</v>
      </c>
      <c r="D406" s="2">
        <v>376</v>
      </c>
      <c r="E406" s="1">
        <v>1</v>
      </c>
      <c r="G406" s="32" t="s">
        <v>340</v>
      </c>
      <c r="H406" s="21"/>
    </row>
    <row r="407" spans="1:8" hidden="1">
      <c r="A407" s="27">
        <v>1</v>
      </c>
      <c r="B407" s="2">
        <v>3</v>
      </c>
      <c r="C407" s="2">
        <v>7</v>
      </c>
      <c r="D407" s="2">
        <v>377</v>
      </c>
      <c r="G407" s="36" t="s">
        <v>341</v>
      </c>
      <c r="H407" s="23">
        <f t="shared" ref="H407" si="164">+H408</f>
        <v>0</v>
      </c>
    </row>
    <row r="408" spans="1:8" hidden="1">
      <c r="A408" s="27">
        <v>1</v>
      </c>
      <c r="B408" s="2">
        <v>3</v>
      </c>
      <c r="C408" s="2">
        <v>7</v>
      </c>
      <c r="D408" s="2">
        <v>377</v>
      </c>
      <c r="E408" s="1">
        <v>1</v>
      </c>
      <c r="G408" s="32" t="s">
        <v>341</v>
      </c>
      <c r="H408" s="21"/>
    </row>
    <row r="409" spans="1:8" hidden="1">
      <c r="A409" s="27">
        <v>1</v>
      </c>
      <c r="B409" s="2">
        <v>3</v>
      </c>
      <c r="C409" s="2">
        <v>7</v>
      </c>
      <c r="D409" s="2">
        <v>378</v>
      </c>
      <c r="G409" s="36" t="s">
        <v>342</v>
      </c>
      <c r="H409" s="23">
        <f t="shared" ref="H409" si="165">+H410</f>
        <v>0</v>
      </c>
    </row>
    <row r="410" spans="1:8" hidden="1">
      <c r="A410" s="27">
        <v>1</v>
      </c>
      <c r="B410" s="2">
        <v>3</v>
      </c>
      <c r="C410" s="2">
        <v>7</v>
      </c>
      <c r="D410" s="2">
        <v>378</v>
      </c>
      <c r="E410" s="1">
        <v>1</v>
      </c>
      <c r="G410" s="32" t="s">
        <v>342</v>
      </c>
      <c r="H410" s="21"/>
    </row>
    <row r="411" spans="1:8" hidden="1">
      <c r="A411" s="27">
        <v>1</v>
      </c>
      <c r="B411" s="2">
        <v>3</v>
      </c>
      <c r="C411" s="2">
        <v>7</v>
      </c>
      <c r="D411" s="2">
        <v>379</v>
      </c>
      <c r="G411" s="36" t="s">
        <v>343</v>
      </c>
      <c r="H411" s="23">
        <f t="shared" ref="H411" si="166">+H412+H413+H414</f>
        <v>0</v>
      </c>
    </row>
    <row r="412" spans="1:8" s="102" customFormat="1" hidden="1">
      <c r="A412" s="106">
        <v>1</v>
      </c>
      <c r="B412" s="100">
        <v>3</v>
      </c>
      <c r="C412" s="100">
        <v>7</v>
      </c>
      <c r="D412" s="100">
        <v>379</v>
      </c>
      <c r="E412" s="100">
        <v>1</v>
      </c>
      <c r="F412" s="100"/>
      <c r="G412" s="101" t="s">
        <v>344</v>
      </c>
      <c r="H412" s="96"/>
    </row>
    <row r="413" spans="1:8" s="47" customFormat="1" hidden="1">
      <c r="A413" s="27">
        <v>1</v>
      </c>
      <c r="B413" s="3">
        <v>3</v>
      </c>
      <c r="C413" s="3">
        <v>7</v>
      </c>
      <c r="D413" s="3">
        <v>379</v>
      </c>
      <c r="E413" s="92">
        <v>2</v>
      </c>
      <c r="F413" s="92"/>
      <c r="G413" s="37" t="s">
        <v>345</v>
      </c>
      <c r="H413" s="21"/>
    </row>
    <row r="414" spans="1:8" hidden="1">
      <c r="A414" s="27">
        <v>1</v>
      </c>
      <c r="B414" s="2">
        <v>3</v>
      </c>
      <c r="C414" s="2">
        <v>7</v>
      </c>
      <c r="D414" s="2">
        <v>379</v>
      </c>
      <c r="E414" s="1">
        <v>3</v>
      </c>
      <c r="G414" s="32" t="s">
        <v>346</v>
      </c>
      <c r="H414" s="21"/>
    </row>
    <row r="415" spans="1:8" hidden="1">
      <c r="A415" s="27">
        <v>1</v>
      </c>
      <c r="B415" s="2">
        <v>3</v>
      </c>
      <c r="C415" s="2">
        <v>7</v>
      </c>
      <c r="D415" s="2">
        <v>379</v>
      </c>
      <c r="E415" s="1">
        <v>4</v>
      </c>
      <c r="G415" s="32" t="s">
        <v>347</v>
      </c>
      <c r="H415" s="21"/>
    </row>
    <row r="416" spans="1:8" hidden="1">
      <c r="A416" s="27">
        <v>1</v>
      </c>
      <c r="B416" s="2">
        <v>3</v>
      </c>
      <c r="C416" s="2">
        <v>8</v>
      </c>
      <c r="D416" s="2"/>
      <c r="E416" s="41"/>
      <c r="F416" s="41"/>
      <c r="G416" s="87" t="s">
        <v>348</v>
      </c>
      <c r="H416" s="15">
        <f t="shared" ref="H416" si="167">+H417+H419+H424+H427+H429</f>
        <v>0</v>
      </c>
    </row>
    <row r="417" spans="1:8" hidden="1">
      <c r="A417" s="27">
        <v>1</v>
      </c>
      <c r="B417" s="2">
        <v>3</v>
      </c>
      <c r="C417" s="2">
        <v>8</v>
      </c>
      <c r="D417" s="2">
        <v>381</v>
      </c>
      <c r="E417" s="41"/>
      <c r="F417" s="41"/>
      <c r="G417" s="36" t="s">
        <v>349</v>
      </c>
      <c r="H417" s="23">
        <f t="shared" ref="H417" si="168">+H418</f>
        <v>0</v>
      </c>
    </row>
    <row r="418" spans="1:8" hidden="1">
      <c r="A418" s="27">
        <v>1</v>
      </c>
      <c r="B418" s="2">
        <v>3</v>
      </c>
      <c r="C418" s="2">
        <v>8</v>
      </c>
      <c r="D418" s="2">
        <v>381</v>
      </c>
      <c r="E418" s="1">
        <v>1</v>
      </c>
      <c r="G418" s="32" t="s">
        <v>349</v>
      </c>
      <c r="H418" s="21"/>
    </row>
    <row r="419" spans="1:8" hidden="1">
      <c r="A419" s="27">
        <v>1</v>
      </c>
      <c r="B419" s="2">
        <v>3</v>
      </c>
      <c r="C419" s="2">
        <v>8</v>
      </c>
      <c r="D419" s="2">
        <v>382</v>
      </c>
      <c r="E419" s="41"/>
      <c r="F419" s="41"/>
      <c r="G419" s="36" t="s">
        <v>350</v>
      </c>
      <c r="H419" s="23">
        <f t="shared" ref="H419" si="169">SUM(H420:H423)</f>
        <v>0</v>
      </c>
    </row>
    <row r="420" spans="1:8" s="47" customFormat="1" hidden="1">
      <c r="A420" s="27">
        <v>1</v>
      </c>
      <c r="B420" s="3">
        <v>3</v>
      </c>
      <c r="C420" s="3">
        <v>8</v>
      </c>
      <c r="D420" s="3">
        <v>382</v>
      </c>
      <c r="E420" s="92">
        <v>1</v>
      </c>
      <c r="F420" s="92"/>
      <c r="G420" s="37" t="s">
        <v>351</v>
      </c>
      <c r="H420" s="21"/>
    </row>
    <row r="421" spans="1:8" s="47" customFormat="1" hidden="1">
      <c r="A421" s="27">
        <v>1</v>
      </c>
      <c r="B421" s="3">
        <v>3</v>
      </c>
      <c r="C421" s="3">
        <v>8</v>
      </c>
      <c r="D421" s="3">
        <v>382</v>
      </c>
      <c r="E421" s="92">
        <v>2</v>
      </c>
      <c r="F421" s="92"/>
      <c r="G421" s="37" t="s">
        <v>352</v>
      </c>
      <c r="H421" s="21"/>
    </row>
    <row r="422" spans="1:8" hidden="1">
      <c r="A422" s="27">
        <v>1</v>
      </c>
      <c r="B422" s="2">
        <v>3</v>
      </c>
      <c r="C422" s="2">
        <v>8</v>
      </c>
      <c r="D422" s="2">
        <v>382</v>
      </c>
      <c r="E422" s="1">
        <v>3</v>
      </c>
      <c r="G422" s="32" t="s">
        <v>353</v>
      </c>
      <c r="H422" s="21"/>
    </row>
    <row r="423" spans="1:8" hidden="1">
      <c r="A423" s="27">
        <v>1</v>
      </c>
      <c r="B423" s="2">
        <v>3</v>
      </c>
      <c r="C423" s="2">
        <v>8</v>
      </c>
      <c r="D423" s="2">
        <v>382</v>
      </c>
      <c r="E423" s="1">
        <v>4</v>
      </c>
      <c r="G423" s="32" t="s">
        <v>354</v>
      </c>
      <c r="H423" s="21"/>
    </row>
    <row r="424" spans="1:8" hidden="1">
      <c r="A424" s="27">
        <v>1</v>
      </c>
      <c r="B424" s="2">
        <v>3</v>
      </c>
      <c r="C424" s="2">
        <v>8</v>
      </c>
      <c r="D424" s="2">
        <v>383</v>
      </c>
      <c r="E424" s="41"/>
      <c r="F424" s="41"/>
      <c r="G424" s="36" t="s">
        <v>355</v>
      </c>
      <c r="H424" s="23">
        <f t="shared" ref="H424" si="170">+H425+H426</f>
        <v>0</v>
      </c>
    </row>
    <row r="425" spans="1:8" hidden="1">
      <c r="A425" s="27">
        <v>1</v>
      </c>
      <c r="B425" s="2">
        <v>3</v>
      </c>
      <c r="C425" s="2">
        <v>8</v>
      </c>
      <c r="D425" s="2">
        <v>383</v>
      </c>
      <c r="E425" s="1">
        <v>1</v>
      </c>
      <c r="G425" s="32" t="s">
        <v>355</v>
      </c>
      <c r="H425" s="21"/>
    </row>
    <row r="426" spans="1:8" hidden="1">
      <c r="A426" s="27">
        <v>1</v>
      </c>
      <c r="B426" s="2">
        <v>3</v>
      </c>
      <c r="C426" s="2">
        <v>8</v>
      </c>
      <c r="D426" s="2">
        <v>383</v>
      </c>
      <c r="E426" s="1">
        <v>2</v>
      </c>
      <c r="G426" s="32" t="s">
        <v>356</v>
      </c>
      <c r="H426" s="21"/>
    </row>
    <row r="427" spans="1:8" hidden="1">
      <c r="A427" s="27">
        <v>1</v>
      </c>
      <c r="B427" s="2">
        <v>3</v>
      </c>
      <c r="C427" s="2">
        <v>8</v>
      </c>
      <c r="D427" s="2">
        <v>384</v>
      </c>
      <c r="E427" s="41"/>
      <c r="F427" s="41"/>
      <c r="G427" s="36" t="s">
        <v>357</v>
      </c>
      <c r="H427" s="23">
        <f t="shared" ref="H427" si="171">+H428</f>
        <v>0</v>
      </c>
    </row>
    <row r="428" spans="1:8" hidden="1">
      <c r="A428" s="27">
        <v>1</v>
      </c>
      <c r="B428" s="2">
        <v>3</v>
      </c>
      <c r="C428" s="2">
        <v>8</v>
      </c>
      <c r="D428" s="2">
        <v>384</v>
      </c>
      <c r="E428" s="1">
        <v>1</v>
      </c>
      <c r="G428" s="32" t="s">
        <v>357</v>
      </c>
      <c r="H428" s="21"/>
    </row>
    <row r="429" spans="1:8" hidden="1">
      <c r="A429" s="27">
        <v>1</v>
      </c>
      <c r="B429" s="2">
        <v>3</v>
      </c>
      <c r="C429" s="2">
        <v>8</v>
      </c>
      <c r="D429" s="2">
        <v>385</v>
      </c>
      <c r="G429" s="36" t="s">
        <v>358</v>
      </c>
      <c r="H429" s="23">
        <f t="shared" ref="H429" si="172">+H430</f>
        <v>0</v>
      </c>
    </row>
    <row r="430" spans="1:8" s="47" customFormat="1" hidden="1">
      <c r="A430" s="27">
        <v>1</v>
      </c>
      <c r="B430" s="3">
        <v>3</v>
      </c>
      <c r="C430" s="3">
        <v>8</v>
      </c>
      <c r="D430" s="3">
        <v>385</v>
      </c>
      <c r="E430" s="92">
        <v>1</v>
      </c>
      <c r="F430" s="92"/>
      <c r="G430" s="37" t="s">
        <v>358</v>
      </c>
      <c r="H430" s="21"/>
    </row>
    <row r="431" spans="1:8" hidden="1">
      <c r="A431" s="27">
        <v>1</v>
      </c>
      <c r="B431" s="2">
        <v>3</v>
      </c>
      <c r="C431" s="2">
        <v>9</v>
      </c>
      <c r="D431" s="2"/>
      <c r="E431" s="41"/>
      <c r="F431" s="41"/>
      <c r="G431" s="36" t="s">
        <v>359</v>
      </c>
      <c r="H431" s="15">
        <f t="shared" ref="H431" si="173">+H432+H434+H441+H443+H446+H451+H455+H457+H459</f>
        <v>0</v>
      </c>
    </row>
    <row r="432" spans="1:8" hidden="1">
      <c r="A432" s="27">
        <v>1</v>
      </c>
      <c r="B432" s="2">
        <v>3</v>
      </c>
      <c r="C432" s="2">
        <v>9</v>
      </c>
      <c r="D432" s="2">
        <v>391</v>
      </c>
      <c r="E432" s="41"/>
      <c r="F432" s="41"/>
      <c r="G432" s="36" t="s">
        <v>360</v>
      </c>
      <c r="H432" s="23">
        <f t="shared" ref="H432" si="174">+H433</f>
        <v>0</v>
      </c>
    </row>
    <row r="433" spans="1:8" hidden="1">
      <c r="A433" s="27">
        <v>1</v>
      </c>
      <c r="B433" s="2">
        <v>3</v>
      </c>
      <c r="C433" s="2">
        <v>9</v>
      </c>
      <c r="D433" s="2">
        <v>391</v>
      </c>
      <c r="E433" s="1">
        <v>1</v>
      </c>
      <c r="G433" s="32" t="s">
        <v>361</v>
      </c>
      <c r="H433" s="21"/>
    </row>
    <row r="434" spans="1:8" hidden="1">
      <c r="A434" s="27">
        <v>1</v>
      </c>
      <c r="B434" s="2">
        <v>3</v>
      </c>
      <c r="C434" s="2">
        <v>9</v>
      </c>
      <c r="D434" s="2">
        <v>392</v>
      </c>
      <c r="G434" s="36" t="s">
        <v>362</v>
      </c>
      <c r="H434" s="23">
        <f t="shared" ref="H434" si="175">SUM(H435:H440)</f>
        <v>0</v>
      </c>
    </row>
    <row r="435" spans="1:8" hidden="1">
      <c r="A435" s="27">
        <v>1</v>
      </c>
      <c r="B435" s="2">
        <v>3</v>
      </c>
      <c r="C435" s="2">
        <v>9</v>
      </c>
      <c r="D435" s="2">
        <v>392</v>
      </c>
      <c r="E435" s="1">
        <v>1</v>
      </c>
      <c r="G435" s="32" t="s">
        <v>363</v>
      </c>
      <c r="H435" s="21"/>
    </row>
    <row r="436" spans="1:8" hidden="1">
      <c r="A436" s="27">
        <v>1</v>
      </c>
      <c r="B436" s="2">
        <v>3</v>
      </c>
      <c r="C436" s="2">
        <v>9</v>
      </c>
      <c r="D436" s="2">
        <v>392</v>
      </c>
      <c r="E436" s="1">
        <v>2</v>
      </c>
      <c r="G436" s="32" t="s">
        <v>364</v>
      </c>
      <c r="H436" s="21"/>
    </row>
    <row r="437" spans="1:8" s="47" customFormat="1" hidden="1">
      <c r="A437" s="27">
        <v>1</v>
      </c>
      <c r="B437" s="3">
        <v>3</v>
      </c>
      <c r="C437" s="3">
        <v>9</v>
      </c>
      <c r="D437" s="3">
        <v>392</v>
      </c>
      <c r="E437" s="92">
        <v>3</v>
      </c>
      <c r="F437" s="92"/>
      <c r="G437" s="37" t="s">
        <v>365</v>
      </c>
      <c r="H437" s="21"/>
    </row>
    <row r="438" spans="1:8" s="47" customFormat="1" hidden="1">
      <c r="A438" s="27">
        <v>1</v>
      </c>
      <c r="B438" s="3">
        <v>3</v>
      </c>
      <c r="C438" s="3">
        <v>9</v>
      </c>
      <c r="D438" s="3">
        <v>392</v>
      </c>
      <c r="E438" s="92">
        <v>4</v>
      </c>
      <c r="F438" s="92"/>
      <c r="G438" s="37" t="s">
        <v>366</v>
      </c>
      <c r="H438" s="21"/>
    </row>
    <row r="439" spans="1:8" s="47" customFormat="1" hidden="1">
      <c r="A439" s="27">
        <v>1</v>
      </c>
      <c r="B439" s="3">
        <v>3</v>
      </c>
      <c r="C439" s="3">
        <v>9</v>
      </c>
      <c r="D439" s="3">
        <v>392</v>
      </c>
      <c r="E439" s="92">
        <v>5</v>
      </c>
      <c r="F439" s="92"/>
      <c r="G439" s="37" t="s">
        <v>367</v>
      </c>
      <c r="H439" s="21"/>
    </row>
    <row r="440" spans="1:8" s="47" customFormat="1" hidden="1">
      <c r="A440" s="27">
        <v>1</v>
      </c>
      <c r="B440" s="3">
        <v>3</v>
      </c>
      <c r="C440" s="3">
        <v>9</v>
      </c>
      <c r="D440" s="3">
        <v>392</v>
      </c>
      <c r="E440" s="92">
        <v>6</v>
      </c>
      <c r="F440" s="92"/>
      <c r="G440" s="37" t="s">
        <v>368</v>
      </c>
      <c r="H440" s="21"/>
    </row>
    <row r="441" spans="1:8" hidden="1">
      <c r="A441" s="27">
        <v>1</v>
      </c>
      <c r="B441" s="2">
        <v>3</v>
      </c>
      <c r="C441" s="2">
        <v>9</v>
      </c>
      <c r="D441" s="2">
        <v>393</v>
      </c>
      <c r="G441" s="36" t="s">
        <v>369</v>
      </c>
      <c r="H441" s="23">
        <f t="shared" ref="H441" si="176">+H442</f>
        <v>0</v>
      </c>
    </row>
    <row r="442" spans="1:8" hidden="1">
      <c r="A442" s="27">
        <v>1</v>
      </c>
      <c r="B442" s="2">
        <v>3</v>
      </c>
      <c r="C442" s="2">
        <v>9</v>
      </c>
      <c r="D442" s="2">
        <v>393</v>
      </c>
      <c r="E442" s="1">
        <v>1</v>
      </c>
      <c r="G442" s="32" t="s">
        <v>370</v>
      </c>
      <c r="H442" s="21"/>
    </row>
    <row r="443" spans="1:8" hidden="1">
      <c r="A443" s="27">
        <v>1</v>
      </c>
      <c r="B443" s="2">
        <v>3</v>
      </c>
      <c r="C443" s="2">
        <v>9</v>
      </c>
      <c r="D443" s="2">
        <v>394</v>
      </c>
      <c r="G443" s="36" t="s">
        <v>371</v>
      </c>
      <c r="H443" s="23">
        <f t="shared" ref="H443" si="177">+H444+H445</f>
        <v>0</v>
      </c>
    </row>
    <row r="444" spans="1:8" hidden="1">
      <c r="A444" s="27">
        <v>1</v>
      </c>
      <c r="B444" s="2">
        <v>3</v>
      </c>
      <c r="C444" s="2">
        <v>9</v>
      </c>
      <c r="D444" s="2">
        <v>394</v>
      </c>
      <c r="E444" s="1">
        <v>1</v>
      </c>
      <c r="G444" s="32" t="s">
        <v>372</v>
      </c>
      <c r="H444" s="21"/>
    </row>
    <row r="445" spans="1:8" hidden="1">
      <c r="A445" s="27">
        <v>1</v>
      </c>
      <c r="B445" s="2">
        <v>3</v>
      </c>
      <c r="C445" s="2">
        <v>9</v>
      </c>
      <c r="D445" s="2">
        <v>394</v>
      </c>
      <c r="E445" s="1">
        <v>2</v>
      </c>
      <c r="G445" s="32" t="s">
        <v>373</v>
      </c>
      <c r="H445" s="21"/>
    </row>
    <row r="446" spans="1:8" hidden="1">
      <c r="A446" s="27">
        <v>1</v>
      </c>
      <c r="B446" s="2">
        <v>3</v>
      </c>
      <c r="C446" s="2">
        <v>9</v>
      </c>
      <c r="D446" s="2">
        <v>395</v>
      </c>
      <c r="G446" s="36" t="s">
        <v>374</v>
      </c>
      <c r="H446" s="23">
        <f t="shared" ref="H446" si="178">SUM(H447:H450)</f>
        <v>0</v>
      </c>
    </row>
    <row r="447" spans="1:8" hidden="1">
      <c r="A447" s="27">
        <v>1</v>
      </c>
      <c r="B447" s="2">
        <v>3</v>
      </c>
      <c r="C447" s="2">
        <v>9</v>
      </c>
      <c r="D447" s="2">
        <v>395</v>
      </c>
      <c r="E447" s="1">
        <v>1</v>
      </c>
      <c r="G447" s="32" t="s">
        <v>375</v>
      </c>
      <c r="H447" s="21"/>
    </row>
    <row r="448" spans="1:8" s="47" customFormat="1" hidden="1">
      <c r="A448" s="27">
        <v>1</v>
      </c>
      <c r="B448" s="3">
        <v>3</v>
      </c>
      <c r="C448" s="3">
        <v>9</v>
      </c>
      <c r="D448" s="3">
        <v>395</v>
      </c>
      <c r="E448" s="92">
        <v>2</v>
      </c>
      <c r="F448" s="92"/>
      <c r="G448" s="37" t="s">
        <v>376</v>
      </c>
      <c r="H448" s="21"/>
    </row>
    <row r="449" spans="1:8" s="47" customFormat="1" hidden="1">
      <c r="A449" s="27">
        <v>1</v>
      </c>
      <c r="B449" s="3">
        <v>3</v>
      </c>
      <c r="C449" s="3">
        <v>9</v>
      </c>
      <c r="D449" s="3">
        <v>395</v>
      </c>
      <c r="E449" s="92">
        <v>3</v>
      </c>
      <c r="F449" s="92"/>
      <c r="G449" s="37" t="s">
        <v>377</v>
      </c>
      <c r="H449" s="21"/>
    </row>
    <row r="450" spans="1:8" hidden="1">
      <c r="A450" s="27">
        <v>1</v>
      </c>
      <c r="B450" s="2">
        <v>3</v>
      </c>
      <c r="C450" s="2">
        <v>9</v>
      </c>
      <c r="D450" s="2">
        <v>395</v>
      </c>
      <c r="E450" s="1">
        <v>4</v>
      </c>
      <c r="G450" s="32" t="s">
        <v>378</v>
      </c>
      <c r="H450" s="23"/>
    </row>
    <row r="451" spans="1:8" hidden="1">
      <c r="A451" s="27">
        <v>1</v>
      </c>
      <c r="B451" s="2">
        <v>3</v>
      </c>
      <c r="C451" s="2">
        <v>9</v>
      </c>
      <c r="D451" s="2">
        <v>396</v>
      </c>
      <c r="G451" s="36" t="s">
        <v>379</v>
      </c>
      <c r="H451" s="23">
        <f t="shared" ref="H451" si="179">+H452+H453+H454</f>
        <v>0</v>
      </c>
    </row>
    <row r="452" spans="1:8" hidden="1">
      <c r="A452" s="27">
        <v>1</v>
      </c>
      <c r="B452" s="2">
        <v>3</v>
      </c>
      <c r="C452" s="2">
        <v>9</v>
      </c>
      <c r="D452" s="2">
        <v>396</v>
      </c>
      <c r="E452" s="1">
        <v>1</v>
      </c>
      <c r="G452" s="32" t="s">
        <v>379</v>
      </c>
      <c r="H452" s="21"/>
    </row>
    <row r="453" spans="1:8" hidden="1">
      <c r="A453" s="27">
        <v>1</v>
      </c>
      <c r="B453" s="2">
        <v>3</v>
      </c>
      <c r="C453" s="2">
        <v>9</v>
      </c>
      <c r="D453" s="2">
        <v>396</v>
      </c>
      <c r="E453" s="1">
        <v>2</v>
      </c>
      <c r="G453" s="32" t="s">
        <v>380</v>
      </c>
      <c r="H453" s="21"/>
    </row>
    <row r="454" spans="1:8" hidden="1">
      <c r="A454" s="27">
        <v>1</v>
      </c>
      <c r="B454" s="2">
        <v>3</v>
      </c>
      <c r="C454" s="2">
        <v>9</v>
      </c>
      <c r="D454" s="2">
        <v>396</v>
      </c>
      <c r="E454" s="1">
        <v>3</v>
      </c>
      <c r="G454" s="32" t="s">
        <v>381</v>
      </c>
      <c r="H454" s="21"/>
    </row>
    <row r="455" spans="1:8" hidden="1">
      <c r="A455" s="27">
        <v>1</v>
      </c>
      <c r="B455" s="2">
        <v>3</v>
      </c>
      <c r="C455" s="2">
        <v>9</v>
      </c>
      <c r="D455" s="2">
        <v>397</v>
      </c>
      <c r="G455" s="36" t="s">
        <v>382</v>
      </c>
      <c r="H455" s="23">
        <f t="shared" ref="H455" si="180">+H456</f>
        <v>0</v>
      </c>
    </row>
    <row r="456" spans="1:8" hidden="1">
      <c r="A456" s="27">
        <v>1</v>
      </c>
      <c r="B456" s="2">
        <v>3</v>
      </c>
      <c r="C456" s="2">
        <v>9</v>
      </c>
      <c r="D456" s="2">
        <v>397</v>
      </c>
      <c r="E456" s="1">
        <v>1</v>
      </c>
      <c r="G456" s="32" t="s">
        <v>383</v>
      </c>
      <c r="H456" s="21"/>
    </row>
    <row r="457" spans="1:8" hidden="1">
      <c r="A457" s="27">
        <v>1</v>
      </c>
      <c r="B457" s="2">
        <v>3</v>
      </c>
      <c r="C457" s="2">
        <v>9</v>
      </c>
      <c r="D457" s="2">
        <v>398</v>
      </c>
      <c r="G457" s="36" t="s">
        <v>384</v>
      </c>
      <c r="H457" s="23">
        <f t="shared" ref="H457" si="181">+H458</f>
        <v>0</v>
      </c>
    </row>
    <row r="458" spans="1:8" hidden="1">
      <c r="A458" s="27">
        <v>1</v>
      </c>
      <c r="B458" s="2">
        <v>3</v>
      </c>
      <c r="C458" s="2">
        <v>9</v>
      </c>
      <c r="D458" s="2">
        <v>398</v>
      </c>
      <c r="E458" s="1">
        <v>1</v>
      </c>
      <c r="G458" s="32" t="s">
        <v>384</v>
      </c>
      <c r="H458" s="21"/>
    </row>
    <row r="459" spans="1:8" hidden="1">
      <c r="A459" s="27">
        <v>1</v>
      </c>
      <c r="B459" s="2">
        <v>3</v>
      </c>
      <c r="C459" s="2">
        <v>9</v>
      </c>
      <c r="D459" s="2">
        <v>399</v>
      </c>
      <c r="G459" s="36" t="s">
        <v>359</v>
      </c>
      <c r="H459" s="23">
        <f t="shared" ref="H459" si="182">SUM(H460:H466)</f>
        <v>0</v>
      </c>
    </row>
    <row r="460" spans="1:8" hidden="1">
      <c r="A460" s="27">
        <v>1</v>
      </c>
      <c r="B460" s="2">
        <v>3</v>
      </c>
      <c r="C460" s="2">
        <v>9</v>
      </c>
      <c r="D460" s="2">
        <v>399</v>
      </c>
      <c r="E460" s="1">
        <v>1</v>
      </c>
      <c r="G460" s="32" t="s">
        <v>385</v>
      </c>
      <c r="H460" s="21"/>
    </row>
    <row r="461" spans="1:8" hidden="1">
      <c r="A461" s="27">
        <v>1</v>
      </c>
      <c r="B461" s="2">
        <v>3</v>
      </c>
      <c r="C461" s="2">
        <v>9</v>
      </c>
      <c r="D461" s="2">
        <v>399</v>
      </c>
      <c r="E461" s="1">
        <v>2</v>
      </c>
      <c r="G461" s="32" t="s">
        <v>386</v>
      </c>
      <c r="H461" s="21"/>
    </row>
    <row r="462" spans="1:8" s="47" customFormat="1" hidden="1">
      <c r="A462" s="27">
        <v>1</v>
      </c>
      <c r="B462" s="3">
        <v>3</v>
      </c>
      <c r="C462" s="3">
        <v>9</v>
      </c>
      <c r="D462" s="3">
        <v>399</v>
      </c>
      <c r="E462" s="92">
        <v>3</v>
      </c>
      <c r="F462" s="92"/>
      <c r="G462" s="37" t="s">
        <v>387</v>
      </c>
      <c r="H462" s="21"/>
    </row>
    <row r="463" spans="1:8" hidden="1">
      <c r="A463" s="27">
        <v>1</v>
      </c>
      <c r="B463" s="2">
        <v>3</v>
      </c>
      <c r="C463" s="2">
        <v>9</v>
      </c>
      <c r="D463" s="2">
        <v>399</v>
      </c>
      <c r="E463" s="1">
        <v>4</v>
      </c>
      <c r="G463" s="32" t="s">
        <v>388</v>
      </c>
      <c r="H463" s="21"/>
    </row>
    <row r="464" spans="1:8" hidden="1">
      <c r="A464" s="27">
        <v>1</v>
      </c>
      <c r="B464" s="2">
        <v>3</v>
      </c>
      <c r="C464" s="2">
        <v>9</v>
      </c>
      <c r="D464" s="2">
        <v>399</v>
      </c>
      <c r="E464" s="1">
        <v>5</v>
      </c>
      <c r="G464" s="32" t="s">
        <v>389</v>
      </c>
      <c r="H464" s="21"/>
    </row>
    <row r="465" spans="1:8" hidden="1">
      <c r="A465" s="27">
        <v>1</v>
      </c>
      <c r="B465" s="2">
        <v>3</v>
      </c>
      <c r="C465" s="2">
        <v>9</v>
      </c>
      <c r="D465" s="2">
        <v>399</v>
      </c>
      <c r="E465" s="1">
        <v>6</v>
      </c>
      <c r="G465" s="32" t="s">
        <v>390</v>
      </c>
      <c r="H465" s="21"/>
    </row>
    <row r="466" spans="1:8" hidden="1">
      <c r="A466" s="27">
        <v>1</v>
      </c>
      <c r="B466" s="2">
        <v>3</v>
      </c>
      <c r="C466" s="2">
        <v>9</v>
      </c>
      <c r="D466" s="2">
        <v>399</v>
      </c>
      <c r="E466" s="1">
        <v>7</v>
      </c>
      <c r="G466" s="32" t="s">
        <v>391</v>
      </c>
      <c r="H466" s="21"/>
    </row>
    <row r="467" spans="1:8" s="47" customFormat="1" hidden="1">
      <c r="A467" s="27">
        <v>1</v>
      </c>
      <c r="B467" s="22">
        <v>4</v>
      </c>
      <c r="C467" s="17"/>
      <c r="D467" s="20"/>
      <c r="E467" s="17"/>
      <c r="F467" s="17"/>
      <c r="G467" s="35" t="s">
        <v>392</v>
      </c>
      <c r="H467" s="18">
        <f t="shared" ref="H467" si="183">+H468+H480+H488+H500+H521+H528+H537+H540+H551</f>
        <v>0</v>
      </c>
    </row>
    <row r="468" spans="1:8" hidden="1">
      <c r="A468" s="27">
        <v>1</v>
      </c>
      <c r="B468" s="2">
        <v>4</v>
      </c>
      <c r="C468" s="2">
        <v>1</v>
      </c>
      <c r="D468" s="2"/>
      <c r="E468" s="41"/>
      <c r="F468" s="41"/>
      <c r="G468" s="36" t="s">
        <v>393</v>
      </c>
      <c r="H468" s="15">
        <f t="shared" ref="H468" si="184">+H469+H474</f>
        <v>0</v>
      </c>
    </row>
    <row r="469" spans="1:8" hidden="1">
      <c r="A469" s="27">
        <v>1</v>
      </c>
      <c r="B469" s="2">
        <v>4</v>
      </c>
      <c r="C469" s="2">
        <v>1</v>
      </c>
      <c r="D469" s="2">
        <v>411</v>
      </c>
      <c r="E469" s="41"/>
      <c r="F469" s="41"/>
      <c r="G469" s="36" t="s">
        <v>394</v>
      </c>
      <c r="H469" s="23">
        <f t="shared" ref="H469" si="185">SUM(H470:H473)</f>
        <v>0</v>
      </c>
    </row>
    <row r="470" spans="1:8" hidden="1">
      <c r="A470" s="27">
        <v>1</v>
      </c>
      <c r="B470" s="2">
        <v>4</v>
      </c>
      <c r="C470" s="2">
        <v>1</v>
      </c>
      <c r="D470" s="2">
        <v>411</v>
      </c>
      <c r="E470" s="2">
        <v>1</v>
      </c>
      <c r="F470" s="2"/>
      <c r="G470" s="32" t="s">
        <v>395</v>
      </c>
      <c r="H470" s="21"/>
    </row>
    <row r="471" spans="1:8" hidden="1">
      <c r="A471" s="27">
        <v>1</v>
      </c>
      <c r="B471" s="2">
        <v>4</v>
      </c>
      <c r="C471" s="2">
        <v>1</v>
      </c>
      <c r="D471" s="2">
        <v>411</v>
      </c>
      <c r="E471" s="2">
        <v>2</v>
      </c>
      <c r="F471" s="2"/>
      <c r="G471" s="32" t="s">
        <v>396</v>
      </c>
      <c r="H471" s="21"/>
    </row>
    <row r="472" spans="1:8" hidden="1">
      <c r="A472" s="27">
        <v>1</v>
      </c>
      <c r="B472" s="2">
        <v>4</v>
      </c>
      <c r="C472" s="2">
        <v>1</v>
      </c>
      <c r="D472" s="2">
        <v>411</v>
      </c>
      <c r="E472" s="2">
        <v>3</v>
      </c>
      <c r="F472" s="2"/>
      <c r="G472" s="32" t="s">
        <v>397</v>
      </c>
      <c r="H472" s="21"/>
    </row>
    <row r="473" spans="1:8" hidden="1">
      <c r="A473" s="27">
        <v>1</v>
      </c>
      <c r="B473" s="2">
        <v>4</v>
      </c>
      <c r="C473" s="2">
        <v>1</v>
      </c>
      <c r="D473" s="2">
        <v>411</v>
      </c>
      <c r="E473" s="2">
        <v>4</v>
      </c>
      <c r="F473" s="2"/>
      <c r="G473" s="32" t="s">
        <v>398</v>
      </c>
      <c r="H473" s="21"/>
    </row>
    <row r="474" spans="1:8" hidden="1">
      <c r="A474" s="27">
        <v>1</v>
      </c>
      <c r="B474" s="2">
        <v>4</v>
      </c>
      <c r="C474" s="2">
        <v>1</v>
      </c>
      <c r="D474" s="2">
        <v>412</v>
      </c>
      <c r="E474" s="41"/>
      <c r="F474" s="41"/>
      <c r="G474" s="36" t="s">
        <v>399</v>
      </c>
      <c r="H474" s="23">
        <f t="shared" ref="H474" si="186">SUM(H475:H479)</f>
        <v>0</v>
      </c>
    </row>
    <row r="475" spans="1:8" hidden="1">
      <c r="A475" s="27">
        <v>1</v>
      </c>
      <c r="B475" s="2">
        <v>4</v>
      </c>
      <c r="C475" s="2">
        <v>1</v>
      </c>
      <c r="D475" s="2">
        <v>412</v>
      </c>
      <c r="E475" s="2">
        <v>5</v>
      </c>
      <c r="F475" s="2"/>
      <c r="G475" s="32" t="s">
        <v>400</v>
      </c>
      <c r="H475" s="21"/>
    </row>
    <row r="476" spans="1:8" hidden="1">
      <c r="A476" s="27">
        <v>1</v>
      </c>
      <c r="B476" s="2">
        <v>4</v>
      </c>
      <c r="C476" s="2">
        <v>1</v>
      </c>
      <c r="D476" s="2">
        <v>412</v>
      </c>
      <c r="E476" s="2">
        <v>6</v>
      </c>
      <c r="F476" s="2"/>
      <c r="G476" s="32" t="s">
        <v>401</v>
      </c>
      <c r="H476" s="21"/>
    </row>
    <row r="477" spans="1:8" hidden="1">
      <c r="A477" s="27">
        <v>1</v>
      </c>
      <c r="B477" s="2">
        <v>4</v>
      </c>
      <c r="C477" s="2">
        <v>1</v>
      </c>
      <c r="D477" s="2">
        <v>412</v>
      </c>
      <c r="E477" s="2">
        <v>7</v>
      </c>
      <c r="F477" s="2"/>
      <c r="G477" s="32" t="s">
        <v>402</v>
      </c>
      <c r="H477" s="21"/>
    </row>
    <row r="478" spans="1:8" hidden="1">
      <c r="A478" s="27">
        <v>1</v>
      </c>
      <c r="B478" s="2">
        <v>4</v>
      </c>
      <c r="C478" s="2">
        <v>1</v>
      </c>
      <c r="D478" s="2">
        <v>412</v>
      </c>
      <c r="E478" s="2">
        <v>8</v>
      </c>
      <c r="F478" s="2"/>
      <c r="G478" s="32" t="s">
        <v>403</v>
      </c>
      <c r="H478" s="21"/>
    </row>
    <row r="479" spans="1:8" hidden="1">
      <c r="A479" s="27">
        <v>1</v>
      </c>
      <c r="B479" s="2">
        <v>4</v>
      </c>
      <c r="C479" s="2">
        <v>1</v>
      </c>
      <c r="D479" s="2">
        <v>412</v>
      </c>
      <c r="E479" s="2">
        <v>9</v>
      </c>
      <c r="F479" s="2"/>
      <c r="G479" s="32" t="s">
        <v>404</v>
      </c>
      <c r="H479" s="21"/>
    </row>
    <row r="480" spans="1:8" hidden="1">
      <c r="A480" s="27">
        <v>1</v>
      </c>
      <c r="B480" s="2">
        <v>4</v>
      </c>
      <c r="C480" s="1">
        <v>2</v>
      </c>
      <c r="D480" s="2"/>
      <c r="G480" s="36" t="s">
        <v>405</v>
      </c>
      <c r="H480" s="15">
        <f t="shared" ref="H480" si="187">+H481+H485</f>
        <v>0</v>
      </c>
    </row>
    <row r="481" spans="1:8" hidden="1">
      <c r="A481" s="27">
        <v>1</v>
      </c>
      <c r="B481" s="2">
        <v>4</v>
      </c>
      <c r="C481" s="1">
        <v>2</v>
      </c>
      <c r="D481" s="2">
        <v>421</v>
      </c>
      <c r="G481" s="36" t="s">
        <v>406</v>
      </c>
      <c r="H481" s="23">
        <f t="shared" ref="H481" si="188">SUM(H482:H484)</f>
        <v>0</v>
      </c>
    </row>
    <row r="482" spans="1:8" hidden="1">
      <c r="A482" s="27">
        <v>1</v>
      </c>
      <c r="B482" s="2">
        <v>4</v>
      </c>
      <c r="C482" s="1">
        <v>2</v>
      </c>
      <c r="D482" s="2">
        <v>421</v>
      </c>
      <c r="E482" s="2">
        <v>1</v>
      </c>
      <c r="F482" s="2"/>
      <c r="G482" s="32" t="s">
        <v>407</v>
      </c>
      <c r="H482" s="21"/>
    </row>
    <row r="483" spans="1:8" hidden="1">
      <c r="A483" s="27">
        <v>1</v>
      </c>
      <c r="B483" s="2">
        <v>4</v>
      </c>
      <c r="C483" s="1">
        <v>2</v>
      </c>
      <c r="D483" s="2">
        <v>421</v>
      </c>
      <c r="E483" s="2">
        <v>2</v>
      </c>
      <c r="F483" s="2"/>
      <c r="G483" s="32" t="s">
        <v>408</v>
      </c>
      <c r="H483" s="21"/>
    </row>
    <row r="484" spans="1:8" hidden="1">
      <c r="A484" s="27">
        <v>1</v>
      </c>
      <c r="B484" s="2">
        <v>4</v>
      </c>
      <c r="C484" s="1">
        <v>2</v>
      </c>
      <c r="D484" s="2">
        <v>421</v>
      </c>
      <c r="E484" s="2">
        <v>3</v>
      </c>
      <c r="F484" s="2"/>
      <c r="G484" s="32" t="s">
        <v>409</v>
      </c>
      <c r="H484" s="21"/>
    </row>
    <row r="485" spans="1:8" hidden="1">
      <c r="A485" s="27">
        <v>1</v>
      </c>
      <c r="B485" s="2">
        <v>4</v>
      </c>
      <c r="C485" s="1">
        <v>2</v>
      </c>
      <c r="D485" s="2">
        <v>422</v>
      </c>
      <c r="E485" s="2"/>
      <c r="F485" s="2"/>
      <c r="G485" s="36" t="s">
        <v>410</v>
      </c>
      <c r="H485" s="23">
        <f t="shared" ref="H485" si="189">+H486+H487</f>
        <v>0</v>
      </c>
    </row>
    <row r="486" spans="1:8" hidden="1">
      <c r="A486" s="27">
        <v>1</v>
      </c>
      <c r="B486" s="2">
        <v>4</v>
      </c>
      <c r="C486" s="1">
        <v>2</v>
      </c>
      <c r="D486" s="2">
        <v>422</v>
      </c>
      <c r="E486" s="2">
        <v>4</v>
      </c>
      <c r="F486" s="2"/>
      <c r="G486" s="32" t="s">
        <v>411</v>
      </c>
      <c r="H486" s="21"/>
    </row>
    <row r="487" spans="1:8" hidden="1">
      <c r="A487" s="27">
        <v>1</v>
      </c>
      <c r="B487" s="2">
        <v>4</v>
      </c>
      <c r="C487" s="1">
        <v>2</v>
      </c>
      <c r="D487" s="2">
        <v>422</v>
      </c>
      <c r="E487" s="2">
        <v>5</v>
      </c>
      <c r="F487" s="2"/>
      <c r="G487" s="32" t="s">
        <v>412</v>
      </c>
      <c r="H487" s="21"/>
    </row>
    <row r="488" spans="1:8" hidden="1">
      <c r="A488" s="27">
        <v>1</v>
      </c>
      <c r="B488" s="2">
        <v>4</v>
      </c>
      <c r="C488" s="2">
        <v>3</v>
      </c>
      <c r="D488" s="2"/>
      <c r="E488" s="41"/>
      <c r="F488" s="41"/>
      <c r="G488" s="36" t="s">
        <v>413</v>
      </c>
      <c r="H488" s="15">
        <f t="shared" ref="H488" si="190">+H489+H498</f>
        <v>0</v>
      </c>
    </row>
    <row r="489" spans="1:8" hidden="1">
      <c r="A489" s="27">
        <v>1</v>
      </c>
      <c r="B489" s="2">
        <v>4</v>
      </c>
      <c r="C489" s="2">
        <v>3</v>
      </c>
      <c r="D489" s="2">
        <v>431</v>
      </c>
      <c r="E489" s="41"/>
      <c r="F489" s="41"/>
      <c r="G489" s="36" t="s">
        <v>414</v>
      </c>
      <c r="H489" s="23">
        <f t="shared" ref="H489" si="191">SUM(H490:H497)</f>
        <v>0</v>
      </c>
    </row>
    <row r="490" spans="1:8" hidden="1">
      <c r="A490" s="27">
        <v>1</v>
      </c>
      <c r="B490" s="2">
        <v>4</v>
      </c>
      <c r="C490" s="2">
        <v>3</v>
      </c>
      <c r="D490" s="2">
        <v>431</v>
      </c>
      <c r="E490" s="2">
        <v>1</v>
      </c>
      <c r="F490" s="2"/>
      <c r="G490" s="32" t="s">
        <v>415</v>
      </c>
      <c r="H490" s="21"/>
    </row>
    <row r="491" spans="1:8" hidden="1">
      <c r="A491" s="27">
        <v>1</v>
      </c>
      <c r="B491" s="2">
        <v>4</v>
      </c>
      <c r="C491" s="2">
        <v>3</v>
      </c>
      <c r="D491" s="2">
        <v>431</v>
      </c>
      <c r="E491" s="2">
        <v>2</v>
      </c>
      <c r="F491" s="2"/>
      <c r="G491" s="32" t="s">
        <v>416</v>
      </c>
      <c r="H491" s="21"/>
    </row>
    <row r="492" spans="1:8" hidden="1">
      <c r="A492" s="27">
        <v>1</v>
      </c>
      <c r="B492" s="2">
        <v>4</v>
      </c>
      <c r="C492" s="2">
        <v>3</v>
      </c>
      <c r="D492" s="2">
        <v>431</v>
      </c>
      <c r="E492" s="2">
        <v>3</v>
      </c>
      <c r="F492" s="2"/>
      <c r="G492" s="32" t="s">
        <v>417</v>
      </c>
      <c r="H492" s="21"/>
    </row>
    <row r="493" spans="1:8" hidden="1">
      <c r="A493" s="27">
        <v>1</v>
      </c>
      <c r="B493" s="2">
        <v>4</v>
      </c>
      <c r="C493" s="2">
        <v>3</v>
      </c>
      <c r="D493" s="2">
        <v>431</v>
      </c>
      <c r="E493" s="2">
        <v>4</v>
      </c>
      <c r="F493" s="2"/>
      <c r="G493" s="32" t="s">
        <v>418</v>
      </c>
      <c r="H493" s="21"/>
    </row>
    <row r="494" spans="1:8" hidden="1">
      <c r="A494" s="27">
        <v>1</v>
      </c>
      <c r="B494" s="2">
        <v>4</v>
      </c>
      <c r="C494" s="2">
        <v>3</v>
      </c>
      <c r="D494" s="2">
        <v>431</v>
      </c>
      <c r="E494" s="2">
        <v>5</v>
      </c>
      <c r="F494" s="2"/>
      <c r="G494" s="32" t="s">
        <v>419</v>
      </c>
      <c r="H494" s="21"/>
    </row>
    <row r="495" spans="1:8" hidden="1">
      <c r="A495" s="27">
        <v>1</v>
      </c>
      <c r="B495" s="2">
        <v>4</v>
      </c>
      <c r="C495" s="2">
        <v>3</v>
      </c>
      <c r="D495" s="2">
        <v>431</v>
      </c>
      <c r="E495" s="2">
        <v>6</v>
      </c>
      <c r="F495" s="2"/>
      <c r="G495" s="32" t="s">
        <v>420</v>
      </c>
      <c r="H495" s="21"/>
    </row>
    <row r="496" spans="1:8" hidden="1">
      <c r="A496" s="27">
        <v>1</v>
      </c>
      <c r="B496" s="2">
        <v>4</v>
      </c>
      <c r="C496" s="2">
        <v>3</v>
      </c>
      <c r="D496" s="2">
        <v>431</v>
      </c>
      <c r="E496" s="2">
        <v>8</v>
      </c>
      <c r="F496" s="2"/>
      <c r="G496" s="32" t="s">
        <v>421</v>
      </c>
      <c r="H496" s="21"/>
    </row>
    <row r="497" spans="1:8" hidden="1">
      <c r="A497" s="27">
        <v>1</v>
      </c>
      <c r="B497" s="2">
        <v>4</v>
      </c>
      <c r="C497" s="2">
        <v>3</v>
      </c>
      <c r="D497" s="2">
        <v>431</v>
      </c>
      <c r="E497" s="2">
        <v>9</v>
      </c>
      <c r="F497" s="2"/>
      <c r="G497" s="32" t="s">
        <v>422</v>
      </c>
      <c r="H497" s="21"/>
    </row>
    <row r="498" spans="1:8" hidden="1">
      <c r="A498" s="27">
        <v>1</v>
      </c>
      <c r="B498" s="2">
        <v>4</v>
      </c>
      <c r="C498" s="2">
        <v>3</v>
      </c>
      <c r="D498" s="2">
        <v>432</v>
      </c>
      <c r="G498" s="36" t="s">
        <v>423</v>
      </c>
      <c r="H498" s="23">
        <f t="shared" ref="H498" si="192">+H499</f>
        <v>0</v>
      </c>
    </row>
    <row r="499" spans="1:8" hidden="1">
      <c r="A499" s="27">
        <v>1</v>
      </c>
      <c r="B499" s="2">
        <v>4</v>
      </c>
      <c r="C499" s="2">
        <v>3</v>
      </c>
      <c r="D499" s="2">
        <v>432</v>
      </c>
      <c r="E499" s="1">
        <v>1</v>
      </c>
      <c r="G499" s="32" t="s">
        <v>424</v>
      </c>
      <c r="H499" s="21"/>
    </row>
    <row r="500" spans="1:8" hidden="1">
      <c r="A500" s="27">
        <v>1</v>
      </c>
      <c r="B500" s="2">
        <v>4</v>
      </c>
      <c r="C500" s="1">
        <v>4</v>
      </c>
      <c r="D500" s="2"/>
      <c r="G500" s="36" t="s">
        <v>425</v>
      </c>
      <c r="H500" s="15">
        <f t="shared" ref="H500" si="193">+H501+H511+H513+H519</f>
        <v>0</v>
      </c>
    </row>
    <row r="501" spans="1:8" hidden="1">
      <c r="A501" s="27">
        <v>1</v>
      </c>
      <c r="B501" s="2">
        <v>4</v>
      </c>
      <c r="C501" s="1">
        <v>4</v>
      </c>
      <c r="D501" s="2">
        <v>441</v>
      </c>
      <c r="G501" s="36" t="s">
        <v>426</v>
      </c>
      <c r="H501" s="23">
        <f t="shared" ref="H501" si="194">SUM(H502:H510)</f>
        <v>0</v>
      </c>
    </row>
    <row r="502" spans="1:8" s="47" customFormat="1" hidden="1">
      <c r="A502" s="27">
        <v>1</v>
      </c>
      <c r="B502" s="3">
        <v>4</v>
      </c>
      <c r="C502" s="92">
        <v>4</v>
      </c>
      <c r="D502" s="3">
        <v>441</v>
      </c>
      <c r="E502" s="3">
        <v>1</v>
      </c>
      <c r="F502" s="3"/>
      <c r="G502" s="37" t="s">
        <v>427</v>
      </c>
      <c r="H502" s="21">
        <v>0</v>
      </c>
    </row>
    <row r="503" spans="1:8" s="47" customFormat="1" hidden="1">
      <c r="A503" s="27">
        <v>1</v>
      </c>
      <c r="B503" s="3">
        <v>4</v>
      </c>
      <c r="C503" s="92">
        <v>4</v>
      </c>
      <c r="D503" s="3">
        <v>441</v>
      </c>
      <c r="E503" s="3">
        <v>2</v>
      </c>
      <c r="F503" s="3"/>
      <c r="G503" s="37" t="s">
        <v>428</v>
      </c>
      <c r="H503" s="21"/>
    </row>
    <row r="504" spans="1:8" hidden="1">
      <c r="A504" s="27">
        <v>1</v>
      </c>
      <c r="B504" s="2">
        <v>4</v>
      </c>
      <c r="C504" s="1">
        <v>4</v>
      </c>
      <c r="D504" s="2">
        <v>441</v>
      </c>
      <c r="E504" s="2">
        <v>3</v>
      </c>
      <c r="F504" s="2"/>
      <c r="G504" s="32" t="s">
        <v>429</v>
      </c>
      <c r="H504" s="21"/>
    </row>
    <row r="505" spans="1:8" hidden="1">
      <c r="A505" s="27">
        <v>1</v>
      </c>
      <c r="B505" s="2">
        <v>4</v>
      </c>
      <c r="C505" s="1">
        <v>4</v>
      </c>
      <c r="D505" s="2">
        <v>441</v>
      </c>
      <c r="E505" s="2">
        <v>4</v>
      </c>
      <c r="F505" s="2"/>
      <c r="G505" s="32" t="s">
        <v>430</v>
      </c>
      <c r="H505" s="21"/>
    </row>
    <row r="506" spans="1:8" hidden="1">
      <c r="A506" s="27">
        <v>1</v>
      </c>
      <c r="B506" s="2">
        <v>4</v>
      </c>
      <c r="C506" s="1">
        <v>4</v>
      </c>
      <c r="D506" s="2">
        <v>441</v>
      </c>
      <c r="E506" s="2">
        <v>5</v>
      </c>
      <c r="F506" s="2"/>
      <c r="G506" s="32" t="s">
        <v>431</v>
      </c>
      <c r="H506" s="21"/>
    </row>
    <row r="507" spans="1:8" s="47" customFormat="1" hidden="1">
      <c r="A507" s="27">
        <v>1</v>
      </c>
      <c r="B507" s="3">
        <v>4</v>
      </c>
      <c r="C507" s="92">
        <v>4</v>
      </c>
      <c r="D507" s="3">
        <v>441</v>
      </c>
      <c r="E507" s="3">
        <v>6</v>
      </c>
      <c r="F507" s="3"/>
      <c r="G507" s="37" t="s">
        <v>432</v>
      </c>
      <c r="H507" s="21"/>
    </row>
    <row r="508" spans="1:8" s="47" customFormat="1" hidden="1">
      <c r="A508" s="27">
        <v>1</v>
      </c>
      <c r="B508" s="3">
        <v>4</v>
      </c>
      <c r="C508" s="92">
        <v>4</v>
      </c>
      <c r="D508" s="3">
        <v>441</v>
      </c>
      <c r="E508" s="3">
        <v>7</v>
      </c>
      <c r="F508" s="3"/>
      <c r="G508" s="37" t="s">
        <v>433</v>
      </c>
      <c r="H508" s="21"/>
    </row>
    <row r="509" spans="1:8" s="47" customFormat="1" hidden="1">
      <c r="A509" s="27">
        <v>1</v>
      </c>
      <c r="B509" s="3">
        <v>4</v>
      </c>
      <c r="C509" s="92">
        <v>4</v>
      </c>
      <c r="D509" s="3">
        <v>441</v>
      </c>
      <c r="E509" s="3">
        <v>8</v>
      </c>
      <c r="F509" s="3"/>
      <c r="G509" s="37" t="s">
        <v>434</v>
      </c>
      <c r="H509" s="21"/>
    </row>
    <row r="510" spans="1:8" s="47" customFormat="1" hidden="1">
      <c r="A510" s="27">
        <v>1</v>
      </c>
      <c r="B510" s="3">
        <v>4</v>
      </c>
      <c r="C510" s="92">
        <v>4</v>
      </c>
      <c r="D510" s="3">
        <v>441</v>
      </c>
      <c r="E510" s="3">
        <v>9</v>
      </c>
      <c r="F510" s="3"/>
      <c r="G510" s="37" t="s">
        <v>110</v>
      </c>
      <c r="H510" s="21"/>
    </row>
    <row r="511" spans="1:8" hidden="1">
      <c r="A511" s="27">
        <v>1</v>
      </c>
      <c r="B511" s="2">
        <v>4</v>
      </c>
      <c r="C511" s="1">
        <v>4</v>
      </c>
      <c r="D511" s="2">
        <v>442</v>
      </c>
      <c r="E511" s="2"/>
      <c r="F511" s="2"/>
      <c r="G511" s="38" t="s">
        <v>435</v>
      </c>
      <c r="H511" s="23">
        <f t="shared" ref="H511" si="195">+H512</f>
        <v>0</v>
      </c>
    </row>
    <row r="512" spans="1:8" hidden="1">
      <c r="A512" s="27">
        <v>1</v>
      </c>
      <c r="B512" s="2">
        <v>4</v>
      </c>
      <c r="C512" s="1">
        <v>4</v>
      </c>
      <c r="D512" s="2">
        <v>442</v>
      </c>
      <c r="E512" s="2">
        <v>1</v>
      </c>
      <c r="F512" s="2"/>
      <c r="G512" s="32" t="s">
        <v>436</v>
      </c>
      <c r="H512" s="21"/>
    </row>
    <row r="513" spans="1:8" hidden="1">
      <c r="A513" s="27">
        <v>1</v>
      </c>
      <c r="B513" s="2">
        <v>4</v>
      </c>
      <c r="C513" s="1">
        <v>4</v>
      </c>
      <c r="D513" s="2">
        <v>443</v>
      </c>
      <c r="E513" s="2"/>
      <c r="F513" s="2"/>
      <c r="G513" s="36" t="s">
        <v>437</v>
      </c>
      <c r="H513" s="23">
        <f t="shared" ref="H513" si="196">SUM(H514:H518)</f>
        <v>0</v>
      </c>
    </row>
    <row r="514" spans="1:8" s="47" customFormat="1" hidden="1">
      <c r="A514" s="27">
        <v>1</v>
      </c>
      <c r="B514" s="3">
        <v>4</v>
      </c>
      <c r="C514" s="92">
        <v>4</v>
      </c>
      <c r="D514" s="3">
        <v>443</v>
      </c>
      <c r="E514" s="3">
        <v>1</v>
      </c>
      <c r="F514" s="3"/>
      <c r="G514" s="37" t="s">
        <v>438</v>
      </c>
      <c r="H514" s="21"/>
    </row>
    <row r="515" spans="1:8" hidden="1">
      <c r="A515" s="27">
        <v>1</v>
      </c>
      <c r="B515" s="2">
        <v>4</v>
      </c>
      <c r="C515" s="1">
        <v>4</v>
      </c>
      <c r="D515" s="2">
        <v>443</v>
      </c>
      <c r="E515" s="2">
        <v>2</v>
      </c>
      <c r="F515" s="2"/>
      <c r="G515" s="36" t="s">
        <v>439</v>
      </c>
      <c r="H515" s="23"/>
    </row>
    <row r="516" spans="1:8" s="47" customFormat="1" hidden="1">
      <c r="A516" s="27">
        <v>1</v>
      </c>
      <c r="B516" s="3">
        <v>4</v>
      </c>
      <c r="C516" s="92">
        <v>4</v>
      </c>
      <c r="D516" s="3">
        <v>443</v>
      </c>
      <c r="E516" s="3">
        <v>3</v>
      </c>
      <c r="F516" s="3"/>
      <c r="G516" s="37" t="s">
        <v>440</v>
      </c>
      <c r="H516" s="21"/>
    </row>
    <row r="517" spans="1:8" hidden="1">
      <c r="A517" s="27">
        <v>1</v>
      </c>
      <c r="B517" s="2">
        <v>4</v>
      </c>
      <c r="C517" s="1">
        <v>4</v>
      </c>
      <c r="D517" s="2">
        <v>443</v>
      </c>
      <c r="E517" s="2">
        <v>4</v>
      </c>
      <c r="F517" s="2"/>
      <c r="G517" s="32" t="s">
        <v>441</v>
      </c>
      <c r="H517" s="21"/>
    </row>
    <row r="518" spans="1:8" hidden="1">
      <c r="A518" s="27">
        <v>1</v>
      </c>
      <c r="B518" s="2">
        <v>4</v>
      </c>
      <c r="C518" s="1">
        <v>4</v>
      </c>
      <c r="D518" s="2">
        <v>443</v>
      </c>
      <c r="E518" s="2">
        <v>5</v>
      </c>
      <c r="F518" s="2"/>
      <c r="G518" s="32" t="s">
        <v>442</v>
      </c>
      <c r="H518" s="21"/>
    </row>
    <row r="519" spans="1:8" hidden="1">
      <c r="A519" s="27">
        <v>1</v>
      </c>
      <c r="B519" s="2">
        <v>4</v>
      </c>
      <c r="C519" s="1">
        <v>4</v>
      </c>
      <c r="D519" s="2">
        <v>444</v>
      </c>
      <c r="E519" s="2"/>
      <c r="F519" s="2"/>
      <c r="G519" s="36" t="s">
        <v>443</v>
      </c>
      <c r="H519" s="23">
        <f t="shared" ref="H519" si="197">+H520</f>
        <v>0</v>
      </c>
    </row>
    <row r="520" spans="1:8" hidden="1">
      <c r="A520" s="27">
        <v>1</v>
      </c>
      <c r="B520" s="2">
        <v>4</v>
      </c>
      <c r="C520" s="1">
        <v>4</v>
      </c>
      <c r="D520" s="2">
        <v>444</v>
      </c>
      <c r="E520" s="2">
        <v>1</v>
      </c>
      <c r="F520" s="2"/>
      <c r="G520" s="32" t="s">
        <v>444</v>
      </c>
      <c r="H520" s="21"/>
    </row>
    <row r="521" spans="1:8" hidden="1">
      <c r="A521" s="27">
        <v>1</v>
      </c>
      <c r="B521" s="2">
        <v>4</v>
      </c>
      <c r="C521" s="2">
        <v>5</v>
      </c>
      <c r="D521" s="2"/>
      <c r="E521" s="2"/>
      <c r="F521" s="2"/>
      <c r="G521" s="36" t="s">
        <v>445</v>
      </c>
      <c r="H521" s="15">
        <f t="shared" ref="H521" si="198">+H522+H524+H526</f>
        <v>0</v>
      </c>
    </row>
    <row r="522" spans="1:8" hidden="1">
      <c r="A522" s="27">
        <v>1</v>
      </c>
      <c r="B522" s="2">
        <v>4</v>
      </c>
      <c r="C522" s="2">
        <v>5</v>
      </c>
      <c r="D522" s="2">
        <v>451</v>
      </c>
      <c r="E522" s="2"/>
      <c r="F522" s="2"/>
      <c r="G522" s="36" t="s">
        <v>446</v>
      </c>
      <c r="H522" s="23">
        <f t="shared" ref="H522" si="199">+H523</f>
        <v>0</v>
      </c>
    </row>
    <row r="523" spans="1:8" hidden="1">
      <c r="A523" s="27">
        <v>1</v>
      </c>
      <c r="B523" s="2">
        <v>4</v>
      </c>
      <c r="C523" s="2">
        <v>5</v>
      </c>
      <c r="D523" s="2">
        <v>451</v>
      </c>
      <c r="E523" s="2">
        <v>1</v>
      </c>
      <c r="F523" s="2"/>
      <c r="G523" s="32" t="s">
        <v>446</v>
      </c>
      <c r="H523" s="21"/>
    </row>
    <row r="524" spans="1:8" hidden="1">
      <c r="A524" s="27">
        <v>1</v>
      </c>
      <c r="B524" s="2">
        <v>4</v>
      </c>
      <c r="C524" s="2">
        <v>5</v>
      </c>
      <c r="D524" s="2">
        <v>452</v>
      </c>
      <c r="E524" s="2"/>
      <c r="F524" s="2"/>
      <c r="G524" s="36" t="s">
        <v>447</v>
      </c>
      <c r="H524" s="23">
        <f t="shared" ref="H524" si="200">+H525</f>
        <v>0</v>
      </c>
    </row>
    <row r="525" spans="1:8" hidden="1">
      <c r="A525" s="27">
        <v>1</v>
      </c>
      <c r="B525" s="2">
        <v>4</v>
      </c>
      <c r="C525" s="2">
        <v>5</v>
      </c>
      <c r="D525" s="2">
        <v>452</v>
      </c>
      <c r="E525" s="2">
        <v>2</v>
      </c>
      <c r="F525" s="2"/>
      <c r="G525" s="32" t="s">
        <v>447</v>
      </c>
      <c r="H525" s="21"/>
    </row>
    <row r="526" spans="1:8" hidden="1">
      <c r="A526" s="27">
        <v>1</v>
      </c>
      <c r="B526" s="2">
        <v>4</v>
      </c>
      <c r="C526" s="2">
        <v>5</v>
      </c>
      <c r="D526" s="2">
        <v>459</v>
      </c>
      <c r="E526" s="2"/>
      <c r="F526" s="2"/>
      <c r="G526" s="36" t="s">
        <v>448</v>
      </c>
      <c r="H526" s="23">
        <f t="shared" ref="H526" si="201">+H527</f>
        <v>0</v>
      </c>
    </row>
    <row r="527" spans="1:8" hidden="1">
      <c r="A527" s="27">
        <v>1</v>
      </c>
      <c r="B527" s="2">
        <v>4</v>
      </c>
      <c r="C527" s="2">
        <v>5</v>
      </c>
      <c r="D527" s="2">
        <v>459</v>
      </c>
      <c r="E527" s="2">
        <v>1</v>
      </c>
      <c r="F527" s="2"/>
      <c r="G527" s="32" t="s">
        <v>448</v>
      </c>
      <c r="H527" s="21"/>
    </row>
    <row r="528" spans="1:8" hidden="1">
      <c r="A528" s="27">
        <v>1</v>
      </c>
      <c r="B528" s="2">
        <v>4</v>
      </c>
      <c r="C528" s="2">
        <v>6</v>
      </c>
      <c r="D528" s="2"/>
      <c r="E528" s="2"/>
      <c r="F528" s="2"/>
      <c r="G528" s="36" t="s">
        <v>449</v>
      </c>
      <c r="H528" s="15">
        <f t="shared" ref="H528" si="202">+H529+H533</f>
        <v>0</v>
      </c>
    </row>
    <row r="529" spans="1:8" hidden="1">
      <c r="A529" s="27">
        <v>1</v>
      </c>
      <c r="B529" s="2">
        <v>4</v>
      </c>
      <c r="C529" s="2">
        <v>6</v>
      </c>
      <c r="D529" s="2">
        <v>461</v>
      </c>
      <c r="E529" s="2"/>
      <c r="F529" s="2"/>
      <c r="G529" s="36" t="s">
        <v>450</v>
      </c>
      <c r="H529" s="23">
        <f t="shared" ref="H529" si="203">SUM(H530:H532)</f>
        <v>0</v>
      </c>
    </row>
    <row r="530" spans="1:8" hidden="1">
      <c r="A530" s="27">
        <v>1</v>
      </c>
      <c r="B530" s="2">
        <v>4</v>
      </c>
      <c r="C530" s="2">
        <v>6</v>
      </c>
      <c r="D530" s="2">
        <v>461</v>
      </c>
      <c r="E530" s="2">
        <v>1</v>
      </c>
      <c r="F530" s="2"/>
      <c r="G530" s="32" t="s">
        <v>451</v>
      </c>
      <c r="H530" s="21"/>
    </row>
    <row r="531" spans="1:8" hidden="1">
      <c r="A531" s="27">
        <v>1</v>
      </c>
      <c r="B531" s="2">
        <v>4</v>
      </c>
      <c r="C531" s="2">
        <v>6</v>
      </c>
      <c r="D531" s="2">
        <v>461</v>
      </c>
      <c r="E531" s="2">
        <v>2</v>
      </c>
      <c r="F531" s="2"/>
      <c r="G531" s="32" t="s">
        <v>452</v>
      </c>
      <c r="H531" s="21"/>
    </row>
    <row r="532" spans="1:8" hidden="1">
      <c r="A532" s="27">
        <v>1</v>
      </c>
      <c r="B532" s="2">
        <v>4</v>
      </c>
      <c r="C532" s="2">
        <v>6</v>
      </c>
      <c r="D532" s="2">
        <v>461</v>
      </c>
      <c r="E532" s="2">
        <v>3</v>
      </c>
      <c r="F532" s="2"/>
      <c r="G532" s="32" t="s">
        <v>453</v>
      </c>
      <c r="H532" s="21"/>
    </row>
    <row r="533" spans="1:8" hidden="1">
      <c r="A533" s="27">
        <v>1</v>
      </c>
      <c r="B533" s="2">
        <v>4</v>
      </c>
      <c r="C533" s="2">
        <v>6</v>
      </c>
      <c r="D533" s="2">
        <v>462</v>
      </c>
      <c r="E533" s="2"/>
      <c r="F533" s="2"/>
      <c r="G533" s="36" t="s">
        <v>454</v>
      </c>
      <c r="H533" s="23">
        <f t="shared" ref="H533" si="204">SUM(H534:H536)</f>
        <v>0</v>
      </c>
    </row>
    <row r="534" spans="1:8" hidden="1">
      <c r="A534" s="27">
        <v>1</v>
      </c>
      <c r="B534" s="2">
        <v>4</v>
      </c>
      <c r="C534" s="2">
        <v>6</v>
      </c>
      <c r="D534" s="2">
        <v>462</v>
      </c>
      <c r="E534" s="2">
        <v>1</v>
      </c>
      <c r="F534" s="2"/>
      <c r="G534" s="32" t="s">
        <v>455</v>
      </c>
      <c r="H534" s="21"/>
    </row>
    <row r="535" spans="1:8" hidden="1">
      <c r="A535" s="27">
        <v>1</v>
      </c>
      <c r="B535" s="2">
        <v>4</v>
      </c>
      <c r="C535" s="2">
        <v>6</v>
      </c>
      <c r="D535" s="2">
        <v>462</v>
      </c>
      <c r="E535" s="2">
        <v>2</v>
      </c>
      <c r="F535" s="2"/>
      <c r="G535" s="32" t="s">
        <v>456</v>
      </c>
      <c r="H535" s="21"/>
    </row>
    <row r="536" spans="1:8" hidden="1">
      <c r="A536" s="27">
        <v>1</v>
      </c>
      <c r="B536" s="2">
        <v>4</v>
      </c>
      <c r="C536" s="2">
        <v>6</v>
      </c>
      <c r="D536" s="2">
        <v>462</v>
      </c>
      <c r="E536" s="2">
        <v>3</v>
      </c>
      <c r="F536" s="2"/>
      <c r="G536" s="32" t="s">
        <v>457</v>
      </c>
      <c r="H536" s="21"/>
    </row>
    <row r="537" spans="1:8" hidden="1">
      <c r="A537" s="27">
        <v>1</v>
      </c>
      <c r="B537" s="2">
        <v>4</v>
      </c>
      <c r="C537" s="2">
        <v>7</v>
      </c>
      <c r="D537" s="2"/>
      <c r="E537" s="2"/>
      <c r="F537" s="2"/>
      <c r="G537" s="36" t="s">
        <v>458</v>
      </c>
      <c r="H537" s="15">
        <f t="shared" ref="H537:H538" si="205">+H538</f>
        <v>0</v>
      </c>
    </row>
    <row r="538" spans="1:8" hidden="1">
      <c r="A538" s="27">
        <v>1</v>
      </c>
      <c r="B538" s="2">
        <v>4</v>
      </c>
      <c r="C538" s="2">
        <v>7</v>
      </c>
      <c r="D538" s="2">
        <v>471</v>
      </c>
      <c r="E538" s="2"/>
      <c r="F538" s="2"/>
      <c r="G538" s="36" t="s">
        <v>459</v>
      </c>
      <c r="H538" s="21">
        <f t="shared" si="205"/>
        <v>0</v>
      </c>
    </row>
    <row r="539" spans="1:8" hidden="1">
      <c r="A539" s="27">
        <v>1</v>
      </c>
      <c r="B539" s="2">
        <v>4</v>
      </c>
      <c r="C539" s="2">
        <v>7</v>
      </c>
      <c r="D539" s="2">
        <v>471</v>
      </c>
      <c r="E539" s="2">
        <v>1</v>
      </c>
      <c r="F539" s="2"/>
      <c r="G539" s="32" t="s">
        <v>459</v>
      </c>
      <c r="H539" s="21"/>
    </row>
    <row r="540" spans="1:8" hidden="1">
      <c r="A540" s="27">
        <v>1</v>
      </c>
      <c r="B540" s="2">
        <v>4</v>
      </c>
      <c r="C540" s="2">
        <v>8</v>
      </c>
      <c r="D540" s="2"/>
      <c r="E540" s="2"/>
      <c r="F540" s="2"/>
      <c r="G540" s="36" t="s">
        <v>460</v>
      </c>
      <c r="H540" s="15">
        <f t="shared" ref="H540" si="206">+H541+H543+H545+H547+H549</f>
        <v>0</v>
      </c>
    </row>
    <row r="541" spans="1:8" hidden="1">
      <c r="A541" s="27">
        <v>1</v>
      </c>
      <c r="B541" s="2">
        <v>4</v>
      </c>
      <c r="C541" s="2">
        <v>8</v>
      </c>
      <c r="D541" s="2">
        <v>481</v>
      </c>
      <c r="E541" s="2"/>
      <c r="F541" s="2"/>
      <c r="G541" s="36" t="s">
        <v>461</v>
      </c>
      <c r="H541" s="23">
        <f t="shared" ref="H541" si="207">+H542</f>
        <v>0</v>
      </c>
    </row>
    <row r="542" spans="1:8" hidden="1">
      <c r="A542" s="27">
        <v>1</v>
      </c>
      <c r="B542" s="2">
        <v>4</v>
      </c>
      <c r="C542" s="2">
        <v>8</v>
      </c>
      <c r="D542" s="2">
        <v>481</v>
      </c>
      <c r="E542" s="2">
        <v>1</v>
      </c>
      <c r="F542" s="2"/>
      <c r="G542" s="32" t="s">
        <v>461</v>
      </c>
      <c r="H542" s="21"/>
    </row>
    <row r="543" spans="1:8" hidden="1">
      <c r="A543" s="27">
        <v>1</v>
      </c>
      <c r="B543" s="2">
        <v>4</v>
      </c>
      <c r="C543" s="2">
        <v>8</v>
      </c>
      <c r="D543" s="2">
        <v>482</v>
      </c>
      <c r="E543" s="2"/>
      <c r="F543" s="2"/>
      <c r="G543" s="36" t="s">
        <v>462</v>
      </c>
      <c r="H543" s="23">
        <f t="shared" ref="H543" si="208">+H544</f>
        <v>0</v>
      </c>
    </row>
    <row r="544" spans="1:8" hidden="1">
      <c r="A544" s="27">
        <v>1</v>
      </c>
      <c r="B544" s="2">
        <v>4</v>
      </c>
      <c r="C544" s="2">
        <v>8</v>
      </c>
      <c r="D544" s="2">
        <v>482</v>
      </c>
      <c r="E544" s="2">
        <v>2</v>
      </c>
      <c r="F544" s="2"/>
      <c r="G544" s="32" t="s">
        <v>463</v>
      </c>
      <c r="H544" s="21"/>
    </row>
    <row r="545" spans="1:8" hidden="1">
      <c r="A545" s="27">
        <v>1</v>
      </c>
      <c r="B545" s="2">
        <v>4</v>
      </c>
      <c r="C545" s="2">
        <v>8</v>
      </c>
      <c r="D545" s="2">
        <v>483</v>
      </c>
      <c r="E545" s="2"/>
      <c r="F545" s="2"/>
      <c r="G545" s="36" t="s">
        <v>464</v>
      </c>
      <c r="H545" s="23">
        <f t="shared" ref="H545" si="209">+H546</f>
        <v>0</v>
      </c>
    </row>
    <row r="546" spans="1:8" hidden="1">
      <c r="A546" s="27">
        <v>1</v>
      </c>
      <c r="B546" s="2">
        <v>4</v>
      </c>
      <c r="C546" s="2">
        <v>8</v>
      </c>
      <c r="D546" s="2">
        <v>483</v>
      </c>
      <c r="E546" s="2">
        <v>3</v>
      </c>
      <c r="F546" s="2"/>
      <c r="G546" s="32" t="s">
        <v>465</v>
      </c>
      <c r="H546" s="21"/>
    </row>
    <row r="547" spans="1:8" hidden="1">
      <c r="A547" s="27">
        <v>1</v>
      </c>
      <c r="B547" s="2">
        <v>4</v>
      </c>
      <c r="C547" s="2">
        <v>8</v>
      </c>
      <c r="D547" s="2">
        <v>484</v>
      </c>
      <c r="E547" s="2"/>
      <c r="F547" s="2"/>
      <c r="G547" s="36" t="s">
        <v>466</v>
      </c>
      <c r="H547" s="23">
        <f t="shared" ref="H547" si="210">+H548</f>
        <v>0</v>
      </c>
    </row>
    <row r="548" spans="1:8" hidden="1">
      <c r="A548" s="27">
        <v>1</v>
      </c>
      <c r="B548" s="2">
        <v>4</v>
      </c>
      <c r="C548" s="2">
        <v>8</v>
      </c>
      <c r="D548" s="2">
        <v>484</v>
      </c>
      <c r="E548" s="2">
        <v>4</v>
      </c>
      <c r="F548" s="2"/>
      <c r="G548" s="32" t="s">
        <v>467</v>
      </c>
      <c r="H548" s="21"/>
    </row>
    <row r="549" spans="1:8" hidden="1">
      <c r="A549" s="27">
        <v>1</v>
      </c>
      <c r="B549" s="2">
        <v>4</v>
      </c>
      <c r="C549" s="2">
        <v>8</v>
      </c>
      <c r="D549" s="2">
        <v>485</v>
      </c>
      <c r="E549" s="2"/>
      <c r="F549" s="2"/>
      <c r="G549" s="36" t="s">
        <v>468</v>
      </c>
      <c r="H549" s="23">
        <f t="shared" ref="H549" si="211">+H550</f>
        <v>0</v>
      </c>
    </row>
    <row r="550" spans="1:8" hidden="1">
      <c r="A550" s="27">
        <v>1</v>
      </c>
      <c r="B550" s="2">
        <v>4</v>
      </c>
      <c r="C550" s="2">
        <v>8</v>
      </c>
      <c r="D550" s="2">
        <v>485</v>
      </c>
      <c r="E550" s="2">
        <v>5</v>
      </c>
      <c r="F550" s="2"/>
      <c r="G550" s="32" t="s">
        <v>468</v>
      </c>
      <c r="H550" s="21"/>
    </row>
    <row r="551" spans="1:8" hidden="1">
      <c r="A551" s="27">
        <v>1</v>
      </c>
      <c r="B551" s="2">
        <v>4</v>
      </c>
      <c r="C551" s="2">
        <v>9</v>
      </c>
      <c r="D551" s="2"/>
      <c r="E551" s="2"/>
      <c r="F551" s="2"/>
      <c r="G551" s="36" t="s">
        <v>469</v>
      </c>
      <c r="H551" s="15">
        <f t="shared" ref="H551" si="212">+H552+H555</f>
        <v>0</v>
      </c>
    </row>
    <row r="552" spans="1:8" hidden="1">
      <c r="A552" s="27">
        <v>1</v>
      </c>
      <c r="B552" s="2">
        <v>4</v>
      </c>
      <c r="C552" s="2">
        <v>9</v>
      </c>
      <c r="D552" s="2">
        <v>491</v>
      </c>
      <c r="E552" s="2"/>
      <c r="F552" s="2"/>
      <c r="G552" s="36" t="s">
        <v>469</v>
      </c>
      <c r="H552" s="23">
        <f t="shared" ref="H552" si="213">+H553+H554</f>
        <v>0</v>
      </c>
    </row>
    <row r="553" spans="1:8" hidden="1">
      <c r="A553" s="27">
        <v>1</v>
      </c>
      <c r="B553" s="2">
        <v>4</v>
      </c>
      <c r="C553" s="2">
        <v>9</v>
      </c>
      <c r="D553" s="2">
        <v>491</v>
      </c>
      <c r="E553" s="2">
        <v>1</v>
      </c>
      <c r="F553" s="2"/>
      <c r="G553" s="32" t="s">
        <v>470</v>
      </c>
      <c r="H553" s="21"/>
    </row>
    <row r="554" spans="1:8" hidden="1">
      <c r="A554" s="27">
        <v>1</v>
      </c>
      <c r="B554" s="2">
        <v>4</v>
      </c>
      <c r="C554" s="2">
        <v>9</v>
      </c>
      <c r="D554" s="2">
        <v>491</v>
      </c>
      <c r="E554" s="2">
        <v>2</v>
      </c>
      <c r="F554" s="2"/>
      <c r="G554" s="32" t="s">
        <v>471</v>
      </c>
      <c r="H554" s="21"/>
    </row>
    <row r="555" spans="1:8" hidden="1">
      <c r="A555" s="27">
        <v>1</v>
      </c>
      <c r="B555" s="2">
        <v>4</v>
      </c>
      <c r="C555" s="2">
        <v>9</v>
      </c>
      <c r="D555" s="2">
        <v>492</v>
      </c>
      <c r="E555" s="2"/>
      <c r="F555" s="2"/>
      <c r="G555" s="36" t="s">
        <v>472</v>
      </c>
      <c r="H555" s="23">
        <f t="shared" ref="H555" si="214">+H556</f>
        <v>0</v>
      </c>
    </row>
    <row r="556" spans="1:8" hidden="1">
      <c r="A556" s="27">
        <v>1</v>
      </c>
      <c r="B556" s="2">
        <v>4</v>
      </c>
      <c r="C556" s="2">
        <v>9</v>
      </c>
      <c r="D556" s="2">
        <v>492</v>
      </c>
      <c r="E556" s="2">
        <v>1</v>
      </c>
      <c r="F556" s="2"/>
      <c r="G556" s="32" t="s">
        <v>472</v>
      </c>
      <c r="H556" s="21"/>
    </row>
    <row r="557" spans="1:8" hidden="1">
      <c r="A557" s="27"/>
      <c r="B557" s="26"/>
      <c r="C557" s="26"/>
      <c r="D557" s="26"/>
      <c r="E557" s="26"/>
      <c r="F557" s="26"/>
      <c r="G557" s="42"/>
      <c r="H557" s="43"/>
    </row>
    <row r="558" spans="1:8" hidden="1">
      <c r="A558" s="27">
        <v>2</v>
      </c>
      <c r="B558" s="25">
        <v>5</v>
      </c>
      <c r="C558" s="20"/>
      <c r="D558" s="20"/>
      <c r="E558" s="20"/>
      <c r="F558" s="20"/>
      <c r="G558" s="35" t="s">
        <v>473</v>
      </c>
      <c r="H558" s="18">
        <f t="shared" ref="H558" si="215">+H559+H569+H578+H583+H597+H601+H623+H646+H665</f>
        <v>0</v>
      </c>
    </row>
    <row r="559" spans="1:8" hidden="1">
      <c r="A559" s="27">
        <v>2</v>
      </c>
      <c r="B559" s="2">
        <v>5</v>
      </c>
      <c r="C559" s="2">
        <v>1</v>
      </c>
      <c r="D559" s="2"/>
      <c r="E559" s="2"/>
      <c r="F559" s="2"/>
      <c r="G559" s="36" t="s">
        <v>474</v>
      </c>
      <c r="H559" s="15">
        <f t="shared" ref="H559" si="216">+H560+H562+H564+H566</f>
        <v>0</v>
      </c>
    </row>
    <row r="560" spans="1:8" hidden="1">
      <c r="A560" s="27">
        <v>2</v>
      </c>
      <c r="B560" s="2">
        <v>5</v>
      </c>
      <c r="C560" s="2">
        <v>1</v>
      </c>
      <c r="D560" s="2">
        <v>511</v>
      </c>
      <c r="E560" s="2"/>
      <c r="F560" s="2"/>
      <c r="G560" s="36" t="s">
        <v>475</v>
      </c>
      <c r="H560" s="23">
        <f t="shared" ref="H560" si="217">+H561</f>
        <v>0</v>
      </c>
    </row>
    <row r="561" spans="1:8" hidden="1">
      <c r="A561" s="27">
        <v>2</v>
      </c>
      <c r="B561" s="2">
        <v>5</v>
      </c>
      <c r="C561" s="2">
        <v>1</v>
      </c>
      <c r="D561" s="2">
        <v>511</v>
      </c>
      <c r="E561" s="2">
        <v>1</v>
      </c>
      <c r="F561" s="2"/>
      <c r="G561" s="32" t="s">
        <v>476</v>
      </c>
      <c r="H561" s="21"/>
    </row>
    <row r="562" spans="1:8" hidden="1">
      <c r="A562" s="27">
        <v>2</v>
      </c>
      <c r="B562" s="2">
        <v>5</v>
      </c>
      <c r="C562" s="2">
        <v>1</v>
      </c>
      <c r="D562" s="2">
        <v>512</v>
      </c>
      <c r="E562" s="2"/>
      <c r="F562" s="2"/>
      <c r="G562" s="36" t="s">
        <v>477</v>
      </c>
      <c r="H562" s="23">
        <f t="shared" ref="H562" si="218">+H563</f>
        <v>0</v>
      </c>
    </row>
    <row r="563" spans="1:8" hidden="1">
      <c r="A563" s="27">
        <v>2</v>
      </c>
      <c r="B563" s="2">
        <v>5</v>
      </c>
      <c r="C563" s="2">
        <v>1</v>
      </c>
      <c r="D563" s="2">
        <v>512</v>
      </c>
      <c r="E563" s="2">
        <v>1</v>
      </c>
      <c r="F563" s="2"/>
      <c r="G563" s="32" t="s">
        <v>477</v>
      </c>
      <c r="H563" s="21"/>
    </row>
    <row r="564" spans="1:8" hidden="1">
      <c r="A564" s="27">
        <v>2</v>
      </c>
      <c r="B564" s="2">
        <v>5</v>
      </c>
      <c r="C564" s="2">
        <v>1</v>
      </c>
      <c r="D564" s="2">
        <v>515</v>
      </c>
      <c r="E564" s="2"/>
      <c r="F564" s="2"/>
      <c r="G564" s="36" t="s">
        <v>478</v>
      </c>
      <c r="H564" s="23">
        <f t="shared" ref="H564" si="219">+H565</f>
        <v>0</v>
      </c>
    </row>
    <row r="565" spans="1:8" hidden="1">
      <c r="A565" s="27">
        <v>2</v>
      </c>
      <c r="B565" s="2">
        <v>5</v>
      </c>
      <c r="C565" s="2">
        <v>1</v>
      </c>
      <c r="D565" s="2">
        <v>515</v>
      </c>
      <c r="E565" s="2">
        <v>1</v>
      </c>
      <c r="F565" s="2"/>
      <c r="G565" s="32" t="s">
        <v>479</v>
      </c>
      <c r="H565" s="21"/>
    </row>
    <row r="566" spans="1:8" hidden="1">
      <c r="A566" s="27">
        <v>2</v>
      </c>
      <c r="B566" s="2">
        <v>5</v>
      </c>
      <c r="C566" s="2">
        <v>1</v>
      </c>
      <c r="D566" s="2">
        <v>519</v>
      </c>
      <c r="E566" s="2"/>
      <c r="F566" s="2"/>
      <c r="G566" s="36" t="s">
        <v>480</v>
      </c>
      <c r="H566" s="23">
        <f t="shared" ref="H566" si="220">+H567+H568</f>
        <v>0</v>
      </c>
    </row>
    <row r="567" spans="1:8" hidden="1">
      <c r="A567" s="27">
        <v>2</v>
      </c>
      <c r="B567" s="2">
        <v>5</v>
      </c>
      <c r="C567" s="2">
        <v>1</v>
      </c>
      <c r="D567" s="2">
        <v>519</v>
      </c>
      <c r="E567" s="2">
        <v>1</v>
      </c>
      <c r="F567" s="2"/>
      <c r="G567" s="32" t="s">
        <v>481</v>
      </c>
      <c r="H567" s="21"/>
    </row>
    <row r="568" spans="1:8" hidden="1">
      <c r="A568" s="27">
        <v>2</v>
      </c>
      <c r="B568" s="2">
        <v>5</v>
      </c>
      <c r="C568" s="2">
        <v>1</v>
      </c>
      <c r="D568" s="2">
        <v>519</v>
      </c>
      <c r="E568" s="2">
        <v>1</v>
      </c>
      <c r="F568" s="2"/>
      <c r="G568" s="32" t="s">
        <v>482</v>
      </c>
      <c r="H568" s="21"/>
    </row>
    <row r="569" spans="1:8" hidden="1">
      <c r="A569" s="27">
        <v>2</v>
      </c>
      <c r="B569" s="2">
        <v>5</v>
      </c>
      <c r="C569" s="2">
        <v>2</v>
      </c>
      <c r="D569" s="2"/>
      <c r="E569" s="2"/>
      <c r="F569" s="2"/>
      <c r="G569" s="36" t="s">
        <v>483</v>
      </c>
      <c r="H569" s="15">
        <f t="shared" ref="H569" si="221">+H570+H572+H574+H576</f>
        <v>0</v>
      </c>
    </row>
    <row r="570" spans="1:8" hidden="1">
      <c r="A570" s="27">
        <v>2</v>
      </c>
      <c r="B570" s="2">
        <v>5</v>
      </c>
      <c r="C570" s="2">
        <v>2</v>
      </c>
      <c r="D570" s="2">
        <v>520</v>
      </c>
      <c r="E570" s="2"/>
      <c r="F570" s="2"/>
      <c r="G570" s="36" t="s">
        <v>484</v>
      </c>
      <c r="H570" s="23">
        <f t="shared" ref="H570" si="222">+H571</f>
        <v>0</v>
      </c>
    </row>
    <row r="571" spans="1:8" hidden="1">
      <c r="A571" s="27">
        <v>2</v>
      </c>
      <c r="B571" s="2">
        <v>5</v>
      </c>
      <c r="C571" s="2">
        <v>2</v>
      </c>
      <c r="D571" s="2">
        <v>520</v>
      </c>
      <c r="E571" s="2">
        <v>1</v>
      </c>
      <c r="F571" s="2"/>
      <c r="G571" s="32" t="s">
        <v>484</v>
      </c>
      <c r="H571" s="21"/>
    </row>
    <row r="572" spans="1:8" hidden="1">
      <c r="A572" s="27">
        <v>2</v>
      </c>
      <c r="B572" s="2">
        <v>5</v>
      </c>
      <c r="C572" s="2">
        <v>2</v>
      </c>
      <c r="D572" s="2">
        <v>520</v>
      </c>
      <c r="E572" s="2"/>
      <c r="F572" s="2"/>
      <c r="G572" s="36" t="s">
        <v>485</v>
      </c>
      <c r="H572" s="23">
        <f t="shared" ref="H572" si="223">+H573</f>
        <v>0</v>
      </c>
    </row>
    <row r="573" spans="1:8" hidden="1">
      <c r="A573" s="27">
        <v>2</v>
      </c>
      <c r="B573" s="2">
        <v>5</v>
      </c>
      <c r="C573" s="2">
        <v>2</v>
      </c>
      <c r="D573" s="2">
        <v>520</v>
      </c>
      <c r="E573" s="2">
        <v>1</v>
      </c>
      <c r="F573" s="2"/>
      <c r="G573" s="32" t="s">
        <v>485</v>
      </c>
      <c r="H573" s="21"/>
    </row>
    <row r="574" spans="1:8" hidden="1">
      <c r="A574" s="27">
        <v>2</v>
      </c>
      <c r="B574" s="2">
        <v>5</v>
      </c>
      <c r="C574" s="2">
        <v>2</v>
      </c>
      <c r="D574" s="2">
        <v>523</v>
      </c>
      <c r="E574" s="2"/>
      <c r="F574" s="2"/>
      <c r="G574" s="36" t="s">
        <v>486</v>
      </c>
      <c r="H574" s="23">
        <f t="shared" ref="H574" si="224">+H575</f>
        <v>0</v>
      </c>
    </row>
    <row r="575" spans="1:8" hidden="1">
      <c r="A575" s="27">
        <v>2</v>
      </c>
      <c r="B575" s="2">
        <v>5</v>
      </c>
      <c r="C575" s="2">
        <v>2</v>
      </c>
      <c r="D575" s="2">
        <v>523</v>
      </c>
      <c r="E575" s="2">
        <v>1</v>
      </c>
      <c r="F575" s="2"/>
      <c r="G575" s="32" t="s">
        <v>486</v>
      </c>
      <c r="H575" s="21"/>
    </row>
    <row r="576" spans="1:8" hidden="1">
      <c r="A576" s="27">
        <v>2</v>
      </c>
      <c r="B576" s="2">
        <v>5</v>
      </c>
      <c r="C576" s="2">
        <v>2</v>
      </c>
      <c r="D576" s="2">
        <v>529</v>
      </c>
      <c r="E576" s="2"/>
      <c r="F576" s="2"/>
      <c r="G576" s="36" t="s">
        <v>487</v>
      </c>
      <c r="H576" s="23">
        <f t="shared" ref="H576" si="225">+H577</f>
        <v>0</v>
      </c>
    </row>
    <row r="577" spans="1:8" hidden="1">
      <c r="A577" s="27">
        <v>2</v>
      </c>
      <c r="B577" s="2">
        <v>5</v>
      </c>
      <c r="C577" s="2">
        <v>2</v>
      </c>
      <c r="D577" s="2">
        <v>529</v>
      </c>
      <c r="E577" s="2">
        <v>1</v>
      </c>
      <c r="F577" s="2"/>
      <c r="G577" s="32" t="s">
        <v>488</v>
      </c>
      <c r="H577" s="21"/>
    </row>
    <row r="578" spans="1:8" hidden="1">
      <c r="A578" s="27">
        <v>2</v>
      </c>
      <c r="B578" s="2">
        <v>5</v>
      </c>
      <c r="C578" s="2">
        <v>3</v>
      </c>
      <c r="D578" s="2"/>
      <c r="E578" s="2"/>
      <c r="F578" s="2"/>
      <c r="G578" s="36" t="s">
        <v>489</v>
      </c>
      <c r="H578" s="15">
        <f t="shared" ref="H578" si="226">+H579+H581</f>
        <v>0</v>
      </c>
    </row>
    <row r="579" spans="1:8" hidden="1">
      <c r="A579" s="27">
        <v>2</v>
      </c>
      <c r="B579" s="2">
        <v>5</v>
      </c>
      <c r="C579" s="2">
        <v>3</v>
      </c>
      <c r="D579" s="2">
        <v>530</v>
      </c>
      <c r="E579" s="2"/>
      <c r="F579" s="2"/>
      <c r="G579" s="36" t="s">
        <v>490</v>
      </c>
      <c r="H579" s="23">
        <f t="shared" ref="H579" si="227">+H580</f>
        <v>0</v>
      </c>
    </row>
    <row r="580" spans="1:8" hidden="1">
      <c r="A580" s="27">
        <v>2</v>
      </c>
      <c r="B580" s="2">
        <v>5</v>
      </c>
      <c r="C580" s="2">
        <v>3</v>
      </c>
      <c r="D580" s="2">
        <v>530</v>
      </c>
      <c r="E580" s="2">
        <v>1</v>
      </c>
      <c r="F580" s="2"/>
      <c r="G580" s="32" t="s">
        <v>490</v>
      </c>
      <c r="H580" s="21"/>
    </row>
    <row r="581" spans="1:8" hidden="1">
      <c r="A581" s="27">
        <v>2</v>
      </c>
      <c r="B581" s="2">
        <v>5</v>
      </c>
      <c r="C581" s="2">
        <v>3</v>
      </c>
      <c r="D581" s="2">
        <v>532</v>
      </c>
      <c r="E581" s="2"/>
      <c r="F581" s="2"/>
      <c r="G581" s="36" t="s">
        <v>491</v>
      </c>
      <c r="H581" s="23">
        <f t="shared" ref="H581" si="228">+H582</f>
        <v>0</v>
      </c>
    </row>
    <row r="582" spans="1:8" hidden="1">
      <c r="A582" s="27">
        <v>2</v>
      </c>
      <c r="B582" s="2">
        <v>5</v>
      </c>
      <c r="C582" s="2">
        <v>3</v>
      </c>
      <c r="D582" s="2">
        <v>532</v>
      </c>
      <c r="E582" s="2">
        <v>1</v>
      </c>
      <c r="F582" s="2"/>
      <c r="G582" s="32" t="s">
        <v>491</v>
      </c>
      <c r="H582" s="21"/>
    </row>
    <row r="583" spans="1:8" hidden="1">
      <c r="A583" s="27">
        <v>2</v>
      </c>
      <c r="B583" s="2">
        <v>5</v>
      </c>
      <c r="C583" s="2">
        <v>4</v>
      </c>
      <c r="D583" s="2"/>
      <c r="E583" s="2"/>
      <c r="F583" s="2"/>
      <c r="G583" s="36" t="s">
        <v>492</v>
      </c>
      <c r="H583" s="15">
        <f t="shared" ref="H583" si="229">+H584+H586+H588+H590+H592+H594</f>
        <v>0</v>
      </c>
    </row>
    <row r="584" spans="1:8" hidden="1">
      <c r="A584" s="27">
        <v>2</v>
      </c>
      <c r="B584" s="2">
        <v>5</v>
      </c>
      <c r="C584" s="2">
        <v>4</v>
      </c>
      <c r="D584" s="2">
        <v>541</v>
      </c>
      <c r="E584" s="2"/>
      <c r="F584" s="2"/>
      <c r="G584" s="36" t="s">
        <v>493</v>
      </c>
      <c r="H584" s="23">
        <f t="shared" ref="H584" si="230">+H585</f>
        <v>0</v>
      </c>
    </row>
    <row r="585" spans="1:8" hidden="1">
      <c r="A585" s="27">
        <v>2</v>
      </c>
      <c r="B585" s="2">
        <v>5</v>
      </c>
      <c r="C585" s="2">
        <v>4</v>
      </c>
      <c r="D585" s="2">
        <v>541</v>
      </c>
      <c r="E585" s="2">
        <v>1</v>
      </c>
      <c r="F585" s="2"/>
      <c r="G585" s="32" t="s">
        <v>494</v>
      </c>
      <c r="H585" s="21"/>
    </row>
    <row r="586" spans="1:8" hidden="1">
      <c r="A586" s="27">
        <v>2</v>
      </c>
      <c r="B586" s="2">
        <v>5</v>
      </c>
      <c r="C586" s="2">
        <v>4</v>
      </c>
      <c r="D586" s="2">
        <v>542</v>
      </c>
      <c r="E586" s="2"/>
      <c r="F586" s="2"/>
      <c r="G586" s="36" t="s">
        <v>495</v>
      </c>
      <c r="H586" s="23">
        <f t="shared" ref="H586" si="231">+H587</f>
        <v>0</v>
      </c>
    </row>
    <row r="587" spans="1:8" hidden="1">
      <c r="A587" s="27">
        <v>2</v>
      </c>
      <c r="B587" s="2">
        <v>5</v>
      </c>
      <c r="C587" s="2">
        <v>4</v>
      </c>
      <c r="D587" s="2">
        <v>542</v>
      </c>
      <c r="E587" s="2">
        <v>1</v>
      </c>
      <c r="F587" s="2"/>
      <c r="G587" s="32" t="s">
        <v>495</v>
      </c>
      <c r="H587" s="21"/>
    </row>
    <row r="588" spans="1:8" hidden="1">
      <c r="A588" s="27">
        <v>2</v>
      </c>
      <c r="B588" s="2">
        <v>5</v>
      </c>
      <c r="C588" s="2">
        <v>4</v>
      </c>
      <c r="D588" s="2">
        <v>543</v>
      </c>
      <c r="E588" s="2"/>
      <c r="F588" s="2"/>
      <c r="G588" s="36" t="s">
        <v>496</v>
      </c>
      <c r="H588" s="23">
        <f t="shared" ref="H588" si="232">+H589</f>
        <v>0</v>
      </c>
    </row>
    <row r="589" spans="1:8" hidden="1">
      <c r="A589" s="27">
        <v>2</v>
      </c>
      <c r="B589" s="2">
        <v>5</v>
      </c>
      <c r="C589" s="2">
        <v>4</v>
      </c>
      <c r="D589" s="2">
        <v>543</v>
      </c>
      <c r="E589" s="2">
        <v>1</v>
      </c>
      <c r="F589" s="2"/>
      <c r="G589" s="32" t="s">
        <v>497</v>
      </c>
      <c r="H589" s="21"/>
    </row>
    <row r="590" spans="1:8" hidden="1">
      <c r="A590" s="27">
        <v>2</v>
      </c>
      <c r="B590" s="2">
        <v>5</v>
      </c>
      <c r="C590" s="2">
        <v>4</v>
      </c>
      <c r="D590" s="2">
        <v>544</v>
      </c>
      <c r="E590" s="2"/>
      <c r="F590" s="2"/>
      <c r="G590" s="36" t="s">
        <v>498</v>
      </c>
      <c r="H590" s="23">
        <f t="shared" ref="H590" si="233">+H591</f>
        <v>0</v>
      </c>
    </row>
    <row r="591" spans="1:8" hidden="1">
      <c r="A591" s="27">
        <v>2</v>
      </c>
      <c r="B591" s="2">
        <v>5</v>
      </c>
      <c r="C591" s="2">
        <v>4</v>
      </c>
      <c r="D591" s="2">
        <v>544</v>
      </c>
      <c r="E591" s="2">
        <v>1</v>
      </c>
      <c r="F591" s="2"/>
      <c r="G591" s="32" t="s">
        <v>498</v>
      </c>
      <c r="H591" s="21"/>
    </row>
    <row r="592" spans="1:8" hidden="1">
      <c r="A592" s="27">
        <v>2</v>
      </c>
      <c r="B592" s="2">
        <v>5</v>
      </c>
      <c r="C592" s="2">
        <v>4</v>
      </c>
      <c r="D592" s="2">
        <v>545</v>
      </c>
      <c r="E592" s="2"/>
      <c r="F592" s="2"/>
      <c r="G592" s="36" t="s">
        <v>499</v>
      </c>
      <c r="H592" s="23">
        <f t="shared" ref="H592" si="234">+H593</f>
        <v>0</v>
      </c>
    </row>
    <row r="593" spans="1:8" hidden="1">
      <c r="A593" s="27">
        <v>2</v>
      </c>
      <c r="B593" s="2">
        <v>5</v>
      </c>
      <c r="C593" s="2">
        <v>4</v>
      </c>
      <c r="D593" s="2">
        <v>545</v>
      </c>
      <c r="E593" s="2">
        <v>1</v>
      </c>
      <c r="F593" s="2"/>
      <c r="G593" s="32" t="s">
        <v>500</v>
      </c>
      <c r="H593" s="21"/>
    </row>
    <row r="594" spans="1:8" hidden="1">
      <c r="A594" s="27">
        <v>2</v>
      </c>
      <c r="B594" s="2">
        <v>5</v>
      </c>
      <c r="C594" s="2">
        <v>4</v>
      </c>
      <c r="D594" s="2">
        <v>549</v>
      </c>
      <c r="E594" s="2"/>
      <c r="F594" s="2"/>
      <c r="G594" s="36" t="s">
        <v>501</v>
      </c>
      <c r="H594" s="23">
        <f t="shared" ref="H594" si="235">+H595+H596</f>
        <v>0</v>
      </c>
    </row>
    <row r="595" spans="1:8" hidden="1">
      <c r="A595" s="27">
        <v>2</v>
      </c>
      <c r="B595" s="2">
        <v>5</v>
      </c>
      <c r="C595" s="2">
        <v>4</v>
      </c>
      <c r="D595" s="2">
        <v>549</v>
      </c>
      <c r="E595" s="2">
        <v>1</v>
      </c>
      <c r="F595" s="2"/>
      <c r="G595" s="32" t="s">
        <v>501</v>
      </c>
      <c r="H595" s="21"/>
    </row>
    <row r="596" spans="1:8" hidden="1">
      <c r="A596" s="27">
        <v>2</v>
      </c>
      <c r="B596" s="2">
        <v>5</v>
      </c>
      <c r="C596" s="2">
        <v>4</v>
      </c>
      <c r="D596" s="2">
        <v>549</v>
      </c>
      <c r="E596" s="2">
        <v>2</v>
      </c>
      <c r="F596" s="2"/>
      <c r="G596" s="32" t="s">
        <v>502</v>
      </c>
      <c r="H596" s="21"/>
    </row>
    <row r="597" spans="1:8" hidden="1">
      <c r="A597" s="27">
        <v>2</v>
      </c>
      <c r="B597" s="2">
        <v>5</v>
      </c>
      <c r="C597" s="2">
        <v>5</v>
      </c>
      <c r="E597" s="2"/>
      <c r="F597" s="2"/>
      <c r="G597" s="36" t="s">
        <v>503</v>
      </c>
      <c r="H597" s="15">
        <f t="shared" ref="H597" si="236">+H598</f>
        <v>0</v>
      </c>
    </row>
    <row r="598" spans="1:8" hidden="1">
      <c r="A598" s="27">
        <v>2</v>
      </c>
      <c r="B598" s="2">
        <v>5</v>
      </c>
      <c r="C598" s="2">
        <v>5</v>
      </c>
      <c r="D598" s="2">
        <v>551</v>
      </c>
      <c r="E598" s="2"/>
      <c r="F598" s="2"/>
      <c r="G598" s="36" t="s">
        <v>503</v>
      </c>
      <c r="H598" s="23">
        <f t="shared" ref="H598" si="237">+H599+H600</f>
        <v>0</v>
      </c>
    </row>
    <row r="599" spans="1:8" hidden="1">
      <c r="A599" s="27">
        <v>2</v>
      </c>
      <c r="B599" s="2">
        <v>5</v>
      </c>
      <c r="C599" s="2">
        <v>5</v>
      </c>
      <c r="D599" s="2">
        <v>551</v>
      </c>
      <c r="E599" s="2">
        <v>1</v>
      </c>
      <c r="F599" s="2"/>
      <c r="G599" s="32" t="s">
        <v>504</v>
      </c>
      <c r="H599" s="21"/>
    </row>
    <row r="600" spans="1:8" hidden="1">
      <c r="A600" s="27">
        <v>2</v>
      </c>
      <c r="B600" s="2">
        <v>5</v>
      </c>
      <c r="C600" s="2">
        <v>5</v>
      </c>
      <c r="D600" s="2">
        <v>552</v>
      </c>
      <c r="E600" s="2">
        <v>2</v>
      </c>
      <c r="F600" s="2"/>
      <c r="G600" s="32" t="s">
        <v>505</v>
      </c>
      <c r="H600" s="21"/>
    </row>
    <row r="601" spans="1:8" hidden="1">
      <c r="A601" s="27">
        <v>2</v>
      </c>
      <c r="B601" s="2">
        <v>5</v>
      </c>
      <c r="C601" s="2">
        <v>6</v>
      </c>
      <c r="D601" s="2"/>
      <c r="E601" s="2"/>
      <c r="F601" s="2"/>
      <c r="G601" s="36" t="s">
        <v>506</v>
      </c>
      <c r="H601" s="15">
        <f t="shared" ref="H601" si="238">+H602+H604+H606+H608+H610+H612+H615+H618+H620</f>
        <v>0</v>
      </c>
    </row>
    <row r="602" spans="1:8" hidden="1">
      <c r="A602" s="27">
        <v>2</v>
      </c>
      <c r="B602" s="2">
        <v>5</v>
      </c>
      <c r="C602" s="2">
        <v>6</v>
      </c>
      <c r="D602" s="2">
        <v>561</v>
      </c>
      <c r="E602" s="2"/>
      <c r="F602" s="2"/>
      <c r="G602" s="36" t="s">
        <v>507</v>
      </c>
      <c r="H602" s="23">
        <f t="shared" ref="H602" si="239">+H603</f>
        <v>0</v>
      </c>
    </row>
    <row r="603" spans="1:8" hidden="1">
      <c r="A603" s="27">
        <v>2</v>
      </c>
      <c r="B603" s="2">
        <v>5</v>
      </c>
      <c r="C603" s="2">
        <v>6</v>
      </c>
      <c r="D603" s="2">
        <v>561</v>
      </c>
      <c r="E603" s="2">
        <v>1</v>
      </c>
      <c r="F603" s="2"/>
      <c r="G603" s="32" t="s">
        <v>507</v>
      </c>
      <c r="H603" s="21"/>
    </row>
    <row r="604" spans="1:8" hidden="1">
      <c r="A604" s="27">
        <v>2</v>
      </c>
      <c r="B604" s="2">
        <v>5</v>
      </c>
      <c r="C604" s="2">
        <v>6</v>
      </c>
      <c r="D604" s="2">
        <v>562</v>
      </c>
      <c r="E604" s="2"/>
      <c r="F604" s="2"/>
      <c r="G604" s="36" t="s">
        <v>508</v>
      </c>
      <c r="H604" s="23">
        <f t="shared" ref="H604" si="240">+H605</f>
        <v>0</v>
      </c>
    </row>
    <row r="605" spans="1:8" hidden="1">
      <c r="A605" s="27">
        <v>2</v>
      </c>
      <c r="B605" s="2">
        <v>5</v>
      </c>
      <c r="C605" s="2">
        <v>6</v>
      </c>
      <c r="D605" s="2">
        <v>562</v>
      </c>
      <c r="E605" s="2">
        <v>1</v>
      </c>
      <c r="F605" s="2"/>
      <c r="G605" s="32" t="s">
        <v>508</v>
      </c>
      <c r="H605" s="21"/>
    </row>
    <row r="606" spans="1:8" hidden="1">
      <c r="A606" s="27">
        <v>2</v>
      </c>
      <c r="B606" s="2">
        <v>5</v>
      </c>
      <c r="C606" s="2">
        <v>6</v>
      </c>
      <c r="D606" s="2">
        <v>563</v>
      </c>
      <c r="E606" s="2"/>
      <c r="F606" s="2"/>
      <c r="G606" s="36" t="s">
        <v>298</v>
      </c>
      <c r="H606" s="23">
        <f t="shared" ref="H606" si="241">+H607</f>
        <v>0</v>
      </c>
    </row>
    <row r="607" spans="1:8" hidden="1">
      <c r="A607" s="27">
        <v>2</v>
      </c>
      <c r="B607" s="2">
        <v>5</v>
      </c>
      <c r="C607" s="2">
        <v>6</v>
      </c>
      <c r="D607" s="2">
        <v>563</v>
      </c>
      <c r="E607" s="2">
        <v>1</v>
      </c>
      <c r="F607" s="2"/>
      <c r="G607" s="32" t="s">
        <v>298</v>
      </c>
      <c r="H607" s="21"/>
    </row>
    <row r="608" spans="1:8" hidden="1">
      <c r="A608" s="27">
        <v>2</v>
      </c>
      <c r="B608" s="2">
        <v>5</v>
      </c>
      <c r="C608" s="2">
        <v>6</v>
      </c>
      <c r="D608" s="2">
        <v>564</v>
      </c>
      <c r="E608" s="2"/>
      <c r="F608" s="2"/>
      <c r="G608" s="36" t="s">
        <v>509</v>
      </c>
      <c r="H608" s="23">
        <f t="shared" ref="H608" si="242">+H609</f>
        <v>0</v>
      </c>
    </row>
    <row r="609" spans="1:8" hidden="1">
      <c r="A609" s="27">
        <v>2</v>
      </c>
      <c r="B609" s="2">
        <v>5</v>
      </c>
      <c r="C609" s="2">
        <v>6</v>
      </c>
      <c r="D609" s="2">
        <v>564</v>
      </c>
      <c r="E609" s="2">
        <v>1</v>
      </c>
      <c r="F609" s="2"/>
      <c r="G609" s="32" t="s">
        <v>509</v>
      </c>
      <c r="H609" s="21"/>
    </row>
    <row r="610" spans="1:8" hidden="1">
      <c r="A610" s="27">
        <v>2</v>
      </c>
      <c r="B610" s="2">
        <v>5</v>
      </c>
      <c r="C610" s="2">
        <v>6</v>
      </c>
      <c r="D610" s="2">
        <v>565</v>
      </c>
      <c r="E610" s="2"/>
      <c r="F610" s="2"/>
      <c r="G610" s="36" t="s">
        <v>510</v>
      </c>
      <c r="H610" s="23">
        <f t="shared" ref="H610" si="243">+H611</f>
        <v>0</v>
      </c>
    </row>
    <row r="611" spans="1:8" hidden="1">
      <c r="A611" s="27">
        <v>2</v>
      </c>
      <c r="B611" s="2">
        <v>5</v>
      </c>
      <c r="C611" s="2">
        <v>6</v>
      </c>
      <c r="D611" s="2">
        <v>565</v>
      </c>
      <c r="E611" s="2">
        <v>1</v>
      </c>
      <c r="F611" s="2"/>
      <c r="G611" s="32" t="s">
        <v>511</v>
      </c>
      <c r="H611" s="21"/>
    </row>
    <row r="612" spans="1:8" hidden="1">
      <c r="A612" s="27">
        <v>2</v>
      </c>
      <c r="B612" s="2">
        <v>5</v>
      </c>
      <c r="C612" s="2">
        <v>6</v>
      </c>
      <c r="D612" s="2">
        <v>566</v>
      </c>
      <c r="E612" s="2"/>
      <c r="F612" s="2"/>
      <c r="G612" s="36" t="s">
        <v>512</v>
      </c>
      <c r="H612" s="23">
        <f t="shared" ref="H612" si="244">+H613+H614</f>
        <v>0</v>
      </c>
    </row>
    <row r="613" spans="1:8" hidden="1">
      <c r="A613" s="27">
        <v>2</v>
      </c>
      <c r="B613" s="2">
        <v>5</v>
      </c>
      <c r="C613" s="2">
        <v>6</v>
      </c>
      <c r="D613" s="2">
        <v>566</v>
      </c>
      <c r="E613" s="2">
        <v>1</v>
      </c>
      <c r="F613" s="2"/>
      <c r="G613" s="32" t="s">
        <v>513</v>
      </c>
      <c r="H613" s="21"/>
    </row>
    <row r="614" spans="1:8" hidden="1">
      <c r="A614" s="27">
        <v>2</v>
      </c>
      <c r="B614" s="2">
        <v>5</v>
      </c>
      <c r="C614" s="2">
        <v>6</v>
      </c>
      <c r="D614" s="2">
        <v>566</v>
      </c>
      <c r="E614" s="2">
        <v>2</v>
      </c>
      <c r="F614" s="2"/>
      <c r="G614" s="32" t="s">
        <v>514</v>
      </c>
      <c r="H614" s="21"/>
    </row>
    <row r="615" spans="1:8" hidden="1">
      <c r="A615" s="27">
        <v>2</v>
      </c>
      <c r="B615" s="2">
        <v>5</v>
      </c>
      <c r="C615" s="2">
        <v>6</v>
      </c>
      <c r="D615" s="2">
        <v>567</v>
      </c>
      <c r="E615" s="2"/>
      <c r="F615" s="2"/>
      <c r="G615" s="36" t="s">
        <v>515</v>
      </c>
      <c r="H615" s="23">
        <f t="shared" ref="H615" si="245">+H616+H617</f>
        <v>0</v>
      </c>
    </row>
    <row r="616" spans="1:8" hidden="1">
      <c r="A616" s="27">
        <v>2</v>
      </c>
      <c r="B616" s="2">
        <v>5</v>
      </c>
      <c r="C616" s="2">
        <v>6</v>
      </c>
      <c r="D616" s="2">
        <v>567</v>
      </c>
      <c r="E616" s="2">
        <v>1</v>
      </c>
      <c r="F616" s="2"/>
      <c r="G616" s="32" t="s">
        <v>515</v>
      </c>
      <c r="H616" s="21"/>
    </row>
    <row r="617" spans="1:8" hidden="1">
      <c r="A617" s="27">
        <v>2</v>
      </c>
      <c r="B617" s="2">
        <v>5</v>
      </c>
      <c r="C617" s="2">
        <v>6</v>
      </c>
      <c r="D617" s="2">
        <v>567</v>
      </c>
      <c r="E617" s="2">
        <v>2</v>
      </c>
      <c r="F617" s="2"/>
      <c r="G617" s="32" t="s">
        <v>516</v>
      </c>
      <c r="H617" s="21"/>
    </row>
    <row r="618" spans="1:8" hidden="1">
      <c r="A618" s="27">
        <v>2</v>
      </c>
      <c r="B618" s="2">
        <v>5</v>
      </c>
      <c r="C618" s="2">
        <v>6</v>
      </c>
      <c r="D618" s="2">
        <v>569</v>
      </c>
      <c r="E618" s="2"/>
      <c r="F618" s="2"/>
      <c r="G618" s="36" t="s">
        <v>517</v>
      </c>
      <c r="H618" s="23">
        <f t="shared" ref="H618" si="246">+H619</f>
        <v>0</v>
      </c>
    </row>
    <row r="619" spans="1:8" hidden="1">
      <c r="A619" s="27">
        <v>2</v>
      </c>
      <c r="B619" s="2">
        <v>5</v>
      </c>
      <c r="C619" s="2">
        <v>6</v>
      </c>
      <c r="D619" s="2">
        <v>569</v>
      </c>
      <c r="E619" s="2">
        <v>1</v>
      </c>
      <c r="F619" s="2"/>
      <c r="G619" s="32" t="s">
        <v>518</v>
      </c>
      <c r="H619" s="21"/>
    </row>
    <row r="620" spans="1:8" hidden="1">
      <c r="A620" s="27">
        <v>2</v>
      </c>
      <c r="B620" s="2">
        <v>5</v>
      </c>
      <c r="C620" s="2">
        <v>6</v>
      </c>
      <c r="D620" s="2">
        <v>568</v>
      </c>
      <c r="E620" s="2"/>
      <c r="F620" s="2"/>
      <c r="G620" s="38" t="s">
        <v>519</v>
      </c>
      <c r="H620" s="23">
        <f t="shared" ref="H620" si="247">+H621+H622</f>
        <v>0</v>
      </c>
    </row>
    <row r="621" spans="1:8" hidden="1">
      <c r="A621" s="27">
        <v>2</v>
      </c>
      <c r="B621" s="2">
        <v>5</v>
      </c>
      <c r="C621" s="2">
        <v>6</v>
      </c>
      <c r="D621" s="2">
        <v>568</v>
      </c>
      <c r="E621" s="2">
        <v>1</v>
      </c>
      <c r="F621" s="2"/>
      <c r="G621" s="37" t="s">
        <v>520</v>
      </c>
      <c r="H621" s="21"/>
    </row>
    <row r="622" spans="1:8" hidden="1">
      <c r="A622" s="27">
        <v>2</v>
      </c>
      <c r="B622" s="2">
        <v>5</v>
      </c>
      <c r="C622" s="2">
        <v>6</v>
      </c>
      <c r="D622" s="2">
        <v>568</v>
      </c>
      <c r="E622" s="2">
        <v>2</v>
      </c>
      <c r="F622" s="2"/>
      <c r="G622" s="37" t="s">
        <v>521</v>
      </c>
      <c r="H622" s="21"/>
    </row>
    <row r="623" spans="1:8" hidden="1">
      <c r="A623" s="27">
        <v>2</v>
      </c>
      <c r="B623" s="2">
        <v>5</v>
      </c>
      <c r="C623" s="2">
        <v>7</v>
      </c>
      <c r="D623" s="2"/>
      <c r="E623" s="2"/>
      <c r="F623" s="2"/>
      <c r="G623" s="36" t="s">
        <v>522</v>
      </c>
      <c r="H623" s="15">
        <f t="shared" ref="H623" si="248">+H624+H627+H629+H631+H634+H636+H639+H642+H644</f>
        <v>0</v>
      </c>
    </row>
    <row r="624" spans="1:8" hidden="1">
      <c r="A624" s="27">
        <v>2</v>
      </c>
      <c r="B624" s="2">
        <v>5</v>
      </c>
      <c r="C624" s="2">
        <v>7</v>
      </c>
      <c r="D624" s="2">
        <v>571</v>
      </c>
      <c r="E624" s="2"/>
      <c r="F624" s="2"/>
      <c r="G624" s="36" t="s">
        <v>523</v>
      </c>
      <c r="H624" s="23">
        <f t="shared" ref="H624" si="249">+H625+H626</f>
        <v>0</v>
      </c>
    </row>
    <row r="625" spans="1:8" hidden="1">
      <c r="A625" s="27">
        <v>2</v>
      </c>
      <c r="B625" s="2">
        <v>5</v>
      </c>
      <c r="C625" s="2">
        <v>7</v>
      </c>
      <c r="D625" s="2"/>
      <c r="E625" s="2"/>
      <c r="F625" s="2"/>
      <c r="G625" s="32" t="s">
        <v>524</v>
      </c>
      <c r="H625" s="21"/>
    </row>
    <row r="626" spans="1:8" hidden="1">
      <c r="A626" s="27">
        <v>2</v>
      </c>
      <c r="B626" s="2">
        <v>5</v>
      </c>
      <c r="C626" s="2">
        <v>7</v>
      </c>
      <c r="D626" s="2"/>
      <c r="E626" s="2"/>
      <c r="F626" s="2"/>
      <c r="G626" s="32" t="s">
        <v>525</v>
      </c>
      <c r="H626" s="21"/>
    </row>
    <row r="627" spans="1:8" hidden="1">
      <c r="A627" s="27">
        <v>2</v>
      </c>
      <c r="B627" s="2">
        <v>5</v>
      </c>
      <c r="C627" s="2">
        <v>7</v>
      </c>
      <c r="D627" s="2">
        <v>572</v>
      </c>
      <c r="E627" s="2"/>
      <c r="F627" s="2"/>
      <c r="G627" s="36" t="s">
        <v>526</v>
      </c>
      <c r="H627" s="23">
        <f t="shared" ref="H627" si="250">+H628</f>
        <v>0</v>
      </c>
    </row>
    <row r="628" spans="1:8" hidden="1">
      <c r="A628" s="27">
        <v>2</v>
      </c>
      <c r="B628" s="2">
        <v>5</v>
      </c>
      <c r="C628" s="2">
        <v>7</v>
      </c>
      <c r="D628" s="2"/>
      <c r="E628" s="2"/>
      <c r="F628" s="2"/>
      <c r="G628" s="32" t="s">
        <v>524</v>
      </c>
      <c r="H628" s="21"/>
    </row>
    <row r="629" spans="1:8" hidden="1">
      <c r="A629" s="27">
        <v>2</v>
      </c>
      <c r="B629" s="2">
        <v>5</v>
      </c>
      <c r="C629" s="2">
        <v>7</v>
      </c>
      <c r="D629" s="2">
        <v>573</v>
      </c>
      <c r="E629" s="2"/>
      <c r="F629" s="2"/>
      <c r="G629" s="36" t="s">
        <v>527</v>
      </c>
      <c r="H629" s="23">
        <f t="shared" ref="H629" si="251">+H630</f>
        <v>0</v>
      </c>
    </row>
    <row r="630" spans="1:8" hidden="1">
      <c r="A630" s="27">
        <v>2</v>
      </c>
      <c r="B630" s="2">
        <v>5</v>
      </c>
      <c r="C630" s="2">
        <v>7</v>
      </c>
      <c r="D630" s="2">
        <v>573</v>
      </c>
      <c r="E630" s="2">
        <v>1</v>
      </c>
      <c r="F630" s="2"/>
      <c r="G630" s="32" t="s">
        <v>524</v>
      </c>
      <c r="H630" s="21"/>
    </row>
    <row r="631" spans="1:8" hidden="1">
      <c r="A631" s="27">
        <v>2</v>
      </c>
      <c r="B631" s="2">
        <v>5</v>
      </c>
      <c r="C631" s="2">
        <v>7</v>
      </c>
      <c r="D631" s="2">
        <v>574</v>
      </c>
      <c r="E631" s="2"/>
      <c r="F631" s="2"/>
      <c r="G631" s="36" t="s">
        <v>528</v>
      </c>
      <c r="H631" s="23">
        <f t="shared" ref="H631" si="252">+H632+H633</f>
        <v>0</v>
      </c>
    </row>
    <row r="632" spans="1:8" hidden="1">
      <c r="A632" s="27">
        <v>2</v>
      </c>
      <c r="B632" s="2">
        <v>5</v>
      </c>
      <c r="C632" s="2">
        <v>7</v>
      </c>
      <c r="D632" s="2">
        <v>574</v>
      </c>
      <c r="E632" s="2">
        <v>1</v>
      </c>
      <c r="F632" s="2"/>
      <c r="G632" s="32" t="s">
        <v>524</v>
      </c>
      <c r="H632" s="21"/>
    </row>
    <row r="633" spans="1:8" hidden="1">
      <c r="A633" s="27">
        <v>2</v>
      </c>
      <c r="B633" s="2">
        <v>5</v>
      </c>
      <c r="C633" s="2">
        <v>7</v>
      </c>
      <c r="D633" s="2">
        <v>574</v>
      </c>
      <c r="E633" s="2">
        <v>2</v>
      </c>
      <c r="F633" s="2"/>
      <c r="G633" s="32" t="s">
        <v>525</v>
      </c>
      <c r="H633" s="21"/>
    </row>
    <row r="634" spans="1:8" hidden="1">
      <c r="A634" s="27">
        <v>2</v>
      </c>
      <c r="B634" s="2">
        <v>5</v>
      </c>
      <c r="C634" s="2">
        <v>7</v>
      </c>
      <c r="D634" s="2">
        <v>575</v>
      </c>
      <c r="E634" s="2"/>
      <c r="F634" s="2"/>
      <c r="G634" s="36" t="s">
        <v>529</v>
      </c>
      <c r="H634" s="23">
        <f t="shared" ref="H634" si="253">+H635</f>
        <v>0</v>
      </c>
    </row>
    <row r="635" spans="1:8" hidden="1">
      <c r="A635" s="27">
        <v>2</v>
      </c>
      <c r="B635" s="2">
        <v>5</v>
      </c>
      <c r="C635" s="2">
        <v>7</v>
      </c>
      <c r="D635" s="2">
        <v>575</v>
      </c>
      <c r="E635" s="2">
        <v>1</v>
      </c>
      <c r="F635" s="2"/>
      <c r="G635" s="32" t="s">
        <v>524</v>
      </c>
      <c r="H635" s="21"/>
    </row>
    <row r="636" spans="1:8" hidden="1">
      <c r="A636" s="27">
        <v>2</v>
      </c>
      <c r="B636" s="2">
        <v>5</v>
      </c>
      <c r="C636" s="2">
        <v>7</v>
      </c>
      <c r="D636" s="2">
        <v>576</v>
      </c>
      <c r="E636" s="2"/>
      <c r="F636" s="2"/>
      <c r="G636" s="36" t="s">
        <v>530</v>
      </c>
      <c r="H636" s="23">
        <f t="shared" ref="H636" si="254">+H637+H638</f>
        <v>0</v>
      </c>
    </row>
    <row r="637" spans="1:8" hidden="1">
      <c r="A637" s="27">
        <v>2</v>
      </c>
      <c r="B637" s="2">
        <v>5</v>
      </c>
      <c r="C637" s="2">
        <v>7</v>
      </c>
      <c r="D637" s="2">
        <v>576</v>
      </c>
      <c r="E637" s="2">
        <v>1</v>
      </c>
      <c r="F637" s="2"/>
      <c r="G637" s="32" t="s">
        <v>525</v>
      </c>
      <c r="H637" s="21"/>
    </row>
    <row r="638" spans="1:8" hidden="1">
      <c r="A638" s="27">
        <v>2</v>
      </c>
      <c r="B638" s="2">
        <v>5</v>
      </c>
      <c r="C638" s="2">
        <v>7</v>
      </c>
      <c r="D638" s="2">
        <v>576</v>
      </c>
      <c r="E638" s="2">
        <v>2</v>
      </c>
      <c r="F638" s="2"/>
      <c r="G638" s="32" t="s">
        <v>524</v>
      </c>
      <c r="H638" s="21"/>
    </row>
    <row r="639" spans="1:8" hidden="1">
      <c r="A639" s="27">
        <v>2</v>
      </c>
      <c r="B639" s="2">
        <v>5</v>
      </c>
      <c r="C639" s="2">
        <v>7</v>
      </c>
      <c r="D639" s="2">
        <v>577</v>
      </c>
      <c r="E639" s="2"/>
      <c r="F639" s="2"/>
      <c r="G639" s="36" t="s">
        <v>531</v>
      </c>
      <c r="H639" s="23">
        <f t="shared" ref="H639" si="255">+H640+H641</f>
        <v>0</v>
      </c>
    </row>
    <row r="640" spans="1:8" hidden="1">
      <c r="A640" s="27">
        <v>2</v>
      </c>
      <c r="B640" s="2">
        <v>5</v>
      </c>
      <c r="C640" s="2">
        <v>7</v>
      </c>
      <c r="D640" s="2">
        <v>577</v>
      </c>
      <c r="E640" s="2">
        <v>1</v>
      </c>
      <c r="F640" s="2"/>
      <c r="G640" s="32" t="s">
        <v>532</v>
      </c>
      <c r="H640" s="21"/>
    </row>
    <row r="641" spans="1:8" hidden="1">
      <c r="A641" s="27">
        <v>2</v>
      </c>
      <c r="B641" s="2">
        <v>5</v>
      </c>
      <c r="C641" s="2">
        <v>7</v>
      </c>
      <c r="D641" s="2">
        <v>577</v>
      </c>
      <c r="E641" s="2">
        <v>2</v>
      </c>
      <c r="F641" s="2"/>
      <c r="G641" s="32" t="s">
        <v>531</v>
      </c>
      <c r="H641" s="21"/>
    </row>
    <row r="642" spans="1:8" hidden="1">
      <c r="A642" s="27">
        <v>2</v>
      </c>
      <c r="B642" s="2">
        <v>5</v>
      </c>
      <c r="C642" s="2">
        <v>7</v>
      </c>
      <c r="D642" s="2">
        <v>578</v>
      </c>
      <c r="E642" s="2"/>
      <c r="F642" s="2"/>
      <c r="G642" s="36" t="s">
        <v>533</v>
      </c>
      <c r="H642" s="23">
        <f t="shared" ref="H642" si="256">+H643</f>
        <v>0</v>
      </c>
    </row>
    <row r="643" spans="1:8" hidden="1">
      <c r="A643" s="27">
        <v>2</v>
      </c>
      <c r="B643" s="2">
        <v>5</v>
      </c>
      <c r="C643" s="2">
        <v>7</v>
      </c>
      <c r="D643" s="2">
        <v>578</v>
      </c>
      <c r="E643" s="2">
        <v>1</v>
      </c>
      <c r="F643" s="2"/>
      <c r="G643" s="32" t="s">
        <v>533</v>
      </c>
      <c r="H643" s="21"/>
    </row>
    <row r="644" spans="1:8" hidden="1">
      <c r="A644" s="27">
        <v>2</v>
      </c>
      <c r="B644" s="2">
        <v>5</v>
      </c>
      <c r="C644" s="2">
        <v>7</v>
      </c>
      <c r="D644" s="2">
        <v>579</v>
      </c>
      <c r="E644" s="2"/>
      <c r="F644" s="2"/>
      <c r="G644" s="36" t="s">
        <v>534</v>
      </c>
      <c r="H644" s="23">
        <f t="shared" ref="H644" si="257">+H645</f>
        <v>0</v>
      </c>
    </row>
    <row r="645" spans="1:8" hidden="1">
      <c r="A645" s="27">
        <v>2</v>
      </c>
      <c r="B645" s="2">
        <v>5</v>
      </c>
      <c r="C645" s="2">
        <v>7</v>
      </c>
      <c r="D645" s="2">
        <v>579</v>
      </c>
      <c r="E645" s="2">
        <v>1</v>
      </c>
      <c r="F645" s="2"/>
      <c r="G645" s="32" t="s">
        <v>534</v>
      </c>
      <c r="H645" s="21"/>
    </row>
    <row r="646" spans="1:8" hidden="1">
      <c r="A646" s="27">
        <v>2</v>
      </c>
      <c r="B646" s="2">
        <v>5</v>
      </c>
      <c r="C646" s="2">
        <v>8</v>
      </c>
      <c r="D646" s="2"/>
      <c r="E646" s="2"/>
      <c r="F646" s="2"/>
      <c r="G646" s="36" t="s">
        <v>535</v>
      </c>
      <c r="H646" s="15">
        <f t="shared" ref="H646" si="258">+H647+H649+H651+H653+H663</f>
        <v>0</v>
      </c>
    </row>
    <row r="647" spans="1:8" hidden="1">
      <c r="A647" s="27">
        <v>2</v>
      </c>
      <c r="B647" s="2">
        <v>5</v>
      </c>
      <c r="C647" s="2">
        <v>8</v>
      </c>
      <c r="D647" s="2">
        <v>581</v>
      </c>
      <c r="E647" s="2"/>
      <c r="F647" s="2"/>
      <c r="G647" s="36" t="s">
        <v>536</v>
      </c>
      <c r="H647" s="23">
        <f t="shared" ref="H647" si="259">+H648</f>
        <v>0</v>
      </c>
    </row>
    <row r="648" spans="1:8" hidden="1">
      <c r="A648" s="27">
        <v>2</v>
      </c>
      <c r="B648" s="2">
        <v>5</v>
      </c>
      <c r="C648" s="2">
        <v>8</v>
      </c>
      <c r="D648" s="2">
        <v>581</v>
      </c>
      <c r="E648" s="2">
        <v>1</v>
      </c>
      <c r="F648" s="2"/>
      <c r="G648" s="32" t="s">
        <v>536</v>
      </c>
      <c r="H648" s="21"/>
    </row>
    <row r="649" spans="1:8" hidden="1">
      <c r="A649" s="27">
        <v>2</v>
      </c>
      <c r="B649" s="2">
        <v>5</v>
      </c>
      <c r="C649" s="2">
        <v>8</v>
      </c>
      <c r="D649" s="2">
        <v>582</v>
      </c>
      <c r="E649" s="2"/>
      <c r="F649" s="2"/>
      <c r="G649" s="36" t="s">
        <v>537</v>
      </c>
      <c r="H649" s="23">
        <f t="shared" ref="H649" si="260">+H650</f>
        <v>0</v>
      </c>
    </row>
    <row r="650" spans="1:8" hidden="1">
      <c r="A650" s="27">
        <v>2</v>
      </c>
      <c r="B650" s="2">
        <v>5</v>
      </c>
      <c r="C650" s="2">
        <v>8</v>
      </c>
      <c r="D650" s="2">
        <v>582</v>
      </c>
      <c r="E650" s="2">
        <v>1</v>
      </c>
      <c r="F650" s="2"/>
      <c r="G650" s="32" t="s">
        <v>537</v>
      </c>
      <c r="H650" s="21"/>
    </row>
    <row r="651" spans="1:8" hidden="1">
      <c r="A651" s="27">
        <v>2</v>
      </c>
      <c r="B651" s="2">
        <v>5</v>
      </c>
      <c r="C651" s="2">
        <v>8</v>
      </c>
      <c r="D651" s="2">
        <v>583</v>
      </c>
      <c r="E651" s="2"/>
      <c r="F651" s="2"/>
      <c r="G651" s="36" t="s">
        <v>538</v>
      </c>
      <c r="H651" s="23">
        <f t="shared" ref="H651" si="261">+H652</f>
        <v>0</v>
      </c>
    </row>
    <row r="652" spans="1:8" hidden="1">
      <c r="A652" s="27">
        <v>2</v>
      </c>
      <c r="B652" s="2">
        <v>5</v>
      </c>
      <c r="C652" s="2">
        <v>8</v>
      </c>
      <c r="D652" s="2">
        <v>583</v>
      </c>
      <c r="E652" s="2">
        <v>1</v>
      </c>
      <c r="F652" s="2"/>
      <c r="G652" s="32" t="s">
        <v>539</v>
      </c>
      <c r="H652" s="21"/>
    </row>
    <row r="653" spans="1:8" hidden="1">
      <c r="A653" s="27">
        <v>2</v>
      </c>
      <c r="B653" s="2">
        <v>5</v>
      </c>
      <c r="C653" s="2">
        <v>8</v>
      </c>
      <c r="D653" s="2">
        <v>584</v>
      </c>
      <c r="E653" s="2"/>
      <c r="F653" s="2"/>
      <c r="G653" s="38" t="s">
        <v>540</v>
      </c>
      <c r="H653" s="23">
        <f t="shared" ref="H653" si="262">SUM(H654:H662)</f>
        <v>0</v>
      </c>
    </row>
    <row r="654" spans="1:8" hidden="1">
      <c r="A654" s="27">
        <v>2</v>
      </c>
      <c r="B654" s="2">
        <v>5</v>
      </c>
      <c r="C654" s="2">
        <v>8</v>
      </c>
      <c r="D654" s="2">
        <v>584</v>
      </c>
      <c r="E654" s="2">
        <v>1</v>
      </c>
      <c r="F654" s="2"/>
      <c r="G654" s="37" t="s">
        <v>541</v>
      </c>
      <c r="H654" s="21"/>
    </row>
    <row r="655" spans="1:8" hidden="1">
      <c r="A655" s="27">
        <v>2</v>
      </c>
      <c r="B655" s="2">
        <v>5</v>
      </c>
      <c r="C655" s="2">
        <v>8</v>
      </c>
      <c r="D655" s="2">
        <v>584</v>
      </c>
      <c r="E655" s="2">
        <v>2</v>
      </c>
      <c r="F655" s="2"/>
      <c r="G655" s="37" t="s">
        <v>542</v>
      </c>
      <c r="H655" s="21"/>
    </row>
    <row r="656" spans="1:8" hidden="1">
      <c r="A656" s="27">
        <v>2</v>
      </c>
      <c r="B656" s="2">
        <v>5</v>
      </c>
      <c r="C656" s="2">
        <v>8</v>
      </c>
      <c r="D656" s="2">
        <v>584</v>
      </c>
      <c r="E656" s="2">
        <v>3</v>
      </c>
      <c r="F656" s="2"/>
      <c r="G656" s="37" t="s">
        <v>543</v>
      </c>
      <c r="H656" s="21"/>
    </row>
    <row r="657" spans="1:8" hidden="1">
      <c r="A657" s="27">
        <v>2</v>
      </c>
      <c r="B657" s="2">
        <v>5</v>
      </c>
      <c r="C657" s="2">
        <v>8</v>
      </c>
      <c r="D657" s="2">
        <v>584</v>
      </c>
      <c r="E657" s="2">
        <v>4</v>
      </c>
      <c r="F657" s="2"/>
      <c r="G657" s="37" t="s">
        <v>544</v>
      </c>
      <c r="H657" s="21"/>
    </row>
    <row r="658" spans="1:8" hidden="1">
      <c r="A658" s="27">
        <v>2</v>
      </c>
      <c r="B658" s="2">
        <v>5</v>
      </c>
      <c r="C658" s="2">
        <v>8</v>
      </c>
      <c r="D658" s="2">
        <v>584</v>
      </c>
      <c r="E658" s="2">
        <v>5</v>
      </c>
      <c r="F658" s="2"/>
      <c r="G658" s="37" t="s">
        <v>545</v>
      </c>
      <c r="H658" s="21"/>
    </row>
    <row r="659" spans="1:8" hidden="1">
      <c r="A659" s="27">
        <v>2</v>
      </c>
      <c r="B659" s="2">
        <v>5</v>
      </c>
      <c r="C659" s="2">
        <v>8</v>
      </c>
      <c r="D659" s="2">
        <v>584</v>
      </c>
      <c r="E659" s="2">
        <v>6</v>
      </c>
      <c r="F659" s="2"/>
      <c r="G659" s="37" t="s">
        <v>546</v>
      </c>
      <c r="H659" s="21"/>
    </row>
    <row r="660" spans="1:8" hidden="1">
      <c r="A660" s="27">
        <v>2</v>
      </c>
      <c r="B660" s="2">
        <v>5</v>
      </c>
      <c r="C660" s="2">
        <v>8</v>
      </c>
      <c r="D660" s="2">
        <v>584</v>
      </c>
      <c r="E660" s="2">
        <v>7</v>
      </c>
      <c r="F660" s="2"/>
      <c r="G660" s="37" t="s">
        <v>547</v>
      </c>
      <c r="H660" s="21"/>
    </row>
    <row r="661" spans="1:8" hidden="1">
      <c r="A661" s="27">
        <v>2</v>
      </c>
      <c r="B661" s="2">
        <v>5</v>
      </c>
      <c r="C661" s="2">
        <v>8</v>
      </c>
      <c r="D661" s="2">
        <v>584</v>
      </c>
      <c r="E661" s="2">
        <v>8</v>
      </c>
      <c r="F661" s="2"/>
      <c r="G661" s="37" t="s">
        <v>548</v>
      </c>
      <c r="H661" s="21"/>
    </row>
    <row r="662" spans="1:8" hidden="1">
      <c r="A662" s="27">
        <v>2</v>
      </c>
      <c r="B662" s="2">
        <v>5</v>
      </c>
      <c r="C662" s="2">
        <v>8</v>
      </c>
      <c r="D662" s="2">
        <v>584</v>
      </c>
      <c r="E662" s="2">
        <v>9</v>
      </c>
      <c r="F662" s="2"/>
      <c r="G662" s="37" t="s">
        <v>549</v>
      </c>
      <c r="H662" s="21"/>
    </row>
    <row r="663" spans="1:8" hidden="1">
      <c r="A663" s="27">
        <v>2</v>
      </c>
      <c r="B663" s="2">
        <v>5</v>
      </c>
      <c r="C663" s="2">
        <v>8</v>
      </c>
      <c r="D663" s="2">
        <v>589</v>
      </c>
      <c r="E663" s="2"/>
      <c r="F663" s="2"/>
      <c r="G663" s="36" t="s">
        <v>550</v>
      </c>
      <c r="H663" s="23">
        <f t="shared" ref="H663" si="263">+H664</f>
        <v>0</v>
      </c>
    </row>
    <row r="664" spans="1:8" hidden="1">
      <c r="A664" s="27">
        <v>2</v>
      </c>
      <c r="B664" s="2">
        <v>5</v>
      </c>
      <c r="C664" s="2">
        <v>8</v>
      </c>
      <c r="D664" s="2">
        <v>589</v>
      </c>
      <c r="E664" s="2">
        <v>1</v>
      </c>
      <c r="F664" s="2"/>
      <c r="G664" s="32" t="s">
        <v>550</v>
      </c>
      <c r="H664" s="24"/>
    </row>
    <row r="665" spans="1:8" hidden="1">
      <c r="A665" s="27">
        <v>2</v>
      </c>
      <c r="B665" s="2">
        <v>5</v>
      </c>
      <c r="C665" s="2">
        <v>9</v>
      </c>
      <c r="D665" s="2"/>
      <c r="E665" s="2"/>
      <c r="F665" s="2"/>
      <c r="G665" s="36" t="s">
        <v>551</v>
      </c>
      <c r="H665" s="15">
        <f t="shared" ref="H665" si="264">+H666+H668+H670+H672+H674</f>
        <v>0</v>
      </c>
    </row>
    <row r="666" spans="1:8" hidden="1">
      <c r="A666" s="27">
        <v>2</v>
      </c>
      <c r="B666" s="2">
        <v>5</v>
      </c>
      <c r="C666" s="2">
        <v>9</v>
      </c>
      <c r="D666" s="2">
        <v>591</v>
      </c>
      <c r="E666" s="2"/>
      <c r="F666" s="2"/>
      <c r="G666" s="36" t="s">
        <v>552</v>
      </c>
      <c r="H666" s="23">
        <f t="shared" ref="H666" si="265">+H667</f>
        <v>0</v>
      </c>
    </row>
    <row r="667" spans="1:8" hidden="1">
      <c r="A667" s="27">
        <v>2</v>
      </c>
      <c r="B667" s="2">
        <v>5</v>
      </c>
      <c r="C667" s="2">
        <v>9</v>
      </c>
      <c r="D667" s="2">
        <v>591</v>
      </c>
      <c r="E667" s="2">
        <v>1</v>
      </c>
      <c r="F667" s="2"/>
      <c r="G667" s="32" t="s">
        <v>552</v>
      </c>
      <c r="H667" s="21"/>
    </row>
    <row r="668" spans="1:8" hidden="1">
      <c r="A668" s="27">
        <v>2</v>
      </c>
      <c r="B668" s="2">
        <v>5</v>
      </c>
      <c r="C668" s="2">
        <v>9</v>
      </c>
      <c r="D668" s="2">
        <v>592</v>
      </c>
      <c r="E668" s="2"/>
      <c r="F668" s="2"/>
      <c r="G668" s="36" t="s">
        <v>553</v>
      </c>
      <c r="H668" s="23">
        <f t="shared" ref="H668" si="266">+H669</f>
        <v>0</v>
      </c>
    </row>
    <row r="669" spans="1:8" hidden="1">
      <c r="A669" s="27">
        <v>2</v>
      </c>
      <c r="B669" s="2">
        <v>5</v>
      </c>
      <c r="C669" s="2">
        <v>9</v>
      </c>
      <c r="D669" s="2">
        <v>592</v>
      </c>
      <c r="E669" s="2">
        <v>1</v>
      </c>
      <c r="F669" s="2"/>
      <c r="G669" s="32" t="s">
        <v>553</v>
      </c>
      <c r="H669" s="21"/>
    </row>
    <row r="670" spans="1:8" hidden="1">
      <c r="A670" s="27">
        <v>2</v>
      </c>
      <c r="B670" s="2">
        <v>5</v>
      </c>
      <c r="C670" s="2">
        <v>9</v>
      </c>
      <c r="D670" s="2">
        <v>593</v>
      </c>
      <c r="E670" s="2"/>
      <c r="F670" s="2"/>
      <c r="G670" s="36" t="s">
        <v>554</v>
      </c>
      <c r="H670" s="23">
        <f t="shared" ref="H670" si="267">+H671</f>
        <v>0</v>
      </c>
    </row>
    <row r="671" spans="1:8" hidden="1">
      <c r="A671" s="27">
        <v>2</v>
      </c>
      <c r="B671" s="2">
        <v>5</v>
      </c>
      <c r="C671" s="2">
        <v>9</v>
      </c>
      <c r="D671" s="2">
        <v>593</v>
      </c>
      <c r="E671" s="2">
        <v>1</v>
      </c>
      <c r="F671" s="2"/>
      <c r="G671" s="32" t="s">
        <v>554</v>
      </c>
      <c r="H671" s="21"/>
    </row>
    <row r="672" spans="1:8" hidden="1">
      <c r="A672" s="27">
        <v>2</v>
      </c>
      <c r="B672" s="2">
        <v>5</v>
      </c>
      <c r="C672" s="2">
        <v>9</v>
      </c>
      <c r="D672" s="2">
        <v>597</v>
      </c>
      <c r="E672" s="2"/>
      <c r="F672" s="2"/>
      <c r="G672" s="36" t="s">
        <v>555</v>
      </c>
      <c r="H672" s="23">
        <f t="shared" ref="H672" si="268">+H673</f>
        <v>0</v>
      </c>
    </row>
    <row r="673" spans="1:8" hidden="1">
      <c r="A673" s="27">
        <v>2</v>
      </c>
      <c r="B673" s="2">
        <v>5</v>
      </c>
      <c r="C673" s="2">
        <v>9</v>
      </c>
      <c r="D673" s="2">
        <v>597</v>
      </c>
      <c r="E673" s="2">
        <v>1</v>
      </c>
      <c r="F673" s="2"/>
      <c r="G673" s="32" t="s">
        <v>555</v>
      </c>
      <c r="H673" s="21"/>
    </row>
    <row r="674" spans="1:8" hidden="1">
      <c r="A674" s="27">
        <v>2</v>
      </c>
      <c r="B674" s="2">
        <v>5</v>
      </c>
      <c r="C674" s="2">
        <v>9</v>
      </c>
      <c r="D674" s="2">
        <v>599</v>
      </c>
      <c r="E674" s="2"/>
      <c r="F674" s="2"/>
      <c r="G674" s="36" t="s">
        <v>556</v>
      </c>
      <c r="H674" s="23">
        <f t="shared" ref="H674" si="269">+H675</f>
        <v>0</v>
      </c>
    </row>
    <row r="675" spans="1:8" hidden="1">
      <c r="A675" s="27">
        <v>2</v>
      </c>
      <c r="B675" s="2">
        <v>5</v>
      </c>
      <c r="C675" s="2">
        <v>9</v>
      </c>
      <c r="D675" s="2">
        <v>599</v>
      </c>
      <c r="E675" s="2">
        <v>1</v>
      </c>
      <c r="F675" s="2"/>
      <c r="G675" s="32" t="s">
        <v>556</v>
      </c>
      <c r="H675" s="21"/>
    </row>
    <row r="676" spans="1:8" hidden="1">
      <c r="A676" s="27">
        <v>2</v>
      </c>
      <c r="B676" s="25">
        <v>6</v>
      </c>
      <c r="C676" s="20"/>
      <c r="D676" s="20"/>
      <c r="E676" s="20"/>
      <c r="F676" s="20"/>
      <c r="G676" s="35" t="s">
        <v>557</v>
      </c>
      <c r="H676" s="18">
        <f t="shared" ref="H676" si="270">+H677+H694+H702</f>
        <v>0</v>
      </c>
    </row>
    <row r="677" spans="1:8" hidden="1">
      <c r="A677" s="27">
        <v>2</v>
      </c>
      <c r="B677" s="3">
        <v>6</v>
      </c>
      <c r="C677" s="3">
        <v>1</v>
      </c>
      <c r="D677" s="3"/>
      <c r="E677" s="3"/>
      <c r="F677" s="3"/>
      <c r="G677" s="38" t="s">
        <v>558</v>
      </c>
      <c r="H677" s="14">
        <f>+H678+H679+H683+H686+H689+H691+H692+H693</f>
        <v>0</v>
      </c>
    </row>
    <row r="678" spans="1:8" hidden="1">
      <c r="A678" s="27">
        <v>2</v>
      </c>
      <c r="B678" s="3">
        <v>6</v>
      </c>
      <c r="C678" s="3">
        <v>1</v>
      </c>
      <c r="D678" s="3">
        <v>611</v>
      </c>
      <c r="E678" s="3"/>
      <c r="F678" s="3"/>
      <c r="G678" s="38" t="s">
        <v>559</v>
      </c>
      <c r="H678" s="23">
        <v>0</v>
      </c>
    </row>
    <row r="679" spans="1:8" hidden="1">
      <c r="A679" s="27">
        <v>2</v>
      </c>
      <c r="B679" s="3">
        <v>6</v>
      </c>
      <c r="C679" s="3">
        <v>1</v>
      </c>
      <c r="D679" s="3">
        <v>612</v>
      </c>
      <c r="E679" s="3"/>
      <c r="F679" s="3"/>
      <c r="G679" s="38" t="s">
        <v>560</v>
      </c>
      <c r="H679" s="23">
        <f t="shared" ref="H679" si="271">SUM(H680:H683)</f>
        <v>0</v>
      </c>
    </row>
    <row r="680" spans="1:8" hidden="1">
      <c r="A680" s="27">
        <v>2</v>
      </c>
      <c r="B680" s="3">
        <v>6</v>
      </c>
      <c r="C680" s="3">
        <v>1</v>
      </c>
      <c r="D680" s="3">
        <v>612</v>
      </c>
      <c r="E680" s="3">
        <v>1</v>
      </c>
      <c r="F680" s="3"/>
      <c r="G680" s="37" t="s">
        <v>561</v>
      </c>
      <c r="H680" s="21"/>
    </row>
    <row r="681" spans="1:8" hidden="1">
      <c r="A681" s="27">
        <v>2</v>
      </c>
      <c r="B681" s="3">
        <v>6</v>
      </c>
      <c r="C681" s="3">
        <v>1</v>
      </c>
      <c r="D681" s="3">
        <v>612</v>
      </c>
      <c r="E681" s="3">
        <v>2</v>
      </c>
      <c r="F681" s="3"/>
      <c r="G681" s="37" t="s">
        <v>562</v>
      </c>
      <c r="H681" s="21"/>
    </row>
    <row r="682" spans="1:8" hidden="1">
      <c r="A682" s="27">
        <v>2</v>
      </c>
      <c r="B682" s="3">
        <v>6</v>
      </c>
      <c r="C682" s="3">
        <v>1</v>
      </c>
      <c r="D682" s="3">
        <v>612</v>
      </c>
      <c r="E682" s="3">
        <v>3</v>
      </c>
      <c r="F682" s="3"/>
      <c r="G682" s="37" t="s">
        <v>563</v>
      </c>
      <c r="H682" s="21"/>
    </row>
    <row r="683" spans="1:8" hidden="1">
      <c r="A683" s="27">
        <v>2</v>
      </c>
      <c r="B683" s="3">
        <v>6</v>
      </c>
      <c r="C683" s="3">
        <v>1</v>
      </c>
      <c r="D683" s="3">
        <v>613</v>
      </c>
      <c r="E683" s="3"/>
      <c r="F683" s="3"/>
      <c r="G683" s="38" t="s">
        <v>564</v>
      </c>
      <c r="H683" s="23">
        <f t="shared" ref="H683" si="272">SUM(H684:H685)</f>
        <v>0</v>
      </c>
    </row>
    <row r="684" spans="1:8" hidden="1">
      <c r="A684" s="27">
        <v>2</v>
      </c>
      <c r="B684" s="3">
        <v>6</v>
      </c>
      <c r="C684" s="3">
        <v>1</v>
      </c>
      <c r="D684" s="3">
        <v>613</v>
      </c>
      <c r="E684" s="3">
        <v>1</v>
      </c>
      <c r="F684" s="3"/>
      <c r="G684" s="37" t="s">
        <v>565</v>
      </c>
      <c r="H684" s="24"/>
    </row>
    <row r="685" spans="1:8" hidden="1">
      <c r="A685" s="27">
        <v>2</v>
      </c>
      <c r="B685" s="3">
        <v>6</v>
      </c>
      <c r="C685" s="3">
        <v>1</v>
      </c>
      <c r="D685" s="3">
        <v>613</v>
      </c>
      <c r="E685" s="3">
        <v>2</v>
      </c>
      <c r="F685" s="3"/>
      <c r="G685" s="37" t="s">
        <v>566</v>
      </c>
      <c r="H685" s="24"/>
    </row>
    <row r="686" spans="1:8" hidden="1">
      <c r="A686" s="27">
        <v>2</v>
      </c>
      <c r="B686" s="3">
        <v>6</v>
      </c>
      <c r="C686" s="3">
        <v>1</v>
      </c>
      <c r="D686" s="3">
        <v>614</v>
      </c>
      <c r="E686" s="3"/>
      <c r="F686" s="3"/>
      <c r="G686" s="38" t="s">
        <v>567</v>
      </c>
      <c r="H686" s="23">
        <f t="shared" ref="H686" si="273">SUM(H687:H688)</f>
        <v>0</v>
      </c>
    </row>
    <row r="687" spans="1:8" hidden="1">
      <c r="A687" s="27">
        <v>2</v>
      </c>
      <c r="B687" s="3">
        <v>6</v>
      </c>
      <c r="C687" s="3">
        <v>1</v>
      </c>
      <c r="D687" s="3">
        <v>614</v>
      </c>
      <c r="E687" s="3">
        <v>1</v>
      </c>
      <c r="F687" s="3"/>
      <c r="G687" s="37" t="s">
        <v>568</v>
      </c>
      <c r="H687" s="21"/>
    </row>
    <row r="688" spans="1:8" hidden="1">
      <c r="A688" s="27">
        <v>2</v>
      </c>
      <c r="B688" s="3">
        <v>6</v>
      </c>
      <c r="C688" s="3">
        <v>1</v>
      </c>
      <c r="D688" s="3">
        <v>614</v>
      </c>
      <c r="E688" s="3">
        <v>2</v>
      </c>
      <c r="F688" s="3"/>
      <c r="G688" s="37" t="s">
        <v>569</v>
      </c>
      <c r="H688" s="21"/>
    </row>
    <row r="689" spans="1:8" hidden="1">
      <c r="A689" s="27">
        <v>2</v>
      </c>
      <c r="B689" s="3">
        <v>6</v>
      </c>
      <c r="C689" s="3">
        <v>1</v>
      </c>
      <c r="D689" s="3">
        <v>615</v>
      </c>
      <c r="E689" s="3"/>
      <c r="F689" s="3"/>
      <c r="G689" s="38" t="s">
        <v>570</v>
      </c>
      <c r="H689" s="23">
        <f t="shared" ref="H689" si="274">+H690</f>
        <v>0</v>
      </c>
    </row>
    <row r="690" spans="1:8" s="49" customFormat="1" hidden="1">
      <c r="A690" s="26">
        <v>2</v>
      </c>
      <c r="B690" s="3">
        <v>6</v>
      </c>
      <c r="C690" s="3">
        <v>1</v>
      </c>
      <c r="D690" s="3">
        <v>615</v>
      </c>
      <c r="E690" s="3">
        <v>1</v>
      </c>
      <c r="F690" s="3"/>
      <c r="G690" s="37" t="s">
        <v>571</v>
      </c>
      <c r="H690" s="21">
        <v>0</v>
      </c>
    </row>
    <row r="691" spans="1:8" hidden="1">
      <c r="A691" s="27">
        <v>2</v>
      </c>
      <c r="B691" s="3">
        <v>6</v>
      </c>
      <c r="C691" s="3">
        <v>1</v>
      </c>
      <c r="D691" s="3">
        <v>616</v>
      </c>
      <c r="E691" s="3"/>
      <c r="F691" s="3"/>
      <c r="G691" s="38" t="s">
        <v>572</v>
      </c>
      <c r="H691" s="23">
        <v>0</v>
      </c>
    </row>
    <row r="692" spans="1:8" hidden="1">
      <c r="A692" s="27">
        <v>2</v>
      </c>
      <c r="B692" s="3">
        <v>6</v>
      </c>
      <c r="C692" s="3">
        <v>1</v>
      </c>
      <c r="D692" s="3">
        <v>617</v>
      </c>
      <c r="E692" s="3"/>
      <c r="F692" s="3"/>
      <c r="G692" s="38" t="s">
        <v>573</v>
      </c>
      <c r="H692" s="23">
        <v>0</v>
      </c>
    </row>
    <row r="693" spans="1:8" hidden="1">
      <c r="A693" s="27">
        <v>2</v>
      </c>
      <c r="B693" s="3">
        <v>6</v>
      </c>
      <c r="C693" s="3">
        <v>1</v>
      </c>
      <c r="D693" s="3">
        <v>619</v>
      </c>
      <c r="E693" s="3"/>
      <c r="F693" s="3"/>
      <c r="G693" s="38" t="s">
        <v>574</v>
      </c>
      <c r="H693" s="23">
        <f t="shared" ref="H693" si="275">SUM(H694:H694)</f>
        <v>0</v>
      </c>
    </row>
    <row r="694" spans="1:8" hidden="1">
      <c r="A694" s="27">
        <v>2</v>
      </c>
      <c r="B694" s="3">
        <v>6</v>
      </c>
      <c r="C694" s="3">
        <v>2</v>
      </c>
      <c r="D694" s="3"/>
      <c r="E694" s="3"/>
      <c r="F694" s="3"/>
      <c r="G694" s="38" t="s">
        <v>575</v>
      </c>
      <c r="H694" s="15">
        <f t="shared" ref="H694" si="276">+H695+H696+H697+H698+H699+H700+H701</f>
        <v>0</v>
      </c>
    </row>
    <row r="695" spans="1:8" hidden="1">
      <c r="A695" s="27">
        <v>2</v>
      </c>
      <c r="B695" s="3">
        <v>6</v>
      </c>
      <c r="C695" s="3">
        <v>2</v>
      </c>
      <c r="D695" s="3">
        <v>621</v>
      </c>
      <c r="E695" s="3"/>
      <c r="F695" s="3"/>
      <c r="G695" s="38" t="s">
        <v>559</v>
      </c>
      <c r="H695" s="23">
        <v>0</v>
      </c>
    </row>
    <row r="696" spans="1:8" hidden="1">
      <c r="A696" s="27">
        <v>2</v>
      </c>
      <c r="B696" s="3">
        <v>6</v>
      </c>
      <c r="C696" s="3">
        <v>2</v>
      </c>
      <c r="D696" s="3">
        <v>622</v>
      </c>
      <c r="E696" s="3"/>
      <c r="F696" s="3"/>
      <c r="G696" s="38" t="s">
        <v>560</v>
      </c>
      <c r="H696" s="23">
        <v>0</v>
      </c>
    </row>
    <row r="697" spans="1:8" hidden="1">
      <c r="A697" s="27">
        <v>2</v>
      </c>
      <c r="B697" s="3">
        <v>6</v>
      </c>
      <c r="C697" s="3">
        <v>2</v>
      </c>
      <c r="D697" s="3">
        <v>623</v>
      </c>
      <c r="E697" s="3"/>
      <c r="F697" s="3"/>
      <c r="G697" s="38" t="s">
        <v>564</v>
      </c>
      <c r="H697" s="23">
        <v>0</v>
      </c>
    </row>
    <row r="698" spans="1:8" hidden="1">
      <c r="A698" s="27">
        <v>2</v>
      </c>
      <c r="B698" s="3">
        <v>6</v>
      </c>
      <c r="C698" s="3">
        <v>2</v>
      </c>
      <c r="D698" s="3">
        <v>624</v>
      </c>
      <c r="E698" s="3"/>
      <c r="F698" s="3"/>
      <c r="G698" s="38" t="s">
        <v>567</v>
      </c>
      <c r="H698" s="23">
        <v>0</v>
      </c>
    </row>
    <row r="699" spans="1:8" hidden="1">
      <c r="A699" s="27">
        <v>2</v>
      </c>
      <c r="B699" s="3">
        <v>6</v>
      </c>
      <c r="C699" s="3">
        <v>2</v>
      </c>
      <c r="D699" s="3">
        <v>625</v>
      </c>
      <c r="E699" s="3"/>
      <c r="F699" s="3"/>
      <c r="G699" s="38" t="s">
        <v>572</v>
      </c>
      <c r="H699" s="23">
        <v>0</v>
      </c>
    </row>
    <row r="700" spans="1:8" hidden="1">
      <c r="A700" s="27">
        <v>2</v>
      </c>
      <c r="B700" s="3">
        <v>6</v>
      </c>
      <c r="C700" s="3">
        <v>2</v>
      </c>
      <c r="D700" s="3">
        <v>626</v>
      </c>
      <c r="E700" s="3"/>
      <c r="F700" s="3"/>
      <c r="G700" s="38" t="s">
        <v>573</v>
      </c>
      <c r="H700" s="23">
        <v>0</v>
      </c>
    </row>
    <row r="701" spans="1:8" hidden="1">
      <c r="A701" s="27">
        <v>2</v>
      </c>
      <c r="B701" s="3">
        <v>6</v>
      </c>
      <c r="C701" s="3">
        <v>2</v>
      </c>
      <c r="D701" s="3">
        <v>627</v>
      </c>
      <c r="E701" s="3"/>
      <c r="F701" s="3"/>
      <c r="G701" s="38" t="s">
        <v>576</v>
      </c>
      <c r="H701" s="23">
        <v>0</v>
      </c>
    </row>
    <row r="702" spans="1:8" hidden="1">
      <c r="A702" s="27">
        <v>2</v>
      </c>
      <c r="B702" s="3">
        <v>6</v>
      </c>
      <c r="C702" s="3">
        <v>3</v>
      </c>
      <c r="D702" s="3"/>
      <c r="E702" s="3"/>
      <c r="F702" s="3"/>
      <c r="G702" s="38" t="s">
        <v>577</v>
      </c>
      <c r="H702" s="15">
        <f t="shared" ref="H702" si="277">H703+H707</f>
        <v>0</v>
      </c>
    </row>
    <row r="703" spans="1:8" hidden="1">
      <c r="A703" s="27">
        <v>2</v>
      </c>
      <c r="B703" s="3">
        <v>6</v>
      </c>
      <c r="C703" s="3">
        <v>3</v>
      </c>
      <c r="D703" s="3">
        <v>631</v>
      </c>
      <c r="E703" s="3"/>
      <c r="F703" s="3"/>
      <c r="G703" s="38" t="s">
        <v>578</v>
      </c>
      <c r="H703" s="23">
        <f t="shared" ref="H703" si="278">+H704</f>
        <v>0</v>
      </c>
    </row>
    <row r="704" spans="1:8" hidden="1">
      <c r="A704" s="27">
        <v>2</v>
      </c>
      <c r="B704" s="3">
        <v>6</v>
      </c>
      <c r="C704" s="3">
        <v>3</v>
      </c>
      <c r="D704" s="3">
        <v>631</v>
      </c>
      <c r="E704" s="3">
        <v>1</v>
      </c>
      <c r="F704" s="3"/>
      <c r="G704" s="37" t="s">
        <v>579</v>
      </c>
      <c r="H704" s="21">
        <f t="shared" ref="H704" si="279">+H705+H706</f>
        <v>0</v>
      </c>
    </row>
    <row r="705" spans="1:8" hidden="1">
      <c r="A705" s="27">
        <v>2</v>
      </c>
      <c r="B705" s="3">
        <v>6</v>
      </c>
      <c r="C705" s="3">
        <v>3</v>
      </c>
      <c r="D705" s="3">
        <v>631</v>
      </c>
      <c r="E705" s="3">
        <v>1</v>
      </c>
      <c r="F705" s="3">
        <v>1</v>
      </c>
      <c r="G705" s="37" t="s">
        <v>580</v>
      </c>
      <c r="H705" s="21"/>
    </row>
    <row r="706" spans="1:8" hidden="1">
      <c r="A706" s="27">
        <v>2</v>
      </c>
      <c r="B706" s="3">
        <v>6</v>
      </c>
      <c r="C706" s="3">
        <v>3</v>
      </c>
      <c r="D706" s="3">
        <v>631</v>
      </c>
      <c r="E706" s="3">
        <v>1</v>
      </c>
      <c r="F706" s="3">
        <v>2</v>
      </c>
      <c r="G706" s="37" t="s">
        <v>571</v>
      </c>
      <c r="H706" s="21"/>
    </row>
    <row r="707" spans="1:8" hidden="1">
      <c r="A707" s="27">
        <v>2</v>
      </c>
      <c r="B707" s="3">
        <v>6</v>
      </c>
      <c r="C707" s="3">
        <v>3</v>
      </c>
      <c r="D707" s="3">
        <v>632</v>
      </c>
      <c r="E707" s="3"/>
      <c r="F707" s="3"/>
      <c r="G707" s="38" t="s">
        <v>581</v>
      </c>
      <c r="H707" s="23">
        <f t="shared" ref="H707" si="280">+H708</f>
        <v>0</v>
      </c>
    </row>
    <row r="708" spans="1:8" hidden="1">
      <c r="A708" s="27">
        <v>2</v>
      </c>
      <c r="B708" s="3">
        <v>6</v>
      </c>
      <c r="C708" s="3">
        <v>3</v>
      </c>
      <c r="D708" s="3">
        <v>632</v>
      </c>
      <c r="E708" s="3">
        <v>1</v>
      </c>
      <c r="F708" s="3"/>
      <c r="G708" s="37" t="s">
        <v>700</v>
      </c>
      <c r="H708" s="16"/>
    </row>
    <row r="709" spans="1:8" hidden="1">
      <c r="A709" s="26">
        <v>2</v>
      </c>
      <c r="B709" s="20"/>
      <c r="C709" s="20"/>
      <c r="D709" s="20"/>
      <c r="E709" s="20"/>
      <c r="F709" s="20"/>
      <c r="G709" s="35" t="s">
        <v>582</v>
      </c>
      <c r="H709" s="18">
        <f t="shared" ref="H709" si="281">+H710+H718+H727+H735+H745</f>
        <v>0</v>
      </c>
    </row>
    <row r="710" spans="1:8" hidden="1">
      <c r="A710" s="26">
        <v>2</v>
      </c>
      <c r="B710" s="2">
        <v>7</v>
      </c>
      <c r="C710" s="2">
        <v>1</v>
      </c>
      <c r="D710" s="2"/>
      <c r="E710" s="2"/>
      <c r="F710" s="2"/>
      <c r="G710" s="36" t="s">
        <v>583</v>
      </c>
      <c r="H710" s="14">
        <f t="shared" ref="H710" si="282">+H711</f>
        <v>0</v>
      </c>
    </row>
    <row r="711" spans="1:8" hidden="1">
      <c r="A711" s="26">
        <v>2</v>
      </c>
      <c r="B711" s="2">
        <v>7</v>
      </c>
      <c r="C711" s="2">
        <v>1</v>
      </c>
      <c r="D711" s="2">
        <v>711</v>
      </c>
      <c r="E711" s="2"/>
      <c r="F711" s="2"/>
      <c r="G711" s="36" t="s">
        <v>584</v>
      </c>
      <c r="H711" s="12">
        <f t="shared" ref="H711" si="283">SUM(H712:H714)</f>
        <v>0</v>
      </c>
    </row>
    <row r="712" spans="1:8" hidden="1">
      <c r="A712" s="26">
        <v>2</v>
      </c>
      <c r="B712" s="2">
        <v>7</v>
      </c>
      <c r="C712" s="2">
        <v>1</v>
      </c>
      <c r="D712" s="2">
        <v>711</v>
      </c>
      <c r="E712" s="2">
        <v>1</v>
      </c>
      <c r="F712" s="2"/>
      <c r="G712" s="32" t="s">
        <v>585</v>
      </c>
      <c r="H712" s="16"/>
    </row>
    <row r="713" spans="1:8" hidden="1">
      <c r="A713" s="26">
        <v>2</v>
      </c>
      <c r="B713" s="2">
        <v>7</v>
      </c>
      <c r="C713" s="2">
        <v>1</v>
      </c>
      <c r="D713" s="2">
        <v>711</v>
      </c>
      <c r="E713" s="2">
        <v>2</v>
      </c>
      <c r="F713" s="2"/>
      <c r="G713" s="32" t="s">
        <v>586</v>
      </c>
      <c r="H713" s="16"/>
    </row>
    <row r="714" spans="1:8" hidden="1">
      <c r="A714" s="26">
        <v>2</v>
      </c>
      <c r="B714" s="2">
        <v>7</v>
      </c>
      <c r="C714" s="2">
        <v>1</v>
      </c>
      <c r="D714" s="2">
        <v>711</v>
      </c>
      <c r="E714" s="2">
        <v>3</v>
      </c>
      <c r="F714" s="2"/>
      <c r="G714" s="32" t="s">
        <v>587</v>
      </c>
      <c r="H714" s="16"/>
    </row>
    <row r="715" spans="1:8" hidden="1">
      <c r="A715" s="26">
        <v>2</v>
      </c>
      <c r="B715" s="2">
        <v>7</v>
      </c>
      <c r="C715" s="2">
        <v>1</v>
      </c>
      <c r="D715" s="2">
        <v>712</v>
      </c>
      <c r="E715" s="2"/>
      <c r="F715" s="2"/>
      <c r="G715" s="36" t="s">
        <v>588</v>
      </c>
      <c r="H715" s="16"/>
    </row>
    <row r="716" spans="1:8" hidden="1">
      <c r="A716" s="26">
        <v>2</v>
      </c>
      <c r="B716" s="2">
        <v>7</v>
      </c>
      <c r="C716" s="2">
        <v>2</v>
      </c>
      <c r="D716" s="2"/>
      <c r="E716" s="2"/>
      <c r="F716" s="2"/>
      <c r="G716" s="36" t="s">
        <v>589</v>
      </c>
      <c r="H716" s="16"/>
    </row>
    <row r="717" spans="1:8" ht="24.6" hidden="1">
      <c r="A717" s="26">
        <v>2</v>
      </c>
      <c r="B717" s="2">
        <v>7</v>
      </c>
      <c r="C717" s="2">
        <v>2</v>
      </c>
      <c r="D717" s="2">
        <v>721</v>
      </c>
      <c r="E717" s="2"/>
      <c r="F717" s="2"/>
      <c r="G717" s="39" t="s">
        <v>590</v>
      </c>
      <c r="H717" s="16"/>
    </row>
    <row r="718" spans="1:8" hidden="1">
      <c r="A718" s="26">
        <v>2</v>
      </c>
      <c r="B718" s="2">
        <v>7</v>
      </c>
      <c r="C718" s="2">
        <v>3</v>
      </c>
      <c r="D718" s="2"/>
      <c r="E718" s="2"/>
      <c r="F718" s="2"/>
      <c r="G718" s="36" t="s">
        <v>591</v>
      </c>
      <c r="H718" s="14">
        <f t="shared" ref="H718" si="284">+H719+H721+H723</f>
        <v>0</v>
      </c>
    </row>
    <row r="719" spans="1:8" hidden="1">
      <c r="A719" s="26">
        <v>2</v>
      </c>
      <c r="B719" s="2">
        <v>7</v>
      </c>
      <c r="C719" s="2">
        <v>3</v>
      </c>
      <c r="D719" s="2">
        <v>731</v>
      </c>
      <c r="E719" s="2"/>
      <c r="F719" s="2"/>
      <c r="G719" s="36" t="s">
        <v>592</v>
      </c>
      <c r="H719" s="12">
        <f t="shared" ref="H719" si="285">+H720</f>
        <v>0</v>
      </c>
    </row>
    <row r="720" spans="1:8" hidden="1">
      <c r="A720" s="26">
        <v>2</v>
      </c>
      <c r="B720" s="2">
        <v>7</v>
      </c>
      <c r="C720" s="2">
        <v>3</v>
      </c>
      <c r="D720" s="2">
        <v>731</v>
      </c>
      <c r="E720" s="2">
        <v>1</v>
      </c>
      <c r="F720" s="2"/>
      <c r="G720" s="32" t="s">
        <v>593</v>
      </c>
      <c r="H720" s="16"/>
    </row>
    <row r="721" spans="1:8" hidden="1">
      <c r="A721" s="26">
        <v>2</v>
      </c>
      <c r="B721" s="2">
        <v>7</v>
      </c>
      <c r="C721" s="2">
        <v>3</v>
      </c>
      <c r="D721" s="2">
        <v>735</v>
      </c>
      <c r="E721" s="2"/>
      <c r="F721" s="2"/>
      <c r="G721" s="36" t="s">
        <v>594</v>
      </c>
      <c r="H721" s="12">
        <f t="shared" ref="H721" si="286">+H722</f>
        <v>0</v>
      </c>
    </row>
    <row r="722" spans="1:8" hidden="1">
      <c r="A722" s="26">
        <v>2</v>
      </c>
      <c r="B722" s="2">
        <v>7</v>
      </c>
      <c r="C722" s="2">
        <v>3</v>
      </c>
      <c r="D722" s="2">
        <v>735</v>
      </c>
      <c r="E722" s="2">
        <v>1</v>
      </c>
      <c r="F722" s="2"/>
      <c r="G722" s="32" t="s">
        <v>595</v>
      </c>
      <c r="H722" s="16"/>
    </row>
    <row r="723" spans="1:8" hidden="1">
      <c r="A723" s="26">
        <v>2</v>
      </c>
      <c r="B723" s="2">
        <v>7</v>
      </c>
      <c r="C723" s="2">
        <v>3</v>
      </c>
      <c r="D723" s="2">
        <v>739</v>
      </c>
      <c r="E723" s="2"/>
      <c r="F723" s="2"/>
      <c r="G723" s="36" t="s">
        <v>596</v>
      </c>
      <c r="H723" s="12">
        <f t="shared" ref="H723" si="287">+H724+H725+H726</f>
        <v>0</v>
      </c>
    </row>
    <row r="724" spans="1:8" hidden="1">
      <c r="A724" s="26">
        <v>2</v>
      </c>
      <c r="B724" s="2">
        <v>7</v>
      </c>
      <c r="C724" s="2">
        <v>3</v>
      </c>
      <c r="D724" s="2">
        <v>739</v>
      </c>
      <c r="E724" s="2">
        <v>1</v>
      </c>
      <c r="F724" s="2"/>
      <c r="G724" s="32" t="s">
        <v>597</v>
      </c>
      <c r="H724" s="16"/>
    </row>
    <row r="725" spans="1:8" hidden="1">
      <c r="A725" s="26">
        <v>2</v>
      </c>
      <c r="B725" s="2">
        <v>7</v>
      </c>
      <c r="C725" s="2">
        <v>3</v>
      </c>
      <c r="D725" s="2">
        <v>739</v>
      </c>
      <c r="E725" s="2">
        <v>2</v>
      </c>
      <c r="F725" s="2"/>
      <c r="G725" s="32" t="s">
        <v>598</v>
      </c>
      <c r="H725" s="16"/>
    </row>
    <row r="726" spans="1:8" hidden="1">
      <c r="A726" s="26">
        <v>2</v>
      </c>
      <c r="B726" s="2">
        <v>7</v>
      </c>
      <c r="C726" s="2">
        <v>3</v>
      </c>
      <c r="D726" s="2">
        <v>739</v>
      </c>
      <c r="E726" s="2">
        <v>3</v>
      </c>
      <c r="F726" s="2"/>
      <c r="G726" s="32" t="s">
        <v>599</v>
      </c>
      <c r="H726" s="16"/>
    </row>
    <row r="727" spans="1:8" hidden="1">
      <c r="A727" s="26">
        <v>2</v>
      </c>
      <c r="B727" s="2">
        <v>7</v>
      </c>
      <c r="C727" s="2">
        <v>4</v>
      </c>
      <c r="D727" s="2"/>
      <c r="E727" s="2"/>
      <c r="F727" s="2"/>
      <c r="G727" s="36" t="s">
        <v>600</v>
      </c>
      <c r="H727" s="14">
        <f t="shared" ref="H727" si="288">+H728+H730</f>
        <v>0</v>
      </c>
    </row>
    <row r="728" spans="1:8" hidden="1">
      <c r="A728" s="26">
        <v>2</v>
      </c>
      <c r="B728" s="2">
        <v>7</v>
      </c>
      <c r="C728" s="2">
        <v>4</v>
      </c>
      <c r="D728" s="2">
        <v>744</v>
      </c>
      <c r="E728" s="2"/>
      <c r="F728" s="2"/>
      <c r="G728" s="36" t="s">
        <v>601</v>
      </c>
      <c r="H728" s="12">
        <f t="shared" ref="H728" si="289">+H729</f>
        <v>0</v>
      </c>
    </row>
    <row r="729" spans="1:8" hidden="1">
      <c r="A729" s="26">
        <v>2</v>
      </c>
      <c r="B729" s="2">
        <v>7</v>
      </c>
      <c r="C729" s="2">
        <v>4</v>
      </c>
      <c r="D729" s="2">
        <v>744</v>
      </c>
      <c r="E729" s="2">
        <v>1</v>
      </c>
      <c r="F729" s="2"/>
      <c r="G729" s="32" t="s">
        <v>602</v>
      </c>
      <c r="H729" s="16"/>
    </row>
    <row r="730" spans="1:8" hidden="1">
      <c r="A730" s="26">
        <v>2</v>
      </c>
      <c r="B730" s="2">
        <v>7</v>
      </c>
      <c r="C730" s="2">
        <v>4</v>
      </c>
      <c r="D730" s="2">
        <v>745</v>
      </c>
      <c r="E730" s="2"/>
      <c r="F730" s="2"/>
      <c r="G730" s="36" t="s">
        <v>603</v>
      </c>
      <c r="H730" s="12">
        <f t="shared" ref="H730" si="290">SUM(H731:H734)</f>
        <v>0</v>
      </c>
    </row>
    <row r="731" spans="1:8" hidden="1">
      <c r="A731" s="26">
        <v>2</v>
      </c>
      <c r="B731" s="2">
        <v>7</v>
      </c>
      <c r="C731" s="2">
        <v>4</v>
      </c>
      <c r="D731" s="2">
        <v>745</v>
      </c>
      <c r="E731" s="2">
        <v>1</v>
      </c>
      <c r="F731" s="2"/>
      <c r="G731" s="32" t="s">
        <v>604</v>
      </c>
      <c r="H731" s="16"/>
    </row>
    <row r="732" spans="1:8" hidden="1">
      <c r="A732" s="26">
        <v>2</v>
      </c>
      <c r="B732" s="2">
        <v>7</v>
      </c>
      <c r="C732" s="2">
        <v>4</v>
      </c>
      <c r="D732" s="2">
        <v>745</v>
      </c>
      <c r="E732" s="2">
        <v>2</v>
      </c>
      <c r="F732" s="2"/>
      <c r="G732" s="32" t="s">
        <v>605</v>
      </c>
      <c r="H732" s="16"/>
    </row>
    <row r="733" spans="1:8" hidden="1">
      <c r="A733" s="26">
        <v>2</v>
      </c>
      <c r="B733" s="2">
        <v>7</v>
      </c>
      <c r="C733" s="2">
        <v>4</v>
      </c>
      <c r="D733" s="2">
        <v>745</v>
      </c>
      <c r="E733" s="2">
        <v>3</v>
      </c>
      <c r="F733" s="2"/>
      <c r="G733" s="32" t="s">
        <v>606</v>
      </c>
      <c r="H733" s="16"/>
    </row>
    <row r="734" spans="1:8" hidden="1">
      <c r="A734" s="26">
        <v>2</v>
      </c>
      <c r="B734" s="2">
        <v>7</v>
      </c>
      <c r="C734" s="2">
        <v>4</v>
      </c>
      <c r="D734" s="2">
        <v>745</v>
      </c>
      <c r="E734" s="2">
        <v>4</v>
      </c>
      <c r="F734" s="2"/>
      <c r="G734" s="32" t="s">
        <v>607</v>
      </c>
      <c r="H734" s="16"/>
    </row>
    <row r="735" spans="1:8" hidden="1">
      <c r="A735" s="26">
        <v>2</v>
      </c>
      <c r="B735" s="2">
        <v>7</v>
      </c>
      <c r="C735" s="2">
        <v>5</v>
      </c>
      <c r="D735" s="2"/>
      <c r="E735" s="2"/>
      <c r="F735" s="2"/>
      <c r="G735" s="36" t="s">
        <v>608</v>
      </c>
      <c r="H735" s="14">
        <f t="shared" ref="H735" si="291">+H736+H743</f>
        <v>0</v>
      </c>
    </row>
    <row r="736" spans="1:8" hidden="1">
      <c r="A736" s="26">
        <v>2</v>
      </c>
      <c r="B736" s="2">
        <v>7</v>
      </c>
      <c r="C736" s="2">
        <v>5</v>
      </c>
      <c r="D736" s="2">
        <v>751</v>
      </c>
      <c r="E736" s="2"/>
      <c r="F736" s="2"/>
      <c r="G736" s="36" t="s">
        <v>609</v>
      </c>
      <c r="H736" s="12">
        <f t="shared" ref="H736" si="292">SUM(H737:H742)</f>
        <v>0</v>
      </c>
    </row>
    <row r="737" spans="1:8" hidden="1">
      <c r="A737" s="26">
        <v>2</v>
      </c>
      <c r="B737" s="2">
        <v>7</v>
      </c>
      <c r="C737" s="2">
        <v>5</v>
      </c>
      <c r="D737" s="2">
        <v>751</v>
      </c>
      <c r="E737" s="2">
        <v>1</v>
      </c>
      <c r="F737" s="2"/>
      <c r="G737" s="32" t="s">
        <v>610</v>
      </c>
      <c r="H737" s="16"/>
    </row>
    <row r="738" spans="1:8" hidden="1">
      <c r="A738" s="26">
        <v>2</v>
      </c>
      <c r="B738" s="2">
        <v>7</v>
      </c>
      <c r="C738" s="2">
        <v>5</v>
      </c>
      <c r="D738" s="2">
        <v>751</v>
      </c>
      <c r="E738" s="2">
        <v>2</v>
      </c>
      <c r="F738" s="2"/>
      <c r="G738" s="32" t="s">
        <v>611</v>
      </c>
      <c r="H738" s="16"/>
    </row>
    <row r="739" spans="1:8" hidden="1">
      <c r="A739" s="26">
        <v>2</v>
      </c>
      <c r="B739" s="2">
        <v>7</v>
      </c>
      <c r="C739" s="2">
        <v>5</v>
      </c>
      <c r="D739" s="2">
        <v>751</v>
      </c>
      <c r="E739" s="2">
        <v>3</v>
      </c>
      <c r="F739" s="2"/>
      <c r="G739" s="32" t="s">
        <v>612</v>
      </c>
      <c r="H739" s="16"/>
    </row>
    <row r="740" spans="1:8" hidden="1">
      <c r="A740" s="26">
        <v>2</v>
      </c>
      <c r="B740" s="2">
        <v>7</v>
      </c>
      <c r="C740" s="2">
        <v>5</v>
      </c>
      <c r="D740" s="2">
        <v>751</v>
      </c>
      <c r="E740" s="2">
        <v>4</v>
      </c>
      <c r="F740" s="2"/>
      <c r="G740" s="32" t="s">
        <v>613</v>
      </c>
      <c r="H740" s="16"/>
    </row>
    <row r="741" spans="1:8" hidden="1">
      <c r="A741" s="26">
        <v>2</v>
      </c>
      <c r="B741" s="2">
        <v>7</v>
      </c>
      <c r="C741" s="2">
        <v>5</v>
      </c>
      <c r="D741" s="2">
        <v>751</v>
      </c>
      <c r="E741" s="2">
        <v>5</v>
      </c>
      <c r="F741" s="2"/>
      <c r="G741" s="32" t="s">
        <v>614</v>
      </c>
      <c r="H741" s="16"/>
    </row>
    <row r="742" spans="1:8" hidden="1">
      <c r="A742" s="26">
        <v>2</v>
      </c>
      <c r="B742" s="2">
        <v>7</v>
      </c>
      <c r="C742" s="2">
        <v>5</v>
      </c>
      <c r="D742" s="2">
        <v>751</v>
      </c>
      <c r="E742" s="2">
        <v>6</v>
      </c>
      <c r="F742" s="2"/>
      <c r="G742" s="32" t="s">
        <v>615</v>
      </c>
      <c r="H742" s="16"/>
    </row>
    <row r="743" spans="1:8" hidden="1">
      <c r="A743" s="26">
        <v>2</v>
      </c>
      <c r="B743" s="2">
        <v>7</v>
      </c>
      <c r="C743" s="2">
        <v>5</v>
      </c>
      <c r="D743" s="2">
        <v>755</v>
      </c>
      <c r="E743" s="2"/>
      <c r="F743" s="2"/>
      <c r="G743" s="36" t="s">
        <v>616</v>
      </c>
      <c r="H743" s="12">
        <f t="shared" ref="H743" si="293">+H744</f>
        <v>0</v>
      </c>
    </row>
    <row r="744" spans="1:8" hidden="1">
      <c r="A744" s="26">
        <v>2</v>
      </c>
      <c r="B744" s="2">
        <v>7</v>
      </c>
      <c r="C744" s="2">
        <v>5</v>
      </c>
      <c r="D744" s="2">
        <v>755</v>
      </c>
      <c r="E744" s="2">
        <v>1</v>
      </c>
      <c r="F744" s="2"/>
      <c r="G744" s="32" t="s">
        <v>617</v>
      </c>
      <c r="H744" s="16"/>
    </row>
    <row r="745" spans="1:8" hidden="1">
      <c r="A745" s="26">
        <v>2</v>
      </c>
      <c r="B745" s="2">
        <v>7</v>
      </c>
      <c r="C745" s="2">
        <v>9</v>
      </c>
      <c r="D745" s="2"/>
      <c r="E745" s="2"/>
      <c r="F745" s="2"/>
      <c r="G745" s="36" t="s">
        <v>618</v>
      </c>
      <c r="H745" s="14">
        <f t="shared" ref="H745" si="294">+H746+H748</f>
        <v>0</v>
      </c>
    </row>
    <row r="746" spans="1:8" hidden="1">
      <c r="A746" s="26">
        <v>2</v>
      </c>
      <c r="B746" s="2">
        <v>7</v>
      </c>
      <c r="C746" s="2">
        <v>9</v>
      </c>
      <c r="D746" s="2">
        <v>791</v>
      </c>
      <c r="E746" s="2"/>
      <c r="F746" s="2"/>
      <c r="G746" s="36" t="s">
        <v>619</v>
      </c>
      <c r="H746" s="12">
        <f t="shared" ref="H746" si="295">+H747</f>
        <v>0</v>
      </c>
    </row>
    <row r="747" spans="1:8" hidden="1">
      <c r="A747" s="26">
        <v>2</v>
      </c>
      <c r="B747" s="2">
        <v>7</v>
      </c>
      <c r="C747" s="2">
        <v>9</v>
      </c>
      <c r="D747" s="2">
        <v>791</v>
      </c>
      <c r="E747" s="2">
        <v>1</v>
      </c>
      <c r="F747" s="2"/>
      <c r="G747" s="32" t="s">
        <v>620</v>
      </c>
      <c r="H747" s="16"/>
    </row>
    <row r="748" spans="1:8" hidden="1">
      <c r="A748" s="26">
        <v>2</v>
      </c>
      <c r="B748" s="2">
        <v>7</v>
      </c>
      <c r="C748" s="2">
        <v>9</v>
      </c>
      <c r="D748" s="2">
        <v>799</v>
      </c>
      <c r="E748" s="2"/>
      <c r="F748" s="2"/>
      <c r="G748" s="36" t="s">
        <v>621</v>
      </c>
      <c r="H748" s="12">
        <f t="shared" ref="H748" si="296">SUM(H749:H754)</f>
        <v>0</v>
      </c>
    </row>
    <row r="749" spans="1:8" hidden="1">
      <c r="A749" s="26">
        <v>2</v>
      </c>
      <c r="B749" s="2">
        <v>7</v>
      </c>
      <c r="C749" s="2">
        <v>9</v>
      </c>
      <c r="D749" s="2">
        <v>799</v>
      </c>
      <c r="E749" s="2">
        <v>1</v>
      </c>
      <c r="F749" s="2"/>
      <c r="G749" s="32" t="s">
        <v>622</v>
      </c>
      <c r="H749" s="16"/>
    </row>
    <row r="750" spans="1:8" hidden="1">
      <c r="A750" s="26">
        <v>2</v>
      </c>
      <c r="B750" s="2">
        <v>7</v>
      </c>
      <c r="C750" s="2">
        <v>9</v>
      </c>
      <c r="D750" s="2">
        <v>799</v>
      </c>
      <c r="E750" s="2">
        <v>2</v>
      </c>
      <c r="F750" s="2"/>
      <c r="G750" s="32" t="s">
        <v>623</v>
      </c>
      <c r="H750" s="16"/>
    </row>
    <row r="751" spans="1:8" hidden="1">
      <c r="A751" s="26">
        <v>2</v>
      </c>
      <c r="B751" s="2">
        <v>7</v>
      </c>
      <c r="C751" s="2">
        <v>9</v>
      </c>
      <c r="D751" s="2">
        <v>799</v>
      </c>
      <c r="E751" s="2">
        <v>3</v>
      </c>
      <c r="F751" s="2"/>
      <c r="G751" s="32" t="s">
        <v>624</v>
      </c>
      <c r="H751" s="16"/>
    </row>
    <row r="752" spans="1:8" hidden="1">
      <c r="A752" s="26">
        <v>2</v>
      </c>
      <c r="B752" s="2">
        <v>7</v>
      </c>
      <c r="C752" s="2">
        <v>9</v>
      </c>
      <c r="D752" s="2">
        <v>799</v>
      </c>
      <c r="E752" s="2">
        <v>4</v>
      </c>
      <c r="F752" s="2"/>
      <c r="G752" s="32" t="s">
        <v>625</v>
      </c>
      <c r="H752" s="16"/>
    </row>
    <row r="753" spans="1:8" hidden="1">
      <c r="A753" s="26">
        <v>2</v>
      </c>
      <c r="B753" s="2">
        <v>7</v>
      </c>
      <c r="C753" s="2">
        <v>9</v>
      </c>
      <c r="D753" s="2">
        <v>799</v>
      </c>
      <c r="E753" s="2">
        <v>4</v>
      </c>
      <c r="F753" s="2"/>
      <c r="G753" s="32" t="s">
        <v>626</v>
      </c>
      <c r="H753" s="16"/>
    </row>
    <row r="754" spans="1:8" hidden="1">
      <c r="A754" s="26">
        <v>2</v>
      </c>
      <c r="B754" s="2">
        <v>7</v>
      </c>
      <c r="C754" s="2">
        <v>9</v>
      </c>
      <c r="D754" s="2">
        <v>799</v>
      </c>
      <c r="E754" s="2">
        <v>6</v>
      </c>
      <c r="F754" s="2"/>
      <c r="G754" s="32" t="s">
        <v>627</v>
      </c>
      <c r="H754" s="16"/>
    </row>
    <row r="755" spans="1:8" hidden="1">
      <c r="A755" s="26">
        <v>2</v>
      </c>
      <c r="B755" s="25">
        <v>8</v>
      </c>
      <c r="C755" s="20"/>
      <c r="D755" s="20"/>
      <c r="E755" s="20"/>
      <c r="F755" s="20"/>
      <c r="G755" s="35" t="s">
        <v>628</v>
      </c>
      <c r="H755" s="18">
        <f t="shared" ref="H755" si="297">+H756+H776+H794</f>
        <v>0</v>
      </c>
    </row>
    <row r="756" spans="1:8" hidden="1">
      <c r="A756" s="26">
        <v>2</v>
      </c>
      <c r="B756" s="2">
        <v>8</v>
      </c>
      <c r="C756" s="2">
        <v>1</v>
      </c>
      <c r="D756" s="2"/>
      <c r="E756" s="2"/>
      <c r="F756" s="2"/>
      <c r="G756" s="36" t="s">
        <v>629</v>
      </c>
      <c r="H756" s="14">
        <f t="shared" ref="H756" si="298">+H757+H760+H762+H764+H772+H774</f>
        <v>0</v>
      </c>
    </row>
    <row r="757" spans="1:8" hidden="1">
      <c r="A757" s="26">
        <v>2</v>
      </c>
      <c r="B757" s="2">
        <v>8</v>
      </c>
      <c r="C757" s="2">
        <v>1</v>
      </c>
      <c r="D757" s="2">
        <v>811</v>
      </c>
      <c r="E757" s="2"/>
      <c r="F757" s="2"/>
      <c r="G757" s="36" t="s">
        <v>630</v>
      </c>
      <c r="H757" s="12">
        <f t="shared" ref="H757" si="299">SUM(H758:H759)</f>
        <v>0</v>
      </c>
    </row>
    <row r="758" spans="1:8" hidden="1">
      <c r="A758" s="26">
        <v>2</v>
      </c>
      <c r="B758" s="2">
        <v>8</v>
      </c>
      <c r="C758" s="2">
        <v>1</v>
      </c>
      <c r="D758" s="2">
        <v>811</v>
      </c>
      <c r="E758" s="2">
        <v>1</v>
      </c>
      <c r="F758" s="2"/>
      <c r="G758" s="32" t="s">
        <v>630</v>
      </c>
      <c r="H758" s="16"/>
    </row>
    <row r="759" spans="1:8" hidden="1">
      <c r="A759" s="26">
        <v>2</v>
      </c>
      <c r="B759" s="2">
        <v>8</v>
      </c>
      <c r="C759" s="2">
        <v>1</v>
      </c>
      <c r="D759" s="2">
        <v>811</v>
      </c>
      <c r="E759" s="2">
        <v>2</v>
      </c>
      <c r="F759" s="2"/>
      <c r="G759" s="32" t="s">
        <v>631</v>
      </c>
      <c r="H759" s="16"/>
    </row>
    <row r="760" spans="1:8" hidden="1">
      <c r="A760" s="26">
        <v>2</v>
      </c>
      <c r="B760" s="2">
        <v>8</v>
      </c>
      <c r="C760" s="2">
        <v>1</v>
      </c>
      <c r="D760" s="2">
        <v>812</v>
      </c>
      <c r="E760" s="2"/>
      <c r="F760" s="2"/>
      <c r="G760" s="36" t="s">
        <v>632</v>
      </c>
      <c r="H760" s="12">
        <f t="shared" ref="H760" si="300">+H761</f>
        <v>0</v>
      </c>
    </row>
    <row r="761" spans="1:8" hidden="1">
      <c r="A761" s="26">
        <v>2</v>
      </c>
      <c r="B761" s="2">
        <v>8</v>
      </c>
      <c r="C761" s="2">
        <v>1</v>
      </c>
      <c r="D761" s="2">
        <v>812</v>
      </c>
      <c r="E761" s="2">
        <v>1</v>
      </c>
      <c r="F761" s="2"/>
      <c r="G761" s="32" t="s">
        <v>632</v>
      </c>
      <c r="H761" s="16"/>
    </row>
    <row r="762" spans="1:8" hidden="1">
      <c r="A762" s="26">
        <v>2</v>
      </c>
      <c r="B762" s="2">
        <v>8</v>
      </c>
      <c r="C762" s="2">
        <v>1</v>
      </c>
      <c r="D762" s="2">
        <v>813</v>
      </c>
      <c r="E762" s="2"/>
      <c r="F762" s="2"/>
      <c r="G762" s="36" t="s">
        <v>633</v>
      </c>
      <c r="H762" s="12">
        <f t="shared" ref="H762" si="301">+H763</f>
        <v>0</v>
      </c>
    </row>
    <row r="763" spans="1:8" hidden="1">
      <c r="A763" s="26">
        <v>2</v>
      </c>
      <c r="B763" s="2">
        <v>8</v>
      </c>
      <c r="C763" s="2">
        <v>1</v>
      </c>
      <c r="D763" s="2">
        <v>813</v>
      </c>
      <c r="E763" s="2">
        <v>1</v>
      </c>
      <c r="F763" s="2"/>
      <c r="G763" s="32" t="s">
        <v>634</v>
      </c>
      <c r="H763" s="16"/>
    </row>
    <row r="764" spans="1:8" hidden="1">
      <c r="A764" s="26">
        <v>2</v>
      </c>
      <c r="B764" s="2">
        <v>8</v>
      </c>
      <c r="C764" s="2">
        <v>1</v>
      </c>
      <c r="D764" s="2">
        <v>814</v>
      </c>
      <c r="E764" s="2"/>
      <c r="F764" s="2"/>
      <c r="G764" s="36" t="s">
        <v>635</v>
      </c>
      <c r="H764" s="12">
        <f t="shared" ref="H764" si="302">SUM(H765:H771)</f>
        <v>0</v>
      </c>
    </row>
    <row r="765" spans="1:8" hidden="1">
      <c r="A765" s="26">
        <v>2</v>
      </c>
      <c r="B765" s="2">
        <v>8</v>
      </c>
      <c r="C765" s="2">
        <v>1</v>
      </c>
      <c r="D765" s="2">
        <v>814</v>
      </c>
      <c r="E765" s="2">
        <v>1</v>
      </c>
      <c r="F765" s="2"/>
      <c r="G765" s="32" t="s">
        <v>636</v>
      </c>
      <c r="H765" s="16"/>
    </row>
    <row r="766" spans="1:8" hidden="1">
      <c r="A766" s="26">
        <v>2</v>
      </c>
      <c r="B766" s="2">
        <v>8</v>
      </c>
      <c r="C766" s="2">
        <v>1</v>
      </c>
      <c r="D766" s="2">
        <v>814</v>
      </c>
      <c r="E766" s="2">
        <v>2</v>
      </c>
      <c r="F766" s="2"/>
      <c r="G766" s="32" t="s">
        <v>637</v>
      </c>
      <c r="H766" s="16"/>
    </row>
    <row r="767" spans="1:8" hidden="1">
      <c r="A767" s="26">
        <v>2</v>
      </c>
      <c r="B767" s="2">
        <v>8</v>
      </c>
      <c r="C767" s="2">
        <v>1</v>
      </c>
      <c r="D767" s="2">
        <v>814</v>
      </c>
      <c r="E767" s="2">
        <v>3</v>
      </c>
      <c r="F767" s="2"/>
      <c r="G767" s="32" t="s">
        <v>638</v>
      </c>
      <c r="H767" s="16"/>
    </row>
    <row r="768" spans="1:8" hidden="1">
      <c r="A768" s="26">
        <v>2</v>
      </c>
      <c r="B768" s="2">
        <v>8</v>
      </c>
      <c r="C768" s="2">
        <v>1</v>
      </c>
      <c r="D768" s="2">
        <v>814</v>
      </c>
      <c r="E768" s="2">
        <v>4</v>
      </c>
      <c r="F768" s="2"/>
      <c r="G768" s="32" t="s">
        <v>639</v>
      </c>
      <c r="H768" s="16"/>
    </row>
    <row r="769" spans="1:8" hidden="1">
      <c r="A769" s="26">
        <v>2</v>
      </c>
      <c r="B769" s="2">
        <v>8</v>
      </c>
      <c r="C769" s="2">
        <v>1</v>
      </c>
      <c r="D769" s="2">
        <v>814</v>
      </c>
      <c r="E769" s="2">
        <v>5</v>
      </c>
      <c r="F769" s="2"/>
      <c r="G769" s="32" t="s">
        <v>640</v>
      </c>
      <c r="H769" s="16"/>
    </row>
    <row r="770" spans="1:8" hidden="1">
      <c r="A770" s="26">
        <v>2</v>
      </c>
      <c r="B770" s="2">
        <v>8</v>
      </c>
      <c r="C770" s="2">
        <v>1</v>
      </c>
      <c r="D770" s="2">
        <v>814</v>
      </c>
      <c r="E770" s="2">
        <v>6</v>
      </c>
      <c r="F770" s="2"/>
      <c r="G770" s="32" t="s">
        <v>641</v>
      </c>
      <c r="H770" s="16"/>
    </row>
    <row r="771" spans="1:8" hidden="1">
      <c r="A771" s="26">
        <v>2</v>
      </c>
      <c r="B771" s="2">
        <v>8</v>
      </c>
      <c r="C771" s="2">
        <v>1</v>
      </c>
      <c r="D771" s="2">
        <v>814</v>
      </c>
      <c r="E771" s="2">
        <v>7</v>
      </c>
      <c r="F771" s="2"/>
      <c r="G771" s="32" t="s">
        <v>642</v>
      </c>
      <c r="H771" s="16"/>
    </row>
    <row r="772" spans="1:8" hidden="1">
      <c r="A772" s="26">
        <v>2</v>
      </c>
      <c r="B772" s="2">
        <v>8</v>
      </c>
      <c r="C772" s="2">
        <v>1</v>
      </c>
      <c r="D772" s="2">
        <v>815</v>
      </c>
      <c r="E772" s="2"/>
      <c r="F772" s="2"/>
      <c r="G772" s="36" t="s">
        <v>643</v>
      </c>
      <c r="H772" s="12">
        <f t="shared" ref="H772" si="303">+H773</f>
        <v>0</v>
      </c>
    </row>
    <row r="773" spans="1:8" hidden="1">
      <c r="A773" s="26">
        <v>2</v>
      </c>
      <c r="B773" s="2">
        <v>8</v>
      </c>
      <c r="C773" s="2">
        <v>1</v>
      </c>
      <c r="D773" s="2">
        <v>815</v>
      </c>
      <c r="E773" s="2">
        <v>1</v>
      </c>
      <c r="F773" s="2"/>
      <c r="G773" s="32" t="s">
        <v>643</v>
      </c>
      <c r="H773" s="16"/>
    </row>
    <row r="774" spans="1:8" hidden="1">
      <c r="A774" s="26">
        <v>2</v>
      </c>
      <c r="B774" s="2">
        <v>8</v>
      </c>
      <c r="C774" s="2">
        <v>1</v>
      </c>
      <c r="D774" s="2">
        <v>816</v>
      </c>
      <c r="E774" s="2"/>
      <c r="F774" s="2"/>
      <c r="G774" s="36" t="s">
        <v>644</v>
      </c>
      <c r="H774" s="12">
        <f t="shared" ref="H774" si="304">+H775</f>
        <v>0</v>
      </c>
    </row>
    <row r="775" spans="1:8" hidden="1">
      <c r="A775" s="26">
        <v>2</v>
      </c>
      <c r="B775" s="2">
        <v>8</v>
      </c>
      <c r="C775" s="2">
        <v>1</v>
      </c>
      <c r="D775" s="2">
        <v>816</v>
      </c>
      <c r="E775" s="2">
        <v>1</v>
      </c>
      <c r="F775" s="2"/>
      <c r="G775" s="32" t="s">
        <v>644</v>
      </c>
      <c r="H775" s="16"/>
    </row>
    <row r="776" spans="1:8" hidden="1">
      <c r="A776" s="26">
        <v>2</v>
      </c>
      <c r="B776" s="2">
        <v>8</v>
      </c>
      <c r="C776" s="2">
        <v>3</v>
      </c>
      <c r="D776" s="2"/>
      <c r="E776" s="2"/>
      <c r="F776" s="2"/>
      <c r="G776" s="36" t="s">
        <v>645</v>
      </c>
      <c r="H776" s="14">
        <f t="shared" ref="H776" si="305">+H777+H786+H790+H792</f>
        <v>0</v>
      </c>
    </row>
    <row r="777" spans="1:8" hidden="1">
      <c r="A777" s="26">
        <v>2</v>
      </c>
      <c r="B777" s="2">
        <v>8</v>
      </c>
      <c r="C777" s="2">
        <v>3</v>
      </c>
      <c r="D777" s="2">
        <v>831</v>
      </c>
      <c r="E777" s="2"/>
      <c r="F777" s="2"/>
      <c r="G777" s="36" t="s">
        <v>646</v>
      </c>
      <c r="H777" s="12">
        <f t="shared" ref="H777" si="306">SUM(H778:H785)</f>
        <v>0</v>
      </c>
    </row>
    <row r="778" spans="1:8" hidden="1">
      <c r="A778" s="26">
        <v>2</v>
      </c>
      <c r="B778" s="2">
        <v>8</v>
      </c>
      <c r="C778" s="2">
        <v>3</v>
      </c>
      <c r="D778" s="2">
        <v>831</v>
      </c>
      <c r="E778" s="2">
        <v>1</v>
      </c>
      <c r="F778" s="2"/>
      <c r="G778" s="32" t="s">
        <v>647</v>
      </c>
      <c r="H778" s="16"/>
    </row>
    <row r="779" spans="1:8" hidden="1">
      <c r="A779" s="26">
        <v>2</v>
      </c>
      <c r="B779" s="2">
        <v>8</v>
      </c>
      <c r="C779" s="2">
        <v>3</v>
      </c>
      <c r="D779" s="2">
        <v>831</v>
      </c>
      <c r="E779" s="2">
        <v>2</v>
      </c>
      <c r="F779" s="2"/>
      <c r="G779" s="32" t="s">
        <v>648</v>
      </c>
      <c r="H779" s="16"/>
    </row>
    <row r="780" spans="1:8" hidden="1">
      <c r="A780" s="26">
        <v>2</v>
      </c>
      <c r="B780" s="2">
        <v>8</v>
      </c>
      <c r="C780" s="2">
        <v>3</v>
      </c>
      <c r="D780" s="2">
        <v>831</v>
      </c>
      <c r="E780" s="2">
        <v>3</v>
      </c>
      <c r="F780" s="2"/>
      <c r="G780" s="32" t="s">
        <v>649</v>
      </c>
      <c r="H780" s="16"/>
    </row>
    <row r="781" spans="1:8" hidden="1">
      <c r="A781" s="26">
        <v>2</v>
      </c>
      <c r="B781" s="2">
        <v>8</v>
      </c>
      <c r="C781" s="2">
        <v>3</v>
      </c>
      <c r="D781" s="2">
        <v>831</v>
      </c>
      <c r="E781" s="2">
        <v>4</v>
      </c>
      <c r="F781" s="2"/>
      <c r="G781" s="32" t="s">
        <v>650</v>
      </c>
      <c r="H781" s="16"/>
    </row>
    <row r="782" spans="1:8" hidden="1">
      <c r="A782" s="26">
        <v>2</v>
      </c>
      <c r="B782" s="2">
        <v>8</v>
      </c>
      <c r="C782" s="2">
        <v>3</v>
      </c>
      <c r="D782" s="2">
        <v>831</v>
      </c>
      <c r="E782" s="2">
        <v>5</v>
      </c>
      <c r="F782" s="2"/>
      <c r="G782" s="32" t="s">
        <v>651</v>
      </c>
      <c r="H782" s="16"/>
    </row>
    <row r="783" spans="1:8" hidden="1">
      <c r="A783" s="26">
        <v>2</v>
      </c>
      <c r="B783" s="2">
        <v>8</v>
      </c>
      <c r="C783" s="2">
        <v>3</v>
      </c>
      <c r="D783" s="2">
        <v>831</v>
      </c>
      <c r="E783" s="2">
        <v>6</v>
      </c>
      <c r="F783" s="2"/>
      <c r="G783" s="32" t="s">
        <v>652</v>
      </c>
      <c r="H783" s="16"/>
    </row>
    <row r="784" spans="1:8" hidden="1">
      <c r="A784" s="26">
        <v>2</v>
      </c>
      <c r="B784" s="2">
        <v>8</v>
      </c>
      <c r="C784" s="2">
        <v>3</v>
      </c>
      <c r="D784" s="2">
        <v>831</v>
      </c>
      <c r="E784" s="2">
        <v>7</v>
      </c>
      <c r="F784" s="2"/>
      <c r="G784" s="32" t="s">
        <v>653</v>
      </c>
      <c r="H784" s="16"/>
    </row>
    <row r="785" spans="1:8" hidden="1">
      <c r="A785" s="26">
        <v>2</v>
      </c>
      <c r="B785" s="2">
        <v>8</v>
      </c>
      <c r="C785" s="2">
        <v>3</v>
      </c>
      <c r="D785" s="2">
        <v>831</v>
      </c>
      <c r="E785" s="2">
        <v>8</v>
      </c>
      <c r="F785" s="2"/>
      <c r="G785" s="32" t="s">
        <v>654</v>
      </c>
      <c r="H785" s="16"/>
    </row>
    <row r="786" spans="1:8" hidden="1">
      <c r="A786" s="26">
        <v>2</v>
      </c>
      <c r="B786" s="2">
        <v>8</v>
      </c>
      <c r="C786" s="2">
        <v>3</v>
      </c>
      <c r="D786" s="2">
        <v>832</v>
      </c>
      <c r="E786" s="2"/>
      <c r="F786" s="2"/>
      <c r="G786" s="36" t="s">
        <v>655</v>
      </c>
      <c r="H786" s="12">
        <f t="shared" ref="H786" si="307">SUM(H787:H789)</f>
        <v>0</v>
      </c>
    </row>
    <row r="787" spans="1:8" hidden="1">
      <c r="A787" s="26">
        <v>2</v>
      </c>
      <c r="B787" s="2">
        <v>8</v>
      </c>
      <c r="C787" s="2">
        <v>3</v>
      </c>
      <c r="D787" s="2">
        <v>832</v>
      </c>
      <c r="E787" s="2">
        <v>1</v>
      </c>
      <c r="F787" s="2"/>
      <c r="G787" s="32" t="s">
        <v>656</v>
      </c>
      <c r="H787" s="16"/>
    </row>
    <row r="788" spans="1:8" hidden="1">
      <c r="A788" s="26">
        <v>2</v>
      </c>
      <c r="B788" s="2">
        <v>8</v>
      </c>
      <c r="C788" s="2">
        <v>3</v>
      </c>
      <c r="D788" s="2">
        <v>832</v>
      </c>
      <c r="E788" s="2">
        <v>2</v>
      </c>
      <c r="F788" s="2"/>
      <c r="G788" s="32" t="s">
        <v>657</v>
      </c>
      <c r="H788" s="16"/>
    </row>
    <row r="789" spans="1:8" hidden="1">
      <c r="A789" s="26">
        <v>2</v>
      </c>
      <c r="B789" s="2">
        <v>8</v>
      </c>
      <c r="C789" s="2">
        <v>3</v>
      </c>
      <c r="D789" s="2">
        <v>832</v>
      </c>
      <c r="E789" s="2">
        <v>3</v>
      </c>
      <c r="F789" s="2"/>
      <c r="G789" s="32" t="s">
        <v>658</v>
      </c>
      <c r="H789" s="16"/>
    </row>
    <row r="790" spans="1:8" hidden="1">
      <c r="A790" s="26">
        <v>2</v>
      </c>
      <c r="B790" s="2">
        <v>8</v>
      </c>
      <c r="C790" s="2">
        <v>3</v>
      </c>
      <c r="D790" s="2">
        <v>834</v>
      </c>
      <c r="E790" s="2"/>
      <c r="F790" s="2"/>
      <c r="G790" s="36" t="s">
        <v>659</v>
      </c>
      <c r="H790" s="12">
        <f t="shared" ref="H790" si="308">+H791</f>
        <v>0</v>
      </c>
    </row>
    <row r="791" spans="1:8" hidden="1">
      <c r="A791" s="26">
        <v>2</v>
      </c>
      <c r="B791" s="2">
        <v>8</v>
      </c>
      <c r="C791" s="2">
        <v>3</v>
      </c>
      <c r="D791" s="2">
        <v>834</v>
      </c>
      <c r="E791" s="2">
        <v>1</v>
      </c>
      <c r="F791" s="2"/>
      <c r="G791" s="32" t="s">
        <v>660</v>
      </c>
      <c r="H791" s="16"/>
    </row>
    <row r="792" spans="1:8" hidden="1">
      <c r="A792" s="26">
        <v>2</v>
      </c>
      <c r="B792" s="2">
        <v>8</v>
      </c>
      <c r="C792" s="2">
        <v>3</v>
      </c>
      <c r="D792" s="2">
        <v>835</v>
      </c>
      <c r="E792" s="2"/>
      <c r="F792" s="2"/>
      <c r="G792" s="36" t="s">
        <v>661</v>
      </c>
      <c r="H792" s="12">
        <f t="shared" ref="H792" si="309">+H793</f>
        <v>0</v>
      </c>
    </row>
    <row r="793" spans="1:8" hidden="1">
      <c r="A793" s="26">
        <v>2</v>
      </c>
      <c r="B793" s="2">
        <v>8</v>
      </c>
      <c r="C793" s="2">
        <v>3</v>
      </c>
      <c r="D793" s="2">
        <v>835</v>
      </c>
      <c r="E793" s="2">
        <v>1</v>
      </c>
      <c r="F793" s="2"/>
      <c r="G793" s="32" t="s">
        <v>662</v>
      </c>
      <c r="H793" s="16"/>
    </row>
    <row r="794" spans="1:8" hidden="1">
      <c r="A794" s="26">
        <v>2</v>
      </c>
      <c r="B794" s="2">
        <v>8</v>
      </c>
      <c r="C794" s="2">
        <v>5</v>
      </c>
      <c r="D794" s="2"/>
      <c r="E794" s="2"/>
      <c r="F794" s="2"/>
      <c r="G794" s="36" t="s">
        <v>663</v>
      </c>
      <c r="H794" s="14">
        <f t="shared" ref="H794" si="310">+H795+H797+H799</f>
        <v>0</v>
      </c>
    </row>
    <row r="795" spans="1:8" hidden="1">
      <c r="A795" s="26">
        <v>2</v>
      </c>
      <c r="B795" s="2">
        <v>8</v>
      </c>
      <c r="C795" s="2">
        <v>5</v>
      </c>
      <c r="D795" s="2">
        <v>851</v>
      </c>
      <c r="E795" s="2"/>
      <c r="F795" s="2"/>
      <c r="G795" s="36" t="s">
        <v>664</v>
      </c>
      <c r="H795" s="12">
        <f t="shared" ref="H795" si="311">+H796</f>
        <v>0</v>
      </c>
    </row>
    <row r="796" spans="1:8" hidden="1">
      <c r="A796" s="26">
        <v>2</v>
      </c>
      <c r="B796" s="2">
        <v>8</v>
      </c>
      <c r="C796" s="2">
        <v>5</v>
      </c>
      <c r="D796" s="2">
        <v>851</v>
      </c>
      <c r="E796" s="2">
        <v>1</v>
      </c>
      <c r="F796" s="2"/>
      <c r="G796" s="32" t="s">
        <v>664</v>
      </c>
      <c r="H796" s="16"/>
    </row>
    <row r="797" spans="1:8" hidden="1">
      <c r="A797" s="26">
        <v>2</v>
      </c>
      <c r="B797" s="2">
        <v>8</v>
      </c>
      <c r="C797" s="2">
        <v>5</v>
      </c>
      <c r="D797" s="2">
        <v>852</v>
      </c>
      <c r="E797" s="2"/>
      <c r="F797" s="2"/>
      <c r="G797" s="36" t="s">
        <v>665</v>
      </c>
      <c r="H797" s="12">
        <f t="shared" ref="H797" si="312">+H798</f>
        <v>0</v>
      </c>
    </row>
    <row r="798" spans="1:8" hidden="1">
      <c r="A798" s="26">
        <v>2</v>
      </c>
      <c r="B798" s="2">
        <v>8</v>
      </c>
      <c r="C798" s="2">
        <v>5</v>
      </c>
      <c r="D798" s="2">
        <v>852</v>
      </c>
      <c r="E798" s="2">
        <v>1</v>
      </c>
      <c r="F798" s="2"/>
      <c r="G798" s="32" t="s">
        <v>665</v>
      </c>
      <c r="H798" s="16"/>
    </row>
    <row r="799" spans="1:8" hidden="1">
      <c r="A799" s="26">
        <v>2</v>
      </c>
      <c r="B799" s="2">
        <v>8</v>
      </c>
      <c r="C799" s="2">
        <v>5</v>
      </c>
      <c r="D799" s="2">
        <v>853</v>
      </c>
      <c r="E799" s="2"/>
      <c r="F799" s="2"/>
      <c r="G799" s="36" t="s">
        <v>666</v>
      </c>
      <c r="H799" s="12">
        <f t="shared" ref="H799" si="313">+H800</f>
        <v>0</v>
      </c>
    </row>
    <row r="800" spans="1:8" hidden="1">
      <c r="A800" s="26">
        <v>2</v>
      </c>
      <c r="B800" s="2">
        <v>8</v>
      </c>
      <c r="C800" s="2">
        <v>5</v>
      </c>
      <c r="D800" s="2">
        <v>853</v>
      </c>
      <c r="E800" s="2">
        <v>1</v>
      </c>
      <c r="F800" s="2"/>
      <c r="G800" s="32" t="s">
        <v>666</v>
      </c>
      <c r="H800" s="16"/>
    </row>
    <row r="801" spans="1:8" hidden="1">
      <c r="A801" s="26">
        <v>3</v>
      </c>
      <c r="B801" s="26">
        <v>9</v>
      </c>
      <c r="C801" s="44"/>
      <c r="D801" s="44"/>
      <c r="E801" s="44"/>
      <c r="F801" s="44"/>
      <c r="G801" s="45" t="s">
        <v>667</v>
      </c>
      <c r="H801" s="46">
        <f t="shared" ref="H801" si="314">+H802+H811+H820+H823+H826+H829+H832</f>
        <v>0</v>
      </c>
    </row>
    <row r="802" spans="1:8" hidden="1">
      <c r="A802" s="26">
        <v>3</v>
      </c>
      <c r="B802" s="2">
        <v>9</v>
      </c>
      <c r="C802" s="2">
        <v>1</v>
      </c>
      <c r="D802" s="2"/>
      <c r="E802" s="2"/>
      <c r="F802" s="2"/>
      <c r="G802" s="36" t="s">
        <v>668</v>
      </c>
      <c r="H802" s="14">
        <f t="shared" ref="H802" si="315">+H803+H806+H808</f>
        <v>0</v>
      </c>
    </row>
    <row r="803" spans="1:8" hidden="1">
      <c r="A803" s="26">
        <v>3</v>
      </c>
      <c r="B803" s="2">
        <v>9</v>
      </c>
      <c r="C803" s="2">
        <v>1</v>
      </c>
      <c r="D803" s="2">
        <v>911</v>
      </c>
      <c r="E803" s="2"/>
      <c r="F803" s="2"/>
      <c r="G803" s="36" t="s">
        <v>669</v>
      </c>
      <c r="H803" s="12">
        <f t="shared" ref="H803" si="316">+H804+H805</f>
        <v>0</v>
      </c>
    </row>
    <row r="804" spans="1:8" hidden="1">
      <c r="A804" s="26">
        <v>3</v>
      </c>
      <c r="B804" s="2">
        <v>9</v>
      </c>
      <c r="C804" s="2">
        <v>1</v>
      </c>
      <c r="D804" s="2">
        <v>911</v>
      </c>
      <c r="E804" s="2">
        <v>1</v>
      </c>
      <c r="F804" s="2"/>
      <c r="G804" s="32" t="s">
        <v>670</v>
      </c>
      <c r="H804" s="16"/>
    </row>
    <row r="805" spans="1:8" hidden="1">
      <c r="A805" s="26">
        <v>3</v>
      </c>
      <c r="B805" s="2">
        <v>9</v>
      </c>
      <c r="C805" s="2">
        <v>1</v>
      </c>
      <c r="D805" s="2">
        <v>911</v>
      </c>
      <c r="E805" s="2">
        <v>2</v>
      </c>
      <c r="F805" s="2"/>
      <c r="G805" s="32" t="s">
        <v>671</v>
      </c>
      <c r="H805" s="16"/>
    </row>
    <row r="806" spans="1:8" hidden="1">
      <c r="A806" s="26">
        <v>3</v>
      </c>
      <c r="B806" s="2">
        <v>9</v>
      </c>
      <c r="C806" s="2">
        <v>1</v>
      </c>
      <c r="D806" s="2">
        <v>912</v>
      </c>
      <c r="E806" s="2"/>
      <c r="F806" s="2"/>
      <c r="G806" s="36" t="s">
        <v>672</v>
      </c>
      <c r="H806" s="12">
        <f t="shared" ref="H806" si="317">+H807</f>
        <v>0</v>
      </c>
    </row>
    <row r="807" spans="1:8" hidden="1">
      <c r="A807" s="26">
        <v>3</v>
      </c>
      <c r="B807" s="2">
        <v>9</v>
      </c>
      <c r="C807" s="2">
        <v>1</v>
      </c>
      <c r="D807" s="2">
        <v>912</v>
      </c>
      <c r="E807" s="2">
        <v>1</v>
      </c>
      <c r="F807" s="2"/>
      <c r="G807" s="32" t="s">
        <v>673</v>
      </c>
      <c r="H807" s="16"/>
    </row>
    <row r="808" spans="1:8" hidden="1">
      <c r="A808" s="26">
        <v>3</v>
      </c>
      <c r="B808" s="2">
        <v>9</v>
      </c>
      <c r="C808" s="2">
        <v>1</v>
      </c>
      <c r="D808" s="2">
        <v>913</v>
      </c>
      <c r="E808" s="2"/>
      <c r="F808" s="2"/>
      <c r="G808" s="36" t="s">
        <v>674</v>
      </c>
      <c r="H808" s="12">
        <f t="shared" ref="H808" si="318">+H809+H810</f>
        <v>0</v>
      </c>
    </row>
    <row r="809" spans="1:8" hidden="1">
      <c r="A809" s="26">
        <v>3</v>
      </c>
      <c r="B809" s="2">
        <v>9</v>
      </c>
      <c r="C809" s="2">
        <v>1</v>
      </c>
      <c r="D809" s="2">
        <v>913</v>
      </c>
      <c r="E809" s="2">
        <v>1</v>
      </c>
      <c r="F809" s="2"/>
      <c r="G809" s="32" t="s">
        <v>674</v>
      </c>
      <c r="H809" s="16"/>
    </row>
    <row r="810" spans="1:8" hidden="1">
      <c r="A810" s="26">
        <v>3</v>
      </c>
      <c r="B810" s="2">
        <v>9</v>
      </c>
      <c r="C810" s="2">
        <v>1</v>
      </c>
      <c r="D810" s="2">
        <v>913</v>
      </c>
      <c r="E810" s="2">
        <v>2</v>
      </c>
      <c r="F810" s="2"/>
      <c r="G810" s="32" t="s">
        <v>675</v>
      </c>
      <c r="H810" s="16"/>
    </row>
    <row r="811" spans="1:8" hidden="1">
      <c r="A811" s="26">
        <v>3</v>
      </c>
      <c r="B811" s="2">
        <v>9</v>
      </c>
      <c r="C811" s="2">
        <v>2</v>
      </c>
      <c r="D811" s="2"/>
      <c r="E811" s="2"/>
      <c r="F811" s="2"/>
      <c r="G811" s="36" t="s">
        <v>676</v>
      </c>
      <c r="H811" s="14">
        <f t="shared" ref="H811" si="319">+H812+H815+H817</f>
        <v>0</v>
      </c>
    </row>
    <row r="812" spans="1:8" hidden="1">
      <c r="A812" s="26">
        <v>3</v>
      </c>
      <c r="B812" s="2">
        <v>9</v>
      </c>
      <c r="C812" s="2">
        <v>2</v>
      </c>
      <c r="D812" s="2">
        <v>921</v>
      </c>
      <c r="E812" s="2"/>
      <c r="F812" s="2"/>
      <c r="G812" s="36" t="s">
        <v>677</v>
      </c>
      <c r="H812" s="12">
        <f t="shared" ref="H812" si="320">SUM(H813:H814)</f>
        <v>0</v>
      </c>
    </row>
    <row r="813" spans="1:8" hidden="1">
      <c r="A813" s="26">
        <v>3</v>
      </c>
      <c r="B813" s="2">
        <v>9</v>
      </c>
      <c r="C813" s="2">
        <v>2</v>
      </c>
      <c r="D813" s="2">
        <v>921</v>
      </c>
      <c r="E813" s="2">
        <v>1</v>
      </c>
      <c r="F813" s="2"/>
      <c r="G813" s="32" t="s">
        <v>678</v>
      </c>
      <c r="H813" s="16"/>
    </row>
    <row r="814" spans="1:8" hidden="1">
      <c r="A814" s="26">
        <v>3</v>
      </c>
      <c r="B814" s="2">
        <v>9</v>
      </c>
      <c r="C814" s="2">
        <v>2</v>
      </c>
      <c r="D814" s="2">
        <v>921</v>
      </c>
      <c r="E814" s="2">
        <v>2</v>
      </c>
      <c r="F814" s="2"/>
      <c r="G814" s="32" t="s">
        <v>679</v>
      </c>
      <c r="H814" s="16"/>
    </row>
    <row r="815" spans="1:8" hidden="1">
      <c r="A815" s="26">
        <v>3</v>
      </c>
      <c r="B815" s="2">
        <v>9</v>
      </c>
      <c r="C815" s="2">
        <v>2</v>
      </c>
      <c r="D815" s="2">
        <v>922</v>
      </c>
      <c r="E815" s="2"/>
      <c r="F815" s="2"/>
      <c r="G815" s="36" t="s">
        <v>680</v>
      </c>
      <c r="H815" s="12">
        <f t="shared" ref="H815" si="321">+H816</f>
        <v>0</v>
      </c>
    </row>
    <row r="816" spans="1:8" hidden="1">
      <c r="A816" s="26">
        <v>3</v>
      </c>
      <c r="B816" s="2">
        <v>9</v>
      </c>
      <c r="C816" s="2">
        <v>2</v>
      </c>
      <c r="D816" s="2">
        <v>922</v>
      </c>
      <c r="E816" s="2">
        <v>1</v>
      </c>
      <c r="F816" s="2"/>
      <c r="G816" s="32" t="s">
        <v>681</v>
      </c>
      <c r="H816" s="16"/>
    </row>
    <row r="817" spans="1:8" hidden="1">
      <c r="A817" s="26">
        <v>3</v>
      </c>
      <c r="B817" s="2">
        <v>9</v>
      </c>
      <c r="C817" s="2">
        <v>2</v>
      </c>
      <c r="D817" s="2">
        <v>923</v>
      </c>
      <c r="E817" s="2"/>
      <c r="F817" s="2"/>
      <c r="G817" s="36" t="s">
        <v>682</v>
      </c>
      <c r="H817" s="12">
        <f t="shared" ref="H817" si="322">+H818+H819</f>
        <v>0</v>
      </c>
    </row>
    <row r="818" spans="1:8" hidden="1">
      <c r="A818" s="26">
        <v>3</v>
      </c>
      <c r="B818" s="2">
        <v>9</v>
      </c>
      <c r="C818" s="2">
        <v>2</v>
      </c>
      <c r="D818" s="2">
        <v>923</v>
      </c>
      <c r="E818" s="2">
        <v>1</v>
      </c>
      <c r="F818" s="2"/>
      <c r="G818" s="32" t="s">
        <v>682</v>
      </c>
      <c r="H818" s="16"/>
    </row>
    <row r="819" spans="1:8" hidden="1">
      <c r="A819" s="26">
        <v>3</v>
      </c>
      <c r="B819" s="2">
        <v>9</v>
      </c>
      <c r="C819" s="2">
        <v>2</v>
      </c>
      <c r="D819" s="2">
        <v>923</v>
      </c>
      <c r="E819" s="2">
        <v>2</v>
      </c>
      <c r="F819" s="2"/>
      <c r="G819" s="32" t="s">
        <v>683</v>
      </c>
      <c r="H819" s="16"/>
    </row>
    <row r="820" spans="1:8" hidden="1">
      <c r="A820" s="26">
        <v>3</v>
      </c>
      <c r="B820" s="2">
        <v>9</v>
      </c>
      <c r="C820" s="2">
        <v>3</v>
      </c>
      <c r="D820" s="2"/>
      <c r="E820" s="2"/>
      <c r="F820" s="2"/>
      <c r="G820" s="36" t="s">
        <v>684</v>
      </c>
      <c r="H820" s="14">
        <f t="shared" ref="H820:H821" si="323">+H821</f>
        <v>0</v>
      </c>
    </row>
    <row r="821" spans="1:8" hidden="1">
      <c r="A821" s="26">
        <v>3</v>
      </c>
      <c r="B821" s="2">
        <v>9</v>
      </c>
      <c r="C821" s="2">
        <v>3</v>
      </c>
      <c r="D821" s="2">
        <v>931</v>
      </c>
      <c r="E821" s="2"/>
      <c r="F821" s="2"/>
      <c r="G821" s="36" t="s">
        <v>685</v>
      </c>
      <c r="H821" s="16">
        <f t="shared" si="323"/>
        <v>0</v>
      </c>
    </row>
    <row r="822" spans="1:8" hidden="1">
      <c r="A822" s="26">
        <v>3</v>
      </c>
      <c r="B822" s="2">
        <v>9</v>
      </c>
      <c r="C822" s="2">
        <v>3</v>
      </c>
      <c r="D822" s="2">
        <v>931</v>
      </c>
      <c r="E822" s="2">
        <v>1</v>
      </c>
      <c r="F822" s="2"/>
      <c r="G822" s="32" t="s">
        <v>685</v>
      </c>
      <c r="H822" s="16"/>
    </row>
    <row r="823" spans="1:8" hidden="1">
      <c r="A823" s="26">
        <v>3</v>
      </c>
      <c r="B823" s="2">
        <v>9</v>
      </c>
      <c r="C823" s="2">
        <v>4</v>
      </c>
      <c r="D823" s="2"/>
      <c r="E823" s="2"/>
      <c r="F823" s="2"/>
      <c r="G823" s="36" t="s">
        <v>686</v>
      </c>
      <c r="H823" s="14">
        <f t="shared" ref="H823:H824" si="324">+H824</f>
        <v>0</v>
      </c>
    </row>
    <row r="824" spans="1:8" hidden="1">
      <c r="A824" s="26">
        <v>3</v>
      </c>
      <c r="B824" s="2">
        <v>9</v>
      </c>
      <c r="C824" s="2">
        <v>4</v>
      </c>
      <c r="D824" s="2">
        <v>941</v>
      </c>
      <c r="E824" s="2"/>
      <c r="F824" s="2"/>
      <c r="G824" s="36" t="s">
        <v>687</v>
      </c>
      <c r="H824" s="12">
        <f t="shared" si="324"/>
        <v>0</v>
      </c>
    </row>
    <row r="825" spans="1:8" hidden="1">
      <c r="A825" s="26">
        <v>3</v>
      </c>
      <c r="B825" s="2">
        <v>9</v>
      </c>
      <c r="C825" s="2">
        <v>4</v>
      </c>
      <c r="D825" s="2">
        <v>941</v>
      </c>
      <c r="E825" s="2">
        <v>1</v>
      </c>
      <c r="F825" s="2"/>
      <c r="G825" s="32" t="s">
        <v>687</v>
      </c>
      <c r="H825" s="16"/>
    </row>
    <row r="826" spans="1:8" hidden="1">
      <c r="A826" s="26">
        <v>3</v>
      </c>
      <c r="B826" s="2">
        <v>9</v>
      </c>
      <c r="C826" s="2">
        <v>5</v>
      </c>
      <c r="D826" s="2"/>
      <c r="E826" s="2"/>
      <c r="F826" s="2"/>
      <c r="G826" s="36" t="s">
        <v>688</v>
      </c>
      <c r="H826" s="14">
        <f t="shared" ref="H826:H827" si="325">+H827</f>
        <v>0</v>
      </c>
    </row>
    <row r="827" spans="1:8" hidden="1">
      <c r="A827" s="26">
        <v>3</v>
      </c>
      <c r="B827" s="2">
        <v>9</v>
      </c>
      <c r="C827" s="2">
        <v>5</v>
      </c>
      <c r="D827" s="2">
        <v>951</v>
      </c>
      <c r="E827" s="2"/>
      <c r="F827" s="2"/>
      <c r="G827" s="36" t="s">
        <v>689</v>
      </c>
      <c r="H827" s="12">
        <f t="shared" si="325"/>
        <v>0</v>
      </c>
    </row>
    <row r="828" spans="1:8" hidden="1">
      <c r="A828" s="26">
        <v>3</v>
      </c>
      <c r="B828" s="2">
        <v>9</v>
      </c>
      <c r="C828" s="2">
        <v>5</v>
      </c>
      <c r="D828" s="2">
        <v>951</v>
      </c>
      <c r="E828" s="2">
        <v>1</v>
      </c>
      <c r="F828" s="2"/>
      <c r="G828" s="32" t="s">
        <v>689</v>
      </c>
      <c r="H828" s="16"/>
    </row>
    <row r="829" spans="1:8" hidden="1">
      <c r="A829" s="26">
        <v>3</v>
      </c>
      <c r="B829" s="2">
        <v>9</v>
      </c>
      <c r="C829" s="2">
        <v>6</v>
      </c>
      <c r="D829" s="2"/>
      <c r="E829" s="2"/>
      <c r="F829" s="2"/>
      <c r="G829" s="36" t="s">
        <v>690</v>
      </c>
      <c r="H829" s="14">
        <f t="shared" ref="H829:H830" si="326">+H830</f>
        <v>0</v>
      </c>
    </row>
    <row r="830" spans="1:8" hidden="1">
      <c r="A830" s="26">
        <v>3</v>
      </c>
      <c r="B830" s="2">
        <v>9</v>
      </c>
      <c r="C830" s="2">
        <v>6</v>
      </c>
      <c r="D830" s="2">
        <v>962</v>
      </c>
      <c r="E830" s="2"/>
      <c r="F830" s="2"/>
      <c r="G830" s="36" t="s">
        <v>691</v>
      </c>
      <c r="H830" s="12">
        <f t="shared" si="326"/>
        <v>0</v>
      </c>
    </row>
    <row r="831" spans="1:8" hidden="1">
      <c r="A831" s="26">
        <v>3</v>
      </c>
      <c r="B831" s="2">
        <v>9</v>
      </c>
      <c r="C831" s="2">
        <v>6</v>
      </c>
      <c r="D831" s="2">
        <v>962</v>
      </c>
      <c r="E831" s="2">
        <v>1</v>
      </c>
      <c r="F831" s="2"/>
      <c r="G831" s="32" t="s">
        <v>692</v>
      </c>
      <c r="H831" s="16"/>
    </row>
    <row r="832" spans="1:8" hidden="1">
      <c r="A832" s="26">
        <v>3</v>
      </c>
      <c r="B832" s="2">
        <v>9</v>
      </c>
      <c r="C832" s="2">
        <v>9</v>
      </c>
      <c r="D832" s="2"/>
      <c r="E832" s="2"/>
      <c r="F832" s="2"/>
      <c r="G832" s="36" t="s">
        <v>693</v>
      </c>
      <c r="H832" s="14">
        <f t="shared" ref="H832" si="327">+H833</f>
        <v>0</v>
      </c>
    </row>
    <row r="833" spans="1:8" hidden="1">
      <c r="A833" s="26">
        <v>3</v>
      </c>
      <c r="B833" s="2">
        <v>9</v>
      </c>
      <c r="C833" s="2">
        <v>9</v>
      </c>
      <c r="D833" s="2">
        <v>991</v>
      </c>
      <c r="E833" s="2"/>
      <c r="F833" s="2"/>
      <c r="G833" s="36" t="s">
        <v>694</v>
      </c>
      <c r="H833" s="12">
        <f t="shared" ref="H833" si="328">+H834+H835+H836</f>
        <v>0</v>
      </c>
    </row>
    <row r="834" spans="1:8" hidden="1">
      <c r="A834" s="26">
        <v>3</v>
      </c>
      <c r="B834" s="2">
        <v>9</v>
      </c>
      <c r="C834" s="2">
        <v>9</v>
      </c>
      <c r="D834" s="2">
        <v>991</v>
      </c>
      <c r="E834" s="2">
        <v>1</v>
      </c>
      <c r="F834" s="2"/>
      <c r="G834" s="32" t="s">
        <v>695</v>
      </c>
      <c r="H834" s="16"/>
    </row>
    <row r="835" spans="1:8" hidden="1">
      <c r="A835" s="26">
        <v>3</v>
      </c>
      <c r="B835" s="2">
        <v>9</v>
      </c>
      <c r="C835" s="2">
        <v>9</v>
      </c>
      <c r="D835" s="2">
        <v>991</v>
      </c>
      <c r="E835" s="2">
        <v>1</v>
      </c>
      <c r="F835" s="2"/>
      <c r="G835" s="32" t="s">
        <v>696</v>
      </c>
      <c r="H835" s="16"/>
    </row>
    <row r="836" spans="1:8" hidden="1">
      <c r="A836" s="26">
        <v>3</v>
      </c>
      <c r="B836" s="2">
        <v>9</v>
      </c>
      <c r="C836" s="2">
        <v>9</v>
      </c>
      <c r="D836" s="2">
        <v>991</v>
      </c>
      <c r="E836" s="2">
        <v>1</v>
      </c>
      <c r="F836" s="2"/>
      <c r="G836" s="32" t="s">
        <v>697</v>
      </c>
      <c r="H836" s="16"/>
    </row>
    <row r="837" spans="1:8">
      <c r="A837" s="2"/>
      <c r="B837" s="2"/>
      <c r="C837" s="2"/>
      <c r="D837" s="2"/>
      <c r="E837" s="2"/>
      <c r="F837" s="2"/>
    </row>
    <row r="838" spans="1:8" s="11" customFormat="1">
      <c r="A838" s="1"/>
      <c r="B838" s="1"/>
      <c r="C838" s="1"/>
      <c r="D838" s="1"/>
      <c r="E838" s="1"/>
      <c r="F838" s="1"/>
      <c r="G838" s="32"/>
    </row>
    <row r="839" spans="1:8" s="11" customFormat="1">
      <c r="A839" s="1"/>
      <c r="B839" s="1"/>
      <c r="C839" s="1"/>
      <c r="D839" s="1"/>
      <c r="E839" s="1"/>
      <c r="F839" s="1"/>
      <c r="G839" s="32"/>
    </row>
  </sheetData>
  <mergeCells count="8">
    <mergeCell ref="G4:G6"/>
    <mergeCell ref="H5:H6"/>
    <mergeCell ref="A4:A6"/>
    <mergeCell ref="B4:B6"/>
    <mergeCell ref="C4:C6"/>
    <mergeCell ref="D4:D6"/>
    <mergeCell ref="E4:E6"/>
    <mergeCell ref="F4:F6"/>
  </mergeCells>
  <pageMargins left="0.39370078740157483" right="0.39370078740157483" top="0.74803149606299213" bottom="0.74803149606299213" header="0.31496062992125984" footer="0.31496062992125984"/>
  <pageSetup orientation="portrait" horizontalDpi="4294967293"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Q1089"/>
  <sheetViews>
    <sheetView showGridLines="0" view="pageBreakPreview" zoomScale="90" zoomScaleNormal="100" zoomScaleSheetLayoutView="90" workbookViewId="0">
      <selection activeCell="K65" sqref="K65"/>
    </sheetView>
  </sheetViews>
  <sheetFormatPr baseColWidth="10" defaultColWidth="9.109375" defaultRowHeight="12.6"/>
  <cols>
    <col min="1" max="1" width="35.6640625" style="110" customWidth="1"/>
    <col min="2" max="2" width="10.6640625" style="164" customWidth="1"/>
    <col min="3" max="3" width="10.6640625" style="110" customWidth="1"/>
    <col min="4" max="4" width="15.6640625" style="114" customWidth="1"/>
    <col min="5" max="5" width="12.5546875" style="114" customWidth="1"/>
    <col min="6" max="6" width="13.33203125" style="114" bestFit="1" customWidth="1"/>
    <col min="7" max="7" width="14.5546875" style="114" bestFit="1" customWidth="1"/>
    <col min="8" max="8" width="13" style="114" customWidth="1"/>
    <col min="9" max="11" width="13.109375" style="114" customWidth="1"/>
    <col min="12" max="12" width="15.33203125" style="114" bestFit="1" customWidth="1"/>
    <col min="13" max="13" width="14" style="114" bestFit="1" customWidth="1"/>
    <col min="14" max="14" width="13" style="457" customWidth="1"/>
    <col min="15" max="15" width="15.109375" style="109" hidden="1" customWidth="1"/>
    <col min="16" max="16" width="17.44140625" style="110" hidden="1" customWidth="1"/>
    <col min="17" max="17" width="11" style="110" hidden="1" customWidth="1"/>
    <col min="18" max="21" width="0" style="110" hidden="1" customWidth="1"/>
    <col min="22" max="256" width="9.109375" style="110"/>
    <col min="257" max="257" width="35.6640625" style="110" customWidth="1"/>
    <col min="258" max="259" width="10.6640625" style="110" customWidth="1"/>
    <col min="260" max="262" width="12.5546875" style="110" customWidth="1"/>
    <col min="263" max="263" width="14.5546875" style="110" bestFit="1" customWidth="1"/>
    <col min="264" max="264" width="13" style="110" customWidth="1"/>
    <col min="265" max="267" width="13.109375" style="110" customWidth="1"/>
    <col min="268" max="268" width="15.33203125" style="110" bestFit="1" customWidth="1"/>
    <col min="269" max="269" width="14" style="110" bestFit="1" customWidth="1"/>
    <col min="270" max="270" width="13" style="110" customWidth="1"/>
    <col min="271" max="271" width="15.109375" style="110" bestFit="1" customWidth="1"/>
    <col min="272" max="272" width="17.44140625" style="110" customWidth="1"/>
    <col min="273" max="273" width="11" style="110" bestFit="1" customWidth="1"/>
    <col min="274" max="512" width="9.109375" style="110"/>
    <col min="513" max="513" width="35.6640625" style="110" customWidth="1"/>
    <col min="514" max="515" width="10.6640625" style="110" customWidth="1"/>
    <col min="516" max="518" width="12.5546875" style="110" customWidth="1"/>
    <col min="519" max="519" width="14.5546875" style="110" bestFit="1" customWidth="1"/>
    <col min="520" max="520" width="13" style="110" customWidth="1"/>
    <col min="521" max="523" width="13.109375" style="110" customWidth="1"/>
    <col min="524" max="524" width="15.33203125" style="110" bestFit="1" customWidth="1"/>
    <col min="525" max="525" width="14" style="110" bestFit="1" customWidth="1"/>
    <col min="526" max="526" width="13" style="110" customWidth="1"/>
    <col min="527" max="527" width="15.109375" style="110" bestFit="1" customWidth="1"/>
    <col min="528" max="528" width="17.44140625" style="110" customWidth="1"/>
    <col min="529" max="529" width="11" style="110" bestFit="1" customWidth="1"/>
    <col min="530" max="768" width="9.109375" style="110"/>
    <col min="769" max="769" width="35.6640625" style="110" customWidth="1"/>
    <col min="770" max="771" width="10.6640625" style="110" customWidth="1"/>
    <col min="772" max="774" width="12.5546875" style="110" customWidth="1"/>
    <col min="775" max="775" width="14.5546875" style="110" bestFit="1" customWidth="1"/>
    <col min="776" max="776" width="13" style="110" customWidth="1"/>
    <col min="777" max="779" width="13.109375" style="110" customWidth="1"/>
    <col min="780" max="780" width="15.33203125" style="110" bestFit="1" customWidth="1"/>
    <col min="781" max="781" width="14" style="110" bestFit="1" customWidth="1"/>
    <col min="782" max="782" width="13" style="110" customWidth="1"/>
    <col min="783" max="783" width="15.109375" style="110" bestFit="1" customWidth="1"/>
    <col min="784" max="784" width="17.44140625" style="110" customWidth="1"/>
    <col min="785" max="785" width="11" style="110" bestFit="1" customWidth="1"/>
    <col min="786" max="1024" width="9.109375" style="110"/>
    <col min="1025" max="1025" width="35.6640625" style="110" customWidth="1"/>
    <col min="1026" max="1027" width="10.6640625" style="110" customWidth="1"/>
    <col min="1028" max="1030" width="12.5546875" style="110" customWidth="1"/>
    <col min="1031" max="1031" width="14.5546875" style="110" bestFit="1" customWidth="1"/>
    <col min="1032" max="1032" width="13" style="110" customWidth="1"/>
    <col min="1033" max="1035" width="13.109375" style="110" customWidth="1"/>
    <col min="1036" max="1036" width="15.33203125" style="110" bestFit="1" customWidth="1"/>
    <col min="1037" max="1037" width="14" style="110" bestFit="1" customWidth="1"/>
    <col min="1038" max="1038" width="13" style="110" customWidth="1"/>
    <col min="1039" max="1039" width="15.109375" style="110" bestFit="1" customWidth="1"/>
    <col min="1040" max="1040" width="17.44140625" style="110" customWidth="1"/>
    <col min="1041" max="1041" width="11" style="110" bestFit="1" customWidth="1"/>
    <col min="1042" max="1280" width="9.109375" style="110"/>
    <col min="1281" max="1281" width="35.6640625" style="110" customWidth="1"/>
    <col min="1282" max="1283" width="10.6640625" style="110" customWidth="1"/>
    <col min="1284" max="1286" width="12.5546875" style="110" customWidth="1"/>
    <col min="1287" max="1287" width="14.5546875" style="110" bestFit="1" customWidth="1"/>
    <col min="1288" max="1288" width="13" style="110" customWidth="1"/>
    <col min="1289" max="1291" width="13.109375" style="110" customWidth="1"/>
    <col min="1292" max="1292" width="15.33203125" style="110" bestFit="1" customWidth="1"/>
    <col min="1293" max="1293" width="14" style="110" bestFit="1" customWidth="1"/>
    <col min="1294" max="1294" width="13" style="110" customWidth="1"/>
    <col min="1295" max="1295" width="15.109375" style="110" bestFit="1" customWidth="1"/>
    <col min="1296" max="1296" width="17.44140625" style="110" customWidth="1"/>
    <col min="1297" max="1297" width="11" style="110" bestFit="1" customWidth="1"/>
    <col min="1298" max="1536" width="9.109375" style="110"/>
    <col min="1537" max="1537" width="35.6640625" style="110" customWidth="1"/>
    <col min="1538" max="1539" width="10.6640625" style="110" customWidth="1"/>
    <col min="1540" max="1542" width="12.5546875" style="110" customWidth="1"/>
    <col min="1543" max="1543" width="14.5546875" style="110" bestFit="1" customWidth="1"/>
    <col min="1544" max="1544" width="13" style="110" customWidth="1"/>
    <col min="1545" max="1547" width="13.109375" style="110" customWidth="1"/>
    <col min="1548" max="1548" width="15.33203125" style="110" bestFit="1" customWidth="1"/>
    <col min="1549" max="1549" width="14" style="110" bestFit="1" customWidth="1"/>
    <col min="1550" max="1550" width="13" style="110" customWidth="1"/>
    <col min="1551" max="1551" width="15.109375" style="110" bestFit="1" customWidth="1"/>
    <col min="1552" max="1552" width="17.44140625" style="110" customWidth="1"/>
    <col min="1553" max="1553" width="11" style="110" bestFit="1" customWidth="1"/>
    <col min="1554" max="1792" width="9.109375" style="110"/>
    <col min="1793" max="1793" width="35.6640625" style="110" customWidth="1"/>
    <col min="1794" max="1795" width="10.6640625" style="110" customWidth="1"/>
    <col min="1796" max="1798" width="12.5546875" style="110" customWidth="1"/>
    <col min="1799" max="1799" width="14.5546875" style="110" bestFit="1" customWidth="1"/>
    <col min="1800" max="1800" width="13" style="110" customWidth="1"/>
    <col min="1801" max="1803" width="13.109375" style="110" customWidth="1"/>
    <col min="1804" max="1804" width="15.33203125" style="110" bestFit="1" customWidth="1"/>
    <col min="1805" max="1805" width="14" style="110" bestFit="1" customWidth="1"/>
    <col min="1806" max="1806" width="13" style="110" customWidth="1"/>
    <col min="1807" max="1807" width="15.109375" style="110" bestFit="1" customWidth="1"/>
    <col min="1808" max="1808" width="17.44140625" style="110" customWidth="1"/>
    <col min="1809" max="1809" width="11" style="110" bestFit="1" customWidth="1"/>
    <col min="1810" max="2048" width="9.109375" style="110"/>
    <col min="2049" max="2049" width="35.6640625" style="110" customWidth="1"/>
    <col min="2050" max="2051" width="10.6640625" style="110" customWidth="1"/>
    <col min="2052" max="2054" width="12.5546875" style="110" customWidth="1"/>
    <col min="2055" max="2055" width="14.5546875" style="110" bestFit="1" customWidth="1"/>
    <col min="2056" max="2056" width="13" style="110" customWidth="1"/>
    <col min="2057" max="2059" width="13.109375" style="110" customWidth="1"/>
    <col min="2060" max="2060" width="15.33203125" style="110" bestFit="1" customWidth="1"/>
    <col min="2061" max="2061" width="14" style="110" bestFit="1" customWidth="1"/>
    <col min="2062" max="2062" width="13" style="110" customWidth="1"/>
    <col min="2063" max="2063" width="15.109375" style="110" bestFit="1" customWidth="1"/>
    <col min="2064" max="2064" width="17.44140625" style="110" customWidth="1"/>
    <col min="2065" max="2065" width="11" style="110" bestFit="1" customWidth="1"/>
    <col min="2066" max="2304" width="9.109375" style="110"/>
    <col min="2305" max="2305" width="35.6640625" style="110" customWidth="1"/>
    <col min="2306" max="2307" width="10.6640625" style="110" customWidth="1"/>
    <col min="2308" max="2310" width="12.5546875" style="110" customWidth="1"/>
    <col min="2311" max="2311" width="14.5546875" style="110" bestFit="1" customWidth="1"/>
    <col min="2312" max="2312" width="13" style="110" customWidth="1"/>
    <col min="2313" max="2315" width="13.109375" style="110" customWidth="1"/>
    <col min="2316" max="2316" width="15.33203125" style="110" bestFit="1" customWidth="1"/>
    <col min="2317" max="2317" width="14" style="110" bestFit="1" customWidth="1"/>
    <col min="2318" max="2318" width="13" style="110" customWidth="1"/>
    <col min="2319" max="2319" width="15.109375" style="110" bestFit="1" customWidth="1"/>
    <col min="2320" max="2320" width="17.44140625" style="110" customWidth="1"/>
    <col min="2321" max="2321" width="11" style="110" bestFit="1" customWidth="1"/>
    <col min="2322" max="2560" width="9.109375" style="110"/>
    <col min="2561" max="2561" width="35.6640625" style="110" customWidth="1"/>
    <col min="2562" max="2563" width="10.6640625" style="110" customWidth="1"/>
    <col min="2564" max="2566" width="12.5546875" style="110" customWidth="1"/>
    <col min="2567" max="2567" width="14.5546875" style="110" bestFit="1" customWidth="1"/>
    <col min="2568" max="2568" width="13" style="110" customWidth="1"/>
    <col min="2569" max="2571" width="13.109375" style="110" customWidth="1"/>
    <col min="2572" max="2572" width="15.33203125" style="110" bestFit="1" customWidth="1"/>
    <col min="2573" max="2573" width="14" style="110" bestFit="1" customWidth="1"/>
    <col min="2574" max="2574" width="13" style="110" customWidth="1"/>
    <col min="2575" max="2575" width="15.109375" style="110" bestFit="1" customWidth="1"/>
    <col min="2576" max="2576" width="17.44140625" style="110" customWidth="1"/>
    <col min="2577" max="2577" width="11" style="110" bestFit="1" customWidth="1"/>
    <col min="2578" max="2816" width="9.109375" style="110"/>
    <col min="2817" max="2817" width="35.6640625" style="110" customWidth="1"/>
    <col min="2818" max="2819" width="10.6640625" style="110" customWidth="1"/>
    <col min="2820" max="2822" width="12.5546875" style="110" customWidth="1"/>
    <col min="2823" max="2823" width="14.5546875" style="110" bestFit="1" customWidth="1"/>
    <col min="2824" max="2824" width="13" style="110" customWidth="1"/>
    <col min="2825" max="2827" width="13.109375" style="110" customWidth="1"/>
    <col min="2828" max="2828" width="15.33203125" style="110" bestFit="1" customWidth="1"/>
    <col min="2829" max="2829" width="14" style="110" bestFit="1" customWidth="1"/>
    <col min="2830" max="2830" width="13" style="110" customWidth="1"/>
    <col min="2831" max="2831" width="15.109375" style="110" bestFit="1" customWidth="1"/>
    <col min="2832" max="2832" width="17.44140625" style="110" customWidth="1"/>
    <col min="2833" max="2833" width="11" style="110" bestFit="1" customWidth="1"/>
    <col min="2834" max="3072" width="9.109375" style="110"/>
    <col min="3073" max="3073" width="35.6640625" style="110" customWidth="1"/>
    <col min="3074" max="3075" width="10.6640625" style="110" customWidth="1"/>
    <col min="3076" max="3078" width="12.5546875" style="110" customWidth="1"/>
    <col min="3079" max="3079" width="14.5546875" style="110" bestFit="1" customWidth="1"/>
    <col min="3080" max="3080" width="13" style="110" customWidth="1"/>
    <col min="3081" max="3083" width="13.109375" style="110" customWidth="1"/>
    <col min="3084" max="3084" width="15.33203125" style="110" bestFit="1" customWidth="1"/>
    <col min="3085" max="3085" width="14" style="110" bestFit="1" customWidth="1"/>
    <col min="3086" max="3086" width="13" style="110" customWidth="1"/>
    <col min="3087" max="3087" width="15.109375" style="110" bestFit="1" customWidth="1"/>
    <col min="3088" max="3088" width="17.44140625" style="110" customWidth="1"/>
    <col min="3089" max="3089" width="11" style="110" bestFit="1" customWidth="1"/>
    <col min="3090" max="3328" width="9.109375" style="110"/>
    <col min="3329" max="3329" width="35.6640625" style="110" customWidth="1"/>
    <col min="3330" max="3331" width="10.6640625" style="110" customWidth="1"/>
    <col min="3332" max="3334" width="12.5546875" style="110" customWidth="1"/>
    <col min="3335" max="3335" width="14.5546875" style="110" bestFit="1" customWidth="1"/>
    <col min="3336" max="3336" width="13" style="110" customWidth="1"/>
    <col min="3337" max="3339" width="13.109375" style="110" customWidth="1"/>
    <col min="3340" max="3340" width="15.33203125" style="110" bestFit="1" customWidth="1"/>
    <col min="3341" max="3341" width="14" style="110" bestFit="1" customWidth="1"/>
    <col min="3342" max="3342" width="13" style="110" customWidth="1"/>
    <col min="3343" max="3343" width="15.109375" style="110" bestFit="1" customWidth="1"/>
    <col min="3344" max="3344" width="17.44140625" style="110" customWidth="1"/>
    <col min="3345" max="3345" width="11" style="110" bestFit="1" customWidth="1"/>
    <col min="3346" max="3584" width="9.109375" style="110"/>
    <col min="3585" max="3585" width="35.6640625" style="110" customWidth="1"/>
    <col min="3586" max="3587" width="10.6640625" style="110" customWidth="1"/>
    <col min="3588" max="3590" width="12.5546875" style="110" customWidth="1"/>
    <col min="3591" max="3591" width="14.5546875" style="110" bestFit="1" customWidth="1"/>
    <col min="3592" max="3592" width="13" style="110" customWidth="1"/>
    <col min="3593" max="3595" width="13.109375" style="110" customWidth="1"/>
    <col min="3596" max="3596" width="15.33203125" style="110" bestFit="1" customWidth="1"/>
    <col min="3597" max="3597" width="14" style="110" bestFit="1" customWidth="1"/>
    <col min="3598" max="3598" width="13" style="110" customWidth="1"/>
    <col min="3599" max="3599" width="15.109375" style="110" bestFit="1" customWidth="1"/>
    <col min="3600" max="3600" width="17.44140625" style="110" customWidth="1"/>
    <col min="3601" max="3601" width="11" style="110" bestFit="1" customWidth="1"/>
    <col min="3602" max="3840" width="9.109375" style="110"/>
    <col min="3841" max="3841" width="35.6640625" style="110" customWidth="1"/>
    <col min="3842" max="3843" width="10.6640625" style="110" customWidth="1"/>
    <col min="3844" max="3846" width="12.5546875" style="110" customWidth="1"/>
    <col min="3847" max="3847" width="14.5546875" style="110" bestFit="1" customWidth="1"/>
    <col min="3848" max="3848" width="13" style="110" customWidth="1"/>
    <col min="3849" max="3851" width="13.109375" style="110" customWidth="1"/>
    <col min="3852" max="3852" width="15.33203125" style="110" bestFit="1" customWidth="1"/>
    <col min="3853" max="3853" width="14" style="110" bestFit="1" customWidth="1"/>
    <col min="3854" max="3854" width="13" style="110" customWidth="1"/>
    <col min="3855" max="3855" width="15.109375" style="110" bestFit="1" customWidth="1"/>
    <col min="3856" max="3856" width="17.44140625" style="110" customWidth="1"/>
    <col min="3857" max="3857" width="11" style="110" bestFit="1" customWidth="1"/>
    <col min="3858" max="4096" width="9.109375" style="110"/>
    <col min="4097" max="4097" width="35.6640625" style="110" customWidth="1"/>
    <col min="4098" max="4099" width="10.6640625" style="110" customWidth="1"/>
    <col min="4100" max="4102" width="12.5546875" style="110" customWidth="1"/>
    <col min="4103" max="4103" width="14.5546875" style="110" bestFit="1" customWidth="1"/>
    <col min="4104" max="4104" width="13" style="110" customWidth="1"/>
    <col min="4105" max="4107" width="13.109375" style="110" customWidth="1"/>
    <col min="4108" max="4108" width="15.33203125" style="110" bestFit="1" customWidth="1"/>
    <col min="4109" max="4109" width="14" style="110" bestFit="1" customWidth="1"/>
    <col min="4110" max="4110" width="13" style="110" customWidth="1"/>
    <col min="4111" max="4111" width="15.109375" style="110" bestFit="1" customWidth="1"/>
    <col min="4112" max="4112" width="17.44140625" style="110" customWidth="1"/>
    <col min="4113" max="4113" width="11" style="110" bestFit="1" customWidth="1"/>
    <col min="4114" max="4352" width="9.109375" style="110"/>
    <col min="4353" max="4353" width="35.6640625" style="110" customWidth="1"/>
    <col min="4354" max="4355" width="10.6640625" style="110" customWidth="1"/>
    <col min="4356" max="4358" width="12.5546875" style="110" customWidth="1"/>
    <col min="4359" max="4359" width="14.5546875" style="110" bestFit="1" customWidth="1"/>
    <col min="4360" max="4360" width="13" style="110" customWidth="1"/>
    <col min="4361" max="4363" width="13.109375" style="110" customWidth="1"/>
    <col min="4364" max="4364" width="15.33203125" style="110" bestFit="1" customWidth="1"/>
    <col min="4365" max="4365" width="14" style="110" bestFit="1" customWidth="1"/>
    <col min="4366" max="4366" width="13" style="110" customWidth="1"/>
    <col min="4367" max="4367" width="15.109375" style="110" bestFit="1" customWidth="1"/>
    <col min="4368" max="4368" width="17.44140625" style="110" customWidth="1"/>
    <col min="4369" max="4369" width="11" style="110" bestFit="1" customWidth="1"/>
    <col min="4370" max="4608" width="9.109375" style="110"/>
    <col min="4609" max="4609" width="35.6640625" style="110" customWidth="1"/>
    <col min="4610" max="4611" width="10.6640625" style="110" customWidth="1"/>
    <col min="4612" max="4614" width="12.5546875" style="110" customWidth="1"/>
    <col min="4615" max="4615" width="14.5546875" style="110" bestFit="1" customWidth="1"/>
    <col min="4616" max="4616" width="13" style="110" customWidth="1"/>
    <col min="4617" max="4619" width="13.109375" style="110" customWidth="1"/>
    <col min="4620" max="4620" width="15.33203125" style="110" bestFit="1" customWidth="1"/>
    <col min="4621" max="4621" width="14" style="110" bestFit="1" customWidth="1"/>
    <col min="4622" max="4622" width="13" style="110" customWidth="1"/>
    <col min="4623" max="4623" width="15.109375" style="110" bestFit="1" customWidth="1"/>
    <col min="4624" max="4624" width="17.44140625" style="110" customWidth="1"/>
    <col min="4625" max="4625" width="11" style="110" bestFit="1" customWidth="1"/>
    <col min="4626" max="4864" width="9.109375" style="110"/>
    <col min="4865" max="4865" width="35.6640625" style="110" customWidth="1"/>
    <col min="4866" max="4867" width="10.6640625" style="110" customWidth="1"/>
    <col min="4868" max="4870" width="12.5546875" style="110" customWidth="1"/>
    <col min="4871" max="4871" width="14.5546875" style="110" bestFit="1" customWidth="1"/>
    <col min="4872" max="4872" width="13" style="110" customWidth="1"/>
    <col min="4873" max="4875" width="13.109375" style="110" customWidth="1"/>
    <col min="4876" max="4876" width="15.33203125" style="110" bestFit="1" customWidth="1"/>
    <col min="4877" max="4877" width="14" style="110" bestFit="1" customWidth="1"/>
    <col min="4878" max="4878" width="13" style="110" customWidth="1"/>
    <col min="4879" max="4879" width="15.109375" style="110" bestFit="1" customWidth="1"/>
    <col min="4880" max="4880" width="17.44140625" style="110" customWidth="1"/>
    <col min="4881" max="4881" width="11" style="110" bestFit="1" customWidth="1"/>
    <col min="4882" max="5120" width="9.109375" style="110"/>
    <col min="5121" max="5121" width="35.6640625" style="110" customWidth="1"/>
    <col min="5122" max="5123" width="10.6640625" style="110" customWidth="1"/>
    <col min="5124" max="5126" width="12.5546875" style="110" customWidth="1"/>
    <col min="5127" max="5127" width="14.5546875" style="110" bestFit="1" customWidth="1"/>
    <col min="5128" max="5128" width="13" style="110" customWidth="1"/>
    <col min="5129" max="5131" width="13.109375" style="110" customWidth="1"/>
    <col min="5132" max="5132" width="15.33203125" style="110" bestFit="1" customWidth="1"/>
    <col min="5133" max="5133" width="14" style="110" bestFit="1" customWidth="1"/>
    <col min="5134" max="5134" width="13" style="110" customWidth="1"/>
    <col min="5135" max="5135" width="15.109375" style="110" bestFit="1" customWidth="1"/>
    <col min="5136" max="5136" width="17.44140625" style="110" customWidth="1"/>
    <col min="5137" max="5137" width="11" style="110" bestFit="1" customWidth="1"/>
    <col min="5138" max="5376" width="9.109375" style="110"/>
    <col min="5377" max="5377" width="35.6640625" style="110" customWidth="1"/>
    <col min="5378" max="5379" width="10.6640625" style="110" customWidth="1"/>
    <col min="5380" max="5382" width="12.5546875" style="110" customWidth="1"/>
    <col min="5383" max="5383" width="14.5546875" style="110" bestFit="1" customWidth="1"/>
    <col min="5384" max="5384" width="13" style="110" customWidth="1"/>
    <col min="5385" max="5387" width="13.109375" style="110" customWidth="1"/>
    <col min="5388" max="5388" width="15.33203125" style="110" bestFit="1" customWidth="1"/>
    <col min="5389" max="5389" width="14" style="110" bestFit="1" customWidth="1"/>
    <col min="5390" max="5390" width="13" style="110" customWidth="1"/>
    <col min="5391" max="5391" width="15.109375" style="110" bestFit="1" customWidth="1"/>
    <col min="5392" max="5392" width="17.44140625" style="110" customWidth="1"/>
    <col min="5393" max="5393" width="11" style="110" bestFit="1" customWidth="1"/>
    <col min="5394" max="5632" width="9.109375" style="110"/>
    <col min="5633" max="5633" width="35.6640625" style="110" customWidth="1"/>
    <col min="5634" max="5635" width="10.6640625" style="110" customWidth="1"/>
    <col min="5636" max="5638" width="12.5546875" style="110" customWidth="1"/>
    <col min="5639" max="5639" width="14.5546875" style="110" bestFit="1" customWidth="1"/>
    <col min="5640" max="5640" width="13" style="110" customWidth="1"/>
    <col min="5641" max="5643" width="13.109375" style="110" customWidth="1"/>
    <col min="5644" max="5644" width="15.33203125" style="110" bestFit="1" customWidth="1"/>
    <col min="5645" max="5645" width="14" style="110" bestFit="1" customWidth="1"/>
    <col min="5646" max="5646" width="13" style="110" customWidth="1"/>
    <col min="5647" max="5647" width="15.109375" style="110" bestFit="1" customWidth="1"/>
    <col min="5648" max="5648" width="17.44140625" style="110" customWidth="1"/>
    <col min="5649" max="5649" width="11" style="110" bestFit="1" customWidth="1"/>
    <col min="5650" max="5888" width="9.109375" style="110"/>
    <col min="5889" max="5889" width="35.6640625" style="110" customWidth="1"/>
    <col min="5890" max="5891" width="10.6640625" style="110" customWidth="1"/>
    <col min="5892" max="5894" width="12.5546875" style="110" customWidth="1"/>
    <col min="5895" max="5895" width="14.5546875" style="110" bestFit="1" customWidth="1"/>
    <col min="5896" max="5896" width="13" style="110" customWidth="1"/>
    <col min="5897" max="5899" width="13.109375" style="110" customWidth="1"/>
    <col min="5900" max="5900" width="15.33203125" style="110" bestFit="1" customWidth="1"/>
    <col min="5901" max="5901" width="14" style="110" bestFit="1" customWidth="1"/>
    <col min="5902" max="5902" width="13" style="110" customWidth="1"/>
    <col min="5903" max="5903" width="15.109375" style="110" bestFit="1" customWidth="1"/>
    <col min="5904" max="5904" width="17.44140625" style="110" customWidth="1"/>
    <col min="5905" max="5905" width="11" style="110" bestFit="1" customWidth="1"/>
    <col min="5906" max="6144" width="9.109375" style="110"/>
    <col min="6145" max="6145" width="35.6640625" style="110" customWidth="1"/>
    <col min="6146" max="6147" width="10.6640625" style="110" customWidth="1"/>
    <col min="6148" max="6150" width="12.5546875" style="110" customWidth="1"/>
    <col min="6151" max="6151" width="14.5546875" style="110" bestFit="1" customWidth="1"/>
    <col min="6152" max="6152" width="13" style="110" customWidth="1"/>
    <col min="6153" max="6155" width="13.109375" style="110" customWidth="1"/>
    <col min="6156" max="6156" width="15.33203125" style="110" bestFit="1" customWidth="1"/>
    <col min="6157" max="6157" width="14" style="110" bestFit="1" customWidth="1"/>
    <col min="6158" max="6158" width="13" style="110" customWidth="1"/>
    <col min="6159" max="6159" width="15.109375" style="110" bestFit="1" customWidth="1"/>
    <col min="6160" max="6160" width="17.44140625" style="110" customWidth="1"/>
    <col min="6161" max="6161" width="11" style="110" bestFit="1" customWidth="1"/>
    <col min="6162" max="6400" width="9.109375" style="110"/>
    <col min="6401" max="6401" width="35.6640625" style="110" customWidth="1"/>
    <col min="6402" max="6403" width="10.6640625" style="110" customWidth="1"/>
    <col min="6404" max="6406" width="12.5546875" style="110" customWidth="1"/>
    <col min="6407" max="6407" width="14.5546875" style="110" bestFit="1" customWidth="1"/>
    <col min="6408" max="6408" width="13" style="110" customWidth="1"/>
    <col min="6409" max="6411" width="13.109375" style="110" customWidth="1"/>
    <col min="6412" max="6412" width="15.33203125" style="110" bestFit="1" customWidth="1"/>
    <col min="6413" max="6413" width="14" style="110" bestFit="1" customWidth="1"/>
    <col min="6414" max="6414" width="13" style="110" customWidth="1"/>
    <col min="6415" max="6415" width="15.109375" style="110" bestFit="1" customWidth="1"/>
    <col min="6416" max="6416" width="17.44140625" style="110" customWidth="1"/>
    <col min="6417" max="6417" width="11" style="110" bestFit="1" customWidth="1"/>
    <col min="6418" max="6656" width="9.109375" style="110"/>
    <col min="6657" max="6657" width="35.6640625" style="110" customWidth="1"/>
    <col min="6658" max="6659" width="10.6640625" style="110" customWidth="1"/>
    <col min="6660" max="6662" width="12.5546875" style="110" customWidth="1"/>
    <col min="6663" max="6663" width="14.5546875" style="110" bestFit="1" customWidth="1"/>
    <col min="6664" max="6664" width="13" style="110" customWidth="1"/>
    <col min="6665" max="6667" width="13.109375" style="110" customWidth="1"/>
    <col min="6668" max="6668" width="15.33203125" style="110" bestFit="1" customWidth="1"/>
    <col min="6669" max="6669" width="14" style="110" bestFit="1" customWidth="1"/>
    <col min="6670" max="6670" width="13" style="110" customWidth="1"/>
    <col min="6671" max="6671" width="15.109375" style="110" bestFit="1" customWidth="1"/>
    <col min="6672" max="6672" width="17.44140625" style="110" customWidth="1"/>
    <col min="6673" max="6673" width="11" style="110" bestFit="1" customWidth="1"/>
    <col min="6674" max="6912" width="9.109375" style="110"/>
    <col min="6913" max="6913" width="35.6640625" style="110" customWidth="1"/>
    <col min="6914" max="6915" width="10.6640625" style="110" customWidth="1"/>
    <col min="6916" max="6918" width="12.5546875" style="110" customWidth="1"/>
    <col min="6919" max="6919" width="14.5546875" style="110" bestFit="1" customWidth="1"/>
    <col min="6920" max="6920" width="13" style="110" customWidth="1"/>
    <col min="6921" max="6923" width="13.109375" style="110" customWidth="1"/>
    <col min="6924" max="6924" width="15.33203125" style="110" bestFit="1" customWidth="1"/>
    <col min="6925" max="6925" width="14" style="110" bestFit="1" customWidth="1"/>
    <col min="6926" max="6926" width="13" style="110" customWidth="1"/>
    <col min="6927" max="6927" width="15.109375" style="110" bestFit="1" customWidth="1"/>
    <col min="6928" max="6928" width="17.44140625" style="110" customWidth="1"/>
    <col min="6929" max="6929" width="11" style="110" bestFit="1" customWidth="1"/>
    <col min="6930" max="7168" width="9.109375" style="110"/>
    <col min="7169" max="7169" width="35.6640625" style="110" customWidth="1"/>
    <col min="7170" max="7171" width="10.6640625" style="110" customWidth="1"/>
    <col min="7172" max="7174" width="12.5546875" style="110" customWidth="1"/>
    <col min="7175" max="7175" width="14.5546875" style="110" bestFit="1" customWidth="1"/>
    <col min="7176" max="7176" width="13" style="110" customWidth="1"/>
    <col min="7177" max="7179" width="13.109375" style="110" customWidth="1"/>
    <col min="7180" max="7180" width="15.33203125" style="110" bestFit="1" customWidth="1"/>
    <col min="7181" max="7181" width="14" style="110" bestFit="1" customWidth="1"/>
    <col min="7182" max="7182" width="13" style="110" customWidth="1"/>
    <col min="7183" max="7183" width="15.109375" style="110" bestFit="1" customWidth="1"/>
    <col min="7184" max="7184" width="17.44140625" style="110" customWidth="1"/>
    <col min="7185" max="7185" width="11" style="110" bestFit="1" customWidth="1"/>
    <col min="7186" max="7424" width="9.109375" style="110"/>
    <col min="7425" max="7425" width="35.6640625" style="110" customWidth="1"/>
    <col min="7426" max="7427" width="10.6640625" style="110" customWidth="1"/>
    <col min="7428" max="7430" width="12.5546875" style="110" customWidth="1"/>
    <col min="7431" max="7431" width="14.5546875" style="110" bestFit="1" customWidth="1"/>
    <col min="7432" max="7432" width="13" style="110" customWidth="1"/>
    <col min="7433" max="7435" width="13.109375" style="110" customWidth="1"/>
    <col min="7436" max="7436" width="15.33203125" style="110" bestFit="1" customWidth="1"/>
    <col min="7437" max="7437" width="14" style="110" bestFit="1" customWidth="1"/>
    <col min="7438" max="7438" width="13" style="110" customWidth="1"/>
    <col min="7439" max="7439" width="15.109375" style="110" bestFit="1" customWidth="1"/>
    <col min="7440" max="7440" width="17.44140625" style="110" customWidth="1"/>
    <col min="7441" max="7441" width="11" style="110" bestFit="1" customWidth="1"/>
    <col min="7442" max="7680" width="9.109375" style="110"/>
    <col min="7681" max="7681" width="35.6640625" style="110" customWidth="1"/>
    <col min="7682" max="7683" width="10.6640625" style="110" customWidth="1"/>
    <col min="7684" max="7686" width="12.5546875" style="110" customWidth="1"/>
    <col min="7687" max="7687" width="14.5546875" style="110" bestFit="1" customWidth="1"/>
    <col min="7688" max="7688" width="13" style="110" customWidth="1"/>
    <col min="7689" max="7691" width="13.109375" style="110" customWidth="1"/>
    <col min="7692" max="7692" width="15.33203125" style="110" bestFit="1" customWidth="1"/>
    <col min="7693" max="7693" width="14" style="110" bestFit="1" customWidth="1"/>
    <col min="7694" max="7694" width="13" style="110" customWidth="1"/>
    <col min="7695" max="7695" width="15.109375" style="110" bestFit="1" customWidth="1"/>
    <col min="7696" max="7696" width="17.44140625" style="110" customWidth="1"/>
    <col min="7697" max="7697" width="11" style="110" bestFit="1" customWidth="1"/>
    <col min="7698" max="7936" width="9.109375" style="110"/>
    <col min="7937" max="7937" width="35.6640625" style="110" customWidth="1"/>
    <col min="7938" max="7939" width="10.6640625" style="110" customWidth="1"/>
    <col min="7940" max="7942" width="12.5546875" style="110" customWidth="1"/>
    <col min="7943" max="7943" width="14.5546875" style="110" bestFit="1" customWidth="1"/>
    <col min="7944" max="7944" width="13" style="110" customWidth="1"/>
    <col min="7945" max="7947" width="13.109375" style="110" customWidth="1"/>
    <col min="7948" max="7948" width="15.33203125" style="110" bestFit="1" customWidth="1"/>
    <col min="7949" max="7949" width="14" style="110" bestFit="1" customWidth="1"/>
    <col min="7950" max="7950" width="13" style="110" customWidth="1"/>
    <col min="7951" max="7951" width="15.109375" style="110" bestFit="1" customWidth="1"/>
    <col min="7952" max="7952" width="17.44140625" style="110" customWidth="1"/>
    <col min="7953" max="7953" width="11" style="110" bestFit="1" customWidth="1"/>
    <col min="7954" max="8192" width="9.109375" style="110"/>
    <col min="8193" max="8193" width="35.6640625" style="110" customWidth="1"/>
    <col min="8194" max="8195" width="10.6640625" style="110" customWidth="1"/>
    <col min="8196" max="8198" width="12.5546875" style="110" customWidth="1"/>
    <col min="8199" max="8199" width="14.5546875" style="110" bestFit="1" customWidth="1"/>
    <col min="8200" max="8200" width="13" style="110" customWidth="1"/>
    <col min="8201" max="8203" width="13.109375" style="110" customWidth="1"/>
    <col min="8204" max="8204" width="15.33203125" style="110" bestFit="1" customWidth="1"/>
    <col min="8205" max="8205" width="14" style="110" bestFit="1" customWidth="1"/>
    <col min="8206" max="8206" width="13" style="110" customWidth="1"/>
    <col min="8207" max="8207" width="15.109375" style="110" bestFit="1" customWidth="1"/>
    <col min="8208" max="8208" width="17.44140625" style="110" customWidth="1"/>
    <col min="8209" max="8209" width="11" style="110" bestFit="1" customWidth="1"/>
    <col min="8210" max="8448" width="9.109375" style="110"/>
    <col min="8449" max="8449" width="35.6640625" style="110" customWidth="1"/>
    <col min="8450" max="8451" width="10.6640625" style="110" customWidth="1"/>
    <col min="8452" max="8454" width="12.5546875" style="110" customWidth="1"/>
    <col min="8455" max="8455" width="14.5546875" style="110" bestFit="1" customWidth="1"/>
    <col min="8456" max="8456" width="13" style="110" customWidth="1"/>
    <col min="8457" max="8459" width="13.109375" style="110" customWidth="1"/>
    <col min="8460" max="8460" width="15.33203125" style="110" bestFit="1" customWidth="1"/>
    <col min="8461" max="8461" width="14" style="110" bestFit="1" customWidth="1"/>
    <col min="8462" max="8462" width="13" style="110" customWidth="1"/>
    <col min="8463" max="8463" width="15.109375" style="110" bestFit="1" customWidth="1"/>
    <col min="8464" max="8464" width="17.44140625" style="110" customWidth="1"/>
    <col min="8465" max="8465" width="11" style="110" bestFit="1" customWidth="1"/>
    <col min="8466" max="8704" width="9.109375" style="110"/>
    <col min="8705" max="8705" width="35.6640625" style="110" customWidth="1"/>
    <col min="8706" max="8707" width="10.6640625" style="110" customWidth="1"/>
    <col min="8708" max="8710" width="12.5546875" style="110" customWidth="1"/>
    <col min="8711" max="8711" width="14.5546875" style="110" bestFit="1" customWidth="1"/>
    <col min="8712" max="8712" width="13" style="110" customWidth="1"/>
    <col min="8713" max="8715" width="13.109375" style="110" customWidth="1"/>
    <col min="8716" max="8716" width="15.33203125" style="110" bestFit="1" customWidth="1"/>
    <col min="8717" max="8717" width="14" style="110" bestFit="1" customWidth="1"/>
    <col min="8718" max="8718" width="13" style="110" customWidth="1"/>
    <col min="8719" max="8719" width="15.109375" style="110" bestFit="1" customWidth="1"/>
    <col min="8720" max="8720" width="17.44140625" style="110" customWidth="1"/>
    <col min="8721" max="8721" width="11" style="110" bestFit="1" customWidth="1"/>
    <col min="8722" max="8960" width="9.109375" style="110"/>
    <col min="8961" max="8961" width="35.6640625" style="110" customWidth="1"/>
    <col min="8962" max="8963" width="10.6640625" style="110" customWidth="1"/>
    <col min="8964" max="8966" width="12.5546875" style="110" customWidth="1"/>
    <col min="8967" max="8967" width="14.5546875" style="110" bestFit="1" customWidth="1"/>
    <col min="8968" max="8968" width="13" style="110" customWidth="1"/>
    <col min="8969" max="8971" width="13.109375" style="110" customWidth="1"/>
    <col min="8972" max="8972" width="15.33203125" style="110" bestFit="1" customWidth="1"/>
    <col min="8973" max="8973" width="14" style="110" bestFit="1" customWidth="1"/>
    <col min="8974" max="8974" width="13" style="110" customWidth="1"/>
    <col min="8975" max="8975" width="15.109375" style="110" bestFit="1" customWidth="1"/>
    <col min="8976" max="8976" width="17.44140625" style="110" customWidth="1"/>
    <col min="8977" max="8977" width="11" style="110" bestFit="1" customWidth="1"/>
    <col min="8978" max="9216" width="9.109375" style="110"/>
    <col min="9217" max="9217" width="35.6640625" style="110" customWidth="1"/>
    <col min="9218" max="9219" width="10.6640625" style="110" customWidth="1"/>
    <col min="9220" max="9222" width="12.5546875" style="110" customWidth="1"/>
    <col min="9223" max="9223" width="14.5546875" style="110" bestFit="1" customWidth="1"/>
    <col min="9224" max="9224" width="13" style="110" customWidth="1"/>
    <col min="9225" max="9227" width="13.109375" style="110" customWidth="1"/>
    <col min="9228" max="9228" width="15.33203125" style="110" bestFit="1" customWidth="1"/>
    <col min="9229" max="9229" width="14" style="110" bestFit="1" customWidth="1"/>
    <col min="9230" max="9230" width="13" style="110" customWidth="1"/>
    <col min="9231" max="9231" width="15.109375" style="110" bestFit="1" customWidth="1"/>
    <col min="9232" max="9232" width="17.44140625" style="110" customWidth="1"/>
    <col min="9233" max="9233" width="11" style="110" bestFit="1" customWidth="1"/>
    <col min="9234" max="9472" width="9.109375" style="110"/>
    <col min="9473" max="9473" width="35.6640625" style="110" customWidth="1"/>
    <col min="9474" max="9475" width="10.6640625" style="110" customWidth="1"/>
    <col min="9476" max="9478" width="12.5546875" style="110" customWidth="1"/>
    <col min="9479" max="9479" width="14.5546875" style="110" bestFit="1" customWidth="1"/>
    <col min="9480" max="9480" width="13" style="110" customWidth="1"/>
    <col min="9481" max="9483" width="13.109375" style="110" customWidth="1"/>
    <col min="9484" max="9484" width="15.33203125" style="110" bestFit="1" customWidth="1"/>
    <col min="9485" max="9485" width="14" style="110" bestFit="1" customWidth="1"/>
    <col min="9486" max="9486" width="13" style="110" customWidth="1"/>
    <col min="9487" max="9487" width="15.109375" style="110" bestFit="1" customWidth="1"/>
    <col min="9488" max="9488" width="17.44140625" style="110" customWidth="1"/>
    <col min="9489" max="9489" width="11" style="110" bestFit="1" customWidth="1"/>
    <col min="9490" max="9728" width="9.109375" style="110"/>
    <col min="9729" max="9729" width="35.6640625" style="110" customWidth="1"/>
    <col min="9730" max="9731" width="10.6640625" style="110" customWidth="1"/>
    <col min="9732" max="9734" width="12.5546875" style="110" customWidth="1"/>
    <col min="9735" max="9735" width="14.5546875" style="110" bestFit="1" customWidth="1"/>
    <col min="9736" max="9736" width="13" style="110" customWidth="1"/>
    <col min="9737" max="9739" width="13.109375" style="110" customWidth="1"/>
    <col min="9740" max="9740" width="15.33203125" style="110" bestFit="1" customWidth="1"/>
    <col min="9741" max="9741" width="14" style="110" bestFit="1" customWidth="1"/>
    <col min="9742" max="9742" width="13" style="110" customWidth="1"/>
    <col min="9743" max="9743" width="15.109375" style="110" bestFit="1" customWidth="1"/>
    <col min="9744" max="9744" width="17.44140625" style="110" customWidth="1"/>
    <col min="9745" max="9745" width="11" style="110" bestFit="1" customWidth="1"/>
    <col min="9746" max="9984" width="9.109375" style="110"/>
    <col min="9985" max="9985" width="35.6640625" style="110" customWidth="1"/>
    <col min="9986" max="9987" width="10.6640625" style="110" customWidth="1"/>
    <col min="9988" max="9990" width="12.5546875" style="110" customWidth="1"/>
    <col min="9991" max="9991" width="14.5546875" style="110" bestFit="1" customWidth="1"/>
    <col min="9992" max="9992" width="13" style="110" customWidth="1"/>
    <col min="9993" max="9995" width="13.109375" style="110" customWidth="1"/>
    <col min="9996" max="9996" width="15.33203125" style="110" bestFit="1" customWidth="1"/>
    <col min="9997" max="9997" width="14" style="110" bestFit="1" customWidth="1"/>
    <col min="9998" max="9998" width="13" style="110" customWidth="1"/>
    <col min="9999" max="9999" width="15.109375" style="110" bestFit="1" customWidth="1"/>
    <col min="10000" max="10000" width="17.44140625" style="110" customWidth="1"/>
    <col min="10001" max="10001" width="11" style="110" bestFit="1" customWidth="1"/>
    <col min="10002" max="10240" width="9.109375" style="110"/>
    <col min="10241" max="10241" width="35.6640625" style="110" customWidth="1"/>
    <col min="10242" max="10243" width="10.6640625" style="110" customWidth="1"/>
    <col min="10244" max="10246" width="12.5546875" style="110" customWidth="1"/>
    <col min="10247" max="10247" width="14.5546875" style="110" bestFit="1" customWidth="1"/>
    <col min="10248" max="10248" width="13" style="110" customWidth="1"/>
    <col min="10249" max="10251" width="13.109375" style="110" customWidth="1"/>
    <col min="10252" max="10252" width="15.33203125" style="110" bestFit="1" customWidth="1"/>
    <col min="10253" max="10253" width="14" style="110" bestFit="1" customWidth="1"/>
    <col min="10254" max="10254" width="13" style="110" customWidth="1"/>
    <col min="10255" max="10255" width="15.109375" style="110" bestFit="1" customWidth="1"/>
    <col min="10256" max="10256" width="17.44140625" style="110" customWidth="1"/>
    <col min="10257" max="10257" width="11" style="110" bestFit="1" customWidth="1"/>
    <col min="10258" max="10496" width="9.109375" style="110"/>
    <col min="10497" max="10497" width="35.6640625" style="110" customWidth="1"/>
    <col min="10498" max="10499" width="10.6640625" style="110" customWidth="1"/>
    <col min="10500" max="10502" width="12.5546875" style="110" customWidth="1"/>
    <col min="10503" max="10503" width="14.5546875" style="110" bestFit="1" customWidth="1"/>
    <col min="10504" max="10504" width="13" style="110" customWidth="1"/>
    <col min="10505" max="10507" width="13.109375" style="110" customWidth="1"/>
    <col min="10508" max="10508" width="15.33203125" style="110" bestFit="1" customWidth="1"/>
    <col min="10509" max="10509" width="14" style="110" bestFit="1" customWidth="1"/>
    <col min="10510" max="10510" width="13" style="110" customWidth="1"/>
    <col min="10511" max="10511" width="15.109375" style="110" bestFit="1" customWidth="1"/>
    <col min="10512" max="10512" width="17.44140625" style="110" customWidth="1"/>
    <col min="10513" max="10513" width="11" style="110" bestFit="1" customWidth="1"/>
    <col min="10514" max="10752" width="9.109375" style="110"/>
    <col min="10753" max="10753" width="35.6640625" style="110" customWidth="1"/>
    <col min="10754" max="10755" width="10.6640625" style="110" customWidth="1"/>
    <col min="10756" max="10758" width="12.5546875" style="110" customWidth="1"/>
    <col min="10759" max="10759" width="14.5546875" style="110" bestFit="1" customWidth="1"/>
    <col min="10760" max="10760" width="13" style="110" customWidth="1"/>
    <col min="10761" max="10763" width="13.109375" style="110" customWidth="1"/>
    <col min="10764" max="10764" width="15.33203125" style="110" bestFit="1" customWidth="1"/>
    <col min="10765" max="10765" width="14" style="110" bestFit="1" customWidth="1"/>
    <col min="10766" max="10766" width="13" style="110" customWidth="1"/>
    <col min="10767" max="10767" width="15.109375" style="110" bestFit="1" customWidth="1"/>
    <col min="10768" max="10768" width="17.44140625" style="110" customWidth="1"/>
    <col min="10769" max="10769" width="11" style="110" bestFit="1" customWidth="1"/>
    <col min="10770" max="11008" width="9.109375" style="110"/>
    <col min="11009" max="11009" width="35.6640625" style="110" customWidth="1"/>
    <col min="11010" max="11011" width="10.6640625" style="110" customWidth="1"/>
    <col min="11012" max="11014" width="12.5546875" style="110" customWidth="1"/>
    <col min="11015" max="11015" width="14.5546875" style="110" bestFit="1" customWidth="1"/>
    <col min="11016" max="11016" width="13" style="110" customWidth="1"/>
    <col min="11017" max="11019" width="13.109375" style="110" customWidth="1"/>
    <col min="11020" max="11020" width="15.33203125" style="110" bestFit="1" customWidth="1"/>
    <col min="11021" max="11021" width="14" style="110" bestFit="1" customWidth="1"/>
    <col min="11022" max="11022" width="13" style="110" customWidth="1"/>
    <col min="11023" max="11023" width="15.109375" style="110" bestFit="1" customWidth="1"/>
    <col min="11024" max="11024" width="17.44140625" style="110" customWidth="1"/>
    <col min="11025" max="11025" width="11" style="110" bestFit="1" customWidth="1"/>
    <col min="11026" max="11264" width="9.109375" style="110"/>
    <col min="11265" max="11265" width="35.6640625" style="110" customWidth="1"/>
    <col min="11266" max="11267" width="10.6640625" style="110" customWidth="1"/>
    <col min="11268" max="11270" width="12.5546875" style="110" customWidth="1"/>
    <col min="11271" max="11271" width="14.5546875" style="110" bestFit="1" customWidth="1"/>
    <col min="11272" max="11272" width="13" style="110" customWidth="1"/>
    <col min="11273" max="11275" width="13.109375" style="110" customWidth="1"/>
    <col min="11276" max="11276" width="15.33203125" style="110" bestFit="1" customWidth="1"/>
    <col min="11277" max="11277" width="14" style="110" bestFit="1" customWidth="1"/>
    <col min="11278" max="11278" width="13" style="110" customWidth="1"/>
    <col min="11279" max="11279" width="15.109375" style="110" bestFit="1" customWidth="1"/>
    <col min="11280" max="11280" width="17.44140625" style="110" customWidth="1"/>
    <col min="11281" max="11281" width="11" style="110" bestFit="1" customWidth="1"/>
    <col min="11282" max="11520" width="9.109375" style="110"/>
    <col min="11521" max="11521" width="35.6640625" style="110" customWidth="1"/>
    <col min="11522" max="11523" width="10.6640625" style="110" customWidth="1"/>
    <col min="11524" max="11526" width="12.5546875" style="110" customWidth="1"/>
    <col min="11527" max="11527" width="14.5546875" style="110" bestFit="1" customWidth="1"/>
    <col min="11528" max="11528" width="13" style="110" customWidth="1"/>
    <col min="11529" max="11531" width="13.109375" style="110" customWidth="1"/>
    <col min="11532" max="11532" width="15.33203125" style="110" bestFit="1" customWidth="1"/>
    <col min="11533" max="11533" width="14" style="110" bestFit="1" customWidth="1"/>
    <col min="11534" max="11534" width="13" style="110" customWidth="1"/>
    <col min="11535" max="11535" width="15.109375" style="110" bestFit="1" customWidth="1"/>
    <col min="11536" max="11536" width="17.44140625" style="110" customWidth="1"/>
    <col min="11537" max="11537" width="11" style="110" bestFit="1" customWidth="1"/>
    <col min="11538" max="11776" width="9.109375" style="110"/>
    <col min="11777" max="11777" width="35.6640625" style="110" customWidth="1"/>
    <col min="11778" max="11779" width="10.6640625" style="110" customWidth="1"/>
    <col min="11780" max="11782" width="12.5546875" style="110" customWidth="1"/>
    <col min="11783" max="11783" width="14.5546875" style="110" bestFit="1" customWidth="1"/>
    <col min="11784" max="11784" width="13" style="110" customWidth="1"/>
    <col min="11785" max="11787" width="13.109375" style="110" customWidth="1"/>
    <col min="11788" max="11788" width="15.33203125" style="110" bestFit="1" customWidth="1"/>
    <col min="11789" max="11789" width="14" style="110" bestFit="1" customWidth="1"/>
    <col min="11790" max="11790" width="13" style="110" customWidth="1"/>
    <col min="11791" max="11791" width="15.109375" style="110" bestFit="1" customWidth="1"/>
    <col min="11792" max="11792" width="17.44140625" style="110" customWidth="1"/>
    <col min="11793" max="11793" width="11" style="110" bestFit="1" customWidth="1"/>
    <col min="11794" max="12032" width="9.109375" style="110"/>
    <col min="12033" max="12033" width="35.6640625" style="110" customWidth="1"/>
    <col min="12034" max="12035" width="10.6640625" style="110" customWidth="1"/>
    <col min="12036" max="12038" width="12.5546875" style="110" customWidth="1"/>
    <col min="12039" max="12039" width="14.5546875" style="110" bestFit="1" customWidth="1"/>
    <col min="12040" max="12040" width="13" style="110" customWidth="1"/>
    <col min="12041" max="12043" width="13.109375" style="110" customWidth="1"/>
    <col min="12044" max="12044" width="15.33203125" style="110" bestFit="1" customWidth="1"/>
    <col min="12045" max="12045" width="14" style="110" bestFit="1" customWidth="1"/>
    <col min="12046" max="12046" width="13" style="110" customWidth="1"/>
    <col min="12047" max="12047" width="15.109375" style="110" bestFit="1" customWidth="1"/>
    <col min="12048" max="12048" width="17.44140625" style="110" customWidth="1"/>
    <col min="12049" max="12049" width="11" style="110" bestFit="1" customWidth="1"/>
    <col min="12050" max="12288" width="9.109375" style="110"/>
    <col min="12289" max="12289" width="35.6640625" style="110" customWidth="1"/>
    <col min="12290" max="12291" width="10.6640625" style="110" customWidth="1"/>
    <col min="12292" max="12294" width="12.5546875" style="110" customWidth="1"/>
    <col min="12295" max="12295" width="14.5546875" style="110" bestFit="1" customWidth="1"/>
    <col min="12296" max="12296" width="13" style="110" customWidth="1"/>
    <col min="12297" max="12299" width="13.109375" style="110" customWidth="1"/>
    <col min="12300" max="12300" width="15.33203125" style="110" bestFit="1" customWidth="1"/>
    <col min="12301" max="12301" width="14" style="110" bestFit="1" customWidth="1"/>
    <col min="12302" max="12302" width="13" style="110" customWidth="1"/>
    <col min="12303" max="12303" width="15.109375" style="110" bestFit="1" customWidth="1"/>
    <col min="12304" max="12304" width="17.44140625" style="110" customWidth="1"/>
    <col min="12305" max="12305" width="11" style="110" bestFit="1" customWidth="1"/>
    <col min="12306" max="12544" width="9.109375" style="110"/>
    <col min="12545" max="12545" width="35.6640625" style="110" customWidth="1"/>
    <col min="12546" max="12547" width="10.6640625" style="110" customWidth="1"/>
    <col min="12548" max="12550" width="12.5546875" style="110" customWidth="1"/>
    <col min="12551" max="12551" width="14.5546875" style="110" bestFit="1" customWidth="1"/>
    <col min="12552" max="12552" width="13" style="110" customWidth="1"/>
    <col min="12553" max="12555" width="13.109375" style="110" customWidth="1"/>
    <col min="12556" max="12556" width="15.33203125" style="110" bestFit="1" customWidth="1"/>
    <col min="12557" max="12557" width="14" style="110" bestFit="1" customWidth="1"/>
    <col min="12558" max="12558" width="13" style="110" customWidth="1"/>
    <col min="12559" max="12559" width="15.109375" style="110" bestFit="1" customWidth="1"/>
    <col min="12560" max="12560" width="17.44140625" style="110" customWidth="1"/>
    <col min="12561" max="12561" width="11" style="110" bestFit="1" customWidth="1"/>
    <col min="12562" max="12800" width="9.109375" style="110"/>
    <col min="12801" max="12801" width="35.6640625" style="110" customWidth="1"/>
    <col min="12802" max="12803" width="10.6640625" style="110" customWidth="1"/>
    <col min="12804" max="12806" width="12.5546875" style="110" customWidth="1"/>
    <col min="12807" max="12807" width="14.5546875" style="110" bestFit="1" customWidth="1"/>
    <col min="12808" max="12808" width="13" style="110" customWidth="1"/>
    <col min="12809" max="12811" width="13.109375" style="110" customWidth="1"/>
    <col min="12812" max="12812" width="15.33203125" style="110" bestFit="1" customWidth="1"/>
    <col min="12813" max="12813" width="14" style="110" bestFit="1" customWidth="1"/>
    <col min="12814" max="12814" width="13" style="110" customWidth="1"/>
    <col min="12815" max="12815" width="15.109375" style="110" bestFit="1" customWidth="1"/>
    <col min="12816" max="12816" width="17.44140625" style="110" customWidth="1"/>
    <col min="12817" max="12817" width="11" style="110" bestFit="1" customWidth="1"/>
    <col min="12818" max="13056" width="9.109375" style="110"/>
    <col min="13057" max="13057" width="35.6640625" style="110" customWidth="1"/>
    <col min="13058" max="13059" width="10.6640625" style="110" customWidth="1"/>
    <col min="13060" max="13062" width="12.5546875" style="110" customWidth="1"/>
    <col min="13063" max="13063" width="14.5546875" style="110" bestFit="1" customWidth="1"/>
    <col min="13064" max="13064" width="13" style="110" customWidth="1"/>
    <col min="13065" max="13067" width="13.109375" style="110" customWidth="1"/>
    <col min="13068" max="13068" width="15.33203125" style="110" bestFit="1" customWidth="1"/>
    <col min="13069" max="13069" width="14" style="110" bestFit="1" customWidth="1"/>
    <col min="13070" max="13070" width="13" style="110" customWidth="1"/>
    <col min="13071" max="13071" width="15.109375" style="110" bestFit="1" customWidth="1"/>
    <col min="13072" max="13072" width="17.44140625" style="110" customWidth="1"/>
    <col min="13073" max="13073" width="11" style="110" bestFit="1" customWidth="1"/>
    <col min="13074" max="13312" width="9.109375" style="110"/>
    <col min="13313" max="13313" width="35.6640625" style="110" customWidth="1"/>
    <col min="13314" max="13315" width="10.6640625" style="110" customWidth="1"/>
    <col min="13316" max="13318" width="12.5546875" style="110" customWidth="1"/>
    <col min="13319" max="13319" width="14.5546875" style="110" bestFit="1" customWidth="1"/>
    <col min="13320" max="13320" width="13" style="110" customWidth="1"/>
    <col min="13321" max="13323" width="13.109375" style="110" customWidth="1"/>
    <col min="13324" max="13324" width="15.33203125" style="110" bestFit="1" customWidth="1"/>
    <col min="13325" max="13325" width="14" style="110" bestFit="1" customWidth="1"/>
    <col min="13326" max="13326" width="13" style="110" customWidth="1"/>
    <col min="13327" max="13327" width="15.109375" style="110" bestFit="1" customWidth="1"/>
    <col min="13328" max="13328" width="17.44140625" style="110" customWidth="1"/>
    <col min="13329" max="13329" width="11" style="110" bestFit="1" customWidth="1"/>
    <col min="13330" max="13568" width="9.109375" style="110"/>
    <col min="13569" max="13569" width="35.6640625" style="110" customWidth="1"/>
    <col min="13570" max="13571" width="10.6640625" style="110" customWidth="1"/>
    <col min="13572" max="13574" width="12.5546875" style="110" customWidth="1"/>
    <col min="13575" max="13575" width="14.5546875" style="110" bestFit="1" customWidth="1"/>
    <col min="13576" max="13576" width="13" style="110" customWidth="1"/>
    <col min="13577" max="13579" width="13.109375" style="110" customWidth="1"/>
    <col min="13580" max="13580" width="15.33203125" style="110" bestFit="1" customWidth="1"/>
    <col min="13581" max="13581" width="14" style="110" bestFit="1" customWidth="1"/>
    <col min="13582" max="13582" width="13" style="110" customWidth="1"/>
    <col min="13583" max="13583" width="15.109375" style="110" bestFit="1" customWidth="1"/>
    <col min="13584" max="13584" width="17.44140625" style="110" customWidth="1"/>
    <col min="13585" max="13585" width="11" style="110" bestFit="1" customWidth="1"/>
    <col min="13586" max="13824" width="9.109375" style="110"/>
    <col min="13825" max="13825" width="35.6640625" style="110" customWidth="1"/>
    <col min="13826" max="13827" width="10.6640625" style="110" customWidth="1"/>
    <col min="13828" max="13830" width="12.5546875" style="110" customWidth="1"/>
    <col min="13831" max="13831" width="14.5546875" style="110" bestFit="1" customWidth="1"/>
    <col min="13832" max="13832" width="13" style="110" customWidth="1"/>
    <col min="13833" max="13835" width="13.109375" style="110" customWidth="1"/>
    <col min="13836" max="13836" width="15.33203125" style="110" bestFit="1" customWidth="1"/>
    <col min="13837" max="13837" width="14" style="110" bestFit="1" customWidth="1"/>
    <col min="13838" max="13838" width="13" style="110" customWidth="1"/>
    <col min="13839" max="13839" width="15.109375" style="110" bestFit="1" customWidth="1"/>
    <col min="13840" max="13840" width="17.44140625" style="110" customWidth="1"/>
    <col min="13841" max="13841" width="11" style="110" bestFit="1" customWidth="1"/>
    <col min="13842" max="14080" width="9.109375" style="110"/>
    <col min="14081" max="14081" width="35.6640625" style="110" customWidth="1"/>
    <col min="14082" max="14083" width="10.6640625" style="110" customWidth="1"/>
    <col min="14084" max="14086" width="12.5546875" style="110" customWidth="1"/>
    <col min="14087" max="14087" width="14.5546875" style="110" bestFit="1" customWidth="1"/>
    <col min="14088" max="14088" width="13" style="110" customWidth="1"/>
    <col min="14089" max="14091" width="13.109375" style="110" customWidth="1"/>
    <col min="14092" max="14092" width="15.33203125" style="110" bestFit="1" customWidth="1"/>
    <col min="14093" max="14093" width="14" style="110" bestFit="1" customWidth="1"/>
    <col min="14094" max="14094" width="13" style="110" customWidth="1"/>
    <col min="14095" max="14095" width="15.109375" style="110" bestFit="1" customWidth="1"/>
    <col min="14096" max="14096" width="17.44140625" style="110" customWidth="1"/>
    <col min="14097" max="14097" width="11" style="110" bestFit="1" customWidth="1"/>
    <col min="14098" max="14336" width="9.109375" style="110"/>
    <col min="14337" max="14337" width="35.6640625" style="110" customWidth="1"/>
    <col min="14338" max="14339" width="10.6640625" style="110" customWidth="1"/>
    <col min="14340" max="14342" width="12.5546875" style="110" customWidth="1"/>
    <col min="14343" max="14343" width="14.5546875" style="110" bestFit="1" customWidth="1"/>
    <col min="14344" max="14344" width="13" style="110" customWidth="1"/>
    <col min="14345" max="14347" width="13.109375" style="110" customWidth="1"/>
    <col min="14348" max="14348" width="15.33203125" style="110" bestFit="1" customWidth="1"/>
    <col min="14349" max="14349" width="14" style="110" bestFit="1" customWidth="1"/>
    <col min="14350" max="14350" width="13" style="110" customWidth="1"/>
    <col min="14351" max="14351" width="15.109375" style="110" bestFit="1" customWidth="1"/>
    <col min="14352" max="14352" width="17.44140625" style="110" customWidth="1"/>
    <col min="14353" max="14353" width="11" style="110" bestFit="1" customWidth="1"/>
    <col min="14354" max="14592" width="9.109375" style="110"/>
    <col min="14593" max="14593" width="35.6640625" style="110" customWidth="1"/>
    <col min="14594" max="14595" width="10.6640625" style="110" customWidth="1"/>
    <col min="14596" max="14598" width="12.5546875" style="110" customWidth="1"/>
    <col min="14599" max="14599" width="14.5546875" style="110" bestFit="1" customWidth="1"/>
    <col min="14600" max="14600" width="13" style="110" customWidth="1"/>
    <col min="14601" max="14603" width="13.109375" style="110" customWidth="1"/>
    <col min="14604" max="14604" width="15.33203125" style="110" bestFit="1" customWidth="1"/>
    <col min="14605" max="14605" width="14" style="110" bestFit="1" customWidth="1"/>
    <col min="14606" max="14606" width="13" style="110" customWidth="1"/>
    <col min="14607" max="14607" width="15.109375" style="110" bestFit="1" customWidth="1"/>
    <col min="14608" max="14608" width="17.44140625" style="110" customWidth="1"/>
    <col min="14609" max="14609" width="11" style="110" bestFit="1" customWidth="1"/>
    <col min="14610" max="14848" width="9.109375" style="110"/>
    <col min="14849" max="14849" width="35.6640625" style="110" customWidth="1"/>
    <col min="14850" max="14851" width="10.6640625" style="110" customWidth="1"/>
    <col min="14852" max="14854" width="12.5546875" style="110" customWidth="1"/>
    <col min="14855" max="14855" width="14.5546875" style="110" bestFit="1" customWidth="1"/>
    <col min="14856" max="14856" width="13" style="110" customWidth="1"/>
    <col min="14857" max="14859" width="13.109375" style="110" customWidth="1"/>
    <col min="14860" max="14860" width="15.33203125" style="110" bestFit="1" customWidth="1"/>
    <col min="14861" max="14861" width="14" style="110" bestFit="1" customWidth="1"/>
    <col min="14862" max="14862" width="13" style="110" customWidth="1"/>
    <col min="14863" max="14863" width="15.109375" style="110" bestFit="1" customWidth="1"/>
    <col min="14864" max="14864" width="17.44140625" style="110" customWidth="1"/>
    <col min="14865" max="14865" width="11" style="110" bestFit="1" customWidth="1"/>
    <col min="14866" max="15104" width="9.109375" style="110"/>
    <col min="15105" max="15105" width="35.6640625" style="110" customWidth="1"/>
    <col min="15106" max="15107" width="10.6640625" style="110" customWidth="1"/>
    <col min="15108" max="15110" width="12.5546875" style="110" customWidth="1"/>
    <col min="15111" max="15111" width="14.5546875" style="110" bestFit="1" customWidth="1"/>
    <col min="15112" max="15112" width="13" style="110" customWidth="1"/>
    <col min="15113" max="15115" width="13.109375" style="110" customWidth="1"/>
    <col min="15116" max="15116" width="15.33203125" style="110" bestFit="1" customWidth="1"/>
    <col min="15117" max="15117" width="14" style="110" bestFit="1" customWidth="1"/>
    <col min="15118" max="15118" width="13" style="110" customWidth="1"/>
    <col min="15119" max="15119" width="15.109375" style="110" bestFit="1" customWidth="1"/>
    <col min="15120" max="15120" width="17.44140625" style="110" customWidth="1"/>
    <col min="15121" max="15121" width="11" style="110" bestFit="1" customWidth="1"/>
    <col min="15122" max="15360" width="9.109375" style="110"/>
    <col min="15361" max="15361" width="35.6640625" style="110" customWidth="1"/>
    <col min="15362" max="15363" width="10.6640625" style="110" customWidth="1"/>
    <col min="15364" max="15366" width="12.5546875" style="110" customWidth="1"/>
    <col min="15367" max="15367" width="14.5546875" style="110" bestFit="1" customWidth="1"/>
    <col min="15368" max="15368" width="13" style="110" customWidth="1"/>
    <col min="15369" max="15371" width="13.109375" style="110" customWidth="1"/>
    <col min="15372" max="15372" width="15.33203125" style="110" bestFit="1" customWidth="1"/>
    <col min="15373" max="15373" width="14" style="110" bestFit="1" customWidth="1"/>
    <col min="15374" max="15374" width="13" style="110" customWidth="1"/>
    <col min="15375" max="15375" width="15.109375" style="110" bestFit="1" customWidth="1"/>
    <col min="15376" max="15376" width="17.44140625" style="110" customWidth="1"/>
    <col min="15377" max="15377" width="11" style="110" bestFit="1" customWidth="1"/>
    <col min="15378" max="15616" width="9.109375" style="110"/>
    <col min="15617" max="15617" width="35.6640625" style="110" customWidth="1"/>
    <col min="15618" max="15619" width="10.6640625" style="110" customWidth="1"/>
    <col min="15620" max="15622" width="12.5546875" style="110" customWidth="1"/>
    <col min="15623" max="15623" width="14.5546875" style="110" bestFit="1" customWidth="1"/>
    <col min="15624" max="15624" width="13" style="110" customWidth="1"/>
    <col min="15625" max="15627" width="13.109375" style="110" customWidth="1"/>
    <col min="15628" max="15628" width="15.33203125" style="110" bestFit="1" customWidth="1"/>
    <col min="15629" max="15629" width="14" style="110" bestFit="1" customWidth="1"/>
    <col min="15630" max="15630" width="13" style="110" customWidth="1"/>
    <col min="15631" max="15631" width="15.109375" style="110" bestFit="1" customWidth="1"/>
    <col min="15632" max="15632" width="17.44140625" style="110" customWidth="1"/>
    <col min="15633" max="15633" width="11" style="110" bestFit="1" customWidth="1"/>
    <col min="15634" max="15872" width="9.109375" style="110"/>
    <col min="15873" max="15873" width="35.6640625" style="110" customWidth="1"/>
    <col min="15874" max="15875" width="10.6640625" style="110" customWidth="1"/>
    <col min="15876" max="15878" width="12.5546875" style="110" customWidth="1"/>
    <col min="15879" max="15879" width="14.5546875" style="110" bestFit="1" customWidth="1"/>
    <col min="15880" max="15880" width="13" style="110" customWidth="1"/>
    <col min="15881" max="15883" width="13.109375" style="110" customWidth="1"/>
    <col min="15884" max="15884" width="15.33203125" style="110" bestFit="1" customWidth="1"/>
    <col min="15885" max="15885" width="14" style="110" bestFit="1" customWidth="1"/>
    <col min="15886" max="15886" width="13" style="110" customWidth="1"/>
    <col min="15887" max="15887" width="15.109375" style="110" bestFit="1" customWidth="1"/>
    <col min="15888" max="15888" width="17.44140625" style="110" customWidth="1"/>
    <col min="15889" max="15889" width="11" style="110" bestFit="1" customWidth="1"/>
    <col min="15890" max="16128" width="9.109375" style="110"/>
    <col min="16129" max="16129" width="35.6640625" style="110" customWidth="1"/>
    <col min="16130" max="16131" width="10.6640625" style="110" customWidth="1"/>
    <col min="16132" max="16134" width="12.5546875" style="110" customWidth="1"/>
    <col min="16135" max="16135" width="14.5546875" style="110" bestFit="1" customWidth="1"/>
    <col min="16136" max="16136" width="13" style="110" customWidth="1"/>
    <col min="16137" max="16139" width="13.109375" style="110" customWidth="1"/>
    <col min="16140" max="16140" width="15.33203125" style="110" bestFit="1" customWidth="1"/>
    <col min="16141" max="16141" width="14" style="110" bestFit="1" customWidth="1"/>
    <col min="16142" max="16142" width="13" style="110" customWidth="1"/>
    <col min="16143" max="16143" width="15.109375" style="110" bestFit="1" customWidth="1"/>
    <col min="16144" max="16144" width="17.44140625" style="110" customWidth="1"/>
    <col min="16145" max="16145" width="11" style="110" bestFit="1" customWidth="1"/>
    <col min="16146" max="16384" width="9.109375" style="110"/>
  </cols>
  <sheetData>
    <row r="1" spans="1:15" ht="18" customHeight="1">
      <c r="A1" s="931" t="s">
        <v>728</v>
      </c>
      <c r="B1" s="931"/>
      <c r="C1" s="931"/>
      <c r="D1" s="931"/>
      <c r="E1" s="931"/>
      <c r="F1" s="931"/>
      <c r="G1" s="931"/>
      <c r="H1" s="931"/>
      <c r="I1" s="931"/>
      <c r="J1" s="931"/>
      <c r="K1" s="931"/>
      <c r="L1" s="931"/>
      <c r="M1" s="931"/>
      <c r="N1" s="931"/>
    </row>
    <row r="2" spans="1:15" ht="5.0999999999999996" customHeight="1">
      <c r="A2" s="111"/>
      <c r="B2" s="112"/>
      <c r="C2" s="111"/>
      <c r="D2" s="113"/>
      <c r="E2" s="113"/>
      <c r="F2" s="113"/>
      <c r="G2" s="113"/>
      <c r="H2" s="113"/>
    </row>
    <row r="3" spans="1:15" ht="17.399999999999999">
      <c r="A3" s="932" t="s">
        <v>729</v>
      </c>
      <c r="B3" s="932"/>
      <c r="C3" s="932"/>
      <c r="D3" s="932"/>
      <c r="E3" s="932"/>
      <c r="F3" s="932"/>
      <c r="G3" s="932"/>
      <c r="H3" s="932"/>
      <c r="I3" s="932"/>
      <c r="J3" s="932"/>
      <c r="K3" s="932"/>
      <c r="L3" s="932"/>
      <c r="M3" s="932"/>
      <c r="N3" s="932"/>
    </row>
    <row r="4" spans="1:15" ht="5.0999999999999996" customHeight="1">
      <c r="A4" s="115"/>
      <c r="B4" s="116"/>
      <c r="C4" s="115"/>
      <c r="D4" s="113"/>
      <c r="E4" s="113"/>
      <c r="F4" s="113"/>
      <c r="G4" s="113"/>
      <c r="H4" s="113"/>
    </row>
    <row r="5" spans="1:15" ht="15.6">
      <c r="A5" s="933" t="s">
        <v>730</v>
      </c>
      <c r="B5" s="933"/>
      <c r="C5" s="933"/>
      <c r="D5" s="933"/>
      <c r="E5" s="933"/>
      <c r="F5" s="933"/>
      <c r="G5" s="933"/>
      <c r="H5" s="933"/>
      <c r="I5" s="933"/>
      <c r="J5" s="933"/>
      <c r="K5" s="933"/>
      <c r="L5" s="933"/>
      <c r="M5" s="933"/>
      <c r="N5" s="933"/>
    </row>
    <row r="6" spans="1:15">
      <c r="A6" s="934"/>
      <c r="B6" s="934"/>
      <c r="C6" s="934"/>
      <c r="D6" s="934"/>
      <c r="E6" s="934"/>
      <c r="F6" s="934"/>
      <c r="G6" s="934"/>
      <c r="H6" s="934"/>
      <c r="I6" s="934"/>
      <c r="J6" s="934"/>
      <c r="K6" s="934"/>
      <c r="L6" s="934"/>
      <c r="M6" s="934"/>
      <c r="N6" s="934"/>
    </row>
    <row r="7" spans="1:15" ht="5.0999999999999996" customHeight="1">
      <c r="A7" s="117"/>
      <c r="B7" s="118"/>
      <c r="C7" s="119"/>
      <c r="D7" s="120"/>
      <c r="E7" s="120"/>
      <c r="F7" s="120"/>
      <c r="G7" s="120"/>
      <c r="H7" s="120"/>
    </row>
    <row r="8" spans="1:15" ht="13.2">
      <c r="A8" s="121" t="s">
        <v>942</v>
      </c>
      <c r="B8" s="122"/>
      <c r="C8" s="121" t="s">
        <v>731</v>
      </c>
      <c r="H8" s="123"/>
    </row>
    <row r="9" spans="1:15" ht="13.8" thickBot="1">
      <c r="A9" s="117"/>
      <c r="B9" s="118"/>
      <c r="C9" s="119"/>
      <c r="D9" s="120"/>
      <c r="E9" s="120"/>
      <c r="F9" s="120"/>
      <c r="G9" s="120"/>
      <c r="H9" s="120"/>
    </row>
    <row r="10" spans="1:15" ht="13.5" customHeight="1" thickBot="1">
      <c r="A10" s="935" t="s">
        <v>732</v>
      </c>
      <c r="B10" s="938" t="s">
        <v>733</v>
      </c>
      <c r="C10" s="939"/>
      <c r="D10" s="940" t="s">
        <v>734</v>
      </c>
      <c r="E10" s="938"/>
      <c r="F10" s="938"/>
      <c r="G10" s="938"/>
      <c r="H10" s="938"/>
      <c r="I10" s="939"/>
      <c r="J10" s="941" t="s">
        <v>735</v>
      </c>
      <c r="K10" s="941" t="s">
        <v>736</v>
      </c>
      <c r="L10" s="941" t="s">
        <v>737</v>
      </c>
      <c r="M10" s="941" t="s">
        <v>738</v>
      </c>
      <c r="N10" s="926" t="s">
        <v>739</v>
      </c>
    </row>
    <row r="11" spans="1:15" ht="12.75" customHeight="1">
      <c r="A11" s="936"/>
      <c r="B11" s="928" t="s">
        <v>740</v>
      </c>
      <c r="C11" s="929" t="s">
        <v>741</v>
      </c>
      <c r="D11" s="930" t="s">
        <v>742</v>
      </c>
      <c r="E11" s="930" t="s">
        <v>743</v>
      </c>
      <c r="F11" s="930" t="s">
        <v>744</v>
      </c>
      <c r="G11" s="930" t="s">
        <v>745</v>
      </c>
      <c r="H11" s="942" t="s">
        <v>746</v>
      </c>
      <c r="I11" s="941" t="s">
        <v>747</v>
      </c>
      <c r="J11" s="930"/>
      <c r="K11" s="930"/>
      <c r="L11" s="930"/>
      <c r="M11" s="930"/>
      <c r="N11" s="927"/>
    </row>
    <row r="12" spans="1:15" ht="27.75" customHeight="1" thickBot="1">
      <c r="A12" s="937"/>
      <c r="B12" s="929"/>
      <c r="C12" s="929"/>
      <c r="D12" s="930" t="s">
        <v>741</v>
      </c>
      <c r="E12" s="930"/>
      <c r="F12" s="930"/>
      <c r="G12" s="930" t="s">
        <v>741</v>
      </c>
      <c r="H12" s="942"/>
      <c r="I12" s="930"/>
      <c r="J12" s="930"/>
      <c r="K12" s="930"/>
      <c r="L12" s="930"/>
      <c r="M12" s="930"/>
      <c r="N12" s="927"/>
    </row>
    <row r="13" spans="1:15" s="128" customFormat="1" ht="13.8">
      <c r="A13" s="879" t="s">
        <v>748</v>
      </c>
      <c r="B13" s="880">
        <v>1</v>
      </c>
      <c r="C13" s="880"/>
      <c r="D13" s="124">
        <v>26926.86</v>
      </c>
      <c r="E13" s="124"/>
      <c r="F13" s="124">
        <f>+D13+E13</f>
        <v>26926.86</v>
      </c>
      <c r="G13" s="124">
        <f>+F13*12</f>
        <v>323122.32</v>
      </c>
      <c r="H13" s="124">
        <v>17382.78</v>
      </c>
      <c r="I13" s="125">
        <f>H13*12</f>
        <v>208593.36</v>
      </c>
      <c r="J13" s="125">
        <v>0</v>
      </c>
      <c r="K13" s="125">
        <f t="shared" ref="K13:K20" si="0">J13*12</f>
        <v>0</v>
      </c>
      <c r="L13" s="125">
        <f>+D13*25%</f>
        <v>6731.7150000000001</v>
      </c>
      <c r="M13" s="125">
        <f>+D13*1</f>
        <v>26926.86</v>
      </c>
      <c r="N13" s="126"/>
      <c r="O13" s="127"/>
    </row>
    <row r="14" spans="1:15" s="128" customFormat="1" ht="13.8">
      <c r="A14" s="881" t="s">
        <v>749</v>
      </c>
      <c r="B14" s="882">
        <v>1</v>
      </c>
      <c r="C14" s="882"/>
      <c r="D14" s="129">
        <v>6000</v>
      </c>
      <c r="E14" s="129"/>
      <c r="F14" s="129">
        <f>+D14+E14</f>
        <v>6000</v>
      </c>
      <c r="G14" s="129">
        <f>+F14*12</f>
        <v>72000</v>
      </c>
      <c r="H14" s="129">
        <v>2083.88</v>
      </c>
      <c r="I14" s="130">
        <f>H14*12</f>
        <v>25006.560000000001</v>
      </c>
      <c r="J14" s="130">
        <v>0</v>
      </c>
      <c r="K14" s="130">
        <f t="shared" si="0"/>
        <v>0</v>
      </c>
      <c r="L14" s="130">
        <f>+D14*25%</f>
        <v>1500</v>
      </c>
      <c r="M14" s="130">
        <f>+D14*1</f>
        <v>6000</v>
      </c>
      <c r="N14" s="131"/>
      <c r="O14" s="127"/>
    </row>
    <row r="15" spans="1:15" s="128" customFormat="1" ht="13.8">
      <c r="A15" s="881" t="s">
        <v>750</v>
      </c>
      <c r="B15" s="882">
        <v>1</v>
      </c>
      <c r="C15" s="882"/>
      <c r="D15" s="130">
        <v>5000</v>
      </c>
      <c r="E15" s="130"/>
      <c r="F15" s="129">
        <f>+D15+E15</f>
        <v>5000</v>
      </c>
      <c r="G15" s="129">
        <f>+F15*12</f>
        <v>60000</v>
      </c>
      <c r="H15" s="130"/>
      <c r="I15" s="130">
        <f t="shared" ref="I15:I20" si="1">H15*12</f>
        <v>0</v>
      </c>
      <c r="J15" s="130">
        <v>0</v>
      </c>
      <c r="K15" s="130">
        <f t="shared" si="0"/>
        <v>0</v>
      </c>
      <c r="L15" s="130">
        <f>+D15*25%</f>
        <v>1250</v>
      </c>
      <c r="M15" s="130">
        <f>D15*1</f>
        <v>5000</v>
      </c>
      <c r="N15" s="131"/>
      <c r="O15" s="127"/>
    </row>
    <row r="16" spans="1:15" s="128" customFormat="1" ht="13.8">
      <c r="A16" s="881" t="s">
        <v>751</v>
      </c>
      <c r="B16" s="882">
        <v>1</v>
      </c>
      <c r="C16" s="882"/>
      <c r="D16" s="130">
        <v>5000</v>
      </c>
      <c r="E16" s="130"/>
      <c r="F16" s="129">
        <f>+D16+E16</f>
        <v>5000</v>
      </c>
      <c r="G16" s="129">
        <f>+F16*12</f>
        <v>60000</v>
      </c>
      <c r="H16" s="130">
        <v>2000</v>
      </c>
      <c r="I16" s="130">
        <f t="shared" si="1"/>
        <v>24000</v>
      </c>
      <c r="J16" s="130">
        <v>0</v>
      </c>
      <c r="K16" s="130">
        <f t="shared" si="0"/>
        <v>0</v>
      </c>
      <c r="L16" s="130">
        <f>+D16*25%</f>
        <v>1250</v>
      </c>
      <c r="M16" s="130">
        <v>6000</v>
      </c>
      <c r="N16" s="131"/>
      <c r="O16" s="127"/>
    </row>
    <row r="17" spans="1:16" s="128" customFormat="1" ht="13.8">
      <c r="A17" s="881" t="s">
        <v>752</v>
      </c>
      <c r="B17" s="882">
        <v>1</v>
      </c>
      <c r="C17" s="882"/>
      <c r="D17" s="130">
        <v>6000</v>
      </c>
      <c r="E17" s="130"/>
      <c r="F17" s="129">
        <f>+D17+E17</f>
        <v>6000</v>
      </c>
      <c r="G17" s="129">
        <f>+F17*12</f>
        <v>72000</v>
      </c>
      <c r="H17" s="130">
        <v>2083.88</v>
      </c>
      <c r="I17" s="130">
        <f>H17*12</f>
        <v>25006.560000000001</v>
      </c>
      <c r="J17" s="130">
        <v>0</v>
      </c>
      <c r="K17" s="130">
        <f t="shared" si="0"/>
        <v>0</v>
      </c>
      <c r="L17" s="130">
        <f>+D17*25%</f>
        <v>1500</v>
      </c>
      <c r="M17" s="130">
        <v>8000</v>
      </c>
      <c r="N17" s="131"/>
      <c r="O17" s="127"/>
    </row>
    <row r="18" spans="1:16" s="128" customFormat="1" ht="13.8">
      <c r="A18" s="881" t="s">
        <v>753</v>
      </c>
      <c r="B18" s="132">
        <v>1</v>
      </c>
      <c r="C18" s="883"/>
      <c r="D18" s="130">
        <v>4000</v>
      </c>
      <c r="E18" s="130"/>
      <c r="F18" s="129">
        <f t="shared" ref="F18:F20" si="2">+D18+E18</f>
        <v>4000</v>
      </c>
      <c r="G18" s="129">
        <f t="shared" ref="G18" si="3">+F18*12</f>
        <v>48000</v>
      </c>
      <c r="H18" s="129">
        <v>2000</v>
      </c>
      <c r="I18" s="130">
        <f t="shared" si="1"/>
        <v>24000</v>
      </c>
      <c r="J18" s="130">
        <v>0</v>
      </c>
      <c r="K18" s="130">
        <f t="shared" si="0"/>
        <v>0</v>
      </c>
      <c r="L18" s="130">
        <f t="shared" ref="L18" si="4">+D18*25%</f>
        <v>1000</v>
      </c>
      <c r="M18" s="130">
        <v>6000</v>
      </c>
      <c r="N18" s="131"/>
      <c r="O18" s="127"/>
      <c r="P18" s="133"/>
    </row>
    <row r="19" spans="1:16" ht="13.8">
      <c r="A19" s="881" t="s">
        <v>753</v>
      </c>
      <c r="B19" s="132">
        <v>2</v>
      </c>
      <c r="C19" s="883"/>
      <c r="D19" s="130">
        <v>9200</v>
      </c>
      <c r="E19" s="130"/>
      <c r="F19" s="129">
        <f>+D19+E19</f>
        <v>9200</v>
      </c>
      <c r="G19" s="129">
        <f>+F19*12</f>
        <v>110400</v>
      </c>
      <c r="H19" s="129">
        <v>0</v>
      </c>
      <c r="I19" s="130">
        <f t="shared" si="1"/>
        <v>0</v>
      </c>
      <c r="J19" s="130">
        <v>0</v>
      </c>
      <c r="K19" s="130">
        <f t="shared" si="0"/>
        <v>0</v>
      </c>
      <c r="L19" s="130">
        <f>+D19*25%</f>
        <v>2300</v>
      </c>
      <c r="M19" s="134">
        <f t="shared" ref="M19:M20" si="5">D19*1</f>
        <v>9200</v>
      </c>
      <c r="N19" s="131"/>
    </row>
    <row r="20" spans="1:16" ht="13.8">
      <c r="A20" s="135" t="s">
        <v>754</v>
      </c>
      <c r="B20" s="132">
        <v>1</v>
      </c>
      <c r="C20" s="129"/>
      <c r="D20" s="129">
        <v>5000</v>
      </c>
      <c r="E20" s="129"/>
      <c r="F20" s="129">
        <f t="shared" si="2"/>
        <v>5000</v>
      </c>
      <c r="G20" s="129">
        <f>+F20*12</f>
        <v>60000</v>
      </c>
      <c r="H20" s="129">
        <v>0</v>
      </c>
      <c r="I20" s="130">
        <f t="shared" si="1"/>
        <v>0</v>
      </c>
      <c r="J20" s="130">
        <v>0</v>
      </c>
      <c r="K20" s="130">
        <f t="shared" si="0"/>
        <v>0</v>
      </c>
      <c r="L20" s="130">
        <f>+D20*25%</f>
        <v>1250</v>
      </c>
      <c r="M20" s="130">
        <f t="shared" si="5"/>
        <v>5000</v>
      </c>
      <c r="N20" s="136"/>
    </row>
    <row r="21" spans="1:16" ht="13.8">
      <c r="A21" s="137"/>
      <c r="B21" s="138"/>
      <c r="C21" s="139"/>
      <c r="D21" s="140"/>
      <c r="E21" s="140"/>
      <c r="F21" s="140"/>
      <c r="G21" s="140"/>
      <c r="H21" s="140"/>
      <c r="I21" s="141"/>
      <c r="J21" s="141"/>
      <c r="K21" s="141"/>
      <c r="L21" s="142"/>
      <c r="M21" s="142"/>
      <c r="N21" s="143"/>
    </row>
    <row r="22" spans="1:16" ht="13.8">
      <c r="A22" s="137"/>
      <c r="B22" s="138"/>
      <c r="C22" s="144"/>
      <c r="D22" s="140"/>
      <c r="E22" s="140"/>
      <c r="F22" s="140"/>
      <c r="G22" s="140"/>
      <c r="H22" s="140"/>
      <c r="I22" s="141"/>
      <c r="J22" s="141"/>
      <c r="K22" s="141"/>
      <c r="L22" s="142"/>
      <c r="M22" s="142"/>
      <c r="N22" s="143"/>
    </row>
    <row r="23" spans="1:16" ht="13.8">
      <c r="A23" s="137"/>
      <c r="B23" s="138"/>
      <c r="C23" s="144"/>
      <c r="D23" s="140"/>
      <c r="E23" s="140"/>
      <c r="F23" s="140"/>
      <c r="G23" s="140"/>
      <c r="H23" s="140"/>
      <c r="I23" s="141"/>
      <c r="J23" s="141"/>
      <c r="K23" s="141"/>
      <c r="L23" s="141"/>
      <c r="M23" s="142"/>
      <c r="N23" s="143"/>
    </row>
    <row r="24" spans="1:16" ht="13.8">
      <c r="A24" s="137"/>
      <c r="B24" s="138"/>
      <c r="C24" s="144"/>
      <c r="D24" s="140"/>
      <c r="E24" s="140"/>
      <c r="F24" s="140"/>
      <c r="G24" s="140"/>
      <c r="H24" s="140"/>
      <c r="I24" s="141"/>
      <c r="J24" s="141"/>
      <c r="K24" s="141"/>
      <c r="L24" s="141"/>
      <c r="M24" s="142"/>
      <c r="N24" s="143"/>
    </row>
    <row r="25" spans="1:16" ht="13.8">
      <c r="A25" s="137"/>
      <c r="B25" s="138"/>
      <c r="C25" s="144"/>
      <c r="D25" s="140"/>
      <c r="E25" s="140"/>
      <c r="F25" s="140"/>
      <c r="G25" s="140"/>
      <c r="H25" s="140"/>
      <c r="I25" s="141"/>
      <c r="J25" s="141"/>
      <c r="K25" s="141"/>
      <c r="L25" s="141"/>
      <c r="M25" s="142"/>
      <c r="N25" s="143"/>
    </row>
    <row r="26" spans="1:16" ht="13.8">
      <c r="A26" s="137"/>
      <c r="B26" s="138"/>
      <c r="C26" s="144"/>
      <c r="D26" s="140"/>
      <c r="E26" s="140"/>
      <c r="F26" s="140"/>
      <c r="G26" s="140"/>
      <c r="H26" s="140"/>
      <c r="I26" s="141"/>
      <c r="J26" s="141"/>
      <c r="K26" s="141"/>
      <c r="L26" s="141"/>
      <c r="M26" s="142"/>
      <c r="N26" s="143"/>
    </row>
    <row r="27" spans="1:16" ht="13.8">
      <c r="A27" s="137"/>
      <c r="B27" s="138"/>
      <c r="C27" s="144"/>
      <c r="D27" s="140"/>
      <c r="E27" s="140"/>
      <c r="F27" s="140"/>
      <c r="G27" s="140"/>
      <c r="H27" s="140"/>
      <c r="I27" s="141"/>
      <c r="J27" s="141"/>
      <c r="K27" s="141"/>
      <c r="L27" s="141"/>
      <c r="M27" s="142"/>
      <c r="N27" s="143"/>
    </row>
    <row r="28" spans="1:16" ht="13.8">
      <c r="A28" s="137"/>
      <c r="B28" s="138"/>
      <c r="C28" s="144"/>
      <c r="D28" s="140"/>
      <c r="E28" s="140"/>
      <c r="F28" s="140"/>
      <c r="G28" s="140"/>
      <c r="H28" s="140"/>
      <c r="I28" s="141"/>
      <c r="J28" s="141"/>
      <c r="K28" s="141"/>
      <c r="L28" s="141"/>
      <c r="M28" s="142"/>
      <c r="N28" s="143"/>
    </row>
    <row r="29" spans="1:16" ht="13.8">
      <c r="A29" s="137"/>
      <c r="B29" s="138"/>
      <c r="C29" s="144"/>
      <c r="D29" s="140"/>
      <c r="E29" s="140"/>
      <c r="F29" s="140"/>
      <c r="G29" s="140"/>
      <c r="H29" s="140"/>
      <c r="I29" s="141"/>
      <c r="J29" s="141"/>
      <c r="K29" s="141"/>
      <c r="L29" s="141"/>
      <c r="M29" s="142"/>
      <c r="N29" s="143"/>
    </row>
    <row r="30" spans="1:16" ht="13.8">
      <c r="A30" s="137"/>
      <c r="B30" s="138"/>
      <c r="C30" s="144"/>
      <c r="D30" s="140"/>
      <c r="E30" s="140"/>
      <c r="F30" s="140"/>
      <c r="G30" s="140"/>
      <c r="H30" s="140"/>
      <c r="I30" s="141"/>
      <c r="J30" s="141"/>
      <c r="K30" s="141"/>
      <c r="L30" s="141"/>
      <c r="M30" s="142"/>
      <c r="N30" s="143"/>
    </row>
    <row r="31" spans="1:16" ht="13.8">
      <c r="A31" s="137"/>
      <c r="B31" s="138"/>
      <c r="C31" s="144"/>
      <c r="D31" s="140"/>
      <c r="E31" s="140"/>
      <c r="F31" s="140"/>
      <c r="G31" s="140"/>
      <c r="H31" s="140"/>
      <c r="I31" s="141"/>
      <c r="J31" s="141"/>
      <c r="K31" s="141"/>
      <c r="L31" s="141"/>
      <c r="M31" s="142"/>
      <c r="N31" s="458"/>
    </row>
    <row r="32" spans="1:16" ht="13.8">
      <c r="A32" s="137"/>
      <c r="B32" s="138"/>
      <c r="C32" s="144"/>
      <c r="D32" s="140"/>
      <c r="E32" s="140"/>
      <c r="F32" s="140"/>
      <c r="G32" s="140"/>
      <c r="H32" s="140"/>
      <c r="I32" s="141"/>
      <c r="J32" s="141"/>
      <c r="K32" s="141"/>
      <c r="L32" s="141"/>
      <c r="M32" s="142"/>
      <c r="N32" s="458"/>
    </row>
    <row r="33" spans="1:15" ht="13.8">
      <c r="A33" s="137"/>
      <c r="B33" s="138"/>
      <c r="C33" s="144"/>
      <c r="D33" s="140"/>
      <c r="E33" s="140"/>
      <c r="F33" s="140"/>
      <c r="G33" s="140"/>
      <c r="H33" s="140"/>
      <c r="I33" s="141"/>
      <c r="J33" s="141"/>
      <c r="K33" s="141"/>
      <c r="L33" s="141"/>
      <c r="M33" s="141"/>
      <c r="N33" s="458"/>
    </row>
    <row r="34" spans="1:15" ht="13.8">
      <c r="A34" s="137"/>
      <c r="B34" s="138"/>
      <c r="C34" s="144"/>
      <c r="D34" s="140"/>
      <c r="E34" s="140"/>
      <c r="F34" s="140"/>
      <c r="G34" s="140"/>
      <c r="H34" s="140"/>
      <c r="I34" s="141"/>
      <c r="J34" s="141"/>
      <c r="K34" s="141"/>
      <c r="L34" s="141"/>
      <c r="M34" s="141"/>
      <c r="N34" s="458"/>
    </row>
    <row r="35" spans="1:15" ht="13.8">
      <c r="A35" s="137"/>
      <c r="B35" s="138"/>
      <c r="C35" s="144"/>
      <c r="D35" s="140"/>
      <c r="E35" s="140"/>
      <c r="F35" s="140"/>
      <c r="G35" s="140"/>
      <c r="H35" s="140"/>
      <c r="I35" s="141"/>
      <c r="J35" s="141"/>
      <c r="K35" s="141"/>
      <c r="L35" s="141"/>
      <c r="M35" s="141"/>
      <c r="N35" s="458"/>
    </row>
    <row r="36" spans="1:15" ht="13.8">
      <c r="A36" s="137"/>
      <c r="B36" s="138"/>
      <c r="C36" s="144"/>
      <c r="D36" s="140"/>
      <c r="E36" s="140"/>
      <c r="F36" s="140"/>
      <c r="G36" s="140"/>
      <c r="H36" s="140"/>
      <c r="I36" s="141"/>
      <c r="J36" s="141"/>
      <c r="K36" s="141"/>
      <c r="L36" s="141"/>
      <c r="M36" s="141"/>
      <c r="N36" s="458"/>
    </row>
    <row r="37" spans="1:15" ht="13.8">
      <c r="A37" s="137"/>
      <c r="B37" s="138"/>
      <c r="C37" s="144"/>
      <c r="D37" s="140"/>
      <c r="E37" s="140"/>
      <c r="F37" s="140"/>
      <c r="G37" s="140"/>
      <c r="H37" s="140"/>
      <c r="I37" s="141"/>
      <c r="J37" s="141"/>
      <c r="K37" s="141"/>
      <c r="L37" s="141"/>
      <c r="M37" s="141"/>
      <c r="N37" s="458"/>
    </row>
    <row r="38" spans="1:15" ht="13.8">
      <c r="A38" s="137"/>
      <c r="B38" s="138"/>
      <c r="C38" s="144"/>
      <c r="D38" s="140"/>
      <c r="E38" s="140"/>
      <c r="F38" s="140"/>
      <c r="G38" s="140"/>
      <c r="H38" s="140"/>
      <c r="I38" s="141"/>
      <c r="J38" s="141"/>
      <c r="K38" s="141"/>
      <c r="L38" s="141"/>
      <c r="M38" s="141"/>
      <c r="N38" s="458"/>
    </row>
    <row r="39" spans="1:15" ht="13.8">
      <c r="A39" s="137"/>
      <c r="B39" s="146"/>
      <c r="C39" s="147"/>
      <c r="D39" s="148"/>
      <c r="E39" s="148"/>
      <c r="F39" s="148"/>
      <c r="G39" s="148"/>
      <c r="H39" s="148"/>
      <c r="I39" s="149"/>
      <c r="J39" s="149"/>
      <c r="K39" s="149"/>
      <c r="L39" s="149"/>
      <c r="M39" s="149"/>
      <c r="N39" s="459"/>
    </row>
    <row r="40" spans="1:15" s="155" customFormat="1" ht="13.8">
      <c r="A40" s="151"/>
      <c r="B40" s="152">
        <f>SUM(B13:B39)</f>
        <v>9</v>
      </c>
      <c r="C40" s="152">
        <f t="shared" ref="C40:M40" si="6">SUM(C13:C39)</f>
        <v>0</v>
      </c>
      <c r="D40" s="153">
        <f>SUM(D13:D39)</f>
        <v>67126.86</v>
      </c>
      <c r="E40" s="153">
        <f t="shared" si="6"/>
        <v>0</v>
      </c>
      <c r="F40" s="153">
        <f t="shared" si="6"/>
        <v>67126.86</v>
      </c>
      <c r="G40" s="153">
        <f t="shared" si="6"/>
        <v>805522.32000000007</v>
      </c>
      <c r="H40" s="153">
        <f t="shared" si="6"/>
        <v>25550.54</v>
      </c>
      <c r="I40" s="153">
        <f t="shared" si="6"/>
        <v>306606.48</v>
      </c>
      <c r="J40" s="153">
        <f t="shared" si="6"/>
        <v>0</v>
      </c>
      <c r="K40" s="153">
        <f t="shared" si="6"/>
        <v>0</v>
      </c>
      <c r="L40" s="153">
        <f>SUM(L13:L39)</f>
        <v>16781.715</v>
      </c>
      <c r="M40" s="153">
        <f t="shared" si="6"/>
        <v>72126.86</v>
      </c>
      <c r="N40" s="416"/>
      <c r="O40" s="154">
        <f>G40+I40+K40+L40+M40</f>
        <v>1201037.3750000002</v>
      </c>
    </row>
    <row r="41" spans="1:15" ht="13.8" thickBot="1">
      <c r="A41" s="156"/>
      <c r="B41" s="157"/>
      <c r="C41" s="158"/>
      <c r="D41" s="159"/>
      <c r="E41" s="159"/>
      <c r="F41" s="159"/>
      <c r="G41" s="159"/>
      <c r="H41" s="159"/>
      <c r="I41" s="160"/>
      <c r="J41" s="160"/>
      <c r="K41" s="160"/>
      <c r="L41" s="160"/>
      <c r="M41" s="160"/>
      <c r="N41" s="460"/>
    </row>
    <row r="42" spans="1:15" ht="13.2">
      <c r="A42" s="161"/>
      <c r="B42" s="118"/>
      <c r="C42" s="161"/>
      <c r="D42" s="113"/>
      <c r="E42" s="113"/>
      <c r="F42" s="113"/>
      <c r="G42" s="113"/>
      <c r="H42" s="113"/>
    </row>
    <row r="43" spans="1:15" ht="104.7" customHeight="1">
      <c r="A43" s="161"/>
      <c r="B43" s="118"/>
      <c r="C43" s="161"/>
      <c r="D43" s="113"/>
      <c r="E43" s="113"/>
      <c r="F43" s="113"/>
      <c r="G43" s="113"/>
      <c r="H43" s="113"/>
    </row>
    <row r="44" spans="1:15" ht="104.7" customHeight="1">
      <c r="A44" s="161"/>
      <c r="B44" s="118"/>
      <c r="C44" s="161"/>
      <c r="D44" s="113"/>
      <c r="E44" s="113"/>
      <c r="F44" s="113"/>
      <c r="G44" s="113"/>
      <c r="H44" s="113"/>
    </row>
    <row r="45" spans="1:15" ht="66.599999999999994" customHeight="1">
      <c r="A45" s="161"/>
      <c r="B45" s="118"/>
      <c r="C45" s="161"/>
      <c r="D45" s="113"/>
      <c r="E45" s="113"/>
      <c r="F45" s="113"/>
      <c r="G45" s="113"/>
      <c r="H45" s="113"/>
    </row>
    <row r="46" spans="1:15" ht="15.6">
      <c r="A46" s="121" t="s">
        <v>943</v>
      </c>
      <c r="B46" s="162"/>
      <c r="C46" s="163" t="s">
        <v>2</v>
      </c>
      <c r="D46" s="123"/>
      <c r="E46" s="123"/>
      <c r="F46" s="123"/>
      <c r="G46" s="123"/>
      <c r="H46" s="123"/>
    </row>
    <row r="47" spans="1:15" ht="13.2" thickBot="1"/>
    <row r="48" spans="1:15" ht="13.5" customHeight="1" thickBot="1">
      <c r="A48" s="935" t="s">
        <v>732</v>
      </c>
      <c r="B48" s="938" t="s">
        <v>733</v>
      </c>
      <c r="C48" s="939"/>
      <c r="D48" s="940" t="s">
        <v>734</v>
      </c>
      <c r="E48" s="938"/>
      <c r="F48" s="938"/>
      <c r="G48" s="938"/>
      <c r="H48" s="938"/>
      <c r="I48" s="939"/>
      <c r="J48" s="941" t="s">
        <v>735</v>
      </c>
      <c r="K48" s="941" t="s">
        <v>736</v>
      </c>
      <c r="L48" s="941" t="s">
        <v>737</v>
      </c>
      <c r="M48" s="941" t="s">
        <v>738</v>
      </c>
      <c r="N48" s="926" t="s">
        <v>739</v>
      </c>
    </row>
    <row r="49" spans="1:16" ht="12.75" customHeight="1">
      <c r="A49" s="936"/>
      <c r="B49" s="928" t="s">
        <v>740</v>
      </c>
      <c r="C49" s="929" t="s">
        <v>741</v>
      </c>
      <c r="D49" s="930" t="s">
        <v>742</v>
      </c>
      <c r="E49" s="930" t="s">
        <v>743</v>
      </c>
      <c r="F49" s="930" t="s">
        <v>744</v>
      </c>
      <c r="G49" s="930" t="s">
        <v>745</v>
      </c>
      <c r="H49" s="930" t="s">
        <v>746</v>
      </c>
      <c r="I49" s="941" t="s">
        <v>747</v>
      </c>
      <c r="J49" s="930"/>
      <c r="K49" s="930"/>
      <c r="L49" s="930"/>
      <c r="M49" s="930"/>
      <c r="N49" s="927"/>
    </row>
    <row r="50" spans="1:16" ht="13.2" thickBot="1">
      <c r="A50" s="936"/>
      <c r="B50" s="929"/>
      <c r="C50" s="929"/>
      <c r="D50" s="930" t="s">
        <v>741</v>
      </c>
      <c r="E50" s="930"/>
      <c r="F50" s="930"/>
      <c r="G50" s="930" t="s">
        <v>741</v>
      </c>
      <c r="H50" s="930"/>
      <c r="I50" s="930"/>
      <c r="J50" s="930"/>
      <c r="K50" s="930"/>
      <c r="L50" s="930"/>
      <c r="M50" s="930"/>
      <c r="N50" s="927"/>
    </row>
    <row r="51" spans="1:16" ht="13.8">
      <c r="A51" s="165" t="s">
        <v>755</v>
      </c>
      <c r="B51" s="166">
        <v>1</v>
      </c>
      <c r="C51" s="167"/>
      <c r="D51" s="124">
        <v>29145.3</v>
      </c>
      <c r="E51" s="168"/>
      <c r="F51" s="124">
        <f>+D51+E51</f>
        <v>29145.3</v>
      </c>
      <c r="G51" s="169">
        <f>+F51*12</f>
        <v>349743.6</v>
      </c>
      <c r="H51" s="125">
        <v>9684.4599999999991</v>
      </c>
      <c r="I51" s="168">
        <f>H51*12</f>
        <v>116213.51999999999</v>
      </c>
      <c r="J51" s="125">
        <v>0</v>
      </c>
      <c r="K51" s="168">
        <f>+J51*12</f>
        <v>0</v>
      </c>
      <c r="L51" s="125">
        <f>D51*25%</f>
        <v>7286.3249999999998</v>
      </c>
      <c r="M51" s="168">
        <f>+D51*1</f>
        <v>29145.3</v>
      </c>
      <c r="N51" s="126"/>
      <c r="P51" s="170"/>
    </row>
    <row r="52" spans="1:16" ht="13.8">
      <c r="A52" s="171" t="s">
        <v>753</v>
      </c>
      <c r="B52" s="132">
        <v>1</v>
      </c>
      <c r="C52" s="172"/>
      <c r="D52" s="129">
        <v>6000</v>
      </c>
      <c r="E52" s="134"/>
      <c r="F52" s="129">
        <f>+D52+E52</f>
        <v>6000</v>
      </c>
      <c r="G52" s="173">
        <f>+F52*12</f>
        <v>72000</v>
      </c>
      <c r="H52" s="129">
        <v>2083.88</v>
      </c>
      <c r="I52" s="134">
        <f>H52*12</f>
        <v>25006.560000000001</v>
      </c>
      <c r="J52" s="130">
        <v>0</v>
      </c>
      <c r="K52" s="134">
        <f>+J52*12</f>
        <v>0</v>
      </c>
      <c r="L52" s="130">
        <f>D52*25%</f>
        <v>1500</v>
      </c>
      <c r="M52" s="134">
        <f>D52*1</f>
        <v>6000</v>
      </c>
      <c r="N52" s="131"/>
    </row>
    <row r="53" spans="1:16" ht="13.8">
      <c r="A53" s="174"/>
      <c r="B53" s="175"/>
      <c r="C53" s="172"/>
      <c r="D53" s="130"/>
      <c r="E53" s="134"/>
      <c r="F53" s="129"/>
      <c r="G53" s="173"/>
      <c r="H53" s="129"/>
      <c r="I53" s="134"/>
      <c r="J53" s="130"/>
      <c r="K53" s="134"/>
      <c r="L53" s="130"/>
      <c r="M53" s="134"/>
      <c r="N53" s="131"/>
      <c r="P53" s="170"/>
    </row>
    <row r="54" spans="1:16" ht="13.8">
      <c r="A54" s="174"/>
      <c r="B54" s="175"/>
      <c r="C54" s="173"/>
      <c r="D54" s="129"/>
      <c r="E54" s="173"/>
      <c r="F54" s="129"/>
      <c r="G54" s="173"/>
      <c r="H54" s="129"/>
      <c r="I54" s="134"/>
      <c r="J54" s="130"/>
      <c r="K54" s="134"/>
      <c r="L54" s="130"/>
      <c r="M54" s="134"/>
      <c r="N54" s="131"/>
    </row>
    <row r="55" spans="1:16" ht="13.8">
      <c r="A55" s="176"/>
      <c r="B55" s="175"/>
      <c r="C55" s="173"/>
      <c r="D55" s="129"/>
      <c r="E55" s="173"/>
      <c r="F55" s="129"/>
      <c r="G55" s="173"/>
      <c r="H55" s="129"/>
      <c r="I55" s="134"/>
      <c r="J55" s="130"/>
      <c r="K55" s="134"/>
      <c r="L55" s="130"/>
      <c r="M55" s="134"/>
      <c r="N55" s="131"/>
    </row>
    <row r="56" spans="1:16" ht="13.8">
      <c r="A56" s="177"/>
      <c r="B56" s="178"/>
      <c r="C56" s="179"/>
      <c r="D56" s="180"/>
      <c r="E56" s="181"/>
      <c r="F56" s="180"/>
      <c r="G56" s="181"/>
      <c r="H56" s="180"/>
      <c r="I56" s="182"/>
      <c r="J56" s="183"/>
      <c r="K56" s="183"/>
      <c r="L56" s="183"/>
      <c r="M56" s="182"/>
      <c r="N56" s="184"/>
      <c r="P56" s="170"/>
    </row>
    <row r="57" spans="1:16" ht="13.8">
      <c r="A57" s="145"/>
      <c r="B57" s="138"/>
      <c r="C57" s="139"/>
      <c r="D57" s="185"/>
      <c r="E57" s="185"/>
      <c r="F57" s="185"/>
      <c r="G57" s="140"/>
      <c r="H57" s="140"/>
      <c r="I57" s="141"/>
      <c r="J57" s="141"/>
      <c r="K57" s="186"/>
      <c r="L57" s="142"/>
      <c r="M57" s="142"/>
      <c r="N57" s="143"/>
    </row>
    <row r="58" spans="1:16" ht="13.8">
      <c r="A58" s="137"/>
      <c r="B58" s="138"/>
      <c r="C58" s="187"/>
      <c r="D58" s="185"/>
      <c r="E58" s="188"/>
      <c r="F58" s="185"/>
      <c r="G58" s="189"/>
      <c r="H58" s="140"/>
      <c r="I58" s="186"/>
      <c r="J58" s="141"/>
      <c r="K58" s="186"/>
      <c r="L58" s="142"/>
      <c r="M58" s="190"/>
      <c r="N58" s="143"/>
    </row>
    <row r="59" spans="1:16" ht="13.8">
      <c r="A59" s="137"/>
      <c r="B59" s="138"/>
      <c r="C59" s="187"/>
      <c r="D59" s="185"/>
      <c r="E59" s="188"/>
      <c r="F59" s="185"/>
      <c r="G59" s="189"/>
      <c r="H59" s="140"/>
      <c r="I59" s="186"/>
      <c r="J59" s="141"/>
      <c r="K59" s="186"/>
      <c r="L59" s="142"/>
      <c r="M59" s="190"/>
      <c r="N59" s="143"/>
    </row>
    <row r="60" spans="1:16" ht="13.8">
      <c r="A60" s="137"/>
      <c r="B60" s="138"/>
      <c r="C60" s="187"/>
      <c r="D60" s="185"/>
      <c r="E60" s="188"/>
      <c r="F60" s="185"/>
      <c r="G60" s="189"/>
      <c r="H60" s="140"/>
      <c r="I60" s="186"/>
      <c r="J60" s="141"/>
      <c r="K60" s="186"/>
      <c r="L60" s="141"/>
      <c r="M60" s="186"/>
      <c r="N60" s="143"/>
      <c r="P60" s="170"/>
    </row>
    <row r="61" spans="1:16" ht="13.8">
      <c r="A61" s="137"/>
      <c r="B61" s="138"/>
      <c r="C61" s="191"/>
      <c r="D61" s="185"/>
      <c r="E61" s="188"/>
      <c r="F61" s="185"/>
      <c r="G61" s="189"/>
      <c r="H61" s="140"/>
      <c r="I61" s="186"/>
      <c r="J61" s="141"/>
      <c r="K61" s="186"/>
      <c r="L61" s="141"/>
      <c r="M61" s="186"/>
      <c r="N61" s="143"/>
    </row>
    <row r="62" spans="1:16" ht="13.8">
      <c r="A62" s="137"/>
      <c r="B62" s="138"/>
      <c r="C62" s="191"/>
      <c r="D62" s="185"/>
      <c r="E62" s="188"/>
      <c r="F62" s="185"/>
      <c r="G62" s="189"/>
      <c r="H62" s="140"/>
      <c r="I62" s="186"/>
      <c r="J62" s="141"/>
      <c r="K62" s="186"/>
      <c r="L62" s="141"/>
      <c r="M62" s="186"/>
      <c r="N62" s="143"/>
    </row>
    <row r="63" spans="1:16" ht="13.8">
      <c r="A63" s="137"/>
      <c r="B63" s="138"/>
      <c r="C63" s="191"/>
      <c r="D63" s="140"/>
      <c r="E63" s="189"/>
      <c r="F63" s="140"/>
      <c r="G63" s="189"/>
      <c r="H63" s="140"/>
      <c r="I63" s="186"/>
      <c r="J63" s="141"/>
      <c r="K63" s="186"/>
      <c r="L63" s="141"/>
      <c r="M63" s="186"/>
      <c r="N63" s="143"/>
    </row>
    <row r="64" spans="1:16" ht="13.8">
      <c r="A64" s="137"/>
      <c r="B64" s="138"/>
      <c r="C64" s="191"/>
      <c r="D64" s="140"/>
      <c r="E64" s="189"/>
      <c r="F64" s="140"/>
      <c r="G64" s="189"/>
      <c r="H64" s="140"/>
      <c r="I64" s="186"/>
      <c r="J64" s="141"/>
      <c r="K64" s="186"/>
      <c r="L64" s="141"/>
      <c r="M64" s="186"/>
      <c r="N64" s="143"/>
    </row>
    <row r="65" spans="1:15" ht="13.8">
      <c r="A65" s="137"/>
      <c r="B65" s="138"/>
      <c r="C65" s="191"/>
      <c r="D65" s="140"/>
      <c r="E65" s="189"/>
      <c r="F65" s="140"/>
      <c r="G65" s="189"/>
      <c r="H65" s="140"/>
      <c r="I65" s="186"/>
      <c r="J65" s="141"/>
      <c r="K65" s="186"/>
      <c r="L65" s="141"/>
      <c r="M65" s="186"/>
      <c r="N65" s="143"/>
    </row>
    <row r="66" spans="1:15" ht="13.8">
      <c r="A66" s="137"/>
      <c r="B66" s="138"/>
      <c r="C66" s="191"/>
      <c r="D66" s="140"/>
      <c r="E66" s="189"/>
      <c r="F66" s="140"/>
      <c r="G66" s="189"/>
      <c r="H66" s="140"/>
      <c r="I66" s="186"/>
      <c r="J66" s="141"/>
      <c r="K66" s="186"/>
      <c r="L66" s="141"/>
      <c r="M66" s="186"/>
      <c r="N66" s="143"/>
    </row>
    <row r="67" spans="1:15" ht="13.8">
      <c r="A67" s="137"/>
      <c r="B67" s="138"/>
      <c r="C67" s="191"/>
      <c r="D67" s="140"/>
      <c r="E67" s="189"/>
      <c r="F67" s="140"/>
      <c r="G67" s="189"/>
      <c r="H67" s="140"/>
      <c r="I67" s="186"/>
      <c r="J67" s="141"/>
      <c r="K67" s="186"/>
      <c r="L67" s="141"/>
      <c r="M67" s="186"/>
      <c r="N67" s="143"/>
    </row>
    <row r="68" spans="1:15" ht="13.8">
      <c r="A68" s="137"/>
      <c r="B68" s="138"/>
      <c r="C68" s="191"/>
      <c r="D68" s="140"/>
      <c r="E68" s="189"/>
      <c r="F68" s="140"/>
      <c r="G68" s="189"/>
      <c r="H68" s="140"/>
      <c r="I68" s="186"/>
      <c r="J68" s="141"/>
      <c r="K68" s="186"/>
      <c r="L68" s="141"/>
      <c r="M68" s="186"/>
      <c r="N68" s="143"/>
    </row>
    <row r="69" spans="1:15" ht="13.8">
      <c r="A69" s="137"/>
      <c r="B69" s="138"/>
      <c r="C69" s="192"/>
      <c r="D69" s="141"/>
      <c r="E69" s="186"/>
      <c r="F69" s="141"/>
      <c r="G69" s="186"/>
      <c r="H69" s="141"/>
      <c r="I69" s="186"/>
      <c r="J69" s="141"/>
      <c r="K69" s="186"/>
      <c r="L69" s="141"/>
      <c r="M69" s="186"/>
      <c r="N69" s="143"/>
    </row>
    <row r="70" spans="1:15" ht="13.8">
      <c r="A70" s="137"/>
      <c r="B70" s="138"/>
      <c r="C70" s="192"/>
      <c r="D70" s="141"/>
      <c r="E70" s="186"/>
      <c r="F70" s="141"/>
      <c r="G70" s="186"/>
      <c r="H70" s="141"/>
      <c r="I70" s="186"/>
      <c r="J70" s="141"/>
      <c r="K70" s="186"/>
      <c r="L70" s="141"/>
      <c r="M70" s="186"/>
      <c r="N70" s="143"/>
    </row>
    <row r="71" spans="1:15" ht="13.8">
      <c r="A71" s="137"/>
      <c r="B71" s="138"/>
      <c r="C71" s="192"/>
      <c r="D71" s="141"/>
      <c r="E71" s="186"/>
      <c r="F71" s="141"/>
      <c r="G71" s="186"/>
      <c r="H71" s="141"/>
      <c r="I71" s="186"/>
      <c r="J71" s="141"/>
      <c r="K71" s="186"/>
      <c r="L71" s="141"/>
      <c r="M71" s="186"/>
      <c r="N71" s="143"/>
    </row>
    <row r="72" spans="1:15" ht="13.8">
      <c r="A72" s="137"/>
      <c r="B72" s="138"/>
      <c r="C72" s="192"/>
      <c r="D72" s="141"/>
      <c r="E72" s="186"/>
      <c r="F72" s="141"/>
      <c r="G72" s="186"/>
      <c r="H72" s="141"/>
      <c r="I72" s="186"/>
      <c r="J72" s="141"/>
      <c r="K72" s="186"/>
      <c r="L72" s="141"/>
      <c r="M72" s="186"/>
      <c r="N72" s="143"/>
    </row>
    <row r="73" spans="1:15" ht="13.8">
      <c r="A73" s="137"/>
      <c r="B73" s="146"/>
      <c r="C73" s="194"/>
      <c r="D73" s="149"/>
      <c r="E73" s="195"/>
      <c r="F73" s="149"/>
      <c r="G73" s="195"/>
      <c r="H73" s="149"/>
      <c r="I73" s="195"/>
      <c r="J73" s="149"/>
      <c r="K73" s="195"/>
      <c r="L73" s="149"/>
      <c r="M73" s="195"/>
      <c r="N73" s="461"/>
    </row>
    <row r="74" spans="1:15" ht="13.8">
      <c r="A74" s="151"/>
      <c r="B74" s="197">
        <f t="shared" ref="B74:M74" si="7">SUM(B51:B73)</f>
        <v>2</v>
      </c>
      <c r="C74" s="198">
        <f t="shared" si="7"/>
        <v>0</v>
      </c>
      <c r="D74" s="153">
        <f t="shared" si="7"/>
        <v>35145.300000000003</v>
      </c>
      <c r="E74" s="153">
        <f t="shared" si="7"/>
        <v>0</v>
      </c>
      <c r="F74" s="153">
        <f t="shared" si="7"/>
        <v>35145.300000000003</v>
      </c>
      <c r="G74" s="153">
        <f t="shared" si="7"/>
        <v>421743.6</v>
      </c>
      <c r="H74" s="153">
        <f t="shared" si="7"/>
        <v>11768.34</v>
      </c>
      <c r="I74" s="153">
        <f t="shared" si="7"/>
        <v>141220.07999999999</v>
      </c>
      <c r="J74" s="153">
        <f t="shared" si="7"/>
        <v>0</v>
      </c>
      <c r="K74" s="153">
        <f t="shared" si="7"/>
        <v>0</v>
      </c>
      <c r="L74" s="153">
        <f t="shared" si="7"/>
        <v>8786.3250000000007</v>
      </c>
      <c r="M74" s="153">
        <f t="shared" si="7"/>
        <v>35145.300000000003</v>
      </c>
      <c r="N74" s="462"/>
      <c r="O74" s="154">
        <f>G74+I74+K74+L74+M74</f>
        <v>606895.30499999993</v>
      </c>
    </row>
    <row r="75" spans="1:15" ht="14.4" thickBot="1">
      <c r="A75" s="199"/>
      <c r="B75" s="200"/>
      <c r="C75" s="201"/>
      <c r="D75" s="202"/>
      <c r="E75" s="203"/>
      <c r="F75" s="202"/>
      <c r="G75" s="203"/>
      <c r="H75" s="202"/>
      <c r="I75" s="204"/>
      <c r="J75" s="205"/>
      <c r="K75" s="204"/>
      <c r="L75" s="205"/>
      <c r="M75" s="204"/>
      <c r="N75" s="454"/>
    </row>
    <row r="77" spans="1:15" ht="100.5" customHeight="1"/>
    <row r="78" spans="1:15" ht="100.5" customHeight="1"/>
    <row r="79" spans="1:15" ht="43.95" customHeight="1"/>
    <row r="80" spans="1:15" ht="43.95" customHeight="1">
      <c r="A80" s="161"/>
      <c r="B80" s="118"/>
      <c r="C80" s="161"/>
      <c r="D80" s="113"/>
      <c r="E80" s="113"/>
      <c r="F80" s="113"/>
      <c r="G80" s="113"/>
      <c r="H80" s="113"/>
    </row>
    <row r="81" spans="1:16" ht="15.6">
      <c r="A81" s="121" t="s">
        <v>944</v>
      </c>
      <c r="B81" s="162"/>
      <c r="C81" s="163" t="s">
        <v>756</v>
      </c>
      <c r="D81" s="123"/>
      <c r="E81" s="123"/>
      <c r="F81" s="123"/>
      <c r="G81" s="123"/>
      <c r="H81" s="123"/>
    </row>
    <row r="82" spans="1:16" ht="13.8" thickBot="1">
      <c r="A82" s="117"/>
      <c r="B82" s="118"/>
      <c r="C82" s="119"/>
      <c r="D82" s="120"/>
      <c r="E82" s="120"/>
      <c r="F82" s="120"/>
      <c r="G82" s="120"/>
      <c r="H82" s="120"/>
    </row>
    <row r="83" spans="1:16" ht="13.5" customHeight="1" thickBot="1">
      <c r="A83" s="935" t="s">
        <v>732</v>
      </c>
      <c r="B83" s="938" t="s">
        <v>733</v>
      </c>
      <c r="C83" s="939"/>
      <c r="D83" s="940" t="s">
        <v>734</v>
      </c>
      <c r="E83" s="938"/>
      <c r="F83" s="938"/>
      <c r="G83" s="938"/>
      <c r="H83" s="938"/>
      <c r="I83" s="939"/>
      <c r="J83" s="941" t="s">
        <v>735</v>
      </c>
      <c r="K83" s="941" t="s">
        <v>736</v>
      </c>
      <c r="L83" s="941" t="s">
        <v>737</v>
      </c>
      <c r="M83" s="941" t="s">
        <v>738</v>
      </c>
      <c r="N83" s="926" t="s">
        <v>739</v>
      </c>
    </row>
    <row r="84" spans="1:16" ht="12.75" customHeight="1">
      <c r="A84" s="936"/>
      <c r="B84" s="928" t="s">
        <v>740</v>
      </c>
      <c r="C84" s="929" t="s">
        <v>741</v>
      </c>
      <c r="D84" s="930" t="s">
        <v>742</v>
      </c>
      <c r="E84" s="930" t="s">
        <v>743</v>
      </c>
      <c r="F84" s="930" t="s">
        <v>744</v>
      </c>
      <c r="G84" s="930" t="s">
        <v>745</v>
      </c>
      <c r="H84" s="930" t="s">
        <v>746</v>
      </c>
      <c r="I84" s="941" t="s">
        <v>747</v>
      </c>
      <c r="J84" s="930"/>
      <c r="K84" s="930"/>
      <c r="L84" s="930"/>
      <c r="M84" s="930"/>
      <c r="N84" s="927"/>
    </row>
    <row r="85" spans="1:16" ht="27.75" customHeight="1" thickBot="1">
      <c r="A85" s="937"/>
      <c r="B85" s="929"/>
      <c r="C85" s="929"/>
      <c r="D85" s="930" t="s">
        <v>741</v>
      </c>
      <c r="E85" s="930"/>
      <c r="F85" s="930"/>
      <c r="G85" s="930" t="s">
        <v>741</v>
      </c>
      <c r="H85" s="930"/>
      <c r="I85" s="930"/>
      <c r="J85" s="930"/>
      <c r="K85" s="930"/>
      <c r="L85" s="930"/>
      <c r="M85" s="930"/>
      <c r="N85" s="927"/>
    </row>
    <row r="86" spans="1:16" s="128" customFormat="1" ht="13.8">
      <c r="A86" s="165" t="s">
        <v>757</v>
      </c>
      <c r="B86" s="166">
        <v>6</v>
      </c>
      <c r="C86" s="167"/>
      <c r="D86" s="124">
        <v>143511.59999999998</v>
      </c>
      <c r="E86" s="207"/>
      <c r="F86" s="125">
        <f>+D86+E86</f>
        <v>143511.59999999998</v>
      </c>
      <c r="G86" s="169">
        <f>+F86*12</f>
        <v>1722139.1999999997</v>
      </c>
      <c r="H86" s="125">
        <v>34490.76</v>
      </c>
      <c r="I86" s="168">
        <f>H86*12</f>
        <v>413889.12</v>
      </c>
      <c r="J86" s="125">
        <v>0</v>
      </c>
      <c r="K86" s="168">
        <f>+J86*12</f>
        <v>0</v>
      </c>
      <c r="L86" s="125">
        <f>D86*25%</f>
        <v>35877.899999999994</v>
      </c>
      <c r="M86" s="168">
        <f>+D86*1</f>
        <v>143511.59999999998</v>
      </c>
      <c r="N86" s="126"/>
      <c r="O86" s="127"/>
    </row>
    <row r="87" spans="1:16" s="128" customFormat="1" ht="13.8">
      <c r="A87" s="171" t="s">
        <v>758</v>
      </c>
      <c r="B87" s="132">
        <v>2</v>
      </c>
      <c r="C87" s="172"/>
      <c r="D87" s="129">
        <v>8000</v>
      </c>
      <c r="E87" s="208"/>
      <c r="F87" s="130">
        <f>+D87+E87</f>
        <v>8000</v>
      </c>
      <c r="G87" s="130">
        <f>+F87*12</f>
        <v>96000</v>
      </c>
      <c r="H87" s="129"/>
      <c r="I87" s="134"/>
      <c r="J87" s="130"/>
      <c r="K87" s="134"/>
      <c r="L87" s="130">
        <f>D87*25%</f>
        <v>2000</v>
      </c>
      <c r="M87" s="134">
        <f>D87*1</f>
        <v>8000</v>
      </c>
      <c r="N87" s="131"/>
      <c r="O87" s="127"/>
    </row>
    <row r="88" spans="1:16" s="128" customFormat="1" ht="13.8">
      <c r="A88" s="174" t="s">
        <v>753</v>
      </c>
      <c r="B88" s="175">
        <v>1</v>
      </c>
      <c r="C88" s="172"/>
      <c r="D88" s="129">
        <v>5600</v>
      </c>
      <c r="E88" s="208"/>
      <c r="F88" s="130">
        <f>+D88+E88</f>
        <v>5600</v>
      </c>
      <c r="G88" s="130">
        <f>+F88*12</f>
        <v>67200</v>
      </c>
      <c r="H88" s="129"/>
      <c r="I88" s="134"/>
      <c r="J88" s="130"/>
      <c r="K88" s="134"/>
      <c r="L88" s="130">
        <f>D88*25%</f>
        <v>1400</v>
      </c>
      <c r="M88" s="134">
        <f>D88*1</f>
        <v>5600</v>
      </c>
      <c r="N88" s="131"/>
      <c r="O88" s="127"/>
    </row>
    <row r="89" spans="1:16" s="128" customFormat="1" ht="13.8">
      <c r="A89" s="174"/>
      <c r="B89" s="175"/>
      <c r="C89" s="172"/>
      <c r="D89" s="129"/>
      <c r="E89" s="208"/>
      <c r="F89" s="130"/>
      <c r="G89" s="173"/>
      <c r="H89" s="129"/>
      <c r="I89" s="134"/>
      <c r="J89" s="130"/>
      <c r="K89" s="134"/>
      <c r="L89" s="130"/>
      <c r="M89" s="134"/>
      <c r="N89" s="131"/>
      <c r="O89" s="127"/>
    </row>
    <row r="90" spans="1:16" s="128" customFormat="1" ht="13.8">
      <c r="A90" s="174"/>
      <c r="B90" s="175"/>
      <c r="C90" s="172"/>
      <c r="D90" s="129"/>
      <c r="E90" s="208"/>
      <c r="F90" s="130"/>
      <c r="G90" s="173"/>
      <c r="H90" s="129"/>
      <c r="I90" s="134"/>
      <c r="J90" s="130"/>
      <c r="K90" s="134"/>
      <c r="L90" s="130"/>
      <c r="M90" s="134"/>
      <c r="N90" s="131"/>
      <c r="O90" s="127"/>
    </row>
    <row r="91" spans="1:16" s="128" customFormat="1" ht="13.8">
      <c r="A91" s="174"/>
      <c r="B91" s="175"/>
      <c r="C91" s="172"/>
      <c r="D91" s="129"/>
      <c r="E91" s="208"/>
      <c r="F91" s="130"/>
      <c r="G91" s="173"/>
      <c r="H91" s="129"/>
      <c r="I91" s="134"/>
      <c r="J91" s="130"/>
      <c r="K91" s="134"/>
      <c r="L91" s="130"/>
      <c r="M91" s="134"/>
      <c r="N91" s="131"/>
      <c r="O91" s="127"/>
      <c r="P91" s="209"/>
    </row>
    <row r="92" spans="1:16" s="128" customFormat="1" ht="13.8">
      <c r="A92" s="174"/>
      <c r="B92" s="175"/>
      <c r="C92" s="172"/>
      <c r="D92" s="129"/>
      <c r="E92" s="208"/>
      <c r="F92" s="130"/>
      <c r="G92" s="173"/>
      <c r="H92" s="129"/>
      <c r="I92" s="134"/>
      <c r="J92" s="130"/>
      <c r="K92" s="134"/>
      <c r="L92" s="130"/>
      <c r="M92" s="134"/>
      <c r="N92" s="131"/>
      <c r="O92" s="127"/>
    </row>
    <row r="93" spans="1:16" s="128" customFormat="1" ht="13.8">
      <c r="A93" s="174"/>
      <c r="B93" s="175"/>
      <c r="C93" s="210"/>
      <c r="D93" s="129"/>
      <c r="E93" s="208"/>
      <c r="F93" s="130"/>
      <c r="G93" s="173"/>
      <c r="H93" s="129"/>
      <c r="I93" s="134"/>
      <c r="J93" s="130"/>
      <c r="K93" s="134"/>
      <c r="L93" s="130"/>
      <c r="M93" s="134"/>
      <c r="N93" s="131"/>
      <c r="O93" s="127"/>
    </row>
    <row r="94" spans="1:16" s="128" customFormat="1" ht="13.8">
      <c r="A94" s="174"/>
      <c r="B94" s="175"/>
      <c r="C94" s="172"/>
      <c r="D94" s="129"/>
      <c r="E94" s="208"/>
      <c r="F94" s="130"/>
      <c r="G94" s="173"/>
      <c r="H94" s="129"/>
      <c r="I94" s="134"/>
      <c r="J94" s="130"/>
      <c r="K94" s="134"/>
      <c r="L94" s="130"/>
      <c r="M94" s="134"/>
      <c r="N94" s="131"/>
      <c r="O94" s="127"/>
    </row>
    <row r="95" spans="1:16" s="128" customFormat="1" ht="13.8">
      <c r="A95" s="174"/>
      <c r="B95" s="175"/>
      <c r="C95" s="172"/>
      <c r="D95" s="129"/>
      <c r="E95" s="208"/>
      <c r="F95" s="130"/>
      <c r="G95" s="173"/>
      <c r="H95" s="129"/>
      <c r="I95" s="134"/>
      <c r="J95" s="130"/>
      <c r="K95" s="134"/>
      <c r="L95" s="130"/>
      <c r="M95" s="134"/>
      <c r="N95" s="131"/>
      <c r="O95" s="127"/>
      <c r="P95" s="133"/>
    </row>
    <row r="96" spans="1:16" s="128" customFormat="1" ht="13.8">
      <c r="A96" s="174"/>
      <c r="B96" s="175"/>
      <c r="C96" s="211"/>
      <c r="D96" s="129"/>
      <c r="E96" s="208"/>
      <c r="F96" s="130"/>
      <c r="G96" s="173"/>
      <c r="H96" s="129"/>
      <c r="I96" s="134"/>
      <c r="J96" s="130"/>
      <c r="K96" s="134"/>
      <c r="L96" s="130"/>
      <c r="M96" s="134"/>
      <c r="N96" s="131"/>
      <c r="O96" s="127"/>
    </row>
    <row r="97" spans="1:16" s="128" customFormat="1" ht="13.8">
      <c r="A97" s="174"/>
      <c r="B97" s="175"/>
      <c r="C97" s="211"/>
      <c r="D97" s="129"/>
      <c r="E97" s="208"/>
      <c r="F97" s="130"/>
      <c r="G97" s="173"/>
      <c r="H97" s="129"/>
      <c r="I97" s="134"/>
      <c r="J97" s="130"/>
      <c r="K97" s="134"/>
      <c r="L97" s="130"/>
      <c r="M97" s="134"/>
      <c r="N97" s="131"/>
      <c r="O97" s="127"/>
      <c r="P97" s="209"/>
    </row>
    <row r="98" spans="1:16" ht="13.8">
      <c r="A98" s="174"/>
      <c r="B98" s="175"/>
      <c r="C98" s="211"/>
      <c r="D98" s="129"/>
      <c r="E98" s="208"/>
      <c r="F98" s="130"/>
      <c r="G98" s="173"/>
      <c r="H98" s="129"/>
      <c r="I98" s="134"/>
      <c r="J98" s="130"/>
      <c r="K98" s="134"/>
      <c r="L98" s="130"/>
      <c r="M98" s="134"/>
      <c r="N98" s="131"/>
    </row>
    <row r="99" spans="1:16" ht="13.8">
      <c r="A99" s="174"/>
      <c r="B99" s="175"/>
      <c r="C99" s="210"/>
      <c r="D99" s="129"/>
      <c r="E99" s="208"/>
      <c r="F99" s="130"/>
      <c r="G99" s="173"/>
      <c r="H99" s="130"/>
      <c r="I99" s="134"/>
      <c r="J99" s="130"/>
      <c r="K99" s="134"/>
      <c r="L99" s="130"/>
      <c r="M99" s="134"/>
      <c r="N99" s="131"/>
    </row>
    <row r="100" spans="1:16" ht="13.8">
      <c r="A100" s="212"/>
      <c r="B100" s="178"/>
      <c r="C100" s="178"/>
      <c r="D100" s="180"/>
      <c r="E100" s="213"/>
      <c r="F100" s="183"/>
      <c r="G100" s="181"/>
      <c r="H100" s="183"/>
      <c r="I100" s="182"/>
      <c r="J100" s="183"/>
      <c r="K100" s="182"/>
      <c r="L100" s="183"/>
      <c r="M100" s="182"/>
      <c r="N100" s="184"/>
      <c r="P100" s="170"/>
    </row>
    <row r="101" spans="1:16" ht="13.8">
      <c r="A101" s="145"/>
      <c r="B101" s="138"/>
      <c r="C101" s="191"/>
      <c r="D101" s="140"/>
      <c r="E101" s="214"/>
      <c r="F101" s="140"/>
      <c r="G101" s="140"/>
      <c r="H101" s="140"/>
      <c r="I101" s="141"/>
      <c r="J101" s="141"/>
      <c r="K101" s="141"/>
      <c r="L101" s="141"/>
      <c r="M101" s="141"/>
      <c r="N101" s="143"/>
    </row>
    <row r="102" spans="1:16" ht="13.8">
      <c r="A102" s="137"/>
      <c r="B102" s="138"/>
      <c r="C102" s="191"/>
      <c r="D102" s="140"/>
      <c r="E102" s="215"/>
      <c r="F102" s="140"/>
      <c r="G102" s="189"/>
      <c r="H102" s="140"/>
      <c r="I102" s="186"/>
      <c r="J102" s="141"/>
      <c r="K102" s="186"/>
      <c r="L102" s="141"/>
      <c r="M102" s="186"/>
      <c r="N102" s="143"/>
    </row>
    <row r="103" spans="1:16" ht="13.8">
      <c r="A103" s="137"/>
      <c r="B103" s="138"/>
      <c r="C103" s="191"/>
      <c r="D103" s="140"/>
      <c r="E103" s="215"/>
      <c r="F103" s="140"/>
      <c r="G103" s="189"/>
      <c r="H103" s="140"/>
      <c r="I103" s="186"/>
      <c r="J103" s="141"/>
      <c r="K103" s="186"/>
      <c r="L103" s="141"/>
      <c r="M103" s="186"/>
      <c r="N103" s="143"/>
    </row>
    <row r="104" spans="1:16" ht="13.8">
      <c r="A104" s="137"/>
      <c r="B104" s="138"/>
      <c r="C104" s="191"/>
      <c r="D104" s="140"/>
      <c r="E104" s="189"/>
      <c r="F104" s="140"/>
      <c r="G104" s="189"/>
      <c r="H104" s="140"/>
      <c r="I104" s="186"/>
      <c r="J104" s="141"/>
      <c r="K104" s="186"/>
      <c r="L104" s="141"/>
      <c r="M104" s="186"/>
      <c r="N104" s="458"/>
    </row>
    <row r="105" spans="1:16" ht="13.8">
      <c r="A105" s="137"/>
      <c r="B105" s="146"/>
      <c r="C105" s="216"/>
      <c r="D105" s="148"/>
      <c r="E105" s="217"/>
      <c r="F105" s="148"/>
      <c r="G105" s="217"/>
      <c r="H105" s="148"/>
      <c r="I105" s="195"/>
      <c r="J105" s="149"/>
      <c r="K105" s="195"/>
      <c r="L105" s="149"/>
      <c r="M105" s="195"/>
      <c r="N105" s="459"/>
    </row>
    <row r="106" spans="1:16" s="155" customFormat="1" ht="13.8">
      <c r="A106" s="151"/>
      <c r="B106" s="197">
        <f>SUM(B86:B105)</f>
        <v>9</v>
      </c>
      <c r="C106" s="198">
        <f>SUM(C86:C105)</f>
        <v>0</v>
      </c>
      <c r="D106" s="153">
        <f>SUM(D86:D105)</f>
        <v>157111.59999999998</v>
      </c>
      <c r="E106" s="153">
        <f t="shared" ref="E106:M106" si="8">SUM(E86:E105)</f>
        <v>0</v>
      </c>
      <c r="F106" s="153">
        <f t="shared" si="8"/>
        <v>157111.59999999998</v>
      </c>
      <c r="G106" s="153">
        <f t="shared" si="8"/>
        <v>1885339.1999999997</v>
      </c>
      <c r="H106" s="153">
        <f t="shared" si="8"/>
        <v>34490.76</v>
      </c>
      <c r="I106" s="153">
        <f t="shared" si="8"/>
        <v>413889.12</v>
      </c>
      <c r="J106" s="153">
        <f t="shared" si="8"/>
        <v>0</v>
      </c>
      <c r="K106" s="153">
        <f t="shared" si="8"/>
        <v>0</v>
      </c>
      <c r="L106" s="153">
        <f t="shared" si="8"/>
        <v>39277.899999999994</v>
      </c>
      <c r="M106" s="153">
        <f t="shared" si="8"/>
        <v>157111.59999999998</v>
      </c>
      <c r="N106" s="462"/>
      <c r="O106" s="154">
        <f>G106+I106+K106+L106+M106</f>
        <v>2495617.8199999998</v>
      </c>
    </row>
    <row r="107" spans="1:16" ht="14.4" thickBot="1">
      <c r="A107" s="199"/>
      <c r="B107" s="200"/>
      <c r="C107" s="201"/>
      <c r="D107" s="218"/>
      <c r="E107" s="219"/>
      <c r="F107" s="218"/>
      <c r="G107" s="219"/>
      <c r="H107" s="218"/>
      <c r="I107" s="220"/>
      <c r="J107" s="221"/>
      <c r="K107" s="220"/>
      <c r="L107" s="221"/>
      <c r="M107" s="220"/>
      <c r="N107" s="454"/>
    </row>
    <row r="108" spans="1:16" ht="13.2">
      <c r="A108" s="161"/>
      <c r="B108" s="118"/>
      <c r="C108" s="161"/>
      <c r="D108" s="113"/>
      <c r="E108" s="113"/>
      <c r="F108" s="113"/>
      <c r="G108" s="113"/>
      <c r="H108" s="113"/>
    </row>
    <row r="109" spans="1:16" ht="125.7" customHeight="1">
      <c r="A109" s="161"/>
      <c r="B109" s="118"/>
      <c r="C109" s="161"/>
      <c r="D109" s="113"/>
      <c r="E109" s="113"/>
      <c r="F109" s="113"/>
      <c r="G109" s="113"/>
      <c r="H109" s="113"/>
    </row>
    <row r="110" spans="1:16" ht="66.45" customHeight="1">
      <c r="A110" s="161"/>
      <c r="B110" s="118"/>
      <c r="C110" s="161"/>
      <c r="D110" s="113"/>
      <c r="E110" s="113"/>
      <c r="F110" s="113"/>
      <c r="G110" s="113"/>
      <c r="H110" s="113"/>
    </row>
    <row r="111" spans="1:16" ht="15.6">
      <c r="A111" s="121" t="s">
        <v>945</v>
      </c>
      <c r="B111" s="162"/>
      <c r="C111" s="163" t="s">
        <v>759</v>
      </c>
      <c r="D111" s="123"/>
      <c r="E111" s="123"/>
      <c r="F111" s="123"/>
      <c r="G111" s="123"/>
      <c r="H111" s="123"/>
    </row>
    <row r="112" spans="1:16" ht="13.8" thickBot="1">
      <c r="A112" s="117"/>
      <c r="B112" s="118"/>
      <c r="C112" s="119"/>
      <c r="D112" s="120"/>
      <c r="E112" s="120"/>
      <c r="F112" s="120"/>
      <c r="G112" s="120"/>
      <c r="H112" s="120"/>
    </row>
    <row r="113" spans="1:14" ht="13.5" customHeight="1" thickBot="1">
      <c r="A113" s="935" t="s">
        <v>732</v>
      </c>
      <c r="B113" s="938" t="s">
        <v>733</v>
      </c>
      <c r="C113" s="939"/>
      <c r="D113" s="940" t="s">
        <v>734</v>
      </c>
      <c r="E113" s="938"/>
      <c r="F113" s="938"/>
      <c r="G113" s="938"/>
      <c r="H113" s="938"/>
      <c r="I113" s="939"/>
      <c r="J113" s="941" t="s">
        <v>735</v>
      </c>
      <c r="K113" s="941" t="s">
        <v>736</v>
      </c>
      <c r="L113" s="941" t="s">
        <v>737</v>
      </c>
      <c r="M113" s="941" t="s">
        <v>738</v>
      </c>
      <c r="N113" s="926" t="s">
        <v>739</v>
      </c>
    </row>
    <row r="114" spans="1:14">
      <c r="A114" s="936"/>
      <c r="B114" s="928" t="s">
        <v>740</v>
      </c>
      <c r="C114" s="929" t="s">
        <v>741</v>
      </c>
      <c r="D114" s="930" t="s">
        <v>742</v>
      </c>
      <c r="E114" s="930" t="s">
        <v>743</v>
      </c>
      <c r="F114" s="930" t="s">
        <v>744</v>
      </c>
      <c r="G114" s="930" t="s">
        <v>745</v>
      </c>
      <c r="H114" s="930" t="s">
        <v>746</v>
      </c>
      <c r="I114" s="941" t="s">
        <v>747</v>
      </c>
      <c r="J114" s="930"/>
      <c r="K114" s="930"/>
      <c r="L114" s="930"/>
      <c r="M114" s="930"/>
      <c r="N114" s="927"/>
    </row>
    <row r="115" spans="1:14" ht="27.75" customHeight="1" thickBot="1">
      <c r="A115" s="937"/>
      <c r="B115" s="929"/>
      <c r="C115" s="929"/>
      <c r="D115" s="930" t="s">
        <v>741</v>
      </c>
      <c r="E115" s="930"/>
      <c r="F115" s="930"/>
      <c r="G115" s="930" t="s">
        <v>741</v>
      </c>
      <c r="H115" s="930"/>
      <c r="I115" s="930"/>
      <c r="J115" s="930"/>
      <c r="K115" s="930"/>
      <c r="L115" s="930"/>
      <c r="M115" s="930"/>
      <c r="N115" s="927"/>
    </row>
    <row r="116" spans="1:14" ht="13.8">
      <c r="A116" s="224" t="s">
        <v>759</v>
      </c>
      <c r="B116" s="222">
        <v>1</v>
      </c>
      <c r="C116" s="222"/>
      <c r="D116" s="124">
        <v>10000</v>
      </c>
      <c r="E116" s="223"/>
      <c r="F116" s="124">
        <f t="shared" ref="F116:F117" si="9">+D116+E116</f>
        <v>10000</v>
      </c>
      <c r="G116" s="223">
        <f t="shared" ref="G116:G120" si="10">+F116*12</f>
        <v>120000</v>
      </c>
      <c r="H116" s="125">
        <v>6833.4</v>
      </c>
      <c r="I116" s="223">
        <f>H116*12</f>
        <v>82000.799999999988</v>
      </c>
      <c r="J116" s="125">
        <v>0</v>
      </c>
      <c r="K116" s="125">
        <f>+J116*12</f>
        <v>0</v>
      </c>
      <c r="L116" s="125">
        <f>D116*25%</f>
        <v>2500</v>
      </c>
      <c r="M116" s="125">
        <f>+D116*1</f>
        <v>10000</v>
      </c>
      <c r="N116" s="126"/>
    </row>
    <row r="117" spans="1:14" ht="13.8">
      <c r="A117" s="224" t="s">
        <v>760</v>
      </c>
      <c r="B117" s="178">
        <v>1</v>
      </c>
      <c r="C117" s="178"/>
      <c r="D117" s="225">
        <v>4000</v>
      </c>
      <c r="E117" s="225"/>
      <c r="F117" s="225">
        <f t="shared" si="9"/>
        <v>4000</v>
      </c>
      <c r="G117" s="225">
        <f t="shared" si="10"/>
        <v>48000</v>
      </c>
      <c r="H117" s="225">
        <v>2000</v>
      </c>
      <c r="I117" s="225">
        <f>H117*12</f>
        <v>24000</v>
      </c>
      <c r="J117" s="225"/>
      <c r="K117" s="225">
        <f>+J117*12</f>
        <v>0</v>
      </c>
      <c r="L117" s="225">
        <f>D117*25%</f>
        <v>1000</v>
      </c>
      <c r="M117" s="225">
        <v>6000</v>
      </c>
      <c r="N117" s="143"/>
    </row>
    <row r="118" spans="1:14" ht="14.4" thickBot="1">
      <c r="A118" s="590" t="s">
        <v>751</v>
      </c>
      <c r="B118" s="178">
        <v>1</v>
      </c>
      <c r="C118" s="178"/>
      <c r="D118" s="225">
        <v>5000</v>
      </c>
      <c r="E118" s="225"/>
      <c r="F118" s="225">
        <f>+D118+E118</f>
        <v>5000</v>
      </c>
      <c r="G118" s="225">
        <f t="shared" si="10"/>
        <v>60000</v>
      </c>
      <c r="H118" s="225">
        <v>0</v>
      </c>
      <c r="I118" s="225">
        <f>+H118*12</f>
        <v>0</v>
      </c>
      <c r="J118" s="225"/>
      <c r="K118" s="225">
        <f>+J118*12</f>
        <v>0</v>
      </c>
      <c r="L118" s="225">
        <f>D118*25%</f>
        <v>1250</v>
      </c>
      <c r="M118" s="225">
        <f>D118*1</f>
        <v>5000</v>
      </c>
      <c r="N118" s="143"/>
    </row>
    <row r="119" spans="1:14" ht="27.6">
      <c r="A119" s="145" t="s">
        <v>761</v>
      </c>
      <c r="B119" s="226"/>
      <c r="C119" s="178">
        <v>1</v>
      </c>
      <c r="D119" s="226">
        <v>7656</v>
      </c>
      <c r="E119" s="226"/>
      <c r="F119" s="226">
        <f>+D119+E119</f>
        <v>7656</v>
      </c>
      <c r="G119" s="226">
        <f t="shared" si="10"/>
        <v>91872</v>
      </c>
      <c r="H119" s="226"/>
      <c r="I119" s="226">
        <f>+H119*12</f>
        <v>0</v>
      </c>
      <c r="J119" s="226"/>
      <c r="K119" s="226">
        <f>+J119*12</f>
        <v>0</v>
      </c>
      <c r="L119" s="226">
        <f>D119*25%</f>
        <v>1914</v>
      </c>
      <c r="M119" s="226">
        <f>D119/30*90</f>
        <v>22968</v>
      </c>
      <c r="N119" s="143" t="s">
        <v>762</v>
      </c>
    </row>
    <row r="120" spans="1:14" ht="27.6">
      <c r="A120" s="224" t="s">
        <v>758</v>
      </c>
      <c r="B120" s="319"/>
      <c r="C120" s="210">
        <v>1</v>
      </c>
      <c r="D120" s="585">
        <v>6790.1</v>
      </c>
      <c r="E120" s="585"/>
      <c r="F120" s="585">
        <f>+D120+E120</f>
        <v>6790.1</v>
      </c>
      <c r="G120" s="585">
        <f t="shared" si="10"/>
        <v>81481.200000000012</v>
      </c>
      <c r="H120" s="319"/>
      <c r="I120" s="318"/>
      <c r="J120" s="585"/>
      <c r="K120" s="319">
        <f>+J120*12</f>
        <v>0</v>
      </c>
      <c r="L120" s="319">
        <f>D120*25%</f>
        <v>1697.5250000000001</v>
      </c>
      <c r="M120" s="318">
        <f>D120/30*90</f>
        <v>20370.3</v>
      </c>
      <c r="N120" s="143" t="s">
        <v>762</v>
      </c>
    </row>
    <row r="121" spans="1:14" ht="13.8">
      <c r="A121" s="137"/>
      <c r="B121" s="138"/>
      <c r="C121" s="191"/>
      <c r="D121" s="139"/>
      <c r="E121" s="187"/>
      <c r="F121" s="139"/>
      <c r="G121" s="187"/>
      <c r="H121" s="139"/>
      <c r="I121" s="227"/>
      <c r="J121" s="193"/>
      <c r="K121" s="227"/>
      <c r="L121" s="193"/>
      <c r="M121" s="227"/>
      <c r="N121" s="143"/>
    </row>
    <row r="122" spans="1:14" ht="13.8">
      <c r="A122" s="137"/>
      <c r="B122" s="138"/>
      <c r="C122" s="191"/>
      <c r="D122" s="228"/>
      <c r="E122" s="229"/>
      <c r="F122" s="228"/>
      <c r="G122" s="187"/>
      <c r="H122" s="139"/>
      <c r="I122" s="227"/>
      <c r="J122" s="193"/>
      <c r="K122" s="227"/>
      <c r="L122" s="193"/>
      <c r="M122" s="227"/>
      <c r="N122" s="143"/>
    </row>
    <row r="123" spans="1:14" ht="13.8">
      <c r="A123" s="137"/>
      <c r="B123" s="138"/>
      <c r="C123" s="191"/>
      <c r="D123" s="139"/>
      <c r="E123" s="187"/>
      <c r="F123" s="139"/>
      <c r="G123" s="187"/>
      <c r="H123" s="139"/>
      <c r="I123" s="227"/>
      <c r="J123" s="193"/>
      <c r="K123" s="227"/>
      <c r="L123" s="193"/>
      <c r="M123" s="227"/>
      <c r="N123" s="143"/>
    </row>
    <row r="124" spans="1:14" ht="13.8">
      <c r="A124" s="137"/>
      <c r="B124" s="138"/>
      <c r="C124" s="191"/>
      <c r="D124" s="139"/>
      <c r="E124" s="187"/>
      <c r="F124" s="139"/>
      <c r="G124" s="187"/>
      <c r="H124" s="139"/>
      <c r="I124" s="227"/>
      <c r="J124" s="193"/>
      <c r="K124" s="227"/>
      <c r="L124" s="193"/>
      <c r="M124" s="227"/>
      <c r="N124" s="143"/>
    </row>
    <row r="125" spans="1:14" ht="13.8">
      <c r="A125" s="137"/>
      <c r="B125" s="138"/>
      <c r="C125" s="191"/>
      <c r="D125" s="139"/>
      <c r="E125" s="187"/>
      <c r="F125" s="139"/>
      <c r="G125" s="187"/>
      <c r="H125" s="139"/>
      <c r="I125" s="227"/>
      <c r="J125" s="193"/>
      <c r="K125" s="227"/>
      <c r="L125" s="193"/>
      <c r="M125" s="227"/>
      <c r="N125" s="143"/>
    </row>
    <row r="126" spans="1:14" ht="13.8">
      <c r="A126" s="137"/>
      <c r="B126" s="138"/>
      <c r="C126" s="191"/>
      <c r="D126" s="139"/>
      <c r="E126" s="187"/>
      <c r="F126" s="139"/>
      <c r="G126" s="187"/>
      <c r="H126" s="139"/>
      <c r="I126" s="227"/>
      <c r="J126" s="193"/>
      <c r="K126" s="227"/>
      <c r="L126" s="193"/>
      <c r="M126" s="227"/>
      <c r="N126" s="143"/>
    </row>
    <row r="127" spans="1:14" ht="13.8">
      <c r="A127" s="137"/>
      <c r="B127" s="138"/>
      <c r="C127" s="191"/>
      <c r="D127" s="139"/>
      <c r="E127" s="187"/>
      <c r="F127" s="139"/>
      <c r="G127" s="187"/>
      <c r="H127" s="139"/>
      <c r="I127" s="227"/>
      <c r="J127" s="193"/>
      <c r="K127" s="227"/>
      <c r="L127" s="193"/>
      <c r="M127" s="227"/>
      <c r="N127" s="143"/>
    </row>
    <row r="128" spans="1:14" ht="13.8">
      <c r="A128" s="137"/>
      <c r="B128" s="138"/>
      <c r="C128" s="191"/>
      <c r="D128" s="139"/>
      <c r="E128" s="187"/>
      <c r="F128" s="139"/>
      <c r="G128" s="187"/>
      <c r="H128" s="139"/>
      <c r="I128" s="227"/>
      <c r="J128" s="193"/>
      <c r="K128" s="227"/>
      <c r="L128" s="193"/>
      <c r="M128" s="227"/>
      <c r="N128" s="143"/>
    </row>
    <row r="129" spans="1:15" ht="13.8">
      <c r="A129" s="137"/>
      <c r="B129" s="138"/>
      <c r="C129" s="191"/>
      <c r="D129" s="139"/>
      <c r="E129" s="187"/>
      <c r="F129" s="139"/>
      <c r="G129" s="187"/>
      <c r="H129" s="139"/>
      <c r="I129" s="227"/>
      <c r="J129" s="193"/>
      <c r="K129" s="227"/>
      <c r="L129" s="193"/>
      <c r="M129" s="227"/>
      <c r="N129" s="143"/>
    </row>
    <row r="130" spans="1:15" ht="13.8">
      <c r="A130" s="137"/>
      <c r="B130" s="138"/>
      <c r="C130" s="191"/>
      <c r="D130" s="139"/>
      <c r="E130" s="187"/>
      <c r="F130" s="139"/>
      <c r="G130" s="187"/>
      <c r="H130" s="139"/>
      <c r="I130" s="227"/>
      <c r="J130" s="193"/>
      <c r="K130" s="227"/>
      <c r="L130" s="193"/>
      <c r="M130" s="227"/>
      <c r="N130" s="143"/>
    </row>
    <row r="131" spans="1:15" ht="13.8">
      <c r="A131" s="137"/>
      <c r="B131" s="138"/>
      <c r="C131" s="191"/>
      <c r="D131" s="139"/>
      <c r="E131" s="187"/>
      <c r="F131" s="139"/>
      <c r="G131" s="187"/>
      <c r="H131" s="139"/>
      <c r="I131" s="227"/>
      <c r="J131" s="193"/>
      <c r="K131" s="227"/>
      <c r="L131" s="193"/>
      <c r="M131" s="227"/>
      <c r="N131" s="458"/>
    </row>
    <row r="132" spans="1:15" ht="13.8">
      <c r="A132" s="137"/>
      <c r="B132" s="138"/>
      <c r="C132" s="191"/>
      <c r="D132" s="139"/>
      <c r="E132" s="187"/>
      <c r="F132" s="139"/>
      <c r="G132" s="187"/>
      <c r="H132" s="139"/>
      <c r="I132" s="227"/>
      <c r="J132" s="193"/>
      <c r="K132" s="227"/>
      <c r="L132" s="193"/>
      <c r="M132" s="227"/>
      <c r="N132" s="458"/>
    </row>
    <row r="133" spans="1:15" ht="13.8">
      <c r="A133" s="137"/>
      <c r="B133" s="138"/>
      <c r="C133" s="191"/>
      <c r="D133" s="139"/>
      <c r="E133" s="187"/>
      <c r="F133" s="139"/>
      <c r="G133" s="187"/>
      <c r="H133" s="139"/>
      <c r="I133" s="227"/>
      <c r="J133" s="193"/>
      <c r="K133" s="227"/>
      <c r="L133" s="193"/>
      <c r="M133" s="227"/>
      <c r="N133" s="458"/>
    </row>
    <row r="134" spans="1:15" ht="13.8">
      <c r="A134" s="137"/>
      <c r="B134" s="146"/>
      <c r="C134" s="216"/>
      <c r="D134" s="230"/>
      <c r="E134" s="231"/>
      <c r="F134" s="230"/>
      <c r="G134" s="231"/>
      <c r="H134" s="230"/>
      <c r="I134" s="232"/>
      <c r="J134" s="196"/>
      <c r="K134" s="232"/>
      <c r="L134" s="196"/>
      <c r="M134" s="232"/>
      <c r="N134" s="459"/>
    </row>
    <row r="135" spans="1:15" ht="13.8">
      <c r="A135" s="151"/>
      <c r="B135" s="197">
        <f t="shared" ref="B135:K135" si="11">SUM(B116:B134)</f>
        <v>3</v>
      </c>
      <c r="C135" s="198">
        <f t="shared" si="11"/>
        <v>2</v>
      </c>
      <c r="D135" s="153">
        <f>SUM(D116:D134)</f>
        <v>33446.1</v>
      </c>
      <c r="E135" s="153">
        <f t="shared" si="11"/>
        <v>0</v>
      </c>
      <c r="F135" s="153">
        <f t="shared" si="11"/>
        <v>33446.1</v>
      </c>
      <c r="G135" s="153">
        <f>SUM(G116:G134)</f>
        <v>401353.2</v>
      </c>
      <c r="H135" s="153">
        <f t="shared" si="11"/>
        <v>8833.4</v>
      </c>
      <c r="I135" s="153">
        <f t="shared" si="11"/>
        <v>106000.79999999999</v>
      </c>
      <c r="J135" s="153">
        <f t="shared" si="11"/>
        <v>0</v>
      </c>
      <c r="K135" s="153">
        <f t="shared" si="11"/>
        <v>0</v>
      </c>
      <c r="L135" s="153">
        <f>SUM(L116:L134)</f>
        <v>8361.5249999999996</v>
      </c>
      <c r="M135" s="153">
        <f>SUM(M116:M134)</f>
        <v>64338.3</v>
      </c>
      <c r="N135" s="462"/>
      <c r="O135" s="154">
        <f>G135+I135+K135+L135+M135</f>
        <v>580053.82500000007</v>
      </c>
    </row>
    <row r="136" spans="1:15" ht="14.4" thickBot="1">
      <c r="A136" s="199"/>
      <c r="B136" s="200"/>
      <c r="C136" s="201"/>
      <c r="D136" s="218"/>
      <c r="E136" s="219"/>
      <c r="F136" s="218"/>
      <c r="G136" s="219"/>
      <c r="H136" s="218"/>
      <c r="I136" s="220"/>
      <c r="J136" s="221"/>
      <c r="K136" s="220"/>
      <c r="L136" s="221"/>
      <c r="M136" s="220"/>
      <c r="N136" s="454"/>
    </row>
    <row r="137" spans="1:15" ht="13.2">
      <c r="A137" s="161"/>
      <c r="B137" s="118"/>
      <c r="C137" s="161"/>
      <c r="D137" s="113"/>
      <c r="E137" s="113"/>
      <c r="F137" s="113"/>
      <c r="G137" s="113"/>
      <c r="H137" s="113"/>
    </row>
    <row r="138" spans="1:15" ht="46.5" customHeight="1">
      <c r="A138" s="161"/>
      <c r="B138" s="118"/>
      <c r="C138" s="161"/>
      <c r="D138" s="113"/>
      <c r="E138" s="113"/>
      <c r="F138" s="113"/>
      <c r="G138" s="113"/>
      <c r="H138" s="113"/>
    </row>
    <row r="139" spans="1:15" ht="46.5" customHeight="1">
      <c r="A139" s="161"/>
      <c r="B139" s="118"/>
      <c r="C139" s="161"/>
      <c r="D139" s="113"/>
      <c r="E139" s="113"/>
      <c r="F139" s="113"/>
      <c r="G139" s="113"/>
      <c r="H139" s="113"/>
    </row>
    <row r="140" spans="1:15" ht="46.5" customHeight="1">
      <c r="A140" s="161"/>
      <c r="B140" s="118"/>
      <c r="C140" s="161"/>
      <c r="D140" s="113"/>
      <c r="E140" s="113"/>
      <c r="F140" s="113"/>
      <c r="G140" s="113"/>
      <c r="H140" s="113"/>
    </row>
    <row r="141" spans="1:15" ht="46.5" customHeight="1">
      <c r="A141" s="161"/>
      <c r="B141" s="118"/>
      <c r="C141" s="161"/>
      <c r="D141" s="113"/>
      <c r="E141" s="113"/>
      <c r="F141" s="113"/>
      <c r="G141" s="113"/>
      <c r="H141" s="113"/>
    </row>
    <row r="142" spans="1:15" ht="13.2">
      <c r="A142" s="161"/>
      <c r="B142" s="118"/>
      <c r="C142" s="161"/>
      <c r="D142" s="113"/>
      <c r="E142" s="113"/>
      <c r="F142" s="113"/>
      <c r="G142" s="113"/>
      <c r="H142" s="113"/>
    </row>
    <row r="143" spans="1:15" ht="15.6">
      <c r="A143" s="121" t="s">
        <v>945</v>
      </c>
      <c r="B143" s="162"/>
      <c r="C143" s="163" t="s">
        <v>703</v>
      </c>
      <c r="D143" s="123"/>
      <c r="E143" s="123"/>
      <c r="F143" s="123"/>
      <c r="G143" s="123"/>
      <c r="H143" s="123"/>
    </row>
    <row r="144" spans="1:15" ht="13.8" thickBot="1">
      <c r="A144" s="117"/>
      <c r="B144" s="118"/>
      <c r="C144" s="119"/>
      <c r="D144" s="120"/>
      <c r="E144" s="120"/>
      <c r="F144" s="120"/>
      <c r="G144" s="120"/>
      <c r="H144" s="120"/>
    </row>
    <row r="145" spans="1:16" ht="13.2" thickBot="1">
      <c r="A145" s="935" t="s">
        <v>732</v>
      </c>
      <c r="B145" s="938" t="s">
        <v>733</v>
      </c>
      <c r="C145" s="939"/>
      <c r="D145" s="940" t="s">
        <v>734</v>
      </c>
      <c r="E145" s="938"/>
      <c r="F145" s="938"/>
      <c r="G145" s="938"/>
      <c r="H145" s="938"/>
      <c r="I145" s="939"/>
      <c r="J145" s="941" t="s">
        <v>735</v>
      </c>
      <c r="K145" s="941" t="s">
        <v>736</v>
      </c>
      <c r="L145" s="941" t="s">
        <v>737</v>
      </c>
      <c r="M145" s="941" t="s">
        <v>738</v>
      </c>
      <c r="N145" s="926" t="s">
        <v>739</v>
      </c>
    </row>
    <row r="146" spans="1:16">
      <c r="A146" s="936"/>
      <c r="B146" s="928" t="s">
        <v>740</v>
      </c>
      <c r="C146" s="929" t="s">
        <v>741</v>
      </c>
      <c r="D146" s="930" t="s">
        <v>742</v>
      </c>
      <c r="E146" s="930" t="s">
        <v>743</v>
      </c>
      <c r="F146" s="930" t="s">
        <v>744</v>
      </c>
      <c r="G146" s="930" t="s">
        <v>745</v>
      </c>
      <c r="H146" s="930" t="s">
        <v>746</v>
      </c>
      <c r="I146" s="941" t="s">
        <v>747</v>
      </c>
      <c r="J146" s="930"/>
      <c r="K146" s="930"/>
      <c r="L146" s="930"/>
      <c r="M146" s="930"/>
      <c r="N146" s="927"/>
    </row>
    <row r="147" spans="1:16" ht="13.2" thickBot="1">
      <c r="A147" s="936"/>
      <c r="B147" s="929"/>
      <c r="C147" s="929"/>
      <c r="D147" s="930" t="s">
        <v>741</v>
      </c>
      <c r="E147" s="930"/>
      <c r="F147" s="930"/>
      <c r="G147" s="930" t="s">
        <v>741</v>
      </c>
      <c r="H147" s="930"/>
      <c r="I147" s="930"/>
      <c r="J147" s="930"/>
      <c r="K147" s="930"/>
      <c r="L147" s="930"/>
      <c r="M147" s="930"/>
      <c r="N147" s="927"/>
    </row>
    <row r="148" spans="1:16" ht="13.8">
      <c r="A148" s="233" t="s">
        <v>703</v>
      </c>
      <c r="B148" s="222">
        <v>1</v>
      </c>
      <c r="C148" s="234"/>
      <c r="D148" s="235">
        <v>8000</v>
      </c>
      <c r="E148" s="168"/>
      <c r="F148" s="235">
        <f t="shared" ref="F148:F150" si="12">+D148+E148</f>
        <v>8000</v>
      </c>
      <c r="G148" s="169">
        <f t="shared" ref="G148:G150" si="13">+F148*12</f>
        <v>96000</v>
      </c>
      <c r="H148" s="125">
        <v>3596.28</v>
      </c>
      <c r="I148" s="168">
        <f>H148*12</f>
        <v>43155.360000000001</v>
      </c>
      <c r="J148" s="125">
        <v>0</v>
      </c>
      <c r="K148" s="168">
        <f t="shared" ref="K148:K150" si="14">+J148*12</f>
        <v>0</v>
      </c>
      <c r="L148" s="125">
        <f>D148*25%</f>
        <v>2000</v>
      </c>
      <c r="M148" s="168">
        <v>11000</v>
      </c>
      <c r="N148" s="126"/>
    </row>
    <row r="149" spans="1:16" ht="13.8">
      <c r="A149" s="174" t="s">
        <v>763</v>
      </c>
      <c r="B149" s="175">
        <v>1</v>
      </c>
      <c r="C149" s="172"/>
      <c r="D149" s="236">
        <v>5000</v>
      </c>
      <c r="E149" s="173"/>
      <c r="F149" s="236">
        <f t="shared" si="12"/>
        <v>5000</v>
      </c>
      <c r="G149" s="173">
        <f>+F149*12</f>
        <v>60000</v>
      </c>
      <c r="H149" s="129"/>
      <c r="I149" s="134">
        <f t="shared" ref="I149:I150" si="15">H149*12</f>
        <v>0</v>
      </c>
      <c r="J149" s="130">
        <v>0</v>
      </c>
      <c r="K149" s="134">
        <f>+J149*12</f>
        <v>0</v>
      </c>
      <c r="L149" s="130">
        <f>D149*25%</f>
        <v>1250</v>
      </c>
      <c r="M149" s="134">
        <f>D149*1</f>
        <v>5000</v>
      </c>
      <c r="N149" s="131"/>
    </row>
    <row r="150" spans="1:16" ht="13.8">
      <c r="A150" s="174" t="s">
        <v>758</v>
      </c>
      <c r="B150" s="175">
        <v>1</v>
      </c>
      <c r="C150" s="172"/>
      <c r="D150" s="236">
        <v>4000</v>
      </c>
      <c r="E150" s="173"/>
      <c r="F150" s="236">
        <f t="shared" si="12"/>
        <v>4000</v>
      </c>
      <c r="G150" s="173">
        <f t="shared" si="13"/>
        <v>48000</v>
      </c>
      <c r="H150" s="129">
        <v>2000</v>
      </c>
      <c r="I150" s="134">
        <f t="shared" si="15"/>
        <v>24000</v>
      </c>
      <c r="J150" s="130">
        <v>0</v>
      </c>
      <c r="K150" s="134">
        <f t="shared" si="14"/>
        <v>0</v>
      </c>
      <c r="L150" s="130">
        <f>D150*25%</f>
        <v>1000</v>
      </c>
      <c r="M150" s="134">
        <f>D150*1</f>
        <v>4000</v>
      </c>
      <c r="N150" s="131"/>
    </row>
    <row r="151" spans="1:16" ht="13.8">
      <c r="A151" s="174"/>
      <c r="B151" s="175"/>
      <c r="C151" s="172"/>
      <c r="D151" s="236"/>
      <c r="E151" s="173"/>
      <c r="F151" s="236"/>
      <c r="G151" s="173"/>
      <c r="H151" s="129"/>
      <c r="I151" s="134"/>
      <c r="J151" s="130"/>
      <c r="K151" s="134"/>
      <c r="L151" s="130"/>
      <c r="M151" s="134"/>
      <c r="N151" s="131"/>
    </row>
    <row r="152" spans="1:16" ht="13.8">
      <c r="A152" s="174"/>
      <c r="B152" s="175"/>
      <c r="C152" s="237"/>
      <c r="D152" s="236"/>
      <c r="E152" s="173"/>
      <c r="F152" s="236"/>
      <c r="G152" s="173"/>
      <c r="H152" s="129"/>
      <c r="I152" s="134"/>
      <c r="J152" s="130"/>
      <c r="K152" s="134"/>
      <c r="L152" s="130"/>
      <c r="M152" s="134"/>
      <c r="N152" s="131"/>
      <c r="P152" s="170"/>
    </row>
    <row r="153" spans="1:16" ht="13.8">
      <c r="A153" s="238"/>
      <c r="B153" s="175"/>
      <c r="C153" s="239"/>
      <c r="D153" s="236"/>
      <c r="E153" s="173"/>
      <c r="F153" s="236"/>
      <c r="G153" s="173"/>
      <c r="H153" s="129"/>
      <c r="I153" s="134"/>
      <c r="J153" s="130"/>
      <c r="K153" s="134"/>
      <c r="L153" s="130"/>
      <c r="M153" s="134"/>
      <c r="N153" s="131"/>
    </row>
    <row r="154" spans="1:16" ht="13.8">
      <c r="A154" s="240"/>
      <c r="B154" s="175"/>
      <c r="C154" s="210"/>
      <c r="D154" s="236"/>
      <c r="E154" s="173"/>
      <c r="F154" s="236"/>
      <c r="G154" s="173"/>
      <c r="H154" s="129"/>
      <c r="I154" s="134"/>
      <c r="J154" s="130"/>
      <c r="K154" s="134"/>
      <c r="L154" s="130"/>
      <c r="M154" s="134"/>
      <c r="N154" s="131"/>
    </row>
    <row r="155" spans="1:16" ht="13.8">
      <c r="A155" s="240"/>
      <c r="B155" s="175"/>
      <c r="C155" s="239"/>
      <c r="D155" s="236"/>
      <c r="E155" s="173"/>
      <c r="F155" s="236"/>
      <c r="G155" s="173"/>
      <c r="H155" s="129"/>
      <c r="I155" s="134"/>
      <c r="J155" s="130"/>
      <c r="K155" s="134"/>
      <c r="L155" s="130"/>
      <c r="M155" s="134"/>
      <c r="N155" s="131"/>
      <c r="P155" s="170"/>
    </row>
    <row r="156" spans="1:16" ht="13.8">
      <c r="A156" s="241"/>
      <c r="B156" s="178"/>
      <c r="C156" s="242"/>
      <c r="D156" s="243"/>
      <c r="E156" s="244"/>
      <c r="F156" s="243"/>
      <c r="G156" s="179"/>
      <c r="H156" s="244"/>
      <c r="I156" s="245"/>
      <c r="J156" s="245"/>
      <c r="K156" s="245"/>
      <c r="L156" s="245"/>
      <c r="M156" s="246"/>
      <c r="N156" s="184"/>
    </row>
    <row r="157" spans="1:16" ht="13.8">
      <c r="A157" s="247"/>
      <c r="B157" s="138"/>
      <c r="C157" s="248"/>
      <c r="D157" s="249"/>
      <c r="E157" s="250"/>
      <c r="F157" s="249"/>
      <c r="G157" s="251"/>
      <c r="H157" s="251"/>
      <c r="I157" s="252"/>
      <c r="J157" s="253"/>
      <c r="K157" s="252"/>
      <c r="L157" s="253"/>
      <c r="M157" s="253"/>
      <c r="N157" s="254"/>
    </row>
    <row r="158" spans="1:16" ht="13.8">
      <c r="A158" s="255"/>
      <c r="B158" s="256"/>
      <c r="C158" s="257"/>
      <c r="D158" s="251"/>
      <c r="E158" s="258"/>
      <c r="F158" s="251"/>
      <c r="G158" s="258"/>
      <c r="H158" s="251"/>
      <c r="I158" s="252"/>
      <c r="J158" s="253"/>
      <c r="K158" s="252"/>
      <c r="L158" s="253"/>
      <c r="M158" s="252"/>
      <c r="N158" s="254"/>
    </row>
    <row r="159" spans="1:16" ht="13.8">
      <c r="A159" s="255"/>
      <c r="B159" s="256"/>
      <c r="C159" s="257"/>
      <c r="D159" s="251"/>
      <c r="E159" s="258"/>
      <c r="F159" s="251"/>
      <c r="G159" s="258"/>
      <c r="H159" s="251"/>
      <c r="I159" s="252"/>
      <c r="J159" s="253"/>
      <c r="K159" s="252"/>
      <c r="L159" s="253"/>
      <c r="M159" s="252"/>
      <c r="N159" s="254"/>
    </row>
    <row r="160" spans="1:16" ht="13.8">
      <c r="A160" s="255"/>
      <c r="B160" s="256"/>
      <c r="C160" s="257"/>
      <c r="D160" s="251"/>
      <c r="E160" s="258"/>
      <c r="F160" s="251"/>
      <c r="G160" s="258"/>
      <c r="H160" s="251"/>
      <c r="I160" s="252"/>
      <c r="J160" s="253"/>
      <c r="K160" s="252"/>
      <c r="L160" s="253"/>
      <c r="M160" s="252"/>
      <c r="N160" s="254"/>
    </row>
    <row r="161" spans="1:15" ht="13.8">
      <c r="A161" s="255"/>
      <c r="B161" s="256"/>
      <c r="C161" s="257"/>
      <c r="D161" s="251"/>
      <c r="E161" s="258"/>
      <c r="F161" s="251"/>
      <c r="G161" s="258"/>
      <c r="H161" s="251"/>
      <c r="I161" s="252"/>
      <c r="J161" s="253"/>
      <c r="K161" s="252"/>
      <c r="L161" s="253"/>
      <c r="M161" s="252"/>
      <c r="N161" s="254"/>
    </row>
    <row r="162" spans="1:15" ht="13.8">
      <c r="A162" s="255"/>
      <c r="B162" s="256"/>
      <c r="C162" s="257"/>
      <c r="D162" s="251"/>
      <c r="E162" s="258"/>
      <c r="F162" s="251"/>
      <c r="G162" s="258"/>
      <c r="H162" s="251"/>
      <c r="I162" s="252"/>
      <c r="J162" s="253"/>
      <c r="K162" s="252"/>
      <c r="L162" s="253"/>
      <c r="M162" s="252"/>
      <c r="N162" s="254"/>
    </row>
    <row r="163" spans="1:15" ht="13.8">
      <c r="A163" s="255"/>
      <c r="B163" s="256"/>
      <c r="C163" s="257"/>
      <c r="D163" s="251"/>
      <c r="E163" s="258"/>
      <c r="F163" s="251"/>
      <c r="G163" s="258"/>
      <c r="H163" s="251"/>
      <c r="I163" s="252"/>
      <c r="J163" s="253"/>
      <c r="K163" s="252"/>
      <c r="L163" s="253"/>
      <c r="M163" s="252"/>
      <c r="N163" s="254"/>
    </row>
    <row r="164" spans="1:15" ht="13.8">
      <c r="A164" s="255"/>
      <c r="B164" s="256"/>
      <c r="C164" s="257"/>
      <c r="D164" s="251"/>
      <c r="E164" s="258"/>
      <c r="F164" s="251"/>
      <c r="G164" s="258"/>
      <c r="H164" s="251"/>
      <c r="I164" s="252"/>
      <c r="J164" s="253"/>
      <c r="K164" s="252"/>
      <c r="L164" s="253"/>
      <c r="M164" s="252"/>
      <c r="N164" s="254"/>
    </row>
    <row r="165" spans="1:15" ht="13.8">
      <c r="A165" s="255"/>
      <c r="B165" s="256"/>
      <c r="C165" s="257"/>
      <c r="D165" s="251"/>
      <c r="E165" s="258"/>
      <c r="F165" s="251"/>
      <c r="G165" s="258"/>
      <c r="H165" s="251"/>
      <c r="I165" s="252"/>
      <c r="J165" s="253"/>
      <c r="K165" s="252"/>
      <c r="L165" s="253"/>
      <c r="M165" s="252"/>
      <c r="N165" s="254"/>
    </row>
    <row r="166" spans="1:15" ht="13.8">
      <c r="A166" s="255"/>
      <c r="B166" s="256"/>
      <c r="C166" s="257"/>
      <c r="D166" s="251"/>
      <c r="E166" s="258"/>
      <c r="F166" s="251"/>
      <c r="G166" s="258"/>
      <c r="H166" s="251"/>
      <c r="I166" s="252"/>
      <c r="J166" s="253"/>
      <c r="K166" s="252"/>
      <c r="L166" s="253"/>
      <c r="M166" s="252"/>
      <c r="N166" s="463"/>
    </row>
    <row r="167" spans="1:15" ht="13.8">
      <c r="A167" s="255"/>
      <c r="B167" s="256"/>
      <c r="C167" s="257"/>
      <c r="D167" s="251"/>
      <c r="E167" s="258"/>
      <c r="F167" s="251"/>
      <c r="G167" s="258"/>
      <c r="H167" s="251"/>
      <c r="I167" s="252"/>
      <c r="J167" s="253"/>
      <c r="K167" s="252"/>
      <c r="L167" s="253"/>
      <c r="M167" s="252"/>
      <c r="N167" s="463"/>
    </row>
    <row r="168" spans="1:15" ht="13.8">
      <c r="A168" s="255"/>
      <c r="B168" s="256"/>
      <c r="C168" s="257"/>
      <c r="D168" s="251"/>
      <c r="E168" s="258"/>
      <c r="F168" s="251"/>
      <c r="G168" s="258"/>
      <c r="H168" s="251"/>
      <c r="I168" s="252"/>
      <c r="J168" s="253"/>
      <c r="K168" s="252"/>
      <c r="L168" s="253"/>
      <c r="M168" s="252"/>
      <c r="N168" s="463"/>
    </row>
    <row r="169" spans="1:15" ht="13.8">
      <c r="A169" s="255"/>
      <c r="B169" s="259"/>
      <c r="C169" s="260"/>
      <c r="D169" s="261"/>
      <c r="E169" s="262"/>
      <c r="F169" s="261"/>
      <c r="G169" s="262"/>
      <c r="H169" s="261"/>
      <c r="I169" s="263"/>
      <c r="J169" s="264"/>
      <c r="K169" s="263"/>
      <c r="L169" s="264"/>
      <c r="M169" s="263"/>
      <c r="N169" s="464"/>
    </row>
    <row r="170" spans="1:15" ht="13.8">
      <c r="A170" s="265"/>
      <c r="B170" s="266">
        <f>SUM(B148:B169)</f>
        <v>3</v>
      </c>
      <c r="C170" s="267">
        <f>SUM(C148:C169)</f>
        <v>0</v>
      </c>
      <c r="D170" s="268">
        <f>SUM(D148:D169)</f>
        <v>17000</v>
      </c>
      <c r="E170" s="268">
        <f t="shared" ref="E170:M170" si="16">SUM(E148:E169)</f>
        <v>0</v>
      </c>
      <c r="F170" s="268">
        <f t="shared" si="16"/>
        <v>17000</v>
      </c>
      <c r="G170" s="268">
        <f>SUM(G148:G169)</f>
        <v>204000</v>
      </c>
      <c r="H170" s="268">
        <f t="shared" si="16"/>
        <v>5596.2800000000007</v>
      </c>
      <c r="I170" s="268">
        <f t="shared" si="16"/>
        <v>67155.360000000001</v>
      </c>
      <c r="J170" s="268">
        <f t="shared" si="16"/>
        <v>0</v>
      </c>
      <c r="K170" s="268">
        <f t="shared" si="16"/>
        <v>0</v>
      </c>
      <c r="L170" s="268">
        <f t="shared" si="16"/>
        <v>4250</v>
      </c>
      <c r="M170" s="268">
        <f t="shared" si="16"/>
        <v>20000</v>
      </c>
      <c r="N170" s="465"/>
      <c r="O170" s="154">
        <f>G170+I170+K170+L170+M170</f>
        <v>295405.36</v>
      </c>
    </row>
    <row r="171" spans="1:15" ht="14.4" thickBot="1">
      <c r="A171" s="269"/>
      <c r="B171" s="270"/>
      <c r="C171" s="271"/>
      <c r="D171" s="272"/>
      <c r="E171" s="273"/>
      <c r="F171" s="272"/>
      <c r="G171" s="273"/>
      <c r="H171" s="272"/>
      <c r="I171" s="274"/>
      <c r="J171" s="275"/>
      <c r="K171" s="274"/>
      <c r="L171" s="275"/>
      <c r="M171" s="274"/>
      <c r="N171" s="466"/>
    </row>
    <row r="172" spans="1:15" ht="13.2">
      <c r="A172" s="161"/>
      <c r="B172" s="118"/>
      <c r="C172" s="161"/>
      <c r="D172" s="113"/>
      <c r="E172" s="113"/>
      <c r="F172" s="113"/>
      <c r="G172" s="113"/>
      <c r="H172" s="113"/>
    </row>
    <row r="173" spans="1:15" ht="43.95" customHeight="1">
      <c r="A173" s="161"/>
      <c r="B173" s="118"/>
      <c r="C173" s="161"/>
      <c r="D173" s="113"/>
      <c r="E173" s="113"/>
      <c r="F173" s="113"/>
      <c r="G173" s="113"/>
      <c r="H173" s="113"/>
    </row>
    <row r="174" spans="1:15" ht="43.95" customHeight="1">
      <c r="A174" s="161"/>
      <c r="B174" s="118"/>
      <c r="C174" s="161"/>
      <c r="D174" s="113"/>
      <c r="E174" s="113"/>
      <c r="F174" s="113"/>
      <c r="G174" s="113"/>
      <c r="H174" s="113"/>
    </row>
    <row r="175" spans="1:15" ht="43.95" customHeight="1">
      <c r="A175" s="161"/>
      <c r="B175" s="118"/>
      <c r="C175" s="161"/>
      <c r="D175" s="113"/>
      <c r="E175" s="113"/>
      <c r="F175" s="113"/>
      <c r="G175" s="113"/>
      <c r="H175" s="113"/>
    </row>
    <row r="176" spans="1:15" ht="43.95" customHeight="1">
      <c r="A176" s="161"/>
      <c r="B176" s="118"/>
      <c r="C176" s="161"/>
      <c r="D176" s="113"/>
      <c r="E176" s="113"/>
      <c r="F176" s="113"/>
      <c r="G176" s="113"/>
      <c r="H176" s="113"/>
    </row>
    <row r="177" spans="1:14" ht="43.95" customHeight="1">
      <c r="A177" s="161"/>
      <c r="B177" s="118"/>
      <c r="C177" s="161"/>
      <c r="D177" s="113"/>
      <c r="E177" s="113"/>
      <c r="F177" s="113"/>
      <c r="G177" s="113"/>
      <c r="H177" s="113"/>
    </row>
    <row r="178" spans="1:14" ht="43.95" customHeight="1">
      <c r="A178" s="161"/>
      <c r="B178" s="118"/>
      <c r="C178" s="161"/>
      <c r="D178" s="113"/>
      <c r="E178" s="113"/>
      <c r="F178" s="113"/>
      <c r="G178" s="113"/>
      <c r="H178" s="113"/>
    </row>
    <row r="179" spans="1:14" ht="13.2">
      <c r="A179" s="161"/>
      <c r="B179" s="118"/>
      <c r="C179" s="161"/>
      <c r="D179" s="113"/>
      <c r="E179" s="113"/>
      <c r="F179" s="113"/>
      <c r="G179" s="113"/>
      <c r="H179" s="113"/>
    </row>
    <row r="180" spans="1:14" ht="13.2">
      <c r="A180" s="161"/>
      <c r="B180" s="118"/>
      <c r="C180" s="161"/>
      <c r="D180" s="113"/>
      <c r="E180" s="113"/>
      <c r="F180" s="113"/>
      <c r="G180" s="113"/>
      <c r="H180" s="113"/>
    </row>
    <row r="181" spans="1:14" ht="15.6">
      <c r="A181" s="121" t="s">
        <v>946</v>
      </c>
      <c r="B181" s="162"/>
      <c r="C181" s="163" t="s">
        <v>764</v>
      </c>
      <c r="D181" s="123"/>
      <c r="E181" s="123"/>
      <c r="F181" s="123"/>
      <c r="G181" s="123"/>
      <c r="H181" s="123"/>
    </row>
    <row r="182" spans="1:14" ht="13.8" thickBot="1">
      <c r="A182" s="117"/>
      <c r="B182" s="118"/>
      <c r="C182" s="119"/>
      <c r="D182" s="120"/>
      <c r="E182" s="120"/>
      <c r="F182" s="120"/>
      <c r="G182" s="120"/>
      <c r="H182" s="120"/>
    </row>
    <row r="183" spans="1:14" ht="13.2" thickBot="1">
      <c r="A183" s="935" t="s">
        <v>732</v>
      </c>
      <c r="B183" s="938" t="s">
        <v>733</v>
      </c>
      <c r="C183" s="939"/>
      <c r="D183" s="940" t="s">
        <v>734</v>
      </c>
      <c r="E183" s="938"/>
      <c r="F183" s="938"/>
      <c r="G183" s="938"/>
      <c r="H183" s="938"/>
      <c r="I183" s="939"/>
      <c r="J183" s="941" t="s">
        <v>735</v>
      </c>
      <c r="K183" s="941" t="s">
        <v>736</v>
      </c>
      <c r="L183" s="941" t="s">
        <v>737</v>
      </c>
      <c r="M183" s="941" t="s">
        <v>738</v>
      </c>
      <c r="N183" s="926" t="s">
        <v>739</v>
      </c>
    </row>
    <row r="184" spans="1:14">
      <c r="A184" s="936"/>
      <c r="B184" s="928" t="s">
        <v>740</v>
      </c>
      <c r="C184" s="929" t="s">
        <v>741</v>
      </c>
      <c r="D184" s="930" t="s">
        <v>742</v>
      </c>
      <c r="E184" s="930" t="s">
        <v>743</v>
      </c>
      <c r="F184" s="930" t="s">
        <v>744</v>
      </c>
      <c r="G184" s="930" t="s">
        <v>745</v>
      </c>
      <c r="H184" s="930" t="s">
        <v>746</v>
      </c>
      <c r="I184" s="941" t="s">
        <v>747</v>
      </c>
      <c r="J184" s="930"/>
      <c r="K184" s="930"/>
      <c r="L184" s="930"/>
      <c r="M184" s="930"/>
      <c r="N184" s="927"/>
    </row>
    <row r="185" spans="1:14" ht="13.2" thickBot="1">
      <c r="A185" s="936"/>
      <c r="B185" s="929"/>
      <c r="C185" s="929"/>
      <c r="D185" s="930" t="s">
        <v>741</v>
      </c>
      <c r="E185" s="930"/>
      <c r="F185" s="930"/>
      <c r="G185" s="930" t="s">
        <v>741</v>
      </c>
      <c r="H185" s="930"/>
      <c r="I185" s="930"/>
      <c r="J185" s="930"/>
      <c r="K185" s="930"/>
      <c r="L185" s="930"/>
      <c r="M185" s="930"/>
      <c r="N185" s="927"/>
    </row>
    <row r="186" spans="1:14" ht="13.8">
      <c r="A186" s="276" t="s">
        <v>765</v>
      </c>
      <c r="B186" s="222">
        <v>1</v>
      </c>
      <c r="C186" s="277"/>
      <c r="D186" s="278">
        <v>18000</v>
      </c>
      <c r="E186" s="278"/>
      <c r="F186" s="279">
        <f>+D186+E186</f>
        <v>18000</v>
      </c>
      <c r="G186" s="278">
        <f t="shared" ref="G186:G193" si="17">+F186*12</f>
        <v>216000</v>
      </c>
      <c r="H186" s="280">
        <v>4402.8599999999997</v>
      </c>
      <c r="I186" s="280">
        <f>H186*12</f>
        <v>52834.319999999992</v>
      </c>
      <c r="J186" s="280">
        <v>0</v>
      </c>
      <c r="K186" s="280">
        <v>0</v>
      </c>
      <c r="L186" s="281">
        <f t="shared" ref="L186:L193" si="18">D186*25%</f>
        <v>4500</v>
      </c>
      <c r="M186" s="280">
        <v>20000</v>
      </c>
      <c r="N186" s="282"/>
    </row>
    <row r="187" spans="1:14" ht="13.8">
      <c r="A187" s="255" t="s">
        <v>766</v>
      </c>
      <c r="B187" s="138">
        <v>1</v>
      </c>
      <c r="C187" s="283"/>
      <c r="D187" s="251">
        <v>5000</v>
      </c>
      <c r="E187" s="251"/>
      <c r="F187" s="251">
        <f t="shared" ref="F187:F193" si="19">+D187+E187</f>
        <v>5000</v>
      </c>
      <c r="G187" s="251">
        <f t="shared" si="17"/>
        <v>60000</v>
      </c>
      <c r="H187" s="251">
        <v>4000</v>
      </c>
      <c r="I187" s="253">
        <f t="shared" ref="I187:I193" si="20">+H187*12</f>
        <v>48000</v>
      </c>
      <c r="J187" s="253"/>
      <c r="K187" s="253"/>
      <c r="L187" s="284">
        <f t="shared" si="18"/>
        <v>1250</v>
      </c>
      <c r="M187" s="284">
        <v>9000</v>
      </c>
      <c r="N187" s="254"/>
    </row>
    <row r="188" spans="1:14" ht="13.8">
      <c r="A188" s="255" t="s">
        <v>767</v>
      </c>
      <c r="B188" s="138">
        <v>1</v>
      </c>
      <c r="C188" s="251"/>
      <c r="D188" s="251">
        <v>5000</v>
      </c>
      <c r="E188" s="251"/>
      <c r="F188" s="251">
        <f t="shared" si="19"/>
        <v>5000</v>
      </c>
      <c r="G188" s="251">
        <f t="shared" si="17"/>
        <v>60000</v>
      </c>
      <c r="H188" s="251">
        <v>4000</v>
      </c>
      <c r="I188" s="253">
        <f t="shared" si="20"/>
        <v>48000</v>
      </c>
      <c r="J188" s="253"/>
      <c r="K188" s="253"/>
      <c r="L188" s="284">
        <f t="shared" si="18"/>
        <v>1250</v>
      </c>
      <c r="M188" s="284">
        <v>9000</v>
      </c>
      <c r="N188" s="254"/>
    </row>
    <row r="189" spans="1:14" ht="13.8">
      <c r="A189" s="255" t="s">
        <v>768</v>
      </c>
      <c r="B189" s="138">
        <v>1</v>
      </c>
      <c r="C189" s="251"/>
      <c r="D189" s="251">
        <v>5000</v>
      </c>
      <c r="E189" s="251"/>
      <c r="F189" s="251">
        <f t="shared" si="19"/>
        <v>5000</v>
      </c>
      <c r="G189" s="251">
        <f t="shared" si="17"/>
        <v>60000</v>
      </c>
      <c r="H189" s="251">
        <v>2000</v>
      </c>
      <c r="I189" s="253">
        <f t="shared" si="20"/>
        <v>24000</v>
      </c>
      <c r="J189" s="253"/>
      <c r="K189" s="253"/>
      <c r="L189" s="284">
        <f t="shared" si="18"/>
        <v>1250</v>
      </c>
      <c r="M189" s="284">
        <v>7000</v>
      </c>
      <c r="N189" s="254"/>
    </row>
    <row r="190" spans="1:14" ht="13.8">
      <c r="A190" s="255" t="s">
        <v>769</v>
      </c>
      <c r="B190" s="138">
        <v>1</v>
      </c>
      <c r="C190" s="251"/>
      <c r="D190" s="251">
        <v>10000</v>
      </c>
      <c r="E190" s="251"/>
      <c r="F190" s="251">
        <f t="shared" si="19"/>
        <v>10000</v>
      </c>
      <c r="G190" s="251">
        <f t="shared" si="17"/>
        <v>120000</v>
      </c>
      <c r="H190" s="251">
        <v>6833.34</v>
      </c>
      <c r="I190" s="253">
        <f t="shared" si="20"/>
        <v>82000.08</v>
      </c>
      <c r="J190" s="253"/>
      <c r="K190" s="253"/>
      <c r="L190" s="284">
        <f t="shared" si="18"/>
        <v>2500</v>
      </c>
      <c r="M190" s="284">
        <v>16000</v>
      </c>
      <c r="N190" s="254"/>
    </row>
    <row r="191" spans="1:14" ht="13.8">
      <c r="A191" s="255" t="s">
        <v>770</v>
      </c>
      <c r="B191" s="138">
        <v>1</v>
      </c>
      <c r="C191" s="248"/>
      <c r="D191" s="251">
        <v>6000</v>
      </c>
      <c r="E191" s="251"/>
      <c r="F191" s="251">
        <f t="shared" si="19"/>
        <v>6000</v>
      </c>
      <c r="G191" s="251">
        <f t="shared" si="17"/>
        <v>72000</v>
      </c>
      <c r="H191" s="251">
        <v>5083.88</v>
      </c>
      <c r="I191" s="253">
        <f t="shared" si="20"/>
        <v>61006.559999999998</v>
      </c>
      <c r="J191" s="253"/>
      <c r="K191" s="253"/>
      <c r="L191" s="284">
        <f t="shared" si="18"/>
        <v>1500</v>
      </c>
      <c r="M191" s="284">
        <v>11000</v>
      </c>
      <c r="N191" s="254"/>
    </row>
    <row r="192" spans="1:14" ht="13.8">
      <c r="A192" s="255" t="s">
        <v>771</v>
      </c>
      <c r="B192" s="138">
        <v>1</v>
      </c>
      <c r="C192" s="248"/>
      <c r="D192" s="251">
        <v>8000</v>
      </c>
      <c r="E192" s="251"/>
      <c r="F192" s="251">
        <f t="shared" si="19"/>
        <v>8000</v>
      </c>
      <c r="G192" s="251">
        <f t="shared" si="17"/>
        <v>96000</v>
      </c>
      <c r="H192" s="251">
        <v>2596.2800000000002</v>
      </c>
      <c r="I192" s="253">
        <f t="shared" si="20"/>
        <v>31155.360000000001</v>
      </c>
      <c r="J192" s="253"/>
      <c r="K192" s="253"/>
      <c r="L192" s="253">
        <f t="shared" si="18"/>
        <v>2000</v>
      </c>
      <c r="M192" s="284">
        <v>10000</v>
      </c>
      <c r="N192" s="254"/>
    </row>
    <row r="193" spans="1:15" ht="13.8">
      <c r="A193" s="255" t="s">
        <v>770</v>
      </c>
      <c r="B193" s="138">
        <v>1</v>
      </c>
      <c r="C193" s="248"/>
      <c r="D193" s="251">
        <v>6000</v>
      </c>
      <c r="E193" s="251"/>
      <c r="F193" s="251">
        <f t="shared" si="19"/>
        <v>6000</v>
      </c>
      <c r="G193" s="251">
        <f t="shared" si="17"/>
        <v>72000</v>
      </c>
      <c r="H193" s="251">
        <v>2083.88</v>
      </c>
      <c r="I193" s="253">
        <f t="shared" si="20"/>
        <v>25006.560000000001</v>
      </c>
      <c r="J193" s="253"/>
      <c r="K193" s="253"/>
      <c r="L193" s="253">
        <f t="shared" si="18"/>
        <v>1500</v>
      </c>
      <c r="M193" s="284">
        <v>8000</v>
      </c>
      <c r="N193" s="254"/>
    </row>
    <row r="194" spans="1:15" ht="13.8">
      <c r="A194" s="255"/>
      <c r="B194" s="138"/>
      <c r="C194" s="248"/>
      <c r="D194" s="249"/>
      <c r="E194" s="249"/>
      <c r="F194" s="249"/>
      <c r="G194" s="251"/>
      <c r="H194" s="251"/>
      <c r="I194" s="253"/>
      <c r="J194" s="253"/>
      <c r="K194" s="253"/>
      <c r="L194" s="253"/>
      <c r="M194" s="253"/>
      <c r="N194" s="254"/>
    </row>
    <row r="195" spans="1:15" ht="13.8">
      <c r="A195" s="255"/>
      <c r="B195" s="256"/>
      <c r="C195" s="248"/>
      <c r="D195" s="251"/>
      <c r="E195" s="251"/>
      <c r="F195" s="251"/>
      <c r="G195" s="251"/>
      <c r="H195" s="251"/>
      <c r="I195" s="253"/>
      <c r="J195" s="253"/>
      <c r="K195" s="253"/>
      <c r="L195" s="253"/>
      <c r="M195" s="253"/>
      <c r="N195" s="254"/>
    </row>
    <row r="196" spans="1:15" ht="13.8">
      <c r="A196" s="255"/>
      <c r="B196" s="256"/>
      <c r="C196" s="248"/>
      <c r="D196" s="251"/>
      <c r="E196" s="251"/>
      <c r="F196" s="251"/>
      <c r="G196" s="251"/>
      <c r="H196" s="251"/>
      <c r="I196" s="253"/>
      <c r="J196" s="253"/>
      <c r="K196" s="253"/>
      <c r="L196" s="253"/>
      <c r="M196" s="253"/>
      <c r="N196" s="254"/>
    </row>
    <row r="197" spans="1:15" ht="13.8">
      <c r="A197" s="255"/>
      <c r="B197" s="256"/>
      <c r="C197" s="248"/>
      <c r="D197" s="251"/>
      <c r="E197" s="251"/>
      <c r="F197" s="251"/>
      <c r="G197" s="251"/>
      <c r="H197" s="251"/>
      <c r="I197" s="253"/>
      <c r="J197" s="253"/>
      <c r="K197" s="253"/>
      <c r="L197" s="253"/>
      <c r="M197" s="253"/>
      <c r="N197" s="254"/>
    </row>
    <row r="198" spans="1:15" ht="13.8">
      <c r="A198" s="255"/>
      <c r="B198" s="256"/>
      <c r="C198" s="248"/>
      <c r="D198" s="251"/>
      <c r="E198" s="251"/>
      <c r="F198" s="251"/>
      <c r="G198" s="251"/>
      <c r="H198" s="251"/>
      <c r="I198" s="253"/>
      <c r="J198" s="253"/>
      <c r="K198" s="253"/>
      <c r="L198" s="253"/>
      <c r="M198" s="285"/>
      <c r="N198" s="254"/>
    </row>
    <row r="199" spans="1:15" ht="13.8">
      <c r="A199" s="255"/>
      <c r="B199" s="256"/>
      <c r="C199" s="248"/>
      <c r="D199" s="251"/>
      <c r="E199" s="251"/>
      <c r="F199" s="251"/>
      <c r="G199" s="251"/>
      <c r="H199" s="251"/>
      <c r="I199" s="253"/>
      <c r="J199" s="253"/>
      <c r="K199" s="253"/>
      <c r="L199" s="253"/>
      <c r="M199" s="285"/>
      <c r="N199" s="254"/>
    </row>
    <row r="200" spans="1:15" ht="13.8">
      <c r="A200" s="255"/>
      <c r="B200" s="256"/>
      <c r="C200" s="248"/>
      <c r="D200" s="251"/>
      <c r="E200" s="251"/>
      <c r="F200" s="251"/>
      <c r="G200" s="251"/>
      <c r="H200" s="251"/>
      <c r="I200" s="253"/>
      <c r="J200" s="253"/>
      <c r="K200" s="253"/>
      <c r="L200" s="253"/>
      <c r="M200" s="285"/>
      <c r="N200" s="254"/>
    </row>
    <row r="201" spans="1:15" ht="13.8">
      <c r="A201" s="255"/>
      <c r="B201" s="256"/>
      <c r="C201" s="248"/>
      <c r="D201" s="251"/>
      <c r="E201" s="251"/>
      <c r="F201" s="251"/>
      <c r="G201" s="251"/>
      <c r="H201" s="251"/>
      <c r="I201" s="253"/>
      <c r="J201" s="253"/>
      <c r="K201" s="253"/>
      <c r="L201" s="253"/>
      <c r="M201" s="285"/>
      <c r="N201" s="254"/>
    </row>
    <row r="202" spans="1:15" ht="13.8">
      <c r="A202" s="255"/>
      <c r="B202" s="256"/>
      <c r="C202" s="248"/>
      <c r="D202" s="251"/>
      <c r="E202" s="251"/>
      <c r="F202" s="251"/>
      <c r="G202" s="251"/>
      <c r="H202" s="251"/>
      <c r="I202" s="253"/>
      <c r="J202" s="253"/>
      <c r="K202" s="253"/>
      <c r="L202" s="253"/>
      <c r="M202" s="285"/>
      <c r="N202" s="254"/>
    </row>
    <row r="203" spans="1:15" ht="13.8">
      <c r="A203" s="255"/>
      <c r="B203" s="256"/>
      <c r="C203" s="248"/>
      <c r="D203" s="251"/>
      <c r="E203" s="251"/>
      <c r="F203" s="251"/>
      <c r="G203" s="251"/>
      <c r="H203" s="251"/>
      <c r="I203" s="253"/>
      <c r="J203" s="253"/>
      <c r="K203" s="253"/>
      <c r="L203" s="253"/>
      <c r="M203" s="285"/>
      <c r="N203" s="463"/>
    </row>
    <row r="204" spans="1:15" ht="13.8">
      <c r="A204" s="255"/>
      <c r="B204" s="256"/>
      <c r="C204" s="248"/>
      <c r="D204" s="251"/>
      <c r="E204" s="251"/>
      <c r="F204" s="251"/>
      <c r="G204" s="251"/>
      <c r="H204" s="251"/>
      <c r="I204" s="253"/>
      <c r="J204" s="253"/>
      <c r="K204" s="253"/>
      <c r="L204" s="253"/>
      <c r="M204" s="285"/>
      <c r="N204" s="463"/>
    </row>
    <row r="205" spans="1:15" ht="13.8">
      <c r="A205" s="255"/>
      <c r="B205" s="256"/>
      <c r="C205" s="248"/>
      <c r="D205" s="251"/>
      <c r="E205" s="251"/>
      <c r="F205" s="251"/>
      <c r="G205" s="251"/>
      <c r="H205" s="251"/>
      <c r="I205" s="253"/>
      <c r="J205" s="253"/>
      <c r="K205" s="253"/>
      <c r="L205" s="253"/>
      <c r="M205" s="285"/>
      <c r="N205" s="463"/>
    </row>
    <row r="206" spans="1:15" ht="13.8">
      <c r="A206" s="255"/>
      <c r="B206" s="259"/>
      <c r="C206" s="286"/>
      <c r="D206" s="261"/>
      <c r="E206" s="261"/>
      <c r="F206" s="261"/>
      <c r="G206" s="261"/>
      <c r="H206" s="261"/>
      <c r="I206" s="264"/>
      <c r="J206" s="264"/>
      <c r="K206" s="264"/>
      <c r="L206" s="264"/>
      <c r="M206" s="287"/>
      <c r="N206" s="464"/>
    </row>
    <row r="207" spans="1:15" ht="13.8">
      <c r="A207" s="265"/>
      <c r="B207" s="266">
        <f>SUM(B186:B206)</f>
        <v>8</v>
      </c>
      <c r="C207" s="266">
        <f>SUM(C186:C206)</f>
        <v>0</v>
      </c>
      <c r="D207" s="268">
        <f>SUM(D186:D206)</f>
        <v>63000</v>
      </c>
      <c r="E207" s="268">
        <f t="shared" ref="E207:M207" si="21">SUM(E186:E206)</f>
        <v>0</v>
      </c>
      <c r="F207" s="268">
        <f t="shared" si="21"/>
        <v>63000</v>
      </c>
      <c r="G207" s="268">
        <f>SUM(G186:G206)</f>
        <v>756000</v>
      </c>
      <c r="H207" s="268">
        <f t="shared" si="21"/>
        <v>31000.240000000002</v>
      </c>
      <c r="I207" s="268">
        <f t="shared" si="21"/>
        <v>372002.88</v>
      </c>
      <c r="J207" s="268">
        <f t="shared" si="21"/>
        <v>0</v>
      </c>
      <c r="K207" s="268">
        <f t="shared" si="21"/>
        <v>0</v>
      </c>
      <c r="L207" s="268">
        <f t="shared" si="21"/>
        <v>15750</v>
      </c>
      <c r="M207" s="268">
        <f t="shared" si="21"/>
        <v>90000</v>
      </c>
      <c r="N207" s="465"/>
      <c r="O207" s="154">
        <f>G207+I207+K207+L207+M207</f>
        <v>1233752.8799999999</v>
      </c>
    </row>
    <row r="208" spans="1:15" ht="14.4" thickBot="1">
      <c r="A208" s="269"/>
      <c r="B208" s="270"/>
      <c r="C208" s="288"/>
      <c r="D208" s="272"/>
      <c r="E208" s="272"/>
      <c r="F208" s="272"/>
      <c r="G208" s="272"/>
      <c r="H208" s="272"/>
      <c r="I208" s="275"/>
      <c r="J208" s="275"/>
      <c r="K208" s="275"/>
      <c r="L208" s="275"/>
      <c r="M208" s="289"/>
      <c r="N208" s="466"/>
    </row>
    <row r="209" spans="1:14" ht="13.2">
      <c r="A209" s="161"/>
      <c r="B209" s="118"/>
      <c r="C209" s="161"/>
      <c r="D209" s="113"/>
      <c r="E209" s="113"/>
      <c r="F209" s="113"/>
      <c r="G209" s="113"/>
      <c r="H209" s="113"/>
    </row>
    <row r="210" spans="1:14" ht="56.7" customHeight="1">
      <c r="A210" s="161"/>
      <c r="B210" s="118"/>
      <c r="C210" s="161"/>
      <c r="D210" s="113"/>
      <c r="E210" s="113"/>
      <c r="F210" s="113"/>
      <c r="G210" s="113"/>
      <c r="H210" s="113"/>
    </row>
    <row r="211" spans="1:14" ht="56.7" customHeight="1">
      <c r="A211" s="161"/>
      <c r="B211" s="118"/>
      <c r="C211" s="161"/>
      <c r="D211" s="113"/>
      <c r="E211" s="113"/>
      <c r="F211" s="113"/>
      <c r="G211" s="113"/>
      <c r="H211" s="113"/>
    </row>
    <row r="212" spans="1:14" ht="56.7" customHeight="1">
      <c r="A212" s="161"/>
      <c r="B212" s="118"/>
      <c r="C212" s="161"/>
      <c r="D212" s="113"/>
      <c r="E212" s="113"/>
      <c r="F212" s="113"/>
      <c r="G212" s="113"/>
      <c r="H212" s="113"/>
    </row>
    <row r="213" spans="1:14" ht="56.7" customHeight="1">
      <c r="A213" s="161"/>
      <c r="B213" s="118"/>
      <c r="C213" s="161"/>
      <c r="D213" s="113"/>
      <c r="E213" s="113"/>
      <c r="F213" s="113"/>
      <c r="G213" s="113"/>
      <c r="H213" s="113"/>
    </row>
    <row r="214" spans="1:14" ht="56.7" customHeight="1">
      <c r="A214" s="161"/>
      <c r="B214" s="118"/>
      <c r="C214" s="161"/>
      <c r="D214" s="113"/>
      <c r="E214" s="113"/>
      <c r="F214" s="113"/>
      <c r="G214" s="113"/>
      <c r="H214" s="113"/>
    </row>
    <row r="215" spans="1:14" ht="56.7" customHeight="1">
      <c r="A215" s="161"/>
      <c r="B215" s="118"/>
      <c r="C215" s="161"/>
      <c r="D215" s="113"/>
      <c r="E215" s="113"/>
      <c r="F215" s="113"/>
      <c r="G215" s="113"/>
      <c r="H215" s="113"/>
    </row>
    <row r="216" spans="1:14" ht="13.2">
      <c r="A216" s="161"/>
      <c r="B216" s="118"/>
      <c r="C216" s="161"/>
      <c r="D216" s="113"/>
      <c r="E216" s="113"/>
      <c r="F216" s="113"/>
      <c r="G216" s="113"/>
      <c r="H216" s="113"/>
    </row>
    <row r="217" spans="1:14" ht="15.6">
      <c r="A217" s="121" t="s">
        <v>947</v>
      </c>
      <c r="B217" s="162"/>
      <c r="C217" s="163" t="s">
        <v>705</v>
      </c>
      <c r="D217" s="123"/>
      <c r="E217" s="123"/>
      <c r="F217" s="123"/>
      <c r="G217" s="123"/>
      <c r="H217" s="123"/>
    </row>
    <row r="218" spans="1:14" ht="13.8" thickBot="1">
      <c r="A218" s="117"/>
      <c r="B218" s="118"/>
      <c r="C218" s="119"/>
      <c r="D218" s="120"/>
      <c r="E218" s="120"/>
      <c r="F218" s="120"/>
      <c r="G218" s="120"/>
      <c r="H218" s="120"/>
    </row>
    <row r="219" spans="1:14" ht="13.2" thickBot="1">
      <c r="A219" s="935" t="s">
        <v>732</v>
      </c>
      <c r="B219" s="938" t="s">
        <v>733</v>
      </c>
      <c r="C219" s="939"/>
      <c r="D219" s="940" t="s">
        <v>734</v>
      </c>
      <c r="E219" s="938"/>
      <c r="F219" s="938"/>
      <c r="G219" s="938"/>
      <c r="H219" s="938"/>
      <c r="I219" s="939"/>
      <c r="J219" s="941" t="s">
        <v>735</v>
      </c>
      <c r="K219" s="941" t="s">
        <v>736</v>
      </c>
      <c r="L219" s="941" t="s">
        <v>737</v>
      </c>
      <c r="M219" s="941" t="s">
        <v>738</v>
      </c>
      <c r="N219" s="926" t="s">
        <v>739</v>
      </c>
    </row>
    <row r="220" spans="1:14">
      <c r="A220" s="936"/>
      <c r="B220" s="928" t="s">
        <v>740</v>
      </c>
      <c r="C220" s="929" t="s">
        <v>741</v>
      </c>
      <c r="D220" s="930" t="s">
        <v>742</v>
      </c>
      <c r="E220" s="930" t="s">
        <v>743</v>
      </c>
      <c r="F220" s="930" t="s">
        <v>744</v>
      </c>
      <c r="G220" s="930" t="s">
        <v>745</v>
      </c>
      <c r="H220" s="930" t="s">
        <v>746</v>
      </c>
      <c r="I220" s="941" t="s">
        <v>747</v>
      </c>
      <c r="J220" s="930"/>
      <c r="K220" s="930"/>
      <c r="L220" s="930"/>
      <c r="M220" s="930"/>
      <c r="N220" s="927"/>
    </row>
    <row r="221" spans="1:14" ht="13.2" thickBot="1">
      <c r="A221" s="936"/>
      <c r="B221" s="929"/>
      <c r="C221" s="929"/>
      <c r="D221" s="930" t="s">
        <v>741</v>
      </c>
      <c r="E221" s="930"/>
      <c r="F221" s="930"/>
      <c r="G221" s="930" t="s">
        <v>741</v>
      </c>
      <c r="H221" s="930"/>
      <c r="I221" s="930"/>
      <c r="J221" s="930"/>
      <c r="K221" s="930"/>
      <c r="L221" s="930"/>
      <c r="M221" s="930"/>
      <c r="N221" s="927"/>
    </row>
    <row r="222" spans="1:14" ht="13.8">
      <c r="A222" s="233" t="s">
        <v>846</v>
      </c>
      <c r="B222" s="222">
        <v>1</v>
      </c>
      <c r="C222" s="234"/>
      <c r="D222" s="124">
        <v>6000</v>
      </c>
      <c r="E222" s="207"/>
      <c r="F222" s="235">
        <f t="shared" ref="F222" si="22">+D222+E222</f>
        <v>6000</v>
      </c>
      <c r="G222" s="169">
        <f>+F222*12</f>
        <v>72000</v>
      </c>
      <c r="H222" s="125">
        <v>4083.88</v>
      </c>
      <c r="I222" s="168">
        <f t="shared" ref="I222" si="23">H222*12</f>
        <v>49006.559999999998</v>
      </c>
      <c r="J222" s="125"/>
      <c r="K222" s="168">
        <f t="shared" ref="K222" si="24">+J222*12</f>
        <v>0</v>
      </c>
      <c r="L222" s="125">
        <f>+D222*25%</f>
        <v>1500</v>
      </c>
      <c r="M222" s="168">
        <v>10000</v>
      </c>
      <c r="N222" s="126"/>
    </row>
    <row r="223" spans="1:14" ht="13.8">
      <c r="A223" s="174"/>
      <c r="B223" s="175"/>
      <c r="C223" s="210"/>
      <c r="D223" s="129"/>
      <c r="E223" s="208"/>
      <c r="F223" s="236"/>
      <c r="G223" s="173"/>
      <c r="H223" s="130"/>
      <c r="I223" s="134"/>
      <c r="J223" s="130"/>
      <c r="K223" s="134"/>
      <c r="L223" s="130"/>
      <c r="M223" s="134"/>
      <c r="N223" s="131"/>
    </row>
    <row r="224" spans="1:14" ht="13.8">
      <c r="A224" s="174"/>
      <c r="B224" s="175"/>
      <c r="C224" s="210"/>
      <c r="D224" s="129"/>
      <c r="E224" s="208"/>
      <c r="F224" s="236"/>
      <c r="G224" s="173"/>
      <c r="H224" s="130"/>
      <c r="I224" s="134"/>
      <c r="J224" s="130"/>
      <c r="K224" s="134"/>
      <c r="L224" s="130"/>
      <c r="M224" s="134"/>
      <c r="N224" s="131"/>
    </row>
    <row r="225" spans="1:14" ht="13.8">
      <c r="A225" s="174"/>
      <c r="B225" s="175"/>
      <c r="C225" s="172"/>
      <c r="D225" s="129"/>
      <c r="E225" s="208"/>
      <c r="F225" s="236"/>
      <c r="G225" s="173"/>
      <c r="H225" s="129"/>
      <c r="I225" s="134"/>
      <c r="J225" s="130"/>
      <c r="K225" s="134"/>
      <c r="L225" s="130"/>
      <c r="M225" s="134"/>
      <c r="N225" s="131"/>
    </row>
    <row r="226" spans="1:14" ht="13.8">
      <c r="A226" s="174"/>
      <c r="B226" s="175"/>
      <c r="C226" s="172"/>
      <c r="D226" s="129"/>
      <c r="E226" s="208"/>
      <c r="F226" s="236"/>
      <c r="G226" s="173"/>
      <c r="H226" s="129"/>
      <c r="I226" s="134"/>
      <c r="J226" s="130"/>
      <c r="K226" s="134"/>
      <c r="L226" s="130"/>
      <c r="M226" s="134"/>
      <c r="N226" s="131"/>
    </row>
    <row r="227" spans="1:14" ht="13.8">
      <c r="A227" s="174"/>
      <c r="B227" s="175"/>
      <c r="C227" s="172"/>
      <c r="D227" s="129"/>
      <c r="E227" s="208"/>
      <c r="F227" s="236"/>
      <c r="G227" s="173"/>
      <c r="H227" s="129"/>
      <c r="I227" s="134"/>
      <c r="J227" s="130"/>
      <c r="K227" s="134"/>
      <c r="L227" s="130"/>
      <c r="M227" s="134"/>
      <c r="N227" s="131"/>
    </row>
    <row r="228" spans="1:14" ht="13.8">
      <c r="A228" s="174"/>
      <c r="B228" s="175"/>
      <c r="C228" s="172"/>
      <c r="D228" s="130"/>
      <c r="E228" s="208"/>
      <c r="F228" s="236"/>
      <c r="G228" s="173"/>
      <c r="H228" s="129"/>
      <c r="I228" s="134"/>
      <c r="J228" s="130"/>
      <c r="K228" s="134"/>
      <c r="L228" s="130"/>
      <c r="M228" s="134"/>
      <c r="N228" s="131"/>
    </row>
    <row r="229" spans="1:14" ht="13.8">
      <c r="A229" s="238"/>
      <c r="B229" s="175"/>
      <c r="C229" s="210"/>
      <c r="D229" s="130"/>
      <c r="E229" s="208"/>
      <c r="F229" s="236"/>
      <c r="G229" s="173"/>
      <c r="H229" s="129"/>
      <c r="I229" s="134"/>
      <c r="J229" s="130"/>
      <c r="K229" s="134"/>
      <c r="L229" s="130"/>
      <c r="M229" s="134"/>
      <c r="N229" s="131"/>
    </row>
    <row r="230" spans="1:14" ht="13.8">
      <c r="A230" s="290"/>
      <c r="B230" s="175"/>
      <c r="C230" s="210"/>
      <c r="D230" s="291"/>
      <c r="E230" s="208"/>
      <c r="F230" s="236"/>
      <c r="G230" s="173"/>
      <c r="H230" s="129"/>
      <c r="I230" s="134"/>
      <c r="J230" s="130"/>
      <c r="K230" s="134"/>
      <c r="L230" s="130"/>
      <c r="M230" s="134"/>
      <c r="N230" s="131"/>
    </row>
    <row r="231" spans="1:14" ht="13.8">
      <c r="A231" s="290"/>
      <c r="B231" s="175"/>
      <c r="C231" s="210"/>
      <c r="D231" s="291"/>
      <c r="E231" s="208"/>
      <c r="F231" s="236"/>
      <c r="G231" s="173"/>
      <c r="H231" s="129"/>
      <c r="I231" s="134"/>
      <c r="J231" s="130"/>
      <c r="K231" s="134"/>
      <c r="L231" s="130"/>
      <c r="M231" s="134"/>
      <c r="N231" s="131"/>
    </row>
    <row r="232" spans="1:14" ht="13.8">
      <c r="A232" s="290"/>
      <c r="B232" s="175"/>
      <c r="C232" s="210"/>
      <c r="D232" s="291"/>
      <c r="E232" s="208"/>
      <c r="F232" s="236"/>
      <c r="G232" s="173"/>
      <c r="H232" s="129"/>
      <c r="I232" s="134"/>
      <c r="J232" s="130"/>
      <c r="K232" s="134"/>
      <c r="L232" s="130"/>
      <c r="M232" s="134"/>
      <c r="N232" s="131"/>
    </row>
    <row r="233" spans="1:14" ht="13.8">
      <c r="A233" s="290"/>
      <c r="B233" s="175"/>
      <c r="C233" s="210"/>
      <c r="D233" s="291"/>
      <c r="E233" s="208"/>
      <c r="F233" s="236"/>
      <c r="G233" s="173"/>
      <c r="H233" s="129"/>
      <c r="I233" s="134"/>
      <c r="J233" s="130"/>
      <c r="K233" s="134"/>
      <c r="L233" s="130"/>
      <c r="M233" s="134"/>
      <c r="N233" s="131"/>
    </row>
    <row r="234" spans="1:14" ht="13.8">
      <c r="A234" s="290"/>
      <c r="B234" s="175"/>
      <c r="C234" s="210"/>
      <c r="D234" s="291"/>
      <c r="E234" s="208"/>
      <c r="F234" s="236"/>
      <c r="G234" s="173"/>
      <c r="H234" s="129"/>
      <c r="I234" s="134"/>
      <c r="J234" s="130"/>
      <c r="K234" s="134"/>
      <c r="L234" s="130"/>
      <c r="M234" s="134"/>
      <c r="N234" s="131"/>
    </row>
    <row r="235" spans="1:14" ht="13.8">
      <c r="A235" s="290"/>
      <c r="B235" s="175"/>
      <c r="C235" s="210"/>
      <c r="D235" s="291"/>
      <c r="E235" s="208"/>
      <c r="F235" s="236"/>
      <c r="G235" s="173"/>
      <c r="H235" s="129"/>
      <c r="I235" s="134"/>
      <c r="J235" s="130"/>
      <c r="K235" s="134"/>
      <c r="L235" s="130"/>
      <c r="M235" s="134"/>
      <c r="N235" s="131"/>
    </row>
    <row r="236" spans="1:14" ht="13.8">
      <c r="A236" s="290"/>
      <c r="B236" s="175"/>
      <c r="C236" s="210"/>
      <c r="D236" s="291"/>
      <c r="E236" s="208"/>
      <c r="F236" s="236"/>
      <c r="G236" s="173"/>
      <c r="H236" s="129"/>
      <c r="I236" s="134"/>
      <c r="J236" s="130"/>
      <c r="K236" s="134"/>
      <c r="L236" s="130"/>
      <c r="M236" s="134"/>
      <c r="N236" s="131"/>
    </row>
    <row r="237" spans="1:14" ht="13.8">
      <c r="A237" s="290"/>
      <c r="B237" s="175"/>
      <c r="C237" s="210"/>
      <c r="D237" s="291"/>
      <c r="E237" s="208"/>
      <c r="F237" s="236"/>
      <c r="G237" s="173"/>
      <c r="H237" s="129"/>
      <c r="I237" s="134"/>
      <c r="J237" s="130"/>
      <c r="K237" s="134"/>
      <c r="L237" s="130"/>
      <c r="M237" s="134"/>
      <c r="N237" s="131"/>
    </row>
    <row r="238" spans="1:14" ht="13.8">
      <c r="A238" s="290"/>
      <c r="B238" s="175"/>
      <c r="C238" s="210"/>
      <c r="D238" s="291"/>
      <c r="E238" s="208"/>
      <c r="F238" s="236"/>
      <c r="G238" s="173"/>
      <c r="H238" s="129"/>
      <c r="I238" s="134"/>
      <c r="J238" s="130"/>
      <c r="K238" s="134"/>
      <c r="L238" s="130"/>
      <c r="M238" s="134"/>
      <c r="N238" s="131"/>
    </row>
    <row r="239" spans="1:14" ht="13.8">
      <c r="A239" s="290"/>
      <c r="B239" s="175"/>
      <c r="C239" s="210"/>
      <c r="D239" s="291"/>
      <c r="E239" s="208"/>
      <c r="F239" s="236"/>
      <c r="G239" s="173"/>
      <c r="H239" s="129"/>
      <c r="I239" s="134"/>
      <c r="J239" s="130"/>
      <c r="K239" s="134"/>
      <c r="L239" s="130"/>
      <c r="M239" s="134"/>
      <c r="N239" s="131"/>
    </row>
    <row r="240" spans="1:14" ht="13.8">
      <c r="A240" s="290"/>
      <c r="B240" s="175"/>
      <c r="C240" s="210"/>
      <c r="D240" s="291"/>
      <c r="E240" s="208"/>
      <c r="F240" s="236"/>
      <c r="G240" s="173"/>
      <c r="H240" s="130"/>
      <c r="I240" s="134"/>
      <c r="J240" s="130"/>
      <c r="K240" s="134"/>
      <c r="L240" s="130"/>
      <c r="M240" s="134"/>
      <c r="N240" s="131"/>
    </row>
    <row r="241" spans="1:15" ht="13.8">
      <c r="A241" s="290"/>
      <c r="B241" s="175"/>
      <c r="C241" s="210"/>
      <c r="D241" s="291"/>
      <c r="E241" s="208"/>
      <c r="F241" s="236"/>
      <c r="G241" s="173"/>
      <c r="H241" s="130"/>
      <c r="I241" s="134"/>
      <c r="J241" s="130"/>
      <c r="K241" s="134"/>
      <c r="L241" s="130"/>
      <c r="M241" s="134"/>
      <c r="N241" s="131"/>
    </row>
    <row r="242" spans="1:15" ht="13.8">
      <c r="A242" s="290"/>
      <c r="B242" s="175"/>
      <c r="C242" s="210"/>
      <c r="D242" s="291"/>
      <c r="E242" s="208"/>
      <c r="F242" s="236"/>
      <c r="G242" s="173"/>
      <c r="H242" s="129"/>
      <c r="I242" s="134"/>
      <c r="J242" s="130"/>
      <c r="K242" s="134"/>
      <c r="L242" s="130"/>
      <c r="M242" s="134"/>
      <c r="N242" s="131"/>
    </row>
    <row r="243" spans="1:15" ht="13.8">
      <c r="A243" s="290"/>
      <c r="B243" s="175"/>
      <c r="C243" s="210"/>
      <c r="D243" s="291"/>
      <c r="E243" s="208"/>
      <c r="F243" s="236"/>
      <c r="G243" s="173"/>
      <c r="H243" s="129"/>
      <c r="I243" s="134"/>
      <c r="J243" s="130"/>
      <c r="K243" s="134"/>
      <c r="L243" s="130"/>
      <c r="M243" s="134"/>
      <c r="N243" s="131"/>
    </row>
    <row r="244" spans="1:15" ht="13.8">
      <c r="A244" s="290"/>
      <c r="B244" s="175"/>
      <c r="C244" s="210"/>
      <c r="D244" s="291"/>
      <c r="E244" s="208"/>
      <c r="F244" s="236"/>
      <c r="G244" s="173"/>
      <c r="H244" s="129"/>
      <c r="I244" s="134"/>
      <c r="J244" s="130"/>
      <c r="K244" s="134"/>
      <c r="L244" s="130"/>
      <c r="M244" s="134"/>
      <c r="N244" s="131"/>
    </row>
    <row r="245" spans="1:15" ht="13.8">
      <c r="A245" s="290"/>
      <c r="B245" s="175"/>
      <c r="C245" s="210"/>
      <c r="D245" s="291"/>
      <c r="E245" s="208"/>
      <c r="F245" s="236"/>
      <c r="G245" s="173"/>
      <c r="H245" s="129"/>
      <c r="I245" s="134"/>
      <c r="J245" s="130"/>
      <c r="K245" s="134"/>
      <c r="L245" s="130"/>
      <c r="M245" s="134"/>
      <c r="N245" s="131"/>
    </row>
    <row r="246" spans="1:15" ht="13.8">
      <c r="A246" s="290"/>
      <c r="B246" s="175"/>
      <c r="C246" s="210"/>
      <c r="D246" s="291"/>
      <c r="E246" s="208"/>
      <c r="F246" s="236"/>
      <c r="G246" s="173"/>
      <c r="H246" s="129"/>
      <c r="I246" s="134"/>
      <c r="J246" s="130"/>
      <c r="K246" s="134"/>
      <c r="L246" s="130"/>
      <c r="M246" s="134"/>
      <c r="N246" s="131"/>
    </row>
    <row r="247" spans="1:15" ht="13.8">
      <c r="A247" s="290"/>
      <c r="B247" s="175"/>
      <c r="C247" s="210"/>
      <c r="D247" s="291"/>
      <c r="E247" s="208"/>
      <c r="F247" s="236"/>
      <c r="G247" s="173"/>
      <c r="H247" s="129"/>
      <c r="I247" s="134"/>
      <c r="J247" s="130"/>
      <c r="K247" s="134"/>
      <c r="L247" s="130"/>
      <c r="M247" s="134"/>
      <c r="N247" s="131"/>
    </row>
    <row r="248" spans="1:15" ht="13.8">
      <c r="A248" s="151"/>
      <c r="B248" s="197">
        <f>SUM(B222:B247)</f>
        <v>1</v>
      </c>
      <c r="C248" s="198">
        <f>SUM(C222:C247)</f>
        <v>0</v>
      </c>
      <c r="D248" s="292">
        <f>SUM(D222:D247)</f>
        <v>6000</v>
      </c>
      <c r="E248" s="292">
        <f t="shared" ref="E248:M248" si="25">SUM(E222:E247)</f>
        <v>0</v>
      </c>
      <c r="F248" s="292">
        <f t="shared" si="25"/>
        <v>6000</v>
      </c>
      <c r="G248" s="292">
        <f t="shared" si="25"/>
        <v>72000</v>
      </c>
      <c r="H248" s="292">
        <f t="shared" si="25"/>
        <v>4083.88</v>
      </c>
      <c r="I248" s="292">
        <f t="shared" si="25"/>
        <v>49006.559999999998</v>
      </c>
      <c r="J248" s="292">
        <f t="shared" si="25"/>
        <v>0</v>
      </c>
      <c r="K248" s="292">
        <f t="shared" si="25"/>
        <v>0</v>
      </c>
      <c r="L248" s="292">
        <f t="shared" si="25"/>
        <v>1500</v>
      </c>
      <c r="M248" s="292">
        <f t="shared" si="25"/>
        <v>10000</v>
      </c>
      <c r="N248" s="445"/>
      <c r="O248" s="154">
        <f>G248+I248+K248+L248+M248</f>
        <v>132506.56</v>
      </c>
    </row>
    <row r="249" spans="1:15" ht="14.4" thickBot="1">
      <c r="A249" s="269"/>
      <c r="B249" s="270"/>
      <c r="C249" s="271"/>
      <c r="D249" s="293"/>
      <c r="E249" s="294"/>
      <c r="F249" s="293"/>
      <c r="G249" s="294"/>
      <c r="H249" s="293"/>
      <c r="I249" s="295"/>
      <c r="J249" s="296"/>
      <c r="K249" s="295"/>
      <c r="L249" s="296"/>
      <c r="M249" s="295"/>
      <c r="N249" s="466"/>
    </row>
    <row r="250" spans="1:15" ht="13.2">
      <c r="A250" s="161"/>
      <c r="B250" s="118"/>
      <c r="C250" s="161"/>
      <c r="D250" s="113"/>
      <c r="E250" s="113"/>
      <c r="F250" s="113"/>
      <c r="G250" s="113"/>
      <c r="H250" s="113"/>
      <c r="O250" s="297"/>
    </row>
    <row r="251" spans="1:15" ht="52.2" customHeight="1">
      <c r="A251" s="161"/>
      <c r="B251" s="118"/>
      <c r="C251" s="161"/>
      <c r="D251" s="113"/>
      <c r="E251" s="113"/>
      <c r="F251" s="113"/>
      <c r="G251" s="113"/>
      <c r="H251" s="113"/>
      <c r="O251" s="297"/>
    </row>
    <row r="252" spans="1:15" ht="52.2" customHeight="1">
      <c r="A252" s="161"/>
      <c r="B252" s="118"/>
      <c r="C252" s="161"/>
      <c r="D252" s="113"/>
      <c r="E252" s="113"/>
      <c r="F252" s="113"/>
      <c r="G252" s="113"/>
      <c r="H252" s="113"/>
      <c r="O252" s="297"/>
    </row>
    <row r="253" spans="1:15" ht="52.2" customHeight="1">
      <c r="A253" s="161"/>
      <c r="B253" s="118"/>
      <c r="C253" s="161"/>
      <c r="D253" s="113"/>
      <c r="E253" s="113"/>
      <c r="F253" s="113"/>
      <c r="G253" s="113"/>
      <c r="H253" s="113"/>
      <c r="O253" s="297"/>
    </row>
    <row r="254" spans="1:15" ht="52.2" customHeight="1">
      <c r="A254" s="161"/>
      <c r="B254" s="118"/>
      <c r="C254" s="161"/>
      <c r="D254" s="113"/>
      <c r="E254" s="113"/>
      <c r="F254" s="113"/>
      <c r="G254" s="113"/>
      <c r="H254" s="113"/>
      <c r="O254" s="297"/>
    </row>
    <row r="255" spans="1:15" ht="52.2" customHeight="1">
      <c r="A255" s="161"/>
      <c r="B255" s="118"/>
      <c r="C255" s="161"/>
      <c r="D255" s="113"/>
      <c r="E255" s="113"/>
      <c r="F255" s="113"/>
      <c r="G255" s="113"/>
      <c r="H255" s="113"/>
      <c r="O255" s="297"/>
    </row>
    <row r="256" spans="1:15" ht="13.2">
      <c r="A256" s="161"/>
      <c r="B256" s="118"/>
      <c r="C256" s="161"/>
      <c r="D256" s="113"/>
      <c r="E256" s="113"/>
      <c r="F256" s="113"/>
      <c r="G256" s="113"/>
      <c r="H256" s="113"/>
      <c r="O256" s="297"/>
    </row>
    <row r="257" spans="1:15" ht="15.6">
      <c r="A257" s="121" t="s">
        <v>948</v>
      </c>
      <c r="B257" s="162"/>
      <c r="C257" s="163" t="s">
        <v>772</v>
      </c>
      <c r="D257" s="123"/>
      <c r="E257" s="123"/>
      <c r="F257" s="123"/>
      <c r="G257" s="123"/>
      <c r="H257" s="123"/>
      <c r="O257" s="297"/>
    </row>
    <row r="258" spans="1:15" ht="13.8" thickBot="1">
      <c r="A258" s="117"/>
      <c r="B258" s="118"/>
      <c r="C258" s="119"/>
      <c r="D258" s="120"/>
      <c r="E258" s="120"/>
      <c r="F258" s="120"/>
      <c r="G258" s="298"/>
      <c r="H258" s="120"/>
      <c r="O258" s="297"/>
    </row>
    <row r="259" spans="1:15" ht="13.2" thickBot="1">
      <c r="A259" s="935" t="s">
        <v>732</v>
      </c>
      <c r="B259" s="938" t="s">
        <v>733</v>
      </c>
      <c r="C259" s="939"/>
      <c r="D259" s="940" t="s">
        <v>734</v>
      </c>
      <c r="E259" s="938"/>
      <c r="F259" s="938"/>
      <c r="G259" s="938"/>
      <c r="H259" s="938"/>
      <c r="I259" s="939"/>
      <c r="J259" s="941" t="s">
        <v>735</v>
      </c>
      <c r="K259" s="941" t="s">
        <v>736</v>
      </c>
      <c r="L259" s="941" t="s">
        <v>737</v>
      </c>
      <c r="M259" s="941" t="s">
        <v>738</v>
      </c>
      <c r="N259" s="926" t="s">
        <v>739</v>
      </c>
    </row>
    <row r="260" spans="1:15">
      <c r="A260" s="936"/>
      <c r="B260" s="928" t="s">
        <v>740</v>
      </c>
      <c r="C260" s="929" t="s">
        <v>741</v>
      </c>
      <c r="D260" s="930" t="s">
        <v>742</v>
      </c>
      <c r="E260" s="930" t="s">
        <v>743</v>
      </c>
      <c r="F260" s="930" t="s">
        <v>744</v>
      </c>
      <c r="G260" s="930" t="s">
        <v>745</v>
      </c>
      <c r="H260" s="930" t="s">
        <v>746</v>
      </c>
      <c r="I260" s="941" t="s">
        <v>747</v>
      </c>
      <c r="J260" s="930"/>
      <c r="K260" s="930"/>
      <c r="L260" s="930"/>
      <c r="M260" s="930"/>
      <c r="N260" s="927"/>
    </row>
    <row r="261" spans="1:15" ht="13.2" thickBot="1">
      <c r="A261" s="936"/>
      <c r="B261" s="929"/>
      <c r="C261" s="929"/>
      <c r="D261" s="930" t="s">
        <v>741</v>
      </c>
      <c r="E261" s="930"/>
      <c r="F261" s="930"/>
      <c r="G261" s="930" t="s">
        <v>741</v>
      </c>
      <c r="H261" s="930"/>
      <c r="I261" s="930"/>
      <c r="J261" s="930"/>
      <c r="K261" s="930"/>
      <c r="L261" s="930"/>
      <c r="M261" s="930"/>
      <c r="N261" s="927"/>
    </row>
    <row r="262" spans="1:15" ht="13.8">
      <c r="A262" s="233" t="s">
        <v>773</v>
      </c>
      <c r="B262" s="222">
        <v>1</v>
      </c>
      <c r="C262" s="234"/>
      <c r="D262" s="124">
        <v>6000</v>
      </c>
      <c r="E262" s="169"/>
      <c r="F262" s="124">
        <f>+D262+E262</f>
        <v>6000</v>
      </c>
      <c r="G262" s="169">
        <f t="shared" ref="G262:G267" si="26">+F262*12</f>
        <v>72000</v>
      </c>
      <c r="H262" s="124">
        <v>4083.88</v>
      </c>
      <c r="I262" s="169">
        <f>H262*12</f>
        <v>49006.559999999998</v>
      </c>
      <c r="J262" s="124">
        <v>0</v>
      </c>
      <c r="K262" s="169">
        <f t="shared" ref="K262:K267" si="27">J262*12</f>
        <v>0</v>
      </c>
      <c r="L262" s="125">
        <f>+D262*25%</f>
        <v>1500</v>
      </c>
      <c r="M262" s="169">
        <v>10000</v>
      </c>
      <c r="N262" s="126"/>
    </row>
    <row r="263" spans="1:15" ht="13.8">
      <c r="A263" s="174" t="s">
        <v>774</v>
      </c>
      <c r="B263" s="175">
        <v>1</v>
      </c>
      <c r="C263" s="173"/>
      <c r="D263" s="129">
        <v>4000</v>
      </c>
      <c r="E263" s="173"/>
      <c r="F263" s="129">
        <f>+D263+E263</f>
        <v>4000</v>
      </c>
      <c r="G263" s="173">
        <f t="shared" si="26"/>
        <v>48000</v>
      </c>
      <c r="H263" s="129">
        <v>0</v>
      </c>
      <c r="I263" s="173">
        <f t="shared" ref="I263:I267" si="28">H263*12</f>
        <v>0</v>
      </c>
      <c r="J263" s="129">
        <v>0</v>
      </c>
      <c r="K263" s="173">
        <f t="shared" si="27"/>
        <v>0</v>
      </c>
      <c r="L263" s="130">
        <f>+D263*25%</f>
        <v>1000</v>
      </c>
      <c r="M263" s="173">
        <f>D263*1</f>
        <v>4000</v>
      </c>
      <c r="N263" s="131"/>
    </row>
    <row r="264" spans="1:15" ht="13.8">
      <c r="A264" s="174" t="s">
        <v>774</v>
      </c>
      <c r="B264" s="175">
        <v>1</v>
      </c>
      <c r="C264" s="299"/>
      <c r="D264" s="129">
        <v>5000</v>
      </c>
      <c r="E264" s="173"/>
      <c r="F264" s="129">
        <f t="shared" ref="F264:F267" si="29">+D264+E264</f>
        <v>5000</v>
      </c>
      <c r="G264" s="173">
        <f t="shared" si="26"/>
        <v>60000</v>
      </c>
      <c r="H264" s="129">
        <v>0</v>
      </c>
      <c r="I264" s="173">
        <f t="shared" si="28"/>
        <v>0</v>
      </c>
      <c r="J264" s="129">
        <v>0</v>
      </c>
      <c r="K264" s="173">
        <f t="shared" si="27"/>
        <v>0</v>
      </c>
      <c r="L264" s="130">
        <f>+D264*25%</f>
        <v>1250</v>
      </c>
      <c r="M264" s="173">
        <f t="shared" ref="M264:M266" si="30">D264*1</f>
        <v>5000</v>
      </c>
      <c r="N264" s="131"/>
    </row>
    <row r="265" spans="1:15" ht="13.8">
      <c r="A265" s="174" t="s">
        <v>775</v>
      </c>
      <c r="B265" s="175">
        <v>1</v>
      </c>
      <c r="C265" s="173"/>
      <c r="D265" s="129">
        <v>4000</v>
      </c>
      <c r="E265" s="173"/>
      <c r="F265" s="129">
        <f t="shared" si="29"/>
        <v>4000</v>
      </c>
      <c r="G265" s="173">
        <f t="shared" si="26"/>
        <v>48000</v>
      </c>
      <c r="H265" s="129">
        <v>0</v>
      </c>
      <c r="I265" s="173">
        <v>0</v>
      </c>
      <c r="J265" s="129">
        <v>0</v>
      </c>
      <c r="K265" s="173">
        <f t="shared" si="27"/>
        <v>0</v>
      </c>
      <c r="L265" s="130">
        <f t="shared" ref="L265" si="31">+D265*25%</f>
        <v>1000</v>
      </c>
      <c r="M265" s="173">
        <f t="shared" si="30"/>
        <v>4000</v>
      </c>
      <c r="N265" s="131"/>
    </row>
    <row r="266" spans="1:15" ht="13.8">
      <c r="A266" s="174" t="s">
        <v>776</v>
      </c>
      <c r="B266" s="175">
        <v>1</v>
      </c>
      <c r="C266" s="173"/>
      <c r="D266" s="129">
        <v>5000</v>
      </c>
      <c r="E266" s="173"/>
      <c r="F266" s="129">
        <f t="shared" si="29"/>
        <v>5000</v>
      </c>
      <c r="G266" s="173">
        <f t="shared" si="26"/>
        <v>60000</v>
      </c>
      <c r="H266" s="129">
        <v>0</v>
      </c>
      <c r="I266" s="173">
        <f t="shared" si="28"/>
        <v>0</v>
      </c>
      <c r="J266" s="129">
        <v>0</v>
      </c>
      <c r="K266" s="173">
        <f t="shared" si="27"/>
        <v>0</v>
      </c>
      <c r="L266" s="130">
        <v>960.73</v>
      </c>
      <c r="M266" s="173">
        <f t="shared" si="30"/>
        <v>5000</v>
      </c>
      <c r="N266" s="131"/>
    </row>
    <row r="267" spans="1:15" ht="13.8">
      <c r="A267" s="174" t="s">
        <v>777</v>
      </c>
      <c r="B267" s="175">
        <v>1</v>
      </c>
      <c r="C267" s="211"/>
      <c r="D267" s="129">
        <v>6000</v>
      </c>
      <c r="E267" s="173"/>
      <c r="F267" s="129">
        <f t="shared" si="29"/>
        <v>6000</v>
      </c>
      <c r="G267" s="173">
        <f t="shared" si="26"/>
        <v>72000</v>
      </c>
      <c r="H267" s="129">
        <v>2083.88</v>
      </c>
      <c r="I267" s="173">
        <f t="shared" si="28"/>
        <v>25006.560000000001</v>
      </c>
      <c r="J267" s="129">
        <v>0</v>
      </c>
      <c r="K267" s="173">
        <f t="shared" si="27"/>
        <v>0</v>
      </c>
      <c r="L267" s="130">
        <f>+D267*25%</f>
        <v>1500</v>
      </c>
      <c r="M267" s="173">
        <v>8000</v>
      </c>
      <c r="N267" s="131"/>
    </row>
    <row r="268" spans="1:15" ht="13.8">
      <c r="A268" s="174"/>
      <c r="B268" s="175"/>
      <c r="C268" s="211"/>
      <c r="D268" s="129"/>
      <c r="E268" s="173"/>
      <c r="F268" s="129"/>
      <c r="G268" s="173"/>
      <c r="H268" s="129"/>
      <c r="I268" s="173"/>
      <c r="J268" s="129"/>
      <c r="K268" s="173"/>
      <c r="L268" s="130"/>
      <c r="M268" s="173"/>
      <c r="N268" s="131"/>
    </row>
    <row r="269" spans="1:15" ht="13.8">
      <c r="A269" s="176"/>
      <c r="B269" s="175"/>
      <c r="C269" s="211"/>
      <c r="D269" s="129"/>
      <c r="E269" s="173"/>
      <c r="F269" s="129"/>
      <c r="G269" s="173"/>
      <c r="H269" s="129"/>
      <c r="I269" s="173"/>
      <c r="J269" s="129"/>
      <c r="K269" s="173"/>
      <c r="L269" s="130"/>
      <c r="M269" s="173"/>
      <c r="N269" s="131"/>
    </row>
    <row r="270" spans="1:15" ht="13.8">
      <c r="A270" s="300"/>
      <c r="B270" s="175"/>
      <c r="C270" s="301"/>
      <c r="D270" s="302"/>
      <c r="E270" s="303"/>
      <c r="F270" s="304"/>
      <c r="G270" s="303"/>
      <c r="H270" s="302"/>
      <c r="I270" s="305"/>
      <c r="J270" s="306"/>
      <c r="K270" s="305"/>
      <c r="L270" s="306"/>
      <c r="M270" s="305"/>
      <c r="N270" s="307"/>
    </row>
    <row r="271" spans="1:15" ht="13.8">
      <c r="A271" s="300"/>
      <c r="B271" s="175"/>
      <c r="C271" s="301"/>
      <c r="D271" s="302"/>
      <c r="E271" s="303"/>
      <c r="F271" s="302"/>
      <c r="G271" s="308"/>
      <c r="H271" s="309"/>
      <c r="I271" s="310"/>
      <c r="J271" s="311"/>
      <c r="K271" s="310"/>
      <c r="L271" s="311"/>
      <c r="M271" s="305"/>
      <c r="N271" s="312"/>
    </row>
    <row r="272" spans="1:15" ht="13.8">
      <c r="A272" s="255"/>
      <c r="B272" s="256"/>
      <c r="C272" s="257"/>
      <c r="D272" s="251"/>
      <c r="E272" s="258"/>
      <c r="F272" s="251"/>
      <c r="G272" s="258"/>
      <c r="H272" s="251"/>
      <c r="I272" s="252"/>
      <c r="J272" s="253"/>
      <c r="K272" s="252"/>
      <c r="L272" s="253"/>
      <c r="M272" s="252"/>
      <c r="N272" s="254"/>
    </row>
    <row r="273" spans="1:15" ht="13.8">
      <c r="A273" s="255"/>
      <c r="B273" s="256"/>
      <c r="C273" s="257"/>
      <c r="D273" s="251"/>
      <c r="E273" s="258"/>
      <c r="F273" s="251"/>
      <c r="G273" s="258"/>
      <c r="H273" s="251"/>
      <c r="I273" s="252"/>
      <c r="J273" s="253"/>
      <c r="K273" s="252"/>
      <c r="L273" s="253"/>
      <c r="M273" s="252"/>
      <c r="N273" s="254"/>
    </row>
    <row r="274" spans="1:15" ht="13.8">
      <c r="A274" s="255"/>
      <c r="B274" s="256"/>
      <c r="C274" s="257"/>
      <c r="D274" s="251"/>
      <c r="E274" s="258"/>
      <c r="F274" s="251"/>
      <c r="G274" s="258"/>
      <c r="H274" s="251"/>
      <c r="I274" s="252"/>
      <c r="J274" s="253"/>
      <c r="K274" s="252"/>
      <c r="L274" s="253"/>
      <c r="M274" s="252"/>
      <c r="N274" s="254"/>
    </row>
    <row r="275" spans="1:15" ht="13.8">
      <c r="A275" s="255"/>
      <c r="B275" s="256"/>
      <c r="C275" s="257"/>
      <c r="D275" s="251"/>
      <c r="E275" s="258"/>
      <c r="F275" s="251"/>
      <c r="G275" s="258"/>
      <c r="H275" s="251"/>
      <c r="I275" s="252"/>
      <c r="J275" s="253"/>
      <c r="K275" s="252"/>
      <c r="L275" s="253"/>
      <c r="M275" s="252"/>
      <c r="N275" s="254"/>
    </row>
    <row r="276" spans="1:15" ht="13.8">
      <c r="A276" s="255"/>
      <c r="B276" s="256"/>
      <c r="C276" s="257"/>
      <c r="D276" s="251"/>
      <c r="E276" s="258"/>
      <c r="F276" s="251"/>
      <c r="G276" s="258"/>
      <c r="H276" s="251"/>
      <c r="I276" s="252"/>
      <c r="J276" s="253"/>
      <c r="K276" s="252"/>
      <c r="L276" s="253"/>
      <c r="M276" s="252"/>
      <c r="N276" s="254"/>
    </row>
    <row r="277" spans="1:15" ht="13.8">
      <c r="A277" s="255"/>
      <c r="B277" s="256"/>
      <c r="C277" s="257"/>
      <c r="D277" s="251"/>
      <c r="E277" s="258"/>
      <c r="F277" s="251"/>
      <c r="G277" s="258"/>
      <c r="H277" s="251"/>
      <c r="I277" s="252"/>
      <c r="J277" s="253"/>
      <c r="K277" s="252"/>
      <c r="L277" s="253"/>
      <c r="M277" s="252"/>
      <c r="N277" s="254"/>
    </row>
    <row r="278" spans="1:15" ht="13.8">
      <c r="A278" s="255"/>
      <c r="B278" s="256"/>
      <c r="C278" s="257"/>
      <c r="D278" s="251"/>
      <c r="E278" s="258"/>
      <c r="F278" s="251"/>
      <c r="G278" s="258"/>
      <c r="H278" s="251"/>
      <c r="I278" s="252"/>
      <c r="J278" s="253"/>
      <c r="K278" s="252"/>
      <c r="L278" s="253"/>
      <c r="M278" s="252"/>
      <c r="N278" s="254"/>
    </row>
    <row r="279" spans="1:15" ht="13.8">
      <c r="A279" s="255"/>
      <c r="B279" s="256"/>
      <c r="C279" s="257"/>
      <c r="D279" s="251"/>
      <c r="E279" s="258"/>
      <c r="F279" s="251"/>
      <c r="G279" s="258"/>
      <c r="H279" s="251"/>
      <c r="I279" s="252"/>
      <c r="J279" s="253"/>
      <c r="K279" s="252"/>
      <c r="L279" s="253"/>
      <c r="M279" s="252"/>
      <c r="N279" s="254"/>
    </row>
    <row r="280" spans="1:15" ht="13.8">
      <c r="A280" s="255"/>
      <c r="B280" s="256"/>
      <c r="C280" s="257"/>
      <c r="D280" s="251"/>
      <c r="E280" s="258"/>
      <c r="F280" s="251"/>
      <c r="G280" s="258"/>
      <c r="H280" s="251"/>
      <c r="I280" s="252"/>
      <c r="J280" s="253"/>
      <c r="K280" s="252"/>
      <c r="L280" s="253"/>
      <c r="M280" s="252"/>
      <c r="N280" s="463"/>
    </row>
    <row r="281" spans="1:15" ht="13.8">
      <c r="A281" s="255"/>
      <c r="B281" s="256"/>
      <c r="C281" s="257"/>
      <c r="D281" s="251"/>
      <c r="E281" s="258"/>
      <c r="F281" s="251"/>
      <c r="G281" s="258"/>
      <c r="H281" s="251"/>
      <c r="I281" s="252"/>
      <c r="J281" s="253"/>
      <c r="K281" s="252"/>
      <c r="L281" s="253"/>
      <c r="M281" s="252"/>
      <c r="N281" s="463"/>
    </row>
    <row r="282" spans="1:15" ht="13.8">
      <c r="A282" s="255"/>
      <c r="B282" s="256"/>
      <c r="C282" s="257"/>
      <c r="D282" s="251"/>
      <c r="E282" s="258"/>
      <c r="F282" s="251"/>
      <c r="G282" s="258"/>
      <c r="H282" s="251"/>
      <c r="I282" s="252"/>
      <c r="J282" s="253"/>
      <c r="K282" s="252"/>
      <c r="L282" s="253"/>
      <c r="M282" s="252"/>
      <c r="N282" s="463"/>
    </row>
    <row r="283" spans="1:15" ht="13.8">
      <c r="A283" s="255"/>
      <c r="B283" s="259"/>
      <c r="C283" s="260"/>
      <c r="D283" s="261"/>
      <c r="E283" s="262"/>
      <c r="F283" s="261"/>
      <c r="G283" s="262"/>
      <c r="H283" s="261"/>
      <c r="I283" s="263"/>
      <c r="J283" s="264"/>
      <c r="K283" s="263"/>
      <c r="L283" s="264"/>
      <c r="M283" s="263"/>
      <c r="N283" s="464"/>
    </row>
    <row r="284" spans="1:15" ht="13.8">
      <c r="A284" s="265"/>
      <c r="B284" s="266">
        <f>SUM(B262:B283)</f>
        <v>6</v>
      </c>
      <c r="C284" s="267">
        <f>SUM(C262:C283)</f>
        <v>0</v>
      </c>
      <c r="D284" s="268">
        <f>SUM(D262:D283)</f>
        <v>30000</v>
      </c>
      <c r="E284" s="268">
        <f t="shared" ref="E284:M284" si="32">SUM(E262:E283)</f>
        <v>0</v>
      </c>
      <c r="F284" s="268">
        <f>SUM(F262:F283)</f>
        <v>30000</v>
      </c>
      <c r="G284" s="268">
        <f>SUM(G262:G283)</f>
        <v>360000</v>
      </c>
      <c r="H284" s="268">
        <f t="shared" si="32"/>
        <v>6167.76</v>
      </c>
      <c r="I284" s="268">
        <f t="shared" si="32"/>
        <v>74013.119999999995</v>
      </c>
      <c r="J284" s="268">
        <f t="shared" si="32"/>
        <v>0</v>
      </c>
      <c r="K284" s="313">
        <f t="shared" si="32"/>
        <v>0</v>
      </c>
      <c r="L284" s="268">
        <f>SUM(L262:L283)</f>
        <v>7210.73</v>
      </c>
      <c r="M284" s="314">
        <f t="shared" si="32"/>
        <v>36000</v>
      </c>
      <c r="N284" s="465"/>
      <c r="O284" s="315">
        <f>G284+I284+K284+L284+M284</f>
        <v>477223.85</v>
      </c>
    </row>
    <row r="285" spans="1:15" ht="14.4" thickBot="1">
      <c r="A285" s="269"/>
      <c r="B285" s="270"/>
      <c r="C285" s="271"/>
      <c r="D285" s="272"/>
      <c r="E285" s="273"/>
      <c r="F285" s="272"/>
      <c r="G285" s="273"/>
      <c r="H285" s="272"/>
      <c r="I285" s="274"/>
      <c r="J285" s="275"/>
      <c r="K285" s="274"/>
      <c r="L285" s="275"/>
      <c r="M285" s="274"/>
      <c r="N285" s="466"/>
    </row>
    <row r="286" spans="1:15" ht="13.2">
      <c r="A286" s="161"/>
      <c r="B286" s="118"/>
      <c r="C286" s="161"/>
      <c r="D286" s="113"/>
      <c r="E286" s="113"/>
      <c r="F286" s="113"/>
      <c r="G286" s="113"/>
      <c r="H286" s="113"/>
    </row>
    <row r="287" spans="1:15" ht="36.450000000000003" customHeight="1">
      <c r="A287" s="161"/>
      <c r="B287" s="118"/>
      <c r="C287" s="161"/>
      <c r="D287" s="113"/>
      <c r="E287" s="113"/>
      <c r="F287" s="113"/>
      <c r="G287" s="113"/>
      <c r="H287" s="113"/>
    </row>
    <row r="288" spans="1:15" ht="36.450000000000003" customHeight="1">
      <c r="A288" s="161"/>
      <c r="B288" s="118"/>
      <c r="C288" s="161"/>
      <c r="D288" s="113"/>
      <c r="E288" s="113"/>
      <c r="F288" s="113"/>
      <c r="G288" s="113"/>
      <c r="H288" s="113"/>
    </row>
    <row r="289" spans="1:15" ht="36.450000000000003" customHeight="1">
      <c r="A289" s="161"/>
      <c r="B289" s="118"/>
      <c r="C289" s="161"/>
      <c r="D289" s="113"/>
      <c r="E289" s="113"/>
      <c r="F289" s="113"/>
      <c r="G289" s="113"/>
      <c r="H289" s="113"/>
    </row>
    <row r="290" spans="1:15" ht="36.450000000000003" customHeight="1">
      <c r="A290" s="161"/>
      <c r="B290" s="118"/>
      <c r="C290" s="161"/>
      <c r="D290" s="113"/>
      <c r="E290" s="113"/>
      <c r="F290" s="113"/>
      <c r="G290" s="113"/>
      <c r="H290" s="113"/>
    </row>
    <row r="291" spans="1:15" ht="36.450000000000003" customHeight="1">
      <c r="A291" s="161"/>
      <c r="B291" s="118"/>
      <c r="C291" s="161"/>
      <c r="D291" s="113"/>
      <c r="E291" s="113"/>
      <c r="F291" s="113"/>
      <c r="G291" s="113"/>
      <c r="H291" s="113"/>
    </row>
    <row r="292" spans="1:15" ht="36.450000000000003" customHeight="1">
      <c r="A292" s="161"/>
      <c r="B292" s="118"/>
      <c r="C292" s="161"/>
      <c r="D292" s="113"/>
      <c r="E292" s="113"/>
      <c r="F292" s="113"/>
      <c r="G292" s="113"/>
      <c r="H292" s="113"/>
    </row>
    <row r="293" spans="1:15" ht="36.450000000000003" customHeight="1">
      <c r="A293" s="161"/>
      <c r="B293" s="118"/>
      <c r="C293" s="161"/>
      <c r="D293" s="113"/>
      <c r="E293" s="113"/>
      <c r="F293" s="113"/>
      <c r="G293" s="113"/>
      <c r="H293" s="113"/>
    </row>
    <row r="294" spans="1:15" ht="36.450000000000003" customHeight="1">
      <c r="A294" s="161"/>
      <c r="B294" s="118"/>
      <c r="C294" s="161"/>
      <c r="D294" s="113"/>
      <c r="E294" s="113"/>
      <c r="F294" s="113"/>
      <c r="G294" s="113"/>
      <c r="H294" s="113"/>
    </row>
    <row r="295" spans="1:15" ht="36.450000000000003" customHeight="1">
      <c r="A295" s="161"/>
      <c r="B295" s="118"/>
      <c r="C295" s="161"/>
      <c r="D295" s="113"/>
      <c r="E295" s="113"/>
      <c r="F295" s="113"/>
      <c r="G295" s="113"/>
      <c r="H295" s="113"/>
    </row>
    <row r="296" spans="1:15" ht="22.2" customHeight="1">
      <c r="A296" s="161"/>
      <c r="B296" s="118"/>
      <c r="C296" s="161"/>
      <c r="D296" s="113"/>
      <c r="E296" s="113"/>
      <c r="F296" s="113"/>
      <c r="G296" s="113"/>
      <c r="H296" s="113"/>
    </row>
    <row r="297" spans="1:15" ht="15.6">
      <c r="A297" s="121" t="s">
        <v>949</v>
      </c>
      <c r="B297" s="162"/>
      <c r="C297" s="163" t="s">
        <v>707</v>
      </c>
      <c r="D297" s="123"/>
      <c r="E297" s="123"/>
      <c r="F297" s="123"/>
      <c r="G297" s="123"/>
      <c r="H297" s="123"/>
      <c r="O297" s="297"/>
    </row>
    <row r="298" spans="1:15" ht="13.8" thickBot="1">
      <c r="A298" s="117"/>
      <c r="B298" s="118"/>
      <c r="C298" s="119"/>
      <c r="D298" s="120"/>
      <c r="E298" s="120"/>
      <c r="F298" s="120"/>
      <c r="G298" s="298"/>
      <c r="H298" s="120"/>
      <c r="O298" s="297"/>
    </row>
    <row r="299" spans="1:15" ht="13.2" thickBot="1">
      <c r="A299" s="935" t="s">
        <v>732</v>
      </c>
      <c r="B299" s="938" t="s">
        <v>733</v>
      </c>
      <c r="C299" s="939"/>
      <c r="D299" s="940" t="s">
        <v>734</v>
      </c>
      <c r="E299" s="938"/>
      <c r="F299" s="938"/>
      <c r="G299" s="938"/>
      <c r="H299" s="938"/>
      <c r="I299" s="939"/>
      <c r="J299" s="941" t="s">
        <v>735</v>
      </c>
      <c r="K299" s="941" t="s">
        <v>736</v>
      </c>
      <c r="L299" s="941" t="s">
        <v>737</v>
      </c>
      <c r="M299" s="941" t="s">
        <v>738</v>
      </c>
      <c r="N299" s="926" t="s">
        <v>739</v>
      </c>
    </row>
    <row r="300" spans="1:15">
      <c r="A300" s="936"/>
      <c r="B300" s="928" t="s">
        <v>740</v>
      </c>
      <c r="C300" s="929" t="s">
        <v>741</v>
      </c>
      <c r="D300" s="930" t="s">
        <v>742</v>
      </c>
      <c r="E300" s="930" t="s">
        <v>743</v>
      </c>
      <c r="F300" s="930" t="s">
        <v>744</v>
      </c>
      <c r="G300" s="930" t="s">
        <v>745</v>
      </c>
      <c r="H300" s="930" t="s">
        <v>746</v>
      </c>
      <c r="I300" s="941" t="s">
        <v>747</v>
      </c>
      <c r="J300" s="930"/>
      <c r="K300" s="930"/>
      <c r="L300" s="930"/>
      <c r="M300" s="930"/>
      <c r="N300" s="927"/>
    </row>
    <row r="301" spans="1:15" ht="13.2" thickBot="1">
      <c r="A301" s="936"/>
      <c r="B301" s="929"/>
      <c r="C301" s="929"/>
      <c r="D301" s="930" t="s">
        <v>741</v>
      </c>
      <c r="E301" s="930"/>
      <c r="F301" s="930"/>
      <c r="G301" s="930" t="s">
        <v>741</v>
      </c>
      <c r="H301" s="930"/>
      <c r="I301" s="930"/>
      <c r="J301" s="930"/>
      <c r="K301" s="930"/>
      <c r="L301" s="930"/>
      <c r="M301" s="930"/>
      <c r="N301" s="927"/>
    </row>
    <row r="302" spans="1:15" ht="13.8">
      <c r="A302" s="233" t="s">
        <v>773</v>
      </c>
      <c r="B302" s="222">
        <v>1</v>
      </c>
      <c r="C302" s="234"/>
      <c r="D302" s="124">
        <v>8000</v>
      </c>
      <c r="E302" s="169"/>
      <c r="F302" s="124">
        <f>+D302+E302</f>
        <v>8000</v>
      </c>
      <c r="G302" s="169">
        <f t="shared" ref="G302:G307" si="33">+F302*12</f>
        <v>96000</v>
      </c>
      <c r="H302" s="124">
        <v>2596.2800000000002</v>
      </c>
      <c r="I302" s="169">
        <f>H302*12</f>
        <v>31155.360000000001</v>
      </c>
      <c r="J302" s="124">
        <v>0</v>
      </c>
      <c r="K302" s="169">
        <f t="shared" ref="K302:K307" si="34">J302*12</f>
        <v>0</v>
      </c>
      <c r="L302" s="125">
        <f>+D302*25%</f>
        <v>2000</v>
      </c>
      <c r="M302" s="169">
        <v>10000</v>
      </c>
      <c r="N302" s="126"/>
    </row>
    <row r="303" spans="1:15" ht="13.8">
      <c r="A303" s="174"/>
      <c r="B303" s="175"/>
      <c r="C303" s="173"/>
      <c r="D303" s="129"/>
      <c r="E303" s="173"/>
      <c r="F303" s="129">
        <f>+D303+E303</f>
        <v>0</v>
      </c>
      <c r="G303" s="173">
        <f t="shared" si="33"/>
        <v>0</v>
      </c>
      <c r="H303" s="129">
        <v>0</v>
      </c>
      <c r="I303" s="173">
        <f t="shared" ref="I303:I304" si="35">H303*12</f>
        <v>0</v>
      </c>
      <c r="J303" s="129">
        <v>0</v>
      </c>
      <c r="K303" s="173">
        <f t="shared" si="34"/>
        <v>0</v>
      </c>
      <c r="L303" s="130">
        <f>+D303*25%</f>
        <v>0</v>
      </c>
      <c r="M303" s="173">
        <f>D303*1</f>
        <v>0</v>
      </c>
      <c r="N303" s="131"/>
    </row>
    <row r="304" spans="1:15" ht="13.8">
      <c r="A304" s="174"/>
      <c r="B304" s="175"/>
      <c r="C304" s="299"/>
      <c r="D304" s="129"/>
      <c r="E304" s="173"/>
      <c r="F304" s="129">
        <f t="shared" ref="F304:F307" si="36">+D304+E304</f>
        <v>0</v>
      </c>
      <c r="G304" s="173">
        <f t="shared" si="33"/>
        <v>0</v>
      </c>
      <c r="H304" s="129">
        <v>0</v>
      </c>
      <c r="I304" s="173">
        <f t="shared" si="35"/>
        <v>0</v>
      </c>
      <c r="J304" s="129">
        <v>0</v>
      </c>
      <c r="K304" s="173">
        <f t="shared" si="34"/>
        <v>0</v>
      </c>
      <c r="L304" s="130">
        <f>+D304*25%</f>
        <v>0</v>
      </c>
      <c r="M304" s="173">
        <f t="shared" ref="M304:M306" si="37">D304*1</f>
        <v>0</v>
      </c>
      <c r="N304" s="131"/>
    </row>
    <row r="305" spans="1:14" ht="13.8">
      <c r="A305" s="174"/>
      <c r="B305" s="175"/>
      <c r="C305" s="173"/>
      <c r="D305" s="129"/>
      <c r="E305" s="173"/>
      <c r="F305" s="129">
        <f t="shared" si="36"/>
        <v>0</v>
      </c>
      <c r="G305" s="173">
        <f t="shared" si="33"/>
        <v>0</v>
      </c>
      <c r="H305" s="129">
        <v>0</v>
      </c>
      <c r="I305" s="173">
        <v>0</v>
      </c>
      <c r="J305" s="129">
        <v>0</v>
      </c>
      <c r="K305" s="173">
        <f t="shared" si="34"/>
        <v>0</v>
      </c>
      <c r="L305" s="130">
        <f t="shared" ref="L305" si="38">+D305*25%</f>
        <v>0</v>
      </c>
      <c r="M305" s="173">
        <f t="shared" si="37"/>
        <v>0</v>
      </c>
      <c r="N305" s="131"/>
    </row>
    <row r="306" spans="1:14" ht="13.8">
      <c r="A306" s="174"/>
      <c r="B306" s="175"/>
      <c r="C306" s="173"/>
      <c r="D306" s="129"/>
      <c r="E306" s="173"/>
      <c r="F306" s="129">
        <f t="shared" si="36"/>
        <v>0</v>
      </c>
      <c r="G306" s="173">
        <f t="shared" si="33"/>
        <v>0</v>
      </c>
      <c r="H306" s="129">
        <v>0</v>
      </c>
      <c r="I306" s="173">
        <f t="shared" ref="I306:I307" si="39">H306*12</f>
        <v>0</v>
      </c>
      <c r="J306" s="129">
        <v>0</v>
      </c>
      <c r="K306" s="173">
        <f t="shared" si="34"/>
        <v>0</v>
      </c>
      <c r="L306" s="130">
        <v>0</v>
      </c>
      <c r="M306" s="173">
        <f t="shared" si="37"/>
        <v>0</v>
      </c>
      <c r="N306" s="131"/>
    </row>
    <row r="307" spans="1:14" ht="13.8">
      <c r="A307" s="174"/>
      <c r="B307" s="175"/>
      <c r="C307" s="211"/>
      <c r="D307" s="129"/>
      <c r="E307" s="173"/>
      <c r="F307" s="129">
        <f t="shared" si="36"/>
        <v>0</v>
      </c>
      <c r="G307" s="173">
        <f t="shared" si="33"/>
        <v>0</v>
      </c>
      <c r="H307" s="129">
        <v>0</v>
      </c>
      <c r="I307" s="173">
        <f t="shared" si="39"/>
        <v>0</v>
      </c>
      <c r="J307" s="129">
        <v>0</v>
      </c>
      <c r="K307" s="173">
        <f t="shared" si="34"/>
        <v>0</v>
      </c>
      <c r="L307" s="130">
        <f>+D307*25%</f>
        <v>0</v>
      </c>
      <c r="M307" s="173">
        <v>0</v>
      </c>
      <c r="N307" s="131"/>
    </row>
    <row r="308" spans="1:14" ht="13.8">
      <c r="A308" s="174"/>
      <c r="B308" s="175"/>
      <c r="C308" s="211"/>
      <c r="D308" s="129"/>
      <c r="E308" s="173"/>
      <c r="F308" s="129"/>
      <c r="G308" s="173"/>
      <c r="H308" s="129"/>
      <c r="I308" s="173"/>
      <c r="J308" s="129"/>
      <c r="K308" s="173"/>
      <c r="L308" s="130"/>
      <c r="M308" s="173"/>
      <c r="N308" s="131"/>
    </row>
    <row r="309" spans="1:14" ht="13.8">
      <c r="A309" s="176"/>
      <c r="B309" s="175"/>
      <c r="C309" s="211"/>
      <c r="D309" s="129"/>
      <c r="E309" s="173"/>
      <c r="F309" s="129"/>
      <c r="G309" s="173"/>
      <c r="H309" s="129"/>
      <c r="I309" s="173"/>
      <c r="J309" s="129"/>
      <c r="K309" s="173"/>
      <c r="L309" s="130"/>
      <c r="M309" s="173"/>
      <c r="N309" s="131"/>
    </row>
    <row r="310" spans="1:14" ht="13.8">
      <c r="A310" s="300"/>
      <c r="B310" s="175"/>
      <c r="C310" s="301"/>
      <c r="D310" s="302"/>
      <c r="E310" s="303"/>
      <c r="F310" s="304"/>
      <c r="G310" s="303"/>
      <c r="H310" s="302"/>
      <c r="I310" s="305"/>
      <c r="J310" s="306"/>
      <c r="K310" s="305"/>
      <c r="L310" s="306"/>
      <c r="M310" s="305"/>
      <c r="N310" s="307"/>
    </row>
    <row r="311" spans="1:14" ht="13.8">
      <c r="A311" s="300"/>
      <c r="B311" s="175"/>
      <c r="C311" s="301"/>
      <c r="D311" s="302"/>
      <c r="E311" s="303"/>
      <c r="F311" s="302"/>
      <c r="G311" s="308"/>
      <c r="H311" s="309"/>
      <c r="I311" s="310"/>
      <c r="J311" s="311"/>
      <c r="K311" s="310"/>
      <c r="L311" s="311"/>
      <c r="M311" s="305"/>
      <c r="N311" s="312"/>
    </row>
    <row r="312" spans="1:14" ht="13.8">
      <c r="A312" s="255"/>
      <c r="B312" s="256"/>
      <c r="C312" s="257"/>
      <c r="D312" s="251"/>
      <c r="E312" s="258"/>
      <c r="F312" s="251"/>
      <c r="G312" s="258"/>
      <c r="H312" s="251"/>
      <c r="I312" s="252"/>
      <c r="J312" s="253"/>
      <c r="K312" s="252"/>
      <c r="L312" s="253"/>
      <c r="M312" s="252"/>
      <c r="N312" s="254"/>
    </row>
    <row r="313" spans="1:14" ht="13.8">
      <c r="A313" s="255"/>
      <c r="B313" s="256"/>
      <c r="C313" s="257"/>
      <c r="D313" s="251"/>
      <c r="E313" s="258"/>
      <c r="F313" s="251"/>
      <c r="G313" s="258"/>
      <c r="H313" s="251"/>
      <c r="I313" s="252"/>
      <c r="J313" s="253"/>
      <c r="K313" s="252"/>
      <c r="L313" s="253"/>
      <c r="M313" s="252"/>
      <c r="N313" s="254"/>
    </row>
    <row r="314" spans="1:14" ht="13.8">
      <c r="A314" s="255"/>
      <c r="B314" s="256"/>
      <c r="C314" s="257"/>
      <c r="D314" s="251"/>
      <c r="E314" s="258"/>
      <c r="F314" s="251"/>
      <c r="G314" s="258"/>
      <c r="H314" s="251"/>
      <c r="I314" s="252"/>
      <c r="J314" s="253"/>
      <c r="K314" s="252"/>
      <c r="L314" s="253"/>
      <c r="M314" s="252"/>
      <c r="N314" s="254"/>
    </row>
    <row r="315" spans="1:14" ht="13.8">
      <c r="A315" s="255"/>
      <c r="B315" s="256"/>
      <c r="C315" s="257"/>
      <c r="D315" s="251"/>
      <c r="E315" s="258"/>
      <c r="F315" s="251"/>
      <c r="G315" s="258"/>
      <c r="H315" s="251"/>
      <c r="I315" s="252"/>
      <c r="J315" s="253"/>
      <c r="K315" s="252"/>
      <c r="L315" s="253"/>
      <c r="M315" s="252"/>
      <c r="N315" s="254"/>
    </row>
    <row r="316" spans="1:14" ht="13.8">
      <c r="A316" s="255"/>
      <c r="B316" s="256"/>
      <c r="C316" s="257"/>
      <c r="D316" s="251"/>
      <c r="E316" s="258"/>
      <c r="F316" s="251"/>
      <c r="G316" s="258"/>
      <c r="H316" s="251"/>
      <c r="I316" s="252"/>
      <c r="J316" s="253"/>
      <c r="K316" s="252"/>
      <c r="L316" s="253"/>
      <c r="M316" s="252"/>
      <c r="N316" s="254"/>
    </row>
    <row r="317" spans="1:14" ht="13.8">
      <c r="A317" s="255"/>
      <c r="B317" s="256"/>
      <c r="C317" s="257"/>
      <c r="D317" s="251"/>
      <c r="E317" s="258"/>
      <c r="F317" s="251"/>
      <c r="G317" s="258"/>
      <c r="H317" s="251"/>
      <c r="I317" s="252"/>
      <c r="J317" s="253"/>
      <c r="K317" s="252"/>
      <c r="L317" s="253"/>
      <c r="M317" s="252"/>
      <c r="N317" s="254"/>
    </row>
    <row r="318" spans="1:14" ht="13.8">
      <c r="A318" s="255"/>
      <c r="B318" s="256"/>
      <c r="C318" s="257"/>
      <c r="D318" s="251"/>
      <c r="E318" s="258"/>
      <c r="F318" s="251"/>
      <c r="G318" s="258"/>
      <c r="H318" s="251"/>
      <c r="I318" s="252"/>
      <c r="J318" s="253"/>
      <c r="K318" s="252"/>
      <c r="L318" s="253"/>
      <c r="M318" s="252"/>
      <c r="N318" s="254"/>
    </row>
    <row r="319" spans="1:14" ht="13.8">
      <c r="A319" s="255"/>
      <c r="B319" s="256"/>
      <c r="C319" s="257"/>
      <c r="D319" s="251"/>
      <c r="E319" s="258"/>
      <c r="F319" s="251"/>
      <c r="G319" s="258"/>
      <c r="H319" s="251"/>
      <c r="I319" s="252"/>
      <c r="J319" s="253"/>
      <c r="K319" s="252"/>
      <c r="L319" s="253"/>
      <c r="M319" s="252"/>
      <c r="N319" s="254"/>
    </row>
    <row r="320" spans="1:14" ht="13.8">
      <c r="A320" s="255"/>
      <c r="B320" s="256"/>
      <c r="C320" s="257"/>
      <c r="D320" s="251"/>
      <c r="E320" s="258"/>
      <c r="F320" s="251"/>
      <c r="G320" s="258"/>
      <c r="H320" s="251"/>
      <c r="I320" s="252"/>
      <c r="J320" s="253"/>
      <c r="K320" s="252"/>
      <c r="L320" s="253"/>
      <c r="M320" s="252"/>
      <c r="N320" s="463"/>
    </row>
    <row r="321" spans="1:15" ht="13.8">
      <c r="A321" s="255"/>
      <c r="B321" s="256"/>
      <c r="C321" s="257"/>
      <c r="D321" s="251"/>
      <c r="E321" s="258"/>
      <c r="F321" s="251"/>
      <c r="G321" s="258"/>
      <c r="H321" s="251"/>
      <c r="I321" s="252"/>
      <c r="J321" s="253"/>
      <c r="K321" s="252"/>
      <c r="L321" s="253"/>
      <c r="M321" s="252"/>
      <c r="N321" s="463"/>
    </row>
    <row r="322" spans="1:15" ht="13.8">
      <c r="A322" s="255"/>
      <c r="B322" s="256"/>
      <c r="C322" s="257"/>
      <c r="D322" s="251"/>
      <c r="E322" s="258"/>
      <c r="F322" s="251"/>
      <c r="G322" s="258"/>
      <c r="H322" s="251"/>
      <c r="I322" s="252"/>
      <c r="J322" s="253"/>
      <c r="K322" s="252"/>
      <c r="L322" s="253"/>
      <c r="M322" s="252"/>
      <c r="N322" s="463"/>
    </row>
    <row r="323" spans="1:15" ht="13.8">
      <c r="A323" s="255"/>
      <c r="B323" s="259"/>
      <c r="C323" s="260"/>
      <c r="D323" s="261"/>
      <c r="E323" s="262"/>
      <c r="F323" s="261"/>
      <c r="G323" s="262"/>
      <c r="H323" s="261"/>
      <c r="I323" s="263"/>
      <c r="J323" s="264"/>
      <c r="K323" s="263"/>
      <c r="L323" s="264"/>
      <c r="M323" s="263"/>
      <c r="N323" s="464"/>
    </row>
    <row r="324" spans="1:15" ht="13.8">
      <c r="A324" s="265"/>
      <c r="B324" s="266">
        <f>SUM(B302:B323)</f>
        <v>1</v>
      </c>
      <c r="C324" s="267">
        <f>SUM(C302:C323)</f>
        <v>0</v>
      </c>
      <c r="D324" s="268">
        <f>SUM(D302:D323)</f>
        <v>8000</v>
      </c>
      <c r="E324" s="268">
        <f t="shared" ref="E324" si="40">SUM(E302:E323)</f>
        <v>0</v>
      </c>
      <c r="F324" s="268">
        <f>SUM(F302:F323)</f>
        <v>8000</v>
      </c>
      <c r="G324" s="268">
        <f>SUM(G302:G323)</f>
        <v>96000</v>
      </c>
      <c r="H324" s="268">
        <f t="shared" ref="H324:K324" si="41">SUM(H302:H323)</f>
        <v>2596.2800000000002</v>
      </c>
      <c r="I324" s="268">
        <f t="shared" si="41"/>
        <v>31155.360000000001</v>
      </c>
      <c r="J324" s="268">
        <f t="shared" si="41"/>
        <v>0</v>
      </c>
      <c r="K324" s="313">
        <f t="shared" si="41"/>
        <v>0</v>
      </c>
      <c r="L324" s="268">
        <f>SUM(L302:L323)</f>
        <v>2000</v>
      </c>
      <c r="M324" s="314">
        <f t="shared" ref="M324" si="42">SUM(M302:M323)</f>
        <v>10000</v>
      </c>
      <c r="N324" s="465"/>
      <c r="O324" s="315">
        <f>G324+I324+K324+L324+M324</f>
        <v>139155.35999999999</v>
      </c>
    </row>
    <row r="325" spans="1:15" ht="14.4" thickBot="1">
      <c r="A325" s="269"/>
      <c r="B325" s="270"/>
      <c r="C325" s="271"/>
      <c r="D325" s="272"/>
      <c r="E325" s="273"/>
      <c r="F325" s="272"/>
      <c r="G325" s="273"/>
      <c r="H325" s="272"/>
      <c r="I325" s="274"/>
      <c r="J325" s="275"/>
      <c r="K325" s="274"/>
      <c r="L325" s="275"/>
      <c r="M325" s="274"/>
      <c r="N325" s="466"/>
    </row>
    <row r="326" spans="1:15" ht="13.2">
      <c r="A326" s="161"/>
      <c r="B326" s="118"/>
      <c r="C326" s="161"/>
      <c r="D326" s="113"/>
      <c r="E326" s="113"/>
      <c r="F326" s="113"/>
      <c r="G326" s="113"/>
      <c r="H326" s="113"/>
    </row>
    <row r="327" spans="1:15" ht="64.95" customHeight="1">
      <c r="A327" s="161"/>
      <c r="B327" s="118"/>
      <c r="C327" s="161"/>
      <c r="D327" s="113"/>
      <c r="E327" s="113"/>
      <c r="F327" s="113"/>
      <c r="G327" s="113"/>
      <c r="H327" s="113"/>
    </row>
    <row r="328" spans="1:15" ht="64.95" customHeight="1">
      <c r="A328" s="161"/>
      <c r="B328" s="118"/>
      <c r="C328" s="161"/>
      <c r="D328" s="113"/>
      <c r="E328" s="113"/>
      <c r="F328" s="113"/>
      <c r="G328" s="113"/>
      <c r="H328" s="113"/>
    </row>
    <row r="329" spans="1:15" ht="64.95" customHeight="1">
      <c r="A329" s="161"/>
      <c r="B329" s="118"/>
      <c r="C329" s="161"/>
      <c r="D329" s="113"/>
      <c r="E329" s="113"/>
      <c r="F329" s="113"/>
      <c r="G329" s="113"/>
      <c r="H329" s="113"/>
    </row>
    <row r="330" spans="1:15" ht="64.95" customHeight="1">
      <c r="A330" s="161"/>
      <c r="B330" s="118"/>
      <c r="C330" s="161"/>
      <c r="D330" s="113"/>
      <c r="E330" s="113"/>
      <c r="F330" s="113"/>
      <c r="G330" s="113"/>
      <c r="H330" s="113"/>
    </row>
    <row r="331" spans="1:15" ht="29.7" customHeight="1">
      <c r="A331" s="161"/>
      <c r="B331" s="118"/>
      <c r="C331" s="161"/>
      <c r="D331" s="113"/>
      <c r="E331" s="113"/>
      <c r="F331" s="113"/>
      <c r="G331" s="113"/>
      <c r="H331" s="113"/>
    </row>
    <row r="332" spans="1:15" ht="29.7" customHeight="1">
      <c r="A332" s="161"/>
      <c r="B332" s="118"/>
      <c r="C332" s="161"/>
      <c r="D332" s="113"/>
      <c r="E332" s="113"/>
      <c r="F332" s="113"/>
      <c r="G332" s="113"/>
      <c r="H332" s="113"/>
    </row>
    <row r="333" spans="1:15" ht="13.2">
      <c r="A333" s="161"/>
      <c r="B333" s="118"/>
      <c r="C333" s="161"/>
      <c r="D333" s="113"/>
      <c r="E333" s="113"/>
      <c r="F333" s="113"/>
      <c r="G333" s="113"/>
      <c r="H333" s="113"/>
    </row>
    <row r="334" spans="1:15" ht="15.6">
      <c r="A334" s="121" t="s">
        <v>950</v>
      </c>
      <c r="B334" s="162"/>
      <c r="C334" s="163" t="s">
        <v>708</v>
      </c>
      <c r="D334" s="123"/>
      <c r="E334" s="123"/>
      <c r="F334" s="123"/>
      <c r="G334" s="123"/>
      <c r="H334" s="123"/>
      <c r="O334" s="297"/>
    </row>
    <row r="335" spans="1:15" ht="13.8" thickBot="1">
      <c r="A335" s="117"/>
      <c r="B335" s="118"/>
      <c r="C335" s="119"/>
      <c r="D335" s="120"/>
      <c r="E335" s="120"/>
      <c r="F335" s="120"/>
      <c r="G335" s="298"/>
      <c r="H335" s="120"/>
      <c r="O335" s="297"/>
    </row>
    <row r="336" spans="1:15" ht="13.2" thickBot="1">
      <c r="A336" s="935" t="s">
        <v>732</v>
      </c>
      <c r="B336" s="938" t="s">
        <v>733</v>
      </c>
      <c r="C336" s="939"/>
      <c r="D336" s="940" t="s">
        <v>734</v>
      </c>
      <c r="E336" s="938"/>
      <c r="F336" s="938"/>
      <c r="G336" s="938"/>
      <c r="H336" s="938"/>
      <c r="I336" s="939"/>
      <c r="J336" s="941" t="s">
        <v>735</v>
      </c>
      <c r="K336" s="941" t="s">
        <v>736</v>
      </c>
      <c r="L336" s="941" t="s">
        <v>737</v>
      </c>
      <c r="M336" s="941" t="s">
        <v>738</v>
      </c>
      <c r="N336" s="926" t="s">
        <v>739</v>
      </c>
    </row>
    <row r="337" spans="1:14">
      <c r="A337" s="936"/>
      <c r="B337" s="928" t="s">
        <v>740</v>
      </c>
      <c r="C337" s="929" t="s">
        <v>741</v>
      </c>
      <c r="D337" s="930" t="s">
        <v>742</v>
      </c>
      <c r="E337" s="930" t="s">
        <v>743</v>
      </c>
      <c r="F337" s="930" t="s">
        <v>744</v>
      </c>
      <c r="G337" s="930" t="s">
        <v>745</v>
      </c>
      <c r="H337" s="930" t="s">
        <v>746</v>
      </c>
      <c r="I337" s="941" t="s">
        <v>747</v>
      </c>
      <c r="J337" s="930"/>
      <c r="K337" s="930"/>
      <c r="L337" s="930"/>
      <c r="M337" s="930"/>
      <c r="N337" s="927"/>
    </row>
    <row r="338" spans="1:14" ht="13.2" thickBot="1">
      <c r="A338" s="936"/>
      <c r="B338" s="929"/>
      <c r="C338" s="929"/>
      <c r="D338" s="930" t="s">
        <v>741</v>
      </c>
      <c r="E338" s="930"/>
      <c r="F338" s="930"/>
      <c r="G338" s="930" t="s">
        <v>741</v>
      </c>
      <c r="H338" s="930"/>
      <c r="I338" s="930"/>
      <c r="J338" s="930"/>
      <c r="K338" s="930"/>
      <c r="L338" s="930"/>
      <c r="M338" s="930"/>
      <c r="N338" s="927"/>
    </row>
    <row r="339" spans="1:14" ht="13.8">
      <c r="A339" s="233" t="s">
        <v>773</v>
      </c>
      <c r="B339" s="222">
        <v>1</v>
      </c>
      <c r="C339" s="234"/>
      <c r="D339" s="124">
        <v>8000</v>
      </c>
      <c r="E339" s="169"/>
      <c r="F339" s="124">
        <f>+D339+E339</f>
        <v>8000</v>
      </c>
      <c r="G339" s="169">
        <f t="shared" ref="G339:G344" si="43">+F339*12</f>
        <v>96000</v>
      </c>
      <c r="H339" s="124">
        <v>2596.2800000000002</v>
      </c>
      <c r="I339" s="169">
        <f>H339*12</f>
        <v>31155.360000000001</v>
      </c>
      <c r="J339" s="124">
        <v>0</v>
      </c>
      <c r="K339" s="169">
        <f t="shared" ref="K339:K344" si="44">J339*12</f>
        <v>0</v>
      </c>
      <c r="L339" s="125">
        <f>+D339*25%</f>
        <v>2000</v>
      </c>
      <c r="M339" s="169">
        <v>10000</v>
      </c>
      <c r="N339" s="126"/>
    </row>
    <row r="340" spans="1:14" ht="13.8">
      <c r="A340" s="174"/>
      <c r="B340" s="175"/>
      <c r="C340" s="173"/>
      <c r="D340" s="129"/>
      <c r="E340" s="173"/>
      <c r="F340" s="129">
        <f>+D340+E340</f>
        <v>0</v>
      </c>
      <c r="G340" s="173">
        <f t="shared" si="43"/>
        <v>0</v>
      </c>
      <c r="H340" s="129">
        <v>0</v>
      </c>
      <c r="I340" s="173">
        <f t="shared" ref="I340:I341" si="45">H340*12</f>
        <v>0</v>
      </c>
      <c r="J340" s="129">
        <v>0</v>
      </c>
      <c r="K340" s="173">
        <f t="shared" si="44"/>
        <v>0</v>
      </c>
      <c r="L340" s="130">
        <f>+D340*25%</f>
        <v>0</v>
      </c>
      <c r="M340" s="173">
        <f>D340*1</f>
        <v>0</v>
      </c>
      <c r="N340" s="131"/>
    </row>
    <row r="341" spans="1:14" ht="13.8">
      <c r="A341" s="174"/>
      <c r="B341" s="175"/>
      <c r="C341" s="299"/>
      <c r="D341" s="129"/>
      <c r="E341" s="173"/>
      <c r="F341" s="129">
        <f t="shared" ref="F341:F344" si="46">+D341+E341</f>
        <v>0</v>
      </c>
      <c r="G341" s="173">
        <f t="shared" si="43"/>
        <v>0</v>
      </c>
      <c r="H341" s="129">
        <v>0</v>
      </c>
      <c r="I341" s="173">
        <f t="shared" si="45"/>
        <v>0</v>
      </c>
      <c r="J341" s="129">
        <v>0</v>
      </c>
      <c r="K341" s="173">
        <f t="shared" si="44"/>
        <v>0</v>
      </c>
      <c r="L341" s="130">
        <f>+D341*25%</f>
        <v>0</v>
      </c>
      <c r="M341" s="173">
        <f t="shared" ref="M341:M343" si="47">D341*1</f>
        <v>0</v>
      </c>
      <c r="N341" s="131"/>
    </row>
    <row r="342" spans="1:14" ht="13.8">
      <c r="A342" s="174"/>
      <c r="B342" s="175"/>
      <c r="C342" s="173"/>
      <c r="D342" s="129"/>
      <c r="E342" s="173"/>
      <c r="F342" s="129">
        <f t="shared" si="46"/>
        <v>0</v>
      </c>
      <c r="G342" s="173">
        <f t="shared" si="43"/>
        <v>0</v>
      </c>
      <c r="H342" s="129">
        <v>0</v>
      </c>
      <c r="I342" s="173">
        <v>0</v>
      </c>
      <c r="J342" s="129">
        <v>0</v>
      </c>
      <c r="K342" s="173">
        <f t="shared" si="44"/>
        <v>0</v>
      </c>
      <c r="L342" s="130">
        <f t="shared" ref="L342" si="48">+D342*25%</f>
        <v>0</v>
      </c>
      <c r="M342" s="173">
        <f t="shared" si="47"/>
        <v>0</v>
      </c>
      <c r="N342" s="131"/>
    </row>
    <row r="343" spans="1:14" ht="13.8">
      <c r="A343" s="174"/>
      <c r="B343" s="175"/>
      <c r="C343" s="173"/>
      <c r="D343" s="129"/>
      <c r="E343" s="173"/>
      <c r="F343" s="129">
        <f t="shared" si="46"/>
        <v>0</v>
      </c>
      <c r="G343" s="173">
        <f t="shared" si="43"/>
        <v>0</v>
      </c>
      <c r="H343" s="129">
        <v>0</v>
      </c>
      <c r="I343" s="173">
        <f t="shared" ref="I343:I344" si="49">H343*12</f>
        <v>0</v>
      </c>
      <c r="J343" s="129">
        <v>0</v>
      </c>
      <c r="K343" s="173">
        <f t="shared" si="44"/>
        <v>0</v>
      </c>
      <c r="L343" s="130">
        <v>0</v>
      </c>
      <c r="M343" s="173">
        <f t="shared" si="47"/>
        <v>0</v>
      </c>
      <c r="N343" s="131"/>
    </row>
    <row r="344" spans="1:14" ht="13.8">
      <c r="A344" s="174"/>
      <c r="B344" s="175"/>
      <c r="C344" s="211"/>
      <c r="D344" s="129"/>
      <c r="E344" s="173"/>
      <c r="F344" s="129">
        <f t="shared" si="46"/>
        <v>0</v>
      </c>
      <c r="G344" s="173">
        <f t="shared" si="43"/>
        <v>0</v>
      </c>
      <c r="H344" s="129">
        <v>0</v>
      </c>
      <c r="I344" s="173">
        <f t="shared" si="49"/>
        <v>0</v>
      </c>
      <c r="J344" s="129">
        <v>0</v>
      </c>
      <c r="K344" s="173">
        <f t="shared" si="44"/>
        <v>0</v>
      </c>
      <c r="L344" s="130">
        <f>+D344*25%</f>
        <v>0</v>
      </c>
      <c r="M344" s="173">
        <v>0</v>
      </c>
      <c r="N344" s="131"/>
    </row>
    <row r="345" spans="1:14" ht="13.8">
      <c r="A345" s="174"/>
      <c r="B345" s="175"/>
      <c r="C345" s="211"/>
      <c r="D345" s="129"/>
      <c r="E345" s="173"/>
      <c r="F345" s="129"/>
      <c r="G345" s="173"/>
      <c r="H345" s="129"/>
      <c r="I345" s="173"/>
      <c r="J345" s="129"/>
      <c r="K345" s="173"/>
      <c r="L345" s="130"/>
      <c r="M345" s="173"/>
      <c r="N345" s="131"/>
    </row>
    <row r="346" spans="1:14" ht="13.8">
      <c r="A346" s="176"/>
      <c r="B346" s="175"/>
      <c r="C346" s="211"/>
      <c r="D346" s="129"/>
      <c r="E346" s="173"/>
      <c r="F346" s="129"/>
      <c r="G346" s="173"/>
      <c r="H346" s="129"/>
      <c r="I346" s="173"/>
      <c r="J346" s="129"/>
      <c r="K346" s="173"/>
      <c r="L346" s="130"/>
      <c r="M346" s="173"/>
      <c r="N346" s="131"/>
    </row>
    <row r="347" spans="1:14" ht="13.8">
      <c r="A347" s="300"/>
      <c r="B347" s="175"/>
      <c r="C347" s="301"/>
      <c r="D347" s="302"/>
      <c r="E347" s="303"/>
      <c r="F347" s="304"/>
      <c r="G347" s="303"/>
      <c r="H347" s="302"/>
      <c r="I347" s="305"/>
      <c r="J347" s="306"/>
      <c r="K347" s="305"/>
      <c r="L347" s="306"/>
      <c r="M347" s="305"/>
      <c r="N347" s="307"/>
    </row>
    <row r="348" spans="1:14" ht="13.8">
      <c r="A348" s="300"/>
      <c r="B348" s="175"/>
      <c r="C348" s="301"/>
      <c r="D348" s="302"/>
      <c r="E348" s="303"/>
      <c r="F348" s="302"/>
      <c r="G348" s="308"/>
      <c r="H348" s="309"/>
      <c r="I348" s="310"/>
      <c r="J348" s="311"/>
      <c r="K348" s="310"/>
      <c r="L348" s="311"/>
      <c r="M348" s="305"/>
      <c r="N348" s="312"/>
    </row>
    <row r="349" spans="1:14" ht="13.8">
      <c r="A349" s="255"/>
      <c r="B349" s="256"/>
      <c r="C349" s="257"/>
      <c r="D349" s="251"/>
      <c r="E349" s="258"/>
      <c r="F349" s="251"/>
      <c r="G349" s="258"/>
      <c r="H349" s="251"/>
      <c r="I349" s="252"/>
      <c r="J349" s="253"/>
      <c r="K349" s="252"/>
      <c r="L349" s="253"/>
      <c r="M349" s="252"/>
      <c r="N349" s="254"/>
    </row>
    <row r="350" spans="1:14" ht="13.8">
      <c r="A350" s="255"/>
      <c r="B350" s="256"/>
      <c r="C350" s="257"/>
      <c r="D350" s="251"/>
      <c r="E350" s="258"/>
      <c r="F350" s="251"/>
      <c r="G350" s="258"/>
      <c r="H350" s="251"/>
      <c r="I350" s="252"/>
      <c r="J350" s="253"/>
      <c r="K350" s="252"/>
      <c r="L350" s="253"/>
      <c r="M350" s="252"/>
      <c r="N350" s="254"/>
    </row>
    <row r="351" spans="1:14" ht="13.8">
      <c r="A351" s="255"/>
      <c r="B351" s="256"/>
      <c r="C351" s="257"/>
      <c r="D351" s="251"/>
      <c r="E351" s="258"/>
      <c r="F351" s="251"/>
      <c r="G351" s="258"/>
      <c r="H351" s="251"/>
      <c r="I351" s="252"/>
      <c r="J351" s="253"/>
      <c r="K351" s="252"/>
      <c r="L351" s="253"/>
      <c r="M351" s="252"/>
      <c r="N351" s="254"/>
    </row>
    <row r="352" spans="1:14" ht="13.8">
      <c r="A352" s="255"/>
      <c r="B352" s="256"/>
      <c r="C352" s="257"/>
      <c r="D352" s="251"/>
      <c r="E352" s="258"/>
      <c r="F352" s="251"/>
      <c r="G352" s="258"/>
      <c r="H352" s="251"/>
      <c r="I352" s="252"/>
      <c r="J352" s="253"/>
      <c r="K352" s="252"/>
      <c r="L352" s="253"/>
      <c r="M352" s="252"/>
      <c r="N352" s="254"/>
    </row>
    <row r="353" spans="1:15" ht="13.8">
      <c r="A353" s="255"/>
      <c r="B353" s="256"/>
      <c r="C353" s="257"/>
      <c r="D353" s="251"/>
      <c r="E353" s="258"/>
      <c r="F353" s="251"/>
      <c r="G353" s="258"/>
      <c r="H353" s="251"/>
      <c r="I353" s="252"/>
      <c r="J353" s="253"/>
      <c r="K353" s="252"/>
      <c r="L353" s="253"/>
      <c r="M353" s="252"/>
      <c r="N353" s="254"/>
    </row>
    <row r="354" spans="1:15" ht="13.8">
      <c r="A354" s="255"/>
      <c r="B354" s="256"/>
      <c r="C354" s="257"/>
      <c r="D354" s="251"/>
      <c r="E354" s="258"/>
      <c r="F354" s="251"/>
      <c r="G354" s="258"/>
      <c r="H354" s="251"/>
      <c r="I354" s="252"/>
      <c r="J354" s="253"/>
      <c r="K354" s="252"/>
      <c r="L354" s="253"/>
      <c r="M354" s="252"/>
      <c r="N354" s="254"/>
    </row>
    <row r="355" spans="1:15" ht="13.8">
      <c r="A355" s="255"/>
      <c r="B355" s="256"/>
      <c r="C355" s="257"/>
      <c r="D355" s="251"/>
      <c r="E355" s="258"/>
      <c r="F355" s="251"/>
      <c r="G355" s="258"/>
      <c r="H355" s="251"/>
      <c r="I355" s="252"/>
      <c r="J355" s="253"/>
      <c r="K355" s="252"/>
      <c r="L355" s="253"/>
      <c r="M355" s="252"/>
      <c r="N355" s="254"/>
    </row>
    <row r="356" spans="1:15" ht="13.8">
      <c r="A356" s="255"/>
      <c r="B356" s="256"/>
      <c r="C356" s="257"/>
      <c r="D356" s="251"/>
      <c r="E356" s="258"/>
      <c r="F356" s="251"/>
      <c r="G356" s="258"/>
      <c r="H356" s="251"/>
      <c r="I356" s="252"/>
      <c r="J356" s="253"/>
      <c r="K356" s="252"/>
      <c r="L356" s="253"/>
      <c r="M356" s="252"/>
      <c r="N356" s="254"/>
    </row>
    <row r="357" spans="1:15" ht="13.8">
      <c r="A357" s="255"/>
      <c r="B357" s="256"/>
      <c r="C357" s="257"/>
      <c r="D357" s="251"/>
      <c r="E357" s="258"/>
      <c r="F357" s="251"/>
      <c r="G357" s="258"/>
      <c r="H357" s="251"/>
      <c r="I357" s="252"/>
      <c r="J357" s="253"/>
      <c r="K357" s="252"/>
      <c r="L357" s="253"/>
      <c r="M357" s="252"/>
      <c r="N357" s="463"/>
    </row>
    <row r="358" spans="1:15" ht="13.8">
      <c r="A358" s="255"/>
      <c r="B358" s="256"/>
      <c r="C358" s="257"/>
      <c r="D358" s="251"/>
      <c r="E358" s="258"/>
      <c r="F358" s="251"/>
      <c r="G358" s="258"/>
      <c r="H358" s="251"/>
      <c r="I358" s="252"/>
      <c r="J358" s="253"/>
      <c r="K358" s="252"/>
      <c r="L358" s="253"/>
      <c r="M358" s="252"/>
      <c r="N358" s="463"/>
    </row>
    <row r="359" spans="1:15" ht="13.8">
      <c r="A359" s="255"/>
      <c r="B359" s="256"/>
      <c r="C359" s="257"/>
      <c r="D359" s="251"/>
      <c r="E359" s="258"/>
      <c r="F359" s="251"/>
      <c r="G359" s="258"/>
      <c r="H359" s="251"/>
      <c r="I359" s="252"/>
      <c r="J359" s="253"/>
      <c r="K359" s="252"/>
      <c r="L359" s="253"/>
      <c r="M359" s="252"/>
      <c r="N359" s="463"/>
    </row>
    <row r="360" spans="1:15" ht="13.8">
      <c r="A360" s="255"/>
      <c r="B360" s="259"/>
      <c r="C360" s="260"/>
      <c r="D360" s="261"/>
      <c r="E360" s="262"/>
      <c r="F360" s="261"/>
      <c r="G360" s="262"/>
      <c r="H360" s="261"/>
      <c r="I360" s="263"/>
      <c r="J360" s="264"/>
      <c r="K360" s="263"/>
      <c r="L360" s="264"/>
      <c r="M360" s="263"/>
      <c r="N360" s="464"/>
    </row>
    <row r="361" spans="1:15" ht="13.8">
      <c r="A361" s="265"/>
      <c r="B361" s="266">
        <f>SUM(B339:B360)</f>
        <v>1</v>
      </c>
      <c r="C361" s="267">
        <f>SUM(C339:C360)</f>
        <v>0</v>
      </c>
      <c r="D361" s="268">
        <f>SUM(D339:D360)</f>
        <v>8000</v>
      </c>
      <c r="E361" s="268">
        <f t="shared" ref="E361" si="50">SUM(E339:E360)</f>
        <v>0</v>
      </c>
      <c r="F361" s="268">
        <f>SUM(F339:F360)</f>
        <v>8000</v>
      </c>
      <c r="G361" s="268">
        <f>SUM(G339:G360)</f>
        <v>96000</v>
      </c>
      <c r="H361" s="268">
        <f t="shared" ref="H361:K361" si="51">SUM(H339:H360)</f>
        <v>2596.2800000000002</v>
      </c>
      <c r="I361" s="268">
        <f t="shared" si="51"/>
        <v>31155.360000000001</v>
      </c>
      <c r="J361" s="268">
        <f t="shared" si="51"/>
        <v>0</v>
      </c>
      <c r="K361" s="313">
        <f t="shared" si="51"/>
        <v>0</v>
      </c>
      <c r="L361" s="268">
        <f>SUM(L339:L360)</f>
        <v>2000</v>
      </c>
      <c r="M361" s="314">
        <f t="shared" ref="M361" si="52">SUM(M339:M360)</f>
        <v>10000</v>
      </c>
      <c r="N361" s="465"/>
      <c r="O361" s="315">
        <f>G361+I361+K361+L361+M361</f>
        <v>139155.35999999999</v>
      </c>
    </row>
    <row r="362" spans="1:15" ht="14.4" thickBot="1">
      <c r="A362" s="269"/>
      <c r="B362" s="270"/>
      <c r="C362" s="271"/>
      <c r="D362" s="272"/>
      <c r="E362" s="273"/>
      <c r="F362" s="272"/>
      <c r="G362" s="273"/>
      <c r="H362" s="272"/>
      <c r="I362" s="274"/>
      <c r="J362" s="275"/>
      <c r="K362" s="274"/>
      <c r="L362" s="275"/>
      <c r="M362" s="274"/>
      <c r="N362" s="466"/>
    </row>
    <row r="363" spans="1:15" ht="13.2">
      <c r="A363" s="161"/>
      <c r="B363" s="118"/>
      <c r="C363" s="161"/>
      <c r="D363" s="113"/>
      <c r="E363" s="113"/>
      <c r="F363" s="113"/>
      <c r="G363" s="113"/>
      <c r="H363" s="113"/>
    </row>
    <row r="364" spans="1:15" ht="47.7" customHeight="1">
      <c r="A364" s="161"/>
      <c r="B364" s="118"/>
      <c r="C364" s="161"/>
      <c r="D364" s="113"/>
      <c r="E364" s="113"/>
      <c r="F364" s="113"/>
      <c r="G364" s="113"/>
      <c r="H364" s="113"/>
    </row>
    <row r="365" spans="1:15" ht="47.7" customHeight="1">
      <c r="A365" s="161"/>
      <c r="B365" s="118"/>
      <c r="C365" s="161"/>
      <c r="D365" s="113"/>
      <c r="E365" s="113"/>
      <c r="F365" s="113"/>
      <c r="G365" s="113"/>
      <c r="H365" s="113"/>
    </row>
    <row r="366" spans="1:15" ht="47.7" customHeight="1">
      <c r="A366" s="161"/>
      <c r="B366" s="118"/>
      <c r="C366" s="161"/>
      <c r="D366" s="113"/>
      <c r="E366" s="113"/>
      <c r="F366" s="113"/>
      <c r="G366" s="113"/>
      <c r="H366" s="113"/>
    </row>
    <row r="367" spans="1:15" ht="47.7" customHeight="1">
      <c r="A367" s="161"/>
      <c r="B367" s="118"/>
      <c r="C367" s="161"/>
      <c r="D367" s="113"/>
      <c r="E367" s="113"/>
      <c r="F367" s="113"/>
      <c r="G367" s="113"/>
      <c r="H367" s="113"/>
    </row>
    <row r="368" spans="1:15" ht="47.7" customHeight="1">
      <c r="A368" s="161"/>
      <c r="B368" s="118"/>
      <c r="C368" s="161"/>
      <c r="D368" s="113"/>
      <c r="E368" s="113"/>
      <c r="F368" s="113"/>
      <c r="G368" s="113"/>
      <c r="H368" s="113"/>
    </row>
    <row r="369" spans="1:16" ht="47.7" customHeight="1">
      <c r="A369" s="161"/>
      <c r="B369" s="118"/>
      <c r="C369" s="161"/>
      <c r="D369" s="113"/>
      <c r="E369" s="113"/>
      <c r="F369" s="113"/>
      <c r="G369" s="113"/>
      <c r="H369" s="113"/>
    </row>
    <row r="370" spans="1:16" ht="47.7" customHeight="1">
      <c r="A370" s="161"/>
      <c r="B370" s="118"/>
      <c r="C370" s="161"/>
      <c r="D370" s="113"/>
      <c r="E370" s="113"/>
      <c r="F370" s="113"/>
      <c r="G370" s="113"/>
      <c r="H370" s="113"/>
    </row>
    <row r="371" spans="1:16" ht="13.2">
      <c r="A371" s="161"/>
      <c r="B371" s="118"/>
      <c r="C371" s="161"/>
      <c r="D371" s="113"/>
      <c r="E371" s="113"/>
      <c r="F371" s="113"/>
      <c r="G371" s="113"/>
      <c r="H371" s="113"/>
    </row>
    <row r="372" spans="1:16" ht="15.6">
      <c r="A372" s="121" t="s">
        <v>951</v>
      </c>
      <c r="B372" s="162"/>
      <c r="C372" s="163" t="s">
        <v>709</v>
      </c>
      <c r="D372" s="123"/>
      <c r="E372" s="123"/>
      <c r="F372" s="123"/>
      <c r="G372" s="123"/>
      <c r="H372" s="123"/>
    </row>
    <row r="373" spans="1:16" ht="13.8" thickBot="1">
      <c r="A373" s="117"/>
      <c r="B373" s="118"/>
      <c r="C373" s="119"/>
      <c r="D373" s="120"/>
      <c r="E373" s="120"/>
      <c r="F373" s="120"/>
      <c r="G373" s="120"/>
      <c r="H373" s="120"/>
    </row>
    <row r="374" spans="1:16" ht="13.2" thickBot="1">
      <c r="A374" s="935" t="s">
        <v>732</v>
      </c>
      <c r="B374" s="938" t="s">
        <v>733</v>
      </c>
      <c r="C374" s="939"/>
      <c r="D374" s="940" t="s">
        <v>734</v>
      </c>
      <c r="E374" s="938"/>
      <c r="F374" s="938"/>
      <c r="G374" s="938"/>
      <c r="H374" s="938"/>
      <c r="I374" s="939"/>
      <c r="J374" s="941" t="s">
        <v>735</v>
      </c>
      <c r="K374" s="941" t="s">
        <v>736</v>
      </c>
      <c r="L374" s="941" t="s">
        <v>737</v>
      </c>
      <c r="M374" s="941" t="s">
        <v>738</v>
      </c>
      <c r="N374" s="926" t="s">
        <v>739</v>
      </c>
    </row>
    <row r="375" spans="1:16">
      <c r="A375" s="936"/>
      <c r="B375" s="928" t="s">
        <v>740</v>
      </c>
      <c r="C375" s="929" t="s">
        <v>741</v>
      </c>
      <c r="D375" s="930" t="s">
        <v>742</v>
      </c>
      <c r="E375" s="941" t="s">
        <v>743</v>
      </c>
      <c r="F375" s="941" t="s">
        <v>744</v>
      </c>
      <c r="G375" s="930" t="s">
        <v>745</v>
      </c>
      <c r="H375" s="930" t="s">
        <v>746</v>
      </c>
      <c r="I375" s="941" t="s">
        <v>747</v>
      </c>
      <c r="J375" s="930"/>
      <c r="K375" s="930"/>
      <c r="L375" s="930"/>
      <c r="M375" s="930"/>
      <c r="N375" s="927"/>
    </row>
    <row r="376" spans="1:16" ht="13.2" thickBot="1">
      <c r="A376" s="936"/>
      <c r="B376" s="929"/>
      <c r="C376" s="929"/>
      <c r="D376" s="930" t="s">
        <v>741</v>
      </c>
      <c r="E376" s="930"/>
      <c r="F376" s="930"/>
      <c r="G376" s="930" t="s">
        <v>741</v>
      </c>
      <c r="H376" s="930"/>
      <c r="I376" s="930"/>
      <c r="J376" s="930"/>
      <c r="K376" s="930"/>
      <c r="L376" s="930"/>
      <c r="M376" s="930"/>
      <c r="N376" s="927"/>
    </row>
    <row r="377" spans="1:16" ht="13.8">
      <c r="A377" s="233" t="s">
        <v>773</v>
      </c>
      <c r="B377" s="222">
        <v>1</v>
      </c>
      <c r="C377" s="234"/>
      <c r="D377" s="124">
        <v>6000</v>
      </c>
      <c r="E377" s="169"/>
      <c r="F377" s="125">
        <f>+D377+E377</f>
        <v>6000</v>
      </c>
      <c r="G377" s="169">
        <f>+F377*12</f>
        <v>72000</v>
      </c>
      <c r="H377" s="125">
        <v>2083.88</v>
      </c>
      <c r="I377" s="168">
        <f t="shared" ref="I377:I382" si="53">H377*12</f>
        <v>25006.560000000001</v>
      </c>
      <c r="J377" s="125">
        <v>0</v>
      </c>
      <c r="K377" s="168">
        <f t="shared" ref="K377:K382" si="54">+J377*12</f>
        <v>0</v>
      </c>
      <c r="L377" s="125">
        <f>D377*25%</f>
        <v>1500</v>
      </c>
      <c r="M377" s="168">
        <v>6000</v>
      </c>
      <c r="N377" s="126"/>
    </row>
    <row r="378" spans="1:16" ht="13.8">
      <c r="A378" s="174" t="s">
        <v>778</v>
      </c>
      <c r="B378" s="175">
        <v>1</v>
      </c>
      <c r="C378" s="172"/>
      <c r="D378" s="129">
        <v>4000</v>
      </c>
      <c r="E378" s="173"/>
      <c r="F378" s="130">
        <f t="shared" ref="F378:F382" si="55">+D378+E378</f>
        <v>4000</v>
      </c>
      <c r="G378" s="173">
        <f t="shared" ref="G378:G381" si="56">+F378*12</f>
        <v>48000</v>
      </c>
      <c r="H378" s="129">
        <v>0</v>
      </c>
      <c r="I378" s="134">
        <f t="shared" si="53"/>
        <v>0</v>
      </c>
      <c r="J378" s="130">
        <v>0</v>
      </c>
      <c r="K378" s="134">
        <f t="shared" si="54"/>
        <v>0</v>
      </c>
      <c r="L378" s="130">
        <f t="shared" ref="L378:L382" si="57">D378*25%</f>
        <v>1000</v>
      </c>
      <c r="M378" s="134">
        <f>D378*1</f>
        <v>4000</v>
      </c>
      <c r="N378" s="131"/>
    </row>
    <row r="379" spans="1:16" ht="13.8">
      <c r="A379" s="174" t="s">
        <v>778</v>
      </c>
      <c r="B379" s="175">
        <v>1</v>
      </c>
      <c r="C379" s="172"/>
      <c r="D379" s="129">
        <v>4000</v>
      </c>
      <c r="E379" s="173"/>
      <c r="F379" s="130">
        <f t="shared" si="55"/>
        <v>4000</v>
      </c>
      <c r="G379" s="173">
        <f t="shared" si="56"/>
        <v>48000</v>
      </c>
      <c r="H379" s="129">
        <v>0</v>
      </c>
      <c r="I379" s="134">
        <f>H379*12</f>
        <v>0</v>
      </c>
      <c r="J379" s="130">
        <v>0</v>
      </c>
      <c r="K379" s="134">
        <f t="shared" si="54"/>
        <v>0</v>
      </c>
      <c r="L379" s="130">
        <f t="shared" si="57"/>
        <v>1000</v>
      </c>
      <c r="M379" s="134">
        <f t="shared" ref="M379:M382" si="58">D379*1</f>
        <v>4000</v>
      </c>
      <c r="N379" s="131"/>
    </row>
    <row r="380" spans="1:16" ht="13.8">
      <c r="A380" s="174" t="s">
        <v>703</v>
      </c>
      <c r="B380" s="175">
        <v>1</v>
      </c>
      <c r="C380" s="173"/>
      <c r="D380" s="129">
        <v>4000</v>
      </c>
      <c r="E380" s="173"/>
      <c r="F380" s="130">
        <f t="shared" si="55"/>
        <v>4000</v>
      </c>
      <c r="G380" s="173">
        <f>+F380*12</f>
        <v>48000</v>
      </c>
      <c r="H380" s="129">
        <v>2000</v>
      </c>
      <c r="I380" s="134">
        <f>H380*12</f>
        <v>24000</v>
      </c>
      <c r="J380" s="130">
        <v>0</v>
      </c>
      <c r="K380" s="134">
        <f t="shared" si="54"/>
        <v>0</v>
      </c>
      <c r="L380" s="130">
        <f t="shared" si="57"/>
        <v>1000</v>
      </c>
      <c r="M380" s="134">
        <f t="shared" si="58"/>
        <v>4000</v>
      </c>
      <c r="N380" s="131"/>
      <c r="P380" s="170"/>
    </row>
    <row r="381" spans="1:16" ht="13.8">
      <c r="A381" s="174" t="s">
        <v>778</v>
      </c>
      <c r="B381" s="175">
        <v>1</v>
      </c>
      <c r="C381" s="173"/>
      <c r="D381" s="129">
        <v>4000</v>
      </c>
      <c r="E381" s="173"/>
      <c r="F381" s="130">
        <f t="shared" si="55"/>
        <v>4000</v>
      </c>
      <c r="G381" s="173">
        <f t="shared" si="56"/>
        <v>48000</v>
      </c>
      <c r="H381" s="129">
        <v>0</v>
      </c>
      <c r="I381" s="134">
        <f t="shared" si="53"/>
        <v>0</v>
      </c>
      <c r="J381" s="130"/>
      <c r="K381" s="134">
        <f t="shared" si="54"/>
        <v>0</v>
      </c>
      <c r="L381" s="130">
        <f t="shared" si="57"/>
        <v>1000</v>
      </c>
      <c r="M381" s="134">
        <f t="shared" si="58"/>
        <v>4000</v>
      </c>
      <c r="N381" s="131"/>
    </row>
    <row r="382" spans="1:16" ht="13.8">
      <c r="A382" s="174" t="s">
        <v>778</v>
      </c>
      <c r="B382" s="175">
        <v>1</v>
      </c>
      <c r="C382" s="172"/>
      <c r="D382" s="129">
        <v>4000</v>
      </c>
      <c r="E382" s="173"/>
      <c r="F382" s="130">
        <f t="shared" si="55"/>
        <v>4000</v>
      </c>
      <c r="G382" s="173">
        <f>+F382*12</f>
        <v>48000</v>
      </c>
      <c r="H382" s="129">
        <v>0</v>
      </c>
      <c r="I382" s="134">
        <f t="shared" si="53"/>
        <v>0</v>
      </c>
      <c r="J382" s="130">
        <v>0</v>
      </c>
      <c r="K382" s="134">
        <f t="shared" si="54"/>
        <v>0</v>
      </c>
      <c r="L382" s="130">
        <f t="shared" si="57"/>
        <v>1000</v>
      </c>
      <c r="M382" s="134">
        <f t="shared" si="58"/>
        <v>4000</v>
      </c>
      <c r="N382" s="131"/>
      <c r="P382" s="170"/>
    </row>
    <row r="383" spans="1:16" ht="13.8">
      <c r="A383" s="238"/>
      <c r="B383" s="175"/>
      <c r="C383" s="211"/>
      <c r="D383" s="129"/>
      <c r="E383" s="173"/>
      <c r="F383" s="130"/>
      <c r="G383" s="173"/>
      <c r="H383" s="129"/>
      <c r="I383" s="134"/>
      <c r="J383" s="130"/>
      <c r="K383" s="134"/>
      <c r="L383" s="130"/>
      <c r="M383" s="134"/>
      <c r="N383" s="131"/>
    </row>
    <row r="384" spans="1:16" ht="13.8">
      <c r="A384" s="176"/>
      <c r="B384" s="175"/>
      <c r="C384" s="211"/>
      <c r="D384" s="129"/>
      <c r="E384" s="173"/>
      <c r="F384" s="129"/>
      <c r="G384" s="316"/>
      <c r="H384" s="317"/>
      <c r="I384" s="318"/>
      <c r="J384" s="319"/>
      <c r="K384" s="318"/>
      <c r="L384" s="319"/>
      <c r="M384" s="134"/>
      <c r="N384" s="136"/>
    </row>
    <row r="385" spans="1:16" ht="13.8">
      <c r="A385" s="177"/>
      <c r="B385" s="178"/>
      <c r="C385" s="320"/>
      <c r="D385" s="244"/>
      <c r="E385" s="244"/>
      <c r="F385" s="245"/>
      <c r="G385" s="179"/>
      <c r="H385" s="244"/>
      <c r="I385" s="245"/>
      <c r="J385" s="245"/>
      <c r="K385" s="245"/>
      <c r="L385" s="245"/>
      <c r="M385" s="246"/>
      <c r="N385" s="184"/>
      <c r="P385" s="170"/>
    </row>
    <row r="386" spans="1:16" ht="13.8">
      <c r="A386" s="145"/>
      <c r="B386" s="138"/>
      <c r="C386" s="144"/>
      <c r="D386" s="228"/>
      <c r="E386" s="229"/>
      <c r="F386" s="228"/>
      <c r="G386" s="228"/>
      <c r="H386" s="228"/>
      <c r="I386" s="321"/>
      <c r="J386" s="321"/>
      <c r="K386" s="322"/>
      <c r="L386" s="321"/>
      <c r="M386" s="321"/>
      <c r="N386" s="323"/>
      <c r="P386" s="170"/>
    </row>
    <row r="387" spans="1:16" ht="13.8">
      <c r="A387" s="145"/>
      <c r="B387" s="138"/>
      <c r="C387" s="144"/>
      <c r="D387" s="139"/>
      <c r="E387" s="139"/>
      <c r="F387" s="139"/>
      <c r="G387" s="139"/>
      <c r="H387" s="139"/>
      <c r="I387" s="227"/>
      <c r="J387" s="193"/>
      <c r="K387" s="193"/>
      <c r="L387" s="193"/>
      <c r="M387" s="193"/>
      <c r="N387" s="143"/>
    </row>
    <row r="388" spans="1:16" ht="13.8">
      <c r="A388" s="137"/>
      <c r="B388" s="138"/>
      <c r="C388" s="191"/>
      <c r="D388" s="139"/>
      <c r="E388" s="187"/>
      <c r="F388" s="139"/>
      <c r="G388" s="187"/>
      <c r="H388" s="139"/>
      <c r="I388" s="227"/>
      <c r="J388" s="193"/>
      <c r="K388" s="227"/>
      <c r="L388" s="193"/>
      <c r="M388" s="227"/>
      <c r="N388" s="143"/>
    </row>
    <row r="389" spans="1:16" ht="13.8">
      <c r="A389" s="137"/>
      <c r="B389" s="138"/>
      <c r="C389" s="191"/>
      <c r="D389" s="139"/>
      <c r="E389" s="187"/>
      <c r="F389" s="139"/>
      <c r="G389" s="187"/>
      <c r="H389" s="139"/>
      <c r="I389" s="227"/>
      <c r="J389" s="193"/>
      <c r="K389" s="227"/>
      <c r="L389" s="193"/>
      <c r="M389" s="227"/>
      <c r="N389" s="143"/>
    </row>
    <row r="390" spans="1:16" ht="13.8">
      <c r="A390" s="137"/>
      <c r="B390" s="138"/>
      <c r="C390" s="191"/>
      <c r="D390" s="139"/>
      <c r="E390" s="187"/>
      <c r="F390" s="139"/>
      <c r="G390" s="187"/>
      <c r="H390" s="139"/>
      <c r="I390" s="227"/>
      <c r="J390" s="193"/>
      <c r="K390" s="227"/>
      <c r="L390" s="193"/>
      <c r="M390" s="227"/>
      <c r="N390" s="143"/>
    </row>
    <row r="391" spans="1:16" ht="13.8">
      <c r="A391" s="137"/>
      <c r="B391" s="138"/>
      <c r="C391" s="191"/>
      <c r="D391" s="139"/>
      <c r="E391" s="187"/>
      <c r="F391" s="139"/>
      <c r="G391" s="187"/>
      <c r="H391" s="139"/>
      <c r="I391" s="227"/>
      <c r="J391" s="193"/>
      <c r="K391" s="227"/>
      <c r="L391" s="193"/>
      <c r="M391" s="227"/>
      <c r="N391" s="143"/>
    </row>
    <row r="392" spans="1:16" ht="13.8">
      <c r="A392" s="137"/>
      <c r="B392" s="138"/>
      <c r="C392" s="191"/>
      <c r="D392" s="139"/>
      <c r="E392" s="187"/>
      <c r="F392" s="139"/>
      <c r="G392" s="187"/>
      <c r="H392" s="139"/>
      <c r="I392" s="227"/>
      <c r="J392" s="193"/>
      <c r="K392" s="227"/>
      <c r="L392" s="193"/>
      <c r="M392" s="227"/>
      <c r="N392" s="143"/>
    </row>
    <row r="393" spans="1:16" ht="13.8">
      <c r="A393" s="137"/>
      <c r="B393" s="138"/>
      <c r="C393" s="191"/>
      <c r="D393" s="139"/>
      <c r="E393" s="187"/>
      <c r="F393" s="139"/>
      <c r="G393" s="187"/>
      <c r="H393" s="139"/>
      <c r="I393" s="227"/>
      <c r="J393" s="193"/>
      <c r="K393" s="227"/>
      <c r="L393" s="193"/>
      <c r="M393" s="227"/>
      <c r="N393" s="143"/>
    </row>
    <row r="394" spans="1:16" ht="13.8">
      <c r="A394" s="137"/>
      <c r="B394" s="138"/>
      <c r="C394" s="191"/>
      <c r="D394" s="139"/>
      <c r="E394" s="187"/>
      <c r="F394" s="139"/>
      <c r="G394" s="187"/>
      <c r="H394" s="139"/>
      <c r="I394" s="227"/>
      <c r="J394" s="193"/>
      <c r="K394" s="227"/>
      <c r="L394" s="193"/>
      <c r="M394" s="227"/>
      <c r="N394" s="143"/>
    </row>
    <row r="395" spans="1:16" ht="13.8">
      <c r="A395" s="137"/>
      <c r="B395" s="138"/>
      <c r="C395" s="191"/>
      <c r="D395" s="139"/>
      <c r="E395" s="187"/>
      <c r="F395" s="139"/>
      <c r="G395" s="187"/>
      <c r="H395" s="139"/>
      <c r="I395" s="227"/>
      <c r="J395" s="193"/>
      <c r="K395" s="227"/>
      <c r="L395" s="193"/>
      <c r="M395" s="227"/>
      <c r="N395" s="458"/>
    </row>
    <row r="396" spans="1:16" ht="13.8">
      <c r="A396" s="137"/>
      <c r="B396" s="138"/>
      <c r="C396" s="191"/>
      <c r="D396" s="139"/>
      <c r="E396" s="187"/>
      <c r="F396" s="139"/>
      <c r="G396" s="187"/>
      <c r="H396" s="139"/>
      <c r="I396" s="227"/>
      <c r="J396" s="193"/>
      <c r="K396" s="227"/>
      <c r="L396" s="193"/>
      <c r="M396" s="227"/>
      <c r="N396" s="458"/>
    </row>
    <row r="397" spans="1:16" ht="13.8">
      <c r="A397" s="137"/>
      <c r="B397" s="138"/>
      <c r="C397" s="191"/>
      <c r="D397" s="139"/>
      <c r="E397" s="187"/>
      <c r="F397" s="139"/>
      <c r="G397" s="187"/>
      <c r="H397" s="139"/>
      <c r="I397" s="227"/>
      <c r="J397" s="193"/>
      <c r="K397" s="227"/>
      <c r="L397" s="193"/>
      <c r="M397" s="227"/>
      <c r="N397" s="458"/>
    </row>
    <row r="398" spans="1:16" ht="13.8">
      <c r="A398" s="137"/>
      <c r="B398" s="146"/>
      <c r="C398" s="216"/>
      <c r="D398" s="230"/>
      <c r="E398" s="231"/>
      <c r="F398" s="230"/>
      <c r="G398" s="231"/>
      <c r="H398" s="230"/>
      <c r="I398" s="232"/>
      <c r="J398" s="196"/>
      <c r="K398" s="232"/>
      <c r="L398" s="196"/>
      <c r="M398" s="232"/>
      <c r="N398" s="459"/>
    </row>
    <row r="399" spans="1:16" ht="13.8">
      <c r="A399" s="151"/>
      <c r="B399" s="197">
        <f t="shared" ref="B399:M399" si="59">SUM(B377:B398)</f>
        <v>6</v>
      </c>
      <c r="C399" s="198">
        <f t="shared" si="59"/>
        <v>0</v>
      </c>
      <c r="D399" s="153">
        <f>SUM(D377:D398)</f>
        <v>26000</v>
      </c>
      <c r="E399" s="153">
        <f t="shared" si="59"/>
        <v>0</v>
      </c>
      <c r="F399" s="153">
        <f t="shared" si="59"/>
        <v>26000</v>
      </c>
      <c r="G399" s="153">
        <f t="shared" si="59"/>
        <v>312000</v>
      </c>
      <c r="H399" s="153">
        <f t="shared" si="59"/>
        <v>4083.88</v>
      </c>
      <c r="I399" s="153">
        <f t="shared" si="59"/>
        <v>49006.559999999998</v>
      </c>
      <c r="J399" s="153">
        <f t="shared" si="59"/>
        <v>0</v>
      </c>
      <c r="K399" s="153">
        <f t="shared" si="59"/>
        <v>0</v>
      </c>
      <c r="L399" s="153">
        <f t="shared" si="59"/>
        <v>6500</v>
      </c>
      <c r="M399" s="153">
        <f t="shared" si="59"/>
        <v>26000</v>
      </c>
      <c r="N399" s="462"/>
      <c r="O399" s="315">
        <f>G399+I399+K399+L399+M399</f>
        <v>393506.56</v>
      </c>
    </row>
    <row r="400" spans="1:16" ht="14.4" thickBot="1">
      <c r="A400" s="199"/>
      <c r="B400" s="200"/>
      <c r="C400" s="201"/>
      <c r="D400" s="218"/>
      <c r="E400" s="219"/>
      <c r="F400" s="218"/>
      <c r="G400" s="219"/>
      <c r="H400" s="218"/>
      <c r="I400" s="220"/>
      <c r="J400" s="221"/>
      <c r="K400" s="220"/>
      <c r="L400" s="221"/>
      <c r="M400" s="220"/>
      <c r="N400" s="454"/>
    </row>
    <row r="401" spans="1:14" ht="13.2">
      <c r="A401" s="161"/>
      <c r="B401" s="118"/>
      <c r="C401" s="161"/>
      <c r="D401" s="113"/>
      <c r="E401" s="113"/>
      <c r="F401" s="113"/>
      <c r="G401" s="113"/>
      <c r="H401" s="113"/>
    </row>
    <row r="402" spans="1:14" ht="40.5" customHeight="1">
      <c r="A402" s="161"/>
      <c r="B402" s="118"/>
      <c r="C402" s="161"/>
      <c r="D402" s="113"/>
      <c r="E402" s="113"/>
      <c r="F402" s="113"/>
      <c r="G402" s="113"/>
      <c r="H402" s="113"/>
    </row>
    <row r="403" spans="1:14" ht="40.5" customHeight="1">
      <c r="A403" s="161"/>
      <c r="B403" s="118"/>
      <c r="C403" s="161"/>
      <c r="D403" s="113"/>
      <c r="E403" s="113"/>
      <c r="F403" s="113"/>
      <c r="G403" s="113"/>
      <c r="H403" s="113"/>
    </row>
    <row r="404" spans="1:14" ht="40.5" customHeight="1">
      <c r="A404" s="161"/>
      <c r="B404" s="118"/>
      <c r="C404" s="161"/>
      <c r="D404" s="113"/>
      <c r="E404" s="113"/>
      <c r="F404" s="113"/>
      <c r="G404" s="113"/>
      <c r="H404" s="113"/>
    </row>
    <row r="405" spans="1:14" ht="40.5" customHeight="1">
      <c r="A405" s="161"/>
      <c r="B405" s="118"/>
      <c r="C405" s="161"/>
      <c r="D405" s="113"/>
      <c r="E405" s="113"/>
      <c r="F405" s="113"/>
      <c r="G405" s="113"/>
      <c r="H405" s="113"/>
    </row>
    <row r="406" spans="1:14" ht="40.5" customHeight="1">
      <c r="A406" s="161"/>
      <c r="B406" s="118"/>
      <c r="C406" s="161"/>
      <c r="D406" s="113"/>
      <c r="E406" s="113"/>
      <c r="F406" s="113"/>
      <c r="G406" s="113"/>
      <c r="H406" s="113"/>
    </row>
    <row r="407" spans="1:14" ht="40.5" customHeight="1">
      <c r="A407" s="161"/>
      <c r="B407" s="118"/>
      <c r="C407" s="161"/>
      <c r="D407" s="113"/>
      <c r="E407" s="113"/>
      <c r="F407" s="113"/>
      <c r="G407" s="113"/>
      <c r="H407" s="113"/>
    </row>
    <row r="408" spans="1:14" ht="40.5" customHeight="1">
      <c r="A408" s="161"/>
      <c r="B408" s="118"/>
      <c r="C408" s="161"/>
      <c r="D408" s="113"/>
      <c r="E408" s="113"/>
      <c r="F408" s="113"/>
      <c r="G408" s="113"/>
      <c r="H408" s="113"/>
    </row>
    <row r="409" spans="1:14" ht="40.5" customHeight="1">
      <c r="A409" s="161"/>
      <c r="B409" s="118"/>
      <c r="C409" s="161"/>
      <c r="D409" s="113"/>
      <c r="E409" s="113"/>
      <c r="F409" s="113"/>
      <c r="G409" s="113"/>
      <c r="H409" s="113"/>
    </row>
    <row r="410" spans="1:14" ht="13.2">
      <c r="A410" s="161"/>
      <c r="B410" s="118"/>
      <c r="C410" s="161"/>
      <c r="D410" s="113"/>
      <c r="E410" s="113"/>
      <c r="F410" s="113"/>
      <c r="G410" s="113"/>
      <c r="H410" s="113"/>
    </row>
    <row r="411" spans="1:14" ht="15.6">
      <c r="A411" s="121" t="s">
        <v>952</v>
      </c>
      <c r="B411" s="162"/>
      <c r="C411" s="163" t="s">
        <v>710</v>
      </c>
      <c r="D411" s="123"/>
      <c r="E411" s="123"/>
      <c r="F411" s="123"/>
      <c r="G411" s="123"/>
      <c r="H411" s="123"/>
    </row>
    <row r="412" spans="1:14" ht="13.8" thickBot="1">
      <c r="A412" s="117"/>
      <c r="B412" s="118"/>
      <c r="C412" s="119"/>
      <c r="D412" s="120"/>
      <c r="E412" s="120"/>
      <c r="F412" s="120"/>
      <c r="G412" s="120"/>
      <c r="H412" s="120"/>
    </row>
    <row r="413" spans="1:14" ht="13.2" thickBot="1">
      <c r="A413" s="935" t="s">
        <v>732</v>
      </c>
      <c r="B413" s="938" t="s">
        <v>733</v>
      </c>
      <c r="C413" s="939"/>
      <c r="D413" s="940" t="s">
        <v>734</v>
      </c>
      <c r="E413" s="938"/>
      <c r="F413" s="938"/>
      <c r="G413" s="938"/>
      <c r="H413" s="938"/>
      <c r="I413" s="939"/>
      <c r="J413" s="941" t="s">
        <v>735</v>
      </c>
      <c r="K413" s="941" t="s">
        <v>736</v>
      </c>
      <c r="L413" s="941" t="s">
        <v>737</v>
      </c>
      <c r="M413" s="941" t="s">
        <v>738</v>
      </c>
      <c r="N413" s="926" t="s">
        <v>739</v>
      </c>
    </row>
    <row r="414" spans="1:14">
      <c r="A414" s="936"/>
      <c r="B414" s="928" t="s">
        <v>740</v>
      </c>
      <c r="C414" s="929" t="s">
        <v>741</v>
      </c>
      <c r="D414" s="930" t="s">
        <v>742</v>
      </c>
      <c r="E414" s="930" t="s">
        <v>743</v>
      </c>
      <c r="F414" s="930" t="s">
        <v>744</v>
      </c>
      <c r="G414" s="930" t="s">
        <v>745</v>
      </c>
      <c r="H414" s="930" t="s">
        <v>746</v>
      </c>
      <c r="I414" s="941" t="s">
        <v>747</v>
      </c>
      <c r="J414" s="930"/>
      <c r="K414" s="930"/>
      <c r="L414" s="930"/>
      <c r="M414" s="930"/>
      <c r="N414" s="927"/>
    </row>
    <row r="415" spans="1:14" ht="13.2" thickBot="1">
      <c r="A415" s="936"/>
      <c r="B415" s="929"/>
      <c r="C415" s="929"/>
      <c r="D415" s="930" t="s">
        <v>741</v>
      </c>
      <c r="E415" s="930"/>
      <c r="F415" s="930"/>
      <c r="G415" s="930" t="s">
        <v>741</v>
      </c>
      <c r="H415" s="930"/>
      <c r="I415" s="930"/>
      <c r="J415" s="930"/>
      <c r="K415" s="930"/>
      <c r="L415" s="930"/>
      <c r="M415" s="930"/>
      <c r="N415" s="927"/>
    </row>
    <row r="416" spans="1:14" ht="13.8">
      <c r="A416" s="233" t="s">
        <v>779</v>
      </c>
      <c r="B416" s="222">
        <v>1</v>
      </c>
      <c r="C416" s="234"/>
      <c r="D416" s="124">
        <v>5000</v>
      </c>
      <c r="E416" s="207"/>
      <c r="F416" s="235">
        <f>+D416+E416</f>
        <v>5000</v>
      </c>
      <c r="G416" s="169">
        <f t="shared" ref="G416:G432" si="60">+F416*12</f>
        <v>60000</v>
      </c>
      <c r="H416" s="125">
        <v>4000</v>
      </c>
      <c r="I416" s="168">
        <f t="shared" ref="I416:I431" si="61">H416*12</f>
        <v>48000</v>
      </c>
      <c r="J416" s="125">
        <v>0</v>
      </c>
      <c r="K416" s="168">
        <f>+J416*12</f>
        <v>0</v>
      </c>
      <c r="L416" s="125">
        <f>D416*25%</f>
        <v>1250</v>
      </c>
      <c r="M416" s="168">
        <v>9000</v>
      </c>
      <c r="N416" s="130"/>
    </row>
    <row r="417" spans="1:14" ht="13.8">
      <c r="A417" s="324" t="s">
        <v>780</v>
      </c>
      <c r="B417" s="146">
        <v>1</v>
      </c>
      <c r="C417" s="325"/>
      <c r="D417" s="326">
        <v>4000</v>
      </c>
      <c r="E417" s="327"/>
      <c r="F417" s="328">
        <f>+D417+E417</f>
        <v>4000</v>
      </c>
      <c r="G417" s="329">
        <f>+F417*12</f>
        <v>48000</v>
      </c>
      <c r="H417" s="330">
        <v>2000</v>
      </c>
      <c r="I417" s="331">
        <f>H417*12</f>
        <v>24000</v>
      </c>
      <c r="J417" s="330"/>
      <c r="K417" s="331">
        <f>+J417*12</f>
        <v>0</v>
      </c>
      <c r="L417" s="330">
        <f>D417*25%</f>
        <v>1000</v>
      </c>
      <c r="M417" s="331">
        <v>6000</v>
      </c>
      <c r="N417" s="130"/>
    </row>
    <row r="418" spans="1:14" ht="13.8">
      <c r="A418" s="333" t="s">
        <v>781</v>
      </c>
      <c r="B418" s="175">
        <v>1</v>
      </c>
      <c r="C418" s="172"/>
      <c r="D418" s="129">
        <v>6000</v>
      </c>
      <c r="E418" s="208"/>
      <c r="F418" s="130">
        <f t="shared" ref="F418:F432" si="62">+D418+E418</f>
        <v>6000</v>
      </c>
      <c r="G418" s="173">
        <f t="shared" si="60"/>
        <v>72000</v>
      </c>
      <c r="H418" s="129">
        <v>2083.88</v>
      </c>
      <c r="I418" s="134">
        <f t="shared" si="61"/>
        <v>25006.560000000001</v>
      </c>
      <c r="J418" s="130">
        <v>0</v>
      </c>
      <c r="K418" s="134">
        <f>+J418*12</f>
        <v>0</v>
      </c>
      <c r="L418" s="130">
        <f t="shared" ref="L418:L432" si="63">D418*25%</f>
        <v>1500</v>
      </c>
      <c r="M418" s="134">
        <v>8000</v>
      </c>
      <c r="N418" s="130"/>
    </row>
    <row r="419" spans="1:14" ht="13.8">
      <c r="A419" s="333" t="s">
        <v>782</v>
      </c>
      <c r="B419" s="175">
        <v>1</v>
      </c>
      <c r="C419" s="172"/>
      <c r="D419" s="129">
        <v>4000</v>
      </c>
      <c r="E419" s="208"/>
      <c r="F419" s="130">
        <f t="shared" si="62"/>
        <v>4000</v>
      </c>
      <c r="G419" s="173">
        <f t="shared" si="60"/>
        <v>48000</v>
      </c>
      <c r="H419" s="129"/>
      <c r="I419" s="134">
        <f t="shared" si="61"/>
        <v>0</v>
      </c>
      <c r="J419" s="130"/>
      <c r="K419" s="134"/>
      <c r="L419" s="130">
        <f t="shared" si="63"/>
        <v>1000</v>
      </c>
      <c r="M419" s="130">
        <f t="shared" ref="M419:M430" si="64">D419*1</f>
        <v>4000</v>
      </c>
      <c r="N419" s="130"/>
    </row>
    <row r="420" spans="1:14" ht="13.8">
      <c r="A420" s="333" t="s">
        <v>783</v>
      </c>
      <c r="B420" s="175">
        <v>1</v>
      </c>
      <c r="C420" s="172"/>
      <c r="D420" s="129">
        <v>5000</v>
      </c>
      <c r="E420" s="208"/>
      <c r="F420" s="130">
        <f t="shared" si="62"/>
        <v>5000</v>
      </c>
      <c r="G420" s="173">
        <f t="shared" si="60"/>
        <v>60000</v>
      </c>
      <c r="H420" s="129"/>
      <c r="I420" s="134">
        <f t="shared" si="61"/>
        <v>0</v>
      </c>
      <c r="J420" s="130"/>
      <c r="K420" s="134"/>
      <c r="L420" s="130">
        <f t="shared" si="63"/>
        <v>1250</v>
      </c>
      <c r="M420" s="130">
        <f t="shared" si="64"/>
        <v>5000</v>
      </c>
      <c r="N420" s="130"/>
    </row>
    <row r="421" spans="1:14" ht="13.8">
      <c r="A421" s="333" t="s">
        <v>784</v>
      </c>
      <c r="B421" s="175">
        <v>1</v>
      </c>
      <c r="C421" s="172"/>
      <c r="D421" s="129">
        <v>5000</v>
      </c>
      <c r="E421" s="208"/>
      <c r="F421" s="130">
        <f t="shared" si="62"/>
        <v>5000</v>
      </c>
      <c r="G421" s="173">
        <f t="shared" si="60"/>
        <v>60000</v>
      </c>
      <c r="H421" s="129"/>
      <c r="I421" s="134">
        <f t="shared" si="61"/>
        <v>0</v>
      </c>
      <c r="J421" s="130"/>
      <c r="K421" s="134"/>
      <c r="L421" s="130">
        <f t="shared" si="63"/>
        <v>1250</v>
      </c>
      <c r="M421" s="130">
        <f t="shared" si="64"/>
        <v>5000</v>
      </c>
      <c r="N421" s="130"/>
    </row>
    <row r="422" spans="1:14" ht="13.8">
      <c r="A422" s="333" t="s">
        <v>783</v>
      </c>
      <c r="B422" s="175">
        <v>1</v>
      </c>
      <c r="C422" s="172"/>
      <c r="D422" s="129">
        <v>5000</v>
      </c>
      <c r="E422" s="208"/>
      <c r="F422" s="130">
        <f t="shared" si="62"/>
        <v>5000</v>
      </c>
      <c r="G422" s="173">
        <f t="shared" si="60"/>
        <v>60000</v>
      </c>
      <c r="H422" s="129"/>
      <c r="I422" s="134">
        <f t="shared" si="61"/>
        <v>0</v>
      </c>
      <c r="J422" s="130"/>
      <c r="K422" s="134"/>
      <c r="L422" s="130">
        <f t="shared" si="63"/>
        <v>1250</v>
      </c>
      <c r="M422" s="130">
        <f t="shared" si="64"/>
        <v>5000</v>
      </c>
      <c r="N422" s="130"/>
    </row>
    <row r="423" spans="1:14" ht="13.8">
      <c r="A423" s="333" t="s">
        <v>778</v>
      </c>
      <c r="B423" s="175">
        <v>1</v>
      </c>
      <c r="C423" s="172"/>
      <c r="D423" s="129">
        <v>5000</v>
      </c>
      <c r="E423" s="208"/>
      <c r="F423" s="130">
        <f t="shared" si="62"/>
        <v>5000</v>
      </c>
      <c r="G423" s="173">
        <f t="shared" si="60"/>
        <v>60000</v>
      </c>
      <c r="H423" s="129"/>
      <c r="I423" s="134">
        <f t="shared" si="61"/>
        <v>0</v>
      </c>
      <c r="J423" s="130"/>
      <c r="K423" s="134"/>
      <c r="L423" s="130">
        <f t="shared" si="63"/>
        <v>1250</v>
      </c>
      <c r="M423" s="130">
        <f t="shared" si="64"/>
        <v>5000</v>
      </c>
      <c r="N423" s="130"/>
    </row>
    <row r="424" spans="1:14" ht="13.8">
      <c r="A424" s="333" t="s">
        <v>758</v>
      </c>
      <c r="B424" s="175">
        <v>1</v>
      </c>
      <c r="C424" s="172"/>
      <c r="D424" s="129">
        <v>5000</v>
      </c>
      <c r="E424" s="208"/>
      <c r="F424" s="130">
        <f t="shared" si="62"/>
        <v>5000</v>
      </c>
      <c r="G424" s="173">
        <f t="shared" si="60"/>
        <v>60000</v>
      </c>
      <c r="H424" s="129"/>
      <c r="I424" s="134">
        <f t="shared" si="61"/>
        <v>0</v>
      </c>
      <c r="J424" s="130"/>
      <c r="K424" s="134"/>
      <c r="L424" s="130">
        <f t="shared" si="63"/>
        <v>1250</v>
      </c>
      <c r="M424" s="130">
        <f t="shared" si="64"/>
        <v>5000</v>
      </c>
      <c r="N424" s="130"/>
    </row>
    <row r="425" spans="1:14" ht="13.8">
      <c r="A425" s="333" t="s">
        <v>754</v>
      </c>
      <c r="B425" s="175">
        <v>1</v>
      </c>
      <c r="C425" s="172"/>
      <c r="D425" s="129">
        <v>4000</v>
      </c>
      <c r="E425" s="208"/>
      <c r="F425" s="130">
        <f t="shared" si="62"/>
        <v>4000</v>
      </c>
      <c r="G425" s="173">
        <f t="shared" si="60"/>
        <v>48000</v>
      </c>
      <c r="H425" s="129">
        <v>2000</v>
      </c>
      <c r="I425" s="134">
        <f t="shared" si="61"/>
        <v>24000</v>
      </c>
      <c r="J425" s="130"/>
      <c r="K425" s="134"/>
      <c r="L425" s="130">
        <f t="shared" si="63"/>
        <v>1000</v>
      </c>
      <c r="M425" s="130">
        <v>6000</v>
      </c>
      <c r="N425" s="130"/>
    </row>
    <row r="426" spans="1:14" ht="13.8">
      <c r="A426" s="333" t="s">
        <v>754</v>
      </c>
      <c r="B426" s="175">
        <v>1</v>
      </c>
      <c r="C426" s="172"/>
      <c r="D426" s="129">
        <v>4000</v>
      </c>
      <c r="E426" s="208"/>
      <c r="F426" s="130">
        <f t="shared" si="62"/>
        <v>4000</v>
      </c>
      <c r="G426" s="173">
        <f t="shared" si="60"/>
        <v>48000</v>
      </c>
      <c r="H426" s="129">
        <v>2000</v>
      </c>
      <c r="I426" s="134">
        <f t="shared" si="61"/>
        <v>24000</v>
      </c>
      <c r="J426" s="130"/>
      <c r="K426" s="134"/>
      <c r="L426" s="130">
        <f>D426*25%</f>
        <v>1000</v>
      </c>
      <c r="M426" s="130">
        <v>6000</v>
      </c>
      <c r="N426" s="130"/>
    </row>
    <row r="427" spans="1:14" ht="13.8">
      <c r="A427" s="333" t="s">
        <v>785</v>
      </c>
      <c r="B427" s="175">
        <v>1</v>
      </c>
      <c r="C427" s="172"/>
      <c r="D427" s="129">
        <v>5000</v>
      </c>
      <c r="E427" s="208"/>
      <c r="F427" s="130">
        <f t="shared" si="62"/>
        <v>5000</v>
      </c>
      <c r="G427" s="173">
        <f t="shared" si="60"/>
        <v>60000</v>
      </c>
      <c r="H427" s="129"/>
      <c r="I427" s="134">
        <f t="shared" si="61"/>
        <v>0</v>
      </c>
      <c r="J427" s="130"/>
      <c r="K427" s="134"/>
      <c r="L427" s="130">
        <f>D427*25%</f>
        <v>1250</v>
      </c>
      <c r="M427" s="130">
        <f t="shared" si="64"/>
        <v>5000</v>
      </c>
      <c r="N427" s="130"/>
    </row>
    <row r="428" spans="1:14" ht="13.8">
      <c r="A428" s="333" t="s">
        <v>786</v>
      </c>
      <c r="B428" s="175">
        <v>1</v>
      </c>
      <c r="C428" s="172"/>
      <c r="D428" s="129">
        <v>5600</v>
      </c>
      <c r="E428" s="208"/>
      <c r="F428" s="130">
        <f t="shared" si="62"/>
        <v>5600</v>
      </c>
      <c r="G428" s="173">
        <f t="shared" si="60"/>
        <v>67200</v>
      </c>
      <c r="H428" s="129"/>
      <c r="I428" s="134">
        <f t="shared" si="61"/>
        <v>0</v>
      </c>
      <c r="J428" s="130"/>
      <c r="K428" s="134"/>
      <c r="L428" s="130">
        <f t="shared" si="63"/>
        <v>1400</v>
      </c>
      <c r="M428" s="130">
        <f t="shared" si="64"/>
        <v>5600</v>
      </c>
      <c r="N428" s="130"/>
    </row>
    <row r="429" spans="1:14" ht="13.8">
      <c r="A429" s="333" t="s">
        <v>786</v>
      </c>
      <c r="B429" s="175">
        <v>1</v>
      </c>
      <c r="C429" s="172"/>
      <c r="D429" s="129">
        <v>5600</v>
      </c>
      <c r="E429" s="208"/>
      <c r="F429" s="130">
        <f t="shared" si="62"/>
        <v>5600</v>
      </c>
      <c r="G429" s="173">
        <f t="shared" si="60"/>
        <v>67200</v>
      </c>
      <c r="H429" s="129"/>
      <c r="I429" s="134">
        <f t="shared" si="61"/>
        <v>0</v>
      </c>
      <c r="J429" s="130"/>
      <c r="K429" s="134"/>
      <c r="L429" s="130">
        <f t="shared" si="63"/>
        <v>1400</v>
      </c>
      <c r="M429" s="130">
        <f t="shared" si="64"/>
        <v>5600</v>
      </c>
      <c r="N429" s="130"/>
    </row>
    <row r="430" spans="1:14" ht="13.8">
      <c r="A430" s="333" t="s">
        <v>891</v>
      </c>
      <c r="B430" s="175">
        <v>1</v>
      </c>
      <c r="C430" s="172"/>
      <c r="D430" s="129">
        <v>4600</v>
      </c>
      <c r="E430" s="208"/>
      <c r="F430" s="130">
        <f t="shared" si="62"/>
        <v>4600</v>
      </c>
      <c r="G430" s="173">
        <f t="shared" si="60"/>
        <v>55200</v>
      </c>
      <c r="H430" s="129"/>
      <c r="I430" s="134"/>
      <c r="J430" s="130"/>
      <c r="K430" s="134"/>
      <c r="L430" s="130">
        <f t="shared" si="63"/>
        <v>1150</v>
      </c>
      <c r="M430" s="130">
        <f t="shared" si="64"/>
        <v>4600</v>
      </c>
      <c r="N430" s="130"/>
    </row>
    <row r="431" spans="1:14" ht="27.6">
      <c r="A431" s="333" t="s">
        <v>787</v>
      </c>
      <c r="B431" s="175"/>
      <c r="C431" s="172">
        <v>1</v>
      </c>
      <c r="D431" s="129">
        <v>5467.52</v>
      </c>
      <c r="E431" s="208"/>
      <c r="F431" s="130">
        <f t="shared" si="62"/>
        <v>5467.52</v>
      </c>
      <c r="G431" s="173">
        <f t="shared" si="60"/>
        <v>65610.240000000005</v>
      </c>
      <c r="H431" s="129">
        <v>0</v>
      </c>
      <c r="I431" s="134">
        <f t="shared" si="61"/>
        <v>0</v>
      </c>
      <c r="J431" s="130"/>
      <c r="K431" s="134"/>
      <c r="L431" s="130">
        <f t="shared" si="63"/>
        <v>1366.88</v>
      </c>
      <c r="M431" s="130">
        <f>D431/30*90</f>
        <v>16402.560000000001</v>
      </c>
      <c r="N431" s="131" t="s">
        <v>762</v>
      </c>
    </row>
    <row r="432" spans="1:14" ht="27.6">
      <c r="A432" s="333" t="s">
        <v>788</v>
      </c>
      <c r="B432" s="175"/>
      <c r="C432" s="172">
        <v>1</v>
      </c>
      <c r="D432" s="129">
        <v>7527</v>
      </c>
      <c r="E432" s="208"/>
      <c r="F432" s="130">
        <f t="shared" si="62"/>
        <v>7527</v>
      </c>
      <c r="G432" s="173">
        <f t="shared" si="60"/>
        <v>90324</v>
      </c>
      <c r="H432" s="129"/>
      <c r="I432" s="134"/>
      <c r="J432" s="130"/>
      <c r="K432" s="134"/>
      <c r="L432" s="130">
        <f t="shared" si="63"/>
        <v>1881.75</v>
      </c>
      <c r="M432" s="130">
        <f>D432/30*90</f>
        <v>22581</v>
      </c>
      <c r="N432" s="131" t="s">
        <v>762</v>
      </c>
    </row>
    <row r="433" spans="1:15" ht="13.8">
      <c r="A433" s="137"/>
      <c r="B433" s="138"/>
      <c r="C433" s="191"/>
      <c r="D433" s="139"/>
      <c r="E433" s="187"/>
      <c r="F433" s="139"/>
      <c r="G433" s="187"/>
      <c r="H433" s="139"/>
      <c r="I433" s="227"/>
      <c r="J433" s="193"/>
      <c r="K433" s="227"/>
      <c r="L433" s="193"/>
      <c r="M433" s="193"/>
      <c r="N433" s="193"/>
    </row>
    <row r="434" spans="1:15" ht="13.8">
      <c r="A434" s="137"/>
      <c r="B434" s="138"/>
      <c r="C434" s="191"/>
      <c r="D434" s="139"/>
      <c r="E434" s="187"/>
      <c r="F434" s="139"/>
      <c r="G434" s="187"/>
      <c r="H434" s="139"/>
      <c r="I434" s="227"/>
      <c r="J434" s="193"/>
      <c r="K434" s="227"/>
      <c r="L434" s="193"/>
      <c r="M434" s="193"/>
      <c r="N434" s="193"/>
    </row>
    <row r="435" spans="1:15" ht="13.8">
      <c r="A435" s="137"/>
      <c r="B435" s="138"/>
      <c r="C435" s="191"/>
      <c r="D435" s="139"/>
      <c r="E435" s="187"/>
      <c r="F435" s="139"/>
      <c r="G435" s="187"/>
      <c r="H435" s="139"/>
      <c r="I435" s="227"/>
      <c r="J435" s="193"/>
      <c r="K435" s="227"/>
      <c r="L435" s="193"/>
      <c r="M435" s="193"/>
      <c r="N435" s="193"/>
    </row>
    <row r="436" spans="1:15" ht="13.8">
      <c r="A436" s="137"/>
      <c r="B436" s="138"/>
      <c r="C436" s="191"/>
      <c r="D436" s="139"/>
      <c r="E436" s="187"/>
      <c r="F436" s="139"/>
      <c r="G436" s="187"/>
      <c r="H436" s="139"/>
      <c r="I436" s="227"/>
      <c r="J436" s="193"/>
      <c r="K436" s="227"/>
      <c r="L436" s="193"/>
      <c r="M436" s="193"/>
      <c r="N436" s="193"/>
    </row>
    <row r="437" spans="1:15" ht="13.8">
      <c r="A437" s="137"/>
      <c r="B437" s="138"/>
      <c r="C437" s="191"/>
      <c r="D437" s="139"/>
      <c r="E437" s="187"/>
      <c r="F437" s="139"/>
      <c r="G437" s="187"/>
      <c r="H437" s="139"/>
      <c r="I437" s="227"/>
      <c r="J437" s="193"/>
      <c r="K437" s="227"/>
      <c r="L437" s="193"/>
      <c r="M437" s="193"/>
      <c r="N437" s="193"/>
    </row>
    <row r="438" spans="1:15" ht="13.8">
      <c r="A438" s="137"/>
      <c r="B438" s="138"/>
      <c r="C438" s="191"/>
      <c r="D438" s="139"/>
      <c r="E438" s="187"/>
      <c r="F438" s="139"/>
      <c r="G438" s="187"/>
      <c r="H438" s="139"/>
      <c r="I438" s="227"/>
      <c r="J438" s="193"/>
      <c r="K438" s="227"/>
      <c r="L438" s="193"/>
      <c r="M438" s="193"/>
      <c r="N438" s="193"/>
    </row>
    <row r="439" spans="1:15" ht="13.8">
      <c r="A439" s="137"/>
      <c r="B439" s="146"/>
      <c r="C439" s="216"/>
      <c r="D439" s="230"/>
      <c r="E439" s="231"/>
      <c r="F439" s="230"/>
      <c r="G439" s="231"/>
      <c r="H439" s="230"/>
      <c r="I439" s="232"/>
      <c r="J439" s="196"/>
      <c r="K439" s="232"/>
      <c r="L439" s="196"/>
      <c r="M439" s="193"/>
      <c r="N439" s="193"/>
    </row>
    <row r="440" spans="1:15" ht="13.8">
      <c r="A440" s="151"/>
      <c r="B440" s="197">
        <f t="shared" ref="B440:M440" si="65">SUM(B416:B439)</f>
        <v>15</v>
      </c>
      <c r="C440" s="198">
        <f t="shared" si="65"/>
        <v>2</v>
      </c>
      <c r="D440" s="153">
        <f t="shared" si="65"/>
        <v>85794.52</v>
      </c>
      <c r="E440" s="153">
        <f t="shared" si="65"/>
        <v>0</v>
      </c>
      <c r="F440" s="153">
        <f t="shared" si="65"/>
        <v>85794.52</v>
      </c>
      <c r="G440" s="153">
        <f t="shared" si="65"/>
        <v>1029534.24</v>
      </c>
      <c r="H440" s="153">
        <f t="shared" si="65"/>
        <v>12083.880000000001</v>
      </c>
      <c r="I440" s="153">
        <f t="shared" si="65"/>
        <v>145006.56</v>
      </c>
      <c r="J440" s="153">
        <f t="shared" si="65"/>
        <v>0</v>
      </c>
      <c r="K440" s="153">
        <f t="shared" si="65"/>
        <v>0</v>
      </c>
      <c r="L440" s="153">
        <f t="shared" si="65"/>
        <v>21448.63</v>
      </c>
      <c r="M440" s="584">
        <f t="shared" si="65"/>
        <v>123783.56</v>
      </c>
      <c r="N440" s="130"/>
      <c r="O440" s="315">
        <f>G440+I440+K440+L440+M440</f>
        <v>1319772.99</v>
      </c>
    </row>
    <row r="441" spans="1:15" ht="14.4" thickBot="1">
      <c r="A441" s="199"/>
      <c r="B441" s="200"/>
      <c r="C441" s="201"/>
      <c r="D441" s="218"/>
      <c r="E441" s="219"/>
      <c r="F441" s="218"/>
      <c r="G441" s="219"/>
      <c r="H441" s="218"/>
      <c r="I441" s="220"/>
      <c r="J441" s="221"/>
      <c r="K441" s="220"/>
      <c r="L441" s="221"/>
      <c r="M441" s="220"/>
      <c r="N441" s="130"/>
    </row>
    <row r="442" spans="1:15" ht="13.2">
      <c r="A442" s="161"/>
      <c r="B442" s="118"/>
      <c r="C442" s="161"/>
      <c r="D442" s="113"/>
      <c r="E442" s="113"/>
      <c r="F442" s="113"/>
      <c r="G442" s="113"/>
      <c r="H442" s="113"/>
    </row>
    <row r="443" spans="1:15" ht="63" customHeight="1">
      <c r="A443" s="161"/>
      <c r="B443" s="118"/>
      <c r="C443" s="161"/>
      <c r="D443" s="113"/>
      <c r="E443" s="113"/>
      <c r="F443" s="113"/>
      <c r="G443" s="113"/>
      <c r="H443" s="113"/>
    </row>
    <row r="444" spans="1:15" ht="63" customHeight="1">
      <c r="A444" s="161"/>
      <c r="B444" s="118"/>
      <c r="C444" s="161"/>
      <c r="D444" s="113"/>
      <c r="E444" s="113"/>
      <c r="F444" s="113"/>
      <c r="G444" s="113"/>
      <c r="H444" s="113"/>
    </row>
    <row r="445" spans="1:15" ht="63" customHeight="1">
      <c r="A445" s="161"/>
      <c r="B445" s="118"/>
      <c r="C445" s="161"/>
      <c r="D445" s="113"/>
      <c r="E445" s="113"/>
      <c r="F445" s="113"/>
      <c r="G445" s="113"/>
      <c r="H445" s="113"/>
    </row>
    <row r="446" spans="1:15" ht="63" customHeight="1">
      <c r="A446" s="161"/>
      <c r="B446" s="118"/>
      <c r="C446" s="161"/>
      <c r="D446" s="113"/>
      <c r="E446" s="113"/>
      <c r="F446" s="113"/>
      <c r="G446" s="113"/>
      <c r="H446" s="113"/>
    </row>
    <row r="447" spans="1:15" ht="34.200000000000003" customHeight="1">
      <c r="A447" s="161"/>
      <c r="B447" s="118"/>
      <c r="C447" s="161"/>
      <c r="D447" s="113"/>
      <c r="E447" s="113"/>
      <c r="F447" s="113"/>
      <c r="G447" s="113"/>
      <c r="H447" s="113"/>
    </row>
    <row r="448" spans="1:15" ht="13.2">
      <c r="A448" s="161"/>
      <c r="B448" s="118"/>
      <c r="C448" s="161"/>
      <c r="D448" s="113"/>
      <c r="E448" s="113"/>
      <c r="F448" s="113"/>
      <c r="G448" s="113"/>
      <c r="H448" s="113"/>
    </row>
    <row r="449" spans="1:14" ht="15.6">
      <c r="A449" s="121" t="s">
        <v>955</v>
      </c>
      <c r="B449" s="162"/>
      <c r="C449" s="163" t="s">
        <v>712</v>
      </c>
      <c r="D449" s="123"/>
      <c r="E449" s="123"/>
      <c r="F449" s="123"/>
      <c r="G449" s="123"/>
      <c r="H449" s="123"/>
    </row>
    <row r="450" spans="1:14" ht="13.8" thickBot="1">
      <c r="A450" s="117"/>
      <c r="B450" s="118"/>
      <c r="C450" s="119"/>
      <c r="D450" s="120"/>
      <c r="E450" s="120"/>
      <c r="F450" s="120"/>
      <c r="G450" s="120"/>
      <c r="H450" s="120"/>
    </row>
    <row r="451" spans="1:14" ht="13.2" thickBot="1">
      <c r="A451" s="935" t="s">
        <v>732</v>
      </c>
      <c r="B451" s="938" t="s">
        <v>733</v>
      </c>
      <c r="C451" s="939"/>
      <c r="D451" s="940" t="s">
        <v>734</v>
      </c>
      <c r="E451" s="938"/>
      <c r="F451" s="938"/>
      <c r="G451" s="938"/>
      <c r="H451" s="938"/>
      <c r="I451" s="939"/>
      <c r="J451" s="941" t="s">
        <v>735</v>
      </c>
      <c r="K451" s="941" t="s">
        <v>736</v>
      </c>
      <c r="L451" s="941" t="s">
        <v>737</v>
      </c>
      <c r="M451" s="941" t="s">
        <v>738</v>
      </c>
      <c r="N451" s="926" t="s">
        <v>739</v>
      </c>
    </row>
    <row r="452" spans="1:14">
      <c r="A452" s="936"/>
      <c r="B452" s="928" t="s">
        <v>740</v>
      </c>
      <c r="C452" s="929" t="s">
        <v>741</v>
      </c>
      <c r="D452" s="930" t="s">
        <v>742</v>
      </c>
      <c r="E452" s="930" t="s">
        <v>743</v>
      </c>
      <c r="F452" s="930" t="s">
        <v>744</v>
      </c>
      <c r="G452" s="930" t="s">
        <v>745</v>
      </c>
      <c r="H452" s="930" t="s">
        <v>746</v>
      </c>
      <c r="I452" s="941" t="s">
        <v>747</v>
      </c>
      <c r="J452" s="930"/>
      <c r="K452" s="930"/>
      <c r="L452" s="930"/>
      <c r="M452" s="930"/>
      <c r="N452" s="927"/>
    </row>
    <row r="453" spans="1:14" ht="13.2" thickBot="1">
      <c r="A453" s="937"/>
      <c r="B453" s="945"/>
      <c r="C453" s="945"/>
      <c r="D453" s="943" t="s">
        <v>741</v>
      </c>
      <c r="E453" s="943"/>
      <c r="F453" s="943"/>
      <c r="G453" s="943" t="s">
        <v>741</v>
      </c>
      <c r="H453" s="943"/>
      <c r="I453" s="943"/>
      <c r="J453" s="943"/>
      <c r="K453" s="943"/>
      <c r="L453" s="943"/>
      <c r="M453" s="943"/>
      <c r="N453" s="944"/>
    </row>
    <row r="454" spans="1:14" ht="13.8">
      <c r="A454" s="334" t="s">
        <v>773</v>
      </c>
      <c r="B454" s="146">
        <v>1</v>
      </c>
      <c r="C454" s="335"/>
      <c r="D454" s="336">
        <v>6000</v>
      </c>
      <c r="E454" s="337"/>
      <c r="F454" s="336">
        <f t="shared" ref="F454:F493" si="66">+D454+E454</f>
        <v>6000</v>
      </c>
      <c r="G454" s="337">
        <f t="shared" ref="G454:G493" si="67">+F454*12</f>
        <v>72000</v>
      </c>
      <c r="H454" s="338">
        <v>4083.88</v>
      </c>
      <c r="I454" s="339">
        <f>H454*12</f>
        <v>49006.559999999998</v>
      </c>
      <c r="J454" s="340"/>
      <c r="K454" s="339">
        <f>+J454*12</f>
        <v>0</v>
      </c>
      <c r="L454" s="340">
        <f t="shared" ref="L454:L492" si="68">D454*25%</f>
        <v>1500</v>
      </c>
      <c r="M454" s="339">
        <v>10000</v>
      </c>
      <c r="N454" s="341"/>
    </row>
    <row r="455" spans="1:14" ht="13.8">
      <c r="A455" s="342" t="s">
        <v>777</v>
      </c>
      <c r="B455" s="175">
        <v>1</v>
      </c>
      <c r="C455" s="343"/>
      <c r="D455" s="304">
        <v>5000</v>
      </c>
      <c r="E455" s="303"/>
      <c r="F455" s="304">
        <f t="shared" si="66"/>
        <v>5000</v>
      </c>
      <c r="G455" s="303">
        <f t="shared" si="67"/>
        <v>60000</v>
      </c>
      <c r="H455" s="302">
        <v>2000</v>
      </c>
      <c r="I455" s="305">
        <f t="shared" ref="I455:I478" si="69">+H455*12</f>
        <v>24000</v>
      </c>
      <c r="J455" s="306"/>
      <c r="K455" s="305"/>
      <c r="L455" s="340">
        <f t="shared" si="68"/>
        <v>1250</v>
      </c>
      <c r="M455" s="305">
        <v>7000</v>
      </c>
      <c r="N455" s="307"/>
    </row>
    <row r="456" spans="1:14" ht="13.8">
      <c r="A456" s="342" t="s">
        <v>789</v>
      </c>
      <c r="B456" s="175">
        <v>1</v>
      </c>
      <c r="C456" s="343"/>
      <c r="D456" s="304">
        <v>3200</v>
      </c>
      <c r="E456" s="303"/>
      <c r="F456" s="304">
        <f t="shared" si="66"/>
        <v>3200</v>
      </c>
      <c r="G456" s="303">
        <f t="shared" si="67"/>
        <v>38400</v>
      </c>
      <c r="H456" s="302"/>
      <c r="I456" s="305">
        <f t="shared" si="69"/>
        <v>0</v>
      </c>
      <c r="J456" s="306"/>
      <c r="K456" s="305"/>
      <c r="L456" s="340">
        <f t="shared" si="68"/>
        <v>800</v>
      </c>
      <c r="M456" s="305">
        <f>D456*1</f>
        <v>3200</v>
      </c>
      <c r="N456" s="307"/>
    </row>
    <row r="457" spans="1:14" ht="13.8">
      <c r="A457" s="342" t="s">
        <v>790</v>
      </c>
      <c r="B457" s="175">
        <v>1</v>
      </c>
      <c r="C457" s="343"/>
      <c r="D457" s="304">
        <v>5000</v>
      </c>
      <c r="E457" s="303"/>
      <c r="F457" s="304">
        <f t="shared" si="66"/>
        <v>5000</v>
      </c>
      <c r="G457" s="303">
        <f t="shared" si="67"/>
        <v>60000</v>
      </c>
      <c r="H457" s="302"/>
      <c r="I457" s="344">
        <f t="shared" si="69"/>
        <v>0</v>
      </c>
      <c r="J457" s="306"/>
      <c r="K457" s="305"/>
      <c r="L457" s="340">
        <f t="shared" si="68"/>
        <v>1250</v>
      </c>
      <c r="M457" s="306">
        <f t="shared" ref="M457:M491" si="70">D457*1</f>
        <v>5000</v>
      </c>
      <c r="N457" s="586"/>
    </row>
    <row r="458" spans="1:14" ht="13.8">
      <c r="A458" s="342" t="s">
        <v>790</v>
      </c>
      <c r="B458" s="175">
        <v>1</v>
      </c>
      <c r="C458" s="343"/>
      <c r="D458" s="304">
        <v>4000</v>
      </c>
      <c r="E458" s="303"/>
      <c r="F458" s="304">
        <f t="shared" si="66"/>
        <v>4000</v>
      </c>
      <c r="G458" s="303">
        <f t="shared" si="67"/>
        <v>48000</v>
      </c>
      <c r="H458" s="302"/>
      <c r="I458" s="344">
        <f t="shared" si="69"/>
        <v>0</v>
      </c>
      <c r="J458" s="306"/>
      <c r="K458" s="305"/>
      <c r="L458" s="340">
        <f t="shared" si="68"/>
        <v>1000</v>
      </c>
      <c r="M458" s="306">
        <f t="shared" si="70"/>
        <v>4000</v>
      </c>
      <c r="N458" s="586"/>
    </row>
    <row r="459" spans="1:14" ht="13.8">
      <c r="A459" s="342" t="s">
        <v>790</v>
      </c>
      <c r="B459" s="175">
        <v>1</v>
      </c>
      <c r="C459" s="343"/>
      <c r="D459" s="304">
        <v>4000</v>
      </c>
      <c r="E459" s="303"/>
      <c r="F459" s="304">
        <f t="shared" si="66"/>
        <v>4000</v>
      </c>
      <c r="G459" s="303">
        <f t="shared" si="67"/>
        <v>48000</v>
      </c>
      <c r="H459" s="302"/>
      <c r="I459" s="344">
        <f t="shared" si="69"/>
        <v>0</v>
      </c>
      <c r="J459" s="306"/>
      <c r="K459" s="305"/>
      <c r="L459" s="340">
        <f t="shared" si="68"/>
        <v>1000</v>
      </c>
      <c r="M459" s="306">
        <f t="shared" si="70"/>
        <v>4000</v>
      </c>
      <c r="N459" s="586"/>
    </row>
    <row r="460" spans="1:14" ht="13.8">
      <c r="A460" s="342" t="s">
        <v>791</v>
      </c>
      <c r="B460" s="175">
        <v>1</v>
      </c>
      <c r="C460" s="343"/>
      <c r="D460" s="304">
        <v>4000</v>
      </c>
      <c r="E460" s="303"/>
      <c r="F460" s="304">
        <f t="shared" si="66"/>
        <v>4000</v>
      </c>
      <c r="G460" s="303">
        <f t="shared" si="67"/>
        <v>48000</v>
      </c>
      <c r="H460" s="302"/>
      <c r="I460" s="344">
        <f t="shared" si="69"/>
        <v>0</v>
      </c>
      <c r="J460" s="306"/>
      <c r="K460" s="305"/>
      <c r="L460" s="340">
        <f t="shared" si="68"/>
        <v>1000</v>
      </c>
      <c r="M460" s="306">
        <f t="shared" si="70"/>
        <v>4000</v>
      </c>
      <c r="N460" s="587"/>
    </row>
    <row r="461" spans="1:14" ht="13.8">
      <c r="A461" s="342" t="s">
        <v>791</v>
      </c>
      <c r="B461" s="175">
        <v>1</v>
      </c>
      <c r="C461" s="343"/>
      <c r="D461" s="304">
        <v>4000</v>
      </c>
      <c r="E461" s="303"/>
      <c r="F461" s="304">
        <f t="shared" si="66"/>
        <v>4000</v>
      </c>
      <c r="G461" s="303">
        <f t="shared" si="67"/>
        <v>48000</v>
      </c>
      <c r="H461" s="302"/>
      <c r="I461" s="344">
        <f t="shared" si="69"/>
        <v>0</v>
      </c>
      <c r="J461" s="306"/>
      <c r="K461" s="305"/>
      <c r="L461" s="340">
        <f t="shared" si="68"/>
        <v>1000</v>
      </c>
      <c r="M461" s="306">
        <f t="shared" si="70"/>
        <v>4000</v>
      </c>
      <c r="N461" s="587"/>
    </row>
    <row r="462" spans="1:14" ht="13.8">
      <c r="A462" s="342" t="s">
        <v>792</v>
      </c>
      <c r="B462" s="175">
        <v>1</v>
      </c>
      <c r="C462" s="343"/>
      <c r="D462" s="304">
        <v>3000</v>
      </c>
      <c r="E462" s="303"/>
      <c r="F462" s="304">
        <f t="shared" si="66"/>
        <v>3000</v>
      </c>
      <c r="G462" s="303">
        <f t="shared" si="67"/>
        <v>36000</v>
      </c>
      <c r="H462" s="302"/>
      <c r="I462" s="344">
        <f t="shared" si="69"/>
        <v>0</v>
      </c>
      <c r="J462" s="306"/>
      <c r="K462" s="305"/>
      <c r="L462" s="340">
        <f t="shared" si="68"/>
        <v>750</v>
      </c>
      <c r="M462" s="306">
        <f t="shared" si="70"/>
        <v>3000</v>
      </c>
      <c r="N462" s="587"/>
    </row>
    <row r="463" spans="1:14" ht="13.8">
      <c r="A463" s="342" t="s">
        <v>793</v>
      </c>
      <c r="B463" s="175">
        <v>1</v>
      </c>
      <c r="C463" s="343"/>
      <c r="D463" s="304">
        <v>3000</v>
      </c>
      <c r="E463" s="303"/>
      <c r="F463" s="304">
        <f t="shared" si="66"/>
        <v>3000</v>
      </c>
      <c r="G463" s="303">
        <f t="shared" si="67"/>
        <v>36000</v>
      </c>
      <c r="H463" s="302"/>
      <c r="I463" s="344">
        <f t="shared" si="69"/>
        <v>0</v>
      </c>
      <c r="J463" s="306"/>
      <c r="K463" s="305"/>
      <c r="L463" s="340">
        <f t="shared" si="68"/>
        <v>750</v>
      </c>
      <c r="M463" s="306">
        <f t="shared" si="70"/>
        <v>3000</v>
      </c>
      <c r="N463" s="587"/>
    </row>
    <row r="464" spans="1:14" ht="13.8">
      <c r="A464" s="342" t="s">
        <v>793</v>
      </c>
      <c r="B464" s="175">
        <v>1</v>
      </c>
      <c r="C464" s="343"/>
      <c r="D464" s="304">
        <v>3000</v>
      </c>
      <c r="E464" s="303"/>
      <c r="F464" s="304">
        <f t="shared" si="66"/>
        <v>3000</v>
      </c>
      <c r="G464" s="303">
        <f t="shared" si="67"/>
        <v>36000</v>
      </c>
      <c r="H464" s="302"/>
      <c r="I464" s="344">
        <f t="shared" si="69"/>
        <v>0</v>
      </c>
      <c r="J464" s="306"/>
      <c r="K464" s="305"/>
      <c r="L464" s="340">
        <f t="shared" si="68"/>
        <v>750</v>
      </c>
      <c r="M464" s="306">
        <f t="shared" si="70"/>
        <v>3000</v>
      </c>
      <c r="N464" s="587"/>
    </row>
    <row r="465" spans="1:14" ht="13.8">
      <c r="A465" s="342" t="s">
        <v>794</v>
      </c>
      <c r="B465" s="175">
        <v>1</v>
      </c>
      <c r="C465" s="343"/>
      <c r="D465" s="304">
        <v>6000</v>
      </c>
      <c r="E465" s="303"/>
      <c r="F465" s="304">
        <f t="shared" si="66"/>
        <v>6000</v>
      </c>
      <c r="G465" s="303">
        <f t="shared" si="67"/>
        <v>72000</v>
      </c>
      <c r="H465" s="302">
        <v>2083.88</v>
      </c>
      <c r="I465" s="344">
        <f t="shared" si="69"/>
        <v>25006.560000000001</v>
      </c>
      <c r="J465" s="306"/>
      <c r="K465" s="305"/>
      <c r="L465" s="340">
        <f t="shared" si="68"/>
        <v>1500</v>
      </c>
      <c r="M465" s="306">
        <f t="shared" si="70"/>
        <v>6000</v>
      </c>
      <c r="N465" s="587"/>
    </row>
    <row r="466" spans="1:14" ht="13.8">
      <c r="A466" s="342" t="s">
        <v>795</v>
      </c>
      <c r="B466" s="175">
        <v>1</v>
      </c>
      <c r="C466" s="343"/>
      <c r="D466" s="304">
        <v>3000</v>
      </c>
      <c r="E466" s="303"/>
      <c r="F466" s="304">
        <f t="shared" si="66"/>
        <v>3000</v>
      </c>
      <c r="G466" s="303">
        <f t="shared" si="67"/>
        <v>36000</v>
      </c>
      <c r="H466" s="302"/>
      <c r="I466" s="344">
        <f t="shared" si="69"/>
        <v>0</v>
      </c>
      <c r="J466" s="306"/>
      <c r="K466" s="305"/>
      <c r="L466" s="340">
        <f t="shared" si="68"/>
        <v>750</v>
      </c>
      <c r="M466" s="306">
        <f t="shared" si="70"/>
        <v>3000</v>
      </c>
      <c r="N466" s="587"/>
    </row>
    <row r="467" spans="1:14" ht="13.8">
      <c r="A467" s="342" t="s">
        <v>796</v>
      </c>
      <c r="B467" s="175">
        <v>1</v>
      </c>
      <c r="C467" s="343"/>
      <c r="D467" s="304">
        <v>3200</v>
      </c>
      <c r="E467" s="303"/>
      <c r="F467" s="304">
        <f t="shared" si="66"/>
        <v>3200</v>
      </c>
      <c r="G467" s="303">
        <f t="shared" si="67"/>
        <v>38400</v>
      </c>
      <c r="H467" s="302"/>
      <c r="I467" s="344">
        <f t="shared" si="69"/>
        <v>0</v>
      </c>
      <c r="J467" s="306"/>
      <c r="K467" s="305"/>
      <c r="L467" s="340">
        <f t="shared" si="68"/>
        <v>800</v>
      </c>
      <c r="M467" s="306">
        <f t="shared" si="70"/>
        <v>3200</v>
      </c>
      <c r="N467" s="587"/>
    </row>
    <row r="468" spans="1:14" ht="13.8">
      <c r="A468" s="342" t="s">
        <v>797</v>
      </c>
      <c r="B468" s="175">
        <v>1</v>
      </c>
      <c r="C468" s="343"/>
      <c r="D468" s="304">
        <v>3000</v>
      </c>
      <c r="E468" s="303"/>
      <c r="F468" s="304">
        <f t="shared" si="66"/>
        <v>3000</v>
      </c>
      <c r="G468" s="303">
        <f t="shared" si="67"/>
        <v>36000</v>
      </c>
      <c r="H468" s="302"/>
      <c r="I468" s="344">
        <f t="shared" si="69"/>
        <v>0</v>
      </c>
      <c r="J468" s="306"/>
      <c r="K468" s="305"/>
      <c r="L468" s="340">
        <f t="shared" si="68"/>
        <v>750</v>
      </c>
      <c r="M468" s="306">
        <f t="shared" si="70"/>
        <v>3000</v>
      </c>
      <c r="N468" s="587"/>
    </row>
    <row r="469" spans="1:14" ht="13.8">
      <c r="A469" s="342" t="s">
        <v>798</v>
      </c>
      <c r="B469" s="175">
        <v>1</v>
      </c>
      <c r="C469" s="343"/>
      <c r="D469" s="304">
        <v>4400</v>
      </c>
      <c r="E469" s="303"/>
      <c r="F469" s="304">
        <f t="shared" si="66"/>
        <v>4400</v>
      </c>
      <c r="G469" s="303">
        <f t="shared" si="67"/>
        <v>52800</v>
      </c>
      <c r="H469" s="302">
        <v>2000</v>
      </c>
      <c r="I469" s="344">
        <f t="shared" si="69"/>
        <v>24000</v>
      </c>
      <c r="J469" s="306"/>
      <c r="K469" s="305"/>
      <c r="L469" s="340">
        <f t="shared" si="68"/>
        <v>1100</v>
      </c>
      <c r="M469" s="306">
        <f t="shared" si="70"/>
        <v>4400</v>
      </c>
      <c r="N469" s="587"/>
    </row>
    <row r="470" spans="1:14" ht="13.8">
      <c r="A470" s="342" t="s">
        <v>799</v>
      </c>
      <c r="B470" s="175">
        <v>1</v>
      </c>
      <c r="C470" s="343"/>
      <c r="D470" s="304">
        <v>3000</v>
      </c>
      <c r="E470" s="303"/>
      <c r="F470" s="304">
        <f t="shared" si="66"/>
        <v>3000</v>
      </c>
      <c r="G470" s="303">
        <f t="shared" si="67"/>
        <v>36000</v>
      </c>
      <c r="H470" s="302"/>
      <c r="I470" s="344">
        <f t="shared" si="69"/>
        <v>0</v>
      </c>
      <c r="J470" s="306"/>
      <c r="K470" s="305"/>
      <c r="L470" s="340">
        <f t="shared" si="68"/>
        <v>750</v>
      </c>
      <c r="M470" s="306">
        <f t="shared" si="70"/>
        <v>3000</v>
      </c>
      <c r="N470" s="587"/>
    </row>
    <row r="471" spans="1:14" ht="13.8">
      <c r="A471" s="342" t="s">
        <v>800</v>
      </c>
      <c r="B471" s="175">
        <v>1</v>
      </c>
      <c r="C471" s="343"/>
      <c r="D471" s="304">
        <v>3000</v>
      </c>
      <c r="E471" s="303"/>
      <c r="F471" s="304">
        <f t="shared" si="66"/>
        <v>3000</v>
      </c>
      <c r="G471" s="303">
        <f t="shared" si="67"/>
        <v>36000</v>
      </c>
      <c r="H471" s="302"/>
      <c r="I471" s="344">
        <f t="shared" si="69"/>
        <v>0</v>
      </c>
      <c r="J471" s="306"/>
      <c r="K471" s="305"/>
      <c r="L471" s="340">
        <f t="shared" si="68"/>
        <v>750</v>
      </c>
      <c r="M471" s="306">
        <f t="shared" si="70"/>
        <v>3000</v>
      </c>
      <c r="N471" s="588"/>
    </row>
    <row r="472" spans="1:14" ht="13.8">
      <c r="A472" s="342" t="s">
        <v>800</v>
      </c>
      <c r="B472" s="175">
        <v>1</v>
      </c>
      <c r="C472" s="343"/>
      <c r="D472" s="304">
        <v>4000</v>
      </c>
      <c r="E472" s="303"/>
      <c r="F472" s="304">
        <f t="shared" si="66"/>
        <v>4000</v>
      </c>
      <c r="G472" s="303">
        <f t="shared" si="67"/>
        <v>48000</v>
      </c>
      <c r="H472" s="302"/>
      <c r="I472" s="344">
        <f t="shared" si="69"/>
        <v>0</v>
      </c>
      <c r="J472" s="306"/>
      <c r="K472" s="305"/>
      <c r="L472" s="340">
        <f t="shared" si="68"/>
        <v>1000</v>
      </c>
      <c r="M472" s="306">
        <f t="shared" si="70"/>
        <v>4000</v>
      </c>
      <c r="N472" s="588"/>
    </row>
    <row r="473" spans="1:14" ht="13.8">
      <c r="A473" s="342" t="s">
        <v>801</v>
      </c>
      <c r="B473" s="175">
        <v>1</v>
      </c>
      <c r="C473" s="343"/>
      <c r="D473" s="304">
        <v>3000</v>
      </c>
      <c r="E473" s="303"/>
      <c r="F473" s="304">
        <f t="shared" si="66"/>
        <v>3000</v>
      </c>
      <c r="G473" s="303">
        <f t="shared" si="67"/>
        <v>36000</v>
      </c>
      <c r="H473" s="302"/>
      <c r="I473" s="344">
        <f t="shared" si="69"/>
        <v>0</v>
      </c>
      <c r="J473" s="306"/>
      <c r="K473" s="305"/>
      <c r="L473" s="340">
        <f t="shared" si="68"/>
        <v>750</v>
      </c>
      <c r="M473" s="306">
        <f t="shared" si="70"/>
        <v>3000</v>
      </c>
      <c r="N473" s="588"/>
    </row>
    <row r="474" spans="1:14" ht="13.8">
      <c r="A474" s="342" t="s">
        <v>802</v>
      </c>
      <c r="B474" s="175">
        <v>1</v>
      </c>
      <c r="C474" s="343"/>
      <c r="D474" s="304">
        <v>3000</v>
      </c>
      <c r="E474" s="303"/>
      <c r="F474" s="304">
        <f t="shared" si="66"/>
        <v>3000</v>
      </c>
      <c r="G474" s="303">
        <f t="shared" si="67"/>
        <v>36000</v>
      </c>
      <c r="H474" s="302"/>
      <c r="I474" s="344">
        <f t="shared" si="69"/>
        <v>0</v>
      </c>
      <c r="J474" s="306"/>
      <c r="K474" s="305"/>
      <c r="L474" s="340">
        <f t="shared" si="68"/>
        <v>750</v>
      </c>
      <c r="M474" s="306">
        <f t="shared" si="70"/>
        <v>3000</v>
      </c>
      <c r="N474" s="588"/>
    </row>
    <row r="475" spans="1:14" ht="13.8">
      <c r="A475" s="342" t="s">
        <v>803</v>
      </c>
      <c r="B475" s="175">
        <v>1</v>
      </c>
      <c r="C475" s="343"/>
      <c r="D475" s="304">
        <v>3000</v>
      </c>
      <c r="E475" s="303"/>
      <c r="F475" s="304">
        <f t="shared" si="66"/>
        <v>3000</v>
      </c>
      <c r="G475" s="303">
        <f t="shared" si="67"/>
        <v>36000</v>
      </c>
      <c r="H475" s="302"/>
      <c r="I475" s="344">
        <f t="shared" si="69"/>
        <v>0</v>
      </c>
      <c r="J475" s="306"/>
      <c r="K475" s="305"/>
      <c r="L475" s="340">
        <f t="shared" si="68"/>
        <v>750</v>
      </c>
      <c r="M475" s="306">
        <f t="shared" si="70"/>
        <v>3000</v>
      </c>
      <c r="N475" s="588"/>
    </row>
    <row r="476" spans="1:14" ht="13.8">
      <c r="A476" s="342" t="s">
        <v>792</v>
      </c>
      <c r="B476" s="175">
        <v>1</v>
      </c>
      <c r="C476" s="343"/>
      <c r="D476" s="304">
        <v>3000</v>
      </c>
      <c r="E476" s="303"/>
      <c r="F476" s="304">
        <f t="shared" si="66"/>
        <v>3000</v>
      </c>
      <c r="G476" s="303">
        <f t="shared" si="67"/>
        <v>36000</v>
      </c>
      <c r="H476" s="302"/>
      <c r="I476" s="344">
        <f t="shared" si="69"/>
        <v>0</v>
      </c>
      <c r="J476" s="306"/>
      <c r="K476" s="305"/>
      <c r="L476" s="340">
        <f t="shared" si="68"/>
        <v>750</v>
      </c>
      <c r="M476" s="306">
        <f t="shared" si="70"/>
        <v>3000</v>
      </c>
      <c r="N476" s="588"/>
    </row>
    <row r="477" spans="1:14" ht="13.8">
      <c r="A477" s="342" t="s">
        <v>804</v>
      </c>
      <c r="B477" s="175">
        <v>1</v>
      </c>
      <c r="C477" s="343"/>
      <c r="D477" s="304">
        <v>3000</v>
      </c>
      <c r="E477" s="303"/>
      <c r="F477" s="304">
        <f t="shared" si="66"/>
        <v>3000</v>
      </c>
      <c r="G477" s="303">
        <f t="shared" si="67"/>
        <v>36000</v>
      </c>
      <c r="H477" s="302"/>
      <c r="I477" s="344">
        <f t="shared" si="69"/>
        <v>0</v>
      </c>
      <c r="J477" s="306"/>
      <c r="K477" s="305"/>
      <c r="L477" s="340">
        <f t="shared" si="68"/>
        <v>750</v>
      </c>
      <c r="M477" s="306">
        <f t="shared" si="70"/>
        <v>3000</v>
      </c>
      <c r="N477" s="588"/>
    </row>
    <row r="478" spans="1:14" ht="13.8">
      <c r="A478" s="342" t="s">
        <v>805</v>
      </c>
      <c r="B478" s="175">
        <v>1</v>
      </c>
      <c r="C478" s="343"/>
      <c r="D478" s="304">
        <v>3600</v>
      </c>
      <c r="E478" s="303"/>
      <c r="F478" s="304">
        <f t="shared" si="66"/>
        <v>3600</v>
      </c>
      <c r="G478" s="303">
        <f t="shared" si="67"/>
        <v>43200</v>
      </c>
      <c r="H478" s="302"/>
      <c r="I478" s="344">
        <f t="shared" si="69"/>
        <v>0</v>
      </c>
      <c r="J478" s="306"/>
      <c r="K478" s="305"/>
      <c r="L478" s="340">
        <f t="shared" si="68"/>
        <v>900</v>
      </c>
      <c r="M478" s="306">
        <f t="shared" si="70"/>
        <v>3600</v>
      </c>
      <c r="N478" s="588"/>
    </row>
    <row r="479" spans="1:14" ht="13.8">
      <c r="A479" s="342" t="s">
        <v>806</v>
      </c>
      <c r="B479" s="175">
        <v>1</v>
      </c>
      <c r="C479" s="343"/>
      <c r="D479" s="304">
        <v>4000</v>
      </c>
      <c r="E479" s="303"/>
      <c r="F479" s="304">
        <f t="shared" si="66"/>
        <v>4000</v>
      </c>
      <c r="G479" s="303">
        <f t="shared" si="67"/>
        <v>48000</v>
      </c>
      <c r="H479" s="302"/>
      <c r="I479" s="344"/>
      <c r="J479" s="306"/>
      <c r="K479" s="305"/>
      <c r="L479" s="340">
        <f t="shared" si="68"/>
        <v>1000</v>
      </c>
      <c r="M479" s="306">
        <f t="shared" si="70"/>
        <v>4000</v>
      </c>
      <c r="N479" s="588"/>
    </row>
    <row r="480" spans="1:14" ht="13.8">
      <c r="A480" s="342" t="s">
        <v>754</v>
      </c>
      <c r="B480" s="175">
        <v>1</v>
      </c>
      <c r="C480" s="343"/>
      <c r="D480" s="304">
        <v>4400</v>
      </c>
      <c r="E480" s="303"/>
      <c r="F480" s="304">
        <f t="shared" si="66"/>
        <v>4400</v>
      </c>
      <c r="G480" s="303">
        <f t="shared" si="67"/>
        <v>52800</v>
      </c>
      <c r="H480" s="302"/>
      <c r="I480" s="344"/>
      <c r="J480" s="306"/>
      <c r="K480" s="305"/>
      <c r="L480" s="340">
        <f t="shared" si="68"/>
        <v>1100</v>
      </c>
      <c r="M480" s="306">
        <f t="shared" si="70"/>
        <v>4400</v>
      </c>
      <c r="N480" s="588"/>
    </row>
    <row r="481" spans="1:14" ht="13.8">
      <c r="A481" s="342" t="s">
        <v>807</v>
      </c>
      <c r="B481" s="175">
        <v>1</v>
      </c>
      <c r="C481" s="343"/>
      <c r="D481" s="304">
        <v>3000</v>
      </c>
      <c r="E481" s="303"/>
      <c r="F481" s="304">
        <f t="shared" si="66"/>
        <v>3000</v>
      </c>
      <c r="G481" s="303">
        <f t="shared" si="67"/>
        <v>36000</v>
      </c>
      <c r="H481" s="302"/>
      <c r="I481" s="344"/>
      <c r="J481" s="306"/>
      <c r="K481" s="305"/>
      <c r="L481" s="340">
        <f t="shared" si="68"/>
        <v>750</v>
      </c>
      <c r="M481" s="306">
        <f t="shared" si="70"/>
        <v>3000</v>
      </c>
      <c r="N481" s="588"/>
    </row>
    <row r="482" spans="1:14" ht="13.8">
      <c r="A482" s="342" t="s">
        <v>808</v>
      </c>
      <c r="B482" s="175">
        <v>1</v>
      </c>
      <c r="C482" s="343"/>
      <c r="D482" s="304">
        <v>5000</v>
      </c>
      <c r="E482" s="303"/>
      <c r="F482" s="304">
        <f t="shared" si="66"/>
        <v>5000</v>
      </c>
      <c r="G482" s="303">
        <f t="shared" si="67"/>
        <v>60000</v>
      </c>
      <c r="H482" s="302"/>
      <c r="I482" s="344"/>
      <c r="J482" s="306"/>
      <c r="K482" s="305"/>
      <c r="L482" s="340">
        <f t="shared" si="68"/>
        <v>1250</v>
      </c>
      <c r="M482" s="306">
        <f t="shared" si="70"/>
        <v>5000</v>
      </c>
      <c r="N482" s="588"/>
    </row>
    <row r="483" spans="1:14" ht="13.8">
      <c r="A483" s="342" t="s">
        <v>809</v>
      </c>
      <c r="B483" s="175">
        <v>1</v>
      </c>
      <c r="C483" s="343"/>
      <c r="D483" s="304">
        <v>4400</v>
      </c>
      <c r="E483" s="303"/>
      <c r="F483" s="304">
        <f t="shared" si="66"/>
        <v>4400</v>
      </c>
      <c r="G483" s="303">
        <f t="shared" si="67"/>
        <v>52800</v>
      </c>
      <c r="H483" s="302"/>
      <c r="I483" s="344"/>
      <c r="J483" s="306"/>
      <c r="K483" s="305"/>
      <c r="L483" s="340">
        <f t="shared" si="68"/>
        <v>1100</v>
      </c>
      <c r="M483" s="306">
        <f t="shared" si="70"/>
        <v>4400</v>
      </c>
      <c r="N483" s="588"/>
    </row>
    <row r="484" spans="1:14" ht="13.8">
      <c r="A484" s="342" t="s">
        <v>810</v>
      </c>
      <c r="B484" s="175">
        <v>1</v>
      </c>
      <c r="C484" s="343"/>
      <c r="D484" s="304">
        <v>4000</v>
      </c>
      <c r="E484" s="303"/>
      <c r="F484" s="304">
        <f t="shared" si="66"/>
        <v>4000</v>
      </c>
      <c r="G484" s="303">
        <f t="shared" si="67"/>
        <v>48000</v>
      </c>
      <c r="H484" s="302"/>
      <c r="I484" s="344"/>
      <c r="J484" s="306"/>
      <c r="K484" s="305"/>
      <c r="L484" s="340">
        <f t="shared" si="68"/>
        <v>1000</v>
      </c>
      <c r="M484" s="306">
        <f t="shared" si="70"/>
        <v>4000</v>
      </c>
      <c r="N484" s="588"/>
    </row>
    <row r="485" spans="1:14" ht="13.8">
      <c r="A485" s="342" t="s">
        <v>811</v>
      </c>
      <c r="B485" s="175">
        <v>1</v>
      </c>
      <c r="C485" s="343"/>
      <c r="D485" s="304">
        <v>3000</v>
      </c>
      <c r="E485" s="303"/>
      <c r="F485" s="304">
        <f t="shared" si="66"/>
        <v>3000</v>
      </c>
      <c r="G485" s="303">
        <f t="shared" si="67"/>
        <v>36000</v>
      </c>
      <c r="H485" s="302"/>
      <c r="I485" s="344"/>
      <c r="J485" s="306"/>
      <c r="K485" s="305"/>
      <c r="L485" s="340">
        <f t="shared" si="68"/>
        <v>750</v>
      </c>
      <c r="M485" s="306">
        <f t="shared" si="70"/>
        <v>3000</v>
      </c>
      <c r="N485" s="588"/>
    </row>
    <row r="486" spans="1:14" ht="13.8">
      <c r="A486" s="342" t="s">
        <v>811</v>
      </c>
      <c r="B486" s="175">
        <v>1</v>
      </c>
      <c r="C486" s="343"/>
      <c r="D486" s="304">
        <v>3000</v>
      </c>
      <c r="E486" s="303"/>
      <c r="F486" s="304">
        <f t="shared" si="66"/>
        <v>3000</v>
      </c>
      <c r="G486" s="303">
        <f t="shared" si="67"/>
        <v>36000</v>
      </c>
      <c r="H486" s="302"/>
      <c r="I486" s="344"/>
      <c r="J486" s="306"/>
      <c r="K486" s="305"/>
      <c r="L486" s="340">
        <f t="shared" si="68"/>
        <v>750</v>
      </c>
      <c r="M486" s="306">
        <f t="shared" si="70"/>
        <v>3000</v>
      </c>
      <c r="N486" s="588"/>
    </row>
    <row r="487" spans="1:14" ht="13.8">
      <c r="A487" s="342" t="s">
        <v>811</v>
      </c>
      <c r="B487" s="175">
        <v>1</v>
      </c>
      <c r="C487" s="343"/>
      <c r="D487" s="304">
        <v>3000</v>
      </c>
      <c r="E487" s="303"/>
      <c r="F487" s="304">
        <f t="shared" si="66"/>
        <v>3000</v>
      </c>
      <c r="G487" s="303">
        <f t="shared" si="67"/>
        <v>36000</v>
      </c>
      <c r="H487" s="302"/>
      <c r="I487" s="344"/>
      <c r="J487" s="306"/>
      <c r="K487" s="305"/>
      <c r="L487" s="340">
        <f t="shared" si="68"/>
        <v>750</v>
      </c>
      <c r="M487" s="306">
        <f t="shared" si="70"/>
        <v>3000</v>
      </c>
      <c r="N487" s="588"/>
    </row>
    <row r="488" spans="1:14" ht="13.8">
      <c r="A488" s="342" t="s">
        <v>754</v>
      </c>
      <c r="B488" s="175">
        <v>1</v>
      </c>
      <c r="C488" s="343"/>
      <c r="D488" s="304">
        <v>4400</v>
      </c>
      <c r="E488" s="303"/>
      <c r="F488" s="304">
        <f t="shared" si="66"/>
        <v>4400</v>
      </c>
      <c r="G488" s="303">
        <f t="shared" si="67"/>
        <v>52800</v>
      </c>
      <c r="H488" s="302"/>
      <c r="I488" s="344"/>
      <c r="J488" s="306"/>
      <c r="K488" s="305"/>
      <c r="L488" s="340">
        <f t="shared" si="68"/>
        <v>1100</v>
      </c>
      <c r="M488" s="306">
        <f t="shared" si="70"/>
        <v>4400</v>
      </c>
      <c r="N488" s="588"/>
    </row>
    <row r="489" spans="1:14" ht="13.8">
      <c r="A489" s="342" t="s">
        <v>812</v>
      </c>
      <c r="B489" s="175">
        <v>1</v>
      </c>
      <c r="C489" s="343"/>
      <c r="D489" s="304">
        <v>3000</v>
      </c>
      <c r="E489" s="303"/>
      <c r="F489" s="304">
        <f t="shared" si="66"/>
        <v>3000</v>
      </c>
      <c r="G489" s="303">
        <f t="shared" si="67"/>
        <v>36000</v>
      </c>
      <c r="H489" s="302"/>
      <c r="I489" s="344"/>
      <c r="J489" s="306"/>
      <c r="K489" s="305"/>
      <c r="L489" s="340">
        <f t="shared" si="68"/>
        <v>750</v>
      </c>
      <c r="M489" s="306">
        <f t="shared" si="70"/>
        <v>3000</v>
      </c>
      <c r="N489" s="588"/>
    </row>
    <row r="490" spans="1:14" ht="13.8">
      <c r="A490" s="342" t="s">
        <v>810</v>
      </c>
      <c r="B490" s="175">
        <v>1</v>
      </c>
      <c r="C490" s="343"/>
      <c r="D490" s="304">
        <v>4000</v>
      </c>
      <c r="E490" s="303"/>
      <c r="F490" s="304">
        <f t="shared" si="66"/>
        <v>4000</v>
      </c>
      <c r="G490" s="303">
        <f t="shared" si="67"/>
        <v>48000</v>
      </c>
      <c r="H490" s="302"/>
      <c r="I490" s="344"/>
      <c r="J490" s="306"/>
      <c r="K490" s="305"/>
      <c r="L490" s="340">
        <f t="shared" si="68"/>
        <v>1000</v>
      </c>
      <c r="M490" s="306">
        <f t="shared" si="70"/>
        <v>4000</v>
      </c>
      <c r="N490" s="588"/>
    </row>
    <row r="491" spans="1:14" ht="13.8">
      <c r="A491" s="342" t="s">
        <v>812</v>
      </c>
      <c r="B491" s="175">
        <v>1</v>
      </c>
      <c r="C491" s="343"/>
      <c r="D491" s="304">
        <v>3000</v>
      </c>
      <c r="E491" s="303"/>
      <c r="F491" s="304">
        <f t="shared" si="66"/>
        <v>3000</v>
      </c>
      <c r="G491" s="303">
        <f t="shared" si="67"/>
        <v>36000</v>
      </c>
      <c r="H491" s="302"/>
      <c r="I491" s="344"/>
      <c r="J491" s="306"/>
      <c r="K491" s="305"/>
      <c r="L491" s="340">
        <f t="shared" si="68"/>
        <v>750</v>
      </c>
      <c r="M491" s="306">
        <f t="shared" si="70"/>
        <v>3000</v>
      </c>
      <c r="N491" s="588"/>
    </row>
    <row r="492" spans="1:14" ht="27.6">
      <c r="A492" s="342" t="s">
        <v>813</v>
      </c>
      <c r="B492" s="175"/>
      <c r="C492" s="343">
        <v>1</v>
      </c>
      <c r="D492" s="304">
        <v>5467.52</v>
      </c>
      <c r="E492" s="303"/>
      <c r="F492" s="304">
        <f t="shared" si="66"/>
        <v>5467.52</v>
      </c>
      <c r="G492" s="303">
        <f t="shared" si="67"/>
        <v>65610.240000000005</v>
      </c>
      <c r="H492" s="302">
        <v>0</v>
      </c>
      <c r="I492" s="344">
        <f t="shared" ref="I492:I493" si="71">+H492*12</f>
        <v>0</v>
      </c>
      <c r="J492" s="306"/>
      <c r="K492" s="305"/>
      <c r="L492" s="340">
        <f t="shared" si="68"/>
        <v>1366.88</v>
      </c>
      <c r="M492" s="306">
        <f>+D492/30*90</f>
        <v>16402.560000000001</v>
      </c>
      <c r="N492" s="588" t="s">
        <v>762</v>
      </c>
    </row>
    <row r="493" spans="1:14" ht="27.6">
      <c r="A493" s="342" t="s">
        <v>778</v>
      </c>
      <c r="B493" s="175"/>
      <c r="C493" s="343">
        <v>1</v>
      </c>
      <c r="D493" s="304">
        <v>5000</v>
      </c>
      <c r="E493" s="303"/>
      <c r="F493" s="304">
        <f t="shared" si="66"/>
        <v>5000</v>
      </c>
      <c r="G493" s="303">
        <f t="shared" si="67"/>
        <v>60000</v>
      </c>
      <c r="H493" s="302">
        <v>0</v>
      </c>
      <c r="I493" s="306">
        <f t="shared" si="71"/>
        <v>0</v>
      </c>
      <c r="J493" s="306"/>
      <c r="K493" s="305"/>
      <c r="L493" s="340">
        <f>D493*25%</f>
        <v>1250</v>
      </c>
      <c r="M493" s="306">
        <f>+D493/30*90</f>
        <v>15000</v>
      </c>
      <c r="N493" s="588" t="s">
        <v>762</v>
      </c>
    </row>
    <row r="494" spans="1:14" ht="14.4" thickBot="1">
      <c r="A494" s="591"/>
      <c r="B494" s="178"/>
      <c r="C494" s="178"/>
      <c r="D494" s="178"/>
      <c r="E494" s="375"/>
      <c r="F494" s="592"/>
      <c r="G494" s="375"/>
      <c r="H494" s="593"/>
      <c r="I494" s="594"/>
      <c r="J494" s="594"/>
      <c r="K494" s="594"/>
      <c r="L494" s="594"/>
      <c r="M494" s="594"/>
      <c r="N494" s="595"/>
    </row>
    <row r="495" spans="1:14" ht="14.4" thickBot="1">
      <c r="A495" s="598"/>
      <c r="B495" s="599">
        <f t="shared" ref="B495:M495" si="72">SUM(B454:B494)</f>
        <v>38</v>
      </c>
      <c r="C495" s="599">
        <f t="shared" si="72"/>
        <v>2</v>
      </c>
      <c r="D495" s="600">
        <f t="shared" si="72"/>
        <v>151067.51999999999</v>
      </c>
      <c r="E495" s="601">
        <f t="shared" si="72"/>
        <v>0</v>
      </c>
      <c r="F495" s="602">
        <f t="shared" si="72"/>
        <v>151067.51999999999</v>
      </c>
      <c r="G495" s="603">
        <f t="shared" si="72"/>
        <v>1812810.24</v>
      </c>
      <c r="H495" s="604">
        <f t="shared" si="72"/>
        <v>10167.76</v>
      </c>
      <c r="I495" s="604">
        <f t="shared" si="72"/>
        <v>122013.12</v>
      </c>
      <c r="J495" s="604">
        <f t="shared" si="72"/>
        <v>0</v>
      </c>
      <c r="K495" s="604">
        <f t="shared" si="72"/>
        <v>0</v>
      </c>
      <c r="L495" s="604">
        <f t="shared" si="72"/>
        <v>37766.879999999997</v>
      </c>
      <c r="M495" s="604">
        <f t="shared" si="72"/>
        <v>178002.56</v>
      </c>
      <c r="N495" s="605"/>
    </row>
    <row r="496" spans="1:14" ht="14.4" thickBot="1">
      <c r="A496" s="269"/>
      <c r="B496" s="270"/>
      <c r="C496" s="271"/>
      <c r="D496" s="272"/>
      <c r="E496" s="596"/>
      <c r="F496" s="597"/>
      <c r="G496" s="273"/>
      <c r="H496" s="272"/>
      <c r="I496" s="274"/>
      <c r="J496" s="275"/>
      <c r="K496" s="274"/>
      <c r="L496" s="275"/>
      <c r="M496" s="275"/>
      <c r="N496" s="589"/>
    </row>
    <row r="500" spans="1:16" ht="15.6">
      <c r="A500" s="121" t="s">
        <v>956</v>
      </c>
      <c r="B500" s="162"/>
      <c r="C500" s="163" t="s">
        <v>814</v>
      </c>
      <c r="D500" s="123"/>
      <c r="E500" s="123"/>
      <c r="F500" s="123"/>
      <c r="G500" s="123"/>
      <c r="H500" s="123"/>
    </row>
    <row r="501" spans="1:16" ht="13.8" thickBot="1">
      <c r="A501" s="117"/>
      <c r="B501" s="118"/>
      <c r="C501" s="119"/>
      <c r="D501" s="120"/>
      <c r="E501" s="120"/>
      <c r="F501" s="120"/>
      <c r="G501" s="120"/>
      <c r="H501" s="120"/>
    </row>
    <row r="502" spans="1:16" ht="13.2" thickBot="1">
      <c r="A502" s="935" t="s">
        <v>732</v>
      </c>
      <c r="B502" s="938" t="s">
        <v>733</v>
      </c>
      <c r="C502" s="939"/>
      <c r="D502" s="940" t="s">
        <v>734</v>
      </c>
      <c r="E502" s="938"/>
      <c r="F502" s="938"/>
      <c r="G502" s="938"/>
      <c r="H502" s="938"/>
      <c r="I502" s="939"/>
      <c r="J502" s="941" t="s">
        <v>735</v>
      </c>
      <c r="K502" s="941" t="s">
        <v>736</v>
      </c>
      <c r="L502" s="941" t="s">
        <v>737</v>
      </c>
      <c r="M502" s="941" t="s">
        <v>738</v>
      </c>
      <c r="N502" s="926" t="s">
        <v>739</v>
      </c>
    </row>
    <row r="503" spans="1:16">
      <c r="A503" s="936"/>
      <c r="B503" s="928" t="s">
        <v>740</v>
      </c>
      <c r="C503" s="929" t="s">
        <v>741</v>
      </c>
      <c r="D503" s="930" t="s">
        <v>742</v>
      </c>
      <c r="E503" s="930" t="s">
        <v>743</v>
      </c>
      <c r="F503" s="930" t="s">
        <v>744</v>
      </c>
      <c r="G503" s="930" t="s">
        <v>745</v>
      </c>
      <c r="H503" s="930" t="s">
        <v>746</v>
      </c>
      <c r="I503" s="941" t="s">
        <v>747</v>
      </c>
      <c r="J503" s="930"/>
      <c r="K503" s="930"/>
      <c r="L503" s="930"/>
      <c r="M503" s="930"/>
      <c r="N503" s="927"/>
    </row>
    <row r="504" spans="1:16" ht="13.2" thickBot="1">
      <c r="A504" s="936"/>
      <c r="B504" s="929"/>
      <c r="C504" s="929"/>
      <c r="D504" s="930" t="s">
        <v>741</v>
      </c>
      <c r="E504" s="930"/>
      <c r="F504" s="930"/>
      <c r="G504" s="930" t="s">
        <v>741</v>
      </c>
      <c r="H504" s="930"/>
      <c r="I504" s="930"/>
      <c r="J504" s="930"/>
      <c r="K504" s="930"/>
      <c r="L504" s="930"/>
      <c r="M504" s="930"/>
      <c r="N504" s="927"/>
    </row>
    <row r="505" spans="1:16" ht="13.8">
      <c r="A505" s="233" t="s">
        <v>773</v>
      </c>
      <c r="B505" s="222">
        <v>1</v>
      </c>
      <c r="C505" s="234"/>
      <c r="D505" s="235">
        <v>6000</v>
      </c>
      <c r="E505" s="168"/>
      <c r="F505" s="235">
        <f>+D505+E505</f>
        <v>6000</v>
      </c>
      <c r="G505" s="169">
        <f t="shared" ref="G505:G506" si="73">+F505*12</f>
        <v>72000</v>
      </c>
      <c r="H505" s="125">
        <v>2083.88</v>
      </c>
      <c r="I505" s="168">
        <f t="shared" ref="I505:I506" si="74">H505*12</f>
        <v>25006.560000000001</v>
      </c>
      <c r="J505" s="125">
        <v>0</v>
      </c>
      <c r="K505" s="168">
        <f>+J505*12</f>
        <v>0</v>
      </c>
      <c r="L505" s="125">
        <f>D505*25%</f>
        <v>1500</v>
      </c>
      <c r="M505" s="168">
        <v>8000</v>
      </c>
      <c r="N505" s="347"/>
    </row>
    <row r="506" spans="1:16" ht="13.8">
      <c r="A506" s="174" t="s">
        <v>758</v>
      </c>
      <c r="B506" s="175">
        <v>1</v>
      </c>
      <c r="C506" s="208"/>
      <c r="D506" s="130">
        <v>5000</v>
      </c>
      <c r="E506" s="173"/>
      <c r="F506" s="236">
        <f t="shared" ref="F506" si="75">+D506+E506</f>
        <v>5000</v>
      </c>
      <c r="G506" s="173">
        <f t="shared" si="73"/>
        <v>60000</v>
      </c>
      <c r="H506" s="129">
        <v>0</v>
      </c>
      <c r="I506" s="134">
        <f t="shared" si="74"/>
        <v>0</v>
      </c>
      <c r="J506" s="130">
        <v>0</v>
      </c>
      <c r="K506" s="134">
        <f t="shared" ref="K506" si="76">+J506*12</f>
        <v>0</v>
      </c>
      <c r="L506" s="130">
        <f>D506*25%</f>
        <v>1250</v>
      </c>
      <c r="M506" s="134">
        <f>D506*1</f>
        <v>5000</v>
      </c>
      <c r="N506" s="348"/>
    </row>
    <row r="507" spans="1:16" ht="13.8">
      <c r="A507" s="174"/>
      <c r="B507" s="175"/>
      <c r="C507" s="299"/>
      <c r="D507" s="130"/>
      <c r="E507" s="173"/>
      <c r="F507" s="236"/>
      <c r="G507" s="173"/>
      <c r="H507" s="129"/>
      <c r="I507" s="134"/>
      <c r="J507" s="130"/>
      <c r="K507" s="134"/>
      <c r="L507" s="130"/>
      <c r="M507" s="134"/>
      <c r="N507" s="348"/>
    </row>
    <row r="508" spans="1:16" ht="13.8">
      <c r="A508" s="174"/>
      <c r="B508" s="175"/>
      <c r="C508" s="172"/>
      <c r="D508" s="130"/>
      <c r="E508" s="173"/>
      <c r="F508" s="236"/>
      <c r="G508" s="173"/>
      <c r="H508" s="129"/>
      <c r="I508" s="134"/>
      <c r="J508" s="130"/>
      <c r="K508" s="134"/>
      <c r="L508" s="130"/>
      <c r="M508" s="134"/>
      <c r="N508" s="348"/>
    </row>
    <row r="509" spans="1:16" ht="13.8">
      <c r="A509" s="174"/>
      <c r="B509" s="175"/>
      <c r="C509" s="208"/>
      <c r="D509" s="130"/>
      <c r="E509" s="173"/>
      <c r="F509" s="236"/>
      <c r="G509" s="173"/>
      <c r="H509" s="129"/>
      <c r="I509" s="134"/>
      <c r="J509" s="130"/>
      <c r="K509" s="134"/>
      <c r="L509" s="130"/>
      <c r="M509" s="134"/>
      <c r="N509" s="348"/>
    </row>
    <row r="510" spans="1:16" ht="13.8">
      <c r="A510" s="238"/>
      <c r="B510" s="175"/>
      <c r="C510" s="208"/>
      <c r="D510" s="130"/>
      <c r="E510" s="173"/>
      <c r="F510" s="236"/>
      <c r="G510" s="173"/>
      <c r="H510" s="129"/>
      <c r="I510" s="134"/>
      <c r="J510" s="130"/>
      <c r="K510" s="134"/>
      <c r="L510" s="130"/>
      <c r="M510" s="134"/>
      <c r="N510" s="348"/>
      <c r="P510" s="170"/>
    </row>
    <row r="511" spans="1:16" ht="13.8">
      <c r="A511" s="290"/>
      <c r="B511" s="175"/>
      <c r="C511" s="349"/>
      <c r="D511" s="130"/>
      <c r="E511" s="173"/>
      <c r="F511" s="236"/>
      <c r="G511" s="173"/>
      <c r="H511" s="129"/>
      <c r="I511" s="134"/>
      <c r="J511" s="130"/>
      <c r="K511" s="134"/>
      <c r="L511" s="130"/>
      <c r="M511" s="134"/>
      <c r="N511" s="348"/>
    </row>
    <row r="512" spans="1:16" ht="13.8">
      <c r="A512" s="290"/>
      <c r="B512" s="175"/>
      <c r="C512" s="349"/>
      <c r="D512" s="130"/>
      <c r="E512" s="173"/>
      <c r="F512" s="236"/>
      <c r="G512" s="173"/>
      <c r="H512" s="129"/>
      <c r="I512" s="134"/>
      <c r="J512" s="130"/>
      <c r="K512" s="134"/>
      <c r="L512" s="130"/>
      <c r="M512" s="134"/>
      <c r="N512" s="348"/>
    </row>
    <row r="513" spans="1:16" ht="13.8">
      <c r="A513" s="290"/>
      <c r="B513" s="175"/>
      <c r="C513" s="349"/>
      <c r="D513" s="130"/>
      <c r="E513" s="173"/>
      <c r="F513" s="236"/>
      <c r="G513" s="173"/>
      <c r="H513" s="129"/>
      <c r="I513" s="134"/>
      <c r="J513" s="130"/>
      <c r="K513" s="134"/>
      <c r="L513" s="130"/>
      <c r="M513" s="134"/>
      <c r="N513" s="348"/>
    </row>
    <row r="514" spans="1:16" ht="13.8">
      <c r="A514" s="290"/>
      <c r="B514" s="175"/>
      <c r="C514" s="349"/>
      <c r="D514" s="130"/>
      <c r="E514" s="173"/>
      <c r="F514" s="236"/>
      <c r="G514" s="173"/>
      <c r="H514" s="129"/>
      <c r="I514" s="134"/>
      <c r="J514" s="130"/>
      <c r="K514" s="134"/>
      <c r="L514" s="130"/>
      <c r="M514" s="134"/>
      <c r="N514" s="348"/>
      <c r="P514" s="170"/>
    </row>
    <row r="515" spans="1:16" ht="13.8">
      <c r="A515" s="290"/>
      <c r="B515" s="175"/>
      <c r="C515" s="349"/>
      <c r="D515" s="291"/>
      <c r="E515" s="173"/>
      <c r="F515" s="236"/>
      <c r="G515" s="173"/>
      <c r="H515" s="129"/>
      <c r="I515" s="134"/>
      <c r="J515" s="130"/>
      <c r="K515" s="134"/>
      <c r="L515" s="130"/>
      <c r="M515" s="134"/>
      <c r="N515" s="348"/>
      <c r="P515" s="170"/>
    </row>
    <row r="516" spans="1:16" ht="13.8">
      <c r="A516" s="290"/>
      <c r="B516" s="175"/>
      <c r="C516" s="349"/>
      <c r="D516" s="291"/>
      <c r="E516" s="173"/>
      <c r="F516" s="236"/>
      <c r="G516" s="173"/>
      <c r="H516" s="129"/>
      <c r="I516" s="134"/>
      <c r="J516" s="130"/>
      <c r="K516" s="134"/>
      <c r="L516" s="130"/>
      <c r="M516" s="134"/>
      <c r="N516" s="348"/>
    </row>
    <row r="517" spans="1:16" ht="13.8">
      <c r="A517" s="290"/>
      <c r="B517" s="175"/>
      <c r="C517" s="349"/>
      <c r="D517" s="291"/>
      <c r="E517" s="173"/>
      <c r="F517" s="236"/>
      <c r="G517" s="173"/>
      <c r="H517" s="129"/>
      <c r="I517" s="134"/>
      <c r="J517" s="130"/>
      <c r="K517" s="134"/>
      <c r="L517" s="130"/>
      <c r="M517" s="134"/>
      <c r="N517" s="348"/>
    </row>
    <row r="518" spans="1:16" ht="13.8">
      <c r="A518" s="290"/>
      <c r="B518" s="175"/>
      <c r="C518" s="349"/>
      <c r="D518" s="291"/>
      <c r="E518" s="173"/>
      <c r="F518" s="236"/>
      <c r="G518" s="173"/>
      <c r="H518" s="129"/>
      <c r="I518" s="134"/>
      <c r="J518" s="130"/>
      <c r="K518" s="134"/>
      <c r="L518" s="130"/>
      <c r="M518" s="134"/>
      <c r="N518" s="348"/>
    </row>
    <row r="519" spans="1:16" ht="13.8">
      <c r="A519" s="290"/>
      <c r="B519" s="175"/>
      <c r="C519" s="349"/>
      <c r="D519" s="291"/>
      <c r="E519" s="173"/>
      <c r="F519" s="236"/>
      <c r="G519" s="173"/>
      <c r="H519" s="129"/>
      <c r="I519" s="134"/>
      <c r="J519" s="130"/>
      <c r="K519" s="134"/>
      <c r="L519" s="130"/>
      <c r="M519" s="134"/>
      <c r="N519" s="348"/>
    </row>
    <row r="520" spans="1:16" ht="13.8">
      <c r="A520" s="290"/>
      <c r="B520" s="175"/>
      <c r="C520" s="349"/>
      <c r="D520" s="291"/>
      <c r="E520" s="173"/>
      <c r="F520" s="236"/>
      <c r="G520" s="173"/>
      <c r="H520" s="129"/>
      <c r="I520" s="134"/>
      <c r="J520" s="130"/>
      <c r="K520" s="134"/>
      <c r="L520" s="130"/>
      <c r="M520" s="134"/>
      <c r="N520" s="348"/>
    </row>
    <row r="521" spans="1:16" ht="13.8">
      <c r="A521" s="290"/>
      <c r="B521" s="175"/>
      <c r="C521" s="349"/>
      <c r="D521" s="291"/>
      <c r="E521" s="173"/>
      <c r="F521" s="236"/>
      <c r="G521" s="173"/>
      <c r="H521" s="129"/>
      <c r="I521" s="134"/>
      <c r="J521" s="130"/>
      <c r="K521" s="134"/>
      <c r="L521" s="130"/>
      <c r="M521" s="134"/>
      <c r="N521" s="348"/>
    </row>
    <row r="522" spans="1:16" ht="13.8">
      <c r="A522" s="290"/>
      <c r="B522" s="175"/>
      <c r="C522" s="349"/>
      <c r="D522" s="291"/>
      <c r="E522" s="173"/>
      <c r="F522" s="236"/>
      <c r="G522" s="173"/>
      <c r="H522" s="129"/>
      <c r="I522" s="134"/>
      <c r="J522" s="130"/>
      <c r="K522" s="134"/>
      <c r="L522" s="130"/>
      <c r="M522" s="134"/>
      <c r="N522" s="348"/>
    </row>
    <row r="523" spans="1:16" ht="13.8">
      <c r="A523" s="290"/>
      <c r="B523" s="175"/>
      <c r="C523" s="349"/>
      <c r="D523" s="291"/>
      <c r="E523" s="173"/>
      <c r="F523" s="236"/>
      <c r="G523" s="173"/>
      <c r="H523" s="129"/>
      <c r="I523" s="134"/>
      <c r="J523" s="130"/>
      <c r="K523" s="134"/>
      <c r="L523" s="130"/>
      <c r="M523" s="134"/>
      <c r="N523" s="348"/>
    </row>
    <row r="524" spans="1:16" ht="13.8">
      <c r="A524" s="290"/>
      <c r="B524" s="175"/>
      <c r="C524" s="349"/>
      <c r="D524" s="291"/>
      <c r="E524" s="173"/>
      <c r="F524" s="236"/>
      <c r="G524" s="173"/>
      <c r="H524" s="129"/>
      <c r="I524" s="134"/>
      <c r="J524" s="130"/>
      <c r="K524" s="134"/>
      <c r="L524" s="130"/>
      <c r="M524" s="134"/>
      <c r="N524" s="348"/>
    </row>
    <row r="525" spans="1:16" ht="13.8">
      <c r="A525" s="290"/>
      <c r="B525" s="175"/>
      <c r="C525" s="349"/>
      <c r="D525" s="291"/>
      <c r="E525" s="173"/>
      <c r="F525" s="236"/>
      <c r="G525" s="173"/>
      <c r="H525" s="129"/>
      <c r="I525" s="134"/>
      <c r="J525" s="130"/>
      <c r="K525" s="134"/>
      <c r="L525" s="130"/>
      <c r="M525" s="134"/>
      <c r="N525" s="348"/>
    </row>
    <row r="526" spans="1:16" ht="13.8">
      <c r="A526" s="290"/>
      <c r="B526" s="175"/>
      <c r="C526" s="349"/>
      <c r="D526" s="291"/>
      <c r="E526" s="173"/>
      <c r="F526" s="236"/>
      <c r="G526" s="173"/>
      <c r="H526" s="129"/>
      <c r="I526" s="134"/>
      <c r="J526" s="130"/>
      <c r="K526" s="134"/>
      <c r="L526" s="130"/>
      <c r="M526" s="134"/>
      <c r="N526" s="348"/>
    </row>
    <row r="527" spans="1:16" ht="13.8">
      <c r="A527" s="290"/>
      <c r="B527" s="175"/>
      <c r="C527" s="349"/>
      <c r="D527" s="291"/>
      <c r="E527" s="173"/>
      <c r="F527" s="236"/>
      <c r="G527" s="173"/>
      <c r="H527" s="129"/>
      <c r="I527" s="134"/>
      <c r="J527" s="130"/>
      <c r="K527" s="134"/>
      <c r="L527" s="130"/>
      <c r="M527" s="134"/>
      <c r="N527" s="348"/>
    </row>
    <row r="528" spans="1:16" ht="13.8">
      <c r="A528" s="290"/>
      <c r="B528" s="175"/>
      <c r="C528" s="349"/>
      <c r="D528" s="291"/>
      <c r="E528" s="173"/>
      <c r="F528" s="236"/>
      <c r="G528" s="173"/>
      <c r="H528" s="129"/>
      <c r="I528" s="134"/>
      <c r="J528" s="130"/>
      <c r="K528" s="134"/>
      <c r="L528" s="130"/>
      <c r="M528" s="134"/>
      <c r="N528" s="348"/>
    </row>
    <row r="529" spans="1:15" ht="13.8">
      <c r="A529" s="290"/>
      <c r="B529" s="175"/>
      <c r="C529" s="349"/>
      <c r="D529" s="291"/>
      <c r="E529" s="173"/>
      <c r="F529" s="236"/>
      <c r="G529" s="173"/>
      <c r="H529" s="129"/>
      <c r="I529" s="134"/>
      <c r="J529" s="130"/>
      <c r="K529" s="134"/>
      <c r="L529" s="130"/>
      <c r="M529" s="134"/>
      <c r="N529" s="348"/>
    </row>
    <row r="530" spans="1:15" ht="13.8">
      <c r="A530" s="290"/>
      <c r="B530" s="175"/>
      <c r="C530" s="349"/>
      <c r="D530" s="291"/>
      <c r="E530" s="173"/>
      <c r="F530" s="236"/>
      <c r="G530" s="173"/>
      <c r="H530" s="129"/>
      <c r="I530" s="134"/>
      <c r="J530" s="130"/>
      <c r="K530" s="134"/>
      <c r="L530" s="130"/>
      <c r="M530" s="134"/>
      <c r="N530" s="348"/>
    </row>
    <row r="531" spans="1:15" ht="13.8">
      <c r="A531" s="290"/>
      <c r="B531" s="175"/>
      <c r="C531" s="349"/>
      <c r="D531" s="291"/>
      <c r="E531" s="173"/>
      <c r="F531" s="236"/>
      <c r="G531" s="173"/>
      <c r="H531" s="129"/>
      <c r="I531" s="134"/>
      <c r="J531" s="130"/>
      <c r="K531" s="134"/>
      <c r="L531" s="130"/>
      <c r="M531" s="134"/>
      <c r="N531" s="348"/>
    </row>
    <row r="532" spans="1:15" ht="13.8">
      <c r="A532" s="290"/>
      <c r="B532" s="175"/>
      <c r="C532" s="349"/>
      <c r="D532" s="291"/>
      <c r="E532" s="173"/>
      <c r="F532" s="236"/>
      <c r="G532" s="173"/>
      <c r="H532" s="129"/>
      <c r="I532" s="134"/>
      <c r="J532" s="130"/>
      <c r="K532" s="134"/>
      <c r="L532" s="130"/>
      <c r="M532" s="134"/>
      <c r="N532" s="348"/>
    </row>
    <row r="533" spans="1:15" ht="13.8">
      <c r="A533" s="290"/>
      <c r="B533" s="175"/>
      <c r="C533" s="349"/>
      <c r="D533" s="291"/>
      <c r="E533" s="173"/>
      <c r="F533" s="236"/>
      <c r="G533" s="173"/>
      <c r="H533" s="129"/>
      <c r="I533" s="134"/>
      <c r="J533" s="130"/>
      <c r="K533" s="134"/>
      <c r="L533" s="130"/>
      <c r="M533" s="134"/>
      <c r="N533" s="348"/>
    </row>
    <row r="534" spans="1:15" ht="13.8">
      <c r="A534" s="350"/>
      <c r="B534" s="351">
        <f>SUM(B505:B533)</f>
        <v>2</v>
      </c>
      <c r="C534" s="351">
        <f>SUM(C505:C533)</f>
        <v>0</v>
      </c>
      <c r="D534" s="153">
        <f>SUM(D505:D533)</f>
        <v>11000</v>
      </c>
      <c r="E534" s="153">
        <f t="shared" ref="E534:M534" si="77">SUM(E505:E533)</f>
        <v>0</v>
      </c>
      <c r="F534" s="153">
        <f t="shared" si="77"/>
        <v>11000</v>
      </c>
      <c r="G534" s="153">
        <f t="shared" si="77"/>
        <v>132000</v>
      </c>
      <c r="H534" s="153">
        <f>SUM(H505:H533)</f>
        <v>2083.88</v>
      </c>
      <c r="I534" s="153">
        <f t="shared" si="77"/>
        <v>25006.560000000001</v>
      </c>
      <c r="J534" s="153">
        <f t="shared" si="77"/>
        <v>0</v>
      </c>
      <c r="K534" s="153">
        <f t="shared" si="77"/>
        <v>0</v>
      </c>
      <c r="L534" s="153">
        <f t="shared" si="77"/>
        <v>2750</v>
      </c>
      <c r="M534" s="153">
        <f t="shared" si="77"/>
        <v>13000</v>
      </c>
      <c r="N534" s="467"/>
      <c r="O534" s="315">
        <f>G534+I534+K534+L534+M534</f>
        <v>172756.56</v>
      </c>
    </row>
    <row r="535" spans="1:15" ht="13.8" thickBot="1">
      <c r="A535" s="352"/>
      <c r="B535" s="353"/>
      <c r="C535" s="354"/>
      <c r="D535" s="355"/>
      <c r="E535" s="356"/>
      <c r="F535" s="355"/>
      <c r="G535" s="356"/>
      <c r="H535" s="355"/>
      <c r="I535" s="357"/>
      <c r="J535" s="358"/>
      <c r="K535" s="357"/>
      <c r="L535" s="358"/>
      <c r="M535" s="357"/>
      <c r="N535" s="468"/>
    </row>
    <row r="536" spans="1:15" ht="13.2">
      <c r="A536" s="161"/>
      <c r="B536" s="118"/>
      <c r="C536" s="161"/>
      <c r="D536" s="113"/>
      <c r="E536" s="113"/>
      <c r="F536" s="113"/>
      <c r="G536" s="113"/>
      <c r="H536" s="113"/>
    </row>
    <row r="537" spans="1:15" ht="43.95" customHeight="1">
      <c r="A537" s="161"/>
      <c r="B537" s="118"/>
      <c r="C537" s="161"/>
      <c r="D537" s="113"/>
      <c r="E537" s="113"/>
      <c r="F537" s="113"/>
      <c r="G537" s="113"/>
      <c r="H537" s="113"/>
    </row>
    <row r="538" spans="1:15" ht="43.95" customHeight="1">
      <c r="A538" s="161"/>
      <c r="B538" s="118"/>
      <c r="C538" s="161"/>
      <c r="D538" s="113"/>
      <c r="E538" s="113"/>
      <c r="F538" s="113"/>
      <c r="G538" s="113"/>
      <c r="H538" s="113"/>
    </row>
    <row r="539" spans="1:15" ht="43.95" customHeight="1">
      <c r="A539" s="161"/>
      <c r="B539" s="118"/>
      <c r="C539" s="161"/>
      <c r="D539" s="113"/>
      <c r="E539" s="113"/>
      <c r="F539" s="113"/>
      <c r="G539" s="113"/>
      <c r="H539" s="113"/>
    </row>
    <row r="540" spans="1:15" ht="43.95" customHeight="1">
      <c r="A540" s="161"/>
      <c r="B540" s="118"/>
      <c r="C540" s="161"/>
      <c r="D540" s="113"/>
      <c r="E540" s="113"/>
      <c r="F540" s="113"/>
      <c r="G540" s="113"/>
      <c r="H540" s="113"/>
    </row>
    <row r="541" spans="1:15" ht="25.95" customHeight="1">
      <c r="A541" s="161"/>
      <c r="B541" s="118"/>
      <c r="C541" s="161"/>
      <c r="D541" s="113"/>
      <c r="E541" s="113"/>
      <c r="F541" s="113"/>
      <c r="G541" s="113"/>
      <c r="H541" s="113"/>
    </row>
    <row r="542" spans="1:15" ht="25.95" customHeight="1">
      <c r="A542" s="161"/>
      <c r="B542" s="118"/>
      <c r="C542" s="161"/>
      <c r="D542" s="113"/>
      <c r="E542" s="113"/>
      <c r="F542" s="113"/>
      <c r="G542" s="113"/>
      <c r="H542" s="113"/>
    </row>
    <row r="543" spans="1:15" ht="25.95" customHeight="1">
      <c r="A543" s="161"/>
      <c r="B543" s="118"/>
      <c r="C543" s="161"/>
      <c r="D543" s="113"/>
      <c r="E543" s="113"/>
      <c r="F543" s="113"/>
      <c r="G543" s="113"/>
      <c r="H543" s="113"/>
    </row>
    <row r="544" spans="1:15" ht="13.2">
      <c r="A544" s="161"/>
      <c r="B544" s="118"/>
      <c r="C544" s="161"/>
      <c r="D544" s="113"/>
      <c r="E544" s="113"/>
      <c r="F544" s="113"/>
      <c r="G544" s="113"/>
      <c r="H544" s="113"/>
    </row>
    <row r="545" spans="1:14" ht="15.6">
      <c r="A545" s="121" t="s">
        <v>957</v>
      </c>
      <c r="B545" s="162"/>
      <c r="C545" s="163" t="s">
        <v>714</v>
      </c>
      <c r="D545" s="123"/>
      <c r="E545" s="123"/>
      <c r="F545" s="123"/>
      <c r="G545" s="123"/>
      <c r="H545" s="123"/>
    </row>
    <row r="546" spans="1:14" ht="13.8" thickBot="1">
      <c r="A546" s="117"/>
      <c r="B546" s="118"/>
      <c r="C546" s="119"/>
      <c r="D546" s="120"/>
      <c r="E546" s="120"/>
      <c r="F546" s="120"/>
      <c r="G546" s="120"/>
      <c r="H546" s="120"/>
    </row>
    <row r="547" spans="1:14" ht="13.2" thickBot="1">
      <c r="A547" s="935" t="s">
        <v>732</v>
      </c>
      <c r="B547" s="938" t="s">
        <v>733</v>
      </c>
      <c r="C547" s="939"/>
      <c r="D547" s="940" t="s">
        <v>734</v>
      </c>
      <c r="E547" s="938"/>
      <c r="F547" s="938"/>
      <c r="G547" s="938"/>
      <c r="H547" s="938"/>
      <c r="I547" s="939"/>
      <c r="J547" s="941" t="s">
        <v>735</v>
      </c>
      <c r="K547" s="941" t="s">
        <v>736</v>
      </c>
      <c r="L547" s="941" t="s">
        <v>737</v>
      </c>
      <c r="M547" s="941" t="s">
        <v>738</v>
      </c>
      <c r="N547" s="926" t="s">
        <v>739</v>
      </c>
    </row>
    <row r="548" spans="1:14">
      <c r="A548" s="936"/>
      <c r="B548" s="928" t="s">
        <v>740</v>
      </c>
      <c r="C548" s="929" t="s">
        <v>741</v>
      </c>
      <c r="D548" s="930" t="s">
        <v>742</v>
      </c>
      <c r="E548" s="930" t="s">
        <v>743</v>
      </c>
      <c r="F548" s="930" t="s">
        <v>744</v>
      </c>
      <c r="G548" s="930" t="s">
        <v>745</v>
      </c>
      <c r="H548" s="930" t="s">
        <v>746</v>
      </c>
      <c r="I548" s="941" t="s">
        <v>747</v>
      </c>
      <c r="J548" s="930"/>
      <c r="K548" s="930"/>
      <c r="L548" s="930"/>
      <c r="M548" s="930"/>
      <c r="N548" s="927"/>
    </row>
    <row r="549" spans="1:14" ht="13.2" thickBot="1">
      <c r="A549" s="936"/>
      <c r="B549" s="929"/>
      <c r="C549" s="929"/>
      <c r="D549" s="930" t="s">
        <v>741</v>
      </c>
      <c r="E549" s="930"/>
      <c r="F549" s="930"/>
      <c r="G549" s="930" t="s">
        <v>741</v>
      </c>
      <c r="H549" s="930"/>
      <c r="I549" s="930"/>
      <c r="J549" s="930"/>
      <c r="K549" s="930"/>
      <c r="L549" s="930"/>
      <c r="M549" s="930"/>
      <c r="N549" s="927"/>
    </row>
    <row r="550" spans="1:14" ht="13.8">
      <c r="A550" s="233" t="s">
        <v>815</v>
      </c>
      <c r="B550" s="222">
        <v>1</v>
      </c>
      <c r="C550" s="234"/>
      <c r="D550" s="235">
        <v>6000</v>
      </c>
      <c r="E550" s="168"/>
      <c r="F550" s="235">
        <f t="shared" ref="F550:F552" si="78">+D550+E550</f>
        <v>6000</v>
      </c>
      <c r="G550" s="169">
        <f t="shared" ref="G550:G552" si="79">+F550*12</f>
        <v>72000</v>
      </c>
      <c r="H550" s="125">
        <v>2083.88</v>
      </c>
      <c r="I550" s="168">
        <f>H550*12</f>
        <v>25006.560000000001</v>
      </c>
      <c r="J550" s="125">
        <v>0</v>
      </c>
      <c r="K550" s="168">
        <f t="shared" ref="K550:K552" si="80">+J550*12</f>
        <v>0</v>
      </c>
      <c r="L550" s="125">
        <f t="shared" ref="L550:L551" si="81">D550*25%</f>
        <v>1500</v>
      </c>
      <c r="M550" s="168">
        <v>8000</v>
      </c>
      <c r="N550" s="126"/>
    </row>
    <row r="551" spans="1:14" ht="13.8">
      <c r="A551" s="174" t="s">
        <v>816</v>
      </c>
      <c r="B551" s="175">
        <v>1</v>
      </c>
      <c r="C551" s="172"/>
      <c r="D551" s="236">
        <v>5000</v>
      </c>
      <c r="E551" s="173"/>
      <c r="F551" s="236">
        <f>+D551+E551</f>
        <v>5000</v>
      </c>
      <c r="G551" s="173">
        <f>+F551*12</f>
        <v>60000</v>
      </c>
      <c r="H551" s="129">
        <v>0</v>
      </c>
      <c r="I551" s="134">
        <f t="shared" ref="I551:I552" si="82">H551*12</f>
        <v>0</v>
      </c>
      <c r="J551" s="130"/>
      <c r="K551" s="134">
        <f>+J551*12</f>
        <v>0</v>
      </c>
      <c r="L551" s="130">
        <f t="shared" si="81"/>
        <v>1250</v>
      </c>
      <c r="M551" s="134">
        <f>D551*1</f>
        <v>5000</v>
      </c>
      <c r="N551" s="131"/>
    </row>
    <row r="552" spans="1:14" ht="13.8">
      <c r="A552" s="174" t="s">
        <v>816</v>
      </c>
      <c r="B552" s="175">
        <v>1</v>
      </c>
      <c r="C552" s="172"/>
      <c r="D552" s="236">
        <v>5000</v>
      </c>
      <c r="E552" s="173"/>
      <c r="F552" s="236">
        <f t="shared" si="78"/>
        <v>5000</v>
      </c>
      <c r="G552" s="173">
        <f t="shared" si="79"/>
        <v>60000</v>
      </c>
      <c r="H552" s="129"/>
      <c r="I552" s="134">
        <f t="shared" si="82"/>
        <v>0</v>
      </c>
      <c r="J552" s="130">
        <v>0</v>
      </c>
      <c r="K552" s="134">
        <f t="shared" si="80"/>
        <v>0</v>
      </c>
      <c r="L552" s="130">
        <f>D552*25%</f>
        <v>1250</v>
      </c>
      <c r="M552" s="134">
        <f>D552*1</f>
        <v>5000</v>
      </c>
      <c r="N552" s="131"/>
    </row>
    <row r="553" spans="1:14" ht="13.8">
      <c r="A553" s="174"/>
      <c r="B553" s="175"/>
      <c r="C553" s="172"/>
      <c r="D553" s="236"/>
      <c r="E553" s="173"/>
      <c r="F553" s="236"/>
      <c r="G553" s="173"/>
      <c r="H553" s="129"/>
      <c r="I553" s="134"/>
      <c r="J553" s="130"/>
      <c r="K553" s="134"/>
      <c r="L553" s="130"/>
      <c r="M553" s="134"/>
      <c r="N553" s="131"/>
    </row>
    <row r="554" spans="1:14" ht="13.8">
      <c r="A554" s="238"/>
      <c r="B554" s="175"/>
      <c r="C554" s="172"/>
      <c r="D554" s="236"/>
      <c r="E554" s="173"/>
      <c r="F554" s="236"/>
      <c r="G554" s="173"/>
      <c r="H554" s="129"/>
      <c r="I554" s="134"/>
      <c r="J554" s="130"/>
      <c r="K554" s="134"/>
      <c r="L554" s="130"/>
      <c r="M554" s="134"/>
      <c r="N554" s="131"/>
    </row>
    <row r="555" spans="1:14" ht="13.8">
      <c r="A555" s="238"/>
      <c r="B555" s="175"/>
      <c r="C555" s="172"/>
      <c r="D555" s="236"/>
      <c r="E555" s="173"/>
      <c r="F555" s="236"/>
      <c r="G555" s="173"/>
      <c r="H555" s="129"/>
      <c r="I555" s="134"/>
      <c r="J555" s="130"/>
      <c r="K555" s="134"/>
      <c r="L555" s="130"/>
      <c r="M555" s="134"/>
      <c r="N555" s="131"/>
    </row>
    <row r="556" spans="1:14" ht="13.8">
      <c r="A556" s="137"/>
      <c r="B556" s="138"/>
      <c r="C556" s="191"/>
      <c r="D556" s="139"/>
      <c r="E556" s="187"/>
      <c r="F556" s="139"/>
      <c r="G556" s="187"/>
      <c r="H556" s="139"/>
      <c r="I556" s="227"/>
      <c r="J556" s="193"/>
      <c r="K556" s="227"/>
      <c r="L556" s="321"/>
      <c r="M556" s="322"/>
      <c r="N556" s="143"/>
    </row>
    <row r="557" spans="1:14" ht="13.8">
      <c r="A557" s="137"/>
      <c r="B557" s="138"/>
      <c r="C557" s="191"/>
      <c r="D557" s="139"/>
      <c r="E557" s="187"/>
      <c r="F557" s="139"/>
      <c r="G557" s="187"/>
      <c r="H557" s="139"/>
      <c r="I557" s="227"/>
      <c r="J557" s="193"/>
      <c r="K557" s="227"/>
      <c r="L557" s="193"/>
      <c r="M557" s="227"/>
      <c r="N557" s="143"/>
    </row>
    <row r="558" spans="1:14" ht="13.8">
      <c r="A558" s="137"/>
      <c r="B558" s="138"/>
      <c r="C558" s="191"/>
      <c r="D558" s="139"/>
      <c r="E558" s="187"/>
      <c r="F558" s="139"/>
      <c r="G558" s="187"/>
      <c r="H558" s="139"/>
      <c r="I558" s="227"/>
      <c r="J558" s="193"/>
      <c r="K558" s="227"/>
      <c r="L558" s="193"/>
      <c r="M558" s="227"/>
      <c r="N558" s="143"/>
    </row>
    <row r="559" spans="1:14" ht="13.8">
      <c r="A559" s="137"/>
      <c r="B559" s="138"/>
      <c r="C559" s="191"/>
      <c r="D559" s="228"/>
      <c r="E559" s="229"/>
      <c r="F559" s="228"/>
      <c r="G559" s="187"/>
      <c r="H559" s="139"/>
      <c r="I559" s="227"/>
      <c r="J559" s="193"/>
      <c r="K559" s="227"/>
      <c r="L559" s="193"/>
      <c r="M559" s="227"/>
      <c r="N559" s="143"/>
    </row>
    <row r="560" spans="1:14" ht="13.8">
      <c r="A560" s="137"/>
      <c r="B560" s="138"/>
      <c r="C560" s="191"/>
      <c r="D560" s="139"/>
      <c r="E560" s="187"/>
      <c r="F560" s="139"/>
      <c r="G560" s="187"/>
      <c r="H560" s="139"/>
      <c r="I560" s="227"/>
      <c r="J560" s="193"/>
      <c r="K560" s="227"/>
      <c r="L560" s="193"/>
      <c r="M560" s="227"/>
      <c r="N560" s="143"/>
    </row>
    <row r="561" spans="1:15" ht="13.8">
      <c r="A561" s="137"/>
      <c r="B561" s="138"/>
      <c r="C561" s="191"/>
      <c r="D561" s="139"/>
      <c r="E561" s="187"/>
      <c r="F561" s="139"/>
      <c r="G561" s="187"/>
      <c r="H561" s="139"/>
      <c r="I561" s="227"/>
      <c r="J561" s="193"/>
      <c r="K561" s="227"/>
      <c r="L561" s="193"/>
      <c r="M561" s="227"/>
      <c r="N561" s="143"/>
    </row>
    <row r="562" spans="1:15" ht="13.8">
      <c r="A562" s="137"/>
      <c r="B562" s="138"/>
      <c r="C562" s="191"/>
      <c r="D562" s="139"/>
      <c r="E562" s="187"/>
      <c r="F562" s="139"/>
      <c r="G562" s="187"/>
      <c r="H562" s="139"/>
      <c r="I562" s="227"/>
      <c r="J562" s="193"/>
      <c r="K562" s="227"/>
      <c r="L562" s="193"/>
      <c r="M562" s="227"/>
      <c r="N562" s="143"/>
    </row>
    <row r="563" spans="1:15" ht="13.8">
      <c r="A563" s="137"/>
      <c r="B563" s="138"/>
      <c r="C563" s="191"/>
      <c r="D563" s="139"/>
      <c r="E563" s="187"/>
      <c r="F563" s="139"/>
      <c r="G563" s="187"/>
      <c r="H563" s="139"/>
      <c r="I563" s="227"/>
      <c r="J563" s="193"/>
      <c r="K563" s="227"/>
      <c r="L563" s="193"/>
      <c r="M563" s="227"/>
      <c r="N563" s="143"/>
    </row>
    <row r="564" spans="1:15" ht="13.8">
      <c r="A564" s="137"/>
      <c r="B564" s="138"/>
      <c r="C564" s="191"/>
      <c r="D564" s="139"/>
      <c r="E564" s="187"/>
      <c r="F564" s="139"/>
      <c r="G564" s="187"/>
      <c r="H564" s="139"/>
      <c r="I564" s="227"/>
      <c r="J564" s="193"/>
      <c r="K564" s="227"/>
      <c r="L564" s="193"/>
      <c r="M564" s="227"/>
      <c r="N564" s="143"/>
    </row>
    <row r="565" spans="1:15" ht="13.8">
      <c r="A565" s="137"/>
      <c r="B565" s="138"/>
      <c r="C565" s="191"/>
      <c r="D565" s="139"/>
      <c r="E565" s="187"/>
      <c r="F565" s="139"/>
      <c r="G565" s="187"/>
      <c r="H565" s="139"/>
      <c r="I565" s="227"/>
      <c r="J565" s="193"/>
      <c r="K565" s="227"/>
      <c r="L565" s="193"/>
      <c r="M565" s="227"/>
      <c r="N565" s="143"/>
    </row>
    <row r="566" spans="1:15" ht="13.8">
      <c r="A566" s="137"/>
      <c r="B566" s="138"/>
      <c r="C566" s="191"/>
      <c r="D566" s="139"/>
      <c r="E566" s="187"/>
      <c r="F566" s="139"/>
      <c r="G566" s="187"/>
      <c r="H566" s="139"/>
      <c r="I566" s="227"/>
      <c r="J566" s="193"/>
      <c r="K566" s="227"/>
      <c r="L566" s="193"/>
      <c r="M566" s="227"/>
      <c r="N566" s="143"/>
    </row>
    <row r="567" spans="1:15" ht="13.8">
      <c r="A567" s="137"/>
      <c r="B567" s="138"/>
      <c r="C567" s="191"/>
      <c r="D567" s="139"/>
      <c r="E567" s="187"/>
      <c r="F567" s="139"/>
      <c r="G567" s="187"/>
      <c r="H567" s="139"/>
      <c r="I567" s="227"/>
      <c r="J567" s="193"/>
      <c r="K567" s="227"/>
      <c r="L567" s="193"/>
      <c r="M567" s="227"/>
      <c r="N567" s="143"/>
    </row>
    <row r="568" spans="1:15" ht="13.8">
      <c r="A568" s="137"/>
      <c r="B568" s="138"/>
      <c r="C568" s="191"/>
      <c r="D568" s="139"/>
      <c r="E568" s="187"/>
      <c r="F568" s="139"/>
      <c r="G568" s="187"/>
      <c r="H568" s="139"/>
      <c r="I568" s="227"/>
      <c r="J568" s="193"/>
      <c r="K568" s="227"/>
      <c r="L568" s="193"/>
      <c r="M568" s="227"/>
      <c r="N568" s="458"/>
    </row>
    <row r="569" spans="1:15" ht="13.8">
      <c r="A569" s="137"/>
      <c r="B569" s="138"/>
      <c r="C569" s="191"/>
      <c r="D569" s="139"/>
      <c r="E569" s="187"/>
      <c r="F569" s="139"/>
      <c r="G569" s="187"/>
      <c r="H569" s="139"/>
      <c r="I569" s="227"/>
      <c r="J569" s="193"/>
      <c r="K569" s="227"/>
      <c r="L569" s="193"/>
      <c r="M569" s="227"/>
      <c r="N569" s="458"/>
    </row>
    <row r="570" spans="1:15" ht="13.8">
      <c r="A570" s="137"/>
      <c r="B570" s="138"/>
      <c r="C570" s="191"/>
      <c r="D570" s="139"/>
      <c r="E570" s="187"/>
      <c r="F570" s="139"/>
      <c r="G570" s="187"/>
      <c r="H570" s="139"/>
      <c r="I570" s="227"/>
      <c r="J570" s="193"/>
      <c r="K570" s="227"/>
      <c r="L570" s="193"/>
      <c r="M570" s="227"/>
      <c r="N570" s="458"/>
    </row>
    <row r="571" spans="1:15" ht="13.8">
      <c r="A571" s="137"/>
      <c r="B571" s="146"/>
      <c r="C571" s="216"/>
      <c r="D571" s="230"/>
      <c r="E571" s="231"/>
      <c r="F571" s="230"/>
      <c r="G571" s="231"/>
      <c r="H571" s="230"/>
      <c r="I571" s="232"/>
      <c r="J571" s="196"/>
      <c r="K571" s="232"/>
      <c r="L571" s="196"/>
      <c r="M571" s="232"/>
      <c r="N571" s="459"/>
    </row>
    <row r="572" spans="1:15" ht="13.8">
      <c r="A572" s="151"/>
      <c r="B572" s="197">
        <f>SUM(B550:B571)</f>
        <v>3</v>
      </c>
      <c r="C572" s="198">
        <f>SUM(C550:C571)</f>
        <v>0</v>
      </c>
      <c r="D572" s="153">
        <f>SUM(D550:D571)</f>
        <v>16000</v>
      </c>
      <c r="E572" s="153">
        <f t="shared" ref="E572:M572" si="83">SUM(E550:E571)</f>
        <v>0</v>
      </c>
      <c r="F572" s="153">
        <f t="shared" si="83"/>
        <v>16000</v>
      </c>
      <c r="G572" s="153">
        <f t="shared" si="83"/>
        <v>192000</v>
      </c>
      <c r="H572" s="153">
        <f t="shared" si="83"/>
        <v>2083.88</v>
      </c>
      <c r="I572" s="153">
        <f t="shared" si="83"/>
        <v>25006.560000000001</v>
      </c>
      <c r="J572" s="153">
        <f t="shared" si="83"/>
        <v>0</v>
      </c>
      <c r="K572" s="153">
        <f t="shared" si="83"/>
        <v>0</v>
      </c>
      <c r="L572" s="153">
        <f t="shared" si="83"/>
        <v>4000</v>
      </c>
      <c r="M572" s="153">
        <f t="shared" si="83"/>
        <v>18000</v>
      </c>
      <c r="N572" s="462"/>
      <c r="O572" s="315">
        <f>G572+I572+K572+L572+M572</f>
        <v>239006.56</v>
      </c>
    </row>
    <row r="573" spans="1:15" ht="14.4" thickBot="1">
      <c r="A573" s="199"/>
      <c r="B573" s="200"/>
      <c r="C573" s="201"/>
      <c r="D573" s="218"/>
      <c r="E573" s="219"/>
      <c r="F573" s="218"/>
      <c r="G573" s="219"/>
      <c r="H573" s="218"/>
      <c r="I573" s="220"/>
      <c r="J573" s="221"/>
      <c r="K573" s="220"/>
      <c r="L573" s="221"/>
      <c r="M573" s="220"/>
      <c r="N573" s="454"/>
    </row>
    <row r="574" spans="1:15" ht="13.2">
      <c r="A574" s="161"/>
      <c r="B574" s="118"/>
      <c r="C574" s="161"/>
      <c r="D574" s="113"/>
      <c r="E574" s="113"/>
      <c r="F574" s="113"/>
      <c r="G574" s="113"/>
      <c r="H574" s="113"/>
    </row>
    <row r="575" spans="1:15" ht="60" customHeight="1">
      <c r="A575" s="161"/>
      <c r="B575" s="118"/>
      <c r="C575" s="161"/>
      <c r="D575" s="113"/>
      <c r="E575" s="113"/>
      <c r="F575" s="113"/>
      <c r="G575" s="113"/>
      <c r="H575" s="113"/>
    </row>
    <row r="576" spans="1:15" ht="60" customHeight="1">
      <c r="A576" s="161"/>
      <c r="B576" s="118"/>
      <c r="C576" s="161"/>
      <c r="D576" s="113"/>
      <c r="E576" s="113"/>
      <c r="F576" s="113"/>
      <c r="G576" s="113"/>
      <c r="H576" s="113"/>
    </row>
    <row r="577" spans="1:16" ht="60" customHeight="1">
      <c r="A577" s="161"/>
      <c r="B577" s="118"/>
      <c r="C577" s="161"/>
      <c r="D577" s="113"/>
      <c r="E577" s="113"/>
      <c r="F577" s="113"/>
      <c r="G577" s="113"/>
      <c r="H577" s="113"/>
    </row>
    <row r="578" spans="1:16" ht="60" customHeight="1">
      <c r="A578" s="161"/>
      <c r="B578" s="118"/>
      <c r="C578" s="161"/>
      <c r="D578" s="113"/>
      <c r="E578" s="113"/>
      <c r="F578" s="113"/>
      <c r="G578" s="113"/>
      <c r="H578" s="113"/>
    </row>
    <row r="579" spans="1:16" ht="60" customHeight="1">
      <c r="A579" s="161"/>
      <c r="B579" s="118"/>
      <c r="C579" s="161"/>
      <c r="D579" s="113"/>
      <c r="E579" s="113"/>
      <c r="F579" s="113"/>
      <c r="G579" s="113"/>
      <c r="H579" s="113"/>
    </row>
    <row r="580" spans="1:16" ht="25.5" customHeight="1">
      <c r="A580" s="161"/>
      <c r="B580" s="118"/>
      <c r="C580" s="161"/>
      <c r="D580" s="113"/>
      <c r="E580" s="113"/>
      <c r="F580" s="113"/>
      <c r="G580" s="113"/>
      <c r="H580" s="113"/>
    </row>
    <row r="581" spans="1:16" ht="25.5" customHeight="1">
      <c r="A581" s="161"/>
      <c r="B581" s="118"/>
      <c r="C581" s="161"/>
      <c r="D581" s="113"/>
      <c r="E581" s="113"/>
      <c r="F581" s="113"/>
      <c r="G581" s="113"/>
      <c r="H581" s="113"/>
    </row>
    <row r="582" spans="1:16" ht="13.2">
      <c r="A582" s="161"/>
      <c r="B582" s="118"/>
      <c r="C582" s="161"/>
      <c r="D582" s="113"/>
      <c r="E582" s="113"/>
      <c r="F582" s="113"/>
      <c r="G582" s="113"/>
      <c r="H582" s="113"/>
    </row>
    <row r="583" spans="1:16" ht="15.6">
      <c r="A583" s="121" t="s">
        <v>958</v>
      </c>
      <c r="B583" s="162"/>
      <c r="C583" s="163" t="s">
        <v>715</v>
      </c>
      <c r="D583" s="123"/>
      <c r="E583" s="123"/>
      <c r="F583" s="123"/>
      <c r="G583" s="123"/>
      <c r="H583" s="123"/>
    </row>
    <row r="584" spans="1:16" ht="13.8" thickBot="1">
      <c r="A584" s="117"/>
      <c r="B584" s="118"/>
      <c r="C584" s="119"/>
      <c r="D584" s="120"/>
      <c r="E584" s="120"/>
      <c r="F584" s="120"/>
      <c r="G584" s="120"/>
      <c r="H584" s="120"/>
    </row>
    <row r="585" spans="1:16" ht="13.2" thickBot="1">
      <c r="A585" s="935" t="s">
        <v>732</v>
      </c>
      <c r="B585" s="938" t="s">
        <v>733</v>
      </c>
      <c r="C585" s="939"/>
      <c r="D585" s="940" t="s">
        <v>734</v>
      </c>
      <c r="E585" s="938"/>
      <c r="F585" s="938"/>
      <c r="G585" s="938"/>
      <c r="H585" s="938"/>
      <c r="I585" s="939"/>
      <c r="J585" s="941" t="s">
        <v>735</v>
      </c>
      <c r="K585" s="941" t="s">
        <v>736</v>
      </c>
      <c r="L585" s="941" t="s">
        <v>737</v>
      </c>
      <c r="M585" s="941" t="s">
        <v>738</v>
      </c>
      <c r="N585" s="926" t="s">
        <v>739</v>
      </c>
    </row>
    <row r="586" spans="1:16">
      <c r="A586" s="936"/>
      <c r="B586" s="928" t="s">
        <v>740</v>
      </c>
      <c r="C586" s="929" t="s">
        <v>741</v>
      </c>
      <c r="D586" s="930" t="s">
        <v>742</v>
      </c>
      <c r="E586" s="930" t="s">
        <v>743</v>
      </c>
      <c r="F586" s="930" t="s">
        <v>744</v>
      </c>
      <c r="G586" s="930" t="s">
        <v>745</v>
      </c>
      <c r="H586" s="930" t="s">
        <v>746</v>
      </c>
      <c r="I586" s="941" t="s">
        <v>747</v>
      </c>
      <c r="J586" s="930"/>
      <c r="K586" s="930"/>
      <c r="L586" s="930"/>
      <c r="M586" s="930"/>
      <c r="N586" s="927"/>
    </row>
    <row r="587" spans="1:16" ht="13.2" thickBot="1">
      <c r="A587" s="936"/>
      <c r="B587" s="929"/>
      <c r="C587" s="929"/>
      <c r="D587" s="930" t="s">
        <v>741</v>
      </c>
      <c r="E587" s="930"/>
      <c r="F587" s="930"/>
      <c r="G587" s="930" t="s">
        <v>741</v>
      </c>
      <c r="H587" s="930"/>
      <c r="I587" s="930"/>
      <c r="J587" s="930"/>
      <c r="K587" s="930"/>
      <c r="L587" s="930"/>
      <c r="M587" s="930"/>
      <c r="N587" s="927"/>
    </row>
    <row r="588" spans="1:16" ht="13.8">
      <c r="A588" s="233" t="s">
        <v>773</v>
      </c>
      <c r="B588" s="222">
        <v>1</v>
      </c>
      <c r="C588" s="234"/>
      <c r="D588" s="235">
        <v>6000</v>
      </c>
      <c r="E588" s="169"/>
      <c r="F588" s="235">
        <f>+D588+E588</f>
        <v>6000</v>
      </c>
      <c r="G588" s="169">
        <f>+F588*12</f>
        <v>72000</v>
      </c>
      <c r="H588" s="125">
        <v>2083.88</v>
      </c>
      <c r="I588" s="168">
        <f>H588*12</f>
        <v>25006.560000000001</v>
      </c>
      <c r="J588" s="125">
        <v>0</v>
      </c>
      <c r="K588" s="168">
        <f>+J588*12</f>
        <v>0</v>
      </c>
      <c r="L588" s="125">
        <f>D588*25%</f>
        <v>1500</v>
      </c>
      <c r="M588" s="125">
        <v>8000</v>
      </c>
      <c r="N588" s="359"/>
    </row>
    <row r="589" spans="1:16" ht="13.8">
      <c r="A589" s="174" t="s">
        <v>778</v>
      </c>
      <c r="B589" s="175">
        <v>1</v>
      </c>
      <c r="C589" s="172"/>
      <c r="D589" s="236">
        <v>5000</v>
      </c>
      <c r="E589" s="173"/>
      <c r="F589" s="236">
        <f>+D589+E589</f>
        <v>5000</v>
      </c>
      <c r="G589" s="173">
        <f>+F589*12</f>
        <v>60000</v>
      </c>
      <c r="H589" s="129"/>
      <c r="I589" s="134">
        <f>H589*12</f>
        <v>0</v>
      </c>
      <c r="J589" s="130"/>
      <c r="K589" s="134">
        <f>+J589*12</f>
        <v>0</v>
      </c>
      <c r="L589" s="130">
        <f>D589*25%</f>
        <v>1250</v>
      </c>
      <c r="M589" s="130">
        <f>D589*1</f>
        <v>5000</v>
      </c>
      <c r="N589" s="360"/>
    </row>
    <row r="590" spans="1:16" ht="13.8">
      <c r="A590" s="174" t="s">
        <v>758</v>
      </c>
      <c r="B590" s="175">
        <v>1</v>
      </c>
      <c r="C590" s="172"/>
      <c r="D590" s="236">
        <v>5000</v>
      </c>
      <c r="E590" s="173"/>
      <c r="F590" s="236">
        <f>+D590+E590</f>
        <v>5000</v>
      </c>
      <c r="G590" s="173">
        <f>+F590*12</f>
        <v>60000</v>
      </c>
      <c r="H590" s="129">
        <v>0</v>
      </c>
      <c r="I590" s="134">
        <f>H590*12</f>
        <v>0</v>
      </c>
      <c r="J590" s="130"/>
      <c r="K590" s="134">
        <f>+J590*12</f>
        <v>0</v>
      </c>
      <c r="L590" s="130">
        <f>D590*25%</f>
        <v>1250</v>
      </c>
      <c r="M590" s="130">
        <f>D590*1</f>
        <v>5000</v>
      </c>
      <c r="N590" s="360"/>
    </row>
    <row r="591" spans="1:16" ht="13.8">
      <c r="A591" s="174" t="s">
        <v>892</v>
      </c>
      <c r="B591" s="175">
        <v>1</v>
      </c>
      <c r="C591" s="172"/>
      <c r="D591" s="236">
        <v>4600</v>
      </c>
      <c r="E591" s="173"/>
      <c r="F591" s="236">
        <f>+D591+E591</f>
        <v>4600</v>
      </c>
      <c r="G591" s="173">
        <f>+F591*12</f>
        <v>55200</v>
      </c>
      <c r="H591" s="129"/>
      <c r="I591" s="134"/>
      <c r="J591" s="130"/>
      <c r="K591" s="134"/>
      <c r="L591" s="130">
        <f>D591*25%</f>
        <v>1150</v>
      </c>
      <c r="M591" s="130">
        <f>D591*1</f>
        <v>4600</v>
      </c>
      <c r="N591" s="360"/>
      <c r="P591" s="170"/>
    </row>
    <row r="592" spans="1:16" ht="13.8">
      <c r="A592" s="174"/>
      <c r="B592" s="175"/>
      <c r="C592" s="172"/>
      <c r="D592" s="236"/>
      <c r="E592" s="173"/>
      <c r="F592" s="236"/>
      <c r="G592" s="173"/>
      <c r="H592" s="129"/>
      <c r="I592" s="134"/>
      <c r="J592" s="130"/>
      <c r="K592" s="134"/>
      <c r="L592" s="130"/>
      <c r="M592" s="130"/>
      <c r="N592" s="360"/>
    </row>
    <row r="593" spans="1:15" ht="13.8">
      <c r="A593" s="137"/>
      <c r="B593" s="138"/>
      <c r="C593" s="191"/>
      <c r="D593" s="139"/>
      <c r="E593" s="187"/>
      <c r="F593" s="139"/>
      <c r="G593" s="187"/>
      <c r="H593" s="139"/>
      <c r="I593" s="227"/>
      <c r="J593" s="193"/>
      <c r="K593" s="227"/>
      <c r="L593" s="193"/>
      <c r="M593" s="193"/>
      <c r="N593" s="361"/>
    </row>
    <row r="594" spans="1:15" ht="13.8">
      <c r="A594" s="137"/>
      <c r="B594" s="138"/>
      <c r="C594" s="191"/>
      <c r="D594" s="139"/>
      <c r="E594" s="187"/>
      <c r="F594" s="139"/>
      <c r="G594" s="187"/>
      <c r="H594" s="139"/>
      <c r="I594" s="227"/>
      <c r="J594" s="193"/>
      <c r="K594" s="227"/>
      <c r="L594" s="193"/>
      <c r="M594" s="193"/>
      <c r="N594" s="361"/>
    </row>
    <row r="595" spans="1:15" ht="13.8">
      <c r="A595" s="137"/>
      <c r="B595" s="138"/>
      <c r="C595" s="191"/>
      <c r="D595" s="228"/>
      <c r="E595" s="229"/>
      <c r="F595" s="228"/>
      <c r="G595" s="187"/>
      <c r="H595" s="139"/>
      <c r="I595" s="227"/>
      <c r="J595" s="193"/>
      <c r="K595" s="227"/>
      <c r="L595" s="193"/>
      <c r="M595" s="193"/>
      <c r="N595" s="361"/>
    </row>
    <row r="596" spans="1:15" ht="13.8">
      <c r="A596" s="137"/>
      <c r="B596" s="138"/>
      <c r="C596" s="191"/>
      <c r="D596" s="139"/>
      <c r="E596" s="187"/>
      <c r="F596" s="139"/>
      <c r="G596" s="187"/>
      <c r="H596" s="139"/>
      <c r="I596" s="227"/>
      <c r="J596" s="193"/>
      <c r="K596" s="227"/>
      <c r="L596" s="193"/>
      <c r="M596" s="193"/>
      <c r="N596" s="361"/>
    </row>
    <row r="597" spans="1:15" ht="13.8">
      <c r="A597" s="137"/>
      <c r="B597" s="138"/>
      <c r="C597" s="191"/>
      <c r="D597" s="139"/>
      <c r="E597" s="187"/>
      <c r="F597" s="139"/>
      <c r="G597" s="187"/>
      <c r="H597" s="139"/>
      <c r="I597" s="227"/>
      <c r="J597" s="193"/>
      <c r="K597" s="227"/>
      <c r="L597" s="193"/>
      <c r="M597" s="193"/>
      <c r="N597" s="361"/>
    </row>
    <row r="598" spans="1:15" ht="13.8">
      <c r="A598" s="137"/>
      <c r="B598" s="138"/>
      <c r="C598" s="191"/>
      <c r="D598" s="139"/>
      <c r="E598" s="187"/>
      <c r="F598" s="139"/>
      <c r="G598" s="187"/>
      <c r="H598" s="139"/>
      <c r="I598" s="227"/>
      <c r="J598" s="193"/>
      <c r="K598" s="227"/>
      <c r="L598" s="193"/>
      <c r="M598" s="193"/>
      <c r="N598" s="361"/>
    </row>
    <row r="599" spans="1:15" ht="13.8">
      <c r="A599" s="137"/>
      <c r="B599" s="138"/>
      <c r="C599" s="191"/>
      <c r="D599" s="139"/>
      <c r="E599" s="187"/>
      <c r="F599" s="139"/>
      <c r="G599" s="187"/>
      <c r="H599" s="139"/>
      <c r="I599" s="227"/>
      <c r="J599" s="193"/>
      <c r="K599" s="227"/>
      <c r="L599" s="193"/>
      <c r="M599" s="193"/>
      <c r="N599" s="361"/>
    </row>
    <row r="600" spans="1:15" ht="13.8">
      <c r="A600" s="137"/>
      <c r="B600" s="138"/>
      <c r="C600" s="191"/>
      <c r="D600" s="139"/>
      <c r="E600" s="187"/>
      <c r="F600" s="139"/>
      <c r="G600" s="187"/>
      <c r="H600" s="139"/>
      <c r="I600" s="227"/>
      <c r="J600" s="193"/>
      <c r="K600" s="227"/>
      <c r="L600" s="193"/>
      <c r="M600" s="193"/>
      <c r="N600" s="361"/>
    </row>
    <row r="601" spans="1:15" ht="13.8">
      <c r="A601" s="137"/>
      <c r="B601" s="138"/>
      <c r="C601" s="191"/>
      <c r="D601" s="139"/>
      <c r="E601" s="187"/>
      <c r="F601" s="139"/>
      <c r="G601" s="187"/>
      <c r="H601" s="139"/>
      <c r="I601" s="227"/>
      <c r="J601" s="193"/>
      <c r="K601" s="227"/>
      <c r="L601" s="193"/>
      <c r="M601" s="193"/>
      <c r="N601" s="361"/>
    </row>
    <row r="602" spans="1:15" ht="13.8">
      <c r="A602" s="137"/>
      <c r="B602" s="138"/>
      <c r="C602" s="191"/>
      <c r="D602" s="139"/>
      <c r="E602" s="187"/>
      <c r="F602" s="139"/>
      <c r="G602" s="187"/>
      <c r="H602" s="139"/>
      <c r="I602" s="227"/>
      <c r="J602" s="193"/>
      <c r="K602" s="227"/>
      <c r="L602" s="193"/>
      <c r="M602" s="193"/>
      <c r="N602" s="361"/>
    </row>
    <row r="603" spans="1:15" ht="13.8">
      <c r="A603" s="137"/>
      <c r="B603" s="138"/>
      <c r="C603" s="191"/>
      <c r="D603" s="139"/>
      <c r="E603" s="187"/>
      <c r="F603" s="139"/>
      <c r="G603" s="187"/>
      <c r="H603" s="139"/>
      <c r="I603" s="227"/>
      <c r="J603" s="193"/>
      <c r="K603" s="227"/>
      <c r="L603" s="193"/>
      <c r="M603" s="193"/>
      <c r="N603" s="361"/>
    </row>
    <row r="604" spans="1:15" ht="13.8">
      <c r="A604" s="137"/>
      <c r="B604" s="138"/>
      <c r="C604" s="191"/>
      <c r="D604" s="139"/>
      <c r="E604" s="187"/>
      <c r="F604" s="139"/>
      <c r="G604" s="187"/>
      <c r="H604" s="139"/>
      <c r="I604" s="227"/>
      <c r="J604" s="193"/>
      <c r="K604" s="227"/>
      <c r="L604" s="193"/>
      <c r="M604" s="193"/>
      <c r="N604" s="469"/>
    </row>
    <row r="605" spans="1:15" ht="13.8">
      <c r="A605" s="137"/>
      <c r="B605" s="138"/>
      <c r="C605" s="191"/>
      <c r="D605" s="139"/>
      <c r="E605" s="187"/>
      <c r="F605" s="139"/>
      <c r="G605" s="187"/>
      <c r="H605" s="139"/>
      <c r="I605" s="227"/>
      <c r="J605" s="193"/>
      <c r="K605" s="227"/>
      <c r="L605" s="193"/>
      <c r="M605" s="193"/>
      <c r="N605" s="469"/>
    </row>
    <row r="606" spans="1:15" ht="13.8">
      <c r="A606" s="137"/>
      <c r="B606" s="138"/>
      <c r="C606" s="191"/>
      <c r="D606" s="139"/>
      <c r="E606" s="187"/>
      <c r="F606" s="139"/>
      <c r="G606" s="187"/>
      <c r="H606" s="139"/>
      <c r="I606" s="227"/>
      <c r="J606" s="193"/>
      <c r="K606" s="227"/>
      <c r="L606" s="193"/>
      <c r="M606" s="193"/>
      <c r="N606" s="469"/>
    </row>
    <row r="607" spans="1:15" ht="13.8">
      <c r="A607" s="137"/>
      <c r="B607" s="146"/>
      <c r="C607" s="216"/>
      <c r="D607" s="230"/>
      <c r="E607" s="231"/>
      <c r="F607" s="230"/>
      <c r="G607" s="231"/>
      <c r="H607" s="230"/>
      <c r="I607" s="232"/>
      <c r="J607" s="196"/>
      <c r="K607" s="232"/>
      <c r="L607" s="196"/>
      <c r="M607" s="196"/>
      <c r="N607" s="470"/>
    </row>
    <row r="608" spans="1:15" ht="13.8">
      <c r="A608" s="151"/>
      <c r="B608" s="197">
        <f>SUM(B588:B607)</f>
        <v>4</v>
      </c>
      <c r="C608" s="198">
        <f>SUM(C588:C607)</f>
        <v>0</v>
      </c>
      <c r="D608" s="153">
        <f>SUM(D588:D607)</f>
        <v>20600</v>
      </c>
      <c r="E608" s="153">
        <f t="shared" ref="E608:M608" si="84">SUM(E588:E607)</f>
        <v>0</v>
      </c>
      <c r="F608" s="153">
        <f t="shared" si="84"/>
        <v>20600</v>
      </c>
      <c r="G608" s="153">
        <f t="shared" si="84"/>
        <v>247200</v>
      </c>
      <c r="H608" s="153">
        <f t="shared" si="84"/>
        <v>2083.88</v>
      </c>
      <c r="I608" s="153">
        <f t="shared" si="84"/>
        <v>25006.560000000001</v>
      </c>
      <c r="J608" s="153">
        <f t="shared" si="84"/>
        <v>0</v>
      </c>
      <c r="K608" s="153">
        <f t="shared" si="84"/>
        <v>0</v>
      </c>
      <c r="L608" s="153">
        <f t="shared" si="84"/>
        <v>5150</v>
      </c>
      <c r="M608" s="153">
        <f t="shared" si="84"/>
        <v>22600</v>
      </c>
      <c r="N608" s="471"/>
      <c r="O608" s="315">
        <f>G608+I608+K608+L608+M608</f>
        <v>299956.56</v>
      </c>
    </row>
    <row r="609" spans="1:15" ht="14.4" thickBot="1">
      <c r="A609" s="199"/>
      <c r="B609" s="200"/>
      <c r="C609" s="201"/>
      <c r="D609" s="218"/>
      <c r="E609" s="219"/>
      <c r="F609" s="218"/>
      <c r="G609" s="219"/>
      <c r="H609" s="218"/>
      <c r="I609" s="220"/>
      <c r="J609" s="221"/>
      <c r="K609" s="220"/>
      <c r="L609" s="221"/>
      <c r="M609" s="221"/>
      <c r="N609" s="472"/>
    </row>
    <row r="610" spans="1:15" ht="13.2">
      <c r="A610" s="161"/>
      <c r="B610" s="118"/>
      <c r="C610" s="161"/>
      <c r="D610" s="113"/>
      <c r="E610" s="113"/>
      <c r="F610" s="113"/>
      <c r="G610" s="113"/>
      <c r="H610" s="113"/>
    </row>
    <row r="611" spans="1:15" ht="45" customHeight="1">
      <c r="A611" s="161"/>
      <c r="B611" s="118"/>
      <c r="C611" s="161"/>
      <c r="D611" s="113"/>
      <c r="E611" s="113"/>
      <c r="F611" s="113"/>
      <c r="G611" s="113"/>
      <c r="H611" s="113"/>
    </row>
    <row r="612" spans="1:15" ht="45" customHeight="1">
      <c r="A612" s="161"/>
      <c r="B612" s="118"/>
      <c r="C612" s="161"/>
      <c r="D612" s="113"/>
      <c r="E612" s="113"/>
      <c r="F612" s="113"/>
      <c r="G612" s="113"/>
      <c r="H612" s="113"/>
    </row>
    <row r="613" spans="1:15" ht="45" customHeight="1">
      <c r="A613" s="161"/>
      <c r="B613" s="118"/>
      <c r="C613" s="161"/>
      <c r="D613" s="113"/>
      <c r="E613" s="113"/>
      <c r="F613" s="113"/>
      <c r="G613" s="113"/>
      <c r="H613" s="113"/>
    </row>
    <row r="614" spans="1:15" ht="45" customHeight="1">
      <c r="A614" s="161"/>
      <c r="B614" s="118"/>
      <c r="C614" s="161"/>
      <c r="D614" s="113"/>
      <c r="E614" s="113"/>
      <c r="F614" s="113"/>
      <c r="G614" s="113"/>
      <c r="H614" s="113"/>
    </row>
    <row r="615" spans="1:15" ht="45" customHeight="1">
      <c r="A615" s="161"/>
      <c r="B615" s="118"/>
      <c r="C615" s="161"/>
      <c r="D615" s="113"/>
      <c r="E615" s="113"/>
      <c r="F615" s="113"/>
      <c r="G615" s="113"/>
      <c r="H615" s="113"/>
    </row>
    <row r="616" spans="1:15" ht="45" customHeight="1">
      <c r="A616" s="161"/>
      <c r="B616" s="118"/>
      <c r="C616" s="161"/>
      <c r="D616" s="113"/>
      <c r="E616" s="113"/>
      <c r="F616" s="113"/>
      <c r="G616" s="113"/>
      <c r="H616" s="113"/>
    </row>
    <row r="617" spans="1:15" ht="45" customHeight="1">
      <c r="A617" s="161"/>
      <c r="B617" s="118"/>
      <c r="C617" s="161"/>
      <c r="D617" s="113"/>
      <c r="E617" s="113"/>
      <c r="F617" s="113"/>
      <c r="G617" s="113"/>
      <c r="H617" s="113"/>
    </row>
    <row r="618" spans="1:15" ht="26.4" customHeight="1">
      <c r="A618" s="161"/>
      <c r="B618" s="118"/>
      <c r="C618" s="161"/>
      <c r="D618" s="113"/>
      <c r="E618" s="113"/>
      <c r="F618" s="113"/>
      <c r="G618" s="113"/>
      <c r="H618" s="113"/>
    </row>
    <row r="619" spans="1:15" ht="15.6">
      <c r="A619" s="121" t="s">
        <v>959</v>
      </c>
      <c r="B619" s="162"/>
      <c r="C619" s="163" t="s">
        <v>716</v>
      </c>
      <c r="D619" s="123"/>
      <c r="E619" s="123"/>
      <c r="F619" s="123"/>
      <c r="G619" s="123"/>
      <c r="H619" s="123"/>
      <c r="L619" s="362"/>
    </row>
    <row r="620" spans="1:15" ht="13.8" thickBot="1">
      <c r="A620" s="117"/>
      <c r="B620" s="118"/>
      <c r="C620" s="119"/>
      <c r="D620" s="120"/>
      <c r="E620" s="120"/>
      <c r="F620" s="120"/>
      <c r="G620" s="120"/>
      <c r="H620" s="120"/>
    </row>
    <row r="621" spans="1:15" ht="13.2" thickBot="1">
      <c r="A621" s="935" t="s">
        <v>732</v>
      </c>
      <c r="B621" s="938" t="s">
        <v>733</v>
      </c>
      <c r="C621" s="939"/>
      <c r="D621" s="940" t="s">
        <v>734</v>
      </c>
      <c r="E621" s="938"/>
      <c r="F621" s="938"/>
      <c r="G621" s="938"/>
      <c r="H621" s="938"/>
      <c r="I621" s="939"/>
      <c r="J621" s="941" t="s">
        <v>735</v>
      </c>
      <c r="K621" s="941" t="s">
        <v>736</v>
      </c>
      <c r="L621" s="941" t="s">
        <v>737</v>
      </c>
      <c r="M621" s="941" t="s">
        <v>738</v>
      </c>
      <c r="N621" s="926" t="s">
        <v>739</v>
      </c>
    </row>
    <row r="622" spans="1:15">
      <c r="A622" s="936"/>
      <c r="B622" s="928" t="s">
        <v>740</v>
      </c>
      <c r="C622" s="929" t="s">
        <v>741</v>
      </c>
      <c r="D622" s="930" t="s">
        <v>742</v>
      </c>
      <c r="E622" s="930" t="s">
        <v>743</v>
      </c>
      <c r="F622" s="930" t="s">
        <v>744</v>
      </c>
      <c r="G622" s="930" t="s">
        <v>745</v>
      </c>
      <c r="H622" s="930" t="s">
        <v>746</v>
      </c>
      <c r="I622" s="941" t="s">
        <v>747</v>
      </c>
      <c r="J622" s="930"/>
      <c r="K622" s="930"/>
      <c r="L622" s="930"/>
      <c r="M622" s="930"/>
      <c r="N622" s="927"/>
    </row>
    <row r="623" spans="1:15" ht="13.2" thickBot="1">
      <c r="A623" s="936"/>
      <c r="B623" s="929"/>
      <c r="C623" s="929"/>
      <c r="D623" s="930" t="s">
        <v>741</v>
      </c>
      <c r="E623" s="930"/>
      <c r="F623" s="930"/>
      <c r="G623" s="930" t="s">
        <v>741</v>
      </c>
      <c r="H623" s="930"/>
      <c r="I623" s="930"/>
      <c r="J623" s="930"/>
      <c r="K623" s="930"/>
      <c r="L623" s="930"/>
      <c r="M623" s="930"/>
      <c r="N623" s="927"/>
    </row>
    <row r="624" spans="1:15" s="128" customFormat="1" ht="13.8">
      <c r="A624" s="233" t="s">
        <v>773</v>
      </c>
      <c r="B624" s="222">
        <v>1</v>
      </c>
      <c r="C624" s="234"/>
      <c r="D624" s="235">
        <v>6000</v>
      </c>
      <c r="E624" s="168"/>
      <c r="F624" s="235">
        <f>+D624+E624</f>
        <v>6000</v>
      </c>
      <c r="G624" s="169">
        <f t="shared" ref="G624:G625" si="85">+F624*12</f>
        <v>72000</v>
      </c>
      <c r="H624" s="125">
        <v>2083.88</v>
      </c>
      <c r="I624" s="168">
        <f>H624*12</f>
        <v>25006.560000000001</v>
      </c>
      <c r="J624" s="125"/>
      <c r="K624" s="168">
        <f>+J624*12</f>
        <v>0</v>
      </c>
      <c r="L624" s="125">
        <f t="shared" ref="L624:L625" si="86">D624*25%</f>
        <v>1500</v>
      </c>
      <c r="M624" s="125">
        <v>8000</v>
      </c>
      <c r="N624" s="359"/>
      <c r="O624" s="127"/>
    </row>
    <row r="625" spans="1:16" s="128" customFormat="1" ht="13.8">
      <c r="A625" s="174" t="s">
        <v>778</v>
      </c>
      <c r="B625" s="175">
        <v>1</v>
      </c>
      <c r="C625" s="172"/>
      <c r="D625" s="236">
        <v>5000</v>
      </c>
      <c r="E625" s="173"/>
      <c r="F625" s="236">
        <f>+D625+E625</f>
        <v>5000</v>
      </c>
      <c r="G625" s="173">
        <f t="shared" si="85"/>
        <v>60000</v>
      </c>
      <c r="H625" s="129">
        <v>0</v>
      </c>
      <c r="I625" s="134">
        <f>H625*12</f>
        <v>0</v>
      </c>
      <c r="J625" s="130"/>
      <c r="K625" s="134">
        <f>+J625*12</f>
        <v>0</v>
      </c>
      <c r="L625" s="130">
        <f t="shared" si="86"/>
        <v>1250</v>
      </c>
      <c r="M625" s="130">
        <f>D625*1</f>
        <v>5000</v>
      </c>
      <c r="N625" s="360"/>
      <c r="O625" s="127"/>
    </row>
    <row r="626" spans="1:16" s="128" customFormat="1" ht="13.8">
      <c r="A626" s="174"/>
      <c r="B626" s="175"/>
      <c r="C626" s="172"/>
      <c r="D626" s="236"/>
      <c r="E626" s="173"/>
      <c r="F626" s="236"/>
      <c r="G626" s="173"/>
      <c r="H626" s="129"/>
      <c r="I626" s="134"/>
      <c r="J626" s="130"/>
      <c r="K626" s="134"/>
      <c r="L626" s="130"/>
      <c r="M626" s="130"/>
      <c r="N626" s="360"/>
      <c r="O626" s="127"/>
    </row>
    <row r="627" spans="1:16" s="128" customFormat="1" ht="13.8">
      <c r="A627" s="174"/>
      <c r="B627" s="175"/>
      <c r="C627" s="172"/>
      <c r="D627" s="236"/>
      <c r="E627" s="173"/>
      <c r="F627" s="236"/>
      <c r="G627" s="173"/>
      <c r="H627" s="129"/>
      <c r="I627" s="134"/>
      <c r="J627" s="130"/>
      <c r="K627" s="134"/>
      <c r="L627" s="130"/>
      <c r="M627" s="130"/>
      <c r="N627" s="360"/>
      <c r="O627" s="127"/>
    </row>
    <row r="628" spans="1:16" s="128" customFormat="1" ht="13.8">
      <c r="A628" s="174"/>
      <c r="B628" s="175"/>
      <c r="C628" s="172"/>
      <c r="D628" s="363"/>
      <c r="E628" s="173"/>
      <c r="F628" s="236"/>
      <c r="G628" s="173"/>
      <c r="H628" s="129"/>
      <c r="I628" s="134"/>
      <c r="J628" s="130"/>
      <c r="K628" s="134"/>
      <c r="L628" s="130"/>
      <c r="M628" s="130"/>
      <c r="N628" s="360"/>
      <c r="O628" s="127"/>
    </row>
    <row r="629" spans="1:16" s="128" customFormat="1" ht="13.8">
      <c r="A629" s="174"/>
      <c r="B629" s="175"/>
      <c r="C629" s="172"/>
      <c r="D629" s="363"/>
      <c r="E629" s="173"/>
      <c r="F629" s="236"/>
      <c r="G629" s="173"/>
      <c r="H629" s="129"/>
      <c r="I629" s="134"/>
      <c r="J629" s="130"/>
      <c r="K629" s="134"/>
      <c r="L629" s="130"/>
      <c r="M629" s="130"/>
      <c r="N629" s="360"/>
      <c r="O629" s="127"/>
      <c r="P629" s="209"/>
    </row>
    <row r="630" spans="1:16" s="128" customFormat="1" ht="13.8">
      <c r="A630" s="174"/>
      <c r="B630" s="175"/>
      <c r="C630" s="210"/>
      <c r="D630" s="363"/>
      <c r="E630" s="173"/>
      <c r="F630" s="236"/>
      <c r="G630" s="173"/>
      <c r="H630" s="129"/>
      <c r="I630" s="134"/>
      <c r="J630" s="130"/>
      <c r="K630" s="134"/>
      <c r="L630" s="130"/>
      <c r="M630" s="130"/>
      <c r="N630" s="360"/>
      <c r="O630" s="127"/>
    </row>
    <row r="631" spans="1:16" s="128" customFormat="1" ht="13.8">
      <c r="A631" s="174"/>
      <c r="B631" s="175"/>
      <c r="C631" s="210"/>
      <c r="D631" s="363"/>
      <c r="E631" s="173"/>
      <c r="F631" s="236"/>
      <c r="G631" s="173"/>
      <c r="H631" s="129"/>
      <c r="I631" s="134"/>
      <c r="J631" s="130"/>
      <c r="K631" s="134"/>
      <c r="L631" s="130"/>
      <c r="M631" s="130"/>
      <c r="N631" s="360"/>
      <c r="O631" s="127"/>
    </row>
    <row r="632" spans="1:16" s="128" customFormat="1" ht="13.8">
      <c r="A632" s="174"/>
      <c r="B632" s="175"/>
      <c r="C632" s="210"/>
      <c r="D632" s="363"/>
      <c r="E632" s="173"/>
      <c r="F632" s="236"/>
      <c r="G632" s="173"/>
      <c r="H632" s="129"/>
      <c r="I632" s="134"/>
      <c r="J632" s="130"/>
      <c r="K632" s="134"/>
      <c r="L632" s="130"/>
      <c r="M632" s="130"/>
      <c r="N632" s="360"/>
      <c r="O632" s="127"/>
    </row>
    <row r="633" spans="1:16" s="128" customFormat="1" ht="13.8">
      <c r="A633" s="174"/>
      <c r="B633" s="175"/>
      <c r="C633" s="210"/>
      <c r="D633" s="363"/>
      <c r="E633" s="173"/>
      <c r="F633" s="236"/>
      <c r="G633" s="173"/>
      <c r="H633" s="129"/>
      <c r="I633" s="134"/>
      <c r="J633" s="130"/>
      <c r="K633" s="134"/>
      <c r="L633" s="130"/>
      <c r="M633" s="130"/>
      <c r="N633" s="360"/>
      <c r="O633" s="127"/>
    </row>
    <row r="634" spans="1:16" s="128" customFormat="1" ht="13.8">
      <c r="A634" s="176"/>
      <c r="B634" s="175"/>
      <c r="C634" s="211"/>
      <c r="D634" s="317"/>
      <c r="E634" s="316"/>
      <c r="F634" s="317"/>
      <c r="G634" s="316"/>
      <c r="H634" s="317"/>
      <c r="I634" s="318"/>
      <c r="J634" s="319"/>
      <c r="K634" s="134"/>
      <c r="L634" s="319"/>
      <c r="M634" s="130"/>
      <c r="N634" s="473"/>
      <c r="O634" s="127"/>
    </row>
    <row r="635" spans="1:16" s="128" customFormat="1" ht="13.8">
      <c r="A635" s="364"/>
      <c r="B635" s="178"/>
      <c r="C635" s="365"/>
      <c r="D635" s="366"/>
      <c r="E635" s="244"/>
      <c r="F635" s="243"/>
      <c r="G635" s="179"/>
      <c r="H635" s="244"/>
      <c r="I635" s="245"/>
      <c r="J635" s="245"/>
      <c r="K635" s="246"/>
      <c r="L635" s="245"/>
      <c r="M635" s="245"/>
      <c r="N635" s="184"/>
      <c r="O635" s="127"/>
    </row>
    <row r="636" spans="1:16" s="128" customFormat="1" ht="13.8">
      <c r="A636" s="367"/>
      <c r="B636" s="138"/>
      <c r="C636" s="138"/>
      <c r="D636" s="368"/>
      <c r="E636" s="229"/>
      <c r="F636" s="369"/>
      <c r="G636" s="228"/>
      <c r="H636" s="228"/>
      <c r="I636" s="321"/>
      <c r="J636" s="321"/>
      <c r="K636" s="321"/>
      <c r="L636" s="321"/>
      <c r="M636" s="321"/>
      <c r="N636" s="370"/>
      <c r="O636" s="127"/>
    </row>
    <row r="637" spans="1:16" s="128" customFormat="1" ht="13.8">
      <c r="A637" s="137"/>
      <c r="B637" s="138"/>
      <c r="C637" s="144"/>
      <c r="D637" s="228"/>
      <c r="E637" s="228"/>
      <c r="F637" s="228"/>
      <c r="G637" s="228"/>
      <c r="H637" s="228"/>
      <c r="I637" s="321"/>
      <c r="J637" s="321"/>
      <c r="K637" s="321"/>
      <c r="L637" s="321"/>
      <c r="M637" s="321"/>
      <c r="N637" s="323"/>
      <c r="O637" s="127"/>
    </row>
    <row r="638" spans="1:16" s="128" customFormat="1" ht="13.8">
      <c r="A638" s="145"/>
      <c r="B638" s="138"/>
      <c r="C638" s="144"/>
      <c r="D638" s="139"/>
      <c r="E638" s="139"/>
      <c r="F638" s="139"/>
      <c r="G638" s="139"/>
      <c r="H638" s="139"/>
      <c r="I638" s="227"/>
      <c r="J638" s="193"/>
      <c r="K638" s="193"/>
      <c r="L638" s="193"/>
      <c r="M638" s="193"/>
      <c r="N638" s="143"/>
      <c r="O638" s="127"/>
    </row>
    <row r="639" spans="1:16" s="128" customFormat="1" ht="13.8">
      <c r="A639" s="137"/>
      <c r="B639" s="138"/>
      <c r="C639" s="191"/>
      <c r="D639" s="139"/>
      <c r="E639" s="187"/>
      <c r="F639" s="139"/>
      <c r="G639" s="187"/>
      <c r="H639" s="139"/>
      <c r="I639" s="227"/>
      <c r="J639" s="193"/>
      <c r="K639" s="227"/>
      <c r="L639" s="193"/>
      <c r="M639" s="193"/>
      <c r="N639" s="361"/>
      <c r="O639" s="127"/>
    </row>
    <row r="640" spans="1:16" s="128" customFormat="1" ht="13.8">
      <c r="A640" s="137"/>
      <c r="B640" s="138"/>
      <c r="C640" s="191"/>
      <c r="D640" s="139"/>
      <c r="E640" s="187"/>
      <c r="F640" s="139"/>
      <c r="G640" s="187"/>
      <c r="H640" s="139"/>
      <c r="I640" s="227"/>
      <c r="J640" s="193"/>
      <c r="K640" s="227"/>
      <c r="L640" s="193"/>
      <c r="M640" s="193"/>
      <c r="N640" s="361"/>
      <c r="O640" s="127"/>
    </row>
    <row r="641" spans="1:15" s="128" customFormat="1" ht="13.8">
      <c r="A641" s="137"/>
      <c r="B641" s="138"/>
      <c r="C641" s="191"/>
      <c r="D641" s="139"/>
      <c r="E641" s="187"/>
      <c r="F641" s="139"/>
      <c r="G641" s="187"/>
      <c r="H641" s="139"/>
      <c r="I641" s="227"/>
      <c r="J641" s="193"/>
      <c r="K641" s="227"/>
      <c r="L641" s="193"/>
      <c r="M641" s="193"/>
      <c r="N641" s="469"/>
      <c r="O641" s="127"/>
    </row>
    <row r="642" spans="1:15" s="128" customFormat="1" ht="13.8">
      <c r="A642" s="137"/>
      <c r="B642" s="138"/>
      <c r="C642" s="191"/>
      <c r="D642" s="139"/>
      <c r="E642" s="187"/>
      <c r="F642" s="139"/>
      <c r="G642" s="187"/>
      <c r="H642" s="139"/>
      <c r="I642" s="227"/>
      <c r="J642" s="193"/>
      <c r="K642" s="227"/>
      <c r="L642" s="193"/>
      <c r="M642" s="193"/>
      <c r="N642" s="469"/>
      <c r="O642" s="127"/>
    </row>
    <row r="643" spans="1:15" s="128" customFormat="1" ht="13.8">
      <c r="A643" s="137"/>
      <c r="B643" s="138"/>
      <c r="C643" s="191"/>
      <c r="D643" s="139"/>
      <c r="E643" s="187"/>
      <c r="F643" s="139"/>
      <c r="G643" s="187"/>
      <c r="H643" s="139"/>
      <c r="I643" s="227"/>
      <c r="J643" s="193"/>
      <c r="K643" s="227"/>
      <c r="L643" s="193"/>
      <c r="M643" s="193"/>
      <c r="N643" s="469"/>
      <c r="O643" s="127"/>
    </row>
    <row r="644" spans="1:15" s="128" customFormat="1" ht="13.8">
      <c r="A644" s="137"/>
      <c r="B644" s="146"/>
      <c r="C644" s="216"/>
      <c r="D644" s="230"/>
      <c r="E644" s="231"/>
      <c r="F644" s="230"/>
      <c r="G644" s="231"/>
      <c r="H644" s="230"/>
      <c r="I644" s="232"/>
      <c r="J644" s="196"/>
      <c r="K644" s="232"/>
      <c r="L644" s="196"/>
      <c r="M644" s="196"/>
      <c r="N644" s="470"/>
      <c r="O644" s="127"/>
    </row>
    <row r="645" spans="1:15" s="128" customFormat="1" ht="13.8">
      <c r="A645" s="151"/>
      <c r="B645" s="197">
        <f>SUM(B624:B644)</f>
        <v>2</v>
      </c>
      <c r="C645" s="198">
        <f>SUM(C624:C644)</f>
        <v>0</v>
      </c>
      <c r="D645" s="153">
        <f>SUM(D624:D644)</f>
        <v>11000</v>
      </c>
      <c r="E645" s="153">
        <f t="shared" ref="E645:H645" si="87">SUM(E624:E644)</f>
        <v>0</v>
      </c>
      <c r="F645" s="153">
        <f t="shared" si="87"/>
        <v>11000</v>
      </c>
      <c r="G645" s="153">
        <f t="shared" si="87"/>
        <v>132000</v>
      </c>
      <c r="H645" s="153">
        <f t="shared" si="87"/>
        <v>2083.88</v>
      </c>
      <c r="I645" s="153">
        <f>SUM(I624:I644)</f>
        <v>25006.560000000001</v>
      </c>
      <c r="J645" s="153">
        <f t="shared" ref="J645:M645" si="88">SUM(J624:J644)</f>
        <v>0</v>
      </c>
      <c r="K645" s="153">
        <f t="shared" si="88"/>
        <v>0</v>
      </c>
      <c r="L645" s="153">
        <f t="shared" si="88"/>
        <v>2750</v>
      </c>
      <c r="M645" s="153">
        <f t="shared" si="88"/>
        <v>13000</v>
      </c>
      <c r="N645" s="471"/>
      <c r="O645" s="315">
        <f>G645+I645+K645+L645+M645</f>
        <v>172756.56</v>
      </c>
    </row>
    <row r="646" spans="1:15" s="128" customFormat="1" ht="14.4" thickBot="1">
      <c r="A646" s="199"/>
      <c r="B646" s="200"/>
      <c r="C646" s="201"/>
      <c r="D646" s="218"/>
      <c r="E646" s="219"/>
      <c r="F646" s="218"/>
      <c r="G646" s="219"/>
      <c r="H646" s="218"/>
      <c r="I646" s="220"/>
      <c r="J646" s="221"/>
      <c r="K646" s="220"/>
      <c r="L646" s="221"/>
      <c r="M646" s="221"/>
      <c r="N646" s="472"/>
      <c r="O646" s="127"/>
    </row>
    <row r="647" spans="1:15" ht="13.2">
      <c r="A647" s="161"/>
      <c r="B647" s="118"/>
      <c r="C647" s="161"/>
      <c r="D647" s="113"/>
      <c r="E647" s="113"/>
      <c r="F647" s="113"/>
      <c r="G647" s="113"/>
      <c r="H647" s="113"/>
    </row>
    <row r="648" spans="1:15" ht="48.45" customHeight="1">
      <c r="A648" s="161"/>
      <c r="B648" s="118"/>
      <c r="C648" s="161"/>
      <c r="D648" s="113"/>
      <c r="E648" s="113"/>
      <c r="F648" s="113"/>
      <c r="G648" s="113"/>
      <c r="H648" s="113"/>
    </row>
    <row r="649" spans="1:15" ht="48.45" customHeight="1">
      <c r="A649" s="161"/>
      <c r="B649" s="118"/>
      <c r="C649" s="161"/>
      <c r="D649" s="113"/>
      <c r="E649" s="113"/>
      <c r="F649" s="113"/>
      <c r="G649" s="113"/>
      <c r="H649" s="113"/>
    </row>
    <row r="650" spans="1:15" ht="48.45" customHeight="1">
      <c r="A650" s="161"/>
      <c r="B650" s="118"/>
      <c r="C650" s="161"/>
      <c r="D650" s="113"/>
      <c r="E650" s="113"/>
      <c r="F650" s="113"/>
      <c r="G650" s="113"/>
      <c r="H650" s="113"/>
    </row>
    <row r="651" spans="1:15" ht="48.45" customHeight="1">
      <c r="A651" s="161"/>
      <c r="B651" s="118"/>
      <c r="C651" s="161"/>
      <c r="D651" s="113"/>
      <c r="E651" s="113"/>
      <c r="F651" s="113"/>
      <c r="G651" s="113"/>
      <c r="H651" s="113"/>
    </row>
    <row r="652" spans="1:15" ht="48.45" customHeight="1">
      <c r="A652" s="161"/>
      <c r="B652" s="118"/>
      <c r="C652" s="161"/>
      <c r="D652" s="113"/>
      <c r="E652" s="113"/>
      <c r="F652" s="113"/>
      <c r="G652" s="113"/>
      <c r="H652" s="113"/>
    </row>
    <row r="653" spans="1:15" ht="48.45" customHeight="1">
      <c r="A653" s="161"/>
      <c r="B653" s="118"/>
      <c r="C653" s="161"/>
      <c r="D653" s="113"/>
      <c r="E653" s="113"/>
      <c r="F653" s="113"/>
      <c r="G653" s="113"/>
      <c r="H653" s="113"/>
    </row>
    <row r="654" spans="1:15" ht="48.45" customHeight="1">
      <c r="A654" s="161"/>
      <c r="B654" s="118"/>
      <c r="C654" s="161"/>
      <c r="D654" s="113"/>
      <c r="E654" s="113"/>
      <c r="F654" s="113"/>
      <c r="G654" s="113"/>
      <c r="H654" s="113"/>
    </row>
    <row r="655" spans="1:15" ht="13.2">
      <c r="A655" s="161"/>
      <c r="B655" s="118"/>
      <c r="C655" s="161"/>
      <c r="D655" s="113"/>
      <c r="E655" s="113"/>
      <c r="F655" s="113"/>
      <c r="G655" s="113"/>
      <c r="H655" s="113"/>
    </row>
    <row r="656" spans="1:15" ht="15.6">
      <c r="A656" s="121" t="s">
        <v>960</v>
      </c>
      <c r="B656" s="162"/>
      <c r="C656" s="163" t="s">
        <v>817</v>
      </c>
      <c r="D656" s="123"/>
      <c r="E656" s="123"/>
      <c r="F656" s="123"/>
      <c r="G656" s="123"/>
      <c r="H656" s="123"/>
    </row>
    <row r="657" spans="1:14" ht="13.8" thickBot="1">
      <c r="A657" s="117"/>
      <c r="B657" s="118"/>
      <c r="C657" s="119"/>
      <c r="D657" s="120"/>
      <c r="E657" s="120"/>
      <c r="F657" s="120"/>
      <c r="G657" s="120"/>
      <c r="H657" s="120"/>
    </row>
    <row r="658" spans="1:14" ht="13.2" thickBot="1">
      <c r="A658" s="935" t="s">
        <v>732</v>
      </c>
      <c r="B658" s="938" t="s">
        <v>733</v>
      </c>
      <c r="C658" s="939"/>
      <c r="D658" s="940" t="s">
        <v>734</v>
      </c>
      <c r="E658" s="938"/>
      <c r="F658" s="938"/>
      <c r="G658" s="938"/>
      <c r="H658" s="938"/>
      <c r="I658" s="939"/>
      <c r="J658" s="941" t="s">
        <v>735</v>
      </c>
      <c r="K658" s="941" t="s">
        <v>736</v>
      </c>
      <c r="L658" s="941" t="s">
        <v>737</v>
      </c>
      <c r="M658" s="941" t="s">
        <v>738</v>
      </c>
      <c r="N658" s="926" t="s">
        <v>739</v>
      </c>
    </row>
    <row r="659" spans="1:14">
      <c r="A659" s="936"/>
      <c r="B659" s="928" t="s">
        <v>740</v>
      </c>
      <c r="C659" s="929" t="s">
        <v>741</v>
      </c>
      <c r="D659" s="930" t="s">
        <v>742</v>
      </c>
      <c r="E659" s="930" t="s">
        <v>743</v>
      </c>
      <c r="F659" s="930" t="s">
        <v>744</v>
      </c>
      <c r="G659" s="930" t="s">
        <v>745</v>
      </c>
      <c r="H659" s="930" t="s">
        <v>746</v>
      </c>
      <c r="I659" s="941" t="s">
        <v>747</v>
      </c>
      <c r="J659" s="930"/>
      <c r="K659" s="930"/>
      <c r="L659" s="930"/>
      <c r="M659" s="930"/>
      <c r="N659" s="927"/>
    </row>
    <row r="660" spans="1:14" ht="13.2" thickBot="1">
      <c r="A660" s="937"/>
      <c r="B660" s="945"/>
      <c r="C660" s="945"/>
      <c r="D660" s="943" t="s">
        <v>741</v>
      </c>
      <c r="E660" s="943"/>
      <c r="F660" s="943"/>
      <c r="G660" s="943" t="s">
        <v>741</v>
      </c>
      <c r="H660" s="943"/>
      <c r="I660" s="943"/>
      <c r="J660" s="943"/>
      <c r="K660" s="943"/>
      <c r="L660" s="943"/>
      <c r="M660" s="943"/>
      <c r="N660" s="944"/>
    </row>
    <row r="661" spans="1:14" ht="13.8">
      <c r="A661" s="334" t="s">
        <v>779</v>
      </c>
      <c r="B661" s="146">
        <v>1</v>
      </c>
      <c r="C661" s="335"/>
      <c r="D661" s="336">
        <v>5000</v>
      </c>
      <c r="E661" s="337"/>
      <c r="F661" s="336">
        <f>+D661+E661</f>
        <v>5000</v>
      </c>
      <c r="G661" s="337">
        <f>+F661*12</f>
        <v>60000</v>
      </c>
      <c r="H661" s="338">
        <v>4000</v>
      </c>
      <c r="I661" s="339">
        <f>H661*12</f>
        <v>48000</v>
      </c>
      <c r="J661" s="340"/>
      <c r="K661" s="339">
        <f>+J661*12</f>
        <v>0</v>
      </c>
      <c r="L661" s="340">
        <f>D661*25%</f>
        <v>1250</v>
      </c>
      <c r="M661" s="339">
        <v>9000</v>
      </c>
      <c r="N661" s="341"/>
    </row>
    <row r="662" spans="1:14" ht="13.8">
      <c r="A662" s="342"/>
      <c r="B662" s="175"/>
      <c r="C662" s="343"/>
      <c r="D662" s="304"/>
      <c r="E662" s="303"/>
      <c r="F662" s="304"/>
      <c r="G662" s="303"/>
      <c r="H662" s="302"/>
      <c r="I662" s="305"/>
      <c r="J662" s="306"/>
      <c r="K662" s="305"/>
      <c r="L662" s="306"/>
      <c r="M662" s="305"/>
      <c r="N662" s="307"/>
    </row>
    <row r="663" spans="1:14" ht="13.8">
      <c r="A663" s="342"/>
      <c r="B663" s="175"/>
      <c r="C663" s="343"/>
      <c r="D663" s="304"/>
      <c r="E663" s="303"/>
      <c r="F663" s="304"/>
      <c r="G663" s="303"/>
      <c r="H663" s="302"/>
      <c r="I663" s="305"/>
      <c r="J663" s="306"/>
      <c r="K663" s="305"/>
      <c r="L663" s="306"/>
      <c r="M663" s="305"/>
      <c r="N663" s="307"/>
    </row>
    <row r="664" spans="1:14" ht="13.8">
      <c r="A664" s="371"/>
      <c r="B664" s="178"/>
      <c r="C664" s="372"/>
      <c r="D664" s="373"/>
      <c r="E664" s="374"/>
      <c r="F664" s="373"/>
      <c r="G664" s="374"/>
      <c r="H664" s="375"/>
      <c r="I664" s="344"/>
      <c r="J664" s="376"/>
      <c r="K664" s="376"/>
      <c r="L664" s="376"/>
      <c r="M664" s="344"/>
      <c r="N664" s="345"/>
    </row>
    <row r="665" spans="1:14" ht="13.8">
      <c r="A665" s="255"/>
      <c r="B665" s="138"/>
      <c r="C665" s="249"/>
      <c r="D665" s="249"/>
      <c r="E665" s="249"/>
      <c r="F665" s="249"/>
      <c r="G665" s="249"/>
      <c r="H665" s="249"/>
      <c r="I665" s="284"/>
      <c r="J665" s="284"/>
      <c r="K665" s="377"/>
      <c r="L665" s="284"/>
      <c r="M665" s="284"/>
      <c r="N665" s="346"/>
    </row>
    <row r="666" spans="1:14" ht="13.8">
      <c r="A666" s="255"/>
      <c r="B666" s="138"/>
      <c r="C666" s="250"/>
      <c r="D666" s="249"/>
      <c r="E666" s="250"/>
      <c r="F666" s="249"/>
      <c r="G666" s="250"/>
      <c r="H666" s="249"/>
      <c r="I666" s="377"/>
      <c r="J666" s="284"/>
      <c r="K666" s="377"/>
      <c r="L666" s="284"/>
      <c r="M666" s="377"/>
      <c r="N666" s="346"/>
    </row>
    <row r="667" spans="1:14" ht="13.8">
      <c r="A667" s="255"/>
      <c r="B667" s="138"/>
      <c r="C667" s="257"/>
      <c r="D667" s="251"/>
      <c r="E667" s="258"/>
      <c r="F667" s="251"/>
      <c r="G667" s="258"/>
      <c r="H667" s="251"/>
      <c r="I667" s="252"/>
      <c r="J667" s="253"/>
      <c r="K667" s="252"/>
      <c r="L667" s="284"/>
      <c r="M667" s="377"/>
      <c r="N667" s="254"/>
    </row>
    <row r="668" spans="1:14" ht="13.8">
      <c r="A668" s="255"/>
      <c r="B668" s="138"/>
      <c r="C668" s="257"/>
      <c r="D668" s="251"/>
      <c r="E668" s="258"/>
      <c r="F668" s="251"/>
      <c r="G668" s="258"/>
      <c r="H668" s="251"/>
      <c r="I668" s="252"/>
      <c r="J668" s="253"/>
      <c r="K668" s="252"/>
      <c r="L668" s="253"/>
      <c r="M668" s="252"/>
      <c r="N668" s="254"/>
    </row>
    <row r="669" spans="1:14" ht="13.8">
      <c r="A669" s="255"/>
      <c r="B669" s="138"/>
      <c r="C669" s="257"/>
      <c r="D669" s="251"/>
      <c r="E669" s="258"/>
      <c r="F669" s="251"/>
      <c r="G669" s="258"/>
      <c r="H669" s="251"/>
      <c r="I669" s="252"/>
      <c r="J669" s="253"/>
      <c r="K669" s="252"/>
      <c r="L669" s="253"/>
      <c r="M669" s="252"/>
      <c r="N669" s="254"/>
    </row>
    <row r="670" spans="1:14" ht="13.8">
      <c r="A670" s="255"/>
      <c r="B670" s="138"/>
      <c r="C670" s="257"/>
      <c r="D670" s="249"/>
      <c r="E670" s="250"/>
      <c r="F670" s="249"/>
      <c r="G670" s="258"/>
      <c r="H670" s="251"/>
      <c r="I670" s="252"/>
      <c r="J670" s="253"/>
      <c r="K670" s="252"/>
      <c r="L670" s="253"/>
      <c r="M670" s="252"/>
      <c r="N670" s="254"/>
    </row>
    <row r="671" spans="1:14" ht="13.8">
      <c r="A671" s="255"/>
      <c r="B671" s="256"/>
      <c r="C671" s="257"/>
      <c r="D671" s="251"/>
      <c r="E671" s="258"/>
      <c r="F671" s="251"/>
      <c r="G671" s="258"/>
      <c r="H671" s="251"/>
      <c r="I671" s="252"/>
      <c r="J671" s="253"/>
      <c r="K671" s="252"/>
      <c r="L671" s="253"/>
      <c r="M671" s="252"/>
      <c r="N671" s="254"/>
    </row>
    <row r="672" spans="1:14" ht="13.8">
      <c r="A672" s="255"/>
      <c r="B672" s="256"/>
      <c r="C672" s="257"/>
      <c r="D672" s="251"/>
      <c r="E672" s="258"/>
      <c r="F672" s="251"/>
      <c r="G672" s="258"/>
      <c r="H672" s="251"/>
      <c r="I672" s="252"/>
      <c r="J672" s="253"/>
      <c r="K672" s="252"/>
      <c r="L672" s="253"/>
      <c r="M672" s="252"/>
      <c r="N672" s="254"/>
    </row>
    <row r="673" spans="1:15" ht="13.8">
      <c r="A673" s="255"/>
      <c r="B673" s="256"/>
      <c r="C673" s="257"/>
      <c r="D673" s="251"/>
      <c r="E673" s="258"/>
      <c r="F673" s="251"/>
      <c r="G673" s="258"/>
      <c r="H673" s="251"/>
      <c r="I673" s="252"/>
      <c r="J673" s="253"/>
      <c r="K673" s="252"/>
      <c r="L673" s="253"/>
      <c r="M673" s="252"/>
      <c r="N673" s="254"/>
    </row>
    <row r="674" spans="1:15" ht="13.8">
      <c r="A674" s="255"/>
      <c r="B674" s="256"/>
      <c r="C674" s="257"/>
      <c r="D674" s="251"/>
      <c r="E674" s="258"/>
      <c r="F674" s="251"/>
      <c r="G674" s="258"/>
      <c r="H674" s="251"/>
      <c r="I674" s="252"/>
      <c r="J674" s="253"/>
      <c r="K674" s="252"/>
      <c r="L674" s="253"/>
      <c r="M674" s="252"/>
      <c r="N674" s="254"/>
    </row>
    <row r="675" spans="1:15" ht="13.8">
      <c r="A675" s="255"/>
      <c r="B675" s="256"/>
      <c r="C675" s="257"/>
      <c r="D675" s="251"/>
      <c r="E675" s="258"/>
      <c r="F675" s="251"/>
      <c r="G675" s="258"/>
      <c r="H675" s="251"/>
      <c r="I675" s="252"/>
      <c r="J675" s="253"/>
      <c r="K675" s="252"/>
      <c r="L675" s="253"/>
      <c r="M675" s="252"/>
      <c r="N675" s="254"/>
    </row>
    <row r="676" spans="1:15" ht="13.8">
      <c r="A676" s="255"/>
      <c r="B676" s="256"/>
      <c r="C676" s="257"/>
      <c r="D676" s="251"/>
      <c r="E676" s="258"/>
      <c r="F676" s="251"/>
      <c r="G676" s="258"/>
      <c r="H676" s="251"/>
      <c r="I676" s="252"/>
      <c r="J676" s="253"/>
      <c r="K676" s="252"/>
      <c r="L676" s="253"/>
      <c r="M676" s="252"/>
      <c r="N676" s="254"/>
    </row>
    <row r="677" spans="1:15" ht="13.8">
      <c r="A677" s="255"/>
      <c r="B677" s="256"/>
      <c r="C677" s="257"/>
      <c r="D677" s="251"/>
      <c r="E677" s="258"/>
      <c r="F677" s="251"/>
      <c r="G677" s="258"/>
      <c r="H677" s="251"/>
      <c r="I677" s="252"/>
      <c r="J677" s="253"/>
      <c r="K677" s="252"/>
      <c r="L677" s="253"/>
      <c r="M677" s="252"/>
      <c r="N677" s="254"/>
    </row>
    <row r="678" spans="1:15" ht="13.8">
      <c r="A678" s="255"/>
      <c r="B678" s="256"/>
      <c r="C678" s="257"/>
      <c r="D678" s="251"/>
      <c r="E678" s="258"/>
      <c r="F678" s="251"/>
      <c r="G678" s="258"/>
      <c r="H678" s="251"/>
      <c r="I678" s="252"/>
      <c r="J678" s="253"/>
      <c r="K678" s="252"/>
      <c r="L678" s="253"/>
      <c r="M678" s="252"/>
      <c r="N678" s="254"/>
    </row>
    <row r="679" spans="1:15" ht="13.8">
      <c r="A679" s="255"/>
      <c r="B679" s="256"/>
      <c r="C679" s="257"/>
      <c r="D679" s="251"/>
      <c r="E679" s="258"/>
      <c r="F679" s="251"/>
      <c r="G679" s="258"/>
      <c r="H679" s="251"/>
      <c r="I679" s="252"/>
      <c r="J679" s="253"/>
      <c r="K679" s="252"/>
      <c r="L679" s="253"/>
      <c r="M679" s="252"/>
      <c r="N679" s="463"/>
    </row>
    <row r="680" spans="1:15" ht="13.8">
      <c r="A680" s="255"/>
      <c r="B680" s="256"/>
      <c r="C680" s="257"/>
      <c r="D680" s="251"/>
      <c r="E680" s="258"/>
      <c r="F680" s="251"/>
      <c r="G680" s="258"/>
      <c r="H680" s="251"/>
      <c r="I680" s="252"/>
      <c r="J680" s="253"/>
      <c r="K680" s="252"/>
      <c r="L680" s="253"/>
      <c r="M680" s="252"/>
      <c r="N680" s="463"/>
    </row>
    <row r="681" spans="1:15" ht="13.8">
      <c r="A681" s="255"/>
      <c r="B681" s="256"/>
      <c r="C681" s="257"/>
      <c r="D681" s="251"/>
      <c r="E681" s="258"/>
      <c r="F681" s="251"/>
      <c r="G681" s="258"/>
      <c r="H681" s="251"/>
      <c r="I681" s="252"/>
      <c r="J681" s="253"/>
      <c r="K681" s="252"/>
      <c r="L681" s="253"/>
      <c r="M681" s="252"/>
      <c r="N681" s="463"/>
    </row>
    <row r="682" spans="1:15" ht="13.8">
      <c r="A682" s="255"/>
      <c r="B682" s="259"/>
      <c r="C682" s="260"/>
      <c r="D682" s="261"/>
      <c r="E682" s="262"/>
      <c r="F682" s="261"/>
      <c r="G682" s="262"/>
      <c r="H682" s="261"/>
      <c r="I682" s="263"/>
      <c r="J682" s="264"/>
      <c r="K682" s="263"/>
      <c r="L682" s="264"/>
      <c r="M682" s="263"/>
      <c r="N682" s="464"/>
    </row>
    <row r="683" spans="1:15" ht="13.8">
      <c r="A683" s="265"/>
      <c r="B683" s="266">
        <f>SUM(B661:B682)</f>
        <v>1</v>
      </c>
      <c r="C683" s="267">
        <f>SUM(C661:C682)</f>
        <v>0</v>
      </c>
      <c r="D683" s="268">
        <f>SUM(D661:D682)</f>
        <v>5000</v>
      </c>
      <c r="E683" s="268">
        <f t="shared" ref="E683:M683" si="89">SUM(E661:E682)</f>
        <v>0</v>
      </c>
      <c r="F683" s="268">
        <f t="shared" si="89"/>
        <v>5000</v>
      </c>
      <c r="G683" s="268">
        <f t="shared" si="89"/>
        <v>60000</v>
      </c>
      <c r="H683" s="268">
        <f t="shared" si="89"/>
        <v>4000</v>
      </c>
      <c r="I683" s="268">
        <f t="shared" si="89"/>
        <v>48000</v>
      </c>
      <c r="J683" s="268">
        <f t="shared" si="89"/>
        <v>0</v>
      </c>
      <c r="K683" s="268">
        <f t="shared" si="89"/>
        <v>0</v>
      </c>
      <c r="L683" s="268">
        <f t="shared" si="89"/>
        <v>1250</v>
      </c>
      <c r="M683" s="268">
        <f t="shared" si="89"/>
        <v>9000</v>
      </c>
      <c r="N683" s="465"/>
      <c r="O683" s="315">
        <f>G683+I683+K683+L683+M683</f>
        <v>118250</v>
      </c>
    </row>
    <row r="684" spans="1:15" ht="14.4" thickBot="1">
      <c r="A684" s="269"/>
      <c r="B684" s="270"/>
      <c r="C684" s="271"/>
      <c r="D684" s="272"/>
      <c r="E684" s="273"/>
      <c r="F684" s="272"/>
      <c r="G684" s="273"/>
      <c r="H684" s="272"/>
      <c r="I684" s="274"/>
      <c r="J684" s="275"/>
      <c r="K684" s="274"/>
      <c r="L684" s="275"/>
      <c r="M684" s="274"/>
      <c r="N684" s="466"/>
    </row>
    <row r="685" spans="1:15" ht="45.45" customHeight="1">
      <c r="A685" s="161"/>
      <c r="B685" s="118"/>
      <c r="C685" s="161"/>
      <c r="D685" s="113"/>
      <c r="E685" s="113"/>
      <c r="F685" s="113"/>
      <c r="G685" s="113"/>
      <c r="H685" s="113"/>
    </row>
    <row r="686" spans="1:15" ht="45.45" customHeight="1">
      <c r="A686" s="161"/>
      <c r="B686" s="118"/>
      <c r="C686" s="161"/>
      <c r="D686" s="113"/>
      <c r="E686" s="113"/>
      <c r="F686" s="113"/>
      <c r="G686" s="113"/>
      <c r="H686" s="113"/>
    </row>
    <row r="687" spans="1:15" ht="45.45" customHeight="1">
      <c r="A687" s="161"/>
      <c r="B687" s="118"/>
      <c r="C687" s="161"/>
      <c r="D687" s="113"/>
      <c r="E687" s="113"/>
      <c r="F687" s="113"/>
      <c r="G687" s="113"/>
      <c r="H687" s="113"/>
    </row>
    <row r="688" spans="1:15" ht="45.45" customHeight="1">
      <c r="A688" s="161"/>
      <c r="B688" s="118"/>
      <c r="C688" s="161"/>
      <c r="D688" s="113"/>
      <c r="E688" s="113"/>
      <c r="F688" s="113"/>
      <c r="G688" s="113"/>
      <c r="H688" s="113"/>
    </row>
    <row r="689" spans="1:15" ht="45.45" customHeight="1">
      <c r="A689" s="161"/>
      <c r="B689" s="118"/>
      <c r="C689" s="161"/>
      <c r="D689" s="113"/>
      <c r="E689" s="113"/>
      <c r="F689" s="113"/>
      <c r="G689" s="113"/>
      <c r="H689" s="113"/>
    </row>
    <row r="690" spans="1:15" ht="24" customHeight="1">
      <c r="A690" s="161"/>
      <c r="B690" s="118"/>
      <c r="C690" s="161"/>
      <c r="D690" s="113"/>
      <c r="E690" s="113"/>
      <c r="F690" s="113"/>
      <c r="G690" s="113"/>
      <c r="H690" s="113"/>
    </row>
    <row r="691" spans="1:15" ht="24" customHeight="1">
      <c r="A691" s="161"/>
      <c r="B691" s="118"/>
      <c r="C691" s="161"/>
      <c r="D691" s="113"/>
      <c r="E691" s="113"/>
      <c r="F691" s="113"/>
      <c r="G691" s="113"/>
      <c r="H691" s="113"/>
    </row>
    <row r="692" spans="1:15" ht="24" customHeight="1">
      <c r="A692" s="161"/>
      <c r="B692" s="118"/>
      <c r="C692" s="161"/>
      <c r="D692" s="113"/>
      <c r="E692" s="113"/>
      <c r="F692" s="113"/>
      <c r="G692" s="113"/>
      <c r="H692" s="113"/>
    </row>
    <row r="693" spans="1:15" ht="24" customHeight="1">
      <c r="A693" s="161"/>
      <c r="B693" s="118"/>
      <c r="C693" s="161"/>
      <c r="D693" s="113"/>
      <c r="E693" s="113"/>
      <c r="F693" s="113"/>
      <c r="G693" s="113"/>
      <c r="H693" s="113"/>
    </row>
    <row r="694" spans="1:15" ht="13.2">
      <c r="A694" s="161"/>
      <c r="B694" s="118"/>
      <c r="C694" s="161"/>
      <c r="D694" s="113"/>
      <c r="E694" s="113"/>
      <c r="F694" s="113"/>
      <c r="G694" s="113"/>
      <c r="H694" s="113"/>
    </row>
    <row r="695" spans="1:15" ht="15.6">
      <c r="A695" s="121" t="s">
        <v>962</v>
      </c>
      <c r="B695" s="162"/>
      <c r="C695" s="163" t="s">
        <v>818</v>
      </c>
      <c r="D695" s="123"/>
      <c r="E695" s="123"/>
      <c r="F695" s="123"/>
      <c r="G695" s="123"/>
      <c r="H695" s="123"/>
    </row>
    <row r="696" spans="1:15" ht="13.8" thickBot="1">
      <c r="A696" s="117"/>
      <c r="B696" s="118"/>
      <c r="C696" s="119"/>
      <c r="D696" s="120"/>
      <c r="E696" s="120"/>
      <c r="F696" s="120"/>
      <c r="G696" s="120"/>
      <c r="H696" s="120"/>
    </row>
    <row r="697" spans="1:15" ht="13.2" thickBot="1">
      <c r="A697" s="935" t="s">
        <v>732</v>
      </c>
      <c r="B697" s="938" t="s">
        <v>733</v>
      </c>
      <c r="C697" s="939"/>
      <c r="D697" s="940" t="s">
        <v>734</v>
      </c>
      <c r="E697" s="938"/>
      <c r="F697" s="938"/>
      <c r="G697" s="938"/>
      <c r="H697" s="938"/>
      <c r="I697" s="939"/>
      <c r="J697" s="941" t="s">
        <v>735</v>
      </c>
      <c r="K697" s="941" t="s">
        <v>736</v>
      </c>
      <c r="L697" s="941" t="s">
        <v>737</v>
      </c>
      <c r="M697" s="941" t="s">
        <v>738</v>
      </c>
      <c r="N697" s="926" t="s">
        <v>739</v>
      </c>
    </row>
    <row r="698" spans="1:15">
      <c r="A698" s="936"/>
      <c r="B698" s="928" t="s">
        <v>740</v>
      </c>
      <c r="C698" s="929" t="s">
        <v>741</v>
      </c>
      <c r="D698" s="930" t="s">
        <v>742</v>
      </c>
      <c r="E698" s="930" t="s">
        <v>743</v>
      </c>
      <c r="F698" s="930" t="s">
        <v>744</v>
      </c>
      <c r="G698" s="930" t="s">
        <v>745</v>
      </c>
      <c r="H698" s="930" t="s">
        <v>746</v>
      </c>
      <c r="I698" s="941" t="s">
        <v>747</v>
      </c>
      <c r="J698" s="930"/>
      <c r="K698" s="930"/>
      <c r="L698" s="930"/>
      <c r="M698" s="930"/>
      <c r="N698" s="927"/>
    </row>
    <row r="699" spans="1:15" ht="13.2" thickBot="1">
      <c r="A699" s="936"/>
      <c r="B699" s="929"/>
      <c r="C699" s="929"/>
      <c r="D699" s="930" t="s">
        <v>741</v>
      </c>
      <c r="E699" s="930"/>
      <c r="F699" s="930"/>
      <c r="G699" s="930" t="s">
        <v>741</v>
      </c>
      <c r="H699" s="930"/>
      <c r="I699" s="930"/>
      <c r="J699" s="930"/>
      <c r="K699" s="930"/>
      <c r="L699" s="930"/>
      <c r="M699" s="930"/>
      <c r="N699" s="927"/>
    </row>
    <row r="700" spans="1:15" s="128" customFormat="1" ht="13.8">
      <c r="A700" s="233" t="s">
        <v>773</v>
      </c>
      <c r="B700" s="222">
        <v>1</v>
      </c>
      <c r="C700" s="234"/>
      <c r="D700" s="125">
        <v>6000</v>
      </c>
      <c r="E700" s="168"/>
      <c r="F700" s="125">
        <f>+D700+E700</f>
        <v>6000</v>
      </c>
      <c r="G700" s="169">
        <f>+F700*12</f>
        <v>72000</v>
      </c>
      <c r="H700" s="125">
        <v>2083.88</v>
      </c>
      <c r="I700" s="168">
        <f>H700*12</f>
        <v>25006.560000000001</v>
      </c>
      <c r="J700" s="125">
        <v>0</v>
      </c>
      <c r="K700" s="168">
        <f>+J700*12</f>
        <v>0</v>
      </c>
      <c r="L700" s="125">
        <f>D700*25%</f>
        <v>1500</v>
      </c>
      <c r="M700" s="168">
        <v>8000</v>
      </c>
      <c r="N700" s="126"/>
      <c r="O700" s="127"/>
    </row>
    <row r="701" spans="1:15" s="128" customFormat="1" ht="13.8">
      <c r="A701" s="174" t="s">
        <v>776</v>
      </c>
      <c r="B701" s="175">
        <v>1</v>
      </c>
      <c r="C701" s="172"/>
      <c r="D701" s="130">
        <v>5000</v>
      </c>
      <c r="E701" s="173"/>
      <c r="F701" s="130">
        <f>+D701+E701</f>
        <v>5000</v>
      </c>
      <c r="G701" s="173">
        <f>+F701*12</f>
        <v>60000</v>
      </c>
      <c r="H701" s="129">
        <v>0</v>
      </c>
      <c r="I701" s="134">
        <f>H701*12</f>
        <v>0</v>
      </c>
      <c r="J701" s="130"/>
      <c r="K701" s="134">
        <f>+J701*12</f>
        <v>0</v>
      </c>
      <c r="L701" s="130">
        <f>D701*25%</f>
        <v>1250</v>
      </c>
      <c r="M701" s="134">
        <f>D701*1</f>
        <v>5000</v>
      </c>
      <c r="N701" s="131"/>
      <c r="O701" s="127"/>
    </row>
    <row r="702" spans="1:15" s="128" customFormat="1" ht="13.8">
      <c r="A702" s="174"/>
      <c r="B702" s="175"/>
      <c r="C702" s="172"/>
      <c r="D702" s="130"/>
      <c r="E702" s="173"/>
      <c r="F702" s="130"/>
      <c r="G702" s="173"/>
      <c r="H702" s="129"/>
      <c r="I702" s="134"/>
      <c r="J702" s="130"/>
      <c r="K702" s="134"/>
      <c r="L702" s="130"/>
      <c r="M702" s="134"/>
      <c r="N702" s="131"/>
      <c r="O702" s="127"/>
    </row>
    <row r="703" spans="1:15" s="128" customFormat="1" ht="13.8">
      <c r="A703" s="290"/>
      <c r="B703" s="175"/>
      <c r="C703" s="172"/>
      <c r="D703" s="291"/>
      <c r="E703" s="173"/>
      <c r="F703" s="130"/>
      <c r="G703" s="173"/>
      <c r="H703" s="129"/>
      <c r="I703" s="134"/>
      <c r="J703" s="130"/>
      <c r="K703" s="134"/>
      <c r="L703" s="130"/>
      <c r="M703" s="134"/>
      <c r="N703" s="131"/>
      <c r="O703" s="127"/>
    </row>
    <row r="704" spans="1:15" ht="13.8">
      <c r="A704" s="378"/>
      <c r="B704" s="178"/>
      <c r="C704" s="372"/>
      <c r="D704" s="379"/>
      <c r="E704" s="375"/>
      <c r="F704" s="379"/>
      <c r="G704" s="375"/>
      <c r="H704" s="375"/>
      <c r="I704" s="344"/>
      <c r="J704" s="376"/>
      <c r="K704" s="344"/>
      <c r="L704" s="376"/>
      <c r="M704" s="344"/>
      <c r="N704" s="345"/>
    </row>
    <row r="705" spans="1:14" ht="13.8">
      <c r="A705" s="380"/>
      <c r="B705" s="138"/>
      <c r="C705" s="381"/>
      <c r="D705" s="382"/>
      <c r="E705" s="250"/>
      <c r="F705" s="383"/>
      <c r="G705" s="250"/>
      <c r="H705" s="249"/>
      <c r="I705" s="284"/>
      <c r="J705" s="284"/>
      <c r="K705" s="284"/>
      <c r="L705" s="284"/>
      <c r="M705" s="284"/>
      <c r="N705" s="346"/>
    </row>
    <row r="706" spans="1:14" ht="13.8">
      <c r="A706" s="255"/>
      <c r="B706" s="138"/>
      <c r="C706" s="257"/>
      <c r="D706" s="249"/>
      <c r="E706" s="249"/>
      <c r="F706" s="249"/>
      <c r="G706" s="249"/>
      <c r="H706" s="249"/>
      <c r="I706" s="284"/>
      <c r="J706" s="284"/>
      <c r="K706" s="284"/>
      <c r="L706" s="284"/>
      <c r="M706" s="284"/>
      <c r="N706" s="346"/>
    </row>
    <row r="707" spans="1:14" ht="13.8">
      <c r="A707" s="255"/>
      <c r="B707" s="138"/>
      <c r="C707" s="257"/>
      <c r="D707" s="251"/>
      <c r="E707" s="258"/>
      <c r="F707" s="251"/>
      <c r="G707" s="258"/>
      <c r="H707" s="251"/>
      <c r="I707" s="252"/>
      <c r="J707" s="253"/>
      <c r="K707" s="252"/>
      <c r="L707" s="253"/>
      <c r="M707" s="252"/>
      <c r="N707" s="254"/>
    </row>
    <row r="708" spans="1:14" ht="13.8">
      <c r="A708" s="255"/>
      <c r="B708" s="138"/>
      <c r="C708" s="257"/>
      <c r="D708" s="251"/>
      <c r="E708" s="258"/>
      <c r="F708" s="251"/>
      <c r="G708" s="258"/>
      <c r="H708" s="251"/>
      <c r="I708" s="252"/>
      <c r="J708" s="253"/>
      <c r="K708" s="252"/>
      <c r="L708" s="253"/>
      <c r="M708" s="252"/>
      <c r="N708" s="254"/>
    </row>
    <row r="709" spans="1:14" ht="13.8">
      <c r="A709" s="255"/>
      <c r="B709" s="138"/>
      <c r="C709" s="257"/>
      <c r="D709" s="249"/>
      <c r="E709" s="250"/>
      <c r="F709" s="249"/>
      <c r="G709" s="258"/>
      <c r="H709" s="251"/>
      <c r="I709" s="252"/>
      <c r="J709" s="253"/>
      <c r="K709" s="252"/>
      <c r="L709" s="253"/>
      <c r="M709" s="252"/>
      <c r="N709" s="254"/>
    </row>
    <row r="710" spans="1:14" ht="13.8">
      <c r="A710" s="255"/>
      <c r="B710" s="256"/>
      <c r="C710" s="257"/>
      <c r="D710" s="251"/>
      <c r="E710" s="258"/>
      <c r="F710" s="251"/>
      <c r="G710" s="258"/>
      <c r="H710" s="251"/>
      <c r="I710" s="252"/>
      <c r="J710" s="253"/>
      <c r="K710" s="252"/>
      <c r="L710" s="253"/>
      <c r="M710" s="252"/>
      <c r="N710" s="254"/>
    </row>
    <row r="711" spans="1:14" ht="13.8">
      <c r="A711" s="255"/>
      <c r="B711" s="256"/>
      <c r="C711" s="257"/>
      <c r="D711" s="251"/>
      <c r="E711" s="258"/>
      <c r="F711" s="251"/>
      <c r="G711" s="258"/>
      <c r="H711" s="251"/>
      <c r="I711" s="252"/>
      <c r="J711" s="253"/>
      <c r="K711" s="252"/>
      <c r="L711" s="253"/>
      <c r="M711" s="252"/>
      <c r="N711" s="254"/>
    </row>
    <row r="712" spans="1:14" ht="13.8">
      <c r="A712" s="255"/>
      <c r="B712" s="256"/>
      <c r="C712" s="257"/>
      <c r="D712" s="251"/>
      <c r="E712" s="258"/>
      <c r="F712" s="251"/>
      <c r="G712" s="258"/>
      <c r="H712" s="251"/>
      <c r="I712" s="252"/>
      <c r="J712" s="253"/>
      <c r="K712" s="252"/>
      <c r="L712" s="253"/>
      <c r="M712" s="252"/>
      <c r="N712" s="254"/>
    </row>
    <row r="713" spans="1:14" ht="13.8">
      <c r="A713" s="255"/>
      <c r="B713" s="256"/>
      <c r="C713" s="257"/>
      <c r="D713" s="251"/>
      <c r="E713" s="258"/>
      <c r="F713" s="251"/>
      <c r="G713" s="258"/>
      <c r="H713" s="251"/>
      <c r="I713" s="252"/>
      <c r="J713" s="253"/>
      <c r="K713" s="252"/>
      <c r="L713" s="253"/>
      <c r="M713" s="252"/>
      <c r="N713" s="254"/>
    </row>
    <row r="714" spans="1:14" ht="13.8">
      <c r="A714" s="255"/>
      <c r="B714" s="256"/>
      <c r="C714" s="257"/>
      <c r="D714" s="251"/>
      <c r="E714" s="258"/>
      <c r="F714" s="251"/>
      <c r="G714" s="258"/>
      <c r="H714" s="251"/>
      <c r="I714" s="252"/>
      <c r="J714" s="253"/>
      <c r="K714" s="252"/>
      <c r="L714" s="253"/>
      <c r="M714" s="252"/>
      <c r="N714" s="254"/>
    </row>
    <row r="715" spans="1:14" ht="13.8">
      <c r="A715" s="255"/>
      <c r="B715" s="256"/>
      <c r="C715" s="257"/>
      <c r="D715" s="251"/>
      <c r="E715" s="258"/>
      <c r="F715" s="251"/>
      <c r="G715" s="258"/>
      <c r="H715" s="251"/>
      <c r="I715" s="252"/>
      <c r="J715" s="253"/>
      <c r="K715" s="252"/>
      <c r="L715" s="253"/>
      <c r="M715" s="252"/>
      <c r="N715" s="254"/>
    </row>
    <row r="716" spans="1:14" ht="13.8">
      <c r="A716" s="255"/>
      <c r="B716" s="256"/>
      <c r="C716" s="257"/>
      <c r="D716" s="251"/>
      <c r="E716" s="258"/>
      <c r="F716" s="251"/>
      <c r="G716" s="258"/>
      <c r="H716" s="251"/>
      <c r="I716" s="252"/>
      <c r="J716" s="253"/>
      <c r="K716" s="252"/>
      <c r="L716" s="253"/>
      <c r="M716" s="252"/>
      <c r="N716" s="254"/>
    </row>
    <row r="717" spans="1:14" ht="13.8">
      <c r="A717" s="255"/>
      <c r="B717" s="256"/>
      <c r="C717" s="257"/>
      <c r="D717" s="251"/>
      <c r="E717" s="258"/>
      <c r="F717" s="251"/>
      <c r="G717" s="258"/>
      <c r="H717" s="251"/>
      <c r="I717" s="252"/>
      <c r="J717" s="253"/>
      <c r="K717" s="252"/>
      <c r="L717" s="253"/>
      <c r="M717" s="252"/>
      <c r="N717" s="254"/>
    </row>
    <row r="718" spans="1:14" ht="13.8">
      <c r="A718" s="255"/>
      <c r="B718" s="256"/>
      <c r="C718" s="257"/>
      <c r="D718" s="251"/>
      <c r="E718" s="258"/>
      <c r="F718" s="251"/>
      <c r="G718" s="258"/>
      <c r="H718" s="251"/>
      <c r="I718" s="252"/>
      <c r="J718" s="253"/>
      <c r="K718" s="252"/>
      <c r="L718" s="253"/>
      <c r="M718" s="252"/>
      <c r="N718" s="463"/>
    </row>
    <row r="719" spans="1:14" ht="13.8">
      <c r="A719" s="255"/>
      <c r="B719" s="256"/>
      <c r="C719" s="257"/>
      <c r="D719" s="251"/>
      <c r="E719" s="258"/>
      <c r="F719" s="251"/>
      <c r="G719" s="258"/>
      <c r="H719" s="251"/>
      <c r="I719" s="252"/>
      <c r="J719" s="253"/>
      <c r="K719" s="252"/>
      <c r="L719" s="253"/>
      <c r="M719" s="252"/>
      <c r="N719" s="463"/>
    </row>
    <row r="720" spans="1:14" ht="13.8">
      <c r="A720" s="255"/>
      <c r="B720" s="256"/>
      <c r="C720" s="257"/>
      <c r="D720" s="251"/>
      <c r="E720" s="258"/>
      <c r="F720" s="251"/>
      <c r="G720" s="258"/>
      <c r="H720" s="251"/>
      <c r="I720" s="252"/>
      <c r="J720" s="253"/>
      <c r="K720" s="252"/>
      <c r="L720" s="253"/>
      <c r="M720" s="252"/>
      <c r="N720" s="463"/>
    </row>
    <row r="721" spans="1:15" ht="13.8">
      <c r="A721" s="255"/>
      <c r="B721" s="259"/>
      <c r="C721" s="260"/>
      <c r="D721" s="261"/>
      <c r="E721" s="262"/>
      <c r="F721" s="261"/>
      <c r="G721" s="262"/>
      <c r="H721" s="261"/>
      <c r="I721" s="263"/>
      <c r="J721" s="264"/>
      <c r="K721" s="263"/>
      <c r="L721" s="264"/>
      <c r="M721" s="263"/>
      <c r="N721" s="464"/>
    </row>
    <row r="722" spans="1:15" ht="13.8">
      <c r="A722" s="265"/>
      <c r="B722" s="266">
        <f>SUM(B700:B721)</f>
        <v>2</v>
      </c>
      <c r="C722" s="267">
        <f>SUM(C700:C721)</f>
        <v>0</v>
      </c>
      <c r="D722" s="268">
        <f>SUM(D700:D721)</f>
        <v>11000</v>
      </c>
      <c r="E722" s="268">
        <f t="shared" ref="E722:H722" si="90">SUM(E700:E721)</f>
        <v>0</v>
      </c>
      <c r="F722" s="268">
        <f t="shared" si="90"/>
        <v>11000</v>
      </c>
      <c r="G722" s="268">
        <f t="shared" si="90"/>
        <v>132000</v>
      </c>
      <c r="H722" s="268">
        <f t="shared" si="90"/>
        <v>2083.88</v>
      </c>
      <c r="I722" s="268">
        <f>SUM(I700:I721)</f>
        <v>25006.560000000001</v>
      </c>
      <c r="J722" s="268">
        <f t="shared" ref="J722:M722" si="91">SUM(J700:J721)</f>
        <v>0</v>
      </c>
      <c r="K722" s="268">
        <f t="shared" si="91"/>
        <v>0</v>
      </c>
      <c r="L722" s="268">
        <f t="shared" si="91"/>
        <v>2750</v>
      </c>
      <c r="M722" s="268">
        <f t="shared" si="91"/>
        <v>13000</v>
      </c>
      <c r="N722" s="465"/>
      <c r="O722" s="315">
        <f>G722+I722+K722+L722+M722</f>
        <v>172756.56</v>
      </c>
    </row>
    <row r="723" spans="1:15" ht="14.4" thickBot="1">
      <c r="A723" s="269"/>
      <c r="B723" s="270"/>
      <c r="C723" s="271"/>
      <c r="D723" s="272"/>
      <c r="E723" s="273"/>
      <c r="F723" s="272"/>
      <c r="G723" s="273"/>
      <c r="H723" s="272"/>
      <c r="I723" s="274"/>
      <c r="J723" s="275"/>
      <c r="K723" s="274"/>
      <c r="L723" s="275"/>
      <c r="M723" s="274"/>
      <c r="N723" s="466"/>
    </row>
    <row r="724" spans="1:15" ht="13.2">
      <c r="A724" s="161"/>
      <c r="B724" s="118"/>
      <c r="C724" s="161"/>
      <c r="D724" s="113"/>
      <c r="E724" s="113"/>
      <c r="F724" s="113"/>
      <c r="G724" s="113"/>
      <c r="H724" s="113"/>
    </row>
    <row r="725" spans="1:15" ht="51" customHeight="1">
      <c r="A725" s="161"/>
      <c r="B725" s="118"/>
      <c r="C725" s="161"/>
      <c r="D725" s="113"/>
      <c r="E725" s="113"/>
      <c r="F725" s="113"/>
      <c r="G725" s="113"/>
      <c r="H725" s="113"/>
    </row>
    <row r="726" spans="1:15" ht="51" customHeight="1">
      <c r="A726" s="161"/>
      <c r="B726" s="118"/>
      <c r="C726" s="161"/>
      <c r="D726" s="113"/>
      <c r="E726" s="113"/>
      <c r="F726" s="113"/>
      <c r="G726" s="113"/>
      <c r="H726" s="113"/>
    </row>
    <row r="727" spans="1:15" ht="51" customHeight="1">
      <c r="A727" s="161"/>
      <c r="B727" s="118"/>
      <c r="C727" s="161"/>
      <c r="D727" s="113"/>
      <c r="E727" s="113"/>
      <c r="F727" s="113"/>
      <c r="G727" s="113"/>
      <c r="H727" s="113"/>
    </row>
    <row r="728" spans="1:15" ht="43.2" customHeight="1">
      <c r="A728" s="161"/>
      <c r="B728" s="118"/>
      <c r="C728" s="161"/>
      <c r="D728" s="113"/>
      <c r="E728" s="113"/>
      <c r="F728" s="113"/>
      <c r="G728" s="113"/>
      <c r="H728" s="113"/>
    </row>
    <row r="729" spans="1:15" ht="43.2" customHeight="1">
      <c r="A729" s="161"/>
      <c r="B729" s="118"/>
      <c r="C729" s="161"/>
      <c r="D729" s="113"/>
      <c r="E729" s="113"/>
      <c r="F729" s="113"/>
      <c r="G729" s="113"/>
      <c r="H729" s="113"/>
    </row>
    <row r="730" spans="1:15" ht="43.2" customHeight="1">
      <c r="A730" s="161"/>
      <c r="B730" s="118"/>
      <c r="C730" s="161"/>
      <c r="D730" s="113"/>
      <c r="E730" s="113"/>
      <c r="F730" s="113"/>
      <c r="G730" s="113"/>
      <c r="H730" s="113"/>
    </row>
    <row r="731" spans="1:15" ht="43.2" customHeight="1">
      <c r="A731" s="161"/>
      <c r="B731" s="118"/>
      <c r="C731" s="161"/>
      <c r="D731" s="113"/>
      <c r="E731" s="113"/>
      <c r="F731" s="113"/>
      <c r="G731" s="113"/>
      <c r="H731" s="113"/>
    </row>
    <row r="732" spans="1:15" ht="43.2" customHeight="1">
      <c r="A732" s="161"/>
      <c r="B732" s="118"/>
      <c r="C732" s="161"/>
      <c r="D732" s="113"/>
      <c r="E732" s="113"/>
      <c r="F732" s="113"/>
      <c r="G732" s="113"/>
      <c r="H732" s="113"/>
    </row>
    <row r="733" spans="1:15" ht="15.6">
      <c r="A733" s="121" t="s">
        <v>963</v>
      </c>
      <c r="B733" s="162"/>
      <c r="C733" s="163" t="s">
        <v>819</v>
      </c>
      <c r="D733" s="123"/>
      <c r="E733" s="123"/>
      <c r="F733" s="123"/>
      <c r="G733" s="123"/>
      <c r="H733" s="123"/>
    </row>
    <row r="734" spans="1:15" ht="13.8" thickBot="1">
      <c r="A734" s="117"/>
      <c r="B734" s="118"/>
      <c r="C734" s="119"/>
      <c r="D734" s="120"/>
      <c r="E734" s="120"/>
      <c r="F734" s="120"/>
      <c r="G734" s="120"/>
      <c r="H734" s="120"/>
    </row>
    <row r="735" spans="1:15" ht="13.2" thickBot="1">
      <c r="A735" s="935" t="s">
        <v>732</v>
      </c>
      <c r="B735" s="938" t="s">
        <v>733</v>
      </c>
      <c r="C735" s="939"/>
      <c r="D735" s="940" t="s">
        <v>734</v>
      </c>
      <c r="E735" s="938"/>
      <c r="F735" s="938"/>
      <c r="G735" s="938"/>
      <c r="H735" s="938"/>
      <c r="I735" s="939"/>
      <c r="J735" s="941" t="s">
        <v>735</v>
      </c>
      <c r="K735" s="941" t="s">
        <v>736</v>
      </c>
      <c r="L735" s="941" t="s">
        <v>737</v>
      </c>
      <c r="M735" s="941" t="s">
        <v>738</v>
      </c>
      <c r="N735" s="926" t="s">
        <v>739</v>
      </c>
    </row>
    <row r="736" spans="1:15">
      <c r="A736" s="936"/>
      <c r="B736" s="928" t="s">
        <v>740</v>
      </c>
      <c r="C736" s="929" t="s">
        <v>741</v>
      </c>
      <c r="D736" s="930" t="s">
        <v>742</v>
      </c>
      <c r="E736" s="930" t="s">
        <v>743</v>
      </c>
      <c r="F736" s="930" t="s">
        <v>744</v>
      </c>
      <c r="G736" s="930" t="s">
        <v>745</v>
      </c>
      <c r="H736" s="930" t="s">
        <v>746</v>
      </c>
      <c r="I736" s="941" t="s">
        <v>747</v>
      </c>
      <c r="J736" s="930"/>
      <c r="K736" s="930"/>
      <c r="L736" s="930"/>
      <c r="M736" s="930"/>
      <c r="N736" s="927"/>
    </row>
    <row r="737" spans="1:14" ht="13.2" thickBot="1">
      <c r="A737" s="936"/>
      <c r="B737" s="929"/>
      <c r="C737" s="929"/>
      <c r="D737" s="930" t="s">
        <v>741</v>
      </c>
      <c r="E737" s="930"/>
      <c r="F737" s="930"/>
      <c r="G737" s="930" t="s">
        <v>741</v>
      </c>
      <c r="H737" s="930"/>
      <c r="I737" s="930"/>
      <c r="J737" s="930"/>
      <c r="K737" s="930"/>
      <c r="L737" s="930"/>
      <c r="M737" s="930"/>
      <c r="N737" s="927"/>
    </row>
    <row r="738" spans="1:14" ht="13.8">
      <c r="A738" s="233" t="s">
        <v>773</v>
      </c>
      <c r="B738" s="222">
        <v>1</v>
      </c>
      <c r="C738" s="234"/>
      <c r="D738" s="235">
        <v>4000</v>
      </c>
      <c r="E738" s="168"/>
      <c r="F738" s="235">
        <f>+D738+E738</f>
        <v>4000</v>
      </c>
      <c r="G738" s="169">
        <f>+F738*12</f>
        <v>48000</v>
      </c>
      <c r="H738" s="125">
        <v>2000</v>
      </c>
      <c r="I738" s="168">
        <f>H738*12</f>
        <v>24000</v>
      </c>
      <c r="J738" s="125">
        <v>0</v>
      </c>
      <c r="K738" s="168">
        <f>J738*12</f>
        <v>0</v>
      </c>
      <c r="L738" s="125">
        <f>D738*25%</f>
        <v>1000</v>
      </c>
      <c r="M738" s="168">
        <v>6000</v>
      </c>
      <c r="N738" s="126"/>
    </row>
    <row r="739" spans="1:14" ht="13.8">
      <c r="A739" s="174" t="s">
        <v>779</v>
      </c>
      <c r="B739" s="175">
        <v>1</v>
      </c>
      <c r="C739" s="173"/>
      <c r="D739" s="236">
        <v>5000</v>
      </c>
      <c r="E739" s="173"/>
      <c r="F739" s="236">
        <f>+D739+E739</f>
        <v>5000</v>
      </c>
      <c r="G739" s="173">
        <f>+F739*12</f>
        <v>60000</v>
      </c>
      <c r="H739" s="129">
        <v>2000</v>
      </c>
      <c r="I739" s="134">
        <f>H739*12</f>
        <v>24000</v>
      </c>
      <c r="J739" s="130">
        <v>0</v>
      </c>
      <c r="K739" s="134">
        <f>J739*12</f>
        <v>0</v>
      </c>
      <c r="L739" s="130">
        <f>D739*25%</f>
        <v>1250</v>
      </c>
      <c r="M739" s="134">
        <v>7000</v>
      </c>
      <c r="N739" s="131"/>
    </row>
    <row r="740" spans="1:14" ht="13.8">
      <c r="A740" s="212" t="s">
        <v>820</v>
      </c>
      <c r="B740" s="178">
        <v>1</v>
      </c>
      <c r="C740" s="179"/>
      <c r="D740" s="243">
        <v>4000</v>
      </c>
      <c r="E740" s="179"/>
      <c r="F740" s="236">
        <f t="shared" ref="F740:F743" si="92">+D740+E740</f>
        <v>4000</v>
      </c>
      <c r="G740" s="173">
        <f t="shared" ref="G740:G743" si="93">+F740*12</f>
        <v>48000</v>
      </c>
      <c r="H740" s="244"/>
      <c r="I740" s="246"/>
      <c r="J740" s="245"/>
      <c r="K740" s="134"/>
      <c r="L740" s="130">
        <f t="shared" ref="L740:L743" si="94">D740*25%</f>
        <v>1000</v>
      </c>
      <c r="M740" s="134">
        <f t="shared" ref="M740:M743" si="95">D740*1</f>
        <v>4000</v>
      </c>
      <c r="N740" s="184"/>
    </row>
    <row r="741" spans="1:14" ht="13.8">
      <c r="A741" s="212" t="s">
        <v>820</v>
      </c>
      <c r="B741" s="178">
        <v>1</v>
      </c>
      <c r="C741" s="179"/>
      <c r="D741" s="243">
        <v>3600</v>
      </c>
      <c r="E741" s="179"/>
      <c r="F741" s="236">
        <f t="shared" si="92"/>
        <v>3600</v>
      </c>
      <c r="G741" s="173">
        <f t="shared" si="93"/>
        <v>43200</v>
      </c>
      <c r="H741" s="244"/>
      <c r="I741" s="246"/>
      <c r="J741" s="245"/>
      <c r="K741" s="134"/>
      <c r="L741" s="130">
        <f t="shared" si="94"/>
        <v>900</v>
      </c>
      <c r="M741" s="134">
        <f t="shared" si="95"/>
        <v>3600</v>
      </c>
      <c r="N741" s="184"/>
    </row>
    <row r="742" spans="1:14" ht="13.8">
      <c r="A742" s="212" t="s">
        <v>821</v>
      </c>
      <c r="B742" s="178">
        <v>1</v>
      </c>
      <c r="C742" s="179"/>
      <c r="D742" s="243">
        <v>3000</v>
      </c>
      <c r="E742" s="179"/>
      <c r="F742" s="236">
        <f t="shared" si="92"/>
        <v>3000</v>
      </c>
      <c r="G742" s="173">
        <f t="shared" si="93"/>
        <v>36000</v>
      </c>
      <c r="H742" s="244"/>
      <c r="I742" s="246"/>
      <c r="J742" s="245"/>
      <c r="K742" s="134"/>
      <c r="L742" s="130">
        <f t="shared" si="94"/>
        <v>750</v>
      </c>
      <c r="M742" s="134">
        <f t="shared" si="95"/>
        <v>3000</v>
      </c>
      <c r="N742" s="184"/>
    </row>
    <row r="743" spans="1:14" ht="13.8">
      <c r="A743" s="212" t="s">
        <v>821</v>
      </c>
      <c r="B743" s="178">
        <v>1</v>
      </c>
      <c r="C743" s="179"/>
      <c r="D743" s="243">
        <v>2000</v>
      </c>
      <c r="E743" s="179"/>
      <c r="F743" s="236">
        <f t="shared" si="92"/>
        <v>2000</v>
      </c>
      <c r="G743" s="173">
        <f t="shared" si="93"/>
        <v>24000</v>
      </c>
      <c r="H743" s="244"/>
      <c r="I743" s="246"/>
      <c r="J743" s="245"/>
      <c r="K743" s="134"/>
      <c r="L743" s="130">
        <f t="shared" si="94"/>
        <v>500</v>
      </c>
      <c r="M743" s="134">
        <f t="shared" si="95"/>
        <v>2000</v>
      </c>
      <c r="N743" s="184"/>
    </row>
    <row r="744" spans="1:14" ht="27.6">
      <c r="A744" s="212" t="s">
        <v>822</v>
      </c>
      <c r="B744" s="178"/>
      <c r="C744" s="384">
        <v>1</v>
      </c>
      <c r="D744" s="243">
        <v>5467.52</v>
      </c>
      <c r="E744" s="179"/>
      <c r="F744" s="236">
        <f>+D744+E744</f>
        <v>5467.52</v>
      </c>
      <c r="G744" s="173">
        <f>+F744*12</f>
        <v>65610.240000000005</v>
      </c>
      <c r="H744" s="244">
        <v>0</v>
      </c>
      <c r="I744" s="246">
        <v>0</v>
      </c>
      <c r="J744" s="245">
        <v>0</v>
      </c>
      <c r="K744" s="134">
        <f>J744*12</f>
        <v>0</v>
      </c>
      <c r="L744" s="130">
        <f>D744*25%</f>
        <v>1366.88</v>
      </c>
      <c r="M744" s="134">
        <f>+D744/30*90</f>
        <v>16402.560000000001</v>
      </c>
      <c r="N744" s="184" t="s">
        <v>762</v>
      </c>
    </row>
    <row r="745" spans="1:14" ht="27.6">
      <c r="A745" s="212" t="s">
        <v>778</v>
      </c>
      <c r="B745" s="175"/>
      <c r="C745" s="384">
        <v>1</v>
      </c>
      <c r="D745" s="243">
        <v>9793.3799999999992</v>
      </c>
      <c r="E745" s="179"/>
      <c r="F745" s="236">
        <f>+D745+E745</f>
        <v>9793.3799999999992</v>
      </c>
      <c r="G745" s="173">
        <f>+F745*12</f>
        <v>117520.56</v>
      </c>
      <c r="H745" s="244">
        <v>0</v>
      </c>
      <c r="I745" s="246">
        <v>0</v>
      </c>
      <c r="J745" s="245">
        <v>0</v>
      </c>
      <c r="K745" s="134">
        <v>0</v>
      </c>
      <c r="L745" s="130">
        <f>D745*25%</f>
        <v>2448.3449999999998</v>
      </c>
      <c r="M745" s="134">
        <f>+D745/30*90</f>
        <v>29380.139999999996</v>
      </c>
      <c r="N745" s="184" t="s">
        <v>762</v>
      </c>
    </row>
    <row r="746" spans="1:14" ht="27.6">
      <c r="A746" s="174" t="s">
        <v>822</v>
      </c>
      <c r="B746" s="175"/>
      <c r="C746" s="385">
        <v>1</v>
      </c>
      <c r="D746" s="236">
        <v>5467.52</v>
      </c>
      <c r="E746" s="386"/>
      <c r="F746" s="236">
        <f>+D746+E746</f>
        <v>5467.52</v>
      </c>
      <c r="G746" s="173">
        <f>+F746*12</f>
        <v>65610.240000000005</v>
      </c>
      <c r="H746" s="129">
        <v>0</v>
      </c>
      <c r="I746" s="134">
        <v>0</v>
      </c>
      <c r="J746" s="130"/>
      <c r="K746" s="134"/>
      <c r="L746" s="130">
        <f>D746*25%</f>
        <v>1366.88</v>
      </c>
      <c r="M746" s="134">
        <f>+D746/30*90</f>
        <v>16402.560000000001</v>
      </c>
      <c r="N746" s="131" t="s">
        <v>762</v>
      </c>
    </row>
    <row r="747" spans="1:14" ht="13.8">
      <c r="A747" s="137"/>
      <c r="B747" s="138"/>
      <c r="C747" s="187"/>
      <c r="D747" s="139"/>
      <c r="E747" s="187"/>
      <c r="F747" s="139"/>
      <c r="G747" s="187"/>
      <c r="H747" s="139"/>
      <c r="I747" s="227"/>
      <c r="J747" s="193"/>
      <c r="K747" s="227"/>
      <c r="L747" s="321"/>
      <c r="M747" s="322"/>
      <c r="N747" s="143"/>
    </row>
    <row r="748" spans="1:14" ht="13.8">
      <c r="A748" s="137"/>
      <c r="B748" s="138"/>
      <c r="C748" s="191"/>
      <c r="D748" s="139"/>
      <c r="E748" s="187"/>
      <c r="F748" s="139"/>
      <c r="G748" s="187"/>
      <c r="H748" s="139"/>
      <c r="I748" s="227"/>
      <c r="J748" s="193"/>
      <c r="K748" s="227"/>
      <c r="L748" s="321"/>
      <c r="M748" s="322"/>
      <c r="N748" s="143"/>
    </row>
    <row r="749" spans="1:14" ht="13.8">
      <c r="A749" s="137"/>
      <c r="B749" s="138"/>
      <c r="C749" s="191"/>
      <c r="D749" s="139"/>
      <c r="E749" s="187"/>
      <c r="F749" s="139"/>
      <c r="G749" s="187"/>
      <c r="H749" s="139"/>
      <c r="I749" s="227"/>
      <c r="J749" s="193"/>
      <c r="K749" s="227"/>
      <c r="L749" s="193"/>
      <c r="M749" s="227"/>
      <c r="N749" s="143"/>
    </row>
    <row r="750" spans="1:14" ht="13.8">
      <c r="A750" s="137"/>
      <c r="B750" s="138"/>
      <c r="C750" s="191"/>
      <c r="D750" s="139"/>
      <c r="E750" s="187"/>
      <c r="F750" s="139"/>
      <c r="G750" s="187"/>
      <c r="H750" s="139"/>
      <c r="I750" s="227"/>
      <c r="J750" s="193"/>
      <c r="K750" s="227"/>
      <c r="L750" s="193"/>
      <c r="M750" s="227"/>
      <c r="N750" s="143"/>
    </row>
    <row r="751" spans="1:14" ht="13.8">
      <c r="A751" s="137"/>
      <c r="B751" s="138"/>
      <c r="C751" s="191"/>
      <c r="D751" s="228"/>
      <c r="E751" s="229"/>
      <c r="F751" s="228"/>
      <c r="G751" s="187"/>
      <c r="H751" s="139"/>
      <c r="I751" s="227"/>
      <c r="J751" s="193"/>
      <c r="K751" s="227"/>
      <c r="L751" s="193"/>
      <c r="M751" s="227"/>
      <c r="N751" s="143"/>
    </row>
    <row r="752" spans="1:14" ht="13.8">
      <c r="A752" s="137"/>
      <c r="B752" s="138"/>
      <c r="C752" s="191"/>
      <c r="D752" s="139"/>
      <c r="E752" s="187"/>
      <c r="F752" s="139"/>
      <c r="G752" s="187"/>
      <c r="H752" s="139"/>
      <c r="I752" s="227"/>
      <c r="J752" s="193"/>
      <c r="K752" s="227"/>
      <c r="L752" s="193"/>
      <c r="M752" s="227"/>
      <c r="N752" s="143"/>
    </row>
    <row r="753" spans="1:15" ht="13.8">
      <c r="A753" s="137"/>
      <c r="B753" s="138"/>
      <c r="C753" s="191"/>
      <c r="D753" s="139"/>
      <c r="E753" s="187"/>
      <c r="F753" s="139"/>
      <c r="G753" s="187"/>
      <c r="H753" s="139"/>
      <c r="I753" s="227"/>
      <c r="J753" s="193"/>
      <c r="K753" s="227"/>
      <c r="L753" s="193"/>
      <c r="M753" s="227"/>
      <c r="N753" s="143"/>
    </row>
    <row r="754" spans="1:15" ht="13.8">
      <c r="A754" s="137"/>
      <c r="B754" s="138"/>
      <c r="C754" s="191"/>
      <c r="D754" s="139"/>
      <c r="E754" s="187"/>
      <c r="F754" s="139"/>
      <c r="G754" s="187"/>
      <c r="H754" s="139"/>
      <c r="I754" s="227"/>
      <c r="J754" s="193"/>
      <c r="K754" s="227"/>
      <c r="L754" s="193"/>
      <c r="M754" s="227"/>
      <c r="N754" s="143"/>
    </row>
    <row r="755" spans="1:15" ht="13.8">
      <c r="A755" s="137"/>
      <c r="B755" s="138"/>
      <c r="C755" s="191"/>
      <c r="D755" s="139"/>
      <c r="E755" s="187"/>
      <c r="F755" s="139"/>
      <c r="G755" s="187"/>
      <c r="H755" s="139"/>
      <c r="I755" s="227"/>
      <c r="J755" s="193"/>
      <c r="K755" s="227"/>
      <c r="L755" s="193"/>
      <c r="M755" s="227"/>
      <c r="N755" s="143"/>
    </row>
    <row r="756" spans="1:15" ht="13.8">
      <c r="A756" s="137"/>
      <c r="B756" s="138"/>
      <c r="C756" s="191"/>
      <c r="D756" s="139"/>
      <c r="E756" s="187"/>
      <c r="F756" s="139"/>
      <c r="G756" s="187"/>
      <c r="H756" s="139"/>
      <c r="I756" s="227"/>
      <c r="J756" s="193"/>
      <c r="K756" s="227"/>
      <c r="L756" s="193"/>
      <c r="M756" s="227"/>
      <c r="N756" s="143"/>
    </row>
    <row r="757" spans="1:15" ht="13.8">
      <c r="A757" s="137"/>
      <c r="B757" s="138"/>
      <c r="C757" s="191"/>
      <c r="D757" s="139"/>
      <c r="E757" s="187"/>
      <c r="F757" s="139"/>
      <c r="G757" s="187"/>
      <c r="H757" s="139"/>
      <c r="I757" s="227"/>
      <c r="J757" s="193"/>
      <c r="K757" s="227"/>
      <c r="L757" s="193"/>
      <c r="M757" s="227"/>
      <c r="N757" s="143"/>
    </row>
    <row r="758" spans="1:15" ht="13.8">
      <c r="A758" s="137"/>
      <c r="B758" s="138"/>
      <c r="C758" s="191"/>
      <c r="D758" s="139"/>
      <c r="E758" s="187"/>
      <c r="F758" s="139"/>
      <c r="G758" s="187"/>
      <c r="H758" s="139"/>
      <c r="I758" s="227"/>
      <c r="J758" s="193"/>
      <c r="K758" s="227"/>
      <c r="L758" s="193"/>
      <c r="M758" s="227"/>
      <c r="N758" s="143"/>
    </row>
    <row r="759" spans="1:15" ht="13.8">
      <c r="A759" s="137"/>
      <c r="B759" s="138"/>
      <c r="C759" s="191"/>
      <c r="D759" s="139"/>
      <c r="E759" s="187"/>
      <c r="F759" s="139"/>
      <c r="G759" s="187"/>
      <c r="H759" s="139"/>
      <c r="I759" s="227"/>
      <c r="J759" s="193"/>
      <c r="K759" s="227"/>
      <c r="L759" s="193"/>
      <c r="M759" s="227"/>
      <c r="N759" s="143"/>
    </row>
    <row r="760" spans="1:15" ht="13.8">
      <c r="A760" s="137"/>
      <c r="B760" s="138"/>
      <c r="C760" s="191"/>
      <c r="D760" s="139"/>
      <c r="E760" s="187"/>
      <c r="F760" s="139"/>
      <c r="G760" s="187"/>
      <c r="H760" s="139"/>
      <c r="I760" s="227"/>
      <c r="J760" s="193"/>
      <c r="K760" s="227"/>
      <c r="L760" s="193"/>
      <c r="M760" s="227"/>
      <c r="N760" s="458"/>
    </row>
    <row r="761" spans="1:15" ht="13.8">
      <c r="A761" s="137"/>
      <c r="B761" s="138"/>
      <c r="C761" s="191"/>
      <c r="D761" s="139"/>
      <c r="E761" s="187"/>
      <c r="F761" s="139"/>
      <c r="G761" s="187"/>
      <c r="H761" s="139"/>
      <c r="I761" s="227"/>
      <c r="J761" s="193"/>
      <c r="K761" s="227"/>
      <c r="L761" s="193"/>
      <c r="M761" s="227"/>
      <c r="N761" s="458"/>
    </row>
    <row r="762" spans="1:15" ht="13.8">
      <c r="A762" s="137"/>
      <c r="B762" s="138"/>
      <c r="C762" s="191"/>
      <c r="D762" s="139"/>
      <c r="E762" s="187"/>
      <c r="F762" s="139"/>
      <c r="G762" s="187"/>
      <c r="H762" s="139"/>
      <c r="I762" s="227"/>
      <c r="J762" s="193"/>
      <c r="K762" s="227"/>
      <c r="L762" s="193"/>
      <c r="M762" s="227"/>
      <c r="N762" s="458"/>
    </row>
    <row r="763" spans="1:15" ht="13.8">
      <c r="A763" s="137"/>
      <c r="B763" s="146"/>
      <c r="C763" s="216"/>
      <c r="D763" s="230"/>
      <c r="E763" s="231"/>
      <c r="F763" s="230"/>
      <c r="G763" s="231"/>
      <c r="H763" s="230"/>
      <c r="I763" s="232"/>
      <c r="J763" s="196"/>
      <c r="K763" s="232"/>
      <c r="L763" s="196"/>
      <c r="M763" s="232"/>
      <c r="N763" s="459"/>
    </row>
    <row r="764" spans="1:15" ht="13.8">
      <c r="A764" s="151"/>
      <c r="B764" s="197">
        <f>SUM(B738:B763)</f>
        <v>6</v>
      </c>
      <c r="C764" s="198">
        <f>SUM(C738:C763)</f>
        <v>3</v>
      </c>
      <c r="D764" s="153">
        <f>SUM(D738:D763)</f>
        <v>42328.42</v>
      </c>
      <c r="E764" s="153">
        <f t="shared" ref="E764:M764" si="96">SUM(E738:E763)</f>
        <v>0</v>
      </c>
      <c r="F764" s="153">
        <f t="shared" si="96"/>
        <v>42328.42</v>
      </c>
      <c r="G764" s="153">
        <f t="shared" si="96"/>
        <v>507941.04</v>
      </c>
      <c r="H764" s="153">
        <f t="shared" si="96"/>
        <v>4000</v>
      </c>
      <c r="I764" s="153">
        <f t="shared" si="96"/>
        <v>48000</v>
      </c>
      <c r="J764" s="153">
        <f t="shared" si="96"/>
        <v>0</v>
      </c>
      <c r="K764" s="153">
        <f t="shared" si="96"/>
        <v>0</v>
      </c>
      <c r="L764" s="153">
        <f t="shared" si="96"/>
        <v>10582.105</v>
      </c>
      <c r="M764" s="153">
        <f t="shared" si="96"/>
        <v>87785.26</v>
      </c>
      <c r="N764" s="462"/>
      <c r="O764" s="315">
        <f>G764+I764+K764+L764+M764</f>
        <v>654308.40500000003</v>
      </c>
    </row>
    <row r="765" spans="1:15" ht="14.4" thickBot="1">
      <c r="A765" s="199"/>
      <c r="B765" s="200"/>
      <c r="C765" s="201"/>
      <c r="D765" s="218"/>
      <c r="E765" s="219"/>
      <c r="F765" s="218"/>
      <c r="G765" s="219"/>
      <c r="H765" s="218"/>
      <c r="I765" s="220"/>
      <c r="J765" s="221"/>
      <c r="K765" s="220"/>
      <c r="L765" s="221"/>
      <c r="M765" s="220"/>
      <c r="N765" s="454"/>
    </row>
    <row r="766" spans="1:15" ht="13.2">
      <c r="A766" s="161"/>
      <c r="B766" s="118"/>
      <c r="C766" s="161"/>
      <c r="D766" s="113"/>
      <c r="E766" s="113"/>
      <c r="F766" s="113"/>
      <c r="G766" s="113"/>
      <c r="H766" s="113"/>
    </row>
    <row r="767" spans="1:15" ht="43.2" customHeight="1">
      <c r="A767" s="161"/>
      <c r="B767" s="118"/>
      <c r="C767" s="161"/>
      <c r="D767" s="113"/>
      <c r="E767" s="113"/>
      <c r="F767" s="113"/>
      <c r="G767" s="113"/>
      <c r="H767" s="113"/>
    </row>
    <row r="768" spans="1:15" ht="43.2" customHeight="1">
      <c r="A768" s="161"/>
      <c r="B768" s="118"/>
      <c r="C768" s="161"/>
      <c r="D768" s="113"/>
      <c r="E768" s="113"/>
      <c r="F768" s="113"/>
      <c r="G768" s="113"/>
      <c r="H768" s="113"/>
    </row>
    <row r="769" spans="1:14" ht="43.2" customHeight="1">
      <c r="A769" s="161"/>
      <c r="B769" s="118"/>
      <c r="C769" s="161"/>
      <c r="D769" s="113"/>
      <c r="E769" s="113"/>
      <c r="F769" s="113"/>
      <c r="G769" s="113"/>
      <c r="H769" s="113"/>
    </row>
    <row r="770" spans="1:14" ht="35.700000000000003" customHeight="1">
      <c r="A770" s="161"/>
      <c r="B770" s="118"/>
      <c r="C770" s="161"/>
      <c r="D770" s="113"/>
      <c r="E770" s="113"/>
      <c r="F770" s="113"/>
      <c r="G770" s="113"/>
      <c r="H770" s="113"/>
    </row>
    <row r="771" spans="1:14" ht="35.700000000000003" customHeight="1">
      <c r="A771" s="161"/>
      <c r="B771" s="118"/>
      <c r="C771" s="161"/>
      <c r="D771" s="113"/>
      <c r="E771" s="113"/>
      <c r="F771" s="113"/>
      <c r="G771" s="113"/>
      <c r="H771" s="113"/>
    </row>
    <row r="772" spans="1:14" ht="35.700000000000003" customHeight="1">
      <c r="A772" s="161"/>
      <c r="B772" s="118"/>
      <c r="C772" s="161"/>
      <c r="D772" s="113"/>
      <c r="E772" s="113"/>
      <c r="F772" s="113"/>
      <c r="G772" s="113"/>
      <c r="H772" s="113"/>
    </row>
    <row r="773" spans="1:14" ht="15.6">
      <c r="A773" s="121" t="s">
        <v>964</v>
      </c>
      <c r="B773" s="162"/>
      <c r="C773" s="163" t="s">
        <v>823</v>
      </c>
      <c r="D773" s="123"/>
      <c r="E773" s="123"/>
      <c r="F773" s="123"/>
      <c r="G773" s="123"/>
      <c r="H773" s="123"/>
    </row>
    <row r="774" spans="1:14" ht="13.8" thickBot="1">
      <c r="A774" s="117"/>
      <c r="B774" s="118"/>
      <c r="C774" s="119"/>
      <c r="D774" s="120"/>
      <c r="E774" s="120"/>
      <c r="F774" s="120"/>
      <c r="G774" s="120"/>
      <c r="H774" s="120"/>
    </row>
    <row r="775" spans="1:14" ht="13.2" thickBot="1">
      <c r="A775" s="935" t="s">
        <v>732</v>
      </c>
      <c r="B775" s="938" t="s">
        <v>733</v>
      </c>
      <c r="C775" s="939"/>
      <c r="D775" s="940" t="s">
        <v>734</v>
      </c>
      <c r="E775" s="938"/>
      <c r="F775" s="938"/>
      <c r="G775" s="938"/>
      <c r="H775" s="938"/>
      <c r="I775" s="939"/>
      <c r="J775" s="941" t="s">
        <v>735</v>
      </c>
      <c r="K775" s="941" t="s">
        <v>736</v>
      </c>
      <c r="L775" s="941" t="s">
        <v>737</v>
      </c>
      <c r="M775" s="941" t="s">
        <v>738</v>
      </c>
      <c r="N775" s="926" t="s">
        <v>739</v>
      </c>
    </row>
    <row r="776" spans="1:14">
      <c r="A776" s="936"/>
      <c r="B776" s="928" t="s">
        <v>740</v>
      </c>
      <c r="C776" s="929" t="s">
        <v>741</v>
      </c>
      <c r="D776" s="930" t="s">
        <v>742</v>
      </c>
      <c r="E776" s="930" t="s">
        <v>743</v>
      </c>
      <c r="F776" s="930" t="s">
        <v>744</v>
      </c>
      <c r="G776" s="930" t="s">
        <v>745</v>
      </c>
      <c r="H776" s="930" t="s">
        <v>746</v>
      </c>
      <c r="I776" s="941" t="s">
        <v>747</v>
      </c>
      <c r="J776" s="930"/>
      <c r="K776" s="930"/>
      <c r="L776" s="930"/>
      <c r="M776" s="930"/>
      <c r="N776" s="927"/>
    </row>
    <row r="777" spans="1:14" ht="13.2" thickBot="1">
      <c r="A777" s="937"/>
      <c r="B777" s="945"/>
      <c r="C777" s="945"/>
      <c r="D777" s="943" t="s">
        <v>741</v>
      </c>
      <c r="E777" s="943"/>
      <c r="F777" s="943"/>
      <c r="G777" s="943" t="s">
        <v>741</v>
      </c>
      <c r="H777" s="943"/>
      <c r="I777" s="943"/>
      <c r="J777" s="943"/>
      <c r="K777" s="943"/>
      <c r="L777" s="943"/>
      <c r="M777" s="943"/>
      <c r="N777" s="944"/>
    </row>
    <row r="778" spans="1:14" ht="13.8">
      <c r="A778" s="324" t="s">
        <v>773</v>
      </c>
      <c r="B778" s="146">
        <v>1</v>
      </c>
      <c r="C778" s="387"/>
      <c r="D778" s="330">
        <v>6000</v>
      </c>
      <c r="E778" s="329"/>
      <c r="F778" s="330">
        <f>+D778+E778</f>
        <v>6000</v>
      </c>
      <c r="G778" s="329">
        <f>+F778*12</f>
        <v>72000</v>
      </c>
      <c r="H778" s="326">
        <v>2083.88</v>
      </c>
      <c r="I778" s="331">
        <f>H778*12</f>
        <v>25006.560000000001</v>
      </c>
      <c r="J778" s="330">
        <v>0</v>
      </c>
      <c r="K778" s="331">
        <f>J778*12</f>
        <v>0</v>
      </c>
      <c r="L778" s="330">
        <f>D778*25%</f>
        <v>1500</v>
      </c>
      <c r="M778" s="331">
        <v>8000</v>
      </c>
      <c r="N778" s="332"/>
    </row>
    <row r="779" spans="1:14" ht="13.8">
      <c r="A779" s="174"/>
      <c r="B779" s="175"/>
      <c r="C779" s="172"/>
      <c r="D779" s="130"/>
      <c r="E779" s="173"/>
      <c r="F779" s="130"/>
      <c r="G779" s="173"/>
      <c r="H779" s="129"/>
      <c r="I779" s="134"/>
      <c r="J779" s="130"/>
      <c r="K779" s="134"/>
      <c r="L779" s="130"/>
      <c r="M779" s="134"/>
      <c r="N779" s="131"/>
    </row>
    <row r="780" spans="1:14" ht="13.8">
      <c r="A780" s="212"/>
      <c r="B780" s="178"/>
      <c r="C780" s="388"/>
      <c r="D780" s="245"/>
      <c r="E780" s="179"/>
      <c r="F780" s="245"/>
      <c r="G780" s="179"/>
      <c r="H780" s="244"/>
      <c r="I780" s="245"/>
      <c r="J780" s="245"/>
      <c r="K780" s="245"/>
      <c r="L780" s="245"/>
      <c r="M780" s="246"/>
      <c r="N780" s="184"/>
    </row>
    <row r="781" spans="1:14" ht="13.8">
      <c r="A781" s="145"/>
      <c r="B781" s="138"/>
      <c r="C781" s="139"/>
      <c r="D781" s="139"/>
      <c r="E781" s="139"/>
      <c r="F781" s="139"/>
      <c r="G781" s="139"/>
      <c r="H781" s="139"/>
      <c r="I781" s="227"/>
      <c r="J781" s="193"/>
      <c r="K781" s="227"/>
      <c r="L781" s="321"/>
      <c r="M781" s="321"/>
      <c r="N781" s="143"/>
    </row>
    <row r="782" spans="1:14" ht="13.8">
      <c r="A782" s="137"/>
      <c r="B782" s="138"/>
      <c r="C782" s="187"/>
      <c r="D782" s="139"/>
      <c r="E782" s="187"/>
      <c r="F782" s="139"/>
      <c r="G782" s="187"/>
      <c r="H782" s="139"/>
      <c r="I782" s="227"/>
      <c r="J782" s="193"/>
      <c r="K782" s="227"/>
      <c r="L782" s="321"/>
      <c r="M782" s="322"/>
      <c r="N782" s="143"/>
    </row>
    <row r="783" spans="1:14" ht="13.8">
      <c r="A783" s="137"/>
      <c r="B783" s="138"/>
      <c r="C783" s="187"/>
      <c r="D783" s="139"/>
      <c r="E783" s="187"/>
      <c r="F783" s="139"/>
      <c r="G783" s="187"/>
      <c r="H783" s="139"/>
      <c r="I783" s="227"/>
      <c r="J783" s="193"/>
      <c r="K783" s="227"/>
      <c r="L783" s="321"/>
      <c r="M783" s="322"/>
      <c r="N783" s="143"/>
    </row>
    <row r="784" spans="1:14" ht="13.8">
      <c r="A784" s="137"/>
      <c r="B784" s="138"/>
      <c r="C784" s="191"/>
      <c r="D784" s="139"/>
      <c r="E784" s="187"/>
      <c r="F784" s="139"/>
      <c r="G784" s="187"/>
      <c r="H784" s="139"/>
      <c r="I784" s="227"/>
      <c r="J784" s="193"/>
      <c r="K784" s="227"/>
      <c r="L784" s="321"/>
      <c r="M784" s="322"/>
      <c r="N784" s="143"/>
    </row>
    <row r="785" spans="1:15" ht="13.8">
      <c r="A785" s="137"/>
      <c r="B785" s="138"/>
      <c r="C785" s="191"/>
      <c r="D785" s="139"/>
      <c r="E785" s="187"/>
      <c r="F785" s="139"/>
      <c r="G785" s="187"/>
      <c r="H785" s="139"/>
      <c r="I785" s="227"/>
      <c r="J785" s="193"/>
      <c r="K785" s="227"/>
      <c r="L785" s="193"/>
      <c r="M785" s="227"/>
      <c r="N785" s="143"/>
    </row>
    <row r="786" spans="1:15" ht="13.8">
      <c r="A786" s="137"/>
      <c r="B786" s="138"/>
      <c r="C786" s="191"/>
      <c r="D786" s="139"/>
      <c r="E786" s="187"/>
      <c r="F786" s="139"/>
      <c r="G786" s="187"/>
      <c r="H786" s="139"/>
      <c r="I786" s="227"/>
      <c r="J786" s="193"/>
      <c r="K786" s="227"/>
      <c r="L786" s="193"/>
      <c r="M786" s="227"/>
      <c r="N786" s="143"/>
    </row>
    <row r="787" spans="1:15" ht="13.8">
      <c r="A787" s="137"/>
      <c r="B787" s="138"/>
      <c r="C787" s="191"/>
      <c r="D787" s="228"/>
      <c r="E787" s="229"/>
      <c r="F787" s="228"/>
      <c r="G787" s="187"/>
      <c r="H787" s="139"/>
      <c r="I787" s="227"/>
      <c r="J787" s="193"/>
      <c r="K787" s="227"/>
      <c r="L787" s="193"/>
      <c r="M787" s="227"/>
      <c r="N787" s="143"/>
    </row>
    <row r="788" spans="1:15" ht="13.8">
      <c r="A788" s="137"/>
      <c r="B788" s="138"/>
      <c r="C788" s="191"/>
      <c r="D788" s="139"/>
      <c r="E788" s="187"/>
      <c r="F788" s="139"/>
      <c r="G788" s="187"/>
      <c r="H788" s="139"/>
      <c r="I788" s="227"/>
      <c r="J788" s="193"/>
      <c r="K788" s="227"/>
      <c r="L788" s="193"/>
      <c r="M788" s="227"/>
      <c r="N788" s="143"/>
    </row>
    <row r="789" spans="1:15" ht="13.8">
      <c r="A789" s="137"/>
      <c r="B789" s="138"/>
      <c r="C789" s="191"/>
      <c r="D789" s="139"/>
      <c r="E789" s="187"/>
      <c r="F789" s="139"/>
      <c r="G789" s="187"/>
      <c r="H789" s="139"/>
      <c r="I789" s="227"/>
      <c r="J789" s="193"/>
      <c r="K789" s="227"/>
      <c r="L789" s="193"/>
      <c r="M789" s="227"/>
      <c r="N789" s="143"/>
    </row>
    <row r="790" spans="1:15" ht="13.8">
      <c r="A790" s="137"/>
      <c r="B790" s="138"/>
      <c r="C790" s="191"/>
      <c r="D790" s="139"/>
      <c r="E790" s="187"/>
      <c r="F790" s="139"/>
      <c r="G790" s="187"/>
      <c r="H790" s="139"/>
      <c r="I790" s="227"/>
      <c r="J790" s="193"/>
      <c r="K790" s="227"/>
      <c r="L790" s="193"/>
      <c r="M790" s="227"/>
      <c r="N790" s="143"/>
    </row>
    <row r="791" spans="1:15" ht="13.8">
      <c r="A791" s="137"/>
      <c r="B791" s="138"/>
      <c r="C791" s="191"/>
      <c r="D791" s="139"/>
      <c r="E791" s="187"/>
      <c r="F791" s="139"/>
      <c r="G791" s="187"/>
      <c r="H791" s="139"/>
      <c r="I791" s="227"/>
      <c r="J791" s="193"/>
      <c r="K791" s="227"/>
      <c r="L791" s="193"/>
      <c r="M791" s="227"/>
      <c r="N791" s="143"/>
    </row>
    <row r="792" spans="1:15" ht="13.8">
      <c r="A792" s="137"/>
      <c r="B792" s="138"/>
      <c r="C792" s="191"/>
      <c r="D792" s="139"/>
      <c r="E792" s="187"/>
      <c r="F792" s="139"/>
      <c r="G792" s="187"/>
      <c r="H792" s="139"/>
      <c r="I792" s="227"/>
      <c r="J792" s="193"/>
      <c r="K792" s="227"/>
      <c r="L792" s="193"/>
      <c r="M792" s="227"/>
      <c r="N792" s="143"/>
    </row>
    <row r="793" spans="1:15" ht="13.8">
      <c r="A793" s="137"/>
      <c r="B793" s="138"/>
      <c r="C793" s="191"/>
      <c r="D793" s="139"/>
      <c r="E793" s="187"/>
      <c r="F793" s="139"/>
      <c r="G793" s="187"/>
      <c r="H793" s="139"/>
      <c r="I793" s="227"/>
      <c r="J793" s="193"/>
      <c r="K793" s="227"/>
      <c r="L793" s="193"/>
      <c r="M793" s="227"/>
      <c r="N793" s="143"/>
    </row>
    <row r="794" spans="1:15" ht="13.8">
      <c r="A794" s="137"/>
      <c r="B794" s="138"/>
      <c r="C794" s="191"/>
      <c r="D794" s="139"/>
      <c r="E794" s="187"/>
      <c r="F794" s="139"/>
      <c r="G794" s="187"/>
      <c r="H794" s="139"/>
      <c r="I794" s="227"/>
      <c r="J794" s="193"/>
      <c r="K794" s="227"/>
      <c r="L794" s="193"/>
      <c r="M794" s="227"/>
      <c r="N794" s="143"/>
    </row>
    <row r="795" spans="1:15" ht="13.8">
      <c r="A795" s="137"/>
      <c r="B795" s="138"/>
      <c r="C795" s="191"/>
      <c r="D795" s="139"/>
      <c r="E795" s="187"/>
      <c r="F795" s="139"/>
      <c r="G795" s="187"/>
      <c r="H795" s="139"/>
      <c r="I795" s="227"/>
      <c r="J795" s="193"/>
      <c r="K795" s="227"/>
      <c r="L795" s="193"/>
      <c r="M795" s="227"/>
      <c r="N795" s="143"/>
    </row>
    <row r="796" spans="1:15" ht="13.8">
      <c r="A796" s="137"/>
      <c r="B796" s="138"/>
      <c r="C796" s="191"/>
      <c r="D796" s="139"/>
      <c r="E796" s="187"/>
      <c r="F796" s="139"/>
      <c r="G796" s="187"/>
      <c r="H796" s="139"/>
      <c r="I796" s="227"/>
      <c r="J796" s="193"/>
      <c r="K796" s="227"/>
      <c r="L796" s="193"/>
      <c r="M796" s="227"/>
      <c r="N796" s="458"/>
    </row>
    <row r="797" spans="1:15" ht="13.8">
      <c r="A797" s="137"/>
      <c r="B797" s="138"/>
      <c r="C797" s="191"/>
      <c r="D797" s="139"/>
      <c r="E797" s="187"/>
      <c r="F797" s="139"/>
      <c r="G797" s="187"/>
      <c r="H797" s="139"/>
      <c r="I797" s="227"/>
      <c r="J797" s="193"/>
      <c r="K797" s="227"/>
      <c r="L797" s="193"/>
      <c r="M797" s="227"/>
      <c r="N797" s="458"/>
    </row>
    <row r="798" spans="1:15" ht="13.8">
      <c r="A798" s="137"/>
      <c r="B798" s="138"/>
      <c r="C798" s="191"/>
      <c r="D798" s="139"/>
      <c r="E798" s="187"/>
      <c r="F798" s="139"/>
      <c r="G798" s="187"/>
      <c r="H798" s="139"/>
      <c r="I798" s="227"/>
      <c r="J798" s="193"/>
      <c r="K798" s="227"/>
      <c r="L798" s="193"/>
      <c r="M798" s="227"/>
      <c r="N798" s="458"/>
    </row>
    <row r="799" spans="1:15" ht="13.8">
      <c r="A799" s="137"/>
      <c r="B799" s="146"/>
      <c r="C799" s="216"/>
      <c r="D799" s="230"/>
      <c r="E799" s="231"/>
      <c r="F799" s="230"/>
      <c r="G799" s="231"/>
      <c r="H799" s="230"/>
      <c r="I799" s="232"/>
      <c r="J799" s="196"/>
      <c r="K799" s="232"/>
      <c r="L799" s="196"/>
      <c r="M799" s="232"/>
      <c r="N799" s="459"/>
    </row>
    <row r="800" spans="1:15" ht="13.8">
      <c r="A800" s="151"/>
      <c r="B800" s="197">
        <f>SUM(B778:B799)</f>
        <v>1</v>
      </c>
      <c r="C800" s="198">
        <f>SUM(C778:C799)</f>
        <v>0</v>
      </c>
      <c r="D800" s="153">
        <f>SUM(D778:D799)</f>
        <v>6000</v>
      </c>
      <c r="E800" s="153">
        <f t="shared" ref="E800:M800" si="97">SUM(E778:E799)</f>
        <v>0</v>
      </c>
      <c r="F800" s="153">
        <f t="shared" si="97"/>
        <v>6000</v>
      </c>
      <c r="G800" s="153">
        <f t="shared" si="97"/>
        <v>72000</v>
      </c>
      <c r="H800" s="153">
        <f t="shared" si="97"/>
        <v>2083.88</v>
      </c>
      <c r="I800" s="153">
        <f t="shared" si="97"/>
        <v>25006.560000000001</v>
      </c>
      <c r="J800" s="153">
        <f t="shared" si="97"/>
        <v>0</v>
      </c>
      <c r="K800" s="153">
        <f t="shared" si="97"/>
        <v>0</v>
      </c>
      <c r="L800" s="153">
        <f t="shared" si="97"/>
        <v>1500</v>
      </c>
      <c r="M800" s="153">
        <f t="shared" si="97"/>
        <v>8000</v>
      </c>
      <c r="N800" s="462"/>
      <c r="O800" s="315">
        <f>G800+I800+K800+L800+M800</f>
        <v>106506.56</v>
      </c>
    </row>
    <row r="801" spans="1:15" ht="14.4" thickBot="1">
      <c r="A801" s="199"/>
      <c r="B801" s="200"/>
      <c r="C801" s="201"/>
      <c r="D801" s="218"/>
      <c r="E801" s="219"/>
      <c r="F801" s="218"/>
      <c r="G801" s="219"/>
      <c r="H801" s="218"/>
      <c r="I801" s="220"/>
      <c r="J801" s="221"/>
      <c r="K801" s="220"/>
      <c r="L801" s="221"/>
      <c r="M801" s="220"/>
      <c r="N801" s="454"/>
    </row>
    <row r="802" spans="1:15" ht="52.2" customHeight="1">
      <c r="A802" s="161"/>
      <c r="B802" s="118"/>
      <c r="C802" s="161"/>
      <c r="D802" s="113"/>
      <c r="E802" s="113"/>
      <c r="F802" s="113"/>
      <c r="G802" s="113"/>
      <c r="H802" s="113"/>
    </row>
    <row r="803" spans="1:15" ht="52.2" customHeight="1">
      <c r="A803" s="161"/>
      <c r="B803" s="118"/>
      <c r="C803" s="161"/>
      <c r="D803" s="113"/>
      <c r="E803" s="113"/>
      <c r="F803" s="113"/>
      <c r="G803" s="113"/>
      <c r="H803" s="113"/>
    </row>
    <row r="804" spans="1:15" ht="52.2" customHeight="1">
      <c r="A804" s="161"/>
      <c r="B804" s="118"/>
      <c r="C804" s="161"/>
      <c r="D804" s="113"/>
      <c r="E804" s="113"/>
      <c r="F804" s="113"/>
      <c r="G804" s="113"/>
      <c r="H804" s="113"/>
    </row>
    <row r="805" spans="1:15" ht="52.2" customHeight="1">
      <c r="A805" s="161"/>
      <c r="B805" s="118"/>
      <c r="C805" s="161"/>
      <c r="D805" s="113"/>
      <c r="E805" s="113"/>
      <c r="F805" s="113"/>
      <c r="G805" s="113"/>
      <c r="H805" s="113"/>
    </row>
    <row r="806" spans="1:15" ht="37.5" customHeight="1">
      <c r="A806" s="161"/>
      <c r="B806" s="118"/>
      <c r="C806" s="161"/>
      <c r="D806" s="113"/>
      <c r="E806" s="113"/>
      <c r="F806" s="113"/>
      <c r="G806" s="113"/>
      <c r="H806" s="113"/>
    </row>
    <row r="807" spans="1:15" ht="37.5" customHeight="1">
      <c r="A807" s="161"/>
      <c r="B807" s="118"/>
      <c r="C807" s="161"/>
      <c r="D807" s="113"/>
      <c r="E807" s="113"/>
      <c r="F807" s="113"/>
      <c r="G807" s="113"/>
      <c r="H807" s="113"/>
    </row>
    <row r="808" spans="1:15" ht="37.5" customHeight="1">
      <c r="A808" s="161"/>
      <c r="B808" s="118"/>
      <c r="C808" s="161"/>
      <c r="D808" s="113"/>
      <c r="E808" s="113"/>
      <c r="F808" s="113"/>
      <c r="G808" s="113"/>
      <c r="H808" s="113"/>
    </row>
    <row r="809" spans="1:15" ht="37.5" customHeight="1">
      <c r="A809" s="161"/>
      <c r="B809" s="118"/>
      <c r="C809" s="161"/>
      <c r="D809" s="113"/>
      <c r="E809" s="113"/>
      <c r="F809" s="113"/>
      <c r="G809" s="113"/>
      <c r="H809" s="113"/>
    </row>
    <row r="810" spans="1:15" ht="15.6">
      <c r="A810" s="121" t="s">
        <v>965</v>
      </c>
      <c r="B810" s="162"/>
      <c r="C810" s="163" t="s">
        <v>824</v>
      </c>
      <c r="D810" s="123"/>
      <c r="E810" s="123"/>
      <c r="F810" s="123"/>
      <c r="G810" s="123"/>
      <c r="H810" s="123"/>
    </row>
    <row r="811" spans="1:15" ht="13.8" thickBot="1">
      <c r="A811" s="117"/>
      <c r="B811" s="118"/>
      <c r="C811" s="119"/>
      <c r="D811" s="120"/>
      <c r="E811" s="120"/>
      <c r="F811" s="120"/>
      <c r="G811" s="120"/>
      <c r="H811" s="120"/>
    </row>
    <row r="812" spans="1:15" ht="13.2" thickBot="1">
      <c r="A812" s="935" t="s">
        <v>732</v>
      </c>
      <c r="B812" s="938" t="s">
        <v>733</v>
      </c>
      <c r="C812" s="939"/>
      <c r="D812" s="940" t="s">
        <v>734</v>
      </c>
      <c r="E812" s="938"/>
      <c r="F812" s="938"/>
      <c r="G812" s="938"/>
      <c r="H812" s="938"/>
      <c r="I812" s="939"/>
      <c r="J812" s="941" t="s">
        <v>735</v>
      </c>
      <c r="K812" s="941" t="s">
        <v>736</v>
      </c>
      <c r="L812" s="941" t="s">
        <v>737</v>
      </c>
      <c r="M812" s="941" t="s">
        <v>738</v>
      </c>
      <c r="N812" s="926" t="s">
        <v>739</v>
      </c>
    </row>
    <row r="813" spans="1:15" ht="13.8">
      <c r="A813" s="936"/>
      <c r="B813" s="928" t="s">
        <v>740</v>
      </c>
      <c r="C813" s="929" t="s">
        <v>741</v>
      </c>
      <c r="D813" s="930" t="s">
        <v>742</v>
      </c>
      <c r="E813" s="930" t="s">
        <v>743</v>
      </c>
      <c r="F813" s="930" t="s">
        <v>744</v>
      </c>
      <c r="G813" s="930" t="s">
        <v>745</v>
      </c>
      <c r="H813" s="930" t="s">
        <v>746</v>
      </c>
      <c r="I813" s="941" t="s">
        <v>747</v>
      </c>
      <c r="J813" s="930"/>
      <c r="K813" s="930"/>
      <c r="L813" s="930"/>
      <c r="M813" s="930"/>
      <c r="N813" s="927"/>
      <c r="O813" s="389" t="e">
        <f>#REF!+#REF!+#REF!+#REF!+#REF!+#REF!+O4+O34+O67+O103+O245+O674+#REF!+#REF!+O717+#REF!+#REF!+O758+O794+#REF!+#REF!+#REF!</f>
        <v>#REF!</v>
      </c>
    </row>
    <row r="814" spans="1:15" ht="13.2" thickBot="1">
      <c r="A814" s="937"/>
      <c r="B814" s="945"/>
      <c r="C814" s="945"/>
      <c r="D814" s="943" t="s">
        <v>741</v>
      </c>
      <c r="E814" s="943"/>
      <c r="F814" s="943"/>
      <c r="G814" s="943" t="s">
        <v>741</v>
      </c>
      <c r="H814" s="943"/>
      <c r="I814" s="943"/>
      <c r="J814" s="943"/>
      <c r="K814" s="943"/>
      <c r="L814" s="943"/>
      <c r="M814" s="943"/>
      <c r="N814" s="944"/>
    </row>
    <row r="815" spans="1:15" ht="13.8">
      <c r="A815" s="334" t="s">
        <v>773</v>
      </c>
      <c r="B815" s="146">
        <v>1</v>
      </c>
      <c r="C815" s="335"/>
      <c r="D815" s="336">
        <v>6000</v>
      </c>
      <c r="E815" s="337"/>
      <c r="F815" s="336">
        <f>+D815+E815</f>
        <v>6000</v>
      </c>
      <c r="G815" s="337">
        <f>+F815*12</f>
        <v>72000</v>
      </c>
      <c r="H815" s="338">
        <v>2083.88</v>
      </c>
      <c r="I815" s="339">
        <f>H815*12</f>
        <v>25006.560000000001</v>
      </c>
      <c r="J815" s="340"/>
      <c r="K815" s="339">
        <f>+J815*12</f>
        <v>0</v>
      </c>
      <c r="L815" s="340">
        <f>D815*25%</f>
        <v>1500</v>
      </c>
      <c r="M815" s="339">
        <v>8000</v>
      </c>
      <c r="N815" s="341"/>
    </row>
    <row r="816" spans="1:15" ht="13.8">
      <c r="A816" s="342" t="s">
        <v>758</v>
      </c>
      <c r="B816" s="175">
        <v>1</v>
      </c>
      <c r="C816" s="343"/>
      <c r="D816" s="304">
        <v>3000</v>
      </c>
      <c r="E816" s="303"/>
      <c r="F816" s="304">
        <f>+D816+E816</f>
        <v>3000</v>
      </c>
      <c r="G816" s="303">
        <f>+F816*12</f>
        <v>36000</v>
      </c>
      <c r="H816" s="302">
        <v>0</v>
      </c>
      <c r="I816" s="305">
        <f>H816*12</f>
        <v>0</v>
      </c>
      <c r="J816" s="306"/>
      <c r="K816" s="305"/>
      <c r="L816" s="340">
        <f>D816*25%</f>
        <v>750</v>
      </c>
      <c r="M816" s="305">
        <f>D816*1</f>
        <v>3000</v>
      </c>
      <c r="N816" s="307"/>
    </row>
    <row r="817" spans="1:14" ht="13.8">
      <c r="A817" s="342"/>
      <c r="B817" s="175"/>
      <c r="C817" s="343"/>
      <c r="D817" s="304"/>
      <c r="E817" s="303"/>
      <c r="F817" s="304"/>
      <c r="G817" s="303"/>
      <c r="H817" s="302"/>
      <c r="I817" s="305"/>
      <c r="J817" s="306"/>
      <c r="K817" s="305"/>
      <c r="L817" s="306"/>
      <c r="M817" s="305"/>
      <c r="N817" s="307"/>
    </row>
    <row r="818" spans="1:14" ht="13.8">
      <c r="A818" s="371"/>
      <c r="B818" s="178"/>
      <c r="C818" s="372"/>
      <c r="D818" s="373"/>
      <c r="E818" s="374"/>
      <c r="F818" s="373"/>
      <c r="G818" s="374"/>
      <c r="H818" s="375"/>
      <c r="I818" s="344"/>
      <c r="J818" s="376"/>
      <c r="K818" s="376"/>
      <c r="L818" s="376"/>
      <c r="M818" s="344"/>
      <c r="N818" s="345"/>
    </row>
    <row r="819" spans="1:14" ht="13.8">
      <c r="A819" s="255"/>
      <c r="B819" s="138"/>
      <c r="C819" s="249"/>
      <c r="D819" s="249"/>
      <c r="E819" s="249"/>
      <c r="F819" s="249"/>
      <c r="G819" s="249"/>
      <c r="H819" s="249"/>
      <c r="I819" s="284"/>
      <c r="J819" s="284"/>
      <c r="K819" s="377"/>
      <c r="L819" s="284"/>
      <c r="M819" s="284"/>
      <c r="N819" s="346"/>
    </row>
    <row r="820" spans="1:14" ht="13.8">
      <c r="A820" s="255"/>
      <c r="B820" s="138"/>
      <c r="C820" s="250"/>
      <c r="D820" s="249"/>
      <c r="E820" s="250"/>
      <c r="F820" s="249"/>
      <c r="G820" s="250"/>
      <c r="H820" s="249"/>
      <c r="I820" s="377"/>
      <c r="J820" s="284"/>
      <c r="K820" s="377"/>
      <c r="L820" s="284"/>
      <c r="M820" s="377"/>
      <c r="N820" s="346"/>
    </row>
    <row r="821" spans="1:14" ht="13.8">
      <c r="A821" s="255"/>
      <c r="B821" s="138"/>
      <c r="C821" s="257"/>
      <c r="D821" s="251"/>
      <c r="E821" s="258"/>
      <c r="F821" s="251"/>
      <c r="G821" s="258"/>
      <c r="H821" s="251"/>
      <c r="I821" s="252"/>
      <c r="J821" s="253"/>
      <c r="K821" s="252"/>
      <c r="L821" s="284"/>
      <c r="M821" s="377"/>
      <c r="N821" s="254"/>
    </row>
    <row r="822" spans="1:14" ht="13.8">
      <c r="A822" s="255"/>
      <c r="B822" s="138"/>
      <c r="C822" s="257"/>
      <c r="D822" s="251"/>
      <c r="E822" s="258"/>
      <c r="F822" s="251"/>
      <c r="G822" s="258"/>
      <c r="H822" s="251"/>
      <c r="I822" s="252"/>
      <c r="J822" s="253"/>
      <c r="K822" s="252"/>
      <c r="L822" s="253"/>
      <c r="M822" s="252"/>
      <c r="N822" s="254"/>
    </row>
    <row r="823" spans="1:14" ht="13.8">
      <c r="A823" s="255"/>
      <c r="B823" s="138"/>
      <c r="C823" s="257"/>
      <c r="D823" s="251"/>
      <c r="E823" s="258"/>
      <c r="F823" s="251"/>
      <c r="G823" s="258"/>
      <c r="H823" s="251"/>
      <c r="I823" s="252"/>
      <c r="J823" s="253"/>
      <c r="K823" s="252"/>
      <c r="L823" s="253"/>
      <c r="M823" s="252"/>
      <c r="N823" s="254"/>
    </row>
    <row r="824" spans="1:14" ht="13.8">
      <c r="A824" s="255"/>
      <c r="B824" s="138"/>
      <c r="C824" s="257"/>
      <c r="D824" s="249"/>
      <c r="E824" s="250"/>
      <c r="F824" s="249"/>
      <c r="G824" s="258"/>
      <c r="H824" s="251"/>
      <c r="I824" s="252"/>
      <c r="J824" s="253"/>
      <c r="K824" s="252"/>
      <c r="L824" s="253"/>
      <c r="M824" s="252"/>
      <c r="N824" s="254"/>
    </row>
    <row r="825" spans="1:14" ht="13.8">
      <c r="A825" s="255"/>
      <c r="B825" s="256"/>
      <c r="C825" s="257"/>
      <c r="D825" s="251"/>
      <c r="E825" s="258"/>
      <c r="F825" s="251"/>
      <c r="G825" s="258"/>
      <c r="H825" s="251"/>
      <c r="I825" s="252"/>
      <c r="J825" s="253"/>
      <c r="K825" s="252"/>
      <c r="L825" s="253"/>
      <c r="M825" s="252"/>
      <c r="N825" s="254"/>
    </row>
    <row r="826" spans="1:14" ht="13.8">
      <c r="A826" s="255"/>
      <c r="B826" s="256"/>
      <c r="C826" s="257"/>
      <c r="D826" s="251"/>
      <c r="E826" s="258"/>
      <c r="F826" s="251"/>
      <c r="G826" s="258"/>
      <c r="H826" s="251"/>
      <c r="I826" s="252"/>
      <c r="J826" s="253"/>
      <c r="K826" s="252"/>
      <c r="L826" s="253"/>
      <c r="M826" s="252"/>
      <c r="N826" s="254"/>
    </row>
    <row r="827" spans="1:14" ht="13.8">
      <c r="A827" s="255"/>
      <c r="B827" s="256"/>
      <c r="C827" s="257"/>
      <c r="D827" s="251"/>
      <c r="E827" s="258"/>
      <c r="F827" s="251"/>
      <c r="G827" s="258"/>
      <c r="H827" s="251"/>
      <c r="I827" s="252"/>
      <c r="J827" s="253"/>
      <c r="K827" s="252"/>
      <c r="L827" s="253"/>
      <c r="M827" s="252"/>
      <c r="N827" s="254"/>
    </row>
    <row r="828" spans="1:14" ht="13.8">
      <c r="A828" s="255"/>
      <c r="B828" s="256"/>
      <c r="C828" s="257"/>
      <c r="D828" s="251"/>
      <c r="E828" s="258"/>
      <c r="F828" s="251"/>
      <c r="G828" s="258"/>
      <c r="H828" s="251"/>
      <c r="I828" s="252"/>
      <c r="J828" s="253"/>
      <c r="K828" s="252"/>
      <c r="L828" s="253"/>
      <c r="M828" s="252"/>
      <c r="N828" s="254"/>
    </row>
    <row r="829" spans="1:14" ht="13.8">
      <c r="A829" s="255"/>
      <c r="B829" s="256"/>
      <c r="C829" s="257"/>
      <c r="D829" s="251"/>
      <c r="E829" s="258"/>
      <c r="F829" s="251"/>
      <c r="G829" s="258"/>
      <c r="H829" s="251"/>
      <c r="I829" s="252"/>
      <c r="J829" s="253"/>
      <c r="K829" s="252"/>
      <c r="L829" s="253"/>
      <c r="M829" s="252"/>
      <c r="N829" s="254"/>
    </row>
    <row r="830" spans="1:14" ht="13.8">
      <c r="A830" s="255"/>
      <c r="B830" s="256"/>
      <c r="C830" s="257"/>
      <c r="D830" s="251"/>
      <c r="E830" s="258"/>
      <c r="F830" s="251"/>
      <c r="G830" s="258"/>
      <c r="H830" s="251"/>
      <c r="I830" s="252"/>
      <c r="J830" s="253"/>
      <c r="K830" s="252"/>
      <c r="L830" s="253"/>
      <c r="M830" s="252"/>
      <c r="N830" s="254"/>
    </row>
    <row r="831" spans="1:14" ht="13.8">
      <c r="A831" s="255"/>
      <c r="B831" s="256"/>
      <c r="C831" s="257"/>
      <c r="D831" s="251"/>
      <c r="E831" s="258"/>
      <c r="F831" s="251"/>
      <c r="G831" s="258"/>
      <c r="H831" s="251"/>
      <c r="I831" s="252"/>
      <c r="J831" s="253"/>
      <c r="K831" s="252"/>
      <c r="L831" s="253"/>
      <c r="M831" s="252"/>
      <c r="N831" s="254"/>
    </row>
    <row r="832" spans="1:14" ht="13.8">
      <c r="A832" s="255"/>
      <c r="B832" s="256"/>
      <c r="C832" s="257"/>
      <c r="D832" s="251"/>
      <c r="E832" s="258"/>
      <c r="F832" s="251"/>
      <c r="G832" s="258"/>
      <c r="H832" s="251"/>
      <c r="I832" s="252"/>
      <c r="J832" s="253"/>
      <c r="K832" s="252"/>
      <c r="L832" s="253"/>
      <c r="M832" s="252"/>
      <c r="N832" s="254"/>
    </row>
    <row r="833" spans="1:14" ht="13.8">
      <c r="A833" s="255"/>
      <c r="B833" s="256"/>
      <c r="C833" s="257"/>
      <c r="D833" s="251"/>
      <c r="E833" s="258"/>
      <c r="F833" s="251"/>
      <c r="G833" s="258"/>
      <c r="H833" s="251"/>
      <c r="I833" s="252"/>
      <c r="J833" s="253"/>
      <c r="K833" s="252"/>
      <c r="L833" s="253"/>
      <c r="M833" s="252"/>
      <c r="N833" s="463"/>
    </row>
    <row r="834" spans="1:14" ht="13.8">
      <c r="A834" s="255"/>
      <c r="B834" s="256"/>
      <c r="C834" s="257"/>
      <c r="D834" s="251"/>
      <c r="E834" s="258"/>
      <c r="F834" s="251"/>
      <c r="G834" s="258"/>
      <c r="H834" s="251"/>
      <c r="I834" s="252"/>
      <c r="J834" s="253"/>
      <c r="K834" s="252"/>
      <c r="L834" s="253"/>
      <c r="M834" s="252"/>
      <c r="N834" s="463"/>
    </row>
    <row r="835" spans="1:14" ht="13.8">
      <c r="A835" s="255"/>
      <c r="B835" s="256"/>
      <c r="C835" s="257"/>
      <c r="D835" s="251"/>
      <c r="E835" s="258"/>
      <c r="F835" s="251"/>
      <c r="G835" s="258"/>
      <c r="H835" s="251"/>
      <c r="I835" s="252"/>
      <c r="J835" s="253"/>
      <c r="K835" s="252"/>
      <c r="L835" s="253"/>
      <c r="M835" s="252"/>
      <c r="N835" s="463"/>
    </row>
    <row r="836" spans="1:14" ht="13.8">
      <c r="A836" s="255"/>
      <c r="B836" s="259"/>
      <c r="C836" s="260"/>
      <c r="D836" s="261"/>
      <c r="E836" s="262"/>
      <c r="F836" s="261"/>
      <c r="G836" s="262"/>
      <c r="H836" s="261"/>
      <c r="I836" s="263"/>
      <c r="J836" s="264"/>
      <c r="K836" s="263"/>
      <c r="L836" s="264"/>
      <c r="M836" s="263"/>
      <c r="N836" s="464"/>
    </row>
    <row r="837" spans="1:14" ht="13.8">
      <c r="A837" s="265"/>
      <c r="B837" s="266">
        <f>SUM(B815:B836)</f>
        <v>2</v>
      </c>
      <c r="C837" s="267">
        <f>SUM(C815:C836)</f>
        <v>0</v>
      </c>
      <c r="D837" s="268">
        <f>SUM(D815:D836)</f>
        <v>9000</v>
      </c>
      <c r="E837" s="268">
        <f t="shared" ref="E837:M837" si="98">SUM(E815:E836)</f>
        <v>0</v>
      </c>
      <c r="F837" s="268">
        <f t="shared" si="98"/>
        <v>9000</v>
      </c>
      <c r="G837" s="268">
        <f t="shared" si="98"/>
        <v>108000</v>
      </c>
      <c r="H837" s="268">
        <f t="shared" si="98"/>
        <v>2083.88</v>
      </c>
      <c r="I837" s="268">
        <f t="shared" si="98"/>
        <v>25006.560000000001</v>
      </c>
      <c r="J837" s="268">
        <f t="shared" si="98"/>
        <v>0</v>
      </c>
      <c r="K837" s="268">
        <f t="shared" si="98"/>
        <v>0</v>
      </c>
      <c r="L837" s="268">
        <f t="shared" si="98"/>
        <v>2250</v>
      </c>
      <c r="M837" s="268">
        <f t="shared" si="98"/>
        <v>11000</v>
      </c>
      <c r="N837" s="465"/>
    </row>
    <row r="838" spans="1:14" ht="14.4" thickBot="1">
      <c r="A838" s="269"/>
      <c r="B838" s="270"/>
      <c r="C838" s="271"/>
      <c r="D838" s="272"/>
      <c r="E838" s="273"/>
      <c r="F838" s="272"/>
      <c r="G838" s="273"/>
      <c r="H838" s="272"/>
      <c r="I838" s="274"/>
      <c r="J838" s="275"/>
      <c r="K838" s="274"/>
      <c r="L838" s="275"/>
      <c r="M838" s="274"/>
      <c r="N838" s="466"/>
    </row>
    <row r="839" spans="1:14" ht="13.2">
      <c r="A839" s="161"/>
      <c r="B839" s="118"/>
      <c r="C839" s="161"/>
      <c r="D839" s="113"/>
      <c r="E839" s="113"/>
      <c r="F839" s="113"/>
      <c r="G839" s="113"/>
      <c r="H839" s="113"/>
    </row>
    <row r="840" spans="1:14" ht="54" customHeight="1">
      <c r="A840" s="161"/>
      <c r="B840" s="118"/>
      <c r="C840" s="161"/>
      <c r="D840" s="113"/>
      <c r="E840" s="113"/>
      <c r="F840" s="113"/>
      <c r="G840" s="113"/>
      <c r="H840" s="113"/>
    </row>
    <row r="841" spans="1:14" ht="54" customHeight="1">
      <c r="A841" s="161"/>
      <c r="B841" s="118"/>
      <c r="C841" s="161"/>
      <c r="D841" s="113"/>
      <c r="E841" s="113"/>
      <c r="F841" s="113"/>
      <c r="G841" s="113"/>
      <c r="H841" s="113"/>
    </row>
    <row r="842" spans="1:14" ht="54" customHeight="1">
      <c r="A842" s="161"/>
      <c r="B842" s="118"/>
      <c r="C842" s="161"/>
      <c r="D842" s="113"/>
      <c r="E842" s="113"/>
      <c r="F842" s="113"/>
      <c r="G842" s="113"/>
      <c r="H842" s="113"/>
    </row>
    <row r="843" spans="1:14" ht="54" customHeight="1">
      <c r="A843" s="161"/>
      <c r="B843" s="118"/>
      <c r="C843" s="161"/>
      <c r="D843" s="113"/>
      <c r="E843" s="113"/>
      <c r="F843" s="113"/>
      <c r="G843" s="113"/>
      <c r="H843" s="113"/>
    </row>
    <row r="844" spans="1:14" ht="39.450000000000003" customHeight="1">
      <c r="A844" s="161"/>
      <c r="B844" s="118"/>
      <c r="C844" s="161"/>
      <c r="D844" s="113"/>
      <c r="E844" s="113"/>
      <c r="F844" s="113"/>
      <c r="G844" s="113"/>
      <c r="H844" s="113"/>
    </row>
    <row r="845" spans="1:14" ht="39.450000000000003" customHeight="1">
      <c r="A845" s="161"/>
      <c r="B845" s="118"/>
      <c r="C845" s="161"/>
      <c r="D845" s="113"/>
      <c r="E845" s="113"/>
      <c r="F845" s="113"/>
      <c r="G845" s="113"/>
      <c r="H845" s="113"/>
    </row>
    <row r="846" spans="1:14" ht="39.450000000000003" customHeight="1">
      <c r="A846" s="161"/>
      <c r="B846" s="118"/>
      <c r="C846" s="161"/>
      <c r="D846" s="113"/>
      <c r="E846" s="113"/>
      <c r="F846" s="113"/>
      <c r="G846" s="113"/>
      <c r="H846" s="113"/>
    </row>
    <row r="847" spans="1:14" ht="15.6">
      <c r="A847" s="121" t="s">
        <v>966</v>
      </c>
      <c r="B847" s="162"/>
      <c r="C847" s="163" t="s">
        <v>825</v>
      </c>
      <c r="D847" s="123"/>
      <c r="E847" s="123"/>
      <c r="F847" s="123"/>
      <c r="G847" s="123"/>
      <c r="H847" s="123"/>
    </row>
    <row r="848" spans="1:14" ht="13.8" thickBot="1">
      <c r="A848" s="117"/>
      <c r="B848" s="118"/>
      <c r="C848" s="119"/>
      <c r="D848" s="120"/>
      <c r="E848" s="120"/>
      <c r="F848" s="120"/>
      <c r="G848" s="120"/>
      <c r="H848" s="120"/>
    </row>
    <row r="849" spans="1:14" ht="13.2" thickBot="1">
      <c r="A849" s="935" t="s">
        <v>732</v>
      </c>
      <c r="B849" s="938" t="s">
        <v>733</v>
      </c>
      <c r="C849" s="939"/>
      <c r="D849" s="940" t="s">
        <v>734</v>
      </c>
      <c r="E849" s="938"/>
      <c r="F849" s="938"/>
      <c r="G849" s="938"/>
      <c r="H849" s="938"/>
      <c r="I849" s="939"/>
      <c r="J849" s="941" t="s">
        <v>735</v>
      </c>
      <c r="K849" s="941" t="s">
        <v>736</v>
      </c>
      <c r="L849" s="941" t="s">
        <v>737</v>
      </c>
      <c r="M849" s="941" t="s">
        <v>738</v>
      </c>
      <c r="N849" s="926" t="s">
        <v>739</v>
      </c>
    </row>
    <row r="850" spans="1:14">
      <c r="A850" s="936"/>
      <c r="B850" s="928" t="s">
        <v>740</v>
      </c>
      <c r="C850" s="929" t="s">
        <v>741</v>
      </c>
      <c r="D850" s="930" t="s">
        <v>742</v>
      </c>
      <c r="E850" s="930" t="s">
        <v>743</v>
      </c>
      <c r="F850" s="930" t="s">
        <v>744</v>
      </c>
      <c r="G850" s="930" t="s">
        <v>745</v>
      </c>
      <c r="H850" s="930" t="s">
        <v>746</v>
      </c>
      <c r="I850" s="941" t="s">
        <v>747</v>
      </c>
      <c r="J850" s="930"/>
      <c r="K850" s="930"/>
      <c r="L850" s="930"/>
      <c r="M850" s="930"/>
      <c r="N850" s="927"/>
    </row>
    <row r="851" spans="1:14" ht="13.2" thickBot="1">
      <c r="A851" s="937"/>
      <c r="B851" s="945"/>
      <c r="C851" s="945"/>
      <c r="D851" s="943" t="s">
        <v>741</v>
      </c>
      <c r="E851" s="943"/>
      <c r="F851" s="943"/>
      <c r="G851" s="943" t="s">
        <v>741</v>
      </c>
      <c r="H851" s="943"/>
      <c r="I851" s="943"/>
      <c r="J851" s="943"/>
      <c r="K851" s="943"/>
      <c r="L851" s="943"/>
      <c r="M851" s="943"/>
      <c r="N851" s="944"/>
    </row>
    <row r="852" spans="1:14" ht="13.8">
      <c r="A852" s="334" t="s">
        <v>773</v>
      </c>
      <c r="B852" s="146">
        <v>1</v>
      </c>
      <c r="C852" s="335"/>
      <c r="D852" s="336">
        <v>5000</v>
      </c>
      <c r="E852" s="337"/>
      <c r="F852" s="336">
        <f>+D852+E852</f>
        <v>5000</v>
      </c>
      <c r="G852" s="337">
        <f>+F852*12</f>
        <v>60000</v>
      </c>
      <c r="H852" s="338">
        <v>2000</v>
      </c>
      <c r="I852" s="339">
        <f>H852*12</f>
        <v>24000</v>
      </c>
      <c r="J852" s="340"/>
      <c r="K852" s="339">
        <f>+J852*12</f>
        <v>0</v>
      </c>
      <c r="L852" s="340">
        <f>D852*25%</f>
        <v>1250</v>
      </c>
      <c r="M852" s="339">
        <f>+D852*1</f>
        <v>5000</v>
      </c>
      <c r="N852" s="341"/>
    </row>
    <row r="853" spans="1:14" ht="13.8">
      <c r="A853" s="342" t="s">
        <v>787</v>
      </c>
      <c r="B853" s="175">
        <v>1</v>
      </c>
      <c r="C853" s="343"/>
      <c r="D853" s="304">
        <v>2000</v>
      </c>
      <c r="E853" s="303"/>
      <c r="F853" s="336">
        <f>+D853+E853</f>
        <v>2000</v>
      </c>
      <c r="G853" s="337">
        <f>+F853*12</f>
        <v>24000</v>
      </c>
      <c r="H853" s="302"/>
      <c r="I853" s="305"/>
      <c r="J853" s="306"/>
      <c r="K853" s="305"/>
      <c r="L853" s="340">
        <f>D853*25%</f>
        <v>500</v>
      </c>
      <c r="M853" s="339">
        <f>+D853*1</f>
        <v>2000</v>
      </c>
      <c r="N853" s="307"/>
    </row>
    <row r="854" spans="1:14" ht="13.8">
      <c r="A854" s="342"/>
      <c r="B854" s="175"/>
      <c r="C854" s="343"/>
      <c r="D854" s="304"/>
      <c r="E854" s="303"/>
      <c r="F854" s="304"/>
      <c r="G854" s="303"/>
      <c r="H854" s="302"/>
      <c r="I854" s="305"/>
      <c r="J854" s="306"/>
      <c r="K854" s="305"/>
      <c r="L854" s="306"/>
      <c r="M854" s="305"/>
      <c r="N854" s="307"/>
    </row>
    <row r="855" spans="1:14" ht="13.8">
      <c r="A855" s="371"/>
      <c r="B855" s="178"/>
      <c r="C855" s="372"/>
      <c r="D855" s="373"/>
      <c r="E855" s="374"/>
      <c r="F855" s="373"/>
      <c r="G855" s="374"/>
      <c r="H855" s="375"/>
      <c r="I855" s="344"/>
      <c r="J855" s="376"/>
      <c r="K855" s="376"/>
      <c r="L855" s="376"/>
      <c r="M855" s="344"/>
      <c r="N855" s="345"/>
    </row>
    <row r="856" spans="1:14" ht="13.8">
      <c r="A856" s="255"/>
      <c r="B856" s="138"/>
      <c r="C856" s="249"/>
      <c r="D856" s="249"/>
      <c r="E856" s="249"/>
      <c r="F856" s="249"/>
      <c r="G856" s="249"/>
      <c r="H856" s="249"/>
      <c r="I856" s="284"/>
      <c r="J856" s="284"/>
      <c r="K856" s="377"/>
      <c r="L856" s="284"/>
      <c r="M856" s="284"/>
      <c r="N856" s="346"/>
    </row>
    <row r="857" spans="1:14" ht="13.8">
      <c r="A857" s="255"/>
      <c r="B857" s="138"/>
      <c r="C857" s="250"/>
      <c r="D857" s="249"/>
      <c r="E857" s="250"/>
      <c r="F857" s="249"/>
      <c r="G857" s="250"/>
      <c r="H857" s="249"/>
      <c r="I857" s="377"/>
      <c r="J857" s="284"/>
      <c r="K857" s="377"/>
      <c r="L857" s="284"/>
      <c r="M857" s="377"/>
      <c r="N857" s="346"/>
    </row>
    <row r="858" spans="1:14" ht="13.8">
      <c r="A858" s="255"/>
      <c r="B858" s="138"/>
      <c r="C858" s="257"/>
      <c r="D858" s="251"/>
      <c r="E858" s="258"/>
      <c r="F858" s="251"/>
      <c r="G858" s="258"/>
      <c r="H858" s="251"/>
      <c r="I858" s="252"/>
      <c r="J858" s="253"/>
      <c r="K858" s="252"/>
      <c r="L858" s="284"/>
      <c r="M858" s="377"/>
      <c r="N858" s="254"/>
    </row>
    <row r="859" spans="1:14" ht="13.8">
      <c r="A859" s="255"/>
      <c r="B859" s="138"/>
      <c r="C859" s="257"/>
      <c r="D859" s="251"/>
      <c r="E859" s="258"/>
      <c r="F859" s="251"/>
      <c r="G859" s="258"/>
      <c r="H859" s="251"/>
      <c r="I859" s="252"/>
      <c r="J859" s="253"/>
      <c r="K859" s="252"/>
      <c r="L859" s="253"/>
      <c r="M859" s="252"/>
      <c r="N859" s="254"/>
    </row>
    <row r="860" spans="1:14" ht="13.8">
      <c r="A860" s="255"/>
      <c r="B860" s="138"/>
      <c r="C860" s="257"/>
      <c r="D860" s="251"/>
      <c r="E860" s="258"/>
      <c r="F860" s="251"/>
      <c r="G860" s="258"/>
      <c r="H860" s="251"/>
      <c r="I860" s="252"/>
      <c r="J860" s="253"/>
      <c r="K860" s="252"/>
      <c r="L860" s="253"/>
      <c r="M860" s="252"/>
      <c r="N860" s="254"/>
    </row>
    <row r="861" spans="1:14" ht="13.8">
      <c r="A861" s="255"/>
      <c r="B861" s="138"/>
      <c r="C861" s="257"/>
      <c r="D861" s="249"/>
      <c r="E861" s="250"/>
      <c r="F861" s="249"/>
      <c r="G861" s="258"/>
      <c r="H861" s="251"/>
      <c r="I861" s="252"/>
      <c r="J861" s="253"/>
      <c r="K861" s="252"/>
      <c r="L861" s="253"/>
      <c r="M861" s="252"/>
      <c r="N861" s="254"/>
    </row>
    <row r="862" spans="1:14" ht="13.8">
      <c r="A862" s="255"/>
      <c r="B862" s="256"/>
      <c r="C862" s="257"/>
      <c r="D862" s="251"/>
      <c r="E862" s="258"/>
      <c r="F862" s="251"/>
      <c r="G862" s="258"/>
      <c r="H862" s="251"/>
      <c r="I862" s="252"/>
      <c r="J862" s="253"/>
      <c r="K862" s="252"/>
      <c r="L862" s="253"/>
      <c r="M862" s="252"/>
      <c r="N862" s="254"/>
    </row>
    <row r="863" spans="1:14" ht="13.8">
      <c r="A863" s="255"/>
      <c r="B863" s="256"/>
      <c r="C863" s="257"/>
      <c r="D863" s="251"/>
      <c r="E863" s="258"/>
      <c r="F863" s="251"/>
      <c r="G863" s="258"/>
      <c r="H863" s="251"/>
      <c r="I863" s="252"/>
      <c r="J863" s="253"/>
      <c r="K863" s="252"/>
      <c r="L863" s="253"/>
      <c r="M863" s="252"/>
      <c r="N863" s="254"/>
    </row>
    <row r="864" spans="1:14" ht="13.8">
      <c r="A864" s="255"/>
      <c r="B864" s="256"/>
      <c r="C864" s="257"/>
      <c r="D864" s="251"/>
      <c r="E864" s="258"/>
      <c r="F864" s="251"/>
      <c r="G864" s="258"/>
      <c r="H864" s="251"/>
      <c r="I864" s="252"/>
      <c r="J864" s="253"/>
      <c r="K864" s="252"/>
      <c r="L864" s="253"/>
      <c r="M864" s="252"/>
      <c r="N864" s="254"/>
    </row>
    <row r="865" spans="1:14" ht="13.8">
      <c r="A865" s="255"/>
      <c r="B865" s="256"/>
      <c r="C865" s="257"/>
      <c r="D865" s="251"/>
      <c r="E865" s="258"/>
      <c r="F865" s="251"/>
      <c r="G865" s="258"/>
      <c r="H865" s="251"/>
      <c r="I865" s="252"/>
      <c r="J865" s="253"/>
      <c r="K865" s="252"/>
      <c r="L865" s="253"/>
      <c r="M865" s="252"/>
      <c r="N865" s="254"/>
    </row>
    <row r="866" spans="1:14" ht="13.8">
      <c r="A866" s="255"/>
      <c r="B866" s="256"/>
      <c r="C866" s="257"/>
      <c r="D866" s="251"/>
      <c r="E866" s="258"/>
      <c r="F866" s="251"/>
      <c r="G866" s="258"/>
      <c r="H866" s="251"/>
      <c r="I866" s="252"/>
      <c r="J866" s="253"/>
      <c r="K866" s="252"/>
      <c r="L866" s="253"/>
      <c r="M866" s="252"/>
      <c r="N866" s="254"/>
    </row>
    <row r="867" spans="1:14" ht="13.8">
      <c r="A867" s="255"/>
      <c r="B867" s="256"/>
      <c r="C867" s="257"/>
      <c r="D867" s="251"/>
      <c r="E867" s="258"/>
      <c r="F867" s="251"/>
      <c r="G867" s="258"/>
      <c r="H867" s="251"/>
      <c r="I867" s="252"/>
      <c r="J867" s="253"/>
      <c r="K867" s="252"/>
      <c r="L867" s="253"/>
      <c r="M867" s="252"/>
      <c r="N867" s="254"/>
    </row>
    <row r="868" spans="1:14" ht="13.8">
      <c r="A868" s="255"/>
      <c r="B868" s="256"/>
      <c r="C868" s="257"/>
      <c r="D868" s="251"/>
      <c r="E868" s="258"/>
      <c r="F868" s="251"/>
      <c r="G868" s="258"/>
      <c r="H868" s="251"/>
      <c r="I868" s="252"/>
      <c r="J868" s="253"/>
      <c r="K868" s="252"/>
      <c r="L868" s="253"/>
      <c r="M868" s="252"/>
      <c r="N868" s="254"/>
    </row>
    <row r="869" spans="1:14" ht="13.8">
      <c r="A869" s="255"/>
      <c r="B869" s="256"/>
      <c r="C869" s="257"/>
      <c r="D869" s="251"/>
      <c r="E869" s="258"/>
      <c r="F869" s="251"/>
      <c r="G869" s="258"/>
      <c r="H869" s="251"/>
      <c r="I869" s="252"/>
      <c r="J869" s="253"/>
      <c r="K869" s="252"/>
      <c r="L869" s="253"/>
      <c r="M869" s="252"/>
      <c r="N869" s="254"/>
    </row>
    <row r="870" spans="1:14" ht="13.8">
      <c r="A870" s="255"/>
      <c r="B870" s="256"/>
      <c r="C870" s="257"/>
      <c r="D870" s="251"/>
      <c r="E870" s="258"/>
      <c r="F870" s="251"/>
      <c r="G870" s="258"/>
      <c r="H870" s="251"/>
      <c r="I870" s="252"/>
      <c r="J870" s="253"/>
      <c r="K870" s="252"/>
      <c r="L870" s="253"/>
      <c r="M870" s="252"/>
      <c r="N870" s="463"/>
    </row>
    <row r="871" spans="1:14" ht="13.8">
      <c r="A871" s="255"/>
      <c r="B871" s="256"/>
      <c r="C871" s="257"/>
      <c r="D871" s="251"/>
      <c r="E871" s="258"/>
      <c r="F871" s="251"/>
      <c r="G871" s="258"/>
      <c r="H871" s="251"/>
      <c r="I871" s="252"/>
      <c r="J871" s="253"/>
      <c r="K871" s="252"/>
      <c r="L871" s="253"/>
      <c r="M871" s="252"/>
      <c r="N871" s="463"/>
    </row>
    <row r="872" spans="1:14" ht="13.8">
      <c r="A872" s="255"/>
      <c r="B872" s="256"/>
      <c r="C872" s="257"/>
      <c r="D872" s="251"/>
      <c r="E872" s="258"/>
      <c r="F872" s="251"/>
      <c r="G872" s="258"/>
      <c r="H872" s="251"/>
      <c r="I872" s="252"/>
      <c r="J872" s="253"/>
      <c r="K872" s="252"/>
      <c r="L872" s="253"/>
      <c r="M872" s="252"/>
      <c r="N872" s="463"/>
    </row>
    <row r="873" spans="1:14" ht="13.8">
      <c r="A873" s="255"/>
      <c r="B873" s="259"/>
      <c r="C873" s="260"/>
      <c r="D873" s="261"/>
      <c r="E873" s="262"/>
      <c r="F873" s="261"/>
      <c r="G873" s="262"/>
      <c r="H873" s="261"/>
      <c r="I873" s="263"/>
      <c r="J873" s="264"/>
      <c r="K873" s="263"/>
      <c r="L873" s="264"/>
      <c r="M873" s="263"/>
      <c r="N873" s="464"/>
    </row>
    <row r="874" spans="1:14" ht="13.8">
      <c r="A874" s="265"/>
      <c r="B874" s="266">
        <f>SUM(B852:B873)</f>
        <v>2</v>
      </c>
      <c r="C874" s="267">
        <f>SUM(C852:C873)</f>
        <v>0</v>
      </c>
      <c r="D874" s="268">
        <f>SUM(D852:D873)</f>
        <v>7000</v>
      </c>
      <c r="E874" s="268">
        <f t="shared" ref="E874:M874" si="99">SUM(E852:E873)</f>
        <v>0</v>
      </c>
      <c r="F874" s="268">
        <f t="shared" si="99"/>
        <v>7000</v>
      </c>
      <c r="G874" s="268">
        <f t="shared" si="99"/>
        <v>84000</v>
      </c>
      <c r="H874" s="268">
        <f t="shared" si="99"/>
        <v>2000</v>
      </c>
      <c r="I874" s="268">
        <f t="shared" si="99"/>
        <v>24000</v>
      </c>
      <c r="J874" s="268">
        <f t="shared" si="99"/>
        <v>0</v>
      </c>
      <c r="K874" s="268">
        <f t="shared" si="99"/>
        <v>0</v>
      </c>
      <c r="L874" s="268">
        <f t="shared" si="99"/>
        <v>1750</v>
      </c>
      <c r="M874" s="268">
        <f t="shared" si="99"/>
        <v>7000</v>
      </c>
      <c r="N874" s="465"/>
    </row>
    <row r="875" spans="1:14" ht="14.4" thickBot="1">
      <c r="A875" s="269"/>
      <c r="B875" s="270"/>
      <c r="C875" s="271"/>
      <c r="D875" s="272"/>
      <c r="E875" s="273"/>
      <c r="F875" s="272"/>
      <c r="G875" s="273"/>
      <c r="H875" s="272"/>
      <c r="I875" s="274"/>
      <c r="J875" s="275"/>
      <c r="K875" s="274"/>
      <c r="L875" s="275"/>
      <c r="M875" s="274"/>
      <c r="N875" s="466"/>
    </row>
    <row r="876" spans="1:14" ht="13.2">
      <c r="A876" s="161"/>
      <c r="B876" s="118"/>
      <c r="C876" s="161"/>
      <c r="D876" s="113"/>
      <c r="E876" s="113"/>
      <c r="F876" s="113"/>
      <c r="G876" s="113"/>
      <c r="H876" s="113"/>
    </row>
    <row r="877" spans="1:14" ht="40.5" customHeight="1">
      <c r="A877" s="161"/>
      <c r="B877" s="118"/>
      <c r="C877" s="161"/>
      <c r="D877" s="113"/>
      <c r="E877" s="113"/>
      <c r="F877" s="113"/>
      <c r="G877" s="113"/>
      <c r="H877" s="113"/>
    </row>
    <row r="878" spans="1:14" ht="40.5" customHeight="1">
      <c r="A878" s="161"/>
      <c r="B878" s="118"/>
      <c r="C878" s="161"/>
      <c r="D878" s="113"/>
      <c r="E878" s="113"/>
      <c r="F878" s="113"/>
      <c r="G878" s="113"/>
      <c r="H878" s="113"/>
    </row>
    <row r="879" spans="1:14" ht="40.5" customHeight="1">
      <c r="A879" s="161"/>
      <c r="B879" s="118"/>
      <c r="C879" s="161"/>
      <c r="D879" s="113"/>
      <c r="E879" s="113"/>
      <c r="F879" s="113"/>
      <c r="G879" s="113"/>
      <c r="H879" s="113"/>
    </row>
    <row r="880" spans="1:14" ht="40.5" customHeight="1">
      <c r="A880" s="161"/>
      <c r="B880" s="118"/>
      <c r="C880" s="161"/>
      <c r="D880" s="113"/>
      <c r="E880" s="113"/>
      <c r="F880" s="113"/>
      <c r="G880" s="113"/>
      <c r="H880" s="113"/>
    </row>
    <row r="881" spans="1:14" ht="40.5" customHeight="1">
      <c r="A881" s="161"/>
      <c r="B881" s="118"/>
      <c r="C881" s="161"/>
      <c r="D881" s="113"/>
      <c r="E881" s="113"/>
      <c r="F881" s="113"/>
      <c r="G881" s="113"/>
      <c r="H881" s="113"/>
    </row>
    <row r="882" spans="1:14" ht="40.5" customHeight="1">
      <c r="A882" s="161"/>
      <c r="B882" s="118"/>
      <c r="C882" s="161"/>
      <c r="D882" s="113"/>
      <c r="E882" s="113"/>
      <c r="F882" s="113"/>
      <c r="G882" s="113"/>
      <c r="H882" s="113"/>
    </row>
    <row r="883" spans="1:14" ht="25.5" customHeight="1">
      <c r="A883" s="161"/>
      <c r="B883" s="118"/>
      <c r="C883" s="161"/>
      <c r="D883" s="113"/>
      <c r="E883" s="113"/>
      <c r="F883" s="113"/>
      <c r="G883" s="113"/>
      <c r="H883" s="113"/>
    </row>
    <row r="884" spans="1:14" ht="25.5" customHeight="1">
      <c r="A884" s="161"/>
      <c r="B884" s="118"/>
      <c r="C884" s="161"/>
      <c r="D884" s="113"/>
      <c r="E884" s="113"/>
      <c r="F884" s="113"/>
      <c r="G884" s="113"/>
      <c r="H884" s="113"/>
    </row>
    <row r="885" spans="1:14" ht="25.5" customHeight="1">
      <c r="A885" s="161"/>
      <c r="B885" s="118"/>
      <c r="C885" s="161"/>
      <c r="D885" s="113"/>
      <c r="E885" s="113"/>
      <c r="F885" s="113"/>
      <c r="G885" s="113"/>
      <c r="H885" s="113"/>
    </row>
    <row r="886" spans="1:14" ht="25.5" customHeight="1">
      <c r="A886" s="161"/>
      <c r="B886" s="118"/>
      <c r="C886" s="161"/>
      <c r="D886" s="113"/>
      <c r="E886" s="113"/>
      <c r="F886" s="113"/>
      <c r="G886" s="113"/>
      <c r="H886" s="113"/>
    </row>
    <row r="887" spans="1:14" ht="15.6">
      <c r="A887" s="121" t="s">
        <v>967</v>
      </c>
      <c r="B887" s="162"/>
      <c r="C887" s="163" t="s">
        <v>723</v>
      </c>
      <c r="D887" s="123"/>
      <c r="E887" s="123"/>
      <c r="F887" s="123"/>
      <c r="G887" s="123"/>
      <c r="H887" s="123"/>
    </row>
    <row r="888" spans="1:14" ht="13.8" thickBot="1">
      <c r="A888" s="117"/>
      <c r="B888" s="118"/>
      <c r="C888" s="119"/>
      <c r="D888" s="120"/>
      <c r="E888" s="120"/>
      <c r="F888" s="120"/>
      <c r="G888" s="120"/>
      <c r="H888" s="120"/>
    </row>
    <row r="889" spans="1:14" ht="13.2" thickBot="1">
      <c r="A889" s="935" t="s">
        <v>732</v>
      </c>
      <c r="B889" s="938" t="s">
        <v>733</v>
      </c>
      <c r="C889" s="939"/>
      <c r="D889" s="940" t="s">
        <v>734</v>
      </c>
      <c r="E889" s="938"/>
      <c r="F889" s="938"/>
      <c r="G889" s="938"/>
      <c r="H889" s="938"/>
      <c r="I889" s="939"/>
      <c r="J889" s="941" t="s">
        <v>735</v>
      </c>
      <c r="K889" s="941" t="s">
        <v>736</v>
      </c>
      <c r="L889" s="941" t="s">
        <v>737</v>
      </c>
      <c r="M889" s="941" t="s">
        <v>738</v>
      </c>
      <c r="N889" s="926" t="s">
        <v>739</v>
      </c>
    </row>
    <row r="890" spans="1:14">
      <c r="A890" s="936"/>
      <c r="B890" s="928" t="s">
        <v>740</v>
      </c>
      <c r="C890" s="929" t="s">
        <v>741</v>
      </c>
      <c r="D890" s="930" t="s">
        <v>742</v>
      </c>
      <c r="E890" s="930" t="s">
        <v>743</v>
      </c>
      <c r="F890" s="930" t="s">
        <v>744</v>
      </c>
      <c r="G890" s="930" t="s">
        <v>745</v>
      </c>
      <c r="H890" s="930" t="s">
        <v>746</v>
      </c>
      <c r="I890" s="941" t="s">
        <v>747</v>
      </c>
      <c r="J890" s="930"/>
      <c r="K890" s="930"/>
      <c r="L890" s="930"/>
      <c r="M890" s="930"/>
      <c r="N890" s="927"/>
    </row>
    <row r="891" spans="1:14" ht="13.2" thickBot="1">
      <c r="A891" s="937"/>
      <c r="B891" s="945"/>
      <c r="C891" s="945"/>
      <c r="D891" s="943" t="s">
        <v>741</v>
      </c>
      <c r="E891" s="943"/>
      <c r="F891" s="943"/>
      <c r="G891" s="943" t="s">
        <v>741</v>
      </c>
      <c r="H891" s="943"/>
      <c r="I891" s="943"/>
      <c r="J891" s="943"/>
      <c r="K891" s="943"/>
      <c r="L891" s="943"/>
      <c r="M891" s="943"/>
      <c r="N891" s="944"/>
    </row>
    <row r="892" spans="1:14" ht="13.8">
      <c r="A892" s="334" t="s">
        <v>779</v>
      </c>
      <c r="B892" s="146">
        <v>1</v>
      </c>
      <c r="C892" s="335"/>
      <c r="D892" s="336">
        <v>5000</v>
      </c>
      <c r="E892" s="337"/>
      <c r="F892" s="336">
        <f>+D892+E892</f>
        <v>5000</v>
      </c>
      <c r="G892" s="337">
        <f>+F892*12</f>
        <v>60000</v>
      </c>
      <c r="H892" s="338">
        <v>2000</v>
      </c>
      <c r="I892" s="339">
        <f>H892*12</f>
        <v>24000</v>
      </c>
      <c r="J892" s="340"/>
      <c r="K892" s="339">
        <f>+J892*12</f>
        <v>0</v>
      </c>
      <c r="L892" s="340">
        <f>D892*25%</f>
        <v>1250</v>
      </c>
      <c r="M892" s="339">
        <v>7000</v>
      </c>
      <c r="N892" s="341"/>
    </row>
    <row r="893" spans="1:14" ht="13.8">
      <c r="A893" s="334" t="s">
        <v>826</v>
      </c>
      <c r="B893" s="146">
        <v>1</v>
      </c>
      <c r="C893" s="335"/>
      <c r="D893" s="336">
        <v>5000</v>
      </c>
      <c r="E893" s="337"/>
      <c r="F893" s="336">
        <f>+D893+E893</f>
        <v>5000</v>
      </c>
      <c r="G893" s="337">
        <f>+F893*12</f>
        <v>60000</v>
      </c>
      <c r="H893" s="338">
        <v>2000</v>
      </c>
      <c r="I893" s="339">
        <f>H893*12</f>
        <v>24000</v>
      </c>
      <c r="J893" s="340"/>
      <c r="K893" s="339">
        <f>+J893*12</f>
        <v>0</v>
      </c>
      <c r="L893" s="340">
        <f>D893*25%</f>
        <v>1250</v>
      </c>
      <c r="M893" s="339">
        <v>6000</v>
      </c>
      <c r="N893" s="307"/>
    </row>
    <row r="894" spans="1:14" ht="13.8">
      <c r="A894" s="342"/>
      <c r="B894" s="175"/>
      <c r="C894" s="343"/>
      <c r="D894" s="304"/>
      <c r="E894" s="303"/>
      <c r="F894" s="304"/>
      <c r="G894" s="303"/>
      <c r="H894" s="302"/>
      <c r="I894" s="305"/>
      <c r="J894" s="306"/>
      <c r="K894" s="305"/>
      <c r="L894" s="306"/>
      <c r="M894" s="305"/>
      <c r="N894" s="307"/>
    </row>
    <row r="895" spans="1:14" ht="13.8">
      <c r="A895" s="371"/>
      <c r="B895" s="178"/>
      <c r="C895" s="372"/>
      <c r="D895" s="373"/>
      <c r="E895" s="374"/>
      <c r="F895" s="373"/>
      <c r="G895" s="374"/>
      <c r="H895" s="375"/>
      <c r="I895" s="344"/>
      <c r="J895" s="376"/>
      <c r="K895" s="376"/>
      <c r="L895" s="376"/>
      <c r="M895" s="344"/>
      <c r="N895" s="345"/>
    </row>
    <row r="896" spans="1:14" ht="13.8">
      <c r="A896" s="255"/>
      <c r="B896" s="138"/>
      <c r="C896" s="249"/>
      <c r="D896" s="249"/>
      <c r="E896" s="249"/>
      <c r="F896" s="249"/>
      <c r="G896" s="249"/>
      <c r="H896" s="249"/>
      <c r="I896" s="284"/>
      <c r="J896" s="284"/>
      <c r="K896" s="377"/>
      <c r="L896" s="284"/>
      <c r="M896" s="284"/>
      <c r="N896" s="346"/>
    </row>
    <row r="897" spans="1:14" ht="13.8">
      <c r="A897" s="255"/>
      <c r="B897" s="138"/>
      <c r="C897" s="250"/>
      <c r="D897" s="249"/>
      <c r="E897" s="250"/>
      <c r="F897" s="249"/>
      <c r="G897" s="250"/>
      <c r="H897" s="249"/>
      <c r="I897" s="377"/>
      <c r="J897" s="284"/>
      <c r="K897" s="377"/>
      <c r="L897" s="284"/>
      <c r="M897" s="377"/>
      <c r="N897" s="346"/>
    </row>
    <row r="898" spans="1:14" ht="13.8">
      <c r="A898" s="255"/>
      <c r="B898" s="138"/>
      <c r="C898" s="257"/>
      <c r="D898" s="251"/>
      <c r="E898" s="258"/>
      <c r="F898" s="251"/>
      <c r="G898" s="258"/>
      <c r="H898" s="251"/>
      <c r="I898" s="252"/>
      <c r="J898" s="253"/>
      <c r="K898" s="252"/>
      <c r="L898" s="284"/>
      <c r="M898" s="377"/>
      <c r="N898" s="254"/>
    </row>
    <row r="899" spans="1:14" ht="13.8">
      <c r="A899" s="255"/>
      <c r="B899" s="138"/>
      <c r="C899" s="257"/>
      <c r="D899" s="251"/>
      <c r="E899" s="258"/>
      <c r="F899" s="251"/>
      <c r="G899" s="258"/>
      <c r="H899" s="251"/>
      <c r="I899" s="252"/>
      <c r="J899" s="253"/>
      <c r="K899" s="252"/>
      <c r="L899" s="253"/>
      <c r="M899" s="252"/>
      <c r="N899" s="254"/>
    </row>
    <row r="900" spans="1:14" ht="13.8">
      <c r="A900" s="255"/>
      <c r="B900" s="138"/>
      <c r="C900" s="257"/>
      <c r="D900" s="251"/>
      <c r="E900" s="258"/>
      <c r="F900" s="251"/>
      <c r="G900" s="258"/>
      <c r="H900" s="251"/>
      <c r="I900" s="252"/>
      <c r="J900" s="253"/>
      <c r="K900" s="252"/>
      <c r="L900" s="253"/>
      <c r="M900" s="252"/>
      <c r="N900" s="254"/>
    </row>
    <row r="901" spans="1:14" ht="13.8">
      <c r="A901" s="255"/>
      <c r="B901" s="138"/>
      <c r="C901" s="257"/>
      <c r="D901" s="249"/>
      <c r="E901" s="250"/>
      <c r="F901" s="249"/>
      <c r="G901" s="258"/>
      <c r="H901" s="251"/>
      <c r="I901" s="252"/>
      <c r="J901" s="253"/>
      <c r="K901" s="252"/>
      <c r="L901" s="253"/>
      <c r="M901" s="252"/>
      <c r="N901" s="254"/>
    </row>
    <row r="902" spans="1:14" ht="13.8">
      <c r="A902" s="255"/>
      <c r="B902" s="256"/>
      <c r="C902" s="257"/>
      <c r="D902" s="251"/>
      <c r="E902" s="258"/>
      <c r="F902" s="251"/>
      <c r="G902" s="258"/>
      <c r="H902" s="251"/>
      <c r="I902" s="252"/>
      <c r="J902" s="253"/>
      <c r="K902" s="252"/>
      <c r="L902" s="253"/>
      <c r="M902" s="252"/>
      <c r="N902" s="254"/>
    </row>
    <row r="903" spans="1:14" ht="13.8">
      <c r="A903" s="255"/>
      <c r="B903" s="256"/>
      <c r="C903" s="257"/>
      <c r="D903" s="251"/>
      <c r="E903" s="258"/>
      <c r="F903" s="251"/>
      <c r="G903" s="258"/>
      <c r="H903" s="251"/>
      <c r="I903" s="252"/>
      <c r="J903" s="253"/>
      <c r="K903" s="252"/>
      <c r="L903" s="253"/>
      <c r="M903" s="252"/>
      <c r="N903" s="254"/>
    </row>
    <row r="904" spans="1:14" ht="13.8">
      <c r="A904" s="255"/>
      <c r="B904" s="256"/>
      <c r="C904" s="257"/>
      <c r="D904" s="251"/>
      <c r="E904" s="258"/>
      <c r="F904" s="251"/>
      <c r="G904" s="258"/>
      <c r="H904" s="251"/>
      <c r="I904" s="252"/>
      <c r="J904" s="253"/>
      <c r="K904" s="252"/>
      <c r="L904" s="253"/>
      <c r="M904" s="252"/>
      <c r="N904" s="254"/>
    </row>
    <row r="905" spans="1:14" ht="13.8">
      <c r="A905" s="255"/>
      <c r="B905" s="256"/>
      <c r="C905" s="257"/>
      <c r="D905" s="251"/>
      <c r="E905" s="258"/>
      <c r="F905" s="251"/>
      <c r="G905" s="258"/>
      <c r="H905" s="251"/>
      <c r="I905" s="252"/>
      <c r="J905" s="253"/>
      <c r="K905" s="252"/>
      <c r="L905" s="253"/>
      <c r="M905" s="252"/>
      <c r="N905" s="254"/>
    </row>
    <row r="906" spans="1:14" ht="13.8">
      <c r="A906" s="255"/>
      <c r="B906" s="256"/>
      <c r="C906" s="257"/>
      <c r="D906" s="251"/>
      <c r="E906" s="258"/>
      <c r="F906" s="251"/>
      <c r="G906" s="258"/>
      <c r="H906" s="251"/>
      <c r="I906" s="252"/>
      <c r="J906" s="253"/>
      <c r="K906" s="252"/>
      <c r="L906" s="253"/>
      <c r="M906" s="252"/>
      <c r="N906" s="254"/>
    </row>
    <row r="907" spans="1:14" ht="13.8">
      <c r="A907" s="255"/>
      <c r="B907" s="256"/>
      <c r="C907" s="257"/>
      <c r="D907" s="251"/>
      <c r="E907" s="258"/>
      <c r="F907" s="251"/>
      <c r="G907" s="258"/>
      <c r="H907" s="251"/>
      <c r="I907" s="252"/>
      <c r="J907" s="253"/>
      <c r="K907" s="252"/>
      <c r="L907" s="253"/>
      <c r="M907" s="252"/>
      <c r="N907" s="254"/>
    </row>
    <row r="908" spans="1:14" ht="13.8">
      <c r="A908" s="255"/>
      <c r="B908" s="256"/>
      <c r="C908" s="257"/>
      <c r="D908" s="251"/>
      <c r="E908" s="258"/>
      <c r="F908" s="251"/>
      <c r="G908" s="258"/>
      <c r="H908" s="251"/>
      <c r="I908" s="252"/>
      <c r="J908" s="253"/>
      <c r="K908" s="252"/>
      <c r="L908" s="253"/>
      <c r="M908" s="252"/>
      <c r="N908" s="254"/>
    </row>
    <row r="909" spans="1:14" ht="13.8">
      <c r="A909" s="255"/>
      <c r="B909" s="256"/>
      <c r="C909" s="257"/>
      <c r="D909" s="251"/>
      <c r="E909" s="258"/>
      <c r="F909" s="251"/>
      <c r="G909" s="258"/>
      <c r="H909" s="251"/>
      <c r="I909" s="252"/>
      <c r="J909" s="253"/>
      <c r="K909" s="252"/>
      <c r="L909" s="253"/>
      <c r="M909" s="252"/>
      <c r="N909" s="254"/>
    </row>
    <row r="910" spans="1:14" ht="13.8">
      <c r="A910" s="255"/>
      <c r="B910" s="256"/>
      <c r="C910" s="257"/>
      <c r="D910" s="251"/>
      <c r="E910" s="258"/>
      <c r="F910" s="251"/>
      <c r="G910" s="258"/>
      <c r="H910" s="251"/>
      <c r="I910" s="252"/>
      <c r="J910" s="253"/>
      <c r="K910" s="252"/>
      <c r="L910" s="253"/>
      <c r="M910" s="252"/>
      <c r="N910" s="463"/>
    </row>
    <row r="911" spans="1:14" ht="13.8">
      <c r="A911" s="255"/>
      <c r="B911" s="256"/>
      <c r="C911" s="257"/>
      <c r="D911" s="251"/>
      <c r="E911" s="258"/>
      <c r="F911" s="251"/>
      <c r="G911" s="258"/>
      <c r="H911" s="251"/>
      <c r="I911" s="252"/>
      <c r="J911" s="253"/>
      <c r="K911" s="252"/>
      <c r="L911" s="253"/>
      <c r="M911" s="252"/>
      <c r="N911" s="463"/>
    </row>
    <row r="912" spans="1:14" ht="13.8">
      <c r="A912" s="255"/>
      <c r="B912" s="256"/>
      <c r="C912" s="257"/>
      <c r="D912" s="251"/>
      <c r="E912" s="258"/>
      <c r="F912" s="251"/>
      <c r="G912" s="258"/>
      <c r="H912" s="251"/>
      <c r="I912" s="252"/>
      <c r="J912" s="253"/>
      <c r="K912" s="252"/>
      <c r="L912" s="253"/>
      <c r="M912" s="252"/>
      <c r="N912" s="463"/>
    </row>
    <row r="913" spans="1:14" ht="13.8">
      <c r="A913" s="255"/>
      <c r="B913" s="259"/>
      <c r="C913" s="260"/>
      <c r="D913" s="261"/>
      <c r="E913" s="262"/>
      <c r="F913" s="261"/>
      <c r="G913" s="262"/>
      <c r="H913" s="261"/>
      <c r="I913" s="263"/>
      <c r="J913" s="264"/>
      <c r="K913" s="263"/>
      <c r="L913" s="264"/>
      <c r="M913" s="263"/>
      <c r="N913" s="464"/>
    </row>
    <row r="914" spans="1:14" ht="13.8">
      <c r="A914" s="265"/>
      <c r="B914" s="266">
        <f>SUM(B892:B913)</f>
        <v>2</v>
      </c>
      <c r="C914" s="267">
        <f>SUM(C892:C913)</f>
        <v>0</v>
      </c>
      <c r="D914" s="268">
        <f>SUM(D892:D913)</f>
        <v>10000</v>
      </c>
      <c r="E914" s="268">
        <f t="shared" ref="E914:M914" si="100">SUM(E892:E913)</f>
        <v>0</v>
      </c>
      <c r="F914" s="268">
        <f t="shared" si="100"/>
        <v>10000</v>
      </c>
      <c r="G914" s="268">
        <f t="shared" si="100"/>
        <v>120000</v>
      </c>
      <c r="H914" s="268">
        <f t="shared" si="100"/>
        <v>4000</v>
      </c>
      <c r="I914" s="268">
        <f t="shared" si="100"/>
        <v>48000</v>
      </c>
      <c r="J914" s="268">
        <f t="shared" si="100"/>
        <v>0</v>
      </c>
      <c r="K914" s="268">
        <f t="shared" si="100"/>
        <v>0</v>
      </c>
      <c r="L914" s="268">
        <f t="shared" si="100"/>
        <v>2500</v>
      </c>
      <c r="M914" s="268">
        <f t="shared" si="100"/>
        <v>13000</v>
      </c>
      <c r="N914" s="465"/>
    </row>
    <row r="915" spans="1:14" ht="14.4" thickBot="1">
      <c r="A915" s="269"/>
      <c r="B915" s="270"/>
      <c r="C915" s="271"/>
      <c r="D915" s="272"/>
      <c r="E915" s="273"/>
      <c r="F915" s="272"/>
      <c r="G915" s="273"/>
      <c r="H915" s="272"/>
      <c r="I915" s="274"/>
      <c r="J915" s="275"/>
      <c r="K915" s="274"/>
      <c r="L915" s="275"/>
      <c r="M915" s="274"/>
      <c r="N915" s="466"/>
    </row>
    <row r="916" spans="1:14" ht="13.2">
      <c r="A916" s="161"/>
      <c r="B916" s="118"/>
      <c r="C916" s="161"/>
      <c r="D916" s="113"/>
      <c r="E916" s="113"/>
      <c r="F916" s="113"/>
      <c r="G916" s="113"/>
      <c r="H916" s="113"/>
    </row>
    <row r="917" spans="1:14" ht="40.950000000000003" customHeight="1">
      <c r="A917" s="161"/>
      <c r="B917" s="118"/>
      <c r="C917" s="161"/>
      <c r="D917" s="113"/>
      <c r="E917" s="113"/>
      <c r="F917" s="113"/>
      <c r="G917" s="113"/>
      <c r="H917" s="113"/>
    </row>
    <row r="918" spans="1:14" ht="40.950000000000003" customHeight="1">
      <c r="A918" s="161"/>
      <c r="B918" s="118"/>
      <c r="C918" s="161"/>
      <c r="D918" s="113"/>
      <c r="E918" s="113"/>
      <c r="F918" s="113"/>
      <c r="G918" s="113"/>
      <c r="H918" s="113"/>
    </row>
    <row r="919" spans="1:14" ht="40.950000000000003" customHeight="1">
      <c r="A919" s="161"/>
      <c r="B919" s="118"/>
      <c r="C919" s="161"/>
      <c r="D919" s="113"/>
      <c r="E919" s="113"/>
      <c r="F919" s="113"/>
      <c r="G919" s="113"/>
      <c r="H919" s="113"/>
    </row>
    <row r="920" spans="1:14" ht="40.950000000000003" customHeight="1">
      <c r="A920" s="161"/>
      <c r="B920" s="118"/>
      <c r="C920" s="161"/>
      <c r="D920" s="113"/>
      <c r="E920" s="113"/>
      <c r="F920" s="113"/>
      <c r="G920" s="113"/>
      <c r="H920" s="113"/>
    </row>
    <row r="921" spans="1:14" ht="40.950000000000003" customHeight="1">
      <c r="A921" s="161"/>
      <c r="B921" s="118"/>
      <c r="C921" s="161"/>
      <c r="D921" s="113"/>
      <c r="E921" s="113"/>
      <c r="F921" s="113"/>
      <c r="G921" s="113"/>
      <c r="H921" s="113"/>
    </row>
    <row r="922" spans="1:14" ht="40.950000000000003" customHeight="1">
      <c r="A922" s="161"/>
      <c r="B922" s="118"/>
      <c r="C922" s="161"/>
      <c r="D922" s="113"/>
      <c r="E922" s="113"/>
      <c r="F922" s="113"/>
      <c r="G922" s="113"/>
      <c r="H922" s="113"/>
    </row>
    <row r="923" spans="1:14" ht="34.5" customHeight="1">
      <c r="A923" s="161"/>
      <c r="B923" s="118"/>
      <c r="C923" s="161"/>
      <c r="D923" s="113"/>
      <c r="E923" s="113"/>
      <c r="F923" s="113"/>
      <c r="G923" s="113"/>
      <c r="H923" s="113"/>
    </row>
    <row r="924" spans="1:14" ht="34.5" customHeight="1">
      <c r="A924" s="161"/>
      <c r="B924" s="118"/>
      <c r="C924" s="161"/>
      <c r="D924" s="113"/>
      <c r="E924" s="113"/>
      <c r="F924" s="113"/>
      <c r="G924" s="113"/>
      <c r="H924" s="113"/>
    </row>
    <row r="925" spans="1:14" ht="34.5" customHeight="1">
      <c r="A925" s="161"/>
      <c r="B925" s="118"/>
      <c r="C925" s="161"/>
      <c r="D925" s="113"/>
      <c r="E925" s="113"/>
      <c r="F925" s="113"/>
      <c r="G925" s="113"/>
      <c r="H925" s="113"/>
    </row>
    <row r="926" spans="1:14" ht="15.6">
      <c r="A926" s="121" t="s">
        <v>968</v>
      </c>
      <c r="B926" s="162"/>
      <c r="C926" s="163" t="s">
        <v>724</v>
      </c>
      <c r="D926" s="123"/>
      <c r="E926" s="123"/>
      <c r="F926" s="123"/>
      <c r="G926" s="123"/>
      <c r="H926" s="123"/>
    </row>
    <row r="927" spans="1:14" ht="13.8" thickBot="1">
      <c r="A927" s="117"/>
      <c r="B927" s="118"/>
      <c r="C927" s="119"/>
      <c r="D927" s="120"/>
      <c r="E927" s="120"/>
      <c r="F927" s="120"/>
      <c r="G927" s="120"/>
      <c r="H927" s="120"/>
    </row>
    <row r="928" spans="1:14" ht="13.2" thickBot="1">
      <c r="A928" s="935" t="s">
        <v>732</v>
      </c>
      <c r="B928" s="938" t="s">
        <v>733</v>
      </c>
      <c r="C928" s="939"/>
      <c r="D928" s="940" t="s">
        <v>734</v>
      </c>
      <c r="E928" s="938"/>
      <c r="F928" s="938"/>
      <c r="G928" s="938"/>
      <c r="H928" s="938"/>
      <c r="I928" s="939"/>
      <c r="J928" s="941" t="s">
        <v>735</v>
      </c>
      <c r="K928" s="941" t="s">
        <v>736</v>
      </c>
      <c r="L928" s="941" t="s">
        <v>737</v>
      </c>
      <c r="M928" s="941" t="s">
        <v>738</v>
      </c>
      <c r="N928" s="926" t="s">
        <v>739</v>
      </c>
    </row>
    <row r="929" spans="1:14">
      <c r="A929" s="936"/>
      <c r="B929" s="928" t="s">
        <v>740</v>
      </c>
      <c r="C929" s="929" t="s">
        <v>741</v>
      </c>
      <c r="D929" s="930" t="s">
        <v>742</v>
      </c>
      <c r="E929" s="930" t="s">
        <v>743</v>
      </c>
      <c r="F929" s="930" t="s">
        <v>744</v>
      </c>
      <c r="G929" s="930" t="s">
        <v>745</v>
      </c>
      <c r="H929" s="930" t="s">
        <v>746</v>
      </c>
      <c r="I929" s="941" t="s">
        <v>747</v>
      </c>
      <c r="J929" s="930"/>
      <c r="K929" s="930"/>
      <c r="L929" s="930"/>
      <c r="M929" s="930"/>
      <c r="N929" s="927"/>
    </row>
    <row r="930" spans="1:14" ht="13.2" thickBot="1">
      <c r="A930" s="936"/>
      <c r="B930" s="929"/>
      <c r="C930" s="929"/>
      <c r="D930" s="930" t="s">
        <v>741</v>
      </c>
      <c r="E930" s="930"/>
      <c r="F930" s="930"/>
      <c r="G930" s="930" t="s">
        <v>741</v>
      </c>
      <c r="H930" s="930"/>
      <c r="I930" s="930"/>
      <c r="J930" s="930"/>
      <c r="K930" s="930"/>
      <c r="L930" s="930"/>
      <c r="M930" s="930"/>
      <c r="N930" s="927"/>
    </row>
    <row r="931" spans="1:14" ht="13.8">
      <c r="A931" s="233" t="s">
        <v>787</v>
      </c>
      <c r="B931" s="222">
        <v>1</v>
      </c>
      <c r="C931" s="234"/>
      <c r="D931" s="235">
        <v>5000</v>
      </c>
      <c r="E931" s="168"/>
      <c r="F931" s="235">
        <f>+D931+E931</f>
        <v>5000</v>
      </c>
      <c r="G931" s="169">
        <f>+F931*12</f>
        <v>60000</v>
      </c>
      <c r="H931" s="125">
        <v>0</v>
      </c>
      <c r="I931" s="168">
        <f>H931*12</f>
        <v>0</v>
      </c>
      <c r="J931" s="125"/>
      <c r="K931" s="168">
        <f>+J931*12</f>
        <v>0</v>
      </c>
      <c r="L931" s="125">
        <f>D931*25%</f>
        <v>1250</v>
      </c>
      <c r="M931" s="168">
        <f>D931*1</f>
        <v>5000</v>
      </c>
      <c r="N931" s="126"/>
    </row>
    <row r="932" spans="1:14" ht="13.8">
      <c r="A932" s="174"/>
      <c r="B932" s="175"/>
      <c r="C932" s="237"/>
      <c r="D932" s="236"/>
      <c r="E932" s="173"/>
      <c r="F932" s="236"/>
      <c r="G932" s="173"/>
      <c r="H932" s="129">
        <v>0</v>
      </c>
      <c r="I932" s="134">
        <f>H932*12</f>
        <v>0</v>
      </c>
      <c r="J932" s="130">
        <v>0</v>
      </c>
      <c r="K932" s="134">
        <f>+J932*12</f>
        <v>0</v>
      </c>
      <c r="L932" s="130">
        <f>D932*25%</f>
        <v>0</v>
      </c>
      <c r="M932" s="134"/>
      <c r="N932" s="131"/>
    </row>
    <row r="933" spans="1:14" ht="13.8">
      <c r="A933" s="212"/>
      <c r="B933" s="178"/>
      <c r="C933" s="390"/>
      <c r="D933" s="243"/>
      <c r="E933" s="179"/>
      <c r="F933" s="243"/>
      <c r="G933" s="244"/>
      <c r="H933" s="244"/>
      <c r="I933" s="245"/>
      <c r="J933" s="245"/>
      <c r="K933" s="245"/>
      <c r="L933" s="245"/>
      <c r="M933" s="245"/>
      <c r="N933" s="184"/>
    </row>
    <row r="934" spans="1:14" ht="13.8">
      <c r="A934" s="367"/>
      <c r="B934" s="138"/>
      <c r="C934" s="391"/>
      <c r="D934" s="369"/>
      <c r="E934" s="228"/>
      <c r="F934" s="369"/>
      <c r="G934" s="228"/>
      <c r="H934" s="228"/>
      <c r="I934" s="322"/>
      <c r="J934" s="321"/>
      <c r="K934" s="322"/>
      <c r="L934" s="321"/>
      <c r="M934" s="321"/>
      <c r="N934" s="323"/>
    </row>
    <row r="935" spans="1:14" ht="13.8">
      <c r="A935" s="367"/>
      <c r="B935" s="138"/>
      <c r="C935" s="392"/>
      <c r="D935" s="369"/>
      <c r="E935" s="228"/>
      <c r="F935" s="369"/>
      <c r="G935" s="229"/>
      <c r="H935" s="228"/>
      <c r="I935" s="321"/>
      <c r="J935" s="321"/>
      <c r="K935" s="321"/>
      <c r="L935" s="321"/>
      <c r="M935" s="321"/>
      <c r="N935" s="323"/>
    </row>
    <row r="936" spans="1:14" ht="13.8">
      <c r="A936" s="137"/>
      <c r="B936" s="138"/>
      <c r="C936" s="139"/>
      <c r="D936" s="139"/>
      <c r="E936" s="187"/>
      <c r="F936" s="139"/>
      <c r="G936" s="139"/>
      <c r="H936" s="139"/>
      <c r="I936" s="193"/>
      <c r="J936" s="193"/>
      <c r="K936" s="227"/>
      <c r="L936" s="321"/>
      <c r="M936" s="322"/>
      <c r="N936" s="143"/>
    </row>
    <row r="937" spans="1:14" ht="13.8">
      <c r="A937" s="137"/>
      <c r="B937" s="138"/>
      <c r="C937" s="191"/>
      <c r="D937" s="139"/>
      <c r="E937" s="187"/>
      <c r="F937" s="139"/>
      <c r="G937" s="187"/>
      <c r="H937" s="139"/>
      <c r="I937" s="227"/>
      <c r="J937" s="193"/>
      <c r="K937" s="227"/>
      <c r="L937" s="321"/>
      <c r="M937" s="322"/>
      <c r="N937" s="143"/>
    </row>
    <row r="938" spans="1:14" ht="13.8">
      <c r="A938" s="137"/>
      <c r="B938" s="138"/>
      <c r="C938" s="191"/>
      <c r="D938" s="139"/>
      <c r="E938" s="187"/>
      <c r="F938" s="139"/>
      <c r="G938" s="187"/>
      <c r="H938" s="139"/>
      <c r="I938" s="227"/>
      <c r="J938" s="193"/>
      <c r="K938" s="227"/>
      <c r="L938" s="193"/>
      <c r="M938" s="227"/>
      <c r="N938" s="143"/>
    </row>
    <row r="939" spans="1:14" ht="13.8">
      <c r="A939" s="137"/>
      <c r="B939" s="138"/>
      <c r="C939" s="191"/>
      <c r="D939" s="139"/>
      <c r="E939" s="187"/>
      <c r="F939" s="139"/>
      <c r="G939" s="187"/>
      <c r="H939" s="139"/>
      <c r="I939" s="227"/>
      <c r="J939" s="193"/>
      <c r="K939" s="227"/>
      <c r="L939" s="193"/>
      <c r="M939" s="227"/>
      <c r="N939" s="143"/>
    </row>
    <row r="940" spans="1:14" ht="13.8">
      <c r="A940" s="137"/>
      <c r="B940" s="138"/>
      <c r="C940" s="191"/>
      <c r="D940" s="228"/>
      <c r="E940" s="229"/>
      <c r="F940" s="228"/>
      <c r="G940" s="187"/>
      <c r="H940" s="139"/>
      <c r="I940" s="227"/>
      <c r="J940" s="193"/>
      <c r="K940" s="227"/>
      <c r="L940" s="193"/>
      <c r="M940" s="227"/>
      <c r="N940" s="143"/>
    </row>
    <row r="941" spans="1:14" ht="13.8">
      <c r="A941" s="137"/>
      <c r="B941" s="138"/>
      <c r="C941" s="191"/>
      <c r="D941" s="139"/>
      <c r="E941" s="187"/>
      <c r="F941" s="139"/>
      <c r="G941" s="187"/>
      <c r="H941" s="139"/>
      <c r="I941" s="227"/>
      <c r="J941" s="193"/>
      <c r="K941" s="227"/>
      <c r="L941" s="193"/>
      <c r="M941" s="227"/>
      <c r="N941" s="143"/>
    </row>
    <row r="942" spans="1:14" ht="13.8">
      <c r="A942" s="137"/>
      <c r="B942" s="138"/>
      <c r="C942" s="191"/>
      <c r="D942" s="139"/>
      <c r="E942" s="187"/>
      <c r="F942" s="139"/>
      <c r="G942" s="187"/>
      <c r="H942" s="139"/>
      <c r="I942" s="227"/>
      <c r="J942" s="193"/>
      <c r="K942" s="227"/>
      <c r="L942" s="193"/>
      <c r="M942" s="227"/>
      <c r="N942" s="143"/>
    </row>
    <row r="943" spans="1:14" ht="13.8">
      <c r="A943" s="137"/>
      <c r="B943" s="138"/>
      <c r="C943" s="191"/>
      <c r="D943" s="139"/>
      <c r="E943" s="187"/>
      <c r="F943" s="139"/>
      <c r="G943" s="187"/>
      <c r="H943" s="139"/>
      <c r="I943" s="227"/>
      <c r="J943" s="193"/>
      <c r="K943" s="227"/>
      <c r="L943" s="193"/>
      <c r="M943" s="227"/>
      <c r="N943" s="143"/>
    </row>
    <row r="944" spans="1:14" ht="13.8">
      <c r="A944" s="137"/>
      <c r="B944" s="138"/>
      <c r="C944" s="191"/>
      <c r="D944" s="139"/>
      <c r="E944" s="187"/>
      <c r="F944" s="139"/>
      <c r="G944" s="187"/>
      <c r="H944" s="139"/>
      <c r="I944" s="227"/>
      <c r="J944" s="193"/>
      <c r="K944" s="227"/>
      <c r="L944" s="193"/>
      <c r="M944" s="227"/>
      <c r="N944" s="143"/>
    </row>
    <row r="945" spans="1:15" ht="13.8">
      <c r="A945" s="137"/>
      <c r="B945" s="138"/>
      <c r="C945" s="191"/>
      <c r="D945" s="139"/>
      <c r="E945" s="187"/>
      <c r="F945" s="139"/>
      <c r="G945" s="187"/>
      <c r="H945" s="139"/>
      <c r="I945" s="227"/>
      <c r="J945" s="193"/>
      <c r="K945" s="227"/>
      <c r="L945" s="193"/>
      <c r="M945" s="227"/>
      <c r="N945" s="143"/>
    </row>
    <row r="946" spans="1:15" ht="13.8">
      <c r="A946" s="137"/>
      <c r="B946" s="138"/>
      <c r="C946" s="191"/>
      <c r="D946" s="139"/>
      <c r="E946" s="187"/>
      <c r="F946" s="139"/>
      <c r="G946" s="187"/>
      <c r="H946" s="139"/>
      <c r="I946" s="227"/>
      <c r="J946" s="193"/>
      <c r="K946" s="227"/>
      <c r="L946" s="193"/>
      <c r="M946" s="227"/>
      <c r="N946" s="143"/>
    </row>
    <row r="947" spans="1:15" ht="13.8">
      <c r="A947" s="137"/>
      <c r="B947" s="138"/>
      <c r="C947" s="191"/>
      <c r="D947" s="139"/>
      <c r="E947" s="187"/>
      <c r="F947" s="139"/>
      <c r="G947" s="187"/>
      <c r="H947" s="139"/>
      <c r="I947" s="227"/>
      <c r="J947" s="193"/>
      <c r="K947" s="227"/>
      <c r="L947" s="193"/>
      <c r="M947" s="227"/>
      <c r="N947" s="143"/>
    </row>
    <row r="948" spans="1:15" ht="13.8">
      <c r="A948" s="137"/>
      <c r="B948" s="138"/>
      <c r="C948" s="191"/>
      <c r="D948" s="139"/>
      <c r="E948" s="187"/>
      <c r="F948" s="139"/>
      <c r="G948" s="187"/>
      <c r="H948" s="139"/>
      <c r="I948" s="227"/>
      <c r="J948" s="193"/>
      <c r="K948" s="227"/>
      <c r="L948" s="193"/>
      <c r="M948" s="227"/>
      <c r="N948" s="143"/>
    </row>
    <row r="949" spans="1:15" ht="13.8">
      <c r="A949" s="137"/>
      <c r="B949" s="138"/>
      <c r="C949" s="191"/>
      <c r="D949" s="139"/>
      <c r="E949" s="187"/>
      <c r="F949" s="139"/>
      <c r="G949" s="187"/>
      <c r="H949" s="139"/>
      <c r="I949" s="227"/>
      <c r="J949" s="193"/>
      <c r="K949" s="227"/>
      <c r="L949" s="193"/>
      <c r="M949" s="227"/>
      <c r="N949" s="458"/>
    </row>
    <row r="950" spans="1:15" ht="13.8">
      <c r="A950" s="137"/>
      <c r="B950" s="138"/>
      <c r="C950" s="191"/>
      <c r="D950" s="139"/>
      <c r="E950" s="187"/>
      <c r="F950" s="139"/>
      <c r="G950" s="187"/>
      <c r="H950" s="139"/>
      <c r="I950" s="227"/>
      <c r="J950" s="193"/>
      <c r="K950" s="227"/>
      <c r="L950" s="193"/>
      <c r="M950" s="227"/>
      <c r="N950" s="458"/>
    </row>
    <row r="951" spans="1:15" ht="13.8">
      <c r="A951" s="137"/>
      <c r="B951" s="138"/>
      <c r="C951" s="191"/>
      <c r="D951" s="139"/>
      <c r="E951" s="187"/>
      <c r="F951" s="139"/>
      <c r="G951" s="187"/>
      <c r="H951" s="139"/>
      <c r="I951" s="227"/>
      <c r="J951" s="193"/>
      <c r="K951" s="227"/>
      <c r="L951" s="193"/>
      <c r="M951" s="227"/>
      <c r="N951" s="458"/>
    </row>
    <row r="952" spans="1:15" ht="13.8">
      <c r="A952" s="137"/>
      <c r="B952" s="146"/>
      <c r="C952" s="216"/>
      <c r="D952" s="230"/>
      <c r="E952" s="231"/>
      <c r="F952" s="230"/>
      <c r="G952" s="231"/>
      <c r="H952" s="230"/>
      <c r="I952" s="232"/>
      <c r="J952" s="196"/>
      <c r="K952" s="232"/>
      <c r="L952" s="196"/>
      <c r="M952" s="232"/>
      <c r="N952" s="459"/>
    </row>
    <row r="953" spans="1:15" ht="13.8">
      <c r="A953" s="151"/>
      <c r="B953" s="197">
        <f>SUM(B931:B952)</f>
        <v>1</v>
      </c>
      <c r="C953" s="198">
        <f>SUM(C931:C952)</f>
        <v>0</v>
      </c>
      <c r="D953" s="153">
        <f>SUM(D931:D952)</f>
        <v>5000</v>
      </c>
      <c r="E953" s="153">
        <f t="shared" ref="E953:M953" si="101">SUM(E931:E952)</f>
        <v>0</v>
      </c>
      <c r="F953" s="153">
        <f t="shared" si="101"/>
        <v>5000</v>
      </c>
      <c r="G953" s="153">
        <f t="shared" si="101"/>
        <v>60000</v>
      </c>
      <c r="H953" s="153">
        <f t="shared" si="101"/>
        <v>0</v>
      </c>
      <c r="I953" s="153">
        <f t="shared" si="101"/>
        <v>0</v>
      </c>
      <c r="J953" s="153">
        <f t="shared" si="101"/>
        <v>0</v>
      </c>
      <c r="K953" s="153">
        <f t="shared" si="101"/>
        <v>0</v>
      </c>
      <c r="L953" s="153">
        <f t="shared" si="101"/>
        <v>1250</v>
      </c>
      <c r="M953" s="153">
        <f t="shared" si="101"/>
        <v>5000</v>
      </c>
      <c r="N953" s="462"/>
      <c r="O953" s="315">
        <f>G953+I953+K953+L953+M953</f>
        <v>66250</v>
      </c>
    </row>
    <row r="954" spans="1:15" ht="14.4" thickBot="1">
      <c r="A954" s="199"/>
      <c r="B954" s="200"/>
      <c r="C954" s="201"/>
      <c r="D954" s="218"/>
      <c r="E954" s="219"/>
      <c r="F954" s="218"/>
      <c r="G954" s="219"/>
      <c r="H954" s="218"/>
      <c r="I954" s="220"/>
      <c r="J954" s="221"/>
      <c r="K954" s="220"/>
      <c r="L954" s="221"/>
      <c r="M954" s="220"/>
      <c r="N954" s="454"/>
    </row>
    <row r="955" spans="1:15" ht="13.2">
      <c r="A955" s="161"/>
      <c r="B955" s="118"/>
      <c r="C955" s="161"/>
      <c r="D955" s="113"/>
      <c r="E955" s="113"/>
      <c r="F955" s="113"/>
      <c r="G955" s="113"/>
      <c r="H955" s="113"/>
    </row>
    <row r="956" spans="1:15" ht="51" customHeight="1">
      <c r="A956" s="161"/>
      <c r="B956" s="118"/>
      <c r="C956" s="161"/>
      <c r="D956" s="113"/>
      <c r="E956" s="113"/>
      <c r="F956" s="113"/>
      <c r="G956" s="113"/>
      <c r="H956" s="113"/>
    </row>
    <row r="957" spans="1:15" ht="51" customHeight="1">
      <c r="A957" s="161"/>
      <c r="B957" s="118"/>
      <c r="C957" s="161"/>
      <c r="D957" s="113"/>
      <c r="E957" s="113"/>
      <c r="F957" s="113"/>
      <c r="G957" s="113"/>
      <c r="H957" s="113"/>
    </row>
    <row r="958" spans="1:15" ht="51" customHeight="1">
      <c r="A958" s="161"/>
      <c r="B958" s="118"/>
      <c r="C958" s="161"/>
      <c r="D958" s="113"/>
      <c r="E958" s="113"/>
      <c r="F958" s="113"/>
      <c r="G958" s="113"/>
      <c r="H958" s="113"/>
    </row>
    <row r="959" spans="1:15" ht="51" customHeight="1">
      <c r="A959" s="161"/>
      <c r="B959" s="118"/>
      <c r="C959" s="161"/>
      <c r="D959" s="113"/>
      <c r="E959" s="113"/>
      <c r="F959" s="113"/>
      <c r="G959" s="113"/>
      <c r="H959" s="113"/>
    </row>
    <row r="960" spans="1:15" ht="33" customHeight="1">
      <c r="A960" s="161"/>
      <c r="B960" s="118"/>
      <c r="C960" s="161"/>
      <c r="D960" s="113"/>
      <c r="E960" s="113"/>
      <c r="F960" s="113"/>
      <c r="G960" s="113"/>
      <c r="H960" s="113"/>
    </row>
    <row r="961" spans="1:14" ht="33" customHeight="1">
      <c r="A961" s="161"/>
      <c r="B961" s="118"/>
      <c r="C961" s="161"/>
      <c r="D961" s="113"/>
      <c r="E961" s="113"/>
      <c r="F961" s="113"/>
      <c r="G961" s="113"/>
      <c r="H961" s="113"/>
    </row>
    <row r="962" spans="1:14" ht="33" customHeight="1">
      <c r="A962" s="161"/>
      <c r="B962" s="118"/>
      <c r="C962" s="161"/>
      <c r="D962" s="113"/>
      <c r="E962" s="113"/>
      <c r="F962" s="113"/>
      <c r="G962" s="113"/>
      <c r="H962" s="113"/>
    </row>
    <row r="963" spans="1:14" ht="33" customHeight="1">
      <c r="A963" s="161"/>
      <c r="B963" s="118"/>
      <c r="C963" s="161"/>
      <c r="D963" s="113"/>
      <c r="E963" s="113"/>
      <c r="F963" s="113"/>
      <c r="G963" s="113"/>
      <c r="H963" s="113"/>
    </row>
    <row r="964" spans="1:14" ht="33" customHeight="1">
      <c r="A964" s="161"/>
      <c r="B964" s="118"/>
      <c r="C964" s="161"/>
      <c r="D964" s="113"/>
      <c r="E964" s="113"/>
      <c r="F964" s="113"/>
      <c r="G964" s="113"/>
      <c r="H964" s="113"/>
    </row>
    <row r="965" spans="1:14" ht="15.6">
      <c r="A965" s="121" t="s">
        <v>969</v>
      </c>
      <c r="B965" s="162"/>
      <c r="C965" s="163" t="s">
        <v>725</v>
      </c>
      <c r="D965" s="123"/>
      <c r="E965" s="123"/>
      <c r="F965" s="123"/>
      <c r="G965" s="123"/>
      <c r="H965" s="123"/>
    </row>
    <row r="966" spans="1:14" ht="13.8" thickBot="1">
      <c r="A966" s="117"/>
      <c r="B966" s="118"/>
      <c r="C966" s="119"/>
      <c r="D966" s="120"/>
      <c r="E966" s="120"/>
      <c r="F966" s="120"/>
      <c r="G966" s="120"/>
      <c r="H966" s="120"/>
    </row>
    <row r="967" spans="1:14" ht="13.2" thickBot="1">
      <c r="A967" s="935" t="s">
        <v>732</v>
      </c>
      <c r="B967" s="938" t="s">
        <v>733</v>
      </c>
      <c r="C967" s="939"/>
      <c r="D967" s="940" t="s">
        <v>734</v>
      </c>
      <c r="E967" s="938"/>
      <c r="F967" s="938"/>
      <c r="G967" s="938"/>
      <c r="H967" s="938"/>
      <c r="I967" s="939"/>
      <c r="J967" s="941" t="s">
        <v>735</v>
      </c>
      <c r="K967" s="941" t="s">
        <v>736</v>
      </c>
      <c r="L967" s="941" t="s">
        <v>737</v>
      </c>
      <c r="M967" s="941" t="s">
        <v>738</v>
      </c>
      <c r="N967" s="926" t="s">
        <v>739</v>
      </c>
    </row>
    <row r="968" spans="1:14">
      <c r="A968" s="936"/>
      <c r="B968" s="928" t="s">
        <v>740</v>
      </c>
      <c r="C968" s="929" t="s">
        <v>741</v>
      </c>
      <c r="D968" s="930" t="s">
        <v>742</v>
      </c>
      <c r="E968" s="930" t="s">
        <v>743</v>
      </c>
      <c r="F968" s="930" t="s">
        <v>744</v>
      </c>
      <c r="G968" s="930" t="s">
        <v>745</v>
      </c>
      <c r="H968" s="930" t="s">
        <v>746</v>
      </c>
      <c r="I968" s="941" t="s">
        <v>747</v>
      </c>
      <c r="J968" s="930"/>
      <c r="K968" s="930"/>
      <c r="L968" s="930"/>
      <c r="M968" s="930"/>
      <c r="N968" s="927"/>
    </row>
    <row r="969" spans="1:14" ht="13.2" thickBot="1">
      <c r="A969" s="936"/>
      <c r="B969" s="929"/>
      <c r="C969" s="929"/>
      <c r="D969" s="930" t="s">
        <v>741</v>
      </c>
      <c r="E969" s="930"/>
      <c r="F969" s="930"/>
      <c r="G969" s="930" t="s">
        <v>741</v>
      </c>
      <c r="H969" s="930"/>
      <c r="I969" s="930"/>
      <c r="J969" s="930"/>
      <c r="K969" s="930"/>
      <c r="L969" s="930"/>
      <c r="M969" s="930"/>
      <c r="N969" s="927"/>
    </row>
    <row r="970" spans="1:14" ht="13.8">
      <c r="A970" s="233" t="s">
        <v>773</v>
      </c>
      <c r="B970" s="222">
        <v>1</v>
      </c>
      <c r="C970" s="234"/>
      <c r="D970" s="125">
        <v>4000</v>
      </c>
      <c r="E970" s="168"/>
      <c r="F970" s="125">
        <f>+D970+E970</f>
        <v>4000</v>
      </c>
      <c r="G970" s="169">
        <f>+F970*12</f>
        <v>48000</v>
      </c>
      <c r="H970" s="125">
        <v>1000</v>
      </c>
      <c r="I970" s="168">
        <f>H970*12</f>
        <v>12000</v>
      </c>
      <c r="J970" s="125">
        <v>0</v>
      </c>
      <c r="K970" s="168">
        <f>J970*12</f>
        <v>0</v>
      </c>
      <c r="L970" s="125">
        <f>D970*25%</f>
        <v>1000</v>
      </c>
      <c r="M970" s="168">
        <f>D970*1</f>
        <v>4000</v>
      </c>
      <c r="N970" s="126"/>
    </row>
    <row r="971" spans="1:14" ht="13.8">
      <c r="A971" s="174" t="s">
        <v>787</v>
      </c>
      <c r="B971" s="175">
        <v>1</v>
      </c>
      <c r="C971" s="208"/>
      <c r="D971" s="130">
        <v>6000</v>
      </c>
      <c r="E971" s="173"/>
      <c r="F971" s="130">
        <f>+D971+E971</f>
        <v>6000</v>
      </c>
      <c r="G971" s="173">
        <f>+F971*12</f>
        <v>72000</v>
      </c>
      <c r="H971" s="129">
        <v>2083.88</v>
      </c>
      <c r="I971" s="134">
        <f>+H971*12</f>
        <v>25006.560000000001</v>
      </c>
      <c r="J971" s="130"/>
      <c r="K971" s="134"/>
      <c r="L971" s="130">
        <f>D971*25%</f>
        <v>1500</v>
      </c>
      <c r="M971" s="134">
        <f>D971*1</f>
        <v>6000</v>
      </c>
      <c r="N971" s="131"/>
    </row>
    <row r="972" spans="1:14" ht="13.8">
      <c r="A972" s="174"/>
      <c r="B972" s="175"/>
      <c r="C972" s="299"/>
      <c r="D972" s="130"/>
      <c r="E972" s="129"/>
      <c r="F972" s="130"/>
      <c r="G972" s="173"/>
      <c r="H972" s="129"/>
      <c r="I972" s="134"/>
      <c r="J972" s="130"/>
      <c r="K972" s="134"/>
      <c r="L972" s="130"/>
      <c r="M972" s="134"/>
      <c r="N972" s="131"/>
    </row>
    <row r="973" spans="1:14" ht="13.8">
      <c r="A973" s="393"/>
      <c r="B973" s="175"/>
      <c r="C973" s="236"/>
      <c r="D973" s="130"/>
      <c r="E973" s="129"/>
      <c r="F973" s="130"/>
      <c r="G973" s="173"/>
      <c r="H973" s="129"/>
      <c r="I973" s="134"/>
      <c r="J973" s="130"/>
      <c r="K973" s="134"/>
      <c r="L973" s="130"/>
      <c r="M973" s="130"/>
      <c r="N973" s="131"/>
    </row>
    <row r="974" spans="1:14" ht="13.8">
      <c r="A974" s="393"/>
      <c r="B974" s="175"/>
      <c r="C974" s="236"/>
      <c r="D974" s="130"/>
      <c r="E974" s="129"/>
      <c r="F974" s="130"/>
      <c r="G974" s="129"/>
      <c r="H974" s="129"/>
      <c r="I974" s="130"/>
      <c r="J974" s="130"/>
      <c r="K974" s="130"/>
      <c r="L974" s="130"/>
      <c r="M974" s="130"/>
      <c r="N974" s="131"/>
    </row>
    <row r="975" spans="1:14" ht="13.8">
      <c r="A975" s="137"/>
      <c r="B975" s="138"/>
      <c r="C975" s="187"/>
      <c r="D975" s="139"/>
      <c r="E975" s="139"/>
      <c r="F975" s="139"/>
      <c r="G975" s="139"/>
      <c r="H975" s="139"/>
      <c r="I975" s="193"/>
      <c r="J975" s="193"/>
      <c r="K975" s="193"/>
      <c r="L975" s="321"/>
      <c r="M975" s="322"/>
      <c r="N975" s="143"/>
    </row>
    <row r="976" spans="1:14" ht="13.8">
      <c r="A976" s="137"/>
      <c r="B976" s="138"/>
      <c r="C976" s="191"/>
      <c r="D976" s="139"/>
      <c r="E976" s="187"/>
      <c r="F976" s="139"/>
      <c r="G976" s="187"/>
      <c r="H976" s="139"/>
      <c r="I976" s="227"/>
      <c r="J976" s="193"/>
      <c r="K976" s="227"/>
      <c r="L976" s="321"/>
      <c r="M976" s="322"/>
      <c r="N976" s="143"/>
    </row>
    <row r="977" spans="1:15" ht="13.8">
      <c r="A977" s="137"/>
      <c r="B977" s="138"/>
      <c r="C977" s="191"/>
      <c r="D977" s="139"/>
      <c r="E977" s="187"/>
      <c r="F977" s="139"/>
      <c r="G977" s="187"/>
      <c r="H977" s="139"/>
      <c r="I977" s="227"/>
      <c r="J977" s="193"/>
      <c r="K977" s="227"/>
      <c r="L977" s="193"/>
      <c r="M977" s="227"/>
      <c r="N977" s="143"/>
    </row>
    <row r="978" spans="1:15" ht="13.8">
      <c r="A978" s="137"/>
      <c r="B978" s="138"/>
      <c r="C978" s="191"/>
      <c r="D978" s="139"/>
      <c r="E978" s="187"/>
      <c r="F978" s="139"/>
      <c r="G978" s="187"/>
      <c r="H978" s="139"/>
      <c r="I978" s="227"/>
      <c r="J978" s="193"/>
      <c r="K978" s="227"/>
      <c r="L978" s="193"/>
      <c r="M978" s="227"/>
      <c r="N978" s="143"/>
    </row>
    <row r="979" spans="1:15" ht="13.8">
      <c r="A979" s="137"/>
      <c r="B979" s="138"/>
      <c r="C979" s="191"/>
      <c r="D979" s="228"/>
      <c r="E979" s="229"/>
      <c r="F979" s="228"/>
      <c r="G979" s="187"/>
      <c r="H979" s="139"/>
      <c r="I979" s="227"/>
      <c r="J979" s="193"/>
      <c r="K979" s="227"/>
      <c r="L979" s="193"/>
      <c r="M979" s="227"/>
      <c r="N979" s="143"/>
    </row>
    <row r="980" spans="1:15" ht="13.8">
      <c r="A980" s="137"/>
      <c r="B980" s="138"/>
      <c r="C980" s="191"/>
      <c r="D980" s="139"/>
      <c r="E980" s="187"/>
      <c r="F980" s="139"/>
      <c r="G980" s="187"/>
      <c r="H980" s="139"/>
      <c r="I980" s="227"/>
      <c r="J980" s="193"/>
      <c r="K980" s="227"/>
      <c r="L980" s="193"/>
      <c r="M980" s="227"/>
      <c r="N980" s="143"/>
    </row>
    <row r="981" spans="1:15" ht="13.8">
      <c r="A981" s="137"/>
      <c r="B981" s="138"/>
      <c r="C981" s="191"/>
      <c r="D981" s="139"/>
      <c r="E981" s="187"/>
      <c r="F981" s="139"/>
      <c r="G981" s="187"/>
      <c r="H981" s="139"/>
      <c r="I981" s="227"/>
      <c r="J981" s="193"/>
      <c r="K981" s="227"/>
      <c r="L981" s="193"/>
      <c r="M981" s="227"/>
      <c r="N981" s="143"/>
    </row>
    <row r="982" spans="1:15" ht="13.8">
      <c r="A982" s="137"/>
      <c r="B982" s="138"/>
      <c r="C982" s="191"/>
      <c r="D982" s="139"/>
      <c r="E982" s="187"/>
      <c r="F982" s="139"/>
      <c r="G982" s="187"/>
      <c r="H982" s="139"/>
      <c r="I982" s="227"/>
      <c r="J982" s="193"/>
      <c r="K982" s="227"/>
      <c r="L982" s="193"/>
      <c r="M982" s="227"/>
      <c r="N982" s="143"/>
    </row>
    <row r="983" spans="1:15" ht="13.8">
      <c r="A983" s="137"/>
      <c r="B983" s="138"/>
      <c r="C983" s="191"/>
      <c r="D983" s="139"/>
      <c r="E983" s="187"/>
      <c r="F983" s="139"/>
      <c r="G983" s="187"/>
      <c r="H983" s="139"/>
      <c r="I983" s="227"/>
      <c r="J983" s="193"/>
      <c r="K983" s="227"/>
      <c r="L983" s="193"/>
      <c r="M983" s="227"/>
      <c r="N983" s="143"/>
    </row>
    <row r="984" spans="1:15" ht="13.8">
      <c r="A984" s="137"/>
      <c r="B984" s="138"/>
      <c r="C984" s="191"/>
      <c r="D984" s="139"/>
      <c r="E984" s="187"/>
      <c r="F984" s="139"/>
      <c r="G984" s="187"/>
      <c r="H984" s="139"/>
      <c r="I984" s="227"/>
      <c r="J984" s="193"/>
      <c r="K984" s="227"/>
      <c r="L984" s="193"/>
      <c r="M984" s="227"/>
      <c r="N984" s="143"/>
    </row>
    <row r="985" spans="1:15" ht="13.8">
      <c r="A985" s="137"/>
      <c r="B985" s="138"/>
      <c r="C985" s="191"/>
      <c r="D985" s="139"/>
      <c r="E985" s="187"/>
      <c r="F985" s="139"/>
      <c r="G985" s="187"/>
      <c r="H985" s="139"/>
      <c r="I985" s="227"/>
      <c r="J985" s="193"/>
      <c r="K985" s="227"/>
      <c r="L985" s="193"/>
      <c r="M985" s="227"/>
      <c r="N985" s="143"/>
    </row>
    <row r="986" spans="1:15" ht="13.8">
      <c r="A986" s="137"/>
      <c r="B986" s="138"/>
      <c r="C986" s="191"/>
      <c r="D986" s="139"/>
      <c r="E986" s="187"/>
      <c r="F986" s="139"/>
      <c r="G986" s="187"/>
      <c r="H986" s="139"/>
      <c r="I986" s="227"/>
      <c r="J986" s="193"/>
      <c r="K986" s="227"/>
      <c r="L986" s="193"/>
      <c r="M986" s="227"/>
      <c r="N986" s="143"/>
    </row>
    <row r="987" spans="1:15" ht="13.8">
      <c r="A987" s="137"/>
      <c r="B987" s="138"/>
      <c r="C987" s="191"/>
      <c r="D987" s="139"/>
      <c r="E987" s="187"/>
      <c r="F987" s="139"/>
      <c r="G987" s="187"/>
      <c r="H987" s="139"/>
      <c r="I987" s="227"/>
      <c r="J987" s="193"/>
      <c r="K987" s="227"/>
      <c r="L987" s="193"/>
      <c r="M987" s="227"/>
      <c r="N987" s="143"/>
    </row>
    <row r="988" spans="1:15" ht="13.8">
      <c r="A988" s="137"/>
      <c r="B988" s="138"/>
      <c r="C988" s="191"/>
      <c r="D988" s="139"/>
      <c r="E988" s="187"/>
      <c r="F988" s="139"/>
      <c r="G988" s="187"/>
      <c r="H988" s="139"/>
      <c r="I988" s="227"/>
      <c r="J988" s="193"/>
      <c r="K988" s="227"/>
      <c r="L988" s="193"/>
      <c r="M988" s="227"/>
      <c r="N988" s="458"/>
    </row>
    <row r="989" spans="1:15" ht="13.8">
      <c r="A989" s="137"/>
      <c r="B989" s="138"/>
      <c r="C989" s="191"/>
      <c r="D989" s="139"/>
      <c r="E989" s="187"/>
      <c r="F989" s="139"/>
      <c r="G989" s="187"/>
      <c r="H989" s="139"/>
      <c r="I989" s="227"/>
      <c r="J989" s="193"/>
      <c r="K989" s="227"/>
      <c r="L989" s="193"/>
      <c r="M989" s="227"/>
      <c r="N989" s="458"/>
    </row>
    <row r="990" spans="1:15" ht="13.8">
      <c r="A990" s="137"/>
      <c r="B990" s="138"/>
      <c r="C990" s="191"/>
      <c r="D990" s="139"/>
      <c r="E990" s="187"/>
      <c r="F990" s="139"/>
      <c r="G990" s="187"/>
      <c r="H990" s="139"/>
      <c r="I990" s="227"/>
      <c r="J990" s="193"/>
      <c r="K990" s="227"/>
      <c r="L990" s="193"/>
      <c r="M990" s="227"/>
      <c r="N990" s="458"/>
    </row>
    <row r="991" spans="1:15" ht="13.8">
      <c r="A991" s="137"/>
      <c r="B991" s="146"/>
      <c r="C991" s="216"/>
      <c r="D991" s="230"/>
      <c r="E991" s="231"/>
      <c r="F991" s="230"/>
      <c r="G991" s="231"/>
      <c r="H991" s="230"/>
      <c r="I991" s="232"/>
      <c r="J991" s="196"/>
      <c r="K991" s="232"/>
      <c r="L991" s="196"/>
      <c r="M991" s="232"/>
      <c r="N991" s="459"/>
    </row>
    <row r="992" spans="1:15" ht="13.8">
      <c r="A992" s="151"/>
      <c r="B992" s="197">
        <f>SUM(B970:B991)</f>
        <v>2</v>
      </c>
      <c r="C992" s="198">
        <f>SUM(C970:C991)</f>
        <v>0</v>
      </c>
      <c r="D992" s="153">
        <f>SUM(D970:D991)</f>
        <v>10000</v>
      </c>
      <c r="E992" s="153">
        <f t="shared" ref="E992:M992" si="102">SUM(E970:E991)</f>
        <v>0</v>
      </c>
      <c r="F992" s="153">
        <f t="shared" si="102"/>
        <v>10000</v>
      </c>
      <c r="G992" s="153">
        <f t="shared" si="102"/>
        <v>120000</v>
      </c>
      <c r="H992" s="153">
        <f t="shared" si="102"/>
        <v>3083.88</v>
      </c>
      <c r="I992" s="153">
        <f t="shared" si="102"/>
        <v>37006.559999999998</v>
      </c>
      <c r="J992" s="153">
        <f t="shared" si="102"/>
        <v>0</v>
      </c>
      <c r="K992" s="153">
        <f t="shared" si="102"/>
        <v>0</v>
      </c>
      <c r="L992" s="153">
        <f t="shared" si="102"/>
        <v>2500</v>
      </c>
      <c r="M992" s="153">
        <f t="shared" si="102"/>
        <v>10000</v>
      </c>
      <c r="N992" s="462"/>
      <c r="O992" s="315">
        <f>G992+I992+K992+L992+M992</f>
        <v>169506.56</v>
      </c>
    </row>
    <row r="993" spans="1:14" ht="14.4" thickBot="1">
      <c r="A993" s="199"/>
      <c r="B993" s="200"/>
      <c r="C993" s="201"/>
      <c r="D993" s="202"/>
      <c r="E993" s="203"/>
      <c r="F993" s="202"/>
      <c r="G993" s="203"/>
      <c r="H993" s="202"/>
      <c r="I993" s="204"/>
      <c r="J993" s="205"/>
      <c r="K993" s="204"/>
      <c r="L993" s="205"/>
      <c r="M993" s="204"/>
      <c r="N993" s="454"/>
    </row>
    <row r="994" spans="1:14" ht="13.2">
      <c r="A994" s="161"/>
      <c r="B994" s="118"/>
      <c r="C994" s="161"/>
      <c r="D994" s="113"/>
      <c r="E994" s="113"/>
      <c r="F994" s="113"/>
      <c r="G994" s="113"/>
      <c r="H994" s="113"/>
    </row>
    <row r="995" spans="1:14" ht="42" customHeight="1">
      <c r="A995" s="161"/>
      <c r="B995" s="118"/>
      <c r="C995" s="161"/>
      <c r="D995" s="113"/>
      <c r="E995" s="113"/>
      <c r="F995" s="113"/>
      <c r="G995" s="113"/>
      <c r="H995" s="113"/>
    </row>
    <row r="996" spans="1:14" ht="42" customHeight="1">
      <c r="A996" s="161"/>
      <c r="B996" s="118"/>
      <c r="C996" s="161"/>
      <c r="D996" s="113"/>
      <c r="E996" s="113"/>
      <c r="F996" s="113"/>
      <c r="G996" s="113"/>
      <c r="H996" s="113"/>
    </row>
    <row r="997" spans="1:14" ht="42" customHeight="1">
      <c r="A997" s="161"/>
      <c r="B997" s="118"/>
      <c r="C997" s="161"/>
      <c r="D997" s="113"/>
      <c r="E997" s="113"/>
      <c r="F997" s="113"/>
      <c r="G997" s="113"/>
      <c r="H997" s="113"/>
    </row>
    <row r="998" spans="1:14" ht="42" customHeight="1">
      <c r="A998" s="161"/>
      <c r="B998" s="118"/>
      <c r="C998" s="161"/>
      <c r="D998" s="113"/>
      <c r="E998" s="113"/>
      <c r="F998" s="113"/>
      <c r="G998" s="113"/>
      <c r="H998" s="113"/>
    </row>
    <row r="999" spans="1:14" ht="42" customHeight="1">
      <c r="A999" s="161"/>
      <c r="B999" s="118"/>
      <c r="C999" s="161"/>
      <c r="D999" s="113"/>
      <c r="E999" s="113"/>
      <c r="F999" s="113"/>
      <c r="G999" s="113"/>
      <c r="H999" s="113"/>
    </row>
    <row r="1000" spans="1:14" ht="42" customHeight="1">
      <c r="A1000" s="161"/>
      <c r="B1000" s="118"/>
      <c r="C1000" s="161"/>
      <c r="D1000" s="113"/>
      <c r="E1000" s="113"/>
      <c r="F1000" s="113"/>
      <c r="G1000" s="113"/>
      <c r="H1000" s="113"/>
    </row>
    <row r="1001" spans="1:14" ht="42" customHeight="1">
      <c r="A1001" s="161"/>
      <c r="B1001" s="118"/>
      <c r="C1001" s="161"/>
      <c r="D1001" s="113"/>
      <c r="E1001" s="113"/>
      <c r="F1001" s="113"/>
      <c r="G1001" s="113"/>
      <c r="H1001" s="113"/>
    </row>
    <row r="1002" spans="1:14" ht="22.95" customHeight="1">
      <c r="A1002" s="161"/>
      <c r="B1002" s="118"/>
      <c r="C1002" s="161"/>
      <c r="D1002" s="113"/>
      <c r="E1002" s="113"/>
      <c r="F1002" s="113"/>
      <c r="G1002" s="113"/>
      <c r="H1002" s="113"/>
    </row>
    <row r="1003" spans="1:14" ht="22.95" customHeight="1">
      <c r="A1003" s="161"/>
      <c r="B1003" s="118"/>
      <c r="C1003" s="161"/>
      <c r="D1003" s="113"/>
      <c r="E1003" s="113"/>
      <c r="F1003" s="113"/>
      <c r="G1003" s="113"/>
      <c r="H1003" s="113"/>
    </row>
    <row r="1004" spans="1:14" ht="13.2">
      <c r="A1004" s="161"/>
      <c r="B1004" s="118"/>
      <c r="C1004" s="161"/>
      <c r="D1004" s="113"/>
      <c r="E1004" s="113"/>
      <c r="F1004" s="113"/>
      <c r="G1004" s="113"/>
      <c r="H1004" s="113"/>
    </row>
    <row r="1005" spans="1:14" ht="15.6">
      <c r="A1005" s="121" t="s">
        <v>970</v>
      </c>
      <c r="B1005" s="162"/>
      <c r="C1005" s="163" t="s">
        <v>726</v>
      </c>
      <c r="D1005" s="123"/>
      <c r="E1005" s="123"/>
      <c r="F1005" s="123"/>
      <c r="G1005" s="123"/>
      <c r="H1005" s="123"/>
    </row>
    <row r="1006" spans="1:14" ht="13.8" thickBot="1">
      <c r="A1006" s="117"/>
      <c r="B1006" s="118"/>
      <c r="C1006" s="119"/>
      <c r="D1006" s="120"/>
      <c r="E1006" s="120"/>
      <c r="F1006" s="120"/>
      <c r="G1006" s="120"/>
      <c r="H1006" s="120"/>
    </row>
    <row r="1007" spans="1:14" ht="13.2" thickBot="1">
      <c r="A1007" s="935" t="s">
        <v>732</v>
      </c>
      <c r="B1007" s="938" t="s">
        <v>733</v>
      </c>
      <c r="C1007" s="939"/>
      <c r="D1007" s="940" t="s">
        <v>734</v>
      </c>
      <c r="E1007" s="938"/>
      <c r="F1007" s="938"/>
      <c r="G1007" s="938"/>
      <c r="H1007" s="938"/>
      <c r="I1007" s="939"/>
      <c r="J1007" s="941" t="s">
        <v>735</v>
      </c>
      <c r="K1007" s="941" t="s">
        <v>736</v>
      </c>
      <c r="L1007" s="941" t="s">
        <v>737</v>
      </c>
      <c r="M1007" s="941" t="s">
        <v>738</v>
      </c>
      <c r="N1007" s="926" t="s">
        <v>739</v>
      </c>
    </row>
    <row r="1008" spans="1:14">
      <c r="A1008" s="936"/>
      <c r="B1008" s="928" t="s">
        <v>740</v>
      </c>
      <c r="C1008" s="929" t="s">
        <v>741</v>
      </c>
      <c r="D1008" s="930" t="s">
        <v>742</v>
      </c>
      <c r="E1008" s="930" t="s">
        <v>743</v>
      </c>
      <c r="F1008" s="930" t="s">
        <v>744</v>
      </c>
      <c r="G1008" s="930" t="s">
        <v>745</v>
      </c>
      <c r="H1008" s="930" t="s">
        <v>746</v>
      </c>
      <c r="I1008" s="941" t="s">
        <v>747</v>
      </c>
      <c r="J1008" s="930"/>
      <c r="K1008" s="930"/>
      <c r="L1008" s="930"/>
      <c r="M1008" s="930"/>
      <c r="N1008" s="927"/>
    </row>
    <row r="1009" spans="1:16" ht="13.2" thickBot="1">
      <c r="A1009" s="936"/>
      <c r="B1009" s="929"/>
      <c r="C1009" s="929"/>
      <c r="D1009" s="930" t="s">
        <v>741</v>
      </c>
      <c r="E1009" s="930"/>
      <c r="F1009" s="930"/>
      <c r="G1009" s="930" t="s">
        <v>741</v>
      </c>
      <c r="H1009" s="930"/>
      <c r="I1009" s="930"/>
      <c r="J1009" s="930"/>
      <c r="K1009" s="930"/>
      <c r="L1009" s="930"/>
      <c r="M1009" s="930"/>
      <c r="N1009" s="927"/>
    </row>
    <row r="1010" spans="1:16" s="128" customFormat="1" ht="13.8">
      <c r="A1010" s="233" t="s">
        <v>773</v>
      </c>
      <c r="B1010" s="222">
        <v>1</v>
      </c>
      <c r="C1010" s="234"/>
      <c r="D1010" s="235">
        <v>5000</v>
      </c>
      <c r="E1010" s="168"/>
      <c r="F1010" s="235">
        <f t="shared" ref="F1010:F1017" si="103">+D1010+E1010</f>
        <v>5000</v>
      </c>
      <c r="G1010" s="169">
        <f t="shared" ref="G1010:G1017" si="104">+F1010*12</f>
        <v>60000</v>
      </c>
      <c r="H1010" s="125">
        <v>4000</v>
      </c>
      <c r="I1010" s="168">
        <f t="shared" ref="I1010:I1014" si="105">H1010*12</f>
        <v>48000</v>
      </c>
      <c r="J1010" s="125">
        <v>0</v>
      </c>
      <c r="K1010" s="168">
        <f t="shared" ref="K1010:K1014" si="106">+J1010*12</f>
        <v>0</v>
      </c>
      <c r="L1010" s="125">
        <f>D1010*25%</f>
        <v>1250</v>
      </c>
      <c r="M1010" s="168">
        <v>6000</v>
      </c>
      <c r="N1010" s="126"/>
      <c r="O1010" s="127"/>
    </row>
    <row r="1011" spans="1:16" s="128" customFormat="1" ht="13.8">
      <c r="A1011" s="174" t="s">
        <v>827</v>
      </c>
      <c r="B1011" s="175">
        <v>1</v>
      </c>
      <c r="C1011" s="172"/>
      <c r="D1011" s="236">
        <v>4000</v>
      </c>
      <c r="E1011" s="173"/>
      <c r="F1011" s="236">
        <f t="shared" si="103"/>
        <v>4000</v>
      </c>
      <c r="G1011" s="173">
        <f t="shared" si="104"/>
        <v>48000</v>
      </c>
      <c r="H1011" s="129">
        <v>2000</v>
      </c>
      <c r="I1011" s="134">
        <f t="shared" si="105"/>
        <v>24000</v>
      </c>
      <c r="J1011" s="130">
        <v>0</v>
      </c>
      <c r="K1011" s="134">
        <f t="shared" si="106"/>
        <v>0</v>
      </c>
      <c r="L1011" s="130">
        <f t="shared" ref="L1011:L1017" si="107">D1011*25%</f>
        <v>1000</v>
      </c>
      <c r="M1011" s="134">
        <v>6000</v>
      </c>
      <c r="N1011" s="131"/>
      <c r="O1011" s="127"/>
    </row>
    <row r="1012" spans="1:16" s="128" customFormat="1" ht="13.8">
      <c r="A1012" s="174" t="s">
        <v>828</v>
      </c>
      <c r="B1012" s="175">
        <v>1</v>
      </c>
      <c r="C1012" s="172"/>
      <c r="D1012" s="236">
        <v>6000</v>
      </c>
      <c r="E1012" s="173"/>
      <c r="F1012" s="236">
        <f t="shared" si="103"/>
        <v>6000</v>
      </c>
      <c r="G1012" s="173">
        <f t="shared" si="104"/>
        <v>72000</v>
      </c>
      <c r="H1012" s="129">
        <v>2083.88</v>
      </c>
      <c r="I1012" s="134">
        <f t="shared" si="105"/>
        <v>25006.560000000001</v>
      </c>
      <c r="J1012" s="130">
        <v>0</v>
      </c>
      <c r="K1012" s="134">
        <f t="shared" si="106"/>
        <v>0</v>
      </c>
      <c r="L1012" s="130">
        <f t="shared" si="107"/>
        <v>1500</v>
      </c>
      <c r="M1012" s="134">
        <v>7000</v>
      </c>
      <c r="N1012" s="131"/>
      <c r="O1012" s="127"/>
    </row>
    <row r="1013" spans="1:16" s="128" customFormat="1" ht="13.8">
      <c r="A1013" s="174" t="s">
        <v>829</v>
      </c>
      <c r="B1013" s="175">
        <v>1</v>
      </c>
      <c r="C1013" s="172"/>
      <c r="D1013" s="236">
        <v>6000</v>
      </c>
      <c r="E1013" s="173"/>
      <c r="F1013" s="236">
        <f t="shared" si="103"/>
        <v>6000</v>
      </c>
      <c r="G1013" s="173">
        <f t="shared" si="104"/>
        <v>72000</v>
      </c>
      <c r="H1013" s="129">
        <v>2083.88</v>
      </c>
      <c r="I1013" s="134">
        <f t="shared" si="105"/>
        <v>25006.560000000001</v>
      </c>
      <c r="J1013" s="130"/>
      <c r="K1013" s="134">
        <f t="shared" si="106"/>
        <v>0</v>
      </c>
      <c r="L1013" s="130">
        <f t="shared" si="107"/>
        <v>1500</v>
      </c>
      <c r="M1013" s="134">
        <f t="shared" ref="M1013:M1014" si="108">D1013*1</f>
        <v>6000</v>
      </c>
      <c r="N1013" s="131"/>
      <c r="O1013" s="127"/>
      <c r="P1013" s="209"/>
    </row>
    <row r="1014" spans="1:16" s="128" customFormat="1" ht="13.8">
      <c r="A1014" s="238" t="s">
        <v>828</v>
      </c>
      <c r="B1014" s="175">
        <v>1</v>
      </c>
      <c r="C1014" s="172"/>
      <c r="D1014" s="236">
        <v>4000</v>
      </c>
      <c r="E1014" s="173"/>
      <c r="F1014" s="236">
        <f t="shared" si="103"/>
        <v>4000</v>
      </c>
      <c r="G1014" s="173">
        <f t="shared" si="104"/>
        <v>48000</v>
      </c>
      <c r="H1014" s="129">
        <v>2000</v>
      </c>
      <c r="I1014" s="134">
        <f t="shared" si="105"/>
        <v>24000</v>
      </c>
      <c r="J1014" s="130">
        <v>0</v>
      </c>
      <c r="K1014" s="134">
        <f t="shared" si="106"/>
        <v>0</v>
      </c>
      <c r="L1014" s="130">
        <f t="shared" si="107"/>
        <v>1000</v>
      </c>
      <c r="M1014" s="134">
        <f t="shared" si="108"/>
        <v>4000</v>
      </c>
      <c r="N1014" s="131"/>
      <c r="O1014" s="127"/>
    </row>
    <row r="1015" spans="1:16" s="128" customFormat="1" ht="13.8">
      <c r="A1015" s="238" t="s">
        <v>830</v>
      </c>
      <c r="B1015" s="175">
        <v>1</v>
      </c>
      <c r="C1015" s="394"/>
      <c r="D1015" s="236">
        <v>2600</v>
      </c>
      <c r="E1015" s="316"/>
      <c r="F1015" s="236">
        <f t="shared" si="103"/>
        <v>2600</v>
      </c>
      <c r="G1015" s="316">
        <f t="shared" si="104"/>
        <v>31200</v>
      </c>
      <c r="H1015" s="317"/>
      <c r="I1015" s="318"/>
      <c r="J1015" s="319"/>
      <c r="K1015" s="318"/>
      <c r="L1015" s="130">
        <f t="shared" si="107"/>
        <v>650</v>
      </c>
      <c r="M1015" s="134">
        <v>2600</v>
      </c>
      <c r="N1015" s="136"/>
      <c r="O1015" s="127"/>
    </row>
    <row r="1016" spans="1:16" s="128" customFormat="1" ht="13.8">
      <c r="A1016" s="319" t="s">
        <v>831</v>
      </c>
      <c r="B1016" s="175">
        <v>1</v>
      </c>
      <c r="C1016" s="319"/>
      <c r="D1016" s="319">
        <v>4000</v>
      </c>
      <c r="E1016" s="319"/>
      <c r="F1016" s="319">
        <f t="shared" si="103"/>
        <v>4000</v>
      </c>
      <c r="G1016" s="319">
        <f t="shared" si="104"/>
        <v>48000</v>
      </c>
      <c r="H1016" s="319"/>
      <c r="I1016" s="319"/>
      <c r="J1016" s="319"/>
      <c r="K1016" s="319"/>
      <c r="L1016" s="319">
        <f t="shared" si="107"/>
        <v>1000</v>
      </c>
      <c r="M1016" s="134">
        <v>2600</v>
      </c>
      <c r="N1016" s="143"/>
      <c r="O1016" s="127"/>
    </row>
    <row r="1017" spans="1:16" s="128" customFormat="1" ht="13.8">
      <c r="A1017" s="319" t="s">
        <v>831</v>
      </c>
      <c r="B1017" s="175">
        <v>1</v>
      </c>
      <c r="C1017" s="319"/>
      <c r="D1017" s="319">
        <v>3000</v>
      </c>
      <c r="E1017" s="319"/>
      <c r="F1017" s="319">
        <f t="shared" si="103"/>
        <v>3000</v>
      </c>
      <c r="G1017" s="319">
        <f t="shared" si="104"/>
        <v>36000</v>
      </c>
      <c r="H1017" s="319"/>
      <c r="I1017" s="319"/>
      <c r="J1017" s="319"/>
      <c r="K1017" s="319"/>
      <c r="L1017" s="319">
        <f t="shared" si="107"/>
        <v>750</v>
      </c>
      <c r="M1017" s="134">
        <v>3000</v>
      </c>
      <c r="N1017" s="143"/>
      <c r="O1017" s="127"/>
    </row>
    <row r="1018" spans="1:16" s="128" customFormat="1" ht="13.8">
      <c r="A1018" s="137"/>
      <c r="B1018" s="138"/>
      <c r="C1018" s="191"/>
      <c r="D1018" s="139"/>
      <c r="E1018" s="187"/>
      <c r="F1018" s="139"/>
      <c r="G1018" s="187"/>
      <c r="H1018" s="139"/>
      <c r="I1018" s="227"/>
      <c r="J1018" s="193"/>
      <c r="K1018" s="227"/>
      <c r="L1018" s="193"/>
      <c r="M1018" s="227"/>
      <c r="N1018" s="143"/>
      <c r="O1018" s="127"/>
    </row>
    <row r="1019" spans="1:16" s="128" customFormat="1" ht="13.8">
      <c r="A1019" s="137"/>
      <c r="B1019" s="138"/>
      <c r="C1019" s="191"/>
      <c r="D1019" s="228"/>
      <c r="E1019" s="229"/>
      <c r="F1019" s="228"/>
      <c r="G1019" s="187"/>
      <c r="H1019" s="139"/>
      <c r="I1019" s="227"/>
      <c r="J1019" s="193"/>
      <c r="K1019" s="227"/>
      <c r="L1019" s="193"/>
      <c r="M1019" s="227"/>
      <c r="N1019" s="143"/>
      <c r="O1019" s="127"/>
    </row>
    <row r="1020" spans="1:16" s="128" customFormat="1" ht="13.8">
      <c r="A1020" s="137"/>
      <c r="B1020" s="138"/>
      <c r="C1020" s="191"/>
      <c r="D1020" s="139"/>
      <c r="E1020" s="187"/>
      <c r="F1020" s="139"/>
      <c r="G1020" s="187"/>
      <c r="H1020" s="139"/>
      <c r="I1020" s="227"/>
      <c r="J1020" s="193"/>
      <c r="K1020" s="227"/>
      <c r="L1020" s="193"/>
      <c r="M1020" s="227"/>
      <c r="N1020" s="143"/>
      <c r="O1020" s="127"/>
    </row>
    <row r="1021" spans="1:16" s="128" customFormat="1" ht="13.8">
      <c r="A1021" s="137"/>
      <c r="B1021" s="138"/>
      <c r="C1021" s="191"/>
      <c r="D1021" s="139"/>
      <c r="E1021" s="187"/>
      <c r="F1021" s="139"/>
      <c r="G1021" s="187"/>
      <c r="H1021" s="139"/>
      <c r="I1021" s="227"/>
      <c r="J1021" s="193"/>
      <c r="K1021" s="227"/>
      <c r="L1021" s="193"/>
      <c r="M1021" s="227"/>
      <c r="N1021" s="143"/>
      <c r="O1021" s="127"/>
    </row>
    <row r="1022" spans="1:16" s="128" customFormat="1" ht="13.8">
      <c r="A1022" s="137"/>
      <c r="B1022" s="138"/>
      <c r="C1022" s="191"/>
      <c r="D1022" s="139"/>
      <c r="E1022" s="187"/>
      <c r="F1022" s="139"/>
      <c r="G1022" s="187"/>
      <c r="H1022" s="139"/>
      <c r="I1022" s="227"/>
      <c r="J1022" s="193"/>
      <c r="K1022" s="227"/>
      <c r="L1022" s="193"/>
      <c r="M1022" s="227"/>
      <c r="N1022" s="143"/>
      <c r="O1022" s="127"/>
    </row>
    <row r="1023" spans="1:16" s="128" customFormat="1" ht="13.8">
      <c r="A1023" s="137"/>
      <c r="B1023" s="138"/>
      <c r="C1023" s="191"/>
      <c r="D1023" s="139"/>
      <c r="E1023" s="187"/>
      <c r="F1023" s="139"/>
      <c r="G1023" s="187"/>
      <c r="H1023" s="139"/>
      <c r="I1023" s="227"/>
      <c r="J1023" s="193"/>
      <c r="K1023" s="227"/>
      <c r="L1023" s="193"/>
      <c r="M1023" s="227"/>
      <c r="N1023" s="143"/>
      <c r="O1023" s="127"/>
    </row>
    <row r="1024" spans="1:16" s="128" customFormat="1" ht="13.8">
      <c r="A1024" s="137"/>
      <c r="B1024" s="138"/>
      <c r="C1024" s="191"/>
      <c r="D1024" s="139"/>
      <c r="E1024" s="187"/>
      <c r="F1024" s="139"/>
      <c r="G1024" s="187"/>
      <c r="H1024" s="139"/>
      <c r="I1024" s="227"/>
      <c r="J1024" s="193"/>
      <c r="K1024" s="227"/>
      <c r="L1024" s="193"/>
      <c r="M1024" s="227"/>
      <c r="N1024" s="143"/>
      <c r="O1024" s="127"/>
    </row>
    <row r="1025" spans="1:15" s="128" customFormat="1" ht="13.8">
      <c r="A1025" s="137"/>
      <c r="B1025" s="138"/>
      <c r="C1025" s="191"/>
      <c r="D1025" s="139"/>
      <c r="E1025" s="187"/>
      <c r="F1025" s="139"/>
      <c r="G1025" s="187"/>
      <c r="H1025" s="139"/>
      <c r="I1025" s="227"/>
      <c r="J1025" s="193"/>
      <c r="K1025" s="227"/>
      <c r="L1025" s="193"/>
      <c r="M1025" s="227"/>
      <c r="N1025" s="143"/>
      <c r="O1025" s="127"/>
    </row>
    <row r="1026" spans="1:15" ht="13.8">
      <c r="A1026" s="137"/>
      <c r="B1026" s="138"/>
      <c r="C1026" s="191"/>
      <c r="D1026" s="139"/>
      <c r="E1026" s="187"/>
      <c r="F1026" s="139"/>
      <c r="G1026" s="187"/>
      <c r="H1026" s="139"/>
      <c r="I1026" s="227"/>
      <c r="J1026" s="193"/>
      <c r="K1026" s="227"/>
      <c r="L1026" s="193"/>
      <c r="M1026" s="227"/>
      <c r="N1026" s="143"/>
    </row>
    <row r="1027" spans="1:15" ht="13.8">
      <c r="A1027" s="137"/>
      <c r="B1027" s="138"/>
      <c r="C1027" s="191"/>
      <c r="D1027" s="139"/>
      <c r="E1027" s="187"/>
      <c r="F1027" s="139"/>
      <c r="G1027" s="187"/>
      <c r="H1027" s="139"/>
      <c r="I1027" s="227"/>
      <c r="J1027" s="193"/>
      <c r="K1027" s="227"/>
      <c r="L1027" s="193"/>
      <c r="M1027" s="227"/>
      <c r="N1027" s="143"/>
    </row>
    <row r="1028" spans="1:15" ht="13.8">
      <c r="A1028" s="137"/>
      <c r="B1028" s="138"/>
      <c r="C1028" s="191"/>
      <c r="D1028" s="139"/>
      <c r="E1028" s="187"/>
      <c r="F1028" s="139"/>
      <c r="G1028" s="187"/>
      <c r="H1028" s="139"/>
      <c r="I1028" s="227"/>
      <c r="J1028" s="193"/>
      <c r="K1028" s="227"/>
      <c r="L1028" s="193"/>
      <c r="M1028" s="227"/>
      <c r="N1028" s="458"/>
    </row>
    <row r="1029" spans="1:15" ht="13.8">
      <c r="A1029" s="137"/>
      <c r="B1029" s="138"/>
      <c r="C1029" s="191"/>
      <c r="D1029" s="139"/>
      <c r="E1029" s="187"/>
      <c r="F1029" s="139"/>
      <c r="G1029" s="187"/>
      <c r="H1029" s="139"/>
      <c r="I1029" s="227"/>
      <c r="J1029" s="193"/>
      <c r="K1029" s="227"/>
      <c r="L1029" s="193"/>
      <c r="M1029" s="227"/>
      <c r="N1029" s="458"/>
    </row>
    <row r="1030" spans="1:15" ht="13.8">
      <c r="A1030" s="137"/>
      <c r="B1030" s="138"/>
      <c r="C1030" s="191"/>
      <c r="D1030" s="139"/>
      <c r="E1030" s="187"/>
      <c r="F1030" s="139"/>
      <c r="G1030" s="187"/>
      <c r="H1030" s="139"/>
      <c r="I1030" s="227"/>
      <c r="J1030" s="193"/>
      <c r="K1030" s="227"/>
      <c r="L1030" s="193"/>
      <c r="M1030" s="227"/>
      <c r="N1030" s="458"/>
    </row>
    <row r="1031" spans="1:15" ht="13.8">
      <c r="A1031" s="137"/>
      <c r="B1031" s="146"/>
      <c r="C1031" s="216"/>
      <c r="D1031" s="230"/>
      <c r="E1031" s="231"/>
      <c r="F1031" s="230"/>
      <c r="G1031" s="231"/>
      <c r="H1031" s="230"/>
      <c r="I1031" s="232"/>
      <c r="J1031" s="196"/>
      <c r="K1031" s="232"/>
      <c r="L1031" s="196"/>
      <c r="M1031" s="232"/>
      <c r="N1031" s="459"/>
    </row>
    <row r="1032" spans="1:15" ht="13.8">
      <c r="A1032" s="151"/>
      <c r="B1032" s="197">
        <f>SUM(B1010:B1031)</f>
        <v>8</v>
      </c>
      <c r="C1032" s="198">
        <f>SUM(C1010:C1031)</f>
        <v>0</v>
      </c>
      <c r="D1032" s="153">
        <f>SUM(D1010:D1031)</f>
        <v>34600</v>
      </c>
      <c r="E1032" s="153">
        <f t="shared" ref="E1032:M1032" si="109">SUM(E1010:E1031)</f>
        <v>0</v>
      </c>
      <c r="F1032" s="153">
        <f t="shared" si="109"/>
        <v>34600</v>
      </c>
      <c r="G1032" s="153">
        <f>SUM(G1010:G1031)</f>
        <v>415200</v>
      </c>
      <c r="H1032" s="153">
        <f t="shared" si="109"/>
        <v>12167.76</v>
      </c>
      <c r="I1032" s="153">
        <f t="shared" si="109"/>
        <v>146013.12</v>
      </c>
      <c r="J1032" s="153">
        <f t="shared" si="109"/>
        <v>0</v>
      </c>
      <c r="K1032" s="153">
        <f t="shared" si="109"/>
        <v>0</v>
      </c>
      <c r="L1032" s="153">
        <f t="shared" si="109"/>
        <v>8650</v>
      </c>
      <c r="M1032" s="153">
        <f t="shared" si="109"/>
        <v>37200</v>
      </c>
      <c r="N1032" s="462"/>
      <c r="O1032" s="315">
        <f>G1032+I1032+K1032+L1032+M1032</f>
        <v>607063.12</v>
      </c>
    </row>
    <row r="1033" spans="1:15" ht="14.4" thickBot="1">
      <c r="A1033" s="199"/>
      <c r="B1033" s="200"/>
      <c r="C1033" s="201"/>
      <c r="D1033" s="202"/>
      <c r="E1033" s="203"/>
      <c r="F1033" s="202"/>
      <c r="G1033" s="203"/>
      <c r="H1033" s="202"/>
      <c r="I1033" s="204"/>
      <c r="J1033" s="205"/>
      <c r="K1033" s="204"/>
      <c r="L1033" s="205"/>
      <c r="M1033" s="204"/>
      <c r="N1033" s="454"/>
    </row>
    <row r="1034" spans="1:15" ht="13.2">
      <c r="A1034" s="161"/>
      <c r="B1034" s="118"/>
      <c r="C1034" s="161"/>
      <c r="D1034" s="113"/>
      <c r="E1034" s="113"/>
      <c r="F1034" s="113"/>
      <c r="G1034" s="113"/>
      <c r="H1034" s="113"/>
    </row>
    <row r="1035" spans="1:15" ht="40.5" customHeight="1">
      <c r="A1035" s="161"/>
      <c r="B1035" s="118"/>
      <c r="C1035" s="161"/>
      <c r="D1035" s="113"/>
      <c r="E1035" s="113"/>
      <c r="F1035" s="113"/>
      <c r="G1035" s="113"/>
      <c r="H1035" s="113"/>
    </row>
    <row r="1036" spans="1:15" ht="40.5" customHeight="1">
      <c r="A1036" s="161"/>
      <c r="B1036" s="118"/>
      <c r="C1036" s="161"/>
      <c r="D1036" s="113"/>
      <c r="E1036" s="113"/>
      <c r="F1036" s="113"/>
      <c r="G1036" s="113"/>
      <c r="H1036" s="113"/>
    </row>
    <row r="1037" spans="1:15" ht="40.5" customHeight="1">
      <c r="A1037" s="161"/>
      <c r="B1037" s="118"/>
      <c r="C1037" s="161"/>
      <c r="D1037" s="113"/>
      <c r="E1037" s="113"/>
      <c r="F1037" s="113"/>
      <c r="G1037" s="113"/>
      <c r="H1037" s="113"/>
    </row>
    <row r="1038" spans="1:15" ht="40.5" customHeight="1">
      <c r="A1038" s="161"/>
      <c r="B1038" s="118"/>
      <c r="C1038" s="161"/>
      <c r="D1038" s="113"/>
      <c r="E1038" s="113"/>
      <c r="F1038" s="113"/>
      <c r="G1038" s="113"/>
      <c r="H1038" s="113"/>
    </row>
    <row r="1039" spans="1:15" ht="29.7" customHeight="1">
      <c r="A1039" s="161"/>
      <c r="B1039" s="118"/>
      <c r="C1039" s="161"/>
      <c r="D1039" s="113"/>
      <c r="E1039" s="113"/>
      <c r="F1039" s="113"/>
      <c r="G1039" s="113"/>
      <c r="H1039" s="113"/>
    </row>
    <row r="1040" spans="1:15" ht="29.7" customHeight="1">
      <c r="A1040" s="161"/>
      <c r="B1040" s="118"/>
      <c r="C1040" s="161"/>
      <c r="D1040" s="113"/>
      <c r="E1040" s="113"/>
      <c r="F1040" s="113"/>
      <c r="G1040" s="113"/>
      <c r="H1040" s="113"/>
    </row>
    <row r="1041" spans="1:17" ht="29.7" customHeight="1">
      <c r="A1041" s="161"/>
      <c r="B1041" s="118"/>
      <c r="C1041" s="161"/>
      <c r="D1041" s="113"/>
      <c r="E1041" s="113"/>
      <c r="F1041" s="113"/>
      <c r="G1041" s="113"/>
      <c r="H1041" s="113"/>
    </row>
    <row r="1042" spans="1:17" ht="29.7" customHeight="1">
      <c r="A1042" s="161"/>
      <c r="B1042" s="118"/>
      <c r="C1042" s="161"/>
      <c r="D1042" s="113"/>
      <c r="E1042" s="113"/>
      <c r="F1042" s="113"/>
      <c r="G1042" s="113"/>
      <c r="H1042" s="113"/>
    </row>
    <row r="1043" spans="1:17" ht="29.7" customHeight="1">
      <c r="A1043" s="161"/>
      <c r="B1043" s="118"/>
      <c r="C1043" s="161"/>
      <c r="D1043" s="113"/>
      <c r="E1043" s="113"/>
      <c r="F1043" s="113"/>
      <c r="G1043" s="113"/>
      <c r="H1043" s="113"/>
    </row>
    <row r="1044" spans="1:17" ht="29.7" customHeight="1">
      <c r="A1044" s="161"/>
      <c r="B1044" s="118"/>
      <c r="C1044" s="161"/>
      <c r="D1044" s="113"/>
      <c r="E1044" s="113"/>
      <c r="F1044" s="113"/>
      <c r="G1044" s="113"/>
      <c r="H1044" s="113"/>
    </row>
    <row r="1045" spans="1:17" ht="15.6">
      <c r="A1045" s="121" t="s">
        <v>971</v>
      </c>
      <c r="B1045" s="162"/>
      <c r="C1045" s="395" t="s">
        <v>727</v>
      </c>
      <c r="D1045" s="123"/>
      <c r="E1045" s="123"/>
      <c r="F1045" s="123"/>
      <c r="G1045" s="123"/>
      <c r="H1045" s="123"/>
    </row>
    <row r="1046" spans="1:17" ht="13.8" thickBot="1">
      <c r="A1046" s="117"/>
      <c r="B1046" s="118"/>
      <c r="C1046" s="119"/>
      <c r="D1046" s="120"/>
      <c r="E1046" s="120"/>
      <c r="F1046" s="120"/>
      <c r="G1046" s="120"/>
      <c r="H1046" s="120"/>
    </row>
    <row r="1047" spans="1:17" ht="13.2" thickBot="1">
      <c r="A1047" s="935" t="s">
        <v>732</v>
      </c>
      <c r="B1047" s="938" t="s">
        <v>733</v>
      </c>
      <c r="C1047" s="939"/>
      <c r="D1047" s="940" t="s">
        <v>734</v>
      </c>
      <c r="E1047" s="938"/>
      <c r="F1047" s="938"/>
      <c r="G1047" s="938"/>
      <c r="H1047" s="938"/>
      <c r="I1047" s="939"/>
      <c r="J1047" s="941" t="s">
        <v>735</v>
      </c>
      <c r="K1047" s="941" t="s">
        <v>736</v>
      </c>
      <c r="L1047" s="941" t="s">
        <v>737</v>
      </c>
      <c r="M1047" s="941" t="s">
        <v>738</v>
      </c>
      <c r="N1047" s="926" t="s">
        <v>739</v>
      </c>
    </row>
    <row r="1048" spans="1:17">
      <c r="A1048" s="936"/>
      <c r="B1048" s="928" t="s">
        <v>740</v>
      </c>
      <c r="C1048" s="929" t="s">
        <v>741</v>
      </c>
      <c r="D1048" s="930" t="s">
        <v>742</v>
      </c>
      <c r="E1048" s="930" t="s">
        <v>743</v>
      </c>
      <c r="F1048" s="930" t="s">
        <v>744</v>
      </c>
      <c r="G1048" s="930" t="s">
        <v>745</v>
      </c>
      <c r="H1048" s="930" t="s">
        <v>746</v>
      </c>
      <c r="I1048" s="941" t="s">
        <v>747</v>
      </c>
      <c r="J1048" s="930"/>
      <c r="K1048" s="930"/>
      <c r="L1048" s="930"/>
      <c r="M1048" s="930"/>
      <c r="N1048" s="927"/>
    </row>
    <row r="1049" spans="1:17" ht="13.2" thickBot="1">
      <c r="A1049" s="936"/>
      <c r="B1049" s="929"/>
      <c r="C1049" s="929"/>
      <c r="D1049" s="930" t="s">
        <v>741</v>
      </c>
      <c r="E1049" s="930"/>
      <c r="F1049" s="930"/>
      <c r="G1049" s="930" t="s">
        <v>741</v>
      </c>
      <c r="H1049" s="930"/>
      <c r="I1049" s="930"/>
      <c r="J1049" s="930"/>
      <c r="K1049" s="930"/>
      <c r="L1049" s="930"/>
      <c r="M1049" s="930"/>
      <c r="N1049" s="927"/>
    </row>
    <row r="1050" spans="1:17" ht="13.8">
      <c r="A1050" s="233" t="s">
        <v>773</v>
      </c>
      <c r="B1050" s="222">
        <v>1</v>
      </c>
      <c r="C1050" s="234"/>
      <c r="D1050" s="125">
        <v>6000</v>
      </c>
      <c r="E1050" s="168"/>
      <c r="F1050" s="125">
        <f t="shared" ref="F1050:F1064" si="110">+D1050+E1050</f>
        <v>6000</v>
      </c>
      <c r="G1050" s="169">
        <f t="shared" ref="G1050:G1064" si="111">+F1050*12</f>
        <v>72000</v>
      </c>
      <c r="H1050" s="125">
        <v>2083.88</v>
      </c>
      <c r="I1050" s="168">
        <f>H1050*12</f>
        <v>25006.560000000001</v>
      </c>
      <c r="J1050" s="125"/>
      <c r="K1050" s="168">
        <f>+J1050*12</f>
        <v>0</v>
      </c>
      <c r="L1050" s="125">
        <f t="shared" ref="L1050:L1064" si="112">D1050*25%</f>
        <v>1500</v>
      </c>
      <c r="M1050" s="168">
        <f>+D1050*1</f>
        <v>6000</v>
      </c>
      <c r="N1050" s="126"/>
    </row>
    <row r="1051" spans="1:17" ht="13.8">
      <c r="A1051" s="174" t="s">
        <v>832</v>
      </c>
      <c r="B1051" s="175">
        <v>1</v>
      </c>
      <c r="C1051" s="173"/>
      <c r="D1051" s="130">
        <v>5000</v>
      </c>
      <c r="E1051" s="173"/>
      <c r="F1051" s="130">
        <f t="shared" si="110"/>
        <v>5000</v>
      </c>
      <c r="G1051" s="173">
        <f t="shared" si="111"/>
        <v>60000</v>
      </c>
      <c r="H1051" s="129"/>
      <c r="I1051" s="134">
        <f>H1051*12</f>
        <v>0</v>
      </c>
      <c r="J1051" s="130">
        <v>0</v>
      </c>
      <c r="K1051" s="134">
        <f>+J1051*12</f>
        <v>0</v>
      </c>
      <c r="L1051" s="130">
        <f t="shared" si="112"/>
        <v>1250</v>
      </c>
      <c r="M1051" s="134">
        <f>+D1051*1</f>
        <v>5000</v>
      </c>
      <c r="N1051" s="131"/>
    </row>
    <row r="1052" spans="1:17" ht="13.8">
      <c r="A1052" s="174" t="s">
        <v>832</v>
      </c>
      <c r="B1052" s="175">
        <v>1</v>
      </c>
      <c r="C1052" s="173"/>
      <c r="D1052" s="130">
        <v>5200</v>
      </c>
      <c r="E1052" s="173"/>
      <c r="F1052" s="130">
        <f t="shared" si="110"/>
        <v>5200</v>
      </c>
      <c r="G1052" s="244">
        <f t="shared" si="111"/>
        <v>62400</v>
      </c>
      <c r="H1052" s="129"/>
      <c r="I1052" s="134">
        <f>H1052*12</f>
        <v>0</v>
      </c>
      <c r="J1052" s="245">
        <v>0</v>
      </c>
      <c r="K1052" s="134">
        <f>+J1052*12</f>
        <v>0</v>
      </c>
      <c r="L1052" s="130">
        <f t="shared" si="112"/>
        <v>1300</v>
      </c>
      <c r="M1052" s="134">
        <f t="shared" ref="M1052:M1056" si="113">+D1052*1</f>
        <v>5200</v>
      </c>
      <c r="N1052" s="131"/>
      <c r="P1052" s="396"/>
      <c r="Q1052" s="170"/>
    </row>
    <row r="1053" spans="1:17" ht="13.8">
      <c r="A1053" s="174" t="s">
        <v>769</v>
      </c>
      <c r="B1053" s="175">
        <v>1</v>
      </c>
      <c r="C1053" s="173"/>
      <c r="D1053" s="130">
        <v>5000</v>
      </c>
      <c r="E1053" s="173"/>
      <c r="F1053" s="130">
        <f t="shared" si="110"/>
        <v>5000</v>
      </c>
      <c r="G1053" s="244">
        <f t="shared" si="111"/>
        <v>60000</v>
      </c>
      <c r="H1053" s="129">
        <v>2000</v>
      </c>
      <c r="I1053" s="134">
        <f>H1053*12</f>
        <v>24000</v>
      </c>
      <c r="J1053" s="245">
        <v>0</v>
      </c>
      <c r="K1053" s="134">
        <f>+J1053*12</f>
        <v>0</v>
      </c>
      <c r="L1053" s="130">
        <f t="shared" si="112"/>
        <v>1250</v>
      </c>
      <c r="M1053" s="134">
        <f t="shared" si="113"/>
        <v>5000</v>
      </c>
      <c r="N1053" s="131"/>
    </row>
    <row r="1054" spans="1:17" ht="13.8">
      <c r="A1054" s="174" t="s">
        <v>832</v>
      </c>
      <c r="B1054" s="175">
        <v>1</v>
      </c>
      <c r="C1054" s="173"/>
      <c r="D1054" s="130">
        <v>4000</v>
      </c>
      <c r="E1054" s="173"/>
      <c r="F1054" s="130">
        <f t="shared" si="110"/>
        <v>4000</v>
      </c>
      <c r="G1054" s="244">
        <f t="shared" si="111"/>
        <v>48000</v>
      </c>
      <c r="H1054" s="129"/>
      <c r="I1054" s="134">
        <f>H1054*12</f>
        <v>0</v>
      </c>
      <c r="J1054" s="245"/>
      <c r="K1054" s="134"/>
      <c r="L1054" s="130">
        <f t="shared" si="112"/>
        <v>1000</v>
      </c>
      <c r="M1054" s="134">
        <f t="shared" si="113"/>
        <v>4000</v>
      </c>
      <c r="N1054" s="131"/>
    </row>
    <row r="1055" spans="1:17" ht="13.8">
      <c r="A1055" s="174" t="s">
        <v>768</v>
      </c>
      <c r="B1055" s="175">
        <v>1</v>
      </c>
      <c r="C1055" s="173"/>
      <c r="D1055" s="130">
        <v>5000</v>
      </c>
      <c r="E1055" s="173"/>
      <c r="F1055" s="130">
        <f t="shared" si="110"/>
        <v>5000</v>
      </c>
      <c r="G1055" s="244">
        <f t="shared" si="111"/>
        <v>60000</v>
      </c>
      <c r="H1055" s="129"/>
      <c r="I1055" s="134"/>
      <c r="J1055" s="245"/>
      <c r="K1055" s="134"/>
      <c r="L1055" s="130">
        <f t="shared" si="112"/>
        <v>1250</v>
      </c>
      <c r="M1055" s="134">
        <f t="shared" si="113"/>
        <v>5000</v>
      </c>
      <c r="N1055" s="131"/>
    </row>
    <row r="1056" spans="1:17" ht="13.8">
      <c r="A1056" s="174" t="s">
        <v>787</v>
      </c>
      <c r="B1056" s="175">
        <v>1</v>
      </c>
      <c r="C1056" s="173"/>
      <c r="D1056" s="130">
        <v>5600</v>
      </c>
      <c r="E1056" s="173"/>
      <c r="F1056" s="130">
        <f t="shared" si="110"/>
        <v>5600</v>
      </c>
      <c r="G1056" s="244">
        <f t="shared" si="111"/>
        <v>67200</v>
      </c>
      <c r="H1056" s="129"/>
      <c r="I1056" s="134"/>
      <c r="J1056" s="245"/>
      <c r="K1056" s="134"/>
      <c r="L1056" s="130">
        <f t="shared" si="112"/>
        <v>1400</v>
      </c>
      <c r="M1056" s="134">
        <f t="shared" si="113"/>
        <v>5600</v>
      </c>
      <c r="N1056" s="131"/>
    </row>
    <row r="1057" spans="1:14" ht="27.6">
      <c r="A1057" s="174" t="s">
        <v>832</v>
      </c>
      <c r="B1057" s="175"/>
      <c r="C1057" s="175">
        <v>1</v>
      </c>
      <c r="D1057" s="130">
        <v>6831.14</v>
      </c>
      <c r="E1057" s="173"/>
      <c r="F1057" s="130">
        <f t="shared" si="110"/>
        <v>6831.14</v>
      </c>
      <c r="G1057" s="244">
        <f t="shared" si="111"/>
        <v>81973.680000000008</v>
      </c>
      <c r="H1057" s="129"/>
      <c r="I1057" s="134"/>
      <c r="J1057" s="245"/>
      <c r="K1057" s="134"/>
      <c r="L1057" s="130">
        <f t="shared" si="112"/>
        <v>1707.7850000000001</v>
      </c>
      <c r="M1057" s="134">
        <f>+D1057/30*90</f>
        <v>20493.420000000002</v>
      </c>
      <c r="N1057" s="131" t="s">
        <v>762</v>
      </c>
    </row>
    <row r="1058" spans="1:14" ht="27.6">
      <c r="A1058" s="174" t="s">
        <v>778</v>
      </c>
      <c r="B1058" s="175"/>
      <c r="C1058" s="175">
        <v>1</v>
      </c>
      <c r="D1058" s="130">
        <v>7527</v>
      </c>
      <c r="E1058" s="173"/>
      <c r="F1058" s="130">
        <f t="shared" si="110"/>
        <v>7527</v>
      </c>
      <c r="G1058" s="244">
        <f t="shared" si="111"/>
        <v>90324</v>
      </c>
      <c r="H1058" s="129"/>
      <c r="I1058" s="134"/>
      <c r="J1058" s="245"/>
      <c r="K1058" s="134"/>
      <c r="L1058" s="130">
        <f t="shared" si="112"/>
        <v>1881.75</v>
      </c>
      <c r="M1058" s="134">
        <f>+D1058/30*90</f>
        <v>22581</v>
      </c>
      <c r="N1058" s="131" t="s">
        <v>762</v>
      </c>
    </row>
    <row r="1059" spans="1:14" ht="27.6">
      <c r="A1059" s="174" t="s">
        <v>778</v>
      </c>
      <c r="B1059" s="175"/>
      <c r="C1059" s="175">
        <v>1</v>
      </c>
      <c r="D1059" s="130">
        <v>5467.52</v>
      </c>
      <c r="E1059" s="173"/>
      <c r="F1059" s="130">
        <f t="shared" si="110"/>
        <v>5467.52</v>
      </c>
      <c r="G1059" s="244">
        <f t="shared" si="111"/>
        <v>65610.240000000005</v>
      </c>
      <c r="H1059" s="129"/>
      <c r="I1059" s="134"/>
      <c r="J1059" s="245"/>
      <c r="K1059" s="134"/>
      <c r="L1059" s="130">
        <f t="shared" si="112"/>
        <v>1366.88</v>
      </c>
      <c r="M1059" s="134">
        <f>+D1059/30*90</f>
        <v>16402.560000000001</v>
      </c>
      <c r="N1059" s="131" t="s">
        <v>762</v>
      </c>
    </row>
    <row r="1060" spans="1:14" ht="27.6">
      <c r="A1060" s="174" t="s">
        <v>778</v>
      </c>
      <c r="B1060" s="175"/>
      <c r="C1060" s="175">
        <v>1</v>
      </c>
      <c r="D1060" s="130">
        <v>5467.52</v>
      </c>
      <c r="E1060" s="173"/>
      <c r="F1060" s="130">
        <f t="shared" si="110"/>
        <v>5467.52</v>
      </c>
      <c r="G1060" s="244">
        <f t="shared" si="111"/>
        <v>65610.240000000005</v>
      </c>
      <c r="H1060" s="129"/>
      <c r="I1060" s="134"/>
      <c r="J1060" s="245"/>
      <c r="K1060" s="134"/>
      <c r="L1060" s="130">
        <f t="shared" si="112"/>
        <v>1366.88</v>
      </c>
      <c r="M1060" s="134">
        <f t="shared" ref="M1060:M1064" si="114">+D1060/30*90</f>
        <v>16402.560000000001</v>
      </c>
      <c r="N1060" s="131" t="s">
        <v>762</v>
      </c>
    </row>
    <row r="1061" spans="1:14" ht="27.6">
      <c r="A1061" s="174" t="s">
        <v>778</v>
      </c>
      <c r="B1061" s="175"/>
      <c r="C1061" s="175">
        <v>1</v>
      </c>
      <c r="D1061" s="130">
        <v>6210.12</v>
      </c>
      <c r="E1061" s="173"/>
      <c r="F1061" s="130">
        <f t="shared" si="110"/>
        <v>6210.12</v>
      </c>
      <c r="G1061" s="244">
        <f t="shared" si="111"/>
        <v>74521.440000000002</v>
      </c>
      <c r="H1061" s="129"/>
      <c r="I1061" s="134"/>
      <c r="J1061" s="245"/>
      <c r="K1061" s="134"/>
      <c r="L1061" s="130">
        <f t="shared" si="112"/>
        <v>1552.53</v>
      </c>
      <c r="M1061" s="134">
        <f t="shared" si="114"/>
        <v>18630.36</v>
      </c>
      <c r="N1061" s="131" t="s">
        <v>762</v>
      </c>
    </row>
    <row r="1062" spans="1:14" ht="27.6">
      <c r="A1062" s="174" t="s">
        <v>778</v>
      </c>
      <c r="B1062" s="175"/>
      <c r="C1062" s="175">
        <v>1</v>
      </c>
      <c r="D1062" s="130">
        <v>7527</v>
      </c>
      <c r="E1062" s="173"/>
      <c r="F1062" s="130">
        <f t="shared" si="110"/>
        <v>7527</v>
      </c>
      <c r="G1062" s="244">
        <f t="shared" si="111"/>
        <v>90324</v>
      </c>
      <c r="H1062" s="129"/>
      <c r="I1062" s="134"/>
      <c r="J1062" s="245"/>
      <c r="K1062" s="134"/>
      <c r="L1062" s="130">
        <f t="shared" si="112"/>
        <v>1881.75</v>
      </c>
      <c r="M1062" s="134">
        <f t="shared" si="114"/>
        <v>22581</v>
      </c>
      <c r="N1062" s="131" t="s">
        <v>762</v>
      </c>
    </row>
    <row r="1063" spans="1:14" ht="27.6">
      <c r="A1063" s="174" t="s">
        <v>778</v>
      </c>
      <c r="B1063" s="175"/>
      <c r="C1063" s="175">
        <v>1</v>
      </c>
      <c r="D1063" s="130">
        <v>8009.5</v>
      </c>
      <c r="E1063" s="173"/>
      <c r="F1063" s="130">
        <f t="shared" si="110"/>
        <v>8009.5</v>
      </c>
      <c r="G1063" s="244">
        <f t="shared" si="111"/>
        <v>96114</v>
      </c>
      <c r="H1063" s="129"/>
      <c r="I1063" s="134"/>
      <c r="J1063" s="245"/>
      <c r="K1063" s="134"/>
      <c r="L1063" s="130">
        <f t="shared" si="112"/>
        <v>2002.375</v>
      </c>
      <c r="M1063" s="134">
        <f t="shared" si="114"/>
        <v>24028.5</v>
      </c>
      <c r="N1063" s="131" t="s">
        <v>762</v>
      </c>
    </row>
    <row r="1064" spans="1:14" ht="27.6">
      <c r="A1064" s="174" t="s">
        <v>778</v>
      </c>
      <c r="B1064" s="175"/>
      <c r="C1064" s="175">
        <v>1</v>
      </c>
      <c r="D1064" s="130">
        <v>7527</v>
      </c>
      <c r="E1064" s="173"/>
      <c r="F1064" s="130">
        <f t="shared" si="110"/>
        <v>7527</v>
      </c>
      <c r="G1064" s="129">
        <f t="shared" si="111"/>
        <v>90324</v>
      </c>
      <c r="H1064" s="129"/>
      <c r="I1064" s="134"/>
      <c r="J1064" s="130"/>
      <c r="K1064" s="134"/>
      <c r="L1064" s="130">
        <f t="shared" si="112"/>
        <v>1881.75</v>
      </c>
      <c r="M1064" s="134">
        <f t="shared" si="114"/>
        <v>22581</v>
      </c>
      <c r="N1064" s="131" t="s">
        <v>762</v>
      </c>
    </row>
    <row r="1065" spans="1:14" ht="13.8">
      <c r="A1065" s="137"/>
      <c r="B1065" s="138"/>
      <c r="C1065" s="191"/>
      <c r="D1065" s="139"/>
      <c r="E1065" s="187"/>
      <c r="F1065" s="139"/>
      <c r="G1065" s="187"/>
      <c r="H1065" s="139"/>
      <c r="I1065" s="227"/>
      <c r="J1065" s="193"/>
      <c r="K1065" s="227"/>
      <c r="L1065" s="193"/>
      <c r="M1065" s="227"/>
      <c r="N1065" s="143"/>
    </row>
    <row r="1066" spans="1:14" ht="13.8">
      <c r="A1066" s="137"/>
      <c r="B1066" s="138"/>
      <c r="C1066" s="191"/>
      <c r="D1066" s="139"/>
      <c r="E1066" s="187"/>
      <c r="F1066" s="139"/>
      <c r="G1066" s="187"/>
      <c r="H1066" s="139"/>
      <c r="I1066" s="227"/>
      <c r="J1066" s="193"/>
      <c r="K1066" s="227"/>
      <c r="L1066" s="193"/>
      <c r="M1066" s="227"/>
      <c r="N1066" s="143"/>
    </row>
    <row r="1067" spans="1:14" ht="13.8">
      <c r="A1067" s="137"/>
      <c r="B1067" s="138"/>
      <c r="C1067" s="191"/>
      <c r="D1067" s="139"/>
      <c r="E1067" s="187"/>
      <c r="F1067" s="139"/>
      <c r="G1067" s="187"/>
      <c r="H1067" s="139"/>
      <c r="I1067" s="227"/>
      <c r="J1067" s="193"/>
      <c r="K1067" s="227"/>
      <c r="L1067" s="193"/>
      <c r="M1067" s="227"/>
      <c r="N1067" s="143"/>
    </row>
    <row r="1068" spans="1:14" ht="13.8">
      <c r="A1068" s="137"/>
      <c r="B1068" s="138"/>
      <c r="C1068" s="191"/>
      <c r="D1068" s="139"/>
      <c r="E1068" s="187"/>
      <c r="F1068" s="139"/>
      <c r="G1068" s="187"/>
      <c r="H1068" s="139"/>
      <c r="I1068" s="227"/>
      <c r="J1068" s="193"/>
      <c r="K1068" s="227"/>
      <c r="L1068" s="193"/>
      <c r="M1068" s="227"/>
      <c r="N1068" s="143"/>
    </row>
    <row r="1069" spans="1:14" ht="13.8">
      <c r="A1069" s="137"/>
      <c r="B1069" s="138"/>
      <c r="C1069" s="191"/>
      <c r="D1069" s="139"/>
      <c r="E1069" s="187"/>
      <c r="F1069" s="139"/>
      <c r="G1069" s="187"/>
      <c r="H1069" s="139"/>
      <c r="I1069" s="227"/>
      <c r="J1069" s="193"/>
      <c r="K1069" s="227"/>
      <c r="L1069" s="193"/>
      <c r="M1069" s="227"/>
      <c r="N1069" s="143"/>
    </row>
    <row r="1070" spans="1:14" ht="13.8">
      <c r="A1070" s="137"/>
      <c r="B1070" s="138"/>
      <c r="C1070" s="191"/>
      <c r="D1070" s="139"/>
      <c r="E1070" s="187"/>
      <c r="F1070" s="139"/>
      <c r="G1070" s="187"/>
      <c r="H1070" s="139"/>
      <c r="I1070" s="227"/>
      <c r="J1070" s="193"/>
      <c r="K1070" s="227"/>
      <c r="L1070" s="193"/>
      <c r="M1070" s="227"/>
      <c r="N1070" s="458"/>
    </row>
    <row r="1071" spans="1:14" ht="13.8">
      <c r="A1071" s="137"/>
      <c r="B1071" s="138"/>
      <c r="C1071" s="191"/>
      <c r="D1071" s="139"/>
      <c r="E1071" s="187"/>
      <c r="F1071" s="139"/>
      <c r="G1071" s="187"/>
      <c r="H1071" s="139"/>
      <c r="I1071" s="227"/>
      <c r="J1071" s="193"/>
      <c r="K1071" s="227"/>
      <c r="L1071" s="193"/>
      <c r="M1071" s="227"/>
      <c r="N1071" s="458"/>
    </row>
    <row r="1072" spans="1:14" ht="13.8">
      <c r="A1072" s="137"/>
      <c r="B1072" s="138"/>
      <c r="C1072" s="191"/>
      <c r="D1072" s="139"/>
      <c r="E1072" s="187"/>
      <c r="F1072" s="139"/>
      <c r="G1072" s="187"/>
      <c r="H1072" s="139"/>
      <c r="I1072" s="227"/>
      <c r="J1072" s="193"/>
      <c r="K1072" s="227"/>
      <c r="L1072" s="193"/>
      <c r="M1072" s="227"/>
      <c r="N1072" s="458"/>
    </row>
    <row r="1073" spans="1:15" ht="13.8">
      <c r="A1073" s="137"/>
      <c r="B1073" s="146"/>
      <c r="C1073" s="216"/>
      <c r="D1073" s="230"/>
      <c r="E1073" s="231"/>
      <c r="F1073" s="230"/>
      <c r="G1073" s="231"/>
      <c r="H1073" s="230"/>
      <c r="I1073" s="232"/>
      <c r="J1073" s="196"/>
      <c r="K1073" s="232"/>
      <c r="L1073" s="196"/>
      <c r="M1073" s="232"/>
      <c r="N1073" s="459"/>
    </row>
    <row r="1074" spans="1:15" ht="13.8">
      <c r="A1074" s="151"/>
      <c r="B1074" s="197">
        <f>SUM(B1050:B1073)</f>
        <v>7</v>
      </c>
      <c r="C1074" s="198">
        <f>SUM(C1050:C1073)</f>
        <v>8</v>
      </c>
      <c r="D1074" s="153">
        <f>SUM(D1050:D1073)</f>
        <v>90366.8</v>
      </c>
      <c r="E1074" s="153">
        <f t="shared" ref="E1074:M1074" si="115">SUM(E1050:E1073)</f>
        <v>0</v>
      </c>
      <c r="F1074" s="153">
        <f t="shared" si="115"/>
        <v>90366.8</v>
      </c>
      <c r="G1074" s="153">
        <f t="shared" si="115"/>
        <v>1084401.5999999999</v>
      </c>
      <c r="H1074" s="153">
        <f t="shared" si="115"/>
        <v>4083.88</v>
      </c>
      <c r="I1074" s="153">
        <f t="shared" si="115"/>
        <v>49006.559999999998</v>
      </c>
      <c r="J1074" s="153">
        <f t="shared" si="115"/>
        <v>0</v>
      </c>
      <c r="K1074" s="153">
        <f t="shared" si="115"/>
        <v>0</v>
      </c>
      <c r="L1074" s="153">
        <f t="shared" si="115"/>
        <v>22591.7</v>
      </c>
      <c r="M1074" s="153">
        <f t="shared" si="115"/>
        <v>199500.4</v>
      </c>
      <c r="N1074" s="462"/>
      <c r="O1074" s="315">
        <f>G1074+I1074+K1074+L1074+M1074</f>
        <v>1355500.2599999998</v>
      </c>
    </row>
    <row r="1075" spans="1:15" ht="14.4" thickBot="1">
      <c r="A1075" s="199"/>
      <c r="B1075" s="200"/>
      <c r="C1075" s="201"/>
      <c r="D1075" s="218"/>
      <c r="E1075" s="219"/>
      <c r="F1075" s="218"/>
      <c r="G1075" s="219"/>
      <c r="H1075" s="218"/>
      <c r="I1075" s="220"/>
      <c r="J1075" s="221"/>
      <c r="K1075" s="220"/>
      <c r="L1075" s="221"/>
      <c r="M1075" s="220"/>
      <c r="N1075" s="454"/>
    </row>
    <row r="1076" spans="1:15" ht="13.2">
      <c r="A1076" s="161"/>
      <c r="B1076" s="118"/>
      <c r="C1076" s="161"/>
      <c r="D1076" s="113"/>
      <c r="E1076" s="113"/>
      <c r="F1076" s="113"/>
      <c r="G1076" s="113"/>
      <c r="H1076" s="113"/>
    </row>
    <row r="1077" spans="1:15" ht="13.2">
      <c r="A1077" s="161"/>
      <c r="B1077" s="118"/>
      <c r="C1077" s="161"/>
      <c r="D1077" s="113"/>
      <c r="E1077" s="113"/>
      <c r="F1077" s="113"/>
      <c r="G1077" s="113"/>
      <c r="H1077" s="113"/>
    </row>
    <row r="1078" spans="1:15" ht="13.2">
      <c r="A1078" s="161"/>
      <c r="B1078" s="118"/>
      <c r="C1078" s="161"/>
      <c r="D1078" s="113"/>
      <c r="E1078" s="113"/>
      <c r="F1078" s="113"/>
      <c r="G1078" s="113"/>
      <c r="H1078" s="113"/>
    </row>
    <row r="1079" spans="1:15" ht="13.2">
      <c r="A1079" s="161"/>
      <c r="B1079" s="118"/>
      <c r="C1079" s="161"/>
      <c r="D1079" s="113"/>
      <c r="E1079" s="113"/>
      <c r="F1079" s="113"/>
      <c r="G1079" s="113"/>
      <c r="H1079" s="113"/>
    </row>
    <row r="1080" spans="1:15" ht="13.2">
      <c r="A1080" s="161"/>
      <c r="B1080" s="118"/>
      <c r="C1080" s="161"/>
      <c r="D1080" s="113"/>
      <c r="E1080" s="113"/>
      <c r="F1080" s="113"/>
      <c r="G1080" s="113"/>
      <c r="H1080" s="113"/>
    </row>
    <row r="1081" spans="1:15" ht="13.2">
      <c r="A1081" s="161"/>
      <c r="B1081" s="118"/>
      <c r="C1081" s="161"/>
      <c r="D1081" s="113"/>
      <c r="E1081" s="113"/>
      <c r="F1081" s="113"/>
      <c r="G1081" s="113"/>
      <c r="H1081" s="113"/>
    </row>
    <row r="1082" spans="1:15" ht="13.2">
      <c r="A1082" s="161"/>
      <c r="B1082" s="118"/>
      <c r="C1082" s="161"/>
      <c r="D1082" s="113"/>
      <c r="E1082" s="113"/>
      <c r="F1082" s="113"/>
      <c r="G1082" s="113"/>
      <c r="H1082" s="113"/>
    </row>
    <row r="1083" spans="1:15" ht="13.2">
      <c r="A1083" s="161"/>
      <c r="B1083" s="118"/>
      <c r="C1083" s="161"/>
      <c r="D1083" s="113"/>
      <c r="E1083" s="113"/>
      <c r="F1083" s="113"/>
      <c r="G1083" s="113"/>
      <c r="H1083" s="113"/>
    </row>
    <row r="1084" spans="1:15" ht="13.2">
      <c r="A1084" s="161"/>
      <c r="B1084" s="118"/>
      <c r="C1084" s="161"/>
      <c r="D1084" s="113"/>
      <c r="E1084" s="113"/>
      <c r="F1084" s="113"/>
      <c r="G1084" s="113"/>
      <c r="H1084" s="113"/>
    </row>
    <row r="1085" spans="1:15" ht="13.2">
      <c r="A1085" s="161"/>
      <c r="B1085" s="118"/>
      <c r="C1085" s="161"/>
      <c r="D1085" s="113"/>
      <c r="E1085" s="113"/>
      <c r="F1085" s="113"/>
      <c r="G1085" s="113"/>
      <c r="H1085" s="113"/>
    </row>
    <row r="1086" spans="1:15" ht="13.2">
      <c r="A1086" s="161"/>
      <c r="B1086" s="118"/>
      <c r="C1086" s="161"/>
      <c r="D1086" s="113"/>
      <c r="E1086" s="113"/>
      <c r="F1086" s="113"/>
      <c r="G1086" s="113"/>
      <c r="H1086" s="113"/>
    </row>
    <row r="1087" spans="1:15" ht="13.2">
      <c r="A1087" s="161"/>
      <c r="B1087" s="118"/>
      <c r="C1087" s="161"/>
      <c r="D1087" s="113"/>
      <c r="E1087" s="113"/>
      <c r="F1087" s="113"/>
      <c r="G1087" s="113"/>
      <c r="H1087" s="113"/>
    </row>
    <row r="1088" spans="1:15" ht="13.2">
      <c r="A1088" s="161"/>
      <c r="B1088" s="118"/>
      <c r="C1088" s="161"/>
      <c r="D1088" s="113"/>
      <c r="E1088" s="113"/>
      <c r="F1088" s="113"/>
      <c r="G1088" s="113"/>
      <c r="H1088" s="113"/>
    </row>
    <row r="1089" spans="1:8" ht="13.2">
      <c r="A1089" s="161"/>
      <c r="B1089" s="118"/>
      <c r="C1089" s="161"/>
      <c r="D1089" s="113"/>
      <c r="E1089" s="113"/>
      <c r="F1089" s="113"/>
      <c r="G1089" s="113"/>
      <c r="H1089" s="113"/>
    </row>
  </sheetData>
  <mergeCells count="452">
    <mergeCell ref="J1047:J1049"/>
    <mergeCell ref="K1047:K1049"/>
    <mergeCell ref="L1047:L1049"/>
    <mergeCell ref="M1007:M1009"/>
    <mergeCell ref="N1007:N1009"/>
    <mergeCell ref="B1008:B1009"/>
    <mergeCell ref="C1008:C1009"/>
    <mergeCell ref="D1008:D1009"/>
    <mergeCell ref="E1008:E1009"/>
    <mergeCell ref="F1008:F1009"/>
    <mergeCell ref="G1008:G1009"/>
    <mergeCell ref="H1008:H1009"/>
    <mergeCell ref="I1008:I1009"/>
    <mergeCell ref="B1007:C1007"/>
    <mergeCell ref="D1007:I1007"/>
    <mergeCell ref="J1007:J1009"/>
    <mergeCell ref="K1007:K1009"/>
    <mergeCell ref="L1007:L1009"/>
    <mergeCell ref="M1047:M1049"/>
    <mergeCell ref="N1047:N1049"/>
    <mergeCell ref="B1048:B1049"/>
    <mergeCell ref="C1048:C1049"/>
    <mergeCell ref="D1048:D1049"/>
    <mergeCell ref="E1048:E1049"/>
    <mergeCell ref="A1047:A1049"/>
    <mergeCell ref="B1047:C1047"/>
    <mergeCell ref="D1047:I1047"/>
    <mergeCell ref="A1007:A1009"/>
    <mergeCell ref="F1048:F1049"/>
    <mergeCell ref="G1048:G1049"/>
    <mergeCell ref="H1048:H1049"/>
    <mergeCell ref="I1048:I1049"/>
    <mergeCell ref="A967:A969"/>
    <mergeCell ref="B967:C967"/>
    <mergeCell ref="D967:I967"/>
    <mergeCell ref="D929:D930"/>
    <mergeCell ref="E929:E930"/>
    <mergeCell ref="F929:F930"/>
    <mergeCell ref="G929:G930"/>
    <mergeCell ref="H929:H930"/>
    <mergeCell ref="I929:I930"/>
    <mergeCell ref="B968:B969"/>
    <mergeCell ref="C968:C969"/>
    <mergeCell ref="D968:D969"/>
    <mergeCell ref="E968:E969"/>
    <mergeCell ref="F968:F969"/>
    <mergeCell ref="G968:G969"/>
    <mergeCell ref="H968:H969"/>
    <mergeCell ref="I968:I969"/>
    <mergeCell ref="A928:A930"/>
    <mergeCell ref="B928:C928"/>
    <mergeCell ref="D928:I928"/>
    <mergeCell ref="J928:J930"/>
    <mergeCell ref="K928:K930"/>
    <mergeCell ref="L928:L930"/>
    <mergeCell ref="M967:M969"/>
    <mergeCell ref="N967:N969"/>
    <mergeCell ref="J889:J891"/>
    <mergeCell ref="K889:K891"/>
    <mergeCell ref="L889:L891"/>
    <mergeCell ref="M889:M891"/>
    <mergeCell ref="N889:N891"/>
    <mergeCell ref="B890:B891"/>
    <mergeCell ref="C890:C891"/>
    <mergeCell ref="D890:D891"/>
    <mergeCell ref="E890:E891"/>
    <mergeCell ref="J967:J969"/>
    <mergeCell ref="K967:K969"/>
    <mergeCell ref="L967:L969"/>
    <mergeCell ref="M928:M930"/>
    <mergeCell ref="N928:N930"/>
    <mergeCell ref="B929:B930"/>
    <mergeCell ref="C929:C930"/>
    <mergeCell ref="M849:M851"/>
    <mergeCell ref="N849:N851"/>
    <mergeCell ref="B850:B851"/>
    <mergeCell ref="C850:C851"/>
    <mergeCell ref="D850:D851"/>
    <mergeCell ref="E850:E851"/>
    <mergeCell ref="F850:F851"/>
    <mergeCell ref="G850:G851"/>
    <mergeCell ref="H850:H851"/>
    <mergeCell ref="I850:I851"/>
    <mergeCell ref="B849:C849"/>
    <mergeCell ref="D849:I849"/>
    <mergeCell ref="J849:J851"/>
    <mergeCell ref="K849:K851"/>
    <mergeCell ref="L849:L851"/>
    <mergeCell ref="A889:A891"/>
    <mergeCell ref="B889:C889"/>
    <mergeCell ref="D889:I889"/>
    <mergeCell ref="A849:A851"/>
    <mergeCell ref="F890:F891"/>
    <mergeCell ref="G890:G891"/>
    <mergeCell ref="H890:H891"/>
    <mergeCell ref="I890:I891"/>
    <mergeCell ref="A812:A814"/>
    <mergeCell ref="B812:C812"/>
    <mergeCell ref="D812:I812"/>
    <mergeCell ref="D776:D777"/>
    <mergeCell ref="E776:E777"/>
    <mergeCell ref="F776:F777"/>
    <mergeCell ref="G776:G777"/>
    <mergeCell ref="H776:H777"/>
    <mergeCell ref="I776:I777"/>
    <mergeCell ref="B813:B814"/>
    <mergeCell ref="C813:C814"/>
    <mergeCell ref="D813:D814"/>
    <mergeCell ref="E813:E814"/>
    <mergeCell ref="F813:F814"/>
    <mergeCell ref="G813:G814"/>
    <mergeCell ref="H813:H814"/>
    <mergeCell ref="I813:I814"/>
    <mergeCell ref="A775:A777"/>
    <mergeCell ref="B775:C775"/>
    <mergeCell ref="D775:I775"/>
    <mergeCell ref="J775:J777"/>
    <mergeCell ref="K775:K777"/>
    <mergeCell ref="L775:L777"/>
    <mergeCell ref="M812:M814"/>
    <mergeCell ref="N812:N814"/>
    <mergeCell ref="J735:J737"/>
    <mergeCell ref="K735:K737"/>
    <mergeCell ref="L735:L737"/>
    <mergeCell ref="M735:M737"/>
    <mergeCell ref="N735:N737"/>
    <mergeCell ref="B736:B737"/>
    <mergeCell ref="C736:C737"/>
    <mergeCell ref="D736:D737"/>
    <mergeCell ref="E736:E737"/>
    <mergeCell ref="J812:J814"/>
    <mergeCell ref="K812:K814"/>
    <mergeCell ref="L812:L814"/>
    <mergeCell ref="M775:M777"/>
    <mergeCell ref="N775:N777"/>
    <mergeCell ref="B776:B777"/>
    <mergeCell ref="C776:C777"/>
    <mergeCell ref="M697:M699"/>
    <mergeCell ref="N697:N699"/>
    <mergeCell ref="B698:B699"/>
    <mergeCell ref="C698:C699"/>
    <mergeCell ref="D698:D699"/>
    <mergeCell ref="E698:E699"/>
    <mergeCell ref="F698:F699"/>
    <mergeCell ref="G698:G699"/>
    <mergeCell ref="H698:H699"/>
    <mergeCell ref="I698:I699"/>
    <mergeCell ref="B697:C697"/>
    <mergeCell ref="D697:I697"/>
    <mergeCell ref="J697:J699"/>
    <mergeCell ref="K697:K699"/>
    <mergeCell ref="L697:L699"/>
    <mergeCell ref="A735:A737"/>
    <mergeCell ref="B735:C735"/>
    <mergeCell ref="D735:I735"/>
    <mergeCell ref="A697:A699"/>
    <mergeCell ref="F736:F737"/>
    <mergeCell ref="G736:G737"/>
    <mergeCell ref="H736:H737"/>
    <mergeCell ref="I736:I737"/>
    <mergeCell ref="A658:A660"/>
    <mergeCell ref="B658:C658"/>
    <mergeCell ref="D658:I658"/>
    <mergeCell ref="D622:D623"/>
    <mergeCell ref="E622:E623"/>
    <mergeCell ref="F622:F623"/>
    <mergeCell ref="G622:G623"/>
    <mergeCell ref="H622:H623"/>
    <mergeCell ref="I622:I623"/>
    <mergeCell ref="B659:B660"/>
    <mergeCell ref="C659:C660"/>
    <mergeCell ref="D659:D660"/>
    <mergeCell ref="E659:E660"/>
    <mergeCell ref="F659:F660"/>
    <mergeCell ref="G659:G660"/>
    <mergeCell ref="H659:H660"/>
    <mergeCell ref="I659:I660"/>
    <mergeCell ref="A621:A623"/>
    <mergeCell ref="B621:C621"/>
    <mergeCell ref="D621:I621"/>
    <mergeCell ref="J621:J623"/>
    <mergeCell ref="K621:K623"/>
    <mergeCell ref="L621:L623"/>
    <mergeCell ref="M658:M660"/>
    <mergeCell ref="N658:N660"/>
    <mergeCell ref="J585:J587"/>
    <mergeCell ref="K585:K587"/>
    <mergeCell ref="L585:L587"/>
    <mergeCell ref="M585:M587"/>
    <mergeCell ref="N585:N587"/>
    <mergeCell ref="B586:B587"/>
    <mergeCell ref="C586:C587"/>
    <mergeCell ref="D586:D587"/>
    <mergeCell ref="E586:E587"/>
    <mergeCell ref="J658:J660"/>
    <mergeCell ref="K658:K660"/>
    <mergeCell ref="L658:L660"/>
    <mergeCell ref="M621:M623"/>
    <mergeCell ref="N621:N623"/>
    <mergeCell ref="B622:B623"/>
    <mergeCell ref="C622:C623"/>
    <mergeCell ref="M547:M549"/>
    <mergeCell ref="N547:N549"/>
    <mergeCell ref="B548:B549"/>
    <mergeCell ref="C548:C549"/>
    <mergeCell ref="D548:D549"/>
    <mergeCell ref="E548:E549"/>
    <mergeCell ref="F548:F549"/>
    <mergeCell ref="G548:G549"/>
    <mergeCell ref="H548:H549"/>
    <mergeCell ref="I548:I549"/>
    <mergeCell ref="B547:C547"/>
    <mergeCell ref="D547:I547"/>
    <mergeCell ref="J547:J549"/>
    <mergeCell ref="K547:K549"/>
    <mergeCell ref="L547:L549"/>
    <mergeCell ref="A585:A587"/>
    <mergeCell ref="B585:C585"/>
    <mergeCell ref="D585:I585"/>
    <mergeCell ref="A547:A549"/>
    <mergeCell ref="F586:F587"/>
    <mergeCell ref="G586:G587"/>
    <mergeCell ref="H586:H587"/>
    <mergeCell ref="I586:I587"/>
    <mergeCell ref="A502:A504"/>
    <mergeCell ref="B502:C502"/>
    <mergeCell ref="D502:I502"/>
    <mergeCell ref="D452:D453"/>
    <mergeCell ref="E452:E453"/>
    <mergeCell ref="F452:F453"/>
    <mergeCell ref="G452:G453"/>
    <mergeCell ref="H452:H453"/>
    <mergeCell ref="I452:I453"/>
    <mergeCell ref="B503:B504"/>
    <mergeCell ref="C503:C504"/>
    <mergeCell ref="D503:D504"/>
    <mergeCell ref="E503:E504"/>
    <mergeCell ref="F503:F504"/>
    <mergeCell ref="G503:G504"/>
    <mergeCell ref="H503:H504"/>
    <mergeCell ref="I503:I504"/>
    <mergeCell ref="A451:A453"/>
    <mergeCell ref="B451:C451"/>
    <mergeCell ref="D451:I451"/>
    <mergeCell ref="J451:J453"/>
    <mergeCell ref="K451:K453"/>
    <mergeCell ref="L451:L453"/>
    <mergeCell ref="M502:M504"/>
    <mergeCell ref="N502:N504"/>
    <mergeCell ref="J413:J415"/>
    <mergeCell ref="K413:K415"/>
    <mergeCell ref="L413:L415"/>
    <mergeCell ref="M413:M415"/>
    <mergeCell ref="N413:N415"/>
    <mergeCell ref="B414:B415"/>
    <mergeCell ref="C414:C415"/>
    <mergeCell ref="D414:D415"/>
    <mergeCell ref="E414:E415"/>
    <mergeCell ref="J502:J504"/>
    <mergeCell ref="K502:K504"/>
    <mergeCell ref="L502:L504"/>
    <mergeCell ref="M451:M453"/>
    <mergeCell ref="N451:N453"/>
    <mergeCell ref="B452:B453"/>
    <mergeCell ref="C452:C453"/>
    <mergeCell ref="M374:M376"/>
    <mergeCell ref="N374:N376"/>
    <mergeCell ref="B375:B376"/>
    <mergeCell ref="C375:C376"/>
    <mergeCell ref="D375:D376"/>
    <mergeCell ref="E375:E376"/>
    <mergeCell ref="F375:F376"/>
    <mergeCell ref="G375:G376"/>
    <mergeCell ref="H375:H376"/>
    <mergeCell ref="I375:I376"/>
    <mergeCell ref="B374:C374"/>
    <mergeCell ref="D374:I374"/>
    <mergeCell ref="J374:J376"/>
    <mergeCell ref="K374:K376"/>
    <mergeCell ref="L374:L376"/>
    <mergeCell ref="A413:A415"/>
    <mergeCell ref="B413:C413"/>
    <mergeCell ref="D413:I413"/>
    <mergeCell ref="A374:A376"/>
    <mergeCell ref="F414:F415"/>
    <mergeCell ref="G414:G415"/>
    <mergeCell ref="H414:H415"/>
    <mergeCell ref="I414:I415"/>
    <mergeCell ref="A336:A338"/>
    <mergeCell ref="B336:C336"/>
    <mergeCell ref="D336:I336"/>
    <mergeCell ref="D300:D301"/>
    <mergeCell ref="E300:E301"/>
    <mergeCell ref="F300:F301"/>
    <mergeCell ref="G300:G301"/>
    <mergeCell ref="H300:H301"/>
    <mergeCell ref="I300:I301"/>
    <mergeCell ref="B337:B338"/>
    <mergeCell ref="C337:C338"/>
    <mergeCell ref="D337:D338"/>
    <mergeCell ref="E337:E338"/>
    <mergeCell ref="F337:F338"/>
    <mergeCell ref="G337:G338"/>
    <mergeCell ref="H337:H338"/>
    <mergeCell ref="I337:I338"/>
    <mergeCell ref="A299:A301"/>
    <mergeCell ref="B299:C299"/>
    <mergeCell ref="D299:I299"/>
    <mergeCell ref="J299:J301"/>
    <mergeCell ref="K299:K301"/>
    <mergeCell ref="L299:L301"/>
    <mergeCell ref="M336:M338"/>
    <mergeCell ref="N336:N338"/>
    <mergeCell ref="J259:J261"/>
    <mergeCell ref="K259:K261"/>
    <mergeCell ref="L259:L261"/>
    <mergeCell ref="M259:M261"/>
    <mergeCell ref="N259:N261"/>
    <mergeCell ref="B260:B261"/>
    <mergeCell ref="C260:C261"/>
    <mergeCell ref="D260:D261"/>
    <mergeCell ref="E260:E261"/>
    <mergeCell ref="J336:J338"/>
    <mergeCell ref="K336:K338"/>
    <mergeCell ref="L336:L338"/>
    <mergeCell ref="M299:M301"/>
    <mergeCell ref="N299:N301"/>
    <mergeCell ref="B300:B301"/>
    <mergeCell ref="C300:C301"/>
    <mergeCell ref="M219:M221"/>
    <mergeCell ref="N219:N221"/>
    <mergeCell ref="B220:B221"/>
    <mergeCell ref="C220:C221"/>
    <mergeCell ref="D220:D221"/>
    <mergeCell ref="E220:E221"/>
    <mergeCell ref="F220:F221"/>
    <mergeCell ref="G220:G221"/>
    <mergeCell ref="H220:H221"/>
    <mergeCell ref="I220:I221"/>
    <mergeCell ref="B219:C219"/>
    <mergeCell ref="D219:I219"/>
    <mergeCell ref="J219:J221"/>
    <mergeCell ref="K219:K221"/>
    <mergeCell ref="L219:L221"/>
    <mergeCell ref="A259:A261"/>
    <mergeCell ref="B259:C259"/>
    <mergeCell ref="D259:I259"/>
    <mergeCell ref="A219:A221"/>
    <mergeCell ref="F260:F261"/>
    <mergeCell ref="G260:G261"/>
    <mergeCell ref="H260:H261"/>
    <mergeCell ref="I260:I261"/>
    <mergeCell ref="A183:A185"/>
    <mergeCell ref="B183:C183"/>
    <mergeCell ref="D183:I183"/>
    <mergeCell ref="D146:D147"/>
    <mergeCell ref="E146:E147"/>
    <mergeCell ref="F146:F147"/>
    <mergeCell ref="G146:G147"/>
    <mergeCell ref="H146:H147"/>
    <mergeCell ref="I146:I147"/>
    <mergeCell ref="B184:B185"/>
    <mergeCell ref="C184:C185"/>
    <mergeCell ref="D184:D185"/>
    <mergeCell ref="E184:E185"/>
    <mergeCell ref="F184:F185"/>
    <mergeCell ref="G184:G185"/>
    <mergeCell ref="H184:H185"/>
    <mergeCell ref="I184:I185"/>
    <mergeCell ref="A145:A147"/>
    <mergeCell ref="B145:C145"/>
    <mergeCell ref="D145:I145"/>
    <mergeCell ref="J145:J147"/>
    <mergeCell ref="K145:K147"/>
    <mergeCell ref="L145:L147"/>
    <mergeCell ref="M183:M185"/>
    <mergeCell ref="N183:N185"/>
    <mergeCell ref="N113:N115"/>
    <mergeCell ref="B114:B115"/>
    <mergeCell ref="C114:C115"/>
    <mergeCell ref="D114:D115"/>
    <mergeCell ref="E114:E115"/>
    <mergeCell ref="F114:F115"/>
    <mergeCell ref="G114:G115"/>
    <mergeCell ref="H114:H115"/>
    <mergeCell ref="I114:I115"/>
    <mergeCell ref="J183:J185"/>
    <mergeCell ref="K183:K185"/>
    <mergeCell ref="L183:L185"/>
    <mergeCell ref="M145:M147"/>
    <mergeCell ref="N145:N147"/>
    <mergeCell ref="B146:B147"/>
    <mergeCell ref="C146:C147"/>
    <mergeCell ref="N83:N85"/>
    <mergeCell ref="B84:B85"/>
    <mergeCell ref="C84:C85"/>
    <mergeCell ref="D84:D85"/>
    <mergeCell ref="E84:E85"/>
    <mergeCell ref="F84:F85"/>
    <mergeCell ref="G84:G85"/>
    <mergeCell ref="H84:H85"/>
    <mergeCell ref="I84:I85"/>
    <mergeCell ref="B83:C83"/>
    <mergeCell ref="D83:I83"/>
    <mergeCell ref="J83:J85"/>
    <mergeCell ref="K83:K85"/>
    <mergeCell ref="L83:L85"/>
    <mergeCell ref="K113:K115"/>
    <mergeCell ref="L113:L115"/>
    <mergeCell ref="M83:M85"/>
    <mergeCell ref="A83:A85"/>
    <mergeCell ref="M113:M115"/>
    <mergeCell ref="A48:A50"/>
    <mergeCell ref="B48:C48"/>
    <mergeCell ref="D48:I48"/>
    <mergeCell ref="J48:J50"/>
    <mergeCell ref="K48:K50"/>
    <mergeCell ref="L48:L50"/>
    <mergeCell ref="M48:M50"/>
    <mergeCell ref="G11:G12"/>
    <mergeCell ref="H11:H12"/>
    <mergeCell ref="I11:I12"/>
    <mergeCell ref="H49:H50"/>
    <mergeCell ref="I49:I50"/>
    <mergeCell ref="A113:A115"/>
    <mergeCell ref="B113:C113"/>
    <mergeCell ref="D113:I113"/>
    <mergeCell ref="J113:J115"/>
    <mergeCell ref="N48:N50"/>
    <mergeCell ref="B49:B50"/>
    <mergeCell ref="C49:C50"/>
    <mergeCell ref="D49:D50"/>
    <mergeCell ref="E49:E50"/>
    <mergeCell ref="F49:F50"/>
    <mergeCell ref="G49:G50"/>
    <mergeCell ref="A1:N1"/>
    <mergeCell ref="A3:N3"/>
    <mergeCell ref="A5:N5"/>
    <mergeCell ref="A6:N6"/>
    <mergeCell ref="A10:A12"/>
    <mergeCell ref="B10:C10"/>
    <mergeCell ref="D10:I10"/>
    <mergeCell ref="J10:J12"/>
    <mergeCell ref="K10:K12"/>
    <mergeCell ref="L10:L12"/>
    <mergeCell ref="M10:M12"/>
    <mergeCell ref="N10:N12"/>
    <mergeCell ref="B11:B12"/>
    <mergeCell ref="C11:C12"/>
    <mergeCell ref="D11:D12"/>
    <mergeCell ref="E11:E12"/>
    <mergeCell ref="F11:F12"/>
  </mergeCells>
  <pageMargins left="0.70866141732283472" right="0.70866141732283472" top="0.74803149606299213" bottom="0.74803149606299213" header="0.31496062992125984" footer="0.31496062992125984"/>
  <pageSetup scale="59" fitToHeight="0" orientation="landscape" horizontalDpi="360" verticalDpi="360" r:id="rId1"/>
  <rowBreaks count="23" manualBreakCount="23">
    <brk id="78" max="16383" man="1"/>
    <brk id="109" max="16383" man="1"/>
    <brk id="139" max="13" man="1"/>
    <brk id="215" max="16383" man="1"/>
    <brk id="255" max="16383" man="1"/>
    <brk id="295" max="16383" man="1"/>
    <brk id="332" max="16383" man="1"/>
    <brk id="370" max="16383" man="1"/>
    <brk id="409" max="16383" man="1"/>
    <brk id="446" max="13" man="1"/>
    <brk id="497" max="16383" man="1"/>
    <brk id="543" max="16383" man="1"/>
    <brk id="581" max="16383" man="1"/>
    <brk id="617" max="16383" man="1"/>
    <brk id="654" max="16383" man="1"/>
    <brk id="692" max="16383" man="1"/>
    <brk id="771" max="16383" man="1"/>
    <brk id="808" max="16383" man="1"/>
    <brk id="845" max="16383" man="1"/>
    <brk id="885" max="16383" man="1"/>
    <brk id="924" max="16383" man="1"/>
    <brk id="1003" max="16383" man="1"/>
    <brk id="104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S171"/>
  <sheetViews>
    <sheetView topLeftCell="A4" zoomScale="70" zoomScaleNormal="70" workbookViewId="0">
      <selection activeCell="A142" sqref="A142"/>
    </sheetView>
  </sheetViews>
  <sheetFormatPr baseColWidth="10" defaultColWidth="9.109375" defaultRowHeight="12.6"/>
  <cols>
    <col min="1" max="1" width="40.44140625" style="110" customWidth="1"/>
    <col min="2" max="2" width="14.5546875" style="164" customWidth="1"/>
    <col min="3" max="3" width="15.44140625" style="110" customWidth="1"/>
    <col min="4" max="4" width="17.5546875" style="114" customWidth="1"/>
    <col min="5" max="5" width="19.44140625" style="114" customWidth="1"/>
    <col min="6" max="7" width="18.44140625" style="114" customWidth="1"/>
    <col min="8" max="8" width="22.5546875" style="114" customWidth="1"/>
    <col min="9" max="9" width="21.5546875" style="114" customWidth="1"/>
    <col min="10" max="10" width="26" style="110" customWidth="1"/>
    <col min="11" max="11" width="20.5546875" style="110" hidden="1" customWidth="1"/>
    <col min="12" max="12" width="14.109375" style="110" hidden="1" customWidth="1"/>
    <col min="13" max="16" width="0" style="110" hidden="1" customWidth="1"/>
    <col min="17" max="18" width="9.109375" style="110"/>
    <col min="19" max="19" width="12.44140625" style="110" bestFit="1" customWidth="1"/>
    <col min="20" max="256" width="9.109375" style="110"/>
    <col min="257" max="257" width="40.44140625" style="110" customWidth="1"/>
    <col min="258" max="258" width="14.5546875" style="110" customWidth="1"/>
    <col min="259" max="259" width="15.44140625" style="110" customWidth="1"/>
    <col min="260" max="260" width="17.5546875" style="110" customWidth="1"/>
    <col min="261" max="261" width="19.44140625" style="110" customWidth="1"/>
    <col min="262" max="263" width="18.44140625" style="110" customWidth="1"/>
    <col min="264" max="264" width="22.5546875" style="110" customWidth="1"/>
    <col min="265" max="265" width="21.5546875" style="110" customWidth="1"/>
    <col min="266" max="266" width="26" style="110" customWidth="1"/>
    <col min="267" max="267" width="20.5546875" style="110" customWidth="1"/>
    <col min="268" max="268" width="14.109375" style="110" bestFit="1" customWidth="1"/>
    <col min="269" max="512" width="9.109375" style="110"/>
    <col min="513" max="513" width="40.44140625" style="110" customWidth="1"/>
    <col min="514" max="514" width="14.5546875" style="110" customWidth="1"/>
    <col min="515" max="515" width="15.44140625" style="110" customWidth="1"/>
    <col min="516" max="516" width="17.5546875" style="110" customWidth="1"/>
    <col min="517" max="517" width="19.44140625" style="110" customWidth="1"/>
    <col min="518" max="519" width="18.44140625" style="110" customWidth="1"/>
    <col min="520" max="520" width="22.5546875" style="110" customWidth="1"/>
    <col min="521" max="521" width="21.5546875" style="110" customWidth="1"/>
    <col min="522" max="522" width="26" style="110" customWidth="1"/>
    <col min="523" max="523" width="20.5546875" style="110" customWidth="1"/>
    <col min="524" max="524" width="14.109375" style="110" bestFit="1" customWidth="1"/>
    <col min="525" max="768" width="9.109375" style="110"/>
    <col min="769" max="769" width="40.44140625" style="110" customWidth="1"/>
    <col min="770" max="770" width="14.5546875" style="110" customWidth="1"/>
    <col min="771" max="771" width="15.44140625" style="110" customWidth="1"/>
    <col min="772" max="772" width="17.5546875" style="110" customWidth="1"/>
    <col min="773" max="773" width="19.44140625" style="110" customWidth="1"/>
    <col min="774" max="775" width="18.44140625" style="110" customWidth="1"/>
    <col min="776" max="776" width="22.5546875" style="110" customWidth="1"/>
    <col min="777" max="777" width="21.5546875" style="110" customWidth="1"/>
    <col min="778" max="778" width="26" style="110" customWidth="1"/>
    <col min="779" max="779" width="20.5546875" style="110" customWidth="1"/>
    <col min="780" max="780" width="14.109375" style="110" bestFit="1" customWidth="1"/>
    <col min="781" max="1024" width="9.109375" style="110"/>
    <col min="1025" max="1025" width="40.44140625" style="110" customWidth="1"/>
    <col min="1026" max="1026" width="14.5546875" style="110" customWidth="1"/>
    <col min="1027" max="1027" width="15.44140625" style="110" customWidth="1"/>
    <col min="1028" max="1028" width="17.5546875" style="110" customWidth="1"/>
    <col min="1029" max="1029" width="19.44140625" style="110" customWidth="1"/>
    <col min="1030" max="1031" width="18.44140625" style="110" customWidth="1"/>
    <col min="1032" max="1032" width="22.5546875" style="110" customWidth="1"/>
    <col min="1033" max="1033" width="21.5546875" style="110" customWidth="1"/>
    <col min="1034" max="1034" width="26" style="110" customWidth="1"/>
    <col min="1035" max="1035" width="20.5546875" style="110" customWidth="1"/>
    <col min="1036" max="1036" width="14.109375" style="110" bestFit="1" customWidth="1"/>
    <col min="1037" max="1280" width="9.109375" style="110"/>
    <col min="1281" max="1281" width="40.44140625" style="110" customWidth="1"/>
    <col min="1282" max="1282" width="14.5546875" style="110" customWidth="1"/>
    <col min="1283" max="1283" width="15.44140625" style="110" customWidth="1"/>
    <col min="1284" max="1284" width="17.5546875" style="110" customWidth="1"/>
    <col min="1285" max="1285" width="19.44140625" style="110" customWidth="1"/>
    <col min="1286" max="1287" width="18.44140625" style="110" customWidth="1"/>
    <col min="1288" max="1288" width="22.5546875" style="110" customWidth="1"/>
    <col min="1289" max="1289" width="21.5546875" style="110" customWidth="1"/>
    <col min="1290" max="1290" width="26" style="110" customWidth="1"/>
    <col min="1291" max="1291" width="20.5546875" style="110" customWidth="1"/>
    <col min="1292" max="1292" width="14.109375" style="110" bestFit="1" customWidth="1"/>
    <col min="1293" max="1536" width="9.109375" style="110"/>
    <col min="1537" max="1537" width="40.44140625" style="110" customWidth="1"/>
    <col min="1538" max="1538" width="14.5546875" style="110" customWidth="1"/>
    <col min="1539" max="1539" width="15.44140625" style="110" customWidth="1"/>
    <col min="1540" max="1540" width="17.5546875" style="110" customWidth="1"/>
    <col min="1541" max="1541" width="19.44140625" style="110" customWidth="1"/>
    <col min="1542" max="1543" width="18.44140625" style="110" customWidth="1"/>
    <col min="1544" max="1544" width="22.5546875" style="110" customWidth="1"/>
    <col min="1545" max="1545" width="21.5546875" style="110" customWidth="1"/>
    <col min="1546" max="1546" width="26" style="110" customWidth="1"/>
    <col min="1547" max="1547" width="20.5546875" style="110" customWidth="1"/>
    <col min="1548" max="1548" width="14.109375" style="110" bestFit="1" customWidth="1"/>
    <col min="1549" max="1792" width="9.109375" style="110"/>
    <col min="1793" max="1793" width="40.44140625" style="110" customWidth="1"/>
    <col min="1794" max="1794" width="14.5546875" style="110" customWidth="1"/>
    <col min="1795" max="1795" width="15.44140625" style="110" customWidth="1"/>
    <col min="1796" max="1796" width="17.5546875" style="110" customWidth="1"/>
    <col min="1797" max="1797" width="19.44140625" style="110" customWidth="1"/>
    <col min="1798" max="1799" width="18.44140625" style="110" customWidth="1"/>
    <col min="1800" max="1800" width="22.5546875" style="110" customWidth="1"/>
    <col min="1801" max="1801" width="21.5546875" style="110" customWidth="1"/>
    <col min="1802" max="1802" width="26" style="110" customWidth="1"/>
    <col min="1803" max="1803" width="20.5546875" style="110" customWidth="1"/>
    <col min="1804" max="1804" width="14.109375" style="110" bestFit="1" customWidth="1"/>
    <col min="1805" max="2048" width="9.109375" style="110"/>
    <col min="2049" max="2049" width="40.44140625" style="110" customWidth="1"/>
    <col min="2050" max="2050" width="14.5546875" style="110" customWidth="1"/>
    <col min="2051" max="2051" width="15.44140625" style="110" customWidth="1"/>
    <col min="2052" max="2052" width="17.5546875" style="110" customWidth="1"/>
    <col min="2053" max="2053" width="19.44140625" style="110" customWidth="1"/>
    <col min="2054" max="2055" width="18.44140625" style="110" customWidth="1"/>
    <col min="2056" max="2056" width="22.5546875" style="110" customWidth="1"/>
    <col min="2057" max="2057" width="21.5546875" style="110" customWidth="1"/>
    <col min="2058" max="2058" width="26" style="110" customWidth="1"/>
    <col min="2059" max="2059" width="20.5546875" style="110" customWidth="1"/>
    <col min="2060" max="2060" width="14.109375" style="110" bestFit="1" customWidth="1"/>
    <col min="2061" max="2304" width="9.109375" style="110"/>
    <col min="2305" max="2305" width="40.44140625" style="110" customWidth="1"/>
    <col min="2306" max="2306" width="14.5546875" style="110" customWidth="1"/>
    <col min="2307" max="2307" width="15.44140625" style="110" customWidth="1"/>
    <col min="2308" max="2308" width="17.5546875" style="110" customWidth="1"/>
    <col min="2309" max="2309" width="19.44140625" style="110" customWidth="1"/>
    <col min="2310" max="2311" width="18.44140625" style="110" customWidth="1"/>
    <col min="2312" max="2312" width="22.5546875" style="110" customWidth="1"/>
    <col min="2313" max="2313" width="21.5546875" style="110" customWidth="1"/>
    <col min="2314" max="2314" width="26" style="110" customWidth="1"/>
    <col min="2315" max="2315" width="20.5546875" style="110" customWidth="1"/>
    <col min="2316" max="2316" width="14.109375" style="110" bestFit="1" customWidth="1"/>
    <col min="2317" max="2560" width="9.109375" style="110"/>
    <col min="2561" max="2561" width="40.44140625" style="110" customWidth="1"/>
    <col min="2562" max="2562" width="14.5546875" style="110" customWidth="1"/>
    <col min="2563" max="2563" width="15.44140625" style="110" customWidth="1"/>
    <col min="2564" max="2564" width="17.5546875" style="110" customWidth="1"/>
    <col min="2565" max="2565" width="19.44140625" style="110" customWidth="1"/>
    <col min="2566" max="2567" width="18.44140625" style="110" customWidth="1"/>
    <col min="2568" max="2568" width="22.5546875" style="110" customWidth="1"/>
    <col min="2569" max="2569" width="21.5546875" style="110" customWidth="1"/>
    <col min="2570" max="2570" width="26" style="110" customWidth="1"/>
    <col min="2571" max="2571" width="20.5546875" style="110" customWidth="1"/>
    <col min="2572" max="2572" width="14.109375" style="110" bestFit="1" customWidth="1"/>
    <col min="2573" max="2816" width="9.109375" style="110"/>
    <col min="2817" max="2817" width="40.44140625" style="110" customWidth="1"/>
    <col min="2818" max="2818" width="14.5546875" style="110" customWidth="1"/>
    <col min="2819" max="2819" width="15.44140625" style="110" customWidth="1"/>
    <col min="2820" max="2820" width="17.5546875" style="110" customWidth="1"/>
    <col min="2821" max="2821" width="19.44140625" style="110" customWidth="1"/>
    <col min="2822" max="2823" width="18.44140625" style="110" customWidth="1"/>
    <col min="2824" max="2824" width="22.5546875" style="110" customWidth="1"/>
    <col min="2825" max="2825" width="21.5546875" style="110" customWidth="1"/>
    <col min="2826" max="2826" width="26" style="110" customWidth="1"/>
    <col min="2827" max="2827" width="20.5546875" style="110" customWidth="1"/>
    <col min="2828" max="2828" width="14.109375" style="110" bestFit="1" customWidth="1"/>
    <col min="2829" max="3072" width="9.109375" style="110"/>
    <col min="3073" max="3073" width="40.44140625" style="110" customWidth="1"/>
    <col min="3074" max="3074" width="14.5546875" style="110" customWidth="1"/>
    <col min="3075" max="3075" width="15.44140625" style="110" customWidth="1"/>
    <col min="3076" max="3076" width="17.5546875" style="110" customWidth="1"/>
    <col min="3077" max="3077" width="19.44140625" style="110" customWidth="1"/>
    <col min="3078" max="3079" width="18.44140625" style="110" customWidth="1"/>
    <col min="3080" max="3080" width="22.5546875" style="110" customWidth="1"/>
    <col min="3081" max="3081" width="21.5546875" style="110" customWidth="1"/>
    <col min="3082" max="3082" width="26" style="110" customWidth="1"/>
    <col min="3083" max="3083" width="20.5546875" style="110" customWidth="1"/>
    <col min="3084" max="3084" width="14.109375" style="110" bestFit="1" customWidth="1"/>
    <col min="3085" max="3328" width="9.109375" style="110"/>
    <col min="3329" max="3329" width="40.44140625" style="110" customWidth="1"/>
    <col min="3330" max="3330" width="14.5546875" style="110" customWidth="1"/>
    <col min="3331" max="3331" width="15.44140625" style="110" customWidth="1"/>
    <col min="3332" max="3332" width="17.5546875" style="110" customWidth="1"/>
    <col min="3333" max="3333" width="19.44140625" style="110" customWidth="1"/>
    <col min="3334" max="3335" width="18.44140625" style="110" customWidth="1"/>
    <col min="3336" max="3336" width="22.5546875" style="110" customWidth="1"/>
    <col min="3337" max="3337" width="21.5546875" style="110" customWidth="1"/>
    <col min="3338" max="3338" width="26" style="110" customWidth="1"/>
    <col min="3339" max="3339" width="20.5546875" style="110" customWidth="1"/>
    <col min="3340" max="3340" width="14.109375" style="110" bestFit="1" customWidth="1"/>
    <col min="3341" max="3584" width="9.109375" style="110"/>
    <col min="3585" max="3585" width="40.44140625" style="110" customWidth="1"/>
    <col min="3586" max="3586" width="14.5546875" style="110" customWidth="1"/>
    <col min="3587" max="3587" width="15.44140625" style="110" customWidth="1"/>
    <col min="3588" max="3588" width="17.5546875" style="110" customWidth="1"/>
    <col min="3589" max="3589" width="19.44140625" style="110" customWidth="1"/>
    <col min="3590" max="3591" width="18.44140625" style="110" customWidth="1"/>
    <col min="3592" max="3592" width="22.5546875" style="110" customWidth="1"/>
    <col min="3593" max="3593" width="21.5546875" style="110" customWidth="1"/>
    <col min="3594" max="3594" width="26" style="110" customWidth="1"/>
    <col min="3595" max="3595" width="20.5546875" style="110" customWidth="1"/>
    <col min="3596" max="3596" width="14.109375" style="110" bestFit="1" customWidth="1"/>
    <col min="3597" max="3840" width="9.109375" style="110"/>
    <col min="3841" max="3841" width="40.44140625" style="110" customWidth="1"/>
    <col min="3842" max="3842" width="14.5546875" style="110" customWidth="1"/>
    <col min="3843" max="3843" width="15.44140625" style="110" customWidth="1"/>
    <col min="3844" max="3844" width="17.5546875" style="110" customWidth="1"/>
    <col min="3845" max="3845" width="19.44140625" style="110" customWidth="1"/>
    <col min="3846" max="3847" width="18.44140625" style="110" customWidth="1"/>
    <col min="3848" max="3848" width="22.5546875" style="110" customWidth="1"/>
    <col min="3849" max="3849" width="21.5546875" style="110" customWidth="1"/>
    <col min="3850" max="3850" width="26" style="110" customWidth="1"/>
    <col min="3851" max="3851" width="20.5546875" style="110" customWidth="1"/>
    <col min="3852" max="3852" width="14.109375" style="110" bestFit="1" customWidth="1"/>
    <col min="3853" max="4096" width="9.109375" style="110"/>
    <col min="4097" max="4097" width="40.44140625" style="110" customWidth="1"/>
    <col min="4098" max="4098" width="14.5546875" style="110" customWidth="1"/>
    <col min="4099" max="4099" width="15.44140625" style="110" customWidth="1"/>
    <col min="4100" max="4100" width="17.5546875" style="110" customWidth="1"/>
    <col min="4101" max="4101" width="19.44140625" style="110" customWidth="1"/>
    <col min="4102" max="4103" width="18.44140625" style="110" customWidth="1"/>
    <col min="4104" max="4104" width="22.5546875" style="110" customWidth="1"/>
    <col min="4105" max="4105" width="21.5546875" style="110" customWidth="1"/>
    <col min="4106" max="4106" width="26" style="110" customWidth="1"/>
    <col min="4107" max="4107" width="20.5546875" style="110" customWidth="1"/>
    <col min="4108" max="4108" width="14.109375" style="110" bestFit="1" customWidth="1"/>
    <col min="4109" max="4352" width="9.109375" style="110"/>
    <col min="4353" max="4353" width="40.44140625" style="110" customWidth="1"/>
    <col min="4354" max="4354" width="14.5546875" style="110" customWidth="1"/>
    <col min="4355" max="4355" width="15.44140625" style="110" customWidth="1"/>
    <col min="4356" max="4356" width="17.5546875" style="110" customWidth="1"/>
    <col min="4357" max="4357" width="19.44140625" style="110" customWidth="1"/>
    <col min="4358" max="4359" width="18.44140625" style="110" customWidth="1"/>
    <col min="4360" max="4360" width="22.5546875" style="110" customWidth="1"/>
    <col min="4361" max="4361" width="21.5546875" style="110" customWidth="1"/>
    <col min="4362" max="4362" width="26" style="110" customWidth="1"/>
    <col min="4363" max="4363" width="20.5546875" style="110" customWidth="1"/>
    <col min="4364" max="4364" width="14.109375" style="110" bestFit="1" customWidth="1"/>
    <col min="4365" max="4608" width="9.109375" style="110"/>
    <col min="4609" max="4609" width="40.44140625" style="110" customWidth="1"/>
    <col min="4610" max="4610" width="14.5546875" style="110" customWidth="1"/>
    <col min="4611" max="4611" width="15.44140625" style="110" customWidth="1"/>
    <col min="4612" max="4612" width="17.5546875" style="110" customWidth="1"/>
    <col min="4613" max="4613" width="19.44140625" style="110" customWidth="1"/>
    <col min="4614" max="4615" width="18.44140625" style="110" customWidth="1"/>
    <col min="4616" max="4616" width="22.5546875" style="110" customWidth="1"/>
    <col min="4617" max="4617" width="21.5546875" style="110" customWidth="1"/>
    <col min="4618" max="4618" width="26" style="110" customWidth="1"/>
    <col min="4619" max="4619" width="20.5546875" style="110" customWidth="1"/>
    <col min="4620" max="4620" width="14.109375" style="110" bestFit="1" customWidth="1"/>
    <col min="4621" max="4864" width="9.109375" style="110"/>
    <col min="4865" max="4865" width="40.44140625" style="110" customWidth="1"/>
    <col min="4866" max="4866" width="14.5546875" style="110" customWidth="1"/>
    <col min="4867" max="4867" width="15.44140625" style="110" customWidth="1"/>
    <col min="4868" max="4868" width="17.5546875" style="110" customWidth="1"/>
    <col min="4869" max="4869" width="19.44140625" style="110" customWidth="1"/>
    <col min="4870" max="4871" width="18.44140625" style="110" customWidth="1"/>
    <col min="4872" max="4872" width="22.5546875" style="110" customWidth="1"/>
    <col min="4873" max="4873" width="21.5546875" style="110" customWidth="1"/>
    <col min="4874" max="4874" width="26" style="110" customWidth="1"/>
    <col min="4875" max="4875" width="20.5546875" style="110" customWidth="1"/>
    <col min="4876" max="4876" width="14.109375" style="110" bestFit="1" customWidth="1"/>
    <col min="4877" max="5120" width="9.109375" style="110"/>
    <col min="5121" max="5121" width="40.44140625" style="110" customWidth="1"/>
    <col min="5122" max="5122" width="14.5546875" style="110" customWidth="1"/>
    <col min="5123" max="5123" width="15.44140625" style="110" customWidth="1"/>
    <col min="5124" max="5124" width="17.5546875" style="110" customWidth="1"/>
    <col min="5125" max="5125" width="19.44140625" style="110" customWidth="1"/>
    <col min="5126" max="5127" width="18.44140625" style="110" customWidth="1"/>
    <col min="5128" max="5128" width="22.5546875" style="110" customWidth="1"/>
    <col min="5129" max="5129" width="21.5546875" style="110" customWidth="1"/>
    <col min="5130" max="5130" width="26" style="110" customWidth="1"/>
    <col min="5131" max="5131" width="20.5546875" style="110" customWidth="1"/>
    <col min="5132" max="5132" width="14.109375" style="110" bestFit="1" customWidth="1"/>
    <col min="5133" max="5376" width="9.109375" style="110"/>
    <col min="5377" max="5377" width="40.44140625" style="110" customWidth="1"/>
    <col min="5378" max="5378" width="14.5546875" style="110" customWidth="1"/>
    <col min="5379" max="5379" width="15.44140625" style="110" customWidth="1"/>
    <col min="5380" max="5380" width="17.5546875" style="110" customWidth="1"/>
    <col min="5381" max="5381" width="19.44140625" style="110" customWidth="1"/>
    <col min="5382" max="5383" width="18.44140625" style="110" customWidth="1"/>
    <col min="5384" max="5384" width="22.5546875" style="110" customWidth="1"/>
    <col min="5385" max="5385" width="21.5546875" style="110" customWidth="1"/>
    <col min="5386" max="5386" width="26" style="110" customWidth="1"/>
    <col min="5387" max="5387" width="20.5546875" style="110" customWidth="1"/>
    <col min="5388" max="5388" width="14.109375" style="110" bestFit="1" customWidth="1"/>
    <col min="5389" max="5632" width="9.109375" style="110"/>
    <col min="5633" max="5633" width="40.44140625" style="110" customWidth="1"/>
    <col min="5634" max="5634" width="14.5546875" style="110" customWidth="1"/>
    <col min="5635" max="5635" width="15.44140625" style="110" customWidth="1"/>
    <col min="5636" max="5636" width="17.5546875" style="110" customWidth="1"/>
    <col min="5637" max="5637" width="19.44140625" style="110" customWidth="1"/>
    <col min="5638" max="5639" width="18.44140625" style="110" customWidth="1"/>
    <col min="5640" max="5640" width="22.5546875" style="110" customWidth="1"/>
    <col min="5641" max="5641" width="21.5546875" style="110" customWidth="1"/>
    <col min="5642" max="5642" width="26" style="110" customWidth="1"/>
    <col min="5643" max="5643" width="20.5546875" style="110" customWidth="1"/>
    <col min="5644" max="5644" width="14.109375" style="110" bestFit="1" customWidth="1"/>
    <col min="5645" max="5888" width="9.109375" style="110"/>
    <col min="5889" max="5889" width="40.44140625" style="110" customWidth="1"/>
    <col min="5890" max="5890" width="14.5546875" style="110" customWidth="1"/>
    <col min="5891" max="5891" width="15.44140625" style="110" customWidth="1"/>
    <col min="5892" max="5892" width="17.5546875" style="110" customWidth="1"/>
    <col min="5893" max="5893" width="19.44140625" style="110" customWidth="1"/>
    <col min="5894" max="5895" width="18.44140625" style="110" customWidth="1"/>
    <col min="5896" max="5896" width="22.5546875" style="110" customWidth="1"/>
    <col min="5897" max="5897" width="21.5546875" style="110" customWidth="1"/>
    <col min="5898" max="5898" width="26" style="110" customWidth="1"/>
    <col min="5899" max="5899" width="20.5546875" style="110" customWidth="1"/>
    <col min="5900" max="5900" width="14.109375" style="110" bestFit="1" customWidth="1"/>
    <col min="5901" max="6144" width="9.109375" style="110"/>
    <col min="6145" max="6145" width="40.44140625" style="110" customWidth="1"/>
    <col min="6146" max="6146" width="14.5546875" style="110" customWidth="1"/>
    <col min="6147" max="6147" width="15.44140625" style="110" customWidth="1"/>
    <col min="6148" max="6148" width="17.5546875" style="110" customWidth="1"/>
    <col min="6149" max="6149" width="19.44140625" style="110" customWidth="1"/>
    <col min="6150" max="6151" width="18.44140625" style="110" customWidth="1"/>
    <col min="6152" max="6152" width="22.5546875" style="110" customWidth="1"/>
    <col min="6153" max="6153" width="21.5546875" style="110" customWidth="1"/>
    <col min="6154" max="6154" width="26" style="110" customWidth="1"/>
    <col min="6155" max="6155" width="20.5546875" style="110" customWidth="1"/>
    <col min="6156" max="6156" width="14.109375" style="110" bestFit="1" customWidth="1"/>
    <col min="6157" max="6400" width="9.109375" style="110"/>
    <col min="6401" max="6401" width="40.44140625" style="110" customWidth="1"/>
    <col min="6402" max="6402" width="14.5546875" style="110" customWidth="1"/>
    <col min="6403" max="6403" width="15.44140625" style="110" customWidth="1"/>
    <col min="6404" max="6404" width="17.5546875" style="110" customWidth="1"/>
    <col min="6405" max="6405" width="19.44140625" style="110" customWidth="1"/>
    <col min="6406" max="6407" width="18.44140625" style="110" customWidth="1"/>
    <col min="6408" max="6408" width="22.5546875" style="110" customWidth="1"/>
    <col min="6409" max="6409" width="21.5546875" style="110" customWidth="1"/>
    <col min="6410" max="6410" width="26" style="110" customWidth="1"/>
    <col min="6411" max="6411" width="20.5546875" style="110" customWidth="1"/>
    <col min="6412" max="6412" width="14.109375" style="110" bestFit="1" customWidth="1"/>
    <col min="6413" max="6656" width="9.109375" style="110"/>
    <col min="6657" max="6657" width="40.44140625" style="110" customWidth="1"/>
    <col min="6658" max="6658" width="14.5546875" style="110" customWidth="1"/>
    <col min="6659" max="6659" width="15.44140625" style="110" customWidth="1"/>
    <col min="6660" max="6660" width="17.5546875" style="110" customWidth="1"/>
    <col min="6661" max="6661" width="19.44140625" style="110" customWidth="1"/>
    <col min="6662" max="6663" width="18.44140625" style="110" customWidth="1"/>
    <col min="6664" max="6664" width="22.5546875" style="110" customWidth="1"/>
    <col min="6665" max="6665" width="21.5546875" style="110" customWidth="1"/>
    <col min="6666" max="6666" width="26" style="110" customWidth="1"/>
    <col min="6667" max="6667" width="20.5546875" style="110" customWidth="1"/>
    <col min="6668" max="6668" width="14.109375" style="110" bestFit="1" customWidth="1"/>
    <col min="6669" max="6912" width="9.109375" style="110"/>
    <col min="6913" max="6913" width="40.44140625" style="110" customWidth="1"/>
    <col min="6914" max="6914" width="14.5546875" style="110" customWidth="1"/>
    <col min="6915" max="6915" width="15.44140625" style="110" customWidth="1"/>
    <col min="6916" max="6916" width="17.5546875" style="110" customWidth="1"/>
    <col min="6917" max="6917" width="19.44140625" style="110" customWidth="1"/>
    <col min="6918" max="6919" width="18.44140625" style="110" customWidth="1"/>
    <col min="6920" max="6920" width="22.5546875" style="110" customWidth="1"/>
    <col min="6921" max="6921" width="21.5546875" style="110" customWidth="1"/>
    <col min="6922" max="6922" width="26" style="110" customWidth="1"/>
    <col min="6923" max="6923" width="20.5546875" style="110" customWidth="1"/>
    <col min="6924" max="6924" width="14.109375" style="110" bestFit="1" customWidth="1"/>
    <col min="6925" max="7168" width="9.109375" style="110"/>
    <col min="7169" max="7169" width="40.44140625" style="110" customWidth="1"/>
    <col min="7170" max="7170" width="14.5546875" style="110" customWidth="1"/>
    <col min="7171" max="7171" width="15.44140625" style="110" customWidth="1"/>
    <col min="7172" max="7172" width="17.5546875" style="110" customWidth="1"/>
    <col min="7173" max="7173" width="19.44140625" style="110" customWidth="1"/>
    <col min="7174" max="7175" width="18.44140625" style="110" customWidth="1"/>
    <col min="7176" max="7176" width="22.5546875" style="110" customWidth="1"/>
    <col min="7177" max="7177" width="21.5546875" style="110" customWidth="1"/>
    <col min="7178" max="7178" width="26" style="110" customWidth="1"/>
    <col min="7179" max="7179" width="20.5546875" style="110" customWidth="1"/>
    <col min="7180" max="7180" width="14.109375" style="110" bestFit="1" customWidth="1"/>
    <col min="7181" max="7424" width="9.109375" style="110"/>
    <col min="7425" max="7425" width="40.44140625" style="110" customWidth="1"/>
    <col min="7426" max="7426" width="14.5546875" style="110" customWidth="1"/>
    <col min="7427" max="7427" width="15.44140625" style="110" customWidth="1"/>
    <col min="7428" max="7428" width="17.5546875" style="110" customWidth="1"/>
    <col min="7429" max="7429" width="19.44140625" style="110" customWidth="1"/>
    <col min="7430" max="7431" width="18.44140625" style="110" customWidth="1"/>
    <col min="7432" max="7432" width="22.5546875" style="110" customWidth="1"/>
    <col min="7433" max="7433" width="21.5546875" style="110" customWidth="1"/>
    <col min="7434" max="7434" width="26" style="110" customWidth="1"/>
    <col min="7435" max="7435" width="20.5546875" style="110" customWidth="1"/>
    <col min="7436" max="7436" width="14.109375" style="110" bestFit="1" customWidth="1"/>
    <col min="7437" max="7680" width="9.109375" style="110"/>
    <col min="7681" max="7681" width="40.44140625" style="110" customWidth="1"/>
    <col min="7682" max="7682" width="14.5546875" style="110" customWidth="1"/>
    <col min="7683" max="7683" width="15.44140625" style="110" customWidth="1"/>
    <col min="7684" max="7684" width="17.5546875" style="110" customWidth="1"/>
    <col min="7685" max="7685" width="19.44140625" style="110" customWidth="1"/>
    <col min="7686" max="7687" width="18.44140625" style="110" customWidth="1"/>
    <col min="7688" max="7688" width="22.5546875" style="110" customWidth="1"/>
    <col min="7689" max="7689" width="21.5546875" style="110" customWidth="1"/>
    <col min="7690" max="7690" width="26" style="110" customWidth="1"/>
    <col min="7691" max="7691" width="20.5546875" style="110" customWidth="1"/>
    <col min="7692" max="7692" width="14.109375" style="110" bestFit="1" customWidth="1"/>
    <col min="7693" max="7936" width="9.109375" style="110"/>
    <col min="7937" max="7937" width="40.44140625" style="110" customWidth="1"/>
    <col min="7938" max="7938" width="14.5546875" style="110" customWidth="1"/>
    <col min="7939" max="7939" width="15.44140625" style="110" customWidth="1"/>
    <col min="7940" max="7940" width="17.5546875" style="110" customWidth="1"/>
    <col min="7941" max="7941" width="19.44140625" style="110" customWidth="1"/>
    <col min="7942" max="7943" width="18.44140625" style="110" customWidth="1"/>
    <col min="7944" max="7944" width="22.5546875" style="110" customWidth="1"/>
    <col min="7945" max="7945" width="21.5546875" style="110" customWidth="1"/>
    <col min="7946" max="7946" width="26" style="110" customWidth="1"/>
    <col min="7947" max="7947" width="20.5546875" style="110" customWidth="1"/>
    <col min="7948" max="7948" width="14.109375" style="110" bestFit="1" customWidth="1"/>
    <col min="7949" max="8192" width="9.109375" style="110"/>
    <col min="8193" max="8193" width="40.44140625" style="110" customWidth="1"/>
    <col min="8194" max="8194" width="14.5546875" style="110" customWidth="1"/>
    <col min="8195" max="8195" width="15.44140625" style="110" customWidth="1"/>
    <col min="8196" max="8196" width="17.5546875" style="110" customWidth="1"/>
    <col min="8197" max="8197" width="19.44140625" style="110" customWidth="1"/>
    <col min="8198" max="8199" width="18.44140625" style="110" customWidth="1"/>
    <col min="8200" max="8200" width="22.5546875" style="110" customWidth="1"/>
    <col min="8201" max="8201" width="21.5546875" style="110" customWidth="1"/>
    <col min="8202" max="8202" width="26" style="110" customWidth="1"/>
    <col min="8203" max="8203" width="20.5546875" style="110" customWidth="1"/>
    <col min="8204" max="8204" width="14.109375" style="110" bestFit="1" customWidth="1"/>
    <col min="8205" max="8448" width="9.109375" style="110"/>
    <col min="8449" max="8449" width="40.44140625" style="110" customWidth="1"/>
    <col min="8450" max="8450" width="14.5546875" style="110" customWidth="1"/>
    <col min="8451" max="8451" width="15.44140625" style="110" customWidth="1"/>
    <col min="8452" max="8452" width="17.5546875" style="110" customWidth="1"/>
    <col min="8453" max="8453" width="19.44140625" style="110" customWidth="1"/>
    <col min="8454" max="8455" width="18.44140625" style="110" customWidth="1"/>
    <col min="8456" max="8456" width="22.5546875" style="110" customWidth="1"/>
    <col min="8457" max="8457" width="21.5546875" style="110" customWidth="1"/>
    <col min="8458" max="8458" width="26" style="110" customWidth="1"/>
    <col min="8459" max="8459" width="20.5546875" style="110" customWidth="1"/>
    <col min="8460" max="8460" width="14.109375" style="110" bestFit="1" customWidth="1"/>
    <col min="8461" max="8704" width="9.109375" style="110"/>
    <col min="8705" max="8705" width="40.44140625" style="110" customWidth="1"/>
    <col min="8706" max="8706" width="14.5546875" style="110" customWidth="1"/>
    <col min="8707" max="8707" width="15.44140625" style="110" customWidth="1"/>
    <col min="8708" max="8708" width="17.5546875" style="110" customWidth="1"/>
    <col min="8709" max="8709" width="19.44140625" style="110" customWidth="1"/>
    <col min="8710" max="8711" width="18.44140625" style="110" customWidth="1"/>
    <col min="8712" max="8712" width="22.5546875" style="110" customWidth="1"/>
    <col min="8713" max="8713" width="21.5546875" style="110" customWidth="1"/>
    <col min="8714" max="8714" width="26" style="110" customWidth="1"/>
    <col min="8715" max="8715" width="20.5546875" style="110" customWidth="1"/>
    <col min="8716" max="8716" width="14.109375" style="110" bestFit="1" customWidth="1"/>
    <col min="8717" max="8960" width="9.109375" style="110"/>
    <col min="8961" max="8961" width="40.44140625" style="110" customWidth="1"/>
    <col min="8962" max="8962" width="14.5546875" style="110" customWidth="1"/>
    <col min="8963" max="8963" width="15.44140625" style="110" customWidth="1"/>
    <col min="8964" max="8964" width="17.5546875" style="110" customWidth="1"/>
    <col min="8965" max="8965" width="19.44140625" style="110" customWidth="1"/>
    <col min="8966" max="8967" width="18.44140625" style="110" customWidth="1"/>
    <col min="8968" max="8968" width="22.5546875" style="110" customWidth="1"/>
    <col min="8969" max="8969" width="21.5546875" style="110" customWidth="1"/>
    <col min="8970" max="8970" width="26" style="110" customWidth="1"/>
    <col min="8971" max="8971" width="20.5546875" style="110" customWidth="1"/>
    <col min="8972" max="8972" width="14.109375" style="110" bestFit="1" customWidth="1"/>
    <col min="8973" max="9216" width="9.109375" style="110"/>
    <col min="9217" max="9217" width="40.44140625" style="110" customWidth="1"/>
    <col min="9218" max="9218" width="14.5546875" style="110" customWidth="1"/>
    <col min="9219" max="9219" width="15.44140625" style="110" customWidth="1"/>
    <col min="9220" max="9220" width="17.5546875" style="110" customWidth="1"/>
    <col min="9221" max="9221" width="19.44140625" style="110" customWidth="1"/>
    <col min="9222" max="9223" width="18.44140625" style="110" customWidth="1"/>
    <col min="9224" max="9224" width="22.5546875" style="110" customWidth="1"/>
    <col min="9225" max="9225" width="21.5546875" style="110" customWidth="1"/>
    <col min="9226" max="9226" width="26" style="110" customWidth="1"/>
    <col min="9227" max="9227" width="20.5546875" style="110" customWidth="1"/>
    <col min="9228" max="9228" width="14.109375" style="110" bestFit="1" customWidth="1"/>
    <col min="9229" max="9472" width="9.109375" style="110"/>
    <col min="9473" max="9473" width="40.44140625" style="110" customWidth="1"/>
    <col min="9474" max="9474" width="14.5546875" style="110" customWidth="1"/>
    <col min="9475" max="9475" width="15.44140625" style="110" customWidth="1"/>
    <col min="9476" max="9476" width="17.5546875" style="110" customWidth="1"/>
    <col min="9477" max="9477" width="19.44140625" style="110" customWidth="1"/>
    <col min="9478" max="9479" width="18.44140625" style="110" customWidth="1"/>
    <col min="9480" max="9480" width="22.5546875" style="110" customWidth="1"/>
    <col min="9481" max="9481" width="21.5546875" style="110" customWidth="1"/>
    <col min="9482" max="9482" width="26" style="110" customWidth="1"/>
    <col min="9483" max="9483" width="20.5546875" style="110" customWidth="1"/>
    <col min="9484" max="9484" width="14.109375" style="110" bestFit="1" customWidth="1"/>
    <col min="9485" max="9728" width="9.109375" style="110"/>
    <col min="9729" max="9729" width="40.44140625" style="110" customWidth="1"/>
    <col min="9730" max="9730" width="14.5546875" style="110" customWidth="1"/>
    <col min="9731" max="9731" width="15.44140625" style="110" customWidth="1"/>
    <col min="9732" max="9732" width="17.5546875" style="110" customWidth="1"/>
    <col min="9733" max="9733" width="19.44140625" style="110" customWidth="1"/>
    <col min="9734" max="9735" width="18.44140625" style="110" customWidth="1"/>
    <col min="9736" max="9736" width="22.5546875" style="110" customWidth="1"/>
    <col min="9737" max="9737" width="21.5546875" style="110" customWidth="1"/>
    <col min="9738" max="9738" width="26" style="110" customWidth="1"/>
    <col min="9739" max="9739" width="20.5546875" style="110" customWidth="1"/>
    <col min="9740" max="9740" width="14.109375" style="110" bestFit="1" customWidth="1"/>
    <col min="9741" max="9984" width="9.109375" style="110"/>
    <col min="9985" max="9985" width="40.44140625" style="110" customWidth="1"/>
    <col min="9986" max="9986" width="14.5546875" style="110" customWidth="1"/>
    <col min="9987" max="9987" width="15.44140625" style="110" customWidth="1"/>
    <col min="9988" max="9988" width="17.5546875" style="110" customWidth="1"/>
    <col min="9989" max="9989" width="19.44140625" style="110" customWidth="1"/>
    <col min="9990" max="9991" width="18.44140625" style="110" customWidth="1"/>
    <col min="9992" max="9992" width="22.5546875" style="110" customWidth="1"/>
    <col min="9993" max="9993" width="21.5546875" style="110" customWidth="1"/>
    <col min="9994" max="9994" width="26" style="110" customWidth="1"/>
    <col min="9995" max="9995" width="20.5546875" style="110" customWidth="1"/>
    <col min="9996" max="9996" width="14.109375" style="110" bestFit="1" customWidth="1"/>
    <col min="9997" max="10240" width="9.109375" style="110"/>
    <col min="10241" max="10241" width="40.44140625" style="110" customWidth="1"/>
    <col min="10242" max="10242" width="14.5546875" style="110" customWidth="1"/>
    <col min="10243" max="10243" width="15.44140625" style="110" customWidth="1"/>
    <col min="10244" max="10244" width="17.5546875" style="110" customWidth="1"/>
    <col min="10245" max="10245" width="19.44140625" style="110" customWidth="1"/>
    <col min="10246" max="10247" width="18.44140625" style="110" customWidth="1"/>
    <col min="10248" max="10248" width="22.5546875" style="110" customWidth="1"/>
    <col min="10249" max="10249" width="21.5546875" style="110" customWidth="1"/>
    <col min="10250" max="10250" width="26" style="110" customWidth="1"/>
    <col min="10251" max="10251" width="20.5546875" style="110" customWidth="1"/>
    <col min="10252" max="10252" width="14.109375" style="110" bestFit="1" customWidth="1"/>
    <col min="10253" max="10496" width="9.109375" style="110"/>
    <col min="10497" max="10497" width="40.44140625" style="110" customWidth="1"/>
    <col min="10498" max="10498" width="14.5546875" style="110" customWidth="1"/>
    <col min="10499" max="10499" width="15.44140625" style="110" customWidth="1"/>
    <col min="10500" max="10500" width="17.5546875" style="110" customWidth="1"/>
    <col min="10501" max="10501" width="19.44140625" style="110" customWidth="1"/>
    <col min="10502" max="10503" width="18.44140625" style="110" customWidth="1"/>
    <col min="10504" max="10504" width="22.5546875" style="110" customWidth="1"/>
    <col min="10505" max="10505" width="21.5546875" style="110" customWidth="1"/>
    <col min="10506" max="10506" width="26" style="110" customWidth="1"/>
    <col min="10507" max="10507" width="20.5546875" style="110" customWidth="1"/>
    <col min="10508" max="10508" width="14.109375" style="110" bestFit="1" customWidth="1"/>
    <col min="10509" max="10752" width="9.109375" style="110"/>
    <col min="10753" max="10753" width="40.44140625" style="110" customWidth="1"/>
    <col min="10754" max="10754" width="14.5546875" style="110" customWidth="1"/>
    <col min="10755" max="10755" width="15.44140625" style="110" customWidth="1"/>
    <col min="10756" max="10756" width="17.5546875" style="110" customWidth="1"/>
    <col min="10757" max="10757" width="19.44140625" style="110" customWidth="1"/>
    <col min="10758" max="10759" width="18.44140625" style="110" customWidth="1"/>
    <col min="10760" max="10760" width="22.5546875" style="110" customWidth="1"/>
    <col min="10761" max="10761" width="21.5546875" style="110" customWidth="1"/>
    <col min="10762" max="10762" width="26" style="110" customWidth="1"/>
    <col min="10763" max="10763" width="20.5546875" style="110" customWidth="1"/>
    <col min="10764" max="10764" width="14.109375" style="110" bestFit="1" customWidth="1"/>
    <col min="10765" max="11008" width="9.109375" style="110"/>
    <col min="11009" max="11009" width="40.44140625" style="110" customWidth="1"/>
    <col min="11010" max="11010" width="14.5546875" style="110" customWidth="1"/>
    <col min="11011" max="11011" width="15.44140625" style="110" customWidth="1"/>
    <col min="11012" max="11012" width="17.5546875" style="110" customWidth="1"/>
    <col min="11013" max="11013" width="19.44140625" style="110" customWidth="1"/>
    <col min="11014" max="11015" width="18.44140625" style="110" customWidth="1"/>
    <col min="11016" max="11016" width="22.5546875" style="110" customWidth="1"/>
    <col min="11017" max="11017" width="21.5546875" style="110" customWidth="1"/>
    <col min="11018" max="11018" width="26" style="110" customWidth="1"/>
    <col min="11019" max="11019" width="20.5546875" style="110" customWidth="1"/>
    <col min="11020" max="11020" width="14.109375" style="110" bestFit="1" customWidth="1"/>
    <col min="11021" max="11264" width="9.109375" style="110"/>
    <col min="11265" max="11265" width="40.44140625" style="110" customWidth="1"/>
    <col min="11266" max="11266" width="14.5546875" style="110" customWidth="1"/>
    <col min="11267" max="11267" width="15.44140625" style="110" customWidth="1"/>
    <col min="11268" max="11268" width="17.5546875" style="110" customWidth="1"/>
    <col min="11269" max="11269" width="19.44140625" style="110" customWidth="1"/>
    <col min="11270" max="11271" width="18.44140625" style="110" customWidth="1"/>
    <col min="11272" max="11272" width="22.5546875" style="110" customWidth="1"/>
    <col min="11273" max="11273" width="21.5546875" style="110" customWidth="1"/>
    <col min="11274" max="11274" width="26" style="110" customWidth="1"/>
    <col min="11275" max="11275" width="20.5546875" style="110" customWidth="1"/>
    <col min="11276" max="11276" width="14.109375" style="110" bestFit="1" customWidth="1"/>
    <col min="11277" max="11520" width="9.109375" style="110"/>
    <col min="11521" max="11521" width="40.44140625" style="110" customWidth="1"/>
    <col min="11522" max="11522" width="14.5546875" style="110" customWidth="1"/>
    <col min="11523" max="11523" width="15.44140625" style="110" customWidth="1"/>
    <col min="11524" max="11524" width="17.5546875" style="110" customWidth="1"/>
    <col min="11525" max="11525" width="19.44140625" style="110" customWidth="1"/>
    <col min="11526" max="11527" width="18.44140625" style="110" customWidth="1"/>
    <col min="11528" max="11528" width="22.5546875" style="110" customWidth="1"/>
    <col min="11529" max="11529" width="21.5546875" style="110" customWidth="1"/>
    <col min="11530" max="11530" width="26" style="110" customWidth="1"/>
    <col min="11531" max="11531" width="20.5546875" style="110" customWidth="1"/>
    <col min="11532" max="11532" width="14.109375" style="110" bestFit="1" customWidth="1"/>
    <col min="11533" max="11776" width="9.109375" style="110"/>
    <col min="11777" max="11777" width="40.44140625" style="110" customWidth="1"/>
    <col min="11778" max="11778" width="14.5546875" style="110" customWidth="1"/>
    <col min="11779" max="11779" width="15.44140625" style="110" customWidth="1"/>
    <col min="11780" max="11780" width="17.5546875" style="110" customWidth="1"/>
    <col min="11781" max="11781" width="19.44140625" style="110" customWidth="1"/>
    <col min="11782" max="11783" width="18.44140625" style="110" customWidth="1"/>
    <col min="11784" max="11784" width="22.5546875" style="110" customWidth="1"/>
    <col min="11785" max="11785" width="21.5546875" style="110" customWidth="1"/>
    <col min="11786" max="11786" width="26" style="110" customWidth="1"/>
    <col min="11787" max="11787" width="20.5546875" style="110" customWidth="1"/>
    <col min="11788" max="11788" width="14.109375" style="110" bestFit="1" customWidth="1"/>
    <col min="11789" max="12032" width="9.109375" style="110"/>
    <col min="12033" max="12033" width="40.44140625" style="110" customWidth="1"/>
    <col min="12034" max="12034" width="14.5546875" style="110" customWidth="1"/>
    <col min="12035" max="12035" width="15.44140625" style="110" customWidth="1"/>
    <col min="12036" max="12036" width="17.5546875" style="110" customWidth="1"/>
    <col min="12037" max="12037" width="19.44140625" style="110" customWidth="1"/>
    <col min="12038" max="12039" width="18.44140625" style="110" customWidth="1"/>
    <col min="12040" max="12040" width="22.5546875" style="110" customWidth="1"/>
    <col min="12041" max="12041" width="21.5546875" style="110" customWidth="1"/>
    <col min="12042" max="12042" width="26" style="110" customWidth="1"/>
    <col min="12043" max="12043" width="20.5546875" style="110" customWidth="1"/>
    <col min="12044" max="12044" width="14.109375" style="110" bestFit="1" customWidth="1"/>
    <col min="12045" max="12288" width="9.109375" style="110"/>
    <col min="12289" max="12289" width="40.44140625" style="110" customWidth="1"/>
    <col min="12290" max="12290" width="14.5546875" style="110" customWidth="1"/>
    <col min="12291" max="12291" width="15.44140625" style="110" customWidth="1"/>
    <col min="12292" max="12292" width="17.5546875" style="110" customWidth="1"/>
    <col min="12293" max="12293" width="19.44140625" style="110" customWidth="1"/>
    <col min="12294" max="12295" width="18.44140625" style="110" customWidth="1"/>
    <col min="12296" max="12296" width="22.5546875" style="110" customWidth="1"/>
    <col min="12297" max="12297" width="21.5546875" style="110" customWidth="1"/>
    <col min="12298" max="12298" width="26" style="110" customWidth="1"/>
    <col min="12299" max="12299" width="20.5546875" style="110" customWidth="1"/>
    <col min="12300" max="12300" width="14.109375" style="110" bestFit="1" customWidth="1"/>
    <col min="12301" max="12544" width="9.109375" style="110"/>
    <col min="12545" max="12545" width="40.44140625" style="110" customWidth="1"/>
    <col min="12546" max="12546" width="14.5546875" style="110" customWidth="1"/>
    <col min="12547" max="12547" width="15.44140625" style="110" customWidth="1"/>
    <col min="12548" max="12548" width="17.5546875" style="110" customWidth="1"/>
    <col min="12549" max="12549" width="19.44140625" style="110" customWidth="1"/>
    <col min="12550" max="12551" width="18.44140625" style="110" customWidth="1"/>
    <col min="12552" max="12552" width="22.5546875" style="110" customWidth="1"/>
    <col min="12553" max="12553" width="21.5546875" style="110" customWidth="1"/>
    <col min="12554" max="12554" width="26" style="110" customWidth="1"/>
    <col min="12555" max="12555" width="20.5546875" style="110" customWidth="1"/>
    <col min="12556" max="12556" width="14.109375" style="110" bestFit="1" customWidth="1"/>
    <col min="12557" max="12800" width="9.109375" style="110"/>
    <col min="12801" max="12801" width="40.44140625" style="110" customWidth="1"/>
    <col min="12802" max="12802" width="14.5546875" style="110" customWidth="1"/>
    <col min="12803" max="12803" width="15.44140625" style="110" customWidth="1"/>
    <col min="12804" max="12804" width="17.5546875" style="110" customWidth="1"/>
    <col min="12805" max="12805" width="19.44140625" style="110" customWidth="1"/>
    <col min="12806" max="12807" width="18.44140625" style="110" customWidth="1"/>
    <col min="12808" max="12808" width="22.5546875" style="110" customWidth="1"/>
    <col min="12809" max="12809" width="21.5546875" style="110" customWidth="1"/>
    <col min="12810" max="12810" width="26" style="110" customWidth="1"/>
    <col min="12811" max="12811" width="20.5546875" style="110" customWidth="1"/>
    <col min="12812" max="12812" width="14.109375" style="110" bestFit="1" customWidth="1"/>
    <col min="12813" max="13056" width="9.109375" style="110"/>
    <col min="13057" max="13057" width="40.44140625" style="110" customWidth="1"/>
    <col min="13058" max="13058" width="14.5546875" style="110" customWidth="1"/>
    <col min="13059" max="13059" width="15.44140625" style="110" customWidth="1"/>
    <col min="13060" max="13060" width="17.5546875" style="110" customWidth="1"/>
    <col min="13061" max="13061" width="19.44140625" style="110" customWidth="1"/>
    <col min="13062" max="13063" width="18.44140625" style="110" customWidth="1"/>
    <col min="13064" max="13064" width="22.5546875" style="110" customWidth="1"/>
    <col min="13065" max="13065" width="21.5546875" style="110" customWidth="1"/>
    <col min="13066" max="13066" width="26" style="110" customWidth="1"/>
    <col min="13067" max="13067" width="20.5546875" style="110" customWidth="1"/>
    <col min="13068" max="13068" width="14.109375" style="110" bestFit="1" customWidth="1"/>
    <col min="13069" max="13312" width="9.109375" style="110"/>
    <col min="13313" max="13313" width="40.44140625" style="110" customWidth="1"/>
    <col min="13314" max="13314" width="14.5546875" style="110" customWidth="1"/>
    <col min="13315" max="13315" width="15.44140625" style="110" customWidth="1"/>
    <col min="13316" max="13316" width="17.5546875" style="110" customWidth="1"/>
    <col min="13317" max="13317" width="19.44140625" style="110" customWidth="1"/>
    <col min="13318" max="13319" width="18.44140625" style="110" customWidth="1"/>
    <col min="13320" max="13320" width="22.5546875" style="110" customWidth="1"/>
    <col min="13321" max="13321" width="21.5546875" style="110" customWidth="1"/>
    <col min="13322" max="13322" width="26" style="110" customWidth="1"/>
    <col min="13323" max="13323" width="20.5546875" style="110" customWidth="1"/>
    <col min="13324" max="13324" width="14.109375" style="110" bestFit="1" customWidth="1"/>
    <col min="13325" max="13568" width="9.109375" style="110"/>
    <col min="13569" max="13569" width="40.44140625" style="110" customWidth="1"/>
    <col min="13570" max="13570" width="14.5546875" style="110" customWidth="1"/>
    <col min="13571" max="13571" width="15.44140625" style="110" customWidth="1"/>
    <col min="13572" max="13572" width="17.5546875" style="110" customWidth="1"/>
    <col min="13573" max="13573" width="19.44140625" style="110" customWidth="1"/>
    <col min="13574" max="13575" width="18.44140625" style="110" customWidth="1"/>
    <col min="13576" max="13576" width="22.5546875" style="110" customWidth="1"/>
    <col min="13577" max="13577" width="21.5546875" style="110" customWidth="1"/>
    <col min="13578" max="13578" width="26" style="110" customWidth="1"/>
    <col min="13579" max="13579" width="20.5546875" style="110" customWidth="1"/>
    <col min="13580" max="13580" width="14.109375" style="110" bestFit="1" customWidth="1"/>
    <col min="13581" max="13824" width="9.109375" style="110"/>
    <col min="13825" max="13825" width="40.44140625" style="110" customWidth="1"/>
    <col min="13826" max="13826" width="14.5546875" style="110" customWidth="1"/>
    <col min="13827" max="13827" width="15.44140625" style="110" customWidth="1"/>
    <col min="13828" max="13828" width="17.5546875" style="110" customWidth="1"/>
    <col min="13829" max="13829" width="19.44140625" style="110" customWidth="1"/>
    <col min="13830" max="13831" width="18.44140625" style="110" customWidth="1"/>
    <col min="13832" max="13832" width="22.5546875" style="110" customWidth="1"/>
    <col min="13833" max="13833" width="21.5546875" style="110" customWidth="1"/>
    <col min="13834" max="13834" width="26" style="110" customWidth="1"/>
    <col min="13835" max="13835" width="20.5546875" style="110" customWidth="1"/>
    <col min="13836" max="13836" width="14.109375" style="110" bestFit="1" customWidth="1"/>
    <col min="13837" max="14080" width="9.109375" style="110"/>
    <col min="14081" max="14081" width="40.44140625" style="110" customWidth="1"/>
    <col min="14082" max="14082" width="14.5546875" style="110" customWidth="1"/>
    <col min="14083" max="14083" width="15.44140625" style="110" customWidth="1"/>
    <col min="14084" max="14084" width="17.5546875" style="110" customWidth="1"/>
    <col min="14085" max="14085" width="19.44140625" style="110" customWidth="1"/>
    <col min="14086" max="14087" width="18.44140625" style="110" customWidth="1"/>
    <col min="14088" max="14088" width="22.5546875" style="110" customWidth="1"/>
    <col min="14089" max="14089" width="21.5546875" style="110" customWidth="1"/>
    <col min="14090" max="14090" width="26" style="110" customWidth="1"/>
    <col min="14091" max="14091" width="20.5546875" style="110" customWidth="1"/>
    <col min="14092" max="14092" width="14.109375" style="110" bestFit="1" customWidth="1"/>
    <col min="14093" max="14336" width="9.109375" style="110"/>
    <col min="14337" max="14337" width="40.44140625" style="110" customWidth="1"/>
    <col min="14338" max="14338" width="14.5546875" style="110" customWidth="1"/>
    <col min="14339" max="14339" width="15.44140625" style="110" customWidth="1"/>
    <col min="14340" max="14340" width="17.5546875" style="110" customWidth="1"/>
    <col min="14341" max="14341" width="19.44140625" style="110" customWidth="1"/>
    <col min="14342" max="14343" width="18.44140625" style="110" customWidth="1"/>
    <col min="14344" max="14344" width="22.5546875" style="110" customWidth="1"/>
    <col min="14345" max="14345" width="21.5546875" style="110" customWidth="1"/>
    <col min="14346" max="14346" width="26" style="110" customWidth="1"/>
    <col min="14347" max="14347" width="20.5546875" style="110" customWidth="1"/>
    <col min="14348" max="14348" width="14.109375" style="110" bestFit="1" customWidth="1"/>
    <col min="14349" max="14592" width="9.109375" style="110"/>
    <col min="14593" max="14593" width="40.44140625" style="110" customWidth="1"/>
    <col min="14594" max="14594" width="14.5546875" style="110" customWidth="1"/>
    <col min="14595" max="14595" width="15.44140625" style="110" customWidth="1"/>
    <col min="14596" max="14596" width="17.5546875" style="110" customWidth="1"/>
    <col min="14597" max="14597" width="19.44140625" style="110" customWidth="1"/>
    <col min="14598" max="14599" width="18.44140625" style="110" customWidth="1"/>
    <col min="14600" max="14600" width="22.5546875" style="110" customWidth="1"/>
    <col min="14601" max="14601" width="21.5546875" style="110" customWidth="1"/>
    <col min="14602" max="14602" width="26" style="110" customWidth="1"/>
    <col min="14603" max="14603" width="20.5546875" style="110" customWidth="1"/>
    <col min="14604" max="14604" width="14.109375" style="110" bestFit="1" customWidth="1"/>
    <col min="14605" max="14848" width="9.109375" style="110"/>
    <col min="14849" max="14849" width="40.44140625" style="110" customWidth="1"/>
    <col min="14850" max="14850" width="14.5546875" style="110" customWidth="1"/>
    <col min="14851" max="14851" width="15.44140625" style="110" customWidth="1"/>
    <col min="14852" max="14852" width="17.5546875" style="110" customWidth="1"/>
    <col min="14853" max="14853" width="19.44140625" style="110" customWidth="1"/>
    <col min="14854" max="14855" width="18.44140625" style="110" customWidth="1"/>
    <col min="14856" max="14856" width="22.5546875" style="110" customWidth="1"/>
    <col min="14857" max="14857" width="21.5546875" style="110" customWidth="1"/>
    <col min="14858" max="14858" width="26" style="110" customWidth="1"/>
    <col min="14859" max="14859" width="20.5546875" style="110" customWidth="1"/>
    <col min="14860" max="14860" width="14.109375" style="110" bestFit="1" customWidth="1"/>
    <col min="14861" max="15104" width="9.109375" style="110"/>
    <col min="15105" max="15105" width="40.44140625" style="110" customWidth="1"/>
    <col min="15106" max="15106" width="14.5546875" style="110" customWidth="1"/>
    <col min="15107" max="15107" width="15.44140625" style="110" customWidth="1"/>
    <col min="15108" max="15108" width="17.5546875" style="110" customWidth="1"/>
    <col min="15109" max="15109" width="19.44140625" style="110" customWidth="1"/>
    <col min="15110" max="15111" width="18.44140625" style="110" customWidth="1"/>
    <col min="15112" max="15112" width="22.5546875" style="110" customWidth="1"/>
    <col min="15113" max="15113" width="21.5546875" style="110" customWidth="1"/>
    <col min="15114" max="15114" width="26" style="110" customWidth="1"/>
    <col min="15115" max="15115" width="20.5546875" style="110" customWidth="1"/>
    <col min="15116" max="15116" width="14.109375" style="110" bestFit="1" customWidth="1"/>
    <col min="15117" max="15360" width="9.109375" style="110"/>
    <col min="15361" max="15361" width="40.44140625" style="110" customWidth="1"/>
    <col min="15362" max="15362" width="14.5546875" style="110" customWidth="1"/>
    <col min="15363" max="15363" width="15.44140625" style="110" customWidth="1"/>
    <col min="15364" max="15364" width="17.5546875" style="110" customWidth="1"/>
    <col min="15365" max="15365" width="19.44140625" style="110" customWidth="1"/>
    <col min="15366" max="15367" width="18.44140625" style="110" customWidth="1"/>
    <col min="15368" max="15368" width="22.5546875" style="110" customWidth="1"/>
    <col min="15369" max="15369" width="21.5546875" style="110" customWidth="1"/>
    <col min="15370" max="15370" width="26" style="110" customWidth="1"/>
    <col min="15371" max="15371" width="20.5546875" style="110" customWidth="1"/>
    <col min="15372" max="15372" width="14.109375" style="110" bestFit="1" customWidth="1"/>
    <col min="15373" max="15616" width="9.109375" style="110"/>
    <col min="15617" max="15617" width="40.44140625" style="110" customWidth="1"/>
    <col min="15618" max="15618" width="14.5546875" style="110" customWidth="1"/>
    <col min="15619" max="15619" width="15.44140625" style="110" customWidth="1"/>
    <col min="15620" max="15620" width="17.5546875" style="110" customWidth="1"/>
    <col min="15621" max="15621" width="19.44140625" style="110" customWidth="1"/>
    <col min="15622" max="15623" width="18.44140625" style="110" customWidth="1"/>
    <col min="15624" max="15624" width="22.5546875" style="110" customWidth="1"/>
    <col min="15625" max="15625" width="21.5546875" style="110" customWidth="1"/>
    <col min="15626" max="15626" width="26" style="110" customWidth="1"/>
    <col min="15627" max="15627" width="20.5546875" style="110" customWidth="1"/>
    <col min="15628" max="15628" width="14.109375" style="110" bestFit="1" customWidth="1"/>
    <col min="15629" max="15872" width="9.109375" style="110"/>
    <col min="15873" max="15873" width="40.44140625" style="110" customWidth="1"/>
    <col min="15874" max="15874" width="14.5546875" style="110" customWidth="1"/>
    <col min="15875" max="15875" width="15.44140625" style="110" customWidth="1"/>
    <col min="15876" max="15876" width="17.5546875" style="110" customWidth="1"/>
    <col min="15877" max="15877" width="19.44140625" style="110" customWidth="1"/>
    <col min="15878" max="15879" width="18.44140625" style="110" customWidth="1"/>
    <col min="15880" max="15880" width="22.5546875" style="110" customWidth="1"/>
    <col min="15881" max="15881" width="21.5546875" style="110" customWidth="1"/>
    <col min="15882" max="15882" width="26" style="110" customWidth="1"/>
    <col min="15883" max="15883" width="20.5546875" style="110" customWidth="1"/>
    <col min="15884" max="15884" width="14.109375" style="110" bestFit="1" customWidth="1"/>
    <col min="15885" max="16128" width="9.109375" style="110"/>
    <col min="16129" max="16129" width="40.44140625" style="110" customWidth="1"/>
    <col min="16130" max="16130" width="14.5546875" style="110" customWidth="1"/>
    <col min="16131" max="16131" width="15.44140625" style="110" customWidth="1"/>
    <col min="16132" max="16132" width="17.5546875" style="110" customWidth="1"/>
    <col min="16133" max="16133" width="19.44140625" style="110" customWidth="1"/>
    <col min="16134" max="16135" width="18.44140625" style="110" customWidth="1"/>
    <col min="16136" max="16136" width="22.5546875" style="110" customWidth="1"/>
    <col min="16137" max="16137" width="21.5546875" style="110" customWidth="1"/>
    <col min="16138" max="16138" width="26" style="110" customWidth="1"/>
    <col min="16139" max="16139" width="20.5546875" style="110" customWidth="1"/>
    <col min="16140" max="16140" width="14.109375" style="110" bestFit="1" customWidth="1"/>
    <col min="16141" max="16384" width="9.109375" style="110"/>
  </cols>
  <sheetData>
    <row r="1" spans="1:10" ht="18" customHeight="1">
      <c r="A1" s="946" t="s">
        <v>833</v>
      </c>
      <c r="B1" s="946"/>
      <c r="C1" s="946"/>
      <c r="D1" s="946"/>
      <c r="E1" s="946"/>
      <c r="F1" s="946"/>
      <c r="G1" s="946"/>
      <c r="H1" s="946"/>
      <c r="I1" s="946"/>
      <c r="J1" s="946"/>
    </row>
    <row r="2" spans="1:10" ht="5.0999999999999996" customHeight="1">
      <c r="A2" s="608"/>
      <c r="B2" s="609"/>
      <c r="C2" s="608"/>
      <c r="D2" s="113"/>
      <c r="E2" s="113"/>
      <c r="F2" s="113"/>
    </row>
    <row r="3" spans="1:10" ht="17.399999999999999">
      <c r="A3" s="947" t="s">
        <v>834</v>
      </c>
      <c r="B3" s="947"/>
      <c r="C3" s="947"/>
      <c r="D3" s="947"/>
      <c r="E3" s="947"/>
      <c r="F3" s="947"/>
      <c r="G3" s="947"/>
      <c r="H3" s="947"/>
      <c r="I3" s="947"/>
      <c r="J3" s="947"/>
    </row>
    <row r="4" spans="1:10" ht="5.0999999999999996" customHeight="1">
      <c r="A4" s="115"/>
      <c r="B4" s="116"/>
      <c r="C4" s="115"/>
      <c r="D4" s="113"/>
      <c r="E4" s="113"/>
      <c r="F4" s="113"/>
    </row>
    <row r="5" spans="1:10" ht="15.6">
      <c r="A5" s="933" t="s">
        <v>835</v>
      </c>
      <c r="B5" s="933"/>
      <c r="C5" s="933"/>
      <c r="D5" s="933"/>
      <c r="E5" s="933"/>
      <c r="F5" s="933"/>
      <c r="G5" s="933"/>
      <c r="H5" s="933"/>
      <c r="I5" s="933"/>
      <c r="J5" s="933"/>
    </row>
    <row r="6" spans="1:10">
      <c r="A6" s="934" t="s">
        <v>836</v>
      </c>
      <c r="B6" s="934"/>
      <c r="C6" s="934"/>
      <c r="D6" s="934"/>
      <c r="E6" s="934"/>
      <c r="F6" s="934"/>
      <c r="G6" s="934"/>
      <c r="H6" s="934"/>
      <c r="I6" s="934"/>
      <c r="J6" s="934"/>
    </row>
    <row r="7" spans="1:10" ht="5.0999999999999996" customHeight="1">
      <c r="A7" s="117"/>
      <c r="B7" s="118"/>
      <c r="C7" s="119"/>
      <c r="D7" s="120"/>
      <c r="E7" s="120"/>
      <c r="F7" s="120"/>
    </row>
    <row r="8" spans="1:10" ht="13.2">
      <c r="A8" s="121" t="s">
        <v>953</v>
      </c>
      <c r="B8" s="122"/>
      <c r="C8" s="121" t="s">
        <v>837</v>
      </c>
      <c r="F8" s="123"/>
    </row>
    <row r="9" spans="1:10" ht="13.8" thickBot="1">
      <c r="A9" s="117"/>
      <c r="B9" s="118"/>
      <c r="C9" s="119"/>
      <c r="D9" s="120"/>
      <c r="E9" s="120"/>
      <c r="F9" s="120"/>
    </row>
    <row r="10" spans="1:10" ht="13.5" customHeight="1" thickBot="1">
      <c r="A10" s="935" t="s">
        <v>732</v>
      </c>
      <c r="B10" s="938" t="s">
        <v>733</v>
      </c>
      <c r="C10" s="939"/>
      <c r="D10" s="940" t="s">
        <v>734</v>
      </c>
      <c r="E10" s="938"/>
      <c r="F10" s="938"/>
      <c r="G10" s="939"/>
      <c r="H10" s="941" t="s">
        <v>737</v>
      </c>
      <c r="I10" s="941" t="s">
        <v>738</v>
      </c>
      <c r="J10" s="926" t="s">
        <v>739</v>
      </c>
    </row>
    <row r="11" spans="1:10" ht="12.75" customHeight="1">
      <c r="A11" s="936"/>
      <c r="B11" s="928" t="s">
        <v>740</v>
      </c>
      <c r="C11" s="929" t="s">
        <v>741</v>
      </c>
      <c r="D11" s="930" t="s">
        <v>742</v>
      </c>
      <c r="E11" s="930" t="s">
        <v>745</v>
      </c>
      <c r="F11" s="930" t="s">
        <v>746</v>
      </c>
      <c r="G11" s="941" t="s">
        <v>747</v>
      </c>
      <c r="H11" s="930"/>
      <c r="I11" s="930"/>
      <c r="J11" s="927"/>
    </row>
    <row r="12" spans="1:10" ht="27.75" customHeight="1" thickBot="1">
      <c r="A12" s="937"/>
      <c r="B12" s="929"/>
      <c r="C12" s="929"/>
      <c r="D12" s="930" t="s">
        <v>741</v>
      </c>
      <c r="E12" s="930" t="s">
        <v>741</v>
      </c>
      <c r="F12" s="930"/>
      <c r="G12" s="930"/>
      <c r="H12" s="930"/>
      <c r="I12" s="930"/>
      <c r="J12" s="927"/>
    </row>
    <row r="13" spans="1:10" ht="13.8">
      <c r="A13" s="610" t="s">
        <v>838</v>
      </c>
      <c r="B13" s="611">
        <v>1</v>
      </c>
      <c r="C13" s="611"/>
      <c r="D13" s="398">
        <v>15000</v>
      </c>
      <c r="E13" s="399">
        <f>D13*12</f>
        <v>180000</v>
      </c>
      <c r="F13" s="398">
        <v>6762.06</v>
      </c>
      <c r="G13" s="400">
        <f>F13*12</f>
        <v>81144.72</v>
      </c>
      <c r="H13" s="126">
        <f>D13*25%</f>
        <v>3750</v>
      </c>
      <c r="I13" s="400">
        <f>D13*1.5</f>
        <v>22500</v>
      </c>
      <c r="J13" s="401" t="s">
        <v>839</v>
      </c>
    </row>
    <row r="14" spans="1:10" ht="13.8">
      <c r="A14" s="612" t="s">
        <v>840</v>
      </c>
      <c r="B14" s="613">
        <v>1</v>
      </c>
      <c r="C14" s="613"/>
      <c r="D14" s="402">
        <v>12983.56</v>
      </c>
      <c r="E14" s="403">
        <f>D14*12</f>
        <v>155802.72</v>
      </c>
      <c r="F14" s="402">
        <v>7161.72</v>
      </c>
      <c r="G14" s="404">
        <f>F14*12</f>
        <v>85940.64</v>
      </c>
      <c r="H14" s="332">
        <f>D14*25%</f>
        <v>3245.89</v>
      </c>
      <c r="I14" s="404">
        <f>D14*1.5</f>
        <v>19475.34</v>
      </c>
      <c r="J14" s="405" t="s">
        <v>839</v>
      </c>
    </row>
    <row r="15" spans="1:10" ht="13.8">
      <c r="A15" s="614" t="s">
        <v>841</v>
      </c>
      <c r="B15" s="615">
        <v>1</v>
      </c>
      <c r="C15" s="615"/>
      <c r="D15" s="131">
        <v>6000</v>
      </c>
      <c r="E15" s="407">
        <f t="shared" ref="E15:E48" si="0">D15*12</f>
        <v>72000</v>
      </c>
      <c r="F15" s="131">
        <v>2083.88</v>
      </c>
      <c r="G15" s="408">
        <f t="shared" ref="G15:G42" si="1">F15*12</f>
        <v>25006.560000000001</v>
      </c>
      <c r="H15" s="131">
        <f>D15*25%</f>
        <v>1500</v>
      </c>
      <c r="I15" s="408">
        <f>D15*1.5</f>
        <v>9000</v>
      </c>
      <c r="J15" s="409" t="s">
        <v>839</v>
      </c>
    </row>
    <row r="16" spans="1:10" ht="13.8">
      <c r="A16" s="614" t="s">
        <v>841</v>
      </c>
      <c r="B16" s="615">
        <v>1</v>
      </c>
      <c r="C16" s="615"/>
      <c r="D16" s="131">
        <v>8000</v>
      </c>
      <c r="E16" s="407">
        <f t="shared" si="0"/>
        <v>96000</v>
      </c>
      <c r="F16" s="131">
        <v>4596.28</v>
      </c>
      <c r="G16" s="408">
        <f t="shared" si="1"/>
        <v>55155.360000000001</v>
      </c>
      <c r="H16" s="131">
        <f>D16*25%</f>
        <v>2000</v>
      </c>
      <c r="I16" s="408">
        <f>D16*1.5</f>
        <v>12000</v>
      </c>
      <c r="J16" s="409" t="s">
        <v>839</v>
      </c>
    </row>
    <row r="17" spans="1:10" ht="13.8">
      <c r="A17" s="614" t="s">
        <v>841</v>
      </c>
      <c r="B17" s="615">
        <v>1</v>
      </c>
      <c r="C17" s="615"/>
      <c r="D17" s="131">
        <v>6000</v>
      </c>
      <c r="E17" s="407">
        <f t="shared" si="0"/>
        <v>72000</v>
      </c>
      <c r="F17" s="131">
        <v>2083.88</v>
      </c>
      <c r="G17" s="408">
        <f t="shared" si="1"/>
        <v>25006.560000000001</v>
      </c>
      <c r="H17" s="131">
        <f t="shared" ref="H17:H48" si="2">D17*25%</f>
        <v>1500</v>
      </c>
      <c r="I17" s="408">
        <f t="shared" ref="I17:I48" si="3">D17*1.5</f>
        <v>9000</v>
      </c>
      <c r="J17" s="409" t="s">
        <v>839</v>
      </c>
    </row>
    <row r="18" spans="1:10" ht="13.8">
      <c r="A18" s="614" t="s">
        <v>841</v>
      </c>
      <c r="B18" s="616">
        <v>1</v>
      </c>
      <c r="C18" s="411"/>
      <c r="D18" s="411">
        <v>6000</v>
      </c>
      <c r="E18" s="407">
        <f t="shared" si="0"/>
        <v>72000</v>
      </c>
      <c r="F18" s="131">
        <v>2083.88</v>
      </c>
      <c r="G18" s="408">
        <f t="shared" si="1"/>
        <v>25006.560000000001</v>
      </c>
      <c r="H18" s="131">
        <f t="shared" si="2"/>
        <v>1500</v>
      </c>
      <c r="I18" s="408">
        <f t="shared" si="3"/>
        <v>9000</v>
      </c>
      <c r="J18" s="409" t="s">
        <v>839</v>
      </c>
    </row>
    <row r="19" spans="1:10" ht="13.8">
      <c r="A19" s="614" t="s">
        <v>841</v>
      </c>
      <c r="B19" s="616">
        <v>1</v>
      </c>
      <c r="C19" s="411"/>
      <c r="D19" s="411">
        <v>6000</v>
      </c>
      <c r="E19" s="407">
        <f t="shared" si="0"/>
        <v>72000</v>
      </c>
      <c r="F19" s="131">
        <v>2083.88</v>
      </c>
      <c r="G19" s="408">
        <f t="shared" si="1"/>
        <v>25006.560000000001</v>
      </c>
      <c r="H19" s="131">
        <f t="shared" si="2"/>
        <v>1500</v>
      </c>
      <c r="I19" s="408">
        <f t="shared" si="3"/>
        <v>9000</v>
      </c>
      <c r="J19" s="409" t="s">
        <v>839</v>
      </c>
    </row>
    <row r="20" spans="1:10" ht="13.8">
      <c r="A20" s="614" t="s">
        <v>841</v>
      </c>
      <c r="B20" s="616">
        <v>1</v>
      </c>
      <c r="C20" s="411"/>
      <c r="D20" s="411">
        <v>6000</v>
      </c>
      <c r="E20" s="407">
        <f t="shared" si="0"/>
        <v>72000</v>
      </c>
      <c r="F20" s="131">
        <v>2083.88</v>
      </c>
      <c r="G20" s="408">
        <f t="shared" si="1"/>
        <v>25006.560000000001</v>
      </c>
      <c r="H20" s="131">
        <f t="shared" si="2"/>
        <v>1500</v>
      </c>
      <c r="I20" s="408">
        <f>D20*1.5</f>
        <v>9000</v>
      </c>
      <c r="J20" s="409" t="s">
        <v>839</v>
      </c>
    </row>
    <row r="21" spans="1:10" ht="13.8">
      <c r="A21" s="614" t="s">
        <v>841</v>
      </c>
      <c r="B21" s="616">
        <v>1</v>
      </c>
      <c r="C21" s="411"/>
      <c r="D21" s="411">
        <v>6000</v>
      </c>
      <c r="E21" s="407">
        <f t="shared" si="0"/>
        <v>72000</v>
      </c>
      <c r="F21" s="131">
        <v>2083.88</v>
      </c>
      <c r="G21" s="408">
        <f t="shared" si="1"/>
        <v>25006.560000000001</v>
      </c>
      <c r="H21" s="131">
        <f t="shared" si="2"/>
        <v>1500</v>
      </c>
      <c r="I21" s="408">
        <f t="shared" si="3"/>
        <v>9000</v>
      </c>
      <c r="J21" s="409" t="s">
        <v>839</v>
      </c>
    </row>
    <row r="22" spans="1:10" ht="13.8">
      <c r="A22" s="614" t="s">
        <v>841</v>
      </c>
      <c r="B22" s="616">
        <v>1</v>
      </c>
      <c r="C22" s="411"/>
      <c r="D22" s="411">
        <v>6000</v>
      </c>
      <c r="E22" s="407">
        <f t="shared" si="0"/>
        <v>72000</v>
      </c>
      <c r="F22" s="131">
        <v>2083.88</v>
      </c>
      <c r="G22" s="408">
        <f t="shared" si="1"/>
        <v>25006.560000000001</v>
      </c>
      <c r="H22" s="131">
        <f t="shared" si="2"/>
        <v>1500</v>
      </c>
      <c r="I22" s="408">
        <f t="shared" si="3"/>
        <v>9000</v>
      </c>
      <c r="J22" s="409" t="s">
        <v>839</v>
      </c>
    </row>
    <row r="23" spans="1:10" ht="13.8">
      <c r="A23" s="614" t="s">
        <v>841</v>
      </c>
      <c r="B23" s="616">
        <v>1</v>
      </c>
      <c r="C23" s="411"/>
      <c r="D23" s="411">
        <v>6000</v>
      </c>
      <c r="E23" s="407">
        <f t="shared" si="0"/>
        <v>72000</v>
      </c>
      <c r="F23" s="131">
        <v>2083.88</v>
      </c>
      <c r="G23" s="408">
        <f t="shared" si="1"/>
        <v>25006.560000000001</v>
      </c>
      <c r="H23" s="131">
        <f t="shared" si="2"/>
        <v>1500</v>
      </c>
      <c r="I23" s="408">
        <f t="shared" si="3"/>
        <v>9000</v>
      </c>
      <c r="J23" s="409" t="s">
        <v>839</v>
      </c>
    </row>
    <row r="24" spans="1:10" ht="13.8">
      <c r="A24" s="614" t="s">
        <v>841</v>
      </c>
      <c r="B24" s="616">
        <v>1</v>
      </c>
      <c r="C24" s="411"/>
      <c r="D24" s="411">
        <v>6000</v>
      </c>
      <c r="E24" s="407">
        <f t="shared" si="0"/>
        <v>72000</v>
      </c>
      <c r="F24" s="131">
        <v>2083.88</v>
      </c>
      <c r="G24" s="408">
        <f t="shared" si="1"/>
        <v>25006.560000000001</v>
      </c>
      <c r="H24" s="131">
        <f>D24*25%</f>
        <v>1500</v>
      </c>
      <c r="I24" s="408">
        <f t="shared" si="3"/>
        <v>9000</v>
      </c>
      <c r="J24" s="409" t="s">
        <v>839</v>
      </c>
    </row>
    <row r="25" spans="1:10" ht="13.8">
      <c r="A25" s="614" t="s">
        <v>841</v>
      </c>
      <c r="B25" s="616">
        <v>1</v>
      </c>
      <c r="C25" s="411"/>
      <c r="D25" s="411">
        <v>6000</v>
      </c>
      <c r="E25" s="407">
        <f t="shared" si="0"/>
        <v>72000</v>
      </c>
      <c r="F25" s="131">
        <v>2083.88</v>
      </c>
      <c r="G25" s="408">
        <f t="shared" si="1"/>
        <v>25006.560000000001</v>
      </c>
      <c r="H25" s="131">
        <f t="shared" si="2"/>
        <v>1500</v>
      </c>
      <c r="I25" s="408">
        <f t="shared" si="3"/>
        <v>9000</v>
      </c>
      <c r="J25" s="409" t="s">
        <v>839</v>
      </c>
    </row>
    <row r="26" spans="1:10" ht="13.8">
      <c r="A26" s="614" t="s">
        <v>841</v>
      </c>
      <c r="B26" s="616">
        <v>1</v>
      </c>
      <c r="C26" s="617"/>
      <c r="D26" s="411">
        <v>6000</v>
      </c>
      <c r="E26" s="407">
        <f t="shared" si="0"/>
        <v>72000</v>
      </c>
      <c r="F26" s="131">
        <v>2083.88</v>
      </c>
      <c r="G26" s="408">
        <f t="shared" si="1"/>
        <v>25006.560000000001</v>
      </c>
      <c r="H26" s="131">
        <f t="shared" si="2"/>
        <v>1500</v>
      </c>
      <c r="I26" s="408">
        <f t="shared" si="3"/>
        <v>9000</v>
      </c>
      <c r="J26" s="409" t="s">
        <v>839</v>
      </c>
    </row>
    <row r="27" spans="1:10" ht="13.8">
      <c r="A27" s="614" t="s">
        <v>841</v>
      </c>
      <c r="B27" s="616">
        <v>1</v>
      </c>
      <c r="C27" s="617"/>
      <c r="D27" s="411">
        <v>6000</v>
      </c>
      <c r="E27" s="407">
        <f t="shared" si="0"/>
        <v>72000</v>
      </c>
      <c r="F27" s="131">
        <v>2083.88</v>
      </c>
      <c r="G27" s="408">
        <f t="shared" si="1"/>
        <v>25006.560000000001</v>
      </c>
      <c r="H27" s="131">
        <f t="shared" si="2"/>
        <v>1500</v>
      </c>
      <c r="I27" s="408">
        <f t="shared" si="3"/>
        <v>9000</v>
      </c>
      <c r="J27" s="409" t="s">
        <v>839</v>
      </c>
    </row>
    <row r="28" spans="1:10" ht="13.8">
      <c r="A28" s="614" t="s">
        <v>841</v>
      </c>
      <c r="B28" s="616">
        <v>1</v>
      </c>
      <c r="C28" s="617"/>
      <c r="D28" s="411">
        <v>6000</v>
      </c>
      <c r="E28" s="407">
        <f t="shared" si="0"/>
        <v>72000</v>
      </c>
      <c r="F28" s="131">
        <v>2083.88</v>
      </c>
      <c r="G28" s="408">
        <f t="shared" si="1"/>
        <v>25006.560000000001</v>
      </c>
      <c r="H28" s="131">
        <f t="shared" si="2"/>
        <v>1500</v>
      </c>
      <c r="I28" s="408">
        <f t="shared" si="3"/>
        <v>9000</v>
      </c>
      <c r="J28" s="409" t="s">
        <v>839</v>
      </c>
    </row>
    <row r="29" spans="1:10" ht="13.8">
      <c r="A29" s="614" t="s">
        <v>841</v>
      </c>
      <c r="B29" s="616">
        <v>1</v>
      </c>
      <c r="C29" s="617"/>
      <c r="D29" s="411">
        <v>6000</v>
      </c>
      <c r="E29" s="407">
        <f t="shared" si="0"/>
        <v>72000</v>
      </c>
      <c r="F29" s="131">
        <v>2083.88</v>
      </c>
      <c r="G29" s="408">
        <f t="shared" si="1"/>
        <v>25006.560000000001</v>
      </c>
      <c r="H29" s="131">
        <f t="shared" si="2"/>
        <v>1500</v>
      </c>
      <c r="I29" s="408">
        <f t="shared" si="3"/>
        <v>9000</v>
      </c>
      <c r="J29" s="409" t="s">
        <v>839</v>
      </c>
    </row>
    <row r="30" spans="1:10" ht="13.8">
      <c r="A30" s="614" t="s">
        <v>841</v>
      </c>
      <c r="B30" s="616">
        <v>1</v>
      </c>
      <c r="C30" s="617"/>
      <c r="D30" s="411">
        <v>6000</v>
      </c>
      <c r="E30" s="407">
        <f t="shared" si="0"/>
        <v>72000</v>
      </c>
      <c r="F30" s="131">
        <v>2083.88</v>
      </c>
      <c r="G30" s="408">
        <f t="shared" si="1"/>
        <v>25006.560000000001</v>
      </c>
      <c r="H30" s="131">
        <f t="shared" si="2"/>
        <v>1500</v>
      </c>
      <c r="I30" s="408">
        <f t="shared" si="3"/>
        <v>9000</v>
      </c>
      <c r="J30" s="409" t="s">
        <v>839</v>
      </c>
    </row>
    <row r="31" spans="1:10" ht="13.8">
      <c r="A31" s="614" t="s">
        <v>841</v>
      </c>
      <c r="B31" s="616">
        <v>1</v>
      </c>
      <c r="C31" s="617"/>
      <c r="D31" s="411">
        <v>6000</v>
      </c>
      <c r="E31" s="407">
        <f t="shared" si="0"/>
        <v>72000</v>
      </c>
      <c r="F31" s="131">
        <v>2083.88</v>
      </c>
      <c r="G31" s="408">
        <f t="shared" si="1"/>
        <v>25006.560000000001</v>
      </c>
      <c r="H31" s="131">
        <f t="shared" si="2"/>
        <v>1500</v>
      </c>
      <c r="I31" s="408">
        <f t="shared" si="3"/>
        <v>9000</v>
      </c>
      <c r="J31" s="409" t="s">
        <v>839</v>
      </c>
    </row>
    <row r="32" spans="1:10" ht="13.8">
      <c r="A32" s="614" t="s">
        <v>841</v>
      </c>
      <c r="B32" s="616">
        <v>1</v>
      </c>
      <c r="C32" s="617"/>
      <c r="D32" s="411">
        <v>6000</v>
      </c>
      <c r="E32" s="407">
        <f t="shared" si="0"/>
        <v>72000</v>
      </c>
      <c r="F32" s="131">
        <v>2083.88</v>
      </c>
      <c r="G32" s="408">
        <f t="shared" si="1"/>
        <v>25006.560000000001</v>
      </c>
      <c r="H32" s="131">
        <f t="shared" si="2"/>
        <v>1500</v>
      </c>
      <c r="I32" s="408">
        <f t="shared" si="3"/>
        <v>9000</v>
      </c>
      <c r="J32" s="409" t="s">
        <v>839</v>
      </c>
    </row>
    <row r="33" spans="1:10" ht="13.8">
      <c r="A33" s="614" t="s">
        <v>841</v>
      </c>
      <c r="B33" s="616">
        <v>1</v>
      </c>
      <c r="C33" s="617"/>
      <c r="D33" s="411">
        <v>6000</v>
      </c>
      <c r="E33" s="407">
        <f t="shared" si="0"/>
        <v>72000</v>
      </c>
      <c r="F33" s="131">
        <v>2083.88</v>
      </c>
      <c r="G33" s="408">
        <f t="shared" si="1"/>
        <v>25006.560000000001</v>
      </c>
      <c r="H33" s="131">
        <f t="shared" si="2"/>
        <v>1500</v>
      </c>
      <c r="I33" s="408">
        <f t="shared" si="3"/>
        <v>9000</v>
      </c>
      <c r="J33" s="409" t="s">
        <v>839</v>
      </c>
    </row>
    <row r="34" spans="1:10" ht="13.8">
      <c r="A34" s="614" t="s">
        <v>841</v>
      </c>
      <c r="B34" s="616">
        <v>1</v>
      </c>
      <c r="C34" s="617"/>
      <c r="D34" s="411">
        <v>6000</v>
      </c>
      <c r="E34" s="407">
        <f t="shared" si="0"/>
        <v>72000</v>
      </c>
      <c r="F34" s="131">
        <v>2083.88</v>
      </c>
      <c r="G34" s="408">
        <f t="shared" si="1"/>
        <v>25006.560000000001</v>
      </c>
      <c r="H34" s="131">
        <f t="shared" si="2"/>
        <v>1500</v>
      </c>
      <c r="I34" s="408">
        <f t="shared" si="3"/>
        <v>9000</v>
      </c>
      <c r="J34" s="409" t="s">
        <v>839</v>
      </c>
    </row>
    <row r="35" spans="1:10" ht="13.8">
      <c r="A35" s="614" t="s">
        <v>841</v>
      </c>
      <c r="B35" s="616">
        <v>1</v>
      </c>
      <c r="C35" s="617"/>
      <c r="D35" s="411">
        <v>6000</v>
      </c>
      <c r="E35" s="407">
        <f t="shared" si="0"/>
        <v>72000</v>
      </c>
      <c r="F35" s="131">
        <v>2083.88</v>
      </c>
      <c r="G35" s="408">
        <f t="shared" si="1"/>
        <v>25006.560000000001</v>
      </c>
      <c r="H35" s="131">
        <f t="shared" si="2"/>
        <v>1500</v>
      </c>
      <c r="I35" s="408">
        <f t="shared" si="3"/>
        <v>9000</v>
      </c>
      <c r="J35" s="409" t="s">
        <v>839</v>
      </c>
    </row>
    <row r="36" spans="1:10" ht="13.8">
      <c r="A36" s="614" t="s">
        <v>841</v>
      </c>
      <c r="B36" s="616">
        <v>1</v>
      </c>
      <c r="C36" s="618"/>
      <c r="D36" s="411">
        <v>6000</v>
      </c>
      <c r="E36" s="407">
        <f t="shared" si="0"/>
        <v>72000</v>
      </c>
      <c r="F36" s="131">
        <v>2083.88</v>
      </c>
      <c r="G36" s="408">
        <f t="shared" si="1"/>
        <v>25006.560000000001</v>
      </c>
      <c r="H36" s="131">
        <f t="shared" si="2"/>
        <v>1500</v>
      </c>
      <c r="I36" s="408">
        <f t="shared" si="3"/>
        <v>9000</v>
      </c>
      <c r="J36" s="409" t="s">
        <v>839</v>
      </c>
    </row>
    <row r="37" spans="1:10" ht="13.8">
      <c r="A37" s="614" t="s">
        <v>841</v>
      </c>
      <c r="B37" s="616">
        <v>1</v>
      </c>
      <c r="C37" s="618"/>
      <c r="D37" s="411">
        <v>6000</v>
      </c>
      <c r="E37" s="407">
        <f t="shared" si="0"/>
        <v>72000</v>
      </c>
      <c r="F37" s="131">
        <v>2083.88</v>
      </c>
      <c r="G37" s="408">
        <f t="shared" si="1"/>
        <v>25006.560000000001</v>
      </c>
      <c r="H37" s="131">
        <f t="shared" si="2"/>
        <v>1500</v>
      </c>
      <c r="I37" s="408">
        <f t="shared" si="3"/>
        <v>9000</v>
      </c>
      <c r="J37" s="409" t="s">
        <v>839</v>
      </c>
    </row>
    <row r="38" spans="1:10" ht="13.8">
      <c r="A38" s="614" t="s">
        <v>841</v>
      </c>
      <c r="B38" s="616">
        <v>1</v>
      </c>
      <c r="C38" s="618"/>
      <c r="D38" s="411">
        <v>6000</v>
      </c>
      <c r="E38" s="407">
        <f t="shared" si="0"/>
        <v>72000</v>
      </c>
      <c r="F38" s="131">
        <v>2083.88</v>
      </c>
      <c r="G38" s="408">
        <f t="shared" si="1"/>
        <v>25006.560000000001</v>
      </c>
      <c r="H38" s="131">
        <f t="shared" si="2"/>
        <v>1500</v>
      </c>
      <c r="I38" s="408">
        <f t="shared" si="3"/>
        <v>9000</v>
      </c>
      <c r="J38" s="409" t="s">
        <v>839</v>
      </c>
    </row>
    <row r="39" spans="1:10" ht="13.8">
      <c r="A39" s="614" t="s">
        <v>841</v>
      </c>
      <c r="B39" s="616">
        <v>1</v>
      </c>
      <c r="C39" s="618"/>
      <c r="D39" s="411">
        <v>6000</v>
      </c>
      <c r="E39" s="407">
        <f t="shared" si="0"/>
        <v>72000</v>
      </c>
      <c r="F39" s="131">
        <v>2083.88</v>
      </c>
      <c r="G39" s="408">
        <f t="shared" si="1"/>
        <v>25006.560000000001</v>
      </c>
      <c r="H39" s="131">
        <f t="shared" si="2"/>
        <v>1500</v>
      </c>
      <c r="I39" s="408">
        <f t="shared" si="3"/>
        <v>9000</v>
      </c>
      <c r="J39" s="409" t="s">
        <v>839</v>
      </c>
    </row>
    <row r="40" spans="1:10" ht="13.8">
      <c r="A40" s="614" t="s">
        <v>841</v>
      </c>
      <c r="B40" s="616">
        <v>1</v>
      </c>
      <c r="C40" s="618"/>
      <c r="D40" s="411">
        <v>4000</v>
      </c>
      <c r="E40" s="407">
        <f t="shared" si="0"/>
        <v>48000</v>
      </c>
      <c r="F40" s="411"/>
      <c r="G40" s="408">
        <f t="shared" si="1"/>
        <v>0</v>
      </c>
      <c r="H40" s="131">
        <f t="shared" si="2"/>
        <v>1000</v>
      </c>
      <c r="I40" s="408">
        <f t="shared" si="3"/>
        <v>6000</v>
      </c>
      <c r="J40" s="409" t="s">
        <v>839</v>
      </c>
    </row>
    <row r="41" spans="1:10" ht="13.8">
      <c r="A41" s="614" t="s">
        <v>841</v>
      </c>
      <c r="B41" s="616">
        <v>1</v>
      </c>
      <c r="C41" s="618"/>
      <c r="D41" s="411">
        <v>6000</v>
      </c>
      <c r="E41" s="407">
        <f t="shared" si="0"/>
        <v>72000</v>
      </c>
      <c r="F41" s="131">
        <v>2083.88</v>
      </c>
      <c r="G41" s="408">
        <f t="shared" si="1"/>
        <v>25006.560000000001</v>
      </c>
      <c r="H41" s="131">
        <f t="shared" si="2"/>
        <v>1500</v>
      </c>
      <c r="I41" s="408">
        <f t="shared" si="3"/>
        <v>9000</v>
      </c>
      <c r="J41" s="409" t="s">
        <v>839</v>
      </c>
    </row>
    <row r="42" spans="1:10" ht="13.8">
      <c r="A42" s="614" t="s">
        <v>758</v>
      </c>
      <c r="B42" s="616">
        <v>1</v>
      </c>
      <c r="C42" s="618"/>
      <c r="D42" s="411">
        <v>5000</v>
      </c>
      <c r="E42" s="407">
        <f t="shared" si="0"/>
        <v>60000</v>
      </c>
      <c r="F42" s="411">
        <v>3083.88</v>
      </c>
      <c r="G42" s="408">
        <f t="shared" si="1"/>
        <v>37006.559999999998</v>
      </c>
      <c r="H42" s="131">
        <f t="shared" si="2"/>
        <v>1250</v>
      </c>
      <c r="I42" s="408">
        <f t="shared" si="3"/>
        <v>7500</v>
      </c>
      <c r="J42" s="409" t="s">
        <v>839</v>
      </c>
    </row>
    <row r="43" spans="1:10" ht="13.8">
      <c r="A43" s="614" t="s">
        <v>752</v>
      </c>
      <c r="B43" s="616">
        <v>1</v>
      </c>
      <c r="C43" s="618"/>
      <c r="D43" s="411">
        <v>6000</v>
      </c>
      <c r="E43" s="407">
        <f t="shared" si="0"/>
        <v>72000</v>
      </c>
      <c r="F43" s="411">
        <v>2083.88</v>
      </c>
      <c r="G43" s="408">
        <f>F43*12</f>
        <v>25006.560000000001</v>
      </c>
      <c r="H43" s="131">
        <f t="shared" si="2"/>
        <v>1500</v>
      </c>
      <c r="I43" s="408">
        <f t="shared" si="3"/>
        <v>9000</v>
      </c>
      <c r="J43" s="409" t="s">
        <v>839</v>
      </c>
    </row>
    <row r="44" spans="1:10" ht="13.8">
      <c r="A44" s="614" t="s">
        <v>787</v>
      </c>
      <c r="B44" s="616">
        <v>1</v>
      </c>
      <c r="C44" s="618"/>
      <c r="D44" s="411">
        <v>6000</v>
      </c>
      <c r="E44" s="407">
        <f t="shared" si="0"/>
        <v>72000</v>
      </c>
      <c r="F44" s="411">
        <v>2083.88</v>
      </c>
      <c r="G44" s="408">
        <f>F44*12</f>
        <v>25006.560000000001</v>
      </c>
      <c r="H44" s="131">
        <f t="shared" si="2"/>
        <v>1500</v>
      </c>
      <c r="I44" s="408">
        <f t="shared" si="3"/>
        <v>9000</v>
      </c>
      <c r="J44" s="409" t="s">
        <v>839</v>
      </c>
    </row>
    <row r="45" spans="1:10" ht="13.8">
      <c r="A45" s="614" t="s">
        <v>779</v>
      </c>
      <c r="B45" s="616">
        <v>1</v>
      </c>
      <c r="C45" s="618"/>
      <c r="D45" s="411">
        <v>5000</v>
      </c>
      <c r="E45" s="412">
        <f t="shared" si="0"/>
        <v>60000</v>
      </c>
      <c r="F45" s="411">
        <v>2000</v>
      </c>
      <c r="G45" s="408">
        <f>F45*12</f>
        <v>24000</v>
      </c>
      <c r="H45" s="131">
        <f t="shared" si="2"/>
        <v>1250</v>
      </c>
      <c r="I45" s="408">
        <f t="shared" si="3"/>
        <v>7500</v>
      </c>
      <c r="J45" s="409" t="s">
        <v>839</v>
      </c>
    </row>
    <row r="46" spans="1:10" ht="13.8">
      <c r="A46" s="614" t="s">
        <v>786</v>
      </c>
      <c r="B46" s="616">
        <v>1</v>
      </c>
      <c r="C46" s="618"/>
      <c r="D46" s="618">
        <v>4000</v>
      </c>
      <c r="E46" s="618">
        <f t="shared" si="0"/>
        <v>48000</v>
      </c>
      <c r="F46" s="618"/>
      <c r="G46" s="618"/>
      <c r="H46" s="618">
        <f t="shared" si="2"/>
        <v>1000</v>
      </c>
      <c r="I46" s="618">
        <f t="shared" si="3"/>
        <v>6000</v>
      </c>
      <c r="J46" s="409" t="s">
        <v>839</v>
      </c>
    </row>
    <row r="47" spans="1:10" ht="13.8">
      <c r="A47" s="614" t="s">
        <v>893</v>
      </c>
      <c r="B47" s="616">
        <v>1</v>
      </c>
      <c r="C47" s="618"/>
      <c r="D47" s="618">
        <v>4000</v>
      </c>
      <c r="E47" s="618">
        <f t="shared" si="0"/>
        <v>48000</v>
      </c>
      <c r="F47" s="618"/>
      <c r="G47" s="618"/>
      <c r="H47" s="618">
        <f t="shared" si="2"/>
        <v>1000</v>
      </c>
      <c r="I47" s="618">
        <f t="shared" si="3"/>
        <v>6000</v>
      </c>
      <c r="J47" s="409" t="s">
        <v>839</v>
      </c>
    </row>
    <row r="48" spans="1:10" ht="13.8">
      <c r="A48" s="614" t="s">
        <v>787</v>
      </c>
      <c r="B48" s="616">
        <v>1</v>
      </c>
      <c r="C48" s="618"/>
      <c r="D48" s="618">
        <v>4000</v>
      </c>
      <c r="E48" s="618">
        <f t="shared" si="0"/>
        <v>48000</v>
      </c>
      <c r="F48" s="618"/>
      <c r="G48" s="618"/>
      <c r="H48" s="618">
        <f t="shared" si="2"/>
        <v>1000</v>
      </c>
      <c r="I48" s="618">
        <f t="shared" si="3"/>
        <v>6000</v>
      </c>
      <c r="J48" s="409" t="s">
        <v>839</v>
      </c>
    </row>
    <row r="49" spans="1:19" ht="13.8">
      <c r="A49" s="413"/>
      <c r="B49" s="414">
        <f>SUM(B13:B48)</f>
        <v>36</v>
      </c>
      <c r="C49" s="415">
        <f>SUM(C13:C48)</f>
        <v>0</v>
      </c>
      <c r="D49" s="416">
        <f>SUM(D13:D48)</f>
        <v>223983.56</v>
      </c>
      <c r="E49" s="416">
        <f t="shared" ref="E49:I49" si="4">SUM(E13:E48)</f>
        <v>2687802.7199999997</v>
      </c>
      <c r="F49" s="416">
        <f t="shared" si="4"/>
        <v>79868.699999999983</v>
      </c>
      <c r="G49" s="416">
        <f t="shared" si="4"/>
        <v>958424.40000000084</v>
      </c>
      <c r="H49" s="416">
        <f t="shared" si="4"/>
        <v>55995.89</v>
      </c>
      <c r="I49" s="416">
        <f t="shared" si="4"/>
        <v>335975.33999999997</v>
      </c>
      <c r="J49" s="416"/>
      <c r="K49" s="417">
        <f>E49+G49+H49+I49</f>
        <v>4038198.3500000006</v>
      </c>
    </row>
    <row r="50" spans="1:19" s="155" customFormat="1" ht="13.8" thickBot="1">
      <c r="A50" s="418"/>
      <c r="B50" s="419"/>
      <c r="C50" s="420"/>
      <c r="D50" s="421"/>
      <c r="E50" s="422"/>
      <c r="F50" s="421"/>
      <c r="G50" s="423"/>
      <c r="H50" s="424"/>
      <c r="I50" s="423"/>
      <c r="J50" s="425"/>
    </row>
    <row r="51" spans="1:19" ht="13.2">
      <c r="A51" s="161"/>
      <c r="B51" s="118"/>
      <c r="C51" s="161"/>
      <c r="D51" s="113"/>
      <c r="E51" s="113"/>
      <c r="F51" s="113"/>
    </row>
    <row r="52" spans="1:19" ht="30.45" customHeight="1">
      <c r="A52" s="161"/>
      <c r="B52" s="118"/>
      <c r="C52" s="161"/>
      <c r="D52" s="113"/>
      <c r="E52" s="113"/>
      <c r="F52" s="113"/>
    </row>
    <row r="53" spans="1:19" ht="30.45" customHeight="1">
      <c r="A53" s="161"/>
      <c r="B53" s="118"/>
      <c r="C53" s="161"/>
      <c r="D53" s="113"/>
      <c r="E53" s="113"/>
      <c r="F53" s="113"/>
      <c r="S53" s="170">
        <f>+G49+G85+G132+G170</f>
        <v>1288989.600000001</v>
      </c>
    </row>
    <row r="54" spans="1:19" ht="30.45" customHeight="1">
      <c r="A54" s="161"/>
      <c r="B54" s="118"/>
      <c r="C54" s="161"/>
      <c r="D54" s="113"/>
      <c r="E54" s="113"/>
      <c r="F54" s="113"/>
    </row>
    <row r="55" spans="1:19" ht="30.45" customHeight="1">
      <c r="A55" s="161"/>
      <c r="B55" s="118"/>
      <c r="C55" s="161"/>
      <c r="D55" s="113"/>
      <c r="E55" s="113"/>
      <c r="F55" s="113"/>
    </row>
    <row r="56" spans="1:19" ht="30.45" customHeight="1">
      <c r="A56" s="161"/>
      <c r="B56" s="118"/>
      <c r="C56" s="161"/>
      <c r="D56" s="113"/>
      <c r="E56" s="113"/>
      <c r="F56" s="113"/>
    </row>
    <row r="57" spans="1:19" ht="30.45" customHeight="1">
      <c r="A57" s="161"/>
      <c r="B57" s="118"/>
      <c r="C57" s="161"/>
      <c r="D57" s="113"/>
      <c r="E57" s="113"/>
      <c r="F57" s="113"/>
    </row>
    <row r="58" spans="1:19" ht="30.45" customHeight="1">
      <c r="A58" s="161"/>
      <c r="B58" s="118"/>
      <c r="C58" s="161"/>
      <c r="D58" s="113"/>
      <c r="E58" s="113"/>
      <c r="F58" s="113"/>
    </row>
    <row r="59" spans="1:19" ht="13.2">
      <c r="A59" s="121" t="s">
        <v>954</v>
      </c>
      <c r="B59" s="122"/>
      <c r="C59" s="121" t="s">
        <v>842</v>
      </c>
      <c r="D59" s="123"/>
      <c r="E59" s="123"/>
      <c r="F59" s="123"/>
    </row>
    <row r="60" spans="1:19" ht="13.8" thickBot="1">
      <c r="A60" s="117"/>
      <c r="B60" s="118"/>
      <c r="C60" s="119"/>
      <c r="D60" s="120"/>
      <c r="E60" s="120"/>
      <c r="F60" s="120"/>
    </row>
    <row r="61" spans="1:19" ht="13.2" thickBot="1">
      <c r="A61" s="935" t="s">
        <v>732</v>
      </c>
      <c r="B61" s="938" t="s">
        <v>733</v>
      </c>
      <c r="C61" s="939"/>
      <c r="D61" s="940" t="s">
        <v>734</v>
      </c>
      <c r="E61" s="938"/>
      <c r="F61" s="938"/>
      <c r="G61" s="939"/>
      <c r="H61" s="941" t="s">
        <v>737</v>
      </c>
      <c r="I61" s="941" t="s">
        <v>738</v>
      </c>
      <c r="J61" s="926" t="s">
        <v>739</v>
      </c>
    </row>
    <row r="62" spans="1:19" ht="13.5" customHeight="1">
      <c r="A62" s="936"/>
      <c r="B62" s="928" t="s">
        <v>740</v>
      </c>
      <c r="C62" s="929" t="s">
        <v>741</v>
      </c>
      <c r="D62" s="930" t="s">
        <v>742</v>
      </c>
      <c r="E62" s="930" t="s">
        <v>745</v>
      </c>
      <c r="F62" s="930" t="s">
        <v>746</v>
      </c>
      <c r="G62" s="941" t="s">
        <v>747</v>
      </c>
      <c r="H62" s="930"/>
      <c r="I62" s="930"/>
      <c r="J62" s="927"/>
    </row>
    <row r="63" spans="1:19" ht="12.75" customHeight="1" thickBot="1">
      <c r="A63" s="937"/>
      <c r="B63" s="929"/>
      <c r="C63" s="929"/>
      <c r="D63" s="930" t="s">
        <v>741</v>
      </c>
      <c r="E63" s="930" t="s">
        <v>741</v>
      </c>
      <c r="F63" s="930"/>
      <c r="G63" s="930"/>
      <c r="H63" s="930"/>
      <c r="I63" s="930"/>
      <c r="J63" s="927"/>
    </row>
    <row r="64" spans="1:19" ht="27.75" customHeight="1">
      <c r="A64" s="610" t="s">
        <v>773</v>
      </c>
      <c r="B64" s="619">
        <v>1</v>
      </c>
      <c r="C64" s="620"/>
      <c r="D64" s="126">
        <v>6000</v>
      </c>
      <c r="E64" s="399">
        <f t="shared" ref="E64:E71" si="5">D64*12</f>
        <v>72000</v>
      </c>
      <c r="F64" s="126">
        <v>8043.82</v>
      </c>
      <c r="G64" s="400">
        <f t="shared" ref="G64:G71" si="6">F64*12</f>
        <v>96525.84</v>
      </c>
      <c r="H64" s="126">
        <f>D64*25%</f>
        <v>1500</v>
      </c>
      <c r="I64" s="400">
        <f t="shared" ref="I64:I78" si="7">D64*1.5</f>
        <v>9000</v>
      </c>
      <c r="J64" s="401" t="s">
        <v>839</v>
      </c>
    </row>
    <row r="65" spans="1:10" ht="13.8">
      <c r="A65" s="614" t="s">
        <v>843</v>
      </c>
      <c r="B65" s="616">
        <v>1</v>
      </c>
      <c r="C65" s="407"/>
      <c r="D65" s="411">
        <v>5000</v>
      </c>
      <c r="E65" s="407">
        <f t="shared" si="5"/>
        <v>60000</v>
      </c>
      <c r="F65" s="411"/>
      <c r="G65" s="408">
        <f t="shared" si="6"/>
        <v>0</v>
      </c>
      <c r="H65" s="131">
        <f t="shared" ref="H65:H70" si="8">D65*25%</f>
        <v>1250</v>
      </c>
      <c r="I65" s="408">
        <f t="shared" si="7"/>
        <v>7500</v>
      </c>
      <c r="J65" s="409" t="s">
        <v>839</v>
      </c>
    </row>
    <row r="66" spans="1:10" ht="13.8">
      <c r="A66" s="614" t="s">
        <v>843</v>
      </c>
      <c r="B66" s="616">
        <v>1</v>
      </c>
      <c r="C66" s="427"/>
      <c r="D66" s="411">
        <v>4000</v>
      </c>
      <c r="E66" s="407">
        <f t="shared" si="5"/>
        <v>48000</v>
      </c>
      <c r="F66" s="411">
        <v>2000</v>
      </c>
      <c r="G66" s="408">
        <f t="shared" si="6"/>
        <v>24000</v>
      </c>
      <c r="H66" s="131">
        <f t="shared" si="8"/>
        <v>1000</v>
      </c>
      <c r="I66" s="408">
        <f t="shared" si="7"/>
        <v>6000</v>
      </c>
      <c r="J66" s="409" t="s">
        <v>839</v>
      </c>
    </row>
    <row r="67" spans="1:10" ht="13.8">
      <c r="A67" s="614" t="s">
        <v>843</v>
      </c>
      <c r="B67" s="616">
        <v>1</v>
      </c>
      <c r="C67" s="407"/>
      <c r="D67" s="411">
        <v>5000</v>
      </c>
      <c r="E67" s="407">
        <f t="shared" si="5"/>
        <v>60000</v>
      </c>
      <c r="F67" s="411"/>
      <c r="G67" s="408">
        <f t="shared" si="6"/>
        <v>0</v>
      </c>
      <c r="H67" s="131">
        <f t="shared" si="8"/>
        <v>1250</v>
      </c>
      <c r="I67" s="408">
        <f t="shared" si="7"/>
        <v>7500</v>
      </c>
      <c r="J67" s="409" t="s">
        <v>839</v>
      </c>
    </row>
    <row r="68" spans="1:10" ht="13.8">
      <c r="A68" s="614" t="s">
        <v>843</v>
      </c>
      <c r="B68" s="616">
        <v>1</v>
      </c>
      <c r="C68" s="407"/>
      <c r="D68" s="411">
        <v>4000</v>
      </c>
      <c r="E68" s="407">
        <f t="shared" si="5"/>
        <v>48000</v>
      </c>
      <c r="F68" s="411">
        <v>1000</v>
      </c>
      <c r="G68" s="408">
        <f t="shared" si="6"/>
        <v>12000</v>
      </c>
      <c r="H68" s="131">
        <f t="shared" si="8"/>
        <v>1000</v>
      </c>
      <c r="I68" s="408">
        <f t="shared" si="7"/>
        <v>6000</v>
      </c>
      <c r="J68" s="409" t="s">
        <v>839</v>
      </c>
    </row>
    <row r="69" spans="1:10" ht="13.8">
      <c r="A69" s="614" t="s">
        <v>843</v>
      </c>
      <c r="B69" s="616">
        <v>1</v>
      </c>
      <c r="C69" s="407"/>
      <c r="D69" s="411">
        <v>6000</v>
      </c>
      <c r="E69" s="407">
        <f t="shared" si="5"/>
        <v>72000</v>
      </c>
      <c r="F69" s="411">
        <v>2083.88</v>
      </c>
      <c r="G69" s="408">
        <f t="shared" si="6"/>
        <v>25006.560000000001</v>
      </c>
      <c r="H69" s="131">
        <f t="shared" si="8"/>
        <v>1500</v>
      </c>
      <c r="I69" s="408">
        <f t="shared" si="7"/>
        <v>9000</v>
      </c>
      <c r="J69" s="409" t="s">
        <v>839</v>
      </c>
    </row>
    <row r="70" spans="1:10" ht="13.8">
      <c r="A70" s="614" t="s">
        <v>843</v>
      </c>
      <c r="B70" s="616">
        <v>1</v>
      </c>
      <c r="C70" s="621"/>
      <c r="D70" s="411">
        <v>6000</v>
      </c>
      <c r="E70" s="407">
        <f t="shared" si="5"/>
        <v>72000</v>
      </c>
      <c r="F70" s="411">
        <v>2083.88</v>
      </c>
      <c r="G70" s="408">
        <f t="shared" si="6"/>
        <v>25006.560000000001</v>
      </c>
      <c r="H70" s="131">
        <f t="shared" si="8"/>
        <v>1500</v>
      </c>
      <c r="I70" s="408">
        <f t="shared" si="7"/>
        <v>9000</v>
      </c>
      <c r="J70" s="409" t="s">
        <v>839</v>
      </c>
    </row>
    <row r="71" spans="1:10" ht="13.8">
      <c r="A71" s="614" t="s">
        <v>843</v>
      </c>
      <c r="B71" s="616">
        <v>1</v>
      </c>
      <c r="C71" s="621"/>
      <c r="D71" s="411">
        <v>6000</v>
      </c>
      <c r="E71" s="407">
        <f t="shared" si="5"/>
        <v>72000</v>
      </c>
      <c r="F71" s="411">
        <v>2083.88</v>
      </c>
      <c r="G71" s="408">
        <f t="shared" si="6"/>
        <v>25006.560000000001</v>
      </c>
      <c r="H71" s="131">
        <f>D71*25%</f>
        <v>1500</v>
      </c>
      <c r="I71" s="408">
        <f t="shared" si="7"/>
        <v>9000</v>
      </c>
      <c r="J71" s="409" t="s">
        <v>839</v>
      </c>
    </row>
    <row r="72" spans="1:10" ht="13.8">
      <c r="A72" s="135" t="s">
        <v>843</v>
      </c>
      <c r="B72" s="132">
        <v>1</v>
      </c>
      <c r="C72" s="622"/>
      <c r="D72" s="411">
        <v>6000</v>
      </c>
      <c r="E72" s="407">
        <f>D72*12</f>
        <v>72000</v>
      </c>
      <c r="F72" s="411">
        <v>2083.88</v>
      </c>
      <c r="G72" s="134">
        <f>F72*12</f>
        <v>25006.560000000001</v>
      </c>
      <c r="H72" s="131">
        <f>D72*25%</f>
        <v>1500</v>
      </c>
      <c r="I72" s="408">
        <f t="shared" si="7"/>
        <v>9000</v>
      </c>
      <c r="J72" s="409" t="s">
        <v>839</v>
      </c>
    </row>
    <row r="73" spans="1:10" ht="13.8">
      <c r="A73" s="623" t="s">
        <v>843</v>
      </c>
      <c r="B73" s="624">
        <v>1</v>
      </c>
      <c r="C73" s="625"/>
      <c r="D73" s="411">
        <v>4000</v>
      </c>
      <c r="E73" s="407">
        <f>D73*12</f>
        <v>48000</v>
      </c>
      <c r="F73" s="411">
        <v>2000</v>
      </c>
      <c r="G73" s="331">
        <f>F73*12</f>
        <v>24000</v>
      </c>
      <c r="H73" s="131">
        <f>D73*25%</f>
        <v>1000</v>
      </c>
      <c r="I73" s="408">
        <f t="shared" si="7"/>
        <v>6000</v>
      </c>
      <c r="J73" s="409" t="s">
        <v>839</v>
      </c>
    </row>
    <row r="74" spans="1:10" ht="13.8">
      <c r="A74" s="614" t="s">
        <v>843</v>
      </c>
      <c r="B74" s="616">
        <v>1</v>
      </c>
      <c r="C74" s="621"/>
      <c r="D74" s="411">
        <v>5000</v>
      </c>
      <c r="E74" s="407">
        <f t="shared" ref="E74:E78" si="9">D74*12</f>
        <v>60000</v>
      </c>
      <c r="F74" s="411"/>
      <c r="G74" s="408">
        <f t="shared" ref="G74:G76" si="10">F74*12</f>
        <v>0</v>
      </c>
      <c r="H74" s="131">
        <f t="shared" ref="H74:H76" si="11">D74*25%</f>
        <v>1250</v>
      </c>
      <c r="I74" s="408">
        <f t="shared" si="7"/>
        <v>7500</v>
      </c>
      <c r="J74" s="409" t="s">
        <v>839</v>
      </c>
    </row>
    <row r="75" spans="1:10" ht="13.8">
      <c r="A75" s="614" t="s">
        <v>843</v>
      </c>
      <c r="B75" s="616">
        <v>1</v>
      </c>
      <c r="C75" s="621"/>
      <c r="D75" s="411">
        <v>4000</v>
      </c>
      <c r="E75" s="407">
        <f t="shared" si="9"/>
        <v>48000</v>
      </c>
      <c r="F75" s="411"/>
      <c r="G75" s="408">
        <f t="shared" si="10"/>
        <v>0</v>
      </c>
      <c r="H75" s="131">
        <f t="shared" si="11"/>
        <v>1000</v>
      </c>
      <c r="I75" s="408">
        <f t="shared" si="7"/>
        <v>6000</v>
      </c>
      <c r="J75" s="409" t="s">
        <v>839</v>
      </c>
    </row>
    <row r="76" spans="1:10" ht="13.8">
      <c r="A76" s="614" t="s">
        <v>843</v>
      </c>
      <c r="B76" s="616">
        <v>1</v>
      </c>
      <c r="C76" s="621"/>
      <c r="D76" s="411">
        <v>5000</v>
      </c>
      <c r="E76" s="407">
        <f t="shared" si="9"/>
        <v>60000</v>
      </c>
      <c r="F76" s="411"/>
      <c r="G76" s="408">
        <f t="shared" si="10"/>
        <v>0</v>
      </c>
      <c r="H76" s="131">
        <f t="shared" si="11"/>
        <v>1250</v>
      </c>
      <c r="I76" s="408">
        <f t="shared" si="7"/>
        <v>7500</v>
      </c>
      <c r="J76" s="409" t="s">
        <v>839</v>
      </c>
    </row>
    <row r="77" spans="1:10" ht="13.8">
      <c r="A77" s="614" t="s">
        <v>843</v>
      </c>
      <c r="B77" s="132">
        <v>1</v>
      </c>
      <c r="C77" s="622"/>
      <c r="D77" s="622">
        <v>5000</v>
      </c>
      <c r="E77" s="407">
        <f t="shared" si="9"/>
        <v>60000</v>
      </c>
      <c r="F77" s="411"/>
      <c r="G77" s="622"/>
      <c r="H77" s="131">
        <f>D77*25%</f>
        <v>1250</v>
      </c>
      <c r="I77" s="408">
        <f t="shared" si="7"/>
        <v>7500</v>
      </c>
      <c r="J77" s="409" t="s">
        <v>839</v>
      </c>
    </row>
    <row r="78" spans="1:10" ht="13.8">
      <c r="A78" s="135" t="s">
        <v>758</v>
      </c>
      <c r="B78" s="132">
        <v>1</v>
      </c>
      <c r="C78" s="622"/>
      <c r="D78" s="129">
        <v>5000</v>
      </c>
      <c r="E78" s="407">
        <f t="shared" si="9"/>
        <v>60000</v>
      </c>
      <c r="F78" s="411"/>
      <c r="G78" s="134">
        <f t="shared" ref="G78" si="12">F78*12</f>
        <v>0</v>
      </c>
      <c r="H78" s="131">
        <f t="shared" ref="H78" si="13">D78*25%</f>
        <v>1250</v>
      </c>
      <c r="I78" s="408">
        <f t="shared" si="7"/>
        <v>7500</v>
      </c>
      <c r="J78" s="409" t="s">
        <v>839</v>
      </c>
    </row>
    <row r="79" spans="1:10" ht="13.8">
      <c r="A79" s="137"/>
      <c r="B79" s="138"/>
      <c r="C79" s="191"/>
      <c r="D79" s="228"/>
      <c r="E79" s="229"/>
      <c r="F79" s="228"/>
      <c r="G79" s="322"/>
      <c r="H79" s="321"/>
      <c r="I79" s="322"/>
      <c r="J79" s="321"/>
    </row>
    <row r="80" spans="1:10" ht="13.8">
      <c r="A80" s="137"/>
      <c r="B80" s="138"/>
      <c r="C80" s="191"/>
      <c r="D80" s="228"/>
      <c r="E80" s="229"/>
      <c r="F80" s="228"/>
      <c r="G80" s="322"/>
      <c r="H80" s="321"/>
      <c r="I80" s="322"/>
      <c r="J80" s="321"/>
    </row>
    <row r="81" spans="1:11" ht="13.8">
      <c r="A81" s="137"/>
      <c r="B81" s="138"/>
      <c r="C81" s="191"/>
      <c r="D81" s="228"/>
      <c r="E81" s="229"/>
      <c r="F81" s="228"/>
      <c r="G81" s="322"/>
      <c r="H81" s="321"/>
      <c r="I81" s="322"/>
      <c r="J81" s="321"/>
    </row>
    <row r="82" spans="1:11" ht="13.8">
      <c r="A82" s="137"/>
      <c r="B82" s="138"/>
      <c r="C82" s="191"/>
      <c r="D82" s="228"/>
      <c r="E82" s="229"/>
      <c r="F82" s="228"/>
      <c r="G82" s="322"/>
      <c r="H82" s="321"/>
      <c r="I82" s="322"/>
      <c r="J82" s="321"/>
    </row>
    <row r="83" spans="1:11" ht="13.8">
      <c r="A83" s="137"/>
      <c r="B83" s="138"/>
      <c r="C83" s="191"/>
      <c r="D83" s="228"/>
      <c r="E83" s="229"/>
      <c r="F83" s="228"/>
      <c r="G83" s="322"/>
      <c r="H83" s="321"/>
      <c r="I83" s="322"/>
      <c r="J83" s="145"/>
    </row>
    <row r="84" spans="1:11" ht="13.8">
      <c r="A84" s="137"/>
      <c r="B84" s="146"/>
      <c r="C84" s="216"/>
      <c r="D84" s="326"/>
      <c r="E84" s="329"/>
      <c r="F84" s="326"/>
      <c r="G84" s="331"/>
      <c r="H84" s="330"/>
      <c r="I84" s="331"/>
      <c r="J84" s="150"/>
    </row>
    <row r="85" spans="1:11" ht="13.8">
      <c r="A85" s="151"/>
      <c r="B85" s="197">
        <f t="shared" ref="B85:I85" si="14">SUM(B64:B84)</f>
        <v>15</v>
      </c>
      <c r="C85" s="198">
        <f t="shared" si="14"/>
        <v>0</v>
      </c>
      <c r="D85" s="292">
        <f t="shared" si="14"/>
        <v>76000</v>
      </c>
      <c r="E85" s="429">
        <f t="shared" si="14"/>
        <v>912000</v>
      </c>
      <c r="F85" s="292">
        <f t="shared" si="14"/>
        <v>21379.340000000004</v>
      </c>
      <c r="G85" s="429">
        <f t="shared" si="14"/>
        <v>256552.08</v>
      </c>
      <c r="H85" s="292">
        <f t="shared" si="14"/>
        <v>19000</v>
      </c>
      <c r="I85" s="429">
        <f t="shared" si="14"/>
        <v>114000</v>
      </c>
      <c r="J85" s="292"/>
      <c r="K85" s="417">
        <f>E85+G85+H85+I85</f>
        <v>1301552.08</v>
      </c>
    </row>
    <row r="86" spans="1:11" s="155" customFormat="1" ht="14.4" thickBot="1">
      <c r="A86" s="199"/>
      <c r="B86" s="200"/>
      <c r="C86" s="201"/>
      <c r="D86" s="430"/>
      <c r="E86" s="431"/>
      <c r="F86" s="430"/>
      <c r="G86" s="432"/>
      <c r="H86" s="433"/>
      <c r="I86" s="432"/>
      <c r="J86" s="206"/>
    </row>
    <row r="87" spans="1:11" ht="13.2">
      <c r="A87" s="161"/>
      <c r="B87" s="118"/>
      <c r="C87" s="161"/>
      <c r="D87" s="113"/>
      <c r="E87" s="113"/>
      <c r="F87" s="113"/>
    </row>
    <row r="88" spans="1:11" ht="26.7" customHeight="1">
      <c r="A88" s="161"/>
      <c r="B88" s="118"/>
      <c r="C88" s="161"/>
      <c r="D88" s="113"/>
      <c r="E88" s="113"/>
      <c r="F88" s="113"/>
    </row>
    <row r="89" spans="1:11" ht="26.7" customHeight="1">
      <c r="A89" s="161"/>
      <c r="B89" s="118"/>
      <c r="C89" s="161"/>
      <c r="D89" s="113"/>
      <c r="E89" s="113"/>
      <c r="F89" s="113"/>
    </row>
    <row r="90" spans="1:11" ht="26.7" customHeight="1">
      <c r="A90" s="161"/>
      <c r="B90" s="118"/>
      <c r="C90" s="161"/>
      <c r="D90" s="113"/>
      <c r="E90" s="113"/>
      <c r="F90" s="113"/>
    </row>
    <row r="91" spans="1:11" ht="26.7" customHeight="1">
      <c r="A91" s="161"/>
      <c r="B91" s="118"/>
      <c r="C91" s="161"/>
      <c r="D91" s="113"/>
      <c r="E91" s="113"/>
      <c r="F91" s="113"/>
    </row>
    <row r="92" spans="1:11" ht="26.7" customHeight="1">
      <c r="A92" s="161"/>
      <c r="B92" s="118"/>
      <c r="C92" s="161"/>
      <c r="D92" s="113"/>
      <c r="E92" s="113"/>
      <c r="F92" s="113"/>
    </row>
    <row r="93" spans="1:11" ht="26.7" customHeight="1">
      <c r="A93" s="161"/>
      <c r="B93" s="118"/>
      <c r="C93" s="161"/>
      <c r="D93" s="113"/>
      <c r="E93" s="113"/>
      <c r="F93" s="113"/>
    </row>
    <row r="94" spans="1:11" ht="26.7" customHeight="1">
      <c r="A94" s="161"/>
      <c r="B94" s="118"/>
      <c r="C94" s="161"/>
      <c r="D94" s="113"/>
      <c r="E94" s="113"/>
      <c r="F94" s="113"/>
    </row>
    <row r="95" spans="1:11" ht="26.7" customHeight="1">
      <c r="A95" s="161"/>
      <c r="B95" s="118"/>
      <c r="C95" s="161"/>
      <c r="D95" s="113"/>
      <c r="E95" s="113"/>
      <c r="F95" s="113"/>
    </row>
    <row r="96" spans="1:11" ht="26.7" customHeight="1">
      <c r="A96" s="161"/>
      <c r="B96" s="118"/>
      <c r="C96" s="161"/>
      <c r="D96" s="113"/>
      <c r="E96" s="113"/>
      <c r="F96" s="113"/>
    </row>
    <row r="97" spans="1:10" ht="26.7" customHeight="1">
      <c r="A97" s="161"/>
      <c r="B97" s="118"/>
      <c r="C97" s="161"/>
      <c r="D97" s="113"/>
      <c r="E97" s="113"/>
      <c r="F97" s="113"/>
    </row>
    <row r="98" spans="1:10" ht="26.7" customHeight="1">
      <c r="A98" s="161"/>
      <c r="B98" s="118"/>
      <c r="C98" s="161"/>
      <c r="D98" s="113"/>
      <c r="E98" s="113"/>
      <c r="F98" s="113"/>
    </row>
    <row r="99" spans="1:10" ht="26.7" customHeight="1">
      <c r="A99" s="161"/>
      <c r="B99" s="118"/>
      <c r="C99" s="161"/>
      <c r="D99" s="113"/>
      <c r="E99" s="113"/>
      <c r="F99" s="113"/>
    </row>
    <row r="100" spans="1:10" ht="26.7" customHeight="1">
      <c r="A100" s="161"/>
      <c r="B100" s="118"/>
      <c r="C100" s="161"/>
      <c r="D100" s="113"/>
      <c r="E100" s="113"/>
      <c r="F100" s="113"/>
    </row>
    <row r="101" spans="1:10" ht="26.7" customHeight="1">
      <c r="A101" s="161"/>
      <c r="B101" s="118"/>
      <c r="C101" s="161"/>
      <c r="D101" s="113"/>
      <c r="E101" s="113"/>
      <c r="F101" s="113"/>
    </row>
    <row r="102" spans="1:10" ht="26.7" customHeight="1">
      <c r="A102" s="161"/>
      <c r="B102" s="118"/>
      <c r="C102" s="161"/>
      <c r="D102" s="113"/>
      <c r="E102" s="113"/>
      <c r="F102" s="113"/>
    </row>
    <row r="103" spans="1:10" ht="13.2">
      <c r="A103" s="121" t="s">
        <v>961</v>
      </c>
      <c r="B103" s="122"/>
      <c r="C103" s="121" t="s">
        <v>844</v>
      </c>
      <c r="D103" s="123"/>
      <c r="E103" s="123"/>
      <c r="F103" s="123"/>
    </row>
    <row r="104" spans="1:10" ht="13.2" thickBot="1"/>
    <row r="105" spans="1:10" ht="13.2" thickBot="1">
      <c r="A105" s="935" t="s">
        <v>732</v>
      </c>
      <c r="B105" s="938" t="s">
        <v>733</v>
      </c>
      <c r="C105" s="939"/>
      <c r="D105" s="940" t="s">
        <v>734</v>
      </c>
      <c r="E105" s="938"/>
      <c r="F105" s="938"/>
      <c r="G105" s="939"/>
      <c r="H105" s="941" t="s">
        <v>737</v>
      </c>
      <c r="I105" s="941" t="s">
        <v>738</v>
      </c>
      <c r="J105" s="926" t="s">
        <v>739</v>
      </c>
    </row>
    <row r="106" spans="1:10" ht="13.5" customHeight="1">
      <c r="A106" s="936"/>
      <c r="B106" s="928" t="s">
        <v>740</v>
      </c>
      <c r="C106" s="929" t="s">
        <v>741</v>
      </c>
      <c r="D106" s="930" t="s">
        <v>742</v>
      </c>
      <c r="E106" s="930" t="s">
        <v>745</v>
      </c>
      <c r="F106" s="930" t="s">
        <v>746</v>
      </c>
      <c r="G106" s="941" t="s">
        <v>747</v>
      </c>
      <c r="H106" s="930"/>
      <c r="I106" s="930"/>
      <c r="J106" s="927"/>
    </row>
    <row r="107" spans="1:10" ht="12.75" customHeight="1" thickBot="1">
      <c r="A107" s="937"/>
      <c r="B107" s="929"/>
      <c r="C107" s="929"/>
      <c r="D107" s="930" t="s">
        <v>741</v>
      </c>
      <c r="E107" s="930" t="s">
        <v>741</v>
      </c>
      <c r="F107" s="930"/>
      <c r="G107" s="930"/>
      <c r="H107" s="930"/>
      <c r="I107" s="930"/>
      <c r="J107" s="927"/>
    </row>
    <row r="108" spans="1:10" ht="13.8">
      <c r="A108" s="397" t="s">
        <v>845</v>
      </c>
      <c r="B108" s="426">
        <v>1</v>
      </c>
      <c r="C108" s="399"/>
      <c r="D108" s="398">
        <v>6000</v>
      </c>
      <c r="E108" s="399">
        <f t="shared" ref="E108:E116" si="15">D108*12</f>
        <v>72000</v>
      </c>
      <c r="F108" s="398">
        <v>2083.88</v>
      </c>
      <c r="G108" s="400">
        <f t="shared" ref="G108:G115" si="16">F108*12</f>
        <v>25006.560000000001</v>
      </c>
      <c r="H108" s="126">
        <f t="shared" ref="H108:H116" si="17">D108*25%</f>
        <v>1500</v>
      </c>
      <c r="I108" s="400">
        <f>D108*1.5</f>
        <v>9000</v>
      </c>
      <c r="J108" s="401" t="s">
        <v>839</v>
      </c>
    </row>
    <row r="109" spans="1:10" ht="13.8">
      <c r="A109" s="406" t="s">
        <v>6</v>
      </c>
      <c r="B109" s="410">
        <v>1</v>
      </c>
      <c r="C109" s="407"/>
      <c r="D109" s="411">
        <v>4600</v>
      </c>
      <c r="E109" s="407">
        <f t="shared" si="15"/>
        <v>55200</v>
      </c>
      <c r="F109" s="411"/>
      <c r="G109" s="408">
        <f t="shared" si="16"/>
        <v>0</v>
      </c>
      <c r="H109" s="131">
        <f t="shared" si="17"/>
        <v>1150</v>
      </c>
      <c r="I109" s="408">
        <f>D109*1.5</f>
        <v>6900</v>
      </c>
      <c r="J109" s="409" t="s">
        <v>839</v>
      </c>
    </row>
    <row r="110" spans="1:10" ht="13.8">
      <c r="A110" s="406" t="s">
        <v>6</v>
      </c>
      <c r="B110" s="410">
        <v>1</v>
      </c>
      <c r="C110" s="407"/>
      <c r="D110" s="411">
        <v>4600</v>
      </c>
      <c r="E110" s="407">
        <f t="shared" si="15"/>
        <v>55200</v>
      </c>
      <c r="F110" s="411"/>
      <c r="G110" s="408">
        <f t="shared" si="16"/>
        <v>0</v>
      </c>
      <c r="H110" s="131">
        <f t="shared" si="17"/>
        <v>1150</v>
      </c>
      <c r="I110" s="408">
        <f t="shared" ref="I110:I114" si="18">D110*1.5</f>
        <v>6900</v>
      </c>
      <c r="J110" s="409" t="s">
        <v>839</v>
      </c>
    </row>
    <row r="111" spans="1:10" ht="13.8">
      <c r="A111" s="406" t="s">
        <v>6</v>
      </c>
      <c r="B111" s="410">
        <v>1</v>
      </c>
      <c r="C111" s="407"/>
      <c r="D111" s="411">
        <v>4600</v>
      </c>
      <c r="E111" s="407">
        <f t="shared" si="15"/>
        <v>55200</v>
      </c>
      <c r="F111" s="411"/>
      <c r="G111" s="408">
        <f t="shared" si="16"/>
        <v>0</v>
      </c>
      <c r="H111" s="131">
        <f>D111*25%</f>
        <v>1150</v>
      </c>
      <c r="I111" s="408">
        <f t="shared" si="18"/>
        <v>6900</v>
      </c>
      <c r="J111" s="409" t="s">
        <v>839</v>
      </c>
    </row>
    <row r="112" spans="1:10" ht="13.8">
      <c r="A112" s="406" t="s">
        <v>6</v>
      </c>
      <c r="B112" s="410">
        <v>1</v>
      </c>
      <c r="C112" s="407"/>
      <c r="D112" s="411">
        <v>4600</v>
      </c>
      <c r="E112" s="407">
        <f t="shared" si="15"/>
        <v>55200</v>
      </c>
      <c r="F112" s="411"/>
      <c r="G112" s="408">
        <f t="shared" si="16"/>
        <v>0</v>
      </c>
      <c r="H112" s="131">
        <f t="shared" si="17"/>
        <v>1150</v>
      </c>
      <c r="I112" s="408">
        <f t="shared" si="18"/>
        <v>6900</v>
      </c>
      <c r="J112" s="409" t="s">
        <v>839</v>
      </c>
    </row>
    <row r="113" spans="1:10" ht="13.8">
      <c r="A113" s="406" t="s">
        <v>6</v>
      </c>
      <c r="B113" s="410">
        <v>1</v>
      </c>
      <c r="C113" s="407"/>
      <c r="D113" s="411">
        <v>4600</v>
      </c>
      <c r="E113" s="407">
        <f t="shared" si="15"/>
        <v>55200</v>
      </c>
      <c r="F113" s="411"/>
      <c r="G113" s="408">
        <f t="shared" si="16"/>
        <v>0</v>
      </c>
      <c r="H113" s="131">
        <f t="shared" si="17"/>
        <v>1150</v>
      </c>
      <c r="I113" s="408">
        <f t="shared" si="18"/>
        <v>6900</v>
      </c>
      <c r="J113" s="409" t="s">
        <v>839</v>
      </c>
    </row>
    <row r="114" spans="1:10" ht="13.8">
      <c r="A114" s="406" t="s">
        <v>6</v>
      </c>
      <c r="B114" s="410">
        <v>1</v>
      </c>
      <c r="C114" s="407"/>
      <c r="D114" s="411">
        <v>4600</v>
      </c>
      <c r="E114" s="407">
        <f t="shared" si="15"/>
        <v>55200</v>
      </c>
      <c r="F114" s="411"/>
      <c r="G114" s="408">
        <f t="shared" si="16"/>
        <v>0</v>
      </c>
      <c r="H114" s="131">
        <f t="shared" si="17"/>
        <v>1150</v>
      </c>
      <c r="I114" s="408">
        <f t="shared" si="18"/>
        <v>6900</v>
      </c>
      <c r="J114" s="409" t="s">
        <v>839</v>
      </c>
    </row>
    <row r="115" spans="1:10" ht="13.8">
      <c r="A115" s="406" t="s">
        <v>6</v>
      </c>
      <c r="B115" s="410">
        <v>1</v>
      </c>
      <c r="C115" s="407"/>
      <c r="D115" s="411">
        <v>4000</v>
      </c>
      <c r="E115" s="407">
        <f t="shared" si="15"/>
        <v>48000</v>
      </c>
      <c r="F115" s="411">
        <v>2000</v>
      </c>
      <c r="G115" s="408">
        <f t="shared" si="16"/>
        <v>24000</v>
      </c>
      <c r="H115" s="131">
        <f t="shared" si="17"/>
        <v>1000</v>
      </c>
      <c r="I115" s="408">
        <f>D115*1.5</f>
        <v>6000</v>
      </c>
      <c r="J115" s="409" t="s">
        <v>839</v>
      </c>
    </row>
    <row r="116" spans="1:10" ht="13.8">
      <c r="A116" s="406" t="s">
        <v>6</v>
      </c>
      <c r="B116" s="410">
        <v>1</v>
      </c>
      <c r="C116" s="407"/>
      <c r="D116" s="411">
        <v>4600</v>
      </c>
      <c r="E116" s="407">
        <f t="shared" si="15"/>
        <v>55200</v>
      </c>
      <c r="F116" s="411"/>
      <c r="G116" s="408"/>
      <c r="H116" s="131">
        <f t="shared" si="17"/>
        <v>1150</v>
      </c>
      <c r="I116" s="408">
        <f>D116*1.5</f>
        <v>6900</v>
      </c>
      <c r="J116" s="409" t="s">
        <v>894</v>
      </c>
    </row>
    <row r="117" spans="1:10" ht="13.8">
      <c r="A117" s="406"/>
      <c r="B117" s="410"/>
      <c r="C117" s="407"/>
      <c r="D117" s="411"/>
      <c r="E117" s="407"/>
      <c r="F117" s="411"/>
      <c r="G117" s="408"/>
      <c r="H117" s="131"/>
      <c r="I117" s="408"/>
      <c r="J117" s="409"/>
    </row>
    <row r="118" spans="1:10" ht="13.8">
      <c r="A118" s="406"/>
      <c r="B118" s="410"/>
      <c r="C118" s="407"/>
      <c r="D118" s="411"/>
      <c r="E118" s="407"/>
      <c r="F118" s="411"/>
      <c r="G118" s="408"/>
      <c r="H118" s="131"/>
      <c r="I118" s="408"/>
      <c r="J118" s="409"/>
    </row>
    <row r="119" spans="1:10" ht="13.8">
      <c r="A119" s="406"/>
      <c r="B119" s="410"/>
      <c r="C119" s="407"/>
      <c r="D119" s="411"/>
      <c r="E119" s="407"/>
      <c r="F119" s="411"/>
      <c r="G119" s="408"/>
      <c r="H119" s="131"/>
      <c r="I119" s="408"/>
      <c r="J119" s="409"/>
    </row>
    <row r="120" spans="1:10" ht="13.8">
      <c r="A120" s="406"/>
      <c r="B120" s="410"/>
      <c r="C120" s="428"/>
      <c r="D120" s="411"/>
      <c r="E120" s="407"/>
      <c r="F120" s="411"/>
      <c r="G120" s="408"/>
      <c r="H120" s="131"/>
      <c r="I120" s="408"/>
      <c r="J120" s="409"/>
    </row>
    <row r="121" spans="1:10" ht="13.8">
      <c r="A121" s="406"/>
      <c r="B121" s="410"/>
      <c r="C121" s="428"/>
      <c r="D121" s="411"/>
      <c r="E121" s="407"/>
      <c r="F121" s="411"/>
      <c r="G121" s="408"/>
      <c r="H121" s="131"/>
      <c r="I121" s="408"/>
      <c r="J121" s="409"/>
    </row>
    <row r="122" spans="1:10" ht="13.8">
      <c r="A122" s="406"/>
      <c r="B122" s="410"/>
      <c r="C122" s="428"/>
      <c r="D122" s="411"/>
      <c r="E122" s="407"/>
      <c r="F122" s="411"/>
      <c r="G122" s="408"/>
      <c r="H122" s="131"/>
      <c r="I122" s="408"/>
      <c r="J122" s="409"/>
    </row>
    <row r="123" spans="1:10" ht="13.8">
      <c r="A123" s="406"/>
      <c r="B123" s="410"/>
      <c r="C123" s="428"/>
      <c r="D123" s="411"/>
      <c r="E123" s="407"/>
      <c r="F123" s="411"/>
      <c r="G123" s="408"/>
      <c r="H123" s="131"/>
      <c r="I123" s="408"/>
      <c r="J123" s="409"/>
    </row>
    <row r="124" spans="1:10" ht="13.8">
      <c r="A124" s="434"/>
      <c r="B124" s="435"/>
      <c r="C124" s="436"/>
      <c r="D124" s="437"/>
      <c r="E124" s="438"/>
      <c r="F124" s="437"/>
      <c r="G124" s="439"/>
      <c r="H124" s="323"/>
      <c r="I124" s="439"/>
      <c r="J124" s="323"/>
    </row>
    <row r="125" spans="1:10" ht="13.8">
      <c r="A125" s="434"/>
      <c r="B125" s="435"/>
      <c r="C125" s="436"/>
      <c r="D125" s="437"/>
      <c r="E125" s="438"/>
      <c r="F125" s="437"/>
      <c r="G125" s="439"/>
      <c r="H125" s="323"/>
      <c r="I125" s="439"/>
      <c r="J125" s="323"/>
    </row>
    <row r="126" spans="1:10" ht="13.8">
      <c r="A126" s="434"/>
      <c r="B126" s="435"/>
      <c r="C126" s="436"/>
      <c r="D126" s="437"/>
      <c r="E126" s="438"/>
      <c r="F126" s="437"/>
      <c r="G126" s="439"/>
      <c r="H126" s="323"/>
      <c r="I126" s="439"/>
      <c r="J126" s="323"/>
    </row>
    <row r="127" spans="1:10" ht="13.8">
      <c r="A127" s="434"/>
      <c r="B127" s="435"/>
      <c r="C127" s="440"/>
      <c r="D127" s="323"/>
      <c r="E127" s="439"/>
      <c r="F127" s="323"/>
      <c r="G127" s="439"/>
      <c r="H127" s="323"/>
      <c r="I127" s="439"/>
      <c r="J127" s="323"/>
    </row>
    <row r="128" spans="1:10" ht="13.8">
      <c r="A128" s="434"/>
      <c r="B128" s="435"/>
      <c r="C128" s="440"/>
      <c r="D128" s="323"/>
      <c r="E128" s="439"/>
      <c r="F128" s="323"/>
      <c r="G128" s="439"/>
      <c r="H128" s="323"/>
      <c r="I128" s="439"/>
      <c r="J128" s="323"/>
    </row>
    <row r="129" spans="1:11" ht="13.8">
      <c r="A129" s="434"/>
      <c r="B129" s="435"/>
      <c r="C129" s="440"/>
      <c r="D129" s="323"/>
      <c r="E129" s="439"/>
      <c r="F129" s="323"/>
      <c r="G129" s="439"/>
      <c r="H129" s="323"/>
      <c r="I129" s="439"/>
      <c r="J129" s="323"/>
    </row>
    <row r="130" spans="1:11" ht="13.8">
      <c r="A130" s="434"/>
      <c r="B130" s="435"/>
      <c r="C130" s="440"/>
      <c r="D130" s="323"/>
      <c r="E130" s="439"/>
      <c r="F130" s="323"/>
      <c r="G130" s="439"/>
      <c r="H130" s="323"/>
      <c r="I130" s="439"/>
      <c r="J130" s="323"/>
    </row>
    <row r="131" spans="1:11" ht="13.8">
      <c r="A131" s="434"/>
      <c r="B131" s="441"/>
      <c r="C131" s="442"/>
      <c r="D131" s="332"/>
      <c r="E131" s="404"/>
      <c r="F131" s="332"/>
      <c r="G131" s="404"/>
      <c r="H131" s="332"/>
      <c r="I131" s="404"/>
      <c r="J131" s="332"/>
    </row>
    <row r="132" spans="1:11" ht="13.8">
      <c r="A132" s="413"/>
      <c r="B132" s="443">
        <f>SUM(B108:B131)</f>
        <v>9</v>
      </c>
      <c r="C132" s="444">
        <f t="shared" ref="C132:I132" si="19">SUM(C108:C131)</f>
        <v>0</v>
      </c>
      <c r="D132" s="445">
        <f>SUM(D108:D131)</f>
        <v>42200</v>
      </c>
      <c r="E132" s="446">
        <f t="shared" si="19"/>
        <v>506400</v>
      </c>
      <c r="F132" s="445">
        <f t="shared" si="19"/>
        <v>4083.88</v>
      </c>
      <c r="G132" s="446">
        <f t="shared" si="19"/>
        <v>49006.559999999998</v>
      </c>
      <c r="H132" s="445">
        <f t="shared" si="19"/>
        <v>10550</v>
      </c>
      <c r="I132" s="446">
        <f t="shared" si="19"/>
        <v>63300</v>
      </c>
      <c r="J132" s="445"/>
      <c r="K132" s="417">
        <f>E132+G132+H132+I132</f>
        <v>629256.56000000006</v>
      </c>
    </row>
    <row r="133" spans="1:11" ht="14.4" thickBot="1">
      <c r="A133" s="447"/>
      <c r="B133" s="448"/>
      <c r="C133" s="449"/>
      <c r="D133" s="450"/>
      <c r="E133" s="451"/>
      <c r="F133" s="450"/>
      <c r="G133" s="452"/>
      <c r="H133" s="453"/>
      <c r="I133" s="452"/>
      <c r="J133" s="454"/>
    </row>
    <row r="135" spans="1:11" ht="13.2">
      <c r="A135" s="161"/>
      <c r="B135" s="118"/>
      <c r="C135" s="161"/>
      <c r="D135" s="113"/>
      <c r="E135" s="113"/>
      <c r="F135" s="113"/>
    </row>
    <row r="136" spans="1:11">
      <c r="K136" s="170" t="e">
        <f>K49+K132+#REF!+#REF!+#REF!</f>
        <v>#REF!</v>
      </c>
    </row>
    <row r="141" spans="1:11" ht="13.2">
      <c r="A141" s="121" t="s">
        <v>972</v>
      </c>
      <c r="B141" s="122"/>
      <c r="C141" s="121" t="s">
        <v>895</v>
      </c>
      <c r="D141" s="123"/>
      <c r="E141" s="123"/>
      <c r="F141" s="123"/>
    </row>
    <row r="142" spans="1:11" ht="13.2" thickBot="1"/>
    <row r="143" spans="1:11" ht="13.2" thickBot="1">
      <c r="A143" s="935" t="s">
        <v>732</v>
      </c>
      <c r="B143" s="938" t="s">
        <v>733</v>
      </c>
      <c r="C143" s="939"/>
      <c r="D143" s="940" t="s">
        <v>734</v>
      </c>
      <c r="E143" s="938"/>
      <c r="F143" s="938"/>
      <c r="G143" s="939"/>
      <c r="H143" s="941" t="s">
        <v>737</v>
      </c>
      <c r="I143" s="941" t="s">
        <v>738</v>
      </c>
      <c r="J143" s="926" t="s">
        <v>739</v>
      </c>
    </row>
    <row r="144" spans="1:11" ht="13.5" customHeight="1">
      <c r="A144" s="936"/>
      <c r="B144" s="928" t="s">
        <v>740</v>
      </c>
      <c r="C144" s="929" t="s">
        <v>741</v>
      </c>
      <c r="D144" s="930" t="s">
        <v>742</v>
      </c>
      <c r="E144" s="930" t="s">
        <v>745</v>
      </c>
      <c r="F144" s="930" t="s">
        <v>746</v>
      </c>
      <c r="G144" s="941" t="s">
        <v>747</v>
      </c>
      <c r="H144" s="930"/>
      <c r="I144" s="930"/>
      <c r="J144" s="927"/>
    </row>
    <row r="145" spans="1:10" ht="12.75" customHeight="1" thickBot="1">
      <c r="A145" s="937"/>
      <c r="B145" s="929"/>
      <c r="C145" s="929"/>
      <c r="D145" s="930" t="s">
        <v>741</v>
      </c>
      <c r="E145" s="930" t="s">
        <v>741</v>
      </c>
      <c r="F145" s="930"/>
      <c r="G145" s="930"/>
      <c r="H145" s="930"/>
      <c r="I145" s="930"/>
      <c r="J145" s="927"/>
    </row>
    <row r="146" spans="1:10" ht="14.4" thickBot="1">
      <c r="A146" s="397" t="s">
        <v>773</v>
      </c>
      <c r="B146" s="426">
        <v>1</v>
      </c>
      <c r="C146" s="399"/>
      <c r="D146" s="398">
        <v>6000</v>
      </c>
      <c r="E146" s="399">
        <f>D146*12</f>
        <v>72000</v>
      </c>
      <c r="F146" s="398">
        <v>2083.88</v>
      </c>
      <c r="G146" s="400">
        <f>F146*12</f>
        <v>25006.560000000001</v>
      </c>
      <c r="H146" s="126">
        <f>D146*25%</f>
        <v>1500</v>
      </c>
      <c r="I146" s="400">
        <f>D146*1.5</f>
        <v>9000</v>
      </c>
      <c r="J146" s="401" t="s">
        <v>839</v>
      </c>
    </row>
    <row r="147" spans="1:10" ht="13.8">
      <c r="A147" s="406" t="s">
        <v>758</v>
      </c>
      <c r="B147" s="410">
        <v>1</v>
      </c>
      <c r="C147" s="407"/>
      <c r="D147" s="411">
        <v>5000</v>
      </c>
      <c r="E147" s="407">
        <f>+D147*12</f>
        <v>60000</v>
      </c>
      <c r="F147" s="411"/>
      <c r="G147" s="408">
        <f>+F147*12</f>
        <v>0</v>
      </c>
      <c r="H147" s="131">
        <f>+D147*25%</f>
        <v>1250</v>
      </c>
      <c r="I147" s="408">
        <f>+D147*1.5</f>
        <v>7500</v>
      </c>
      <c r="J147" s="401" t="s">
        <v>839</v>
      </c>
    </row>
    <row r="148" spans="1:10" ht="13.8">
      <c r="A148" s="406" t="s">
        <v>787</v>
      </c>
      <c r="B148" s="410">
        <v>1</v>
      </c>
      <c r="C148" s="407"/>
      <c r="D148" s="411">
        <v>4000</v>
      </c>
      <c r="E148" s="407">
        <f>+D148*12</f>
        <v>48000</v>
      </c>
      <c r="F148" s="411"/>
      <c r="G148" s="408">
        <f>+F148*12</f>
        <v>0</v>
      </c>
      <c r="H148" s="131">
        <f>+D148*25%</f>
        <v>1000</v>
      </c>
      <c r="I148" s="408">
        <f>+D148*1.5</f>
        <v>6000</v>
      </c>
      <c r="J148" s="409" t="s">
        <v>839</v>
      </c>
    </row>
    <row r="149" spans="1:10" ht="13.8">
      <c r="A149" s="406"/>
      <c r="B149" s="410"/>
      <c r="C149" s="407"/>
      <c r="D149" s="411"/>
      <c r="E149" s="407"/>
      <c r="F149" s="411"/>
      <c r="G149" s="408"/>
      <c r="H149" s="131"/>
      <c r="I149" s="408"/>
      <c r="J149" s="409"/>
    </row>
    <row r="150" spans="1:10" ht="13.8">
      <c r="A150" s="406"/>
      <c r="B150" s="410"/>
      <c r="C150" s="407"/>
      <c r="D150" s="411"/>
      <c r="E150" s="407"/>
      <c r="F150" s="411"/>
      <c r="G150" s="408"/>
      <c r="H150" s="131"/>
      <c r="I150" s="408"/>
      <c r="J150" s="409"/>
    </row>
    <row r="151" spans="1:10" ht="13.8">
      <c r="A151" s="406"/>
      <c r="B151" s="410"/>
      <c r="C151" s="407"/>
      <c r="D151" s="411"/>
      <c r="E151" s="407"/>
      <c r="F151" s="411"/>
      <c r="G151" s="408"/>
      <c r="H151" s="131"/>
      <c r="I151" s="408"/>
      <c r="J151" s="409"/>
    </row>
    <row r="152" spans="1:10" ht="13.8">
      <c r="A152" s="406"/>
      <c r="B152" s="410"/>
      <c r="C152" s="407"/>
      <c r="D152" s="411"/>
      <c r="E152" s="407"/>
      <c r="F152" s="411"/>
      <c r="G152" s="408"/>
      <c r="H152" s="131"/>
      <c r="I152" s="408"/>
      <c r="J152" s="409"/>
    </row>
    <row r="153" spans="1:10" ht="13.8">
      <c r="A153" s="406"/>
      <c r="B153" s="410"/>
      <c r="C153" s="407"/>
      <c r="D153" s="411"/>
      <c r="E153" s="407"/>
      <c r="F153" s="411"/>
      <c r="G153" s="408"/>
      <c r="H153" s="131"/>
      <c r="I153" s="408"/>
      <c r="J153" s="409"/>
    </row>
    <row r="154" spans="1:10" ht="13.8">
      <c r="A154" s="406"/>
      <c r="B154" s="410"/>
      <c r="C154" s="407"/>
      <c r="D154" s="411"/>
      <c r="E154" s="407"/>
      <c r="F154" s="411"/>
      <c r="G154" s="408"/>
      <c r="H154" s="131"/>
      <c r="I154" s="408"/>
      <c r="J154" s="409"/>
    </row>
    <row r="155" spans="1:10" ht="13.8">
      <c r="A155" s="406"/>
      <c r="B155" s="410"/>
      <c r="C155" s="407"/>
      <c r="D155" s="411"/>
      <c r="E155" s="407"/>
      <c r="F155" s="411"/>
      <c r="G155" s="408"/>
      <c r="H155" s="131"/>
      <c r="I155" s="408"/>
      <c r="J155" s="409"/>
    </row>
    <row r="156" spans="1:10" ht="13.8">
      <c r="A156" s="406"/>
      <c r="B156" s="410"/>
      <c r="C156" s="407"/>
      <c r="D156" s="411"/>
      <c r="E156" s="407"/>
      <c r="F156" s="411"/>
      <c r="G156" s="408"/>
      <c r="H156" s="131"/>
      <c r="I156" s="408"/>
      <c r="J156" s="409"/>
    </row>
    <row r="157" spans="1:10" ht="13.8">
      <c r="A157" s="406"/>
      <c r="B157" s="410"/>
      <c r="C157" s="407"/>
      <c r="D157" s="411"/>
      <c r="E157" s="407"/>
      <c r="F157" s="411"/>
      <c r="G157" s="408"/>
      <c r="H157" s="131"/>
      <c r="I157" s="408"/>
      <c r="J157" s="409"/>
    </row>
    <row r="158" spans="1:10" ht="13.8">
      <c r="A158" s="406"/>
      <c r="B158" s="410"/>
      <c r="C158" s="428"/>
      <c r="D158" s="411"/>
      <c r="E158" s="407"/>
      <c r="F158" s="411"/>
      <c r="G158" s="408"/>
      <c r="H158" s="131"/>
      <c r="I158" s="408"/>
      <c r="J158" s="409"/>
    </row>
    <row r="159" spans="1:10" ht="13.8">
      <c r="A159" s="406"/>
      <c r="B159" s="410"/>
      <c r="C159" s="428"/>
      <c r="D159" s="411"/>
      <c r="E159" s="407"/>
      <c r="F159" s="411"/>
      <c r="G159" s="408"/>
      <c r="H159" s="131"/>
      <c r="I159" s="408"/>
      <c r="J159" s="409"/>
    </row>
    <row r="160" spans="1:10" ht="13.8">
      <c r="A160" s="406"/>
      <c r="B160" s="410"/>
      <c r="C160" s="428"/>
      <c r="D160" s="411"/>
      <c r="E160" s="407"/>
      <c r="F160" s="411"/>
      <c r="G160" s="408"/>
      <c r="H160" s="131"/>
      <c r="I160" s="408"/>
      <c r="J160" s="409"/>
    </row>
    <row r="161" spans="1:19" ht="13.8">
      <c r="A161" s="406"/>
      <c r="B161" s="410"/>
      <c r="C161" s="428"/>
      <c r="D161" s="411"/>
      <c r="E161" s="407"/>
      <c r="F161" s="411"/>
      <c r="G161" s="408"/>
      <c r="H161" s="131"/>
      <c r="I161" s="408"/>
      <c r="J161" s="409"/>
    </row>
    <row r="162" spans="1:19" ht="13.8">
      <c r="A162" s="434"/>
      <c r="B162" s="435"/>
      <c r="C162" s="436"/>
      <c r="D162" s="437"/>
      <c r="E162" s="438"/>
      <c r="F162" s="437"/>
      <c r="G162" s="439"/>
      <c r="H162" s="323"/>
      <c r="I162" s="439"/>
      <c r="J162" s="323"/>
    </row>
    <row r="163" spans="1:19" ht="13.8">
      <c r="A163" s="434"/>
      <c r="B163" s="435"/>
      <c r="C163" s="436"/>
      <c r="D163" s="437"/>
      <c r="E163" s="438"/>
      <c r="F163" s="437"/>
      <c r="G163" s="439"/>
      <c r="H163" s="323"/>
      <c r="I163" s="439"/>
      <c r="J163" s="323"/>
    </row>
    <row r="164" spans="1:19" ht="13.8">
      <c r="A164" s="434"/>
      <c r="B164" s="435"/>
      <c r="C164" s="436"/>
      <c r="D164" s="437"/>
      <c r="E164" s="438"/>
      <c r="F164" s="437"/>
      <c r="G164" s="439"/>
      <c r="H164" s="323"/>
      <c r="I164" s="439"/>
      <c r="J164" s="323"/>
    </row>
    <row r="165" spans="1:19" ht="13.8">
      <c r="A165" s="434"/>
      <c r="B165" s="435"/>
      <c r="C165" s="440"/>
      <c r="D165" s="323"/>
      <c r="E165" s="439"/>
      <c r="F165" s="323"/>
      <c r="G165" s="439"/>
      <c r="H165" s="323"/>
      <c r="I165" s="439"/>
      <c r="J165" s="323"/>
    </row>
    <row r="166" spans="1:19" ht="13.8">
      <c r="A166" s="434"/>
      <c r="B166" s="435"/>
      <c r="C166" s="440"/>
      <c r="D166" s="323"/>
      <c r="E166" s="439"/>
      <c r="F166" s="323"/>
      <c r="G166" s="439"/>
      <c r="H166" s="323"/>
      <c r="I166" s="439"/>
      <c r="J166" s="323"/>
    </row>
    <row r="167" spans="1:19" ht="13.8">
      <c r="A167" s="434"/>
      <c r="B167" s="435"/>
      <c r="C167" s="440"/>
      <c r="D167" s="323"/>
      <c r="E167" s="439"/>
      <c r="F167" s="323"/>
      <c r="G167" s="439"/>
      <c r="H167" s="323"/>
      <c r="I167" s="439"/>
      <c r="J167" s="323"/>
    </row>
    <row r="168" spans="1:19" ht="13.8">
      <c r="A168" s="434"/>
      <c r="B168" s="435"/>
      <c r="C168" s="440"/>
      <c r="D168" s="323"/>
      <c r="E168" s="439"/>
      <c r="F168" s="323"/>
      <c r="G168" s="439"/>
      <c r="H168" s="323"/>
      <c r="I168" s="439"/>
      <c r="J168" s="323"/>
    </row>
    <row r="169" spans="1:19" ht="13.8">
      <c r="A169" s="434"/>
      <c r="B169" s="441"/>
      <c r="C169" s="442"/>
      <c r="D169" s="332"/>
      <c r="E169" s="404"/>
      <c r="F169" s="332"/>
      <c r="G169" s="404"/>
      <c r="H169" s="332"/>
      <c r="I169" s="404"/>
      <c r="J169" s="332"/>
    </row>
    <row r="170" spans="1:19" ht="13.8">
      <c r="A170" s="413"/>
      <c r="B170" s="443">
        <f>SUM(B146:B169)</f>
        <v>3</v>
      </c>
      <c r="C170" s="444">
        <f t="shared" ref="C170" si="20">SUM(C146:C169)</f>
        <v>0</v>
      </c>
      <c r="D170" s="445">
        <f>SUM(D146:D169)</f>
        <v>15000</v>
      </c>
      <c r="E170" s="446">
        <f t="shared" ref="E170:I170" si="21">SUM(E146:E169)</f>
        <v>180000</v>
      </c>
      <c r="F170" s="445">
        <f t="shared" si="21"/>
        <v>2083.88</v>
      </c>
      <c r="G170" s="446">
        <f t="shared" si="21"/>
        <v>25006.560000000001</v>
      </c>
      <c r="H170" s="445">
        <f t="shared" si="21"/>
        <v>3750</v>
      </c>
      <c r="I170" s="446">
        <f t="shared" si="21"/>
        <v>22500</v>
      </c>
      <c r="J170" s="445"/>
      <c r="K170" s="417">
        <f>E170+G170+H170+I170</f>
        <v>231256.56</v>
      </c>
    </row>
    <row r="171" spans="1:19" ht="14.4" thickBot="1">
      <c r="A171" s="447"/>
      <c r="B171" s="448"/>
      <c r="C171" s="449"/>
      <c r="D171" s="450"/>
      <c r="E171" s="451"/>
      <c r="F171" s="450"/>
      <c r="G171" s="452"/>
      <c r="H171" s="453"/>
      <c r="I171" s="452"/>
      <c r="J171" s="454"/>
      <c r="S171" s="170"/>
    </row>
  </sheetData>
  <mergeCells count="52">
    <mergeCell ref="A143:A145"/>
    <mergeCell ref="B143:C143"/>
    <mergeCell ref="D143:G143"/>
    <mergeCell ref="H143:H145"/>
    <mergeCell ref="I143:I145"/>
    <mergeCell ref="J143:J145"/>
    <mergeCell ref="B144:B145"/>
    <mergeCell ref="C144:C145"/>
    <mergeCell ref="D144:D145"/>
    <mergeCell ref="E144:E145"/>
    <mergeCell ref="F144:F145"/>
    <mergeCell ref="G144:G145"/>
    <mergeCell ref="I105:I107"/>
    <mergeCell ref="J105:J107"/>
    <mergeCell ref="B106:B107"/>
    <mergeCell ref="C106:C107"/>
    <mergeCell ref="D106:D107"/>
    <mergeCell ref="E106:E107"/>
    <mergeCell ref="F106:F107"/>
    <mergeCell ref="G106:G107"/>
    <mergeCell ref="H105:H107"/>
    <mergeCell ref="A105:A107"/>
    <mergeCell ref="B105:C105"/>
    <mergeCell ref="D105:G105"/>
    <mergeCell ref="A61:A63"/>
    <mergeCell ref="B61:C61"/>
    <mergeCell ref="D61:G61"/>
    <mergeCell ref="H61:H63"/>
    <mergeCell ref="I61:I63"/>
    <mergeCell ref="J61:J63"/>
    <mergeCell ref="B62:B63"/>
    <mergeCell ref="C62:C63"/>
    <mergeCell ref="D62:D63"/>
    <mergeCell ref="E62:E63"/>
    <mergeCell ref="F62:F63"/>
    <mergeCell ref="G62:G63"/>
    <mergeCell ref="G11:G12"/>
    <mergeCell ref="A1:J1"/>
    <mergeCell ref="A3:J3"/>
    <mergeCell ref="A5:J5"/>
    <mergeCell ref="A6:J6"/>
    <mergeCell ref="A10:A12"/>
    <mergeCell ref="B10:C10"/>
    <mergeCell ref="D10:G10"/>
    <mergeCell ref="H10:H12"/>
    <mergeCell ref="I10:I12"/>
    <mergeCell ref="J10:J12"/>
    <mergeCell ref="B11:B12"/>
    <mergeCell ref="C11:C12"/>
    <mergeCell ref="D11:D12"/>
    <mergeCell ref="E11:E12"/>
    <mergeCell ref="F11:F12"/>
  </mergeCells>
  <pageMargins left="0.70866141732283472" right="0.70866141732283472" top="0.74803149606299213" bottom="0.74803149606299213" header="0.31496062992125984" footer="0.31496062992125984"/>
  <pageSetup scale="56" fitToHeight="0" orientation="landscape"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W127"/>
  <sheetViews>
    <sheetView view="pageBreakPreview" topLeftCell="C88" zoomScale="60" zoomScaleNormal="100" workbookViewId="0">
      <selection activeCell="Q109" sqref="Q109"/>
    </sheetView>
  </sheetViews>
  <sheetFormatPr baseColWidth="10" defaultColWidth="11.44140625" defaultRowHeight="13.2"/>
  <cols>
    <col min="1" max="1" width="5.33203125" style="551" customWidth="1"/>
    <col min="2" max="2" width="13.88671875" style="551" customWidth="1"/>
    <col min="3" max="3" width="18.6640625" style="551" customWidth="1"/>
    <col min="4" max="4" width="48.88671875" style="551" customWidth="1"/>
    <col min="5" max="5" width="17.109375" style="551" customWidth="1"/>
    <col min="6" max="6" width="17.6640625" style="551" customWidth="1"/>
    <col min="7" max="7" width="9" style="551" customWidth="1"/>
    <col min="8" max="8" width="16.33203125" style="551" customWidth="1"/>
    <col min="9" max="9" width="17.33203125" style="822" customWidth="1"/>
    <col min="10" max="10" width="8.33203125" style="551" customWidth="1"/>
    <col min="11" max="11" width="9.44140625" style="551" customWidth="1"/>
    <col min="12" max="12" width="16.5546875" style="551" customWidth="1"/>
    <col min="13" max="13" width="1.88671875" style="551" customWidth="1"/>
    <col min="14" max="14" width="11.109375" style="700" customWidth="1"/>
    <col min="15" max="15" width="16.5546875" style="698" customWidth="1"/>
    <col min="16" max="16" width="13.5546875" style="551" customWidth="1"/>
    <col min="17" max="17" width="16" style="551" bestFit="1" customWidth="1"/>
    <col min="18" max="18" width="12.6640625" style="551" bestFit="1" customWidth="1"/>
    <col min="19" max="16384" width="11.44140625" style="551"/>
  </cols>
  <sheetData>
    <row r="1" spans="1:15" ht="24" customHeight="1">
      <c r="A1" s="692"/>
      <c r="B1" s="693"/>
      <c r="C1" s="694"/>
      <c r="D1" s="970" t="s">
        <v>1377</v>
      </c>
      <c r="E1" s="970"/>
      <c r="F1" s="970"/>
      <c r="G1" s="970"/>
      <c r="H1" s="970"/>
      <c r="I1" s="970"/>
      <c r="J1" s="970"/>
      <c r="K1" s="695"/>
      <c r="L1" s="696"/>
      <c r="N1" s="697"/>
    </row>
    <row r="2" spans="1:15" ht="20.100000000000001" customHeight="1">
      <c r="A2" s="692"/>
      <c r="C2" s="694"/>
      <c r="D2" s="971" t="s">
        <v>938</v>
      </c>
      <c r="E2" s="971"/>
      <c r="F2" s="971"/>
      <c r="G2" s="971"/>
      <c r="H2" s="971"/>
      <c r="I2" s="971"/>
      <c r="J2" s="971"/>
      <c r="K2" s="699"/>
    </row>
    <row r="3" spans="1:15" ht="20.100000000000001" customHeight="1">
      <c r="A3" s="692"/>
      <c r="C3" s="694"/>
      <c r="D3" s="972" t="s">
        <v>1378</v>
      </c>
      <c r="E3" s="972"/>
      <c r="F3" s="972"/>
      <c r="G3" s="972"/>
      <c r="H3" s="972"/>
      <c r="I3" s="972"/>
      <c r="J3" s="972"/>
      <c r="K3" s="699"/>
    </row>
    <row r="4" spans="1:15" ht="12" customHeight="1">
      <c r="A4" s="692"/>
      <c r="B4" s="693"/>
      <c r="C4" s="693"/>
      <c r="D4" s="973"/>
      <c r="E4" s="973"/>
      <c r="F4" s="973"/>
      <c r="G4" s="973"/>
      <c r="H4" s="973"/>
      <c r="I4" s="973"/>
      <c r="J4" s="973"/>
    </row>
    <row r="5" spans="1:15" ht="12" customHeight="1">
      <c r="A5" s="692"/>
      <c r="B5" s="693"/>
      <c r="C5" s="693"/>
      <c r="D5" s="974" t="s">
        <v>1379</v>
      </c>
      <c r="E5" s="974"/>
      <c r="F5" s="974"/>
      <c r="G5" s="974"/>
      <c r="H5" s="974"/>
      <c r="I5" s="974"/>
      <c r="J5" s="974"/>
    </row>
    <row r="6" spans="1:15" ht="12" customHeight="1">
      <c r="A6" s="692"/>
      <c r="B6" s="693"/>
      <c r="C6" s="693"/>
      <c r="D6" s="974"/>
      <c r="E6" s="974"/>
      <c r="F6" s="974"/>
      <c r="G6" s="974"/>
      <c r="H6" s="974"/>
      <c r="I6" s="974"/>
      <c r="J6" s="974"/>
    </row>
    <row r="7" spans="1:15" s="710" customFormat="1" ht="20.100000000000001" customHeight="1" thickBot="1">
      <c r="A7" s="701"/>
      <c r="B7" s="702"/>
      <c r="C7" s="703"/>
      <c r="D7" s="704"/>
      <c r="E7" s="703"/>
      <c r="F7" s="705"/>
      <c r="G7" s="705"/>
      <c r="H7" s="705"/>
      <c r="I7" s="706"/>
      <c r="J7" s="707"/>
      <c r="K7" s="708"/>
      <c r="L7" s="709"/>
      <c r="N7" s="711"/>
      <c r="O7" s="712"/>
    </row>
    <row r="8" spans="1:15" s="717" customFormat="1" ht="13.8" thickBot="1">
      <c r="A8" s="975" t="s">
        <v>1380</v>
      </c>
      <c r="B8" s="975" t="s">
        <v>1381</v>
      </c>
      <c r="C8" s="975" t="s">
        <v>1382</v>
      </c>
      <c r="D8" s="975" t="s">
        <v>1383</v>
      </c>
      <c r="E8" s="975" t="s">
        <v>1384</v>
      </c>
      <c r="F8" s="713"/>
      <c r="G8" s="714"/>
      <c r="H8" s="714" t="s">
        <v>1385</v>
      </c>
      <c r="I8" s="715"/>
      <c r="J8" s="716"/>
      <c r="K8" s="975" t="s">
        <v>1386</v>
      </c>
      <c r="L8" s="975" t="s">
        <v>1387</v>
      </c>
      <c r="N8" s="958"/>
      <c r="O8" s="959"/>
    </row>
    <row r="9" spans="1:15" s="717" customFormat="1" ht="13.8" thickBot="1">
      <c r="A9" s="976"/>
      <c r="B9" s="976"/>
      <c r="C9" s="976"/>
      <c r="D9" s="976"/>
      <c r="E9" s="976"/>
      <c r="F9" s="960" t="s">
        <v>1388</v>
      </c>
      <c r="G9" s="713"/>
      <c r="H9" s="714" t="s">
        <v>1389</v>
      </c>
      <c r="I9" s="715"/>
      <c r="J9" s="716"/>
      <c r="K9" s="976"/>
      <c r="L9" s="976"/>
      <c r="N9" s="958"/>
      <c r="O9" s="959"/>
    </row>
    <row r="10" spans="1:15" s="717" customFormat="1" ht="25.95" customHeight="1" thickBot="1">
      <c r="A10" s="977"/>
      <c r="B10" s="977"/>
      <c r="C10" s="977"/>
      <c r="D10" s="977"/>
      <c r="E10" s="977"/>
      <c r="F10" s="961"/>
      <c r="G10" s="718" t="s">
        <v>1390</v>
      </c>
      <c r="H10" s="718" t="s">
        <v>1391</v>
      </c>
      <c r="I10" s="719" t="s">
        <v>1392</v>
      </c>
      <c r="J10" s="718" t="s">
        <v>1393</v>
      </c>
      <c r="K10" s="977"/>
      <c r="L10" s="977"/>
      <c r="N10" s="958"/>
      <c r="O10" s="959"/>
    </row>
    <row r="11" spans="1:15" ht="8.25" customHeight="1" thickBot="1">
      <c r="A11" s="967"/>
      <c r="B11" s="968"/>
      <c r="C11" s="968"/>
      <c r="D11" s="968"/>
      <c r="E11" s="968"/>
      <c r="F11" s="968"/>
      <c r="G11" s="968"/>
      <c r="H11" s="968"/>
      <c r="I11" s="968"/>
      <c r="J11" s="968"/>
      <c r="K11" s="968"/>
      <c r="L11" s="969"/>
    </row>
    <row r="12" spans="1:15" ht="21.75" customHeight="1" thickBot="1">
      <c r="A12" s="964" t="s">
        <v>1394</v>
      </c>
      <c r="B12" s="965"/>
      <c r="C12" s="965"/>
      <c r="D12" s="965"/>
      <c r="E12" s="965"/>
      <c r="F12" s="965"/>
      <c r="G12" s="965"/>
      <c r="H12" s="965"/>
      <c r="I12" s="965"/>
      <c r="J12" s="965"/>
      <c r="K12" s="965"/>
      <c r="L12" s="966"/>
    </row>
    <row r="13" spans="1:15" ht="55.2" customHeight="1">
      <c r="A13" s="720">
        <v>1</v>
      </c>
      <c r="B13" s="721" t="s">
        <v>1395</v>
      </c>
      <c r="C13" s="721" t="s">
        <v>1396</v>
      </c>
      <c r="D13" s="722" t="s">
        <v>1397</v>
      </c>
      <c r="E13" s="723" t="s">
        <v>1398</v>
      </c>
      <c r="F13" s="724">
        <f t="shared" ref="F13:F24" si="0">G13+H13+J13+I13</f>
        <v>59600</v>
      </c>
      <c r="G13" s="724">
        <v>0</v>
      </c>
      <c r="H13" s="724">
        <v>0</v>
      </c>
      <c r="I13" s="725">
        <v>59600</v>
      </c>
      <c r="J13" s="724">
        <v>0</v>
      </c>
      <c r="K13" s="726">
        <v>1985</v>
      </c>
      <c r="L13" s="727" t="s">
        <v>1399</v>
      </c>
      <c r="N13" s="728"/>
    </row>
    <row r="14" spans="1:15" ht="63" customHeight="1">
      <c r="A14" s="720">
        <v>2</v>
      </c>
      <c r="B14" s="721" t="s">
        <v>1395</v>
      </c>
      <c r="C14" s="721" t="s">
        <v>1396</v>
      </c>
      <c r="D14" s="722" t="s">
        <v>1400</v>
      </c>
      <c r="E14" s="723" t="s">
        <v>1401</v>
      </c>
      <c r="F14" s="724">
        <f>G14+H14+J14+I14</f>
        <v>897200</v>
      </c>
      <c r="G14" s="724">
        <v>0</v>
      </c>
      <c r="H14" s="724">
        <v>0</v>
      </c>
      <c r="I14" s="725">
        <v>897200</v>
      </c>
      <c r="J14" s="724">
        <v>0</v>
      </c>
      <c r="K14" s="726">
        <v>7215</v>
      </c>
      <c r="L14" s="729" t="s">
        <v>1402</v>
      </c>
      <c r="N14" s="728"/>
    </row>
    <row r="15" spans="1:15" ht="55.2" customHeight="1">
      <c r="A15" s="720">
        <v>3</v>
      </c>
      <c r="B15" s="721" t="s">
        <v>1395</v>
      </c>
      <c r="C15" s="721" t="s">
        <v>1396</v>
      </c>
      <c r="D15" s="722" t="s">
        <v>1403</v>
      </c>
      <c r="E15" s="723" t="s">
        <v>1404</v>
      </c>
      <c r="F15" s="724">
        <f t="shared" si="0"/>
        <v>59600</v>
      </c>
      <c r="G15" s="724">
        <v>0</v>
      </c>
      <c r="H15" s="724">
        <v>0</v>
      </c>
      <c r="I15" s="725">
        <v>59600</v>
      </c>
      <c r="J15" s="724">
        <v>0</v>
      </c>
      <c r="K15" s="726">
        <v>180</v>
      </c>
      <c r="L15" s="727" t="s">
        <v>1399</v>
      </c>
      <c r="N15" s="728"/>
    </row>
    <row r="16" spans="1:15" ht="55.2" customHeight="1">
      <c r="A16" s="720">
        <v>4</v>
      </c>
      <c r="B16" s="721" t="s">
        <v>1395</v>
      </c>
      <c r="C16" s="721" t="s">
        <v>1396</v>
      </c>
      <c r="D16" s="722" t="s">
        <v>1405</v>
      </c>
      <c r="E16" s="723" t="s">
        <v>1406</v>
      </c>
      <c r="F16" s="724">
        <f t="shared" si="0"/>
        <v>59600</v>
      </c>
      <c r="G16" s="724">
        <v>0</v>
      </c>
      <c r="H16" s="724">
        <v>0</v>
      </c>
      <c r="I16" s="725">
        <v>59600</v>
      </c>
      <c r="J16" s="724">
        <v>0</v>
      </c>
      <c r="K16" s="726">
        <v>195</v>
      </c>
      <c r="L16" s="727" t="s">
        <v>1399</v>
      </c>
      <c r="N16" s="728"/>
    </row>
    <row r="17" spans="1:15" ht="55.2" customHeight="1">
      <c r="A17" s="720">
        <v>5</v>
      </c>
      <c r="B17" s="721" t="s">
        <v>1395</v>
      </c>
      <c r="C17" s="721" t="s">
        <v>1396</v>
      </c>
      <c r="D17" s="722" t="s">
        <v>1407</v>
      </c>
      <c r="E17" s="723" t="s">
        <v>1408</v>
      </c>
      <c r="F17" s="724">
        <f t="shared" si="0"/>
        <v>111963</v>
      </c>
      <c r="G17" s="724">
        <v>0</v>
      </c>
      <c r="H17" s="724">
        <v>0</v>
      </c>
      <c r="I17" s="725">
        <v>111963</v>
      </c>
      <c r="J17" s="724">
        <v>0</v>
      </c>
      <c r="K17" s="726">
        <v>1185</v>
      </c>
      <c r="L17" s="727" t="s">
        <v>1399</v>
      </c>
      <c r="N17" s="728"/>
    </row>
    <row r="18" spans="1:15" ht="55.2" customHeight="1">
      <c r="A18" s="720">
        <v>6</v>
      </c>
      <c r="B18" s="721" t="s">
        <v>1395</v>
      </c>
      <c r="C18" s="721" t="s">
        <v>1396</v>
      </c>
      <c r="D18" s="722" t="s">
        <v>1409</v>
      </c>
      <c r="E18" s="723" t="s">
        <v>1410</v>
      </c>
      <c r="F18" s="724">
        <f t="shared" si="0"/>
        <v>59600</v>
      </c>
      <c r="G18" s="724">
        <v>0</v>
      </c>
      <c r="H18" s="724">
        <v>0</v>
      </c>
      <c r="I18" s="725">
        <v>59600</v>
      </c>
      <c r="J18" s="724">
        <v>0</v>
      </c>
      <c r="K18" s="726">
        <v>360</v>
      </c>
      <c r="L18" s="727" t="s">
        <v>1399</v>
      </c>
      <c r="N18" s="728"/>
    </row>
    <row r="19" spans="1:15" ht="55.2" customHeight="1">
      <c r="A19" s="720">
        <v>7</v>
      </c>
      <c r="B19" s="721" t="s">
        <v>1395</v>
      </c>
      <c r="C19" s="721" t="s">
        <v>1396</v>
      </c>
      <c r="D19" s="722" t="s">
        <v>1411</v>
      </c>
      <c r="E19" s="723" t="s">
        <v>1412</v>
      </c>
      <c r="F19" s="724">
        <f t="shared" si="0"/>
        <v>71063</v>
      </c>
      <c r="G19" s="724">
        <v>0</v>
      </c>
      <c r="H19" s="724">
        <v>0</v>
      </c>
      <c r="I19" s="725">
        <v>71063</v>
      </c>
      <c r="J19" s="724">
        <v>0</v>
      </c>
      <c r="K19" s="726">
        <v>380</v>
      </c>
      <c r="L19" s="727" t="s">
        <v>1399</v>
      </c>
      <c r="N19" s="728"/>
    </row>
    <row r="20" spans="1:15" ht="55.2" customHeight="1">
      <c r="A20" s="720">
        <v>8</v>
      </c>
      <c r="B20" s="721" t="s">
        <v>1395</v>
      </c>
      <c r="C20" s="721" t="s">
        <v>1396</v>
      </c>
      <c r="D20" s="722" t="s">
        <v>1413</v>
      </c>
      <c r="E20" s="723" t="s">
        <v>1414</v>
      </c>
      <c r="F20" s="724">
        <f t="shared" si="0"/>
        <v>48063</v>
      </c>
      <c r="G20" s="724">
        <v>0</v>
      </c>
      <c r="H20" s="724">
        <v>0</v>
      </c>
      <c r="I20" s="725">
        <v>48063</v>
      </c>
      <c r="J20" s="724">
        <v>0</v>
      </c>
      <c r="K20" s="726">
        <v>1002</v>
      </c>
      <c r="L20" s="727" t="s">
        <v>1399</v>
      </c>
      <c r="N20" s="728"/>
    </row>
    <row r="21" spans="1:15" ht="55.2" customHeight="1">
      <c r="A21" s="720">
        <v>9</v>
      </c>
      <c r="B21" s="721" t="s">
        <v>1395</v>
      </c>
      <c r="C21" s="721" t="s">
        <v>1396</v>
      </c>
      <c r="D21" s="722" t="s">
        <v>1415</v>
      </c>
      <c r="E21" s="723" t="s">
        <v>1416</v>
      </c>
      <c r="F21" s="724">
        <f t="shared" si="0"/>
        <v>48063</v>
      </c>
      <c r="G21" s="724">
        <v>0</v>
      </c>
      <c r="H21" s="724">
        <v>0</v>
      </c>
      <c r="I21" s="725">
        <v>48063</v>
      </c>
      <c r="J21" s="724">
        <v>0</v>
      </c>
      <c r="K21" s="726">
        <v>712</v>
      </c>
      <c r="L21" s="727" t="s">
        <v>1399</v>
      </c>
      <c r="N21" s="728"/>
    </row>
    <row r="22" spans="1:15" ht="55.2" customHeight="1">
      <c r="A22" s="720">
        <v>10</v>
      </c>
      <c r="B22" s="721" t="s">
        <v>1395</v>
      </c>
      <c r="C22" s="721" t="s">
        <v>1396</v>
      </c>
      <c r="D22" s="722" t="s">
        <v>1417</v>
      </c>
      <c r="E22" s="723" t="s">
        <v>1418</v>
      </c>
      <c r="F22" s="724">
        <f t="shared" si="0"/>
        <v>48063</v>
      </c>
      <c r="G22" s="724">
        <v>0</v>
      </c>
      <c r="H22" s="724">
        <v>0</v>
      </c>
      <c r="I22" s="725">
        <v>48063</v>
      </c>
      <c r="J22" s="724">
        <v>0</v>
      </c>
      <c r="K22" s="726">
        <v>1570</v>
      </c>
      <c r="L22" s="727" t="s">
        <v>1399</v>
      </c>
      <c r="N22" s="728"/>
    </row>
    <row r="23" spans="1:15" ht="55.2" customHeight="1">
      <c r="A23" s="720">
        <v>11</v>
      </c>
      <c r="B23" s="721" t="s">
        <v>1395</v>
      </c>
      <c r="C23" s="721" t="s">
        <v>1396</v>
      </c>
      <c r="D23" s="722" t="s">
        <v>1419</v>
      </c>
      <c r="E23" s="723" t="s">
        <v>1420</v>
      </c>
      <c r="F23" s="724">
        <f t="shared" si="0"/>
        <v>71063</v>
      </c>
      <c r="G23" s="724">
        <v>0</v>
      </c>
      <c r="H23" s="724">
        <v>0</v>
      </c>
      <c r="I23" s="725">
        <v>71063</v>
      </c>
      <c r="J23" s="724">
        <v>0</v>
      </c>
      <c r="K23" s="726">
        <v>572</v>
      </c>
      <c r="L23" s="727" t="s">
        <v>1399</v>
      </c>
      <c r="N23" s="728"/>
    </row>
    <row r="24" spans="1:15" s="698" customFormat="1" ht="55.2" customHeight="1">
      <c r="A24" s="720">
        <v>12</v>
      </c>
      <c r="B24" s="721" t="s">
        <v>1395</v>
      </c>
      <c r="C24" s="721" t="s">
        <v>1421</v>
      </c>
      <c r="D24" s="722" t="s">
        <v>1422</v>
      </c>
      <c r="E24" s="730" t="s">
        <v>1401</v>
      </c>
      <c r="F24" s="724">
        <f t="shared" si="0"/>
        <v>278400</v>
      </c>
      <c r="G24" s="731">
        <v>0</v>
      </c>
      <c r="H24" s="731">
        <v>0</v>
      </c>
      <c r="I24" s="725">
        <v>278400</v>
      </c>
      <c r="J24" s="724">
        <v>0</v>
      </c>
      <c r="K24" s="726">
        <v>1387</v>
      </c>
      <c r="L24" s="727" t="s">
        <v>1423</v>
      </c>
      <c r="M24" s="551"/>
      <c r="N24" s="732"/>
      <c r="O24" s="733"/>
    </row>
    <row r="25" spans="1:15" ht="19.2" customHeight="1">
      <c r="A25" s="734"/>
      <c r="B25" s="962" t="s">
        <v>1424</v>
      </c>
      <c r="C25" s="951"/>
      <c r="D25" s="951"/>
      <c r="E25" s="952"/>
      <c r="F25" s="735">
        <f>SUM(F13:F23)</f>
        <v>1533878</v>
      </c>
      <c r="G25" s="735">
        <f>SUM(G13:G13)</f>
        <v>0</v>
      </c>
      <c r="H25" s="735">
        <f>SUM(H13:H13)</f>
        <v>0</v>
      </c>
      <c r="I25" s="735">
        <f>SUM(I13:I24)</f>
        <v>1812278</v>
      </c>
      <c r="J25" s="735">
        <f>SUM(J13:J13)</f>
        <v>0</v>
      </c>
      <c r="K25" s="736"/>
      <c r="L25" s="737"/>
      <c r="N25" s="738"/>
    </row>
    <row r="26" spans="1:15" ht="12.6" customHeight="1" thickBot="1">
      <c r="A26" s="720"/>
      <c r="B26" s="739"/>
      <c r="C26" s="740"/>
      <c r="D26" s="741"/>
      <c r="E26" s="730"/>
      <c r="F26" s="742"/>
      <c r="G26" s="743"/>
      <c r="H26" s="743"/>
      <c r="I26" s="744"/>
      <c r="J26" s="742"/>
      <c r="K26" s="745"/>
      <c r="L26" s="746"/>
      <c r="N26" s="738"/>
    </row>
    <row r="27" spans="1:15" s="698" customFormat="1" ht="22.2" customHeight="1" thickBot="1">
      <c r="A27" s="948" t="s">
        <v>1425</v>
      </c>
      <c r="B27" s="949"/>
      <c r="C27" s="949"/>
      <c r="D27" s="949"/>
      <c r="E27" s="949"/>
      <c r="F27" s="949"/>
      <c r="G27" s="949"/>
      <c r="H27" s="949"/>
      <c r="I27" s="949"/>
      <c r="J27" s="949"/>
      <c r="K27" s="949"/>
      <c r="L27" s="950"/>
      <c r="M27" s="551"/>
      <c r="N27" s="738"/>
    </row>
    <row r="28" spans="1:15" s="698" customFormat="1" ht="52.95" customHeight="1">
      <c r="A28" s="747">
        <v>13</v>
      </c>
      <c r="B28" s="721" t="s">
        <v>1426</v>
      </c>
      <c r="C28" s="721" t="s">
        <v>1427</v>
      </c>
      <c r="D28" s="722" t="s">
        <v>1428</v>
      </c>
      <c r="E28" s="723" t="s">
        <v>1401</v>
      </c>
      <c r="F28" s="724">
        <f t="shared" ref="F28" si="1">G28+H28+J28+I28</f>
        <v>498500</v>
      </c>
      <c r="G28" s="724">
        <v>0</v>
      </c>
      <c r="H28" s="724">
        <v>0</v>
      </c>
      <c r="I28" s="725">
        <v>498500</v>
      </c>
      <c r="J28" s="724">
        <v>0</v>
      </c>
      <c r="K28" s="726">
        <v>7215</v>
      </c>
      <c r="L28" s="727" t="s">
        <v>1399</v>
      </c>
      <c r="M28" s="551"/>
      <c r="N28" s="732"/>
    </row>
    <row r="29" spans="1:15" s="698" customFormat="1" ht="55.2" customHeight="1">
      <c r="A29" s="747">
        <v>14</v>
      </c>
      <c r="B29" s="721" t="s">
        <v>1395</v>
      </c>
      <c r="C29" s="721" t="s">
        <v>1427</v>
      </c>
      <c r="D29" s="722" t="s">
        <v>1429</v>
      </c>
      <c r="E29" s="723" t="s">
        <v>1401</v>
      </c>
      <c r="F29" s="724">
        <f>G29+H29+J29+I29</f>
        <v>197973</v>
      </c>
      <c r="G29" s="724">
        <v>0</v>
      </c>
      <c r="H29" s="724">
        <v>0</v>
      </c>
      <c r="I29" s="725">
        <v>197973</v>
      </c>
      <c r="J29" s="724">
        <v>0</v>
      </c>
      <c r="K29" s="726">
        <v>7215</v>
      </c>
      <c r="L29" s="727" t="s">
        <v>1399</v>
      </c>
      <c r="M29" s="551"/>
      <c r="N29" s="732"/>
    </row>
    <row r="30" spans="1:15" s="698" customFormat="1" ht="55.2" customHeight="1">
      <c r="A30" s="747">
        <v>15</v>
      </c>
      <c r="B30" s="721" t="s">
        <v>1395</v>
      </c>
      <c r="C30" s="721" t="s">
        <v>1427</v>
      </c>
      <c r="D30" s="722" t="s">
        <v>1430</v>
      </c>
      <c r="E30" s="723" t="s">
        <v>1401</v>
      </c>
      <c r="F30" s="724">
        <f>G30+H30+J30+I30</f>
        <v>600000</v>
      </c>
      <c r="G30" s="724">
        <v>0</v>
      </c>
      <c r="H30" s="724">
        <v>0</v>
      </c>
      <c r="I30" s="725">
        <v>600000</v>
      </c>
      <c r="J30" s="724">
        <v>0</v>
      </c>
      <c r="K30" s="726">
        <v>15442</v>
      </c>
      <c r="L30" s="727" t="s">
        <v>1399</v>
      </c>
      <c r="M30" s="551"/>
      <c r="N30" s="732"/>
    </row>
    <row r="31" spans="1:15" s="698" customFormat="1" ht="55.2" customHeight="1">
      <c r="A31" s="747">
        <v>16</v>
      </c>
      <c r="B31" s="721" t="s">
        <v>1395</v>
      </c>
      <c r="C31" s="721" t="s">
        <v>1427</v>
      </c>
      <c r="D31" s="722" t="s">
        <v>1431</v>
      </c>
      <c r="E31" s="723" t="s">
        <v>1432</v>
      </c>
      <c r="F31" s="724">
        <f>G31+H31+J31+I31</f>
        <v>795320</v>
      </c>
      <c r="G31" s="724">
        <v>0</v>
      </c>
      <c r="H31" s="724">
        <v>0</v>
      </c>
      <c r="I31" s="725">
        <v>795320</v>
      </c>
      <c r="J31" s="724">
        <v>0</v>
      </c>
      <c r="K31" s="726">
        <v>15442</v>
      </c>
      <c r="L31" s="727" t="s">
        <v>1399</v>
      </c>
      <c r="M31" s="551"/>
      <c r="N31" s="732"/>
    </row>
    <row r="32" spans="1:15">
      <c r="A32" s="734"/>
      <c r="B32" s="962" t="s">
        <v>1433</v>
      </c>
      <c r="C32" s="951"/>
      <c r="D32" s="951"/>
      <c r="E32" s="952"/>
      <c r="F32" s="735">
        <f>SUM(F28:F31)</f>
        <v>2091793</v>
      </c>
      <c r="G32" s="735">
        <f>SUM(G28:G28)</f>
        <v>0</v>
      </c>
      <c r="H32" s="735">
        <f>SUM(H28:H28)</f>
        <v>0</v>
      </c>
      <c r="I32" s="735">
        <f>SUM(I28:I31)</f>
        <v>2091793</v>
      </c>
      <c r="J32" s="735">
        <f>SUM(J28:J31)</f>
        <v>0</v>
      </c>
      <c r="K32" s="736"/>
      <c r="L32" s="737"/>
      <c r="N32" s="738"/>
    </row>
    <row r="33" spans="1:15" ht="13.2" customHeight="1" thickBot="1">
      <c r="A33" s="748"/>
      <c r="B33" s="749"/>
      <c r="C33" s="750"/>
      <c r="D33" s="751"/>
      <c r="E33" s="752"/>
      <c r="F33" s="753"/>
      <c r="G33" s="754"/>
      <c r="H33" s="754"/>
      <c r="I33" s="755"/>
      <c r="J33" s="753"/>
      <c r="K33" s="756"/>
      <c r="L33" s="757"/>
      <c r="N33" s="738"/>
    </row>
    <row r="34" spans="1:15" ht="19.5" customHeight="1" thickBot="1">
      <c r="A34" s="964" t="s">
        <v>1434</v>
      </c>
      <c r="B34" s="965"/>
      <c r="C34" s="965"/>
      <c r="D34" s="965"/>
      <c r="E34" s="965"/>
      <c r="F34" s="965"/>
      <c r="G34" s="965"/>
      <c r="H34" s="965"/>
      <c r="I34" s="965"/>
      <c r="J34" s="965"/>
      <c r="K34" s="965"/>
      <c r="L34" s="966"/>
      <c r="N34" s="738"/>
    </row>
    <row r="35" spans="1:15" s="698" customFormat="1" ht="55.2" customHeight="1">
      <c r="A35" s="747">
        <v>17</v>
      </c>
      <c r="B35" s="721" t="s">
        <v>1395</v>
      </c>
      <c r="C35" s="721" t="s">
        <v>1435</v>
      </c>
      <c r="D35" s="722" t="s">
        <v>1436</v>
      </c>
      <c r="E35" s="723" t="s">
        <v>1401</v>
      </c>
      <c r="F35" s="724">
        <f>G35+H35+J35+I35</f>
        <v>102500</v>
      </c>
      <c r="G35" s="724">
        <v>0</v>
      </c>
      <c r="H35" s="724">
        <v>0</v>
      </c>
      <c r="I35" s="725">
        <v>102500</v>
      </c>
      <c r="J35" s="724">
        <v>0</v>
      </c>
      <c r="K35" s="726">
        <v>15442</v>
      </c>
      <c r="L35" s="727" t="s">
        <v>1399</v>
      </c>
      <c r="M35" s="551"/>
      <c r="N35" s="732"/>
    </row>
    <row r="36" spans="1:15">
      <c r="A36" s="734"/>
      <c r="B36" s="962" t="s">
        <v>1433</v>
      </c>
      <c r="C36" s="951"/>
      <c r="D36" s="951"/>
      <c r="E36" s="952"/>
      <c r="F36" s="735">
        <f>SUM(F35)</f>
        <v>102500</v>
      </c>
      <c r="G36" s="735">
        <f>SUM(G32:G32)</f>
        <v>0</v>
      </c>
      <c r="H36" s="735">
        <f>SUM(H32:H32)</f>
        <v>0</v>
      </c>
      <c r="I36" s="735">
        <f>SUM(I35)</f>
        <v>102500</v>
      </c>
      <c r="J36" s="735">
        <f>SUM(J32:J35)</f>
        <v>0</v>
      </c>
      <c r="K36" s="736"/>
      <c r="L36" s="737"/>
      <c r="N36" s="738"/>
    </row>
    <row r="37" spans="1:15" ht="13.2" customHeight="1" thickBot="1">
      <c r="A37" s="758"/>
      <c r="B37" s="759"/>
      <c r="C37" s="760"/>
      <c r="D37" s="761"/>
      <c r="E37" s="762"/>
      <c r="F37" s="763"/>
      <c r="G37" s="764"/>
      <c r="H37" s="764"/>
      <c r="I37" s="765"/>
      <c r="J37" s="763"/>
      <c r="K37" s="766"/>
      <c r="L37" s="767"/>
      <c r="N37" s="738"/>
    </row>
    <row r="38" spans="1:15" ht="19.5" customHeight="1" thickBot="1">
      <c r="A38" s="964" t="s">
        <v>1437</v>
      </c>
      <c r="B38" s="965"/>
      <c r="C38" s="965"/>
      <c r="D38" s="965"/>
      <c r="E38" s="965"/>
      <c r="F38" s="965"/>
      <c r="G38" s="965"/>
      <c r="H38" s="965"/>
      <c r="I38" s="965"/>
      <c r="J38" s="965"/>
      <c r="K38" s="965"/>
      <c r="L38" s="966"/>
      <c r="N38" s="738"/>
    </row>
    <row r="39" spans="1:15" s="698" customFormat="1" ht="55.2" customHeight="1">
      <c r="A39" s="747">
        <v>18</v>
      </c>
      <c r="B39" s="721" t="s">
        <v>1395</v>
      </c>
      <c r="C39" s="721" t="s">
        <v>1421</v>
      </c>
      <c r="D39" s="722" t="s">
        <v>1438</v>
      </c>
      <c r="E39" s="723" t="s">
        <v>1401</v>
      </c>
      <c r="F39" s="724">
        <f>G39+H39+J39+I39</f>
        <v>180000</v>
      </c>
      <c r="G39" s="724">
        <v>0</v>
      </c>
      <c r="H39" s="724">
        <v>0</v>
      </c>
      <c r="I39" s="725">
        <v>180000</v>
      </c>
      <c r="J39" s="724">
        <v>0</v>
      </c>
      <c r="K39" s="726">
        <v>7215</v>
      </c>
      <c r="L39" s="727" t="s">
        <v>1399</v>
      </c>
      <c r="M39" s="551"/>
      <c r="N39" s="732"/>
    </row>
    <row r="40" spans="1:15" ht="55.2" customHeight="1">
      <c r="A40" s="720">
        <v>19</v>
      </c>
      <c r="B40" s="721" t="s">
        <v>1426</v>
      </c>
      <c r="C40" s="721" t="s">
        <v>1421</v>
      </c>
      <c r="D40" s="722" t="s">
        <v>1439</v>
      </c>
      <c r="E40" s="723" t="s">
        <v>1408</v>
      </c>
      <c r="F40" s="724">
        <f t="shared" ref="F40:F74" si="2">G40+H40+J40+I40</f>
        <v>850000</v>
      </c>
      <c r="G40" s="731">
        <v>0</v>
      </c>
      <c r="H40" s="731">
        <v>0</v>
      </c>
      <c r="I40" s="725">
        <v>850000</v>
      </c>
      <c r="J40" s="724">
        <v>0</v>
      </c>
      <c r="K40" s="726">
        <v>1387</v>
      </c>
      <c r="L40" s="727" t="s">
        <v>1423</v>
      </c>
      <c r="N40" s="732"/>
    </row>
    <row r="41" spans="1:15" ht="55.2" customHeight="1">
      <c r="A41" s="720">
        <v>20</v>
      </c>
      <c r="B41" s="721" t="s">
        <v>1426</v>
      </c>
      <c r="C41" s="721" t="s">
        <v>1421</v>
      </c>
      <c r="D41" s="722" t="s">
        <v>1440</v>
      </c>
      <c r="E41" s="723" t="s">
        <v>1398</v>
      </c>
      <c r="F41" s="724">
        <f t="shared" si="2"/>
        <v>248000</v>
      </c>
      <c r="G41" s="731">
        <v>0</v>
      </c>
      <c r="H41" s="731">
        <v>0</v>
      </c>
      <c r="I41" s="725">
        <v>248000</v>
      </c>
      <c r="J41" s="724">
        <v>0</v>
      </c>
      <c r="K41" s="726">
        <v>230</v>
      </c>
      <c r="L41" s="727" t="s">
        <v>1423</v>
      </c>
      <c r="N41" s="732"/>
      <c r="O41" s="768"/>
    </row>
    <row r="42" spans="1:15" ht="55.2" customHeight="1">
      <c r="A42" s="720">
        <v>21</v>
      </c>
      <c r="B42" s="721" t="s">
        <v>1426</v>
      </c>
      <c r="C42" s="721" t="s">
        <v>1421</v>
      </c>
      <c r="D42" s="722" t="s">
        <v>1441</v>
      </c>
      <c r="E42" s="730" t="s">
        <v>1401</v>
      </c>
      <c r="F42" s="724">
        <f t="shared" si="2"/>
        <v>35240</v>
      </c>
      <c r="G42" s="731">
        <v>0</v>
      </c>
      <c r="H42" s="731">
        <v>0</v>
      </c>
      <c r="I42" s="725">
        <v>35240</v>
      </c>
      <c r="J42" s="724">
        <v>0</v>
      </c>
      <c r="K42" s="726">
        <v>600</v>
      </c>
      <c r="L42" s="727" t="s">
        <v>1442</v>
      </c>
      <c r="N42" s="732"/>
    </row>
    <row r="43" spans="1:15" ht="55.2" customHeight="1">
      <c r="A43" s="720">
        <v>22</v>
      </c>
      <c r="B43" s="721" t="s">
        <v>1426</v>
      </c>
      <c r="C43" s="721" t="s">
        <v>1421</v>
      </c>
      <c r="D43" s="722" t="s">
        <v>1443</v>
      </c>
      <c r="E43" s="730" t="s">
        <v>1401</v>
      </c>
      <c r="F43" s="724">
        <f t="shared" si="2"/>
        <v>1988840</v>
      </c>
      <c r="G43" s="731">
        <v>0</v>
      </c>
      <c r="H43" s="731">
        <v>0</v>
      </c>
      <c r="I43" s="725">
        <v>1988840</v>
      </c>
      <c r="J43" s="724">
        <v>0</v>
      </c>
      <c r="K43" s="726">
        <v>265</v>
      </c>
      <c r="L43" s="727" t="s">
        <v>1423</v>
      </c>
      <c r="N43" s="732"/>
    </row>
    <row r="44" spans="1:15" ht="55.2" customHeight="1">
      <c r="A44" s="720">
        <v>23</v>
      </c>
      <c r="B44" s="721" t="s">
        <v>1426</v>
      </c>
      <c r="C44" s="721" t="s">
        <v>1421</v>
      </c>
      <c r="D44" s="722" t="s">
        <v>1444</v>
      </c>
      <c r="E44" s="723" t="s">
        <v>1398</v>
      </c>
      <c r="F44" s="724">
        <f t="shared" si="2"/>
        <v>93196</v>
      </c>
      <c r="G44" s="731">
        <v>0</v>
      </c>
      <c r="H44" s="731">
        <v>0</v>
      </c>
      <c r="I44" s="725">
        <v>93196</v>
      </c>
      <c r="J44" s="724">
        <v>0</v>
      </c>
      <c r="K44" s="726">
        <v>1985</v>
      </c>
      <c r="L44" s="727" t="s">
        <v>1445</v>
      </c>
      <c r="N44" s="732"/>
      <c r="O44" s="768"/>
    </row>
    <row r="45" spans="1:15" ht="55.2" customHeight="1">
      <c r="A45" s="720">
        <v>24</v>
      </c>
      <c r="B45" s="721" t="s">
        <v>1426</v>
      </c>
      <c r="C45" s="721" t="s">
        <v>1421</v>
      </c>
      <c r="D45" s="722" t="s">
        <v>1446</v>
      </c>
      <c r="E45" s="730" t="s">
        <v>1408</v>
      </c>
      <c r="F45" s="724">
        <f t="shared" si="2"/>
        <v>80000</v>
      </c>
      <c r="G45" s="731">
        <v>0</v>
      </c>
      <c r="H45" s="731">
        <v>0</v>
      </c>
      <c r="I45" s="725">
        <v>80000</v>
      </c>
      <c r="J45" s="724">
        <v>0</v>
      </c>
      <c r="K45" s="726">
        <v>1387</v>
      </c>
      <c r="L45" s="727" t="s">
        <v>1445</v>
      </c>
      <c r="N45" s="732"/>
    </row>
    <row r="46" spans="1:15" ht="55.2" customHeight="1">
      <c r="A46" s="720">
        <v>25</v>
      </c>
      <c r="B46" s="721" t="s">
        <v>1426</v>
      </c>
      <c r="C46" s="721" t="s">
        <v>1421</v>
      </c>
      <c r="D46" s="722" t="s">
        <v>1447</v>
      </c>
      <c r="E46" s="730" t="s">
        <v>1412</v>
      </c>
      <c r="F46" s="724">
        <f t="shared" si="2"/>
        <v>80000</v>
      </c>
      <c r="G46" s="731">
        <v>0</v>
      </c>
      <c r="H46" s="731">
        <v>0</v>
      </c>
      <c r="I46" s="725">
        <v>80000</v>
      </c>
      <c r="J46" s="724">
        <v>0</v>
      </c>
      <c r="K46" s="726">
        <v>550</v>
      </c>
      <c r="L46" s="727" t="s">
        <v>1445</v>
      </c>
      <c r="N46" s="732"/>
    </row>
    <row r="47" spans="1:15" ht="55.2" customHeight="1">
      <c r="A47" s="720">
        <v>26</v>
      </c>
      <c r="B47" s="721" t="s">
        <v>1426</v>
      </c>
      <c r="C47" s="721" t="s">
        <v>1421</v>
      </c>
      <c r="D47" s="722" t="s">
        <v>1448</v>
      </c>
      <c r="E47" s="730" t="s">
        <v>1416</v>
      </c>
      <c r="F47" s="724">
        <f t="shared" si="2"/>
        <v>110000</v>
      </c>
      <c r="G47" s="731">
        <v>0</v>
      </c>
      <c r="H47" s="731">
        <v>0</v>
      </c>
      <c r="I47" s="725">
        <v>110000</v>
      </c>
      <c r="J47" s="724">
        <v>0</v>
      </c>
      <c r="K47" s="726">
        <v>896</v>
      </c>
      <c r="L47" s="727" t="s">
        <v>1445</v>
      </c>
      <c r="N47" s="732"/>
    </row>
    <row r="48" spans="1:15" ht="55.2" customHeight="1">
      <c r="A48" s="720">
        <v>27</v>
      </c>
      <c r="B48" s="721" t="s">
        <v>1426</v>
      </c>
      <c r="C48" s="721" t="s">
        <v>1421</v>
      </c>
      <c r="D48" s="722" t="s">
        <v>1449</v>
      </c>
      <c r="E48" s="730" t="s">
        <v>1450</v>
      </c>
      <c r="F48" s="724">
        <f t="shared" si="2"/>
        <v>329000</v>
      </c>
      <c r="G48" s="731">
        <v>0</v>
      </c>
      <c r="H48" s="731">
        <v>0</v>
      </c>
      <c r="I48" s="725">
        <v>329000</v>
      </c>
      <c r="J48" s="724">
        <v>0</v>
      </c>
      <c r="K48" s="726">
        <v>1760</v>
      </c>
      <c r="L48" s="727" t="s">
        <v>1445</v>
      </c>
      <c r="N48" s="732"/>
    </row>
    <row r="49" spans="1:15" ht="55.2" customHeight="1">
      <c r="A49" s="720">
        <v>28</v>
      </c>
      <c r="B49" s="721" t="s">
        <v>1426</v>
      </c>
      <c r="C49" s="721" t="s">
        <v>1421</v>
      </c>
      <c r="D49" s="722" t="s">
        <v>1451</v>
      </c>
      <c r="E49" s="730" t="s">
        <v>1420</v>
      </c>
      <c r="F49" s="724">
        <f t="shared" si="2"/>
        <v>95000</v>
      </c>
      <c r="G49" s="731">
        <v>0</v>
      </c>
      <c r="H49" s="731">
        <v>0</v>
      </c>
      <c r="I49" s="725">
        <v>95000</v>
      </c>
      <c r="J49" s="724">
        <v>0</v>
      </c>
      <c r="K49" s="726">
        <v>912</v>
      </c>
      <c r="L49" s="727" t="s">
        <v>1445</v>
      </c>
      <c r="N49" s="732"/>
    </row>
    <row r="50" spans="1:15" ht="55.2" customHeight="1">
      <c r="A50" s="720">
        <v>29</v>
      </c>
      <c r="B50" s="721" t="s">
        <v>1426</v>
      </c>
      <c r="C50" s="721" t="s">
        <v>1421</v>
      </c>
      <c r="D50" s="722" t="s">
        <v>1452</v>
      </c>
      <c r="E50" s="730" t="s">
        <v>1453</v>
      </c>
      <c r="F50" s="724">
        <f t="shared" si="2"/>
        <v>125000</v>
      </c>
      <c r="G50" s="731">
        <v>0</v>
      </c>
      <c r="H50" s="731">
        <v>0</v>
      </c>
      <c r="I50" s="725">
        <v>125000</v>
      </c>
      <c r="J50" s="724">
        <v>0</v>
      </c>
      <c r="K50" s="726">
        <v>186</v>
      </c>
      <c r="L50" s="727" t="s">
        <v>1445</v>
      </c>
      <c r="N50" s="732"/>
    </row>
    <row r="51" spans="1:15" ht="55.2" customHeight="1">
      <c r="A51" s="720">
        <v>30</v>
      </c>
      <c r="B51" s="721" t="s">
        <v>1426</v>
      </c>
      <c r="C51" s="721" t="s">
        <v>1421</v>
      </c>
      <c r="D51" s="722" t="s">
        <v>1454</v>
      </c>
      <c r="E51" s="730" t="s">
        <v>1432</v>
      </c>
      <c r="F51" s="724">
        <f t="shared" si="2"/>
        <v>1285600</v>
      </c>
      <c r="G51" s="731">
        <v>0</v>
      </c>
      <c r="H51" s="731">
        <v>0</v>
      </c>
      <c r="I51" s="725">
        <v>1285600</v>
      </c>
      <c r="J51" s="724">
        <v>0</v>
      </c>
      <c r="K51" s="726">
        <v>15442</v>
      </c>
      <c r="L51" s="727" t="s">
        <v>1442</v>
      </c>
      <c r="N51" s="732"/>
    </row>
    <row r="52" spans="1:15" ht="55.2" customHeight="1">
      <c r="A52" s="720">
        <v>31</v>
      </c>
      <c r="B52" s="721" t="s">
        <v>1426</v>
      </c>
      <c r="C52" s="721" t="s">
        <v>1421</v>
      </c>
      <c r="D52" s="722" t="s">
        <v>1455</v>
      </c>
      <c r="E52" s="730" t="s">
        <v>1432</v>
      </c>
      <c r="F52" s="724">
        <f t="shared" si="2"/>
        <v>500000</v>
      </c>
      <c r="G52" s="731">
        <v>0</v>
      </c>
      <c r="H52" s="731">
        <v>0</v>
      </c>
      <c r="I52" s="725">
        <v>500000</v>
      </c>
      <c r="J52" s="724">
        <v>0</v>
      </c>
      <c r="K52" s="726">
        <v>15442</v>
      </c>
      <c r="L52" s="727" t="s">
        <v>1445</v>
      </c>
      <c r="N52" s="732"/>
    </row>
    <row r="53" spans="1:15" ht="55.2" customHeight="1">
      <c r="A53" s="720">
        <v>32</v>
      </c>
      <c r="B53" s="721" t="s">
        <v>1426</v>
      </c>
      <c r="C53" s="721" t="s">
        <v>1421</v>
      </c>
      <c r="D53" s="722" t="s">
        <v>1456</v>
      </c>
      <c r="E53" s="730" t="s">
        <v>1432</v>
      </c>
      <c r="F53" s="724">
        <f t="shared" si="2"/>
        <v>444300</v>
      </c>
      <c r="G53" s="731">
        <v>0</v>
      </c>
      <c r="H53" s="731">
        <v>0</v>
      </c>
      <c r="I53" s="725">
        <v>444300</v>
      </c>
      <c r="J53" s="724">
        <v>0</v>
      </c>
      <c r="K53" s="726">
        <v>15442</v>
      </c>
      <c r="L53" s="727" t="s">
        <v>1399</v>
      </c>
      <c r="N53" s="732"/>
    </row>
    <row r="54" spans="1:15" ht="55.2" customHeight="1">
      <c r="A54" s="720">
        <v>33</v>
      </c>
      <c r="B54" s="721" t="s">
        <v>1395</v>
      </c>
      <c r="C54" s="721" t="s">
        <v>1421</v>
      </c>
      <c r="D54" s="722" t="s">
        <v>1457</v>
      </c>
      <c r="E54" s="730" t="s">
        <v>1401</v>
      </c>
      <c r="F54" s="724">
        <f t="shared" si="2"/>
        <v>467047.55</v>
      </c>
      <c r="G54" s="731">
        <v>0</v>
      </c>
      <c r="H54" s="731">
        <v>0</v>
      </c>
      <c r="I54" s="725">
        <v>467047.55</v>
      </c>
      <c r="J54" s="724">
        <v>0</v>
      </c>
      <c r="K54" s="726">
        <v>350</v>
      </c>
      <c r="L54" s="727" t="s">
        <v>1458</v>
      </c>
      <c r="N54" s="732"/>
    </row>
    <row r="55" spans="1:15" ht="55.2" customHeight="1">
      <c r="A55" s="720">
        <v>34</v>
      </c>
      <c r="B55" s="721" t="s">
        <v>1395</v>
      </c>
      <c r="C55" s="721" t="s">
        <v>1421</v>
      </c>
      <c r="D55" s="722" t="s">
        <v>1459</v>
      </c>
      <c r="E55" s="730" t="s">
        <v>1401</v>
      </c>
      <c r="F55" s="724">
        <f t="shared" si="2"/>
        <v>1053936.51</v>
      </c>
      <c r="G55" s="731">
        <v>0</v>
      </c>
      <c r="H55" s="731">
        <v>0</v>
      </c>
      <c r="I55" s="725">
        <v>1053936.51</v>
      </c>
      <c r="J55" s="724">
        <v>0</v>
      </c>
      <c r="K55" s="726">
        <v>350</v>
      </c>
      <c r="L55" s="727" t="s">
        <v>1460</v>
      </c>
      <c r="N55" s="732"/>
    </row>
    <row r="56" spans="1:15" ht="55.2" customHeight="1">
      <c r="A56" s="720">
        <v>35</v>
      </c>
      <c r="B56" s="721" t="s">
        <v>1395</v>
      </c>
      <c r="C56" s="721" t="s">
        <v>1421</v>
      </c>
      <c r="D56" s="722" t="s">
        <v>1461</v>
      </c>
      <c r="E56" s="730" t="s">
        <v>1416</v>
      </c>
      <c r="F56" s="724">
        <f t="shared" si="2"/>
        <v>958741.46</v>
      </c>
      <c r="G56" s="731">
        <v>0</v>
      </c>
      <c r="H56" s="731">
        <v>0</v>
      </c>
      <c r="I56" s="725">
        <v>958741.46</v>
      </c>
      <c r="J56" s="724">
        <v>0</v>
      </c>
      <c r="K56" s="726">
        <v>350</v>
      </c>
      <c r="L56" s="727" t="s">
        <v>1462</v>
      </c>
      <c r="N56" s="732"/>
    </row>
    <row r="57" spans="1:15" ht="55.2" customHeight="1">
      <c r="A57" s="720">
        <v>36</v>
      </c>
      <c r="B57" s="721" t="s">
        <v>1395</v>
      </c>
      <c r="C57" s="721" t="s">
        <v>1421</v>
      </c>
      <c r="D57" s="722" t="s">
        <v>1463</v>
      </c>
      <c r="E57" s="730" t="s">
        <v>1408</v>
      </c>
      <c r="F57" s="724">
        <f t="shared" si="2"/>
        <v>540000</v>
      </c>
      <c r="G57" s="731">
        <v>0</v>
      </c>
      <c r="H57" s="731">
        <v>0</v>
      </c>
      <c r="I57" s="725">
        <v>540000</v>
      </c>
      <c r="J57" s="724">
        <v>0</v>
      </c>
      <c r="K57" s="726">
        <v>140</v>
      </c>
      <c r="L57" s="727" t="s">
        <v>1399</v>
      </c>
      <c r="N57" s="732"/>
    </row>
    <row r="58" spans="1:15" ht="55.2" customHeight="1">
      <c r="A58" s="720">
        <v>37</v>
      </c>
      <c r="B58" s="721" t="s">
        <v>1395</v>
      </c>
      <c r="C58" s="721" t="s">
        <v>1421</v>
      </c>
      <c r="D58" s="722" t="s">
        <v>1464</v>
      </c>
      <c r="E58" s="730" t="s">
        <v>1416</v>
      </c>
      <c r="F58" s="724">
        <f t="shared" si="2"/>
        <v>540000</v>
      </c>
      <c r="G58" s="731">
        <v>0</v>
      </c>
      <c r="H58" s="731">
        <v>0</v>
      </c>
      <c r="I58" s="725">
        <v>540000</v>
      </c>
      <c r="J58" s="724">
        <v>0</v>
      </c>
      <c r="K58" s="726">
        <v>120</v>
      </c>
      <c r="L58" s="727" t="s">
        <v>1399</v>
      </c>
      <c r="N58" s="732"/>
    </row>
    <row r="59" spans="1:15" ht="55.2" customHeight="1">
      <c r="A59" s="720">
        <v>38</v>
      </c>
      <c r="B59" s="721" t="s">
        <v>1395</v>
      </c>
      <c r="C59" s="721" t="s">
        <v>1421</v>
      </c>
      <c r="D59" s="722" t="s">
        <v>1465</v>
      </c>
      <c r="E59" s="730" t="s">
        <v>1418</v>
      </c>
      <c r="F59" s="724">
        <f t="shared" si="2"/>
        <v>540000</v>
      </c>
      <c r="G59" s="731">
        <v>0</v>
      </c>
      <c r="H59" s="731">
        <v>0</v>
      </c>
      <c r="I59" s="725">
        <v>540000</v>
      </c>
      <c r="J59" s="724">
        <v>0</v>
      </c>
      <c r="K59" s="726">
        <v>600</v>
      </c>
      <c r="L59" s="727" t="s">
        <v>1399</v>
      </c>
      <c r="N59" s="732"/>
    </row>
    <row r="60" spans="1:15" ht="55.2" customHeight="1">
      <c r="A60" s="720">
        <v>39</v>
      </c>
      <c r="B60" s="721" t="s">
        <v>1395</v>
      </c>
      <c r="C60" s="721" t="s">
        <v>1421</v>
      </c>
      <c r="D60" s="722" t="s">
        <v>1466</v>
      </c>
      <c r="E60" s="730" t="s">
        <v>1467</v>
      </c>
      <c r="F60" s="724">
        <f t="shared" si="2"/>
        <v>540000</v>
      </c>
      <c r="G60" s="731">
        <v>0</v>
      </c>
      <c r="H60" s="731">
        <v>0</v>
      </c>
      <c r="I60" s="725">
        <v>540000</v>
      </c>
      <c r="J60" s="724">
        <v>0</v>
      </c>
      <c r="K60" s="726">
        <v>140</v>
      </c>
      <c r="L60" s="727" t="s">
        <v>1399</v>
      </c>
      <c r="N60" s="732"/>
    </row>
    <row r="61" spans="1:15" ht="55.2" customHeight="1">
      <c r="A61" s="720">
        <v>40</v>
      </c>
      <c r="B61" s="721" t="s">
        <v>1395</v>
      </c>
      <c r="C61" s="721" t="s">
        <v>1421</v>
      </c>
      <c r="D61" s="722" t="s">
        <v>1468</v>
      </c>
      <c r="E61" s="730" t="s">
        <v>1469</v>
      </c>
      <c r="F61" s="724">
        <f t="shared" si="2"/>
        <v>366212.03</v>
      </c>
      <c r="G61" s="731">
        <v>0</v>
      </c>
      <c r="H61" s="731">
        <v>0</v>
      </c>
      <c r="I61" s="725">
        <v>366212.03</v>
      </c>
      <c r="J61" s="724">
        <v>0</v>
      </c>
      <c r="K61" s="726">
        <v>130</v>
      </c>
      <c r="L61" s="727" t="s">
        <v>1399</v>
      </c>
      <c r="N61" s="732"/>
      <c r="O61" s="768"/>
    </row>
    <row r="62" spans="1:15" ht="55.2" customHeight="1">
      <c r="A62" s="720">
        <v>41</v>
      </c>
      <c r="B62" s="721" t="s">
        <v>1395</v>
      </c>
      <c r="C62" s="721" t="s">
        <v>1421</v>
      </c>
      <c r="D62" s="722" t="s">
        <v>1470</v>
      </c>
      <c r="E62" s="730" t="s">
        <v>1471</v>
      </c>
      <c r="F62" s="724">
        <f t="shared" si="2"/>
        <v>496639.4</v>
      </c>
      <c r="G62" s="731">
        <v>0</v>
      </c>
      <c r="H62" s="731">
        <v>0</v>
      </c>
      <c r="I62" s="725">
        <v>496639.4</v>
      </c>
      <c r="J62" s="724">
        <v>0</v>
      </c>
      <c r="K62" s="726">
        <v>12</v>
      </c>
      <c r="L62" s="727" t="s">
        <v>1399</v>
      </c>
      <c r="N62" s="732"/>
      <c r="O62" s="768"/>
    </row>
    <row r="63" spans="1:15" ht="55.2" customHeight="1">
      <c r="A63" s="720">
        <v>42</v>
      </c>
      <c r="B63" s="721" t="s">
        <v>1395</v>
      </c>
      <c r="C63" s="721" t="s">
        <v>1421</v>
      </c>
      <c r="D63" s="722" t="s">
        <v>1472</v>
      </c>
      <c r="E63" s="730" t="s">
        <v>1398</v>
      </c>
      <c r="F63" s="724">
        <f t="shared" si="2"/>
        <v>400000</v>
      </c>
      <c r="G63" s="731">
        <v>0</v>
      </c>
      <c r="H63" s="731">
        <v>0</v>
      </c>
      <c r="I63" s="725">
        <v>400000</v>
      </c>
      <c r="J63" s="724">
        <v>0</v>
      </c>
      <c r="K63" s="726">
        <v>200</v>
      </c>
      <c r="L63" s="727" t="s">
        <v>1399</v>
      </c>
      <c r="N63" s="732"/>
    </row>
    <row r="64" spans="1:15" ht="55.2" customHeight="1">
      <c r="A64" s="720">
        <v>43</v>
      </c>
      <c r="B64" s="721" t="s">
        <v>1426</v>
      </c>
      <c r="C64" s="721" t="s">
        <v>1421</v>
      </c>
      <c r="D64" s="722" t="s">
        <v>1473</v>
      </c>
      <c r="E64" s="730" t="s">
        <v>1408</v>
      </c>
      <c r="F64" s="724">
        <f t="shared" si="2"/>
        <v>355000</v>
      </c>
      <c r="G64" s="731">
        <v>0</v>
      </c>
      <c r="H64" s="731">
        <v>0</v>
      </c>
      <c r="I64" s="725">
        <v>355000</v>
      </c>
      <c r="J64" s="724">
        <v>0</v>
      </c>
      <c r="K64" s="726">
        <v>1387</v>
      </c>
      <c r="L64" s="727" t="s">
        <v>1399</v>
      </c>
      <c r="N64" s="732"/>
    </row>
    <row r="65" spans="1:14" ht="55.2" customHeight="1">
      <c r="A65" s="720">
        <v>44</v>
      </c>
      <c r="B65" s="721" t="s">
        <v>1426</v>
      </c>
      <c r="C65" s="721" t="s">
        <v>1421</v>
      </c>
      <c r="D65" s="722" t="s">
        <v>1474</v>
      </c>
      <c r="E65" s="730" t="s">
        <v>1467</v>
      </c>
      <c r="F65" s="724">
        <f t="shared" si="2"/>
        <v>67000</v>
      </c>
      <c r="G65" s="731">
        <v>0</v>
      </c>
      <c r="H65" s="731">
        <v>0</v>
      </c>
      <c r="I65" s="725">
        <v>67000</v>
      </c>
      <c r="J65" s="724">
        <v>0</v>
      </c>
      <c r="K65" s="726">
        <v>1055</v>
      </c>
      <c r="L65" s="727" t="s">
        <v>1399</v>
      </c>
      <c r="N65" s="732"/>
    </row>
    <row r="66" spans="1:14" ht="55.2" customHeight="1">
      <c r="A66" s="720">
        <v>45</v>
      </c>
      <c r="B66" s="721" t="s">
        <v>1426</v>
      </c>
      <c r="C66" s="721" t="s">
        <v>1421</v>
      </c>
      <c r="D66" s="722" t="s">
        <v>1475</v>
      </c>
      <c r="E66" s="730" t="s">
        <v>1450</v>
      </c>
      <c r="F66" s="724">
        <f t="shared" si="2"/>
        <v>67000</v>
      </c>
      <c r="G66" s="731">
        <v>0</v>
      </c>
      <c r="H66" s="731">
        <v>0</v>
      </c>
      <c r="I66" s="725">
        <v>67000</v>
      </c>
      <c r="J66" s="724">
        <v>0</v>
      </c>
      <c r="K66" s="726">
        <v>1055</v>
      </c>
      <c r="L66" s="727" t="s">
        <v>1399</v>
      </c>
      <c r="N66" s="732"/>
    </row>
    <row r="67" spans="1:14" ht="55.2" customHeight="1">
      <c r="A67" s="720">
        <v>46</v>
      </c>
      <c r="B67" s="721" t="s">
        <v>1426</v>
      </c>
      <c r="C67" s="721" t="s">
        <v>1421</v>
      </c>
      <c r="D67" s="722" t="s">
        <v>1476</v>
      </c>
      <c r="E67" s="723" t="s">
        <v>1406</v>
      </c>
      <c r="F67" s="724">
        <f t="shared" si="2"/>
        <v>850000</v>
      </c>
      <c r="G67" s="724">
        <v>0</v>
      </c>
      <c r="H67" s="724">
        <v>0</v>
      </c>
      <c r="I67" s="725">
        <v>850000</v>
      </c>
      <c r="J67" s="724">
        <v>0</v>
      </c>
      <c r="K67" s="726">
        <v>350</v>
      </c>
      <c r="L67" s="727" t="s">
        <v>1399</v>
      </c>
      <c r="N67" s="732"/>
    </row>
    <row r="68" spans="1:14" ht="55.2" customHeight="1">
      <c r="A68" s="720">
        <v>47</v>
      </c>
      <c r="B68" s="721" t="s">
        <v>1426</v>
      </c>
      <c r="C68" s="721" t="s">
        <v>1421</v>
      </c>
      <c r="D68" s="769" t="s">
        <v>1477</v>
      </c>
      <c r="E68" s="723" t="s">
        <v>1478</v>
      </c>
      <c r="F68" s="724">
        <f t="shared" si="2"/>
        <v>750000</v>
      </c>
      <c r="G68" s="724">
        <v>0</v>
      </c>
      <c r="H68" s="724">
        <v>0</v>
      </c>
      <c r="I68" s="725">
        <v>750000</v>
      </c>
      <c r="J68" s="724">
        <v>0</v>
      </c>
      <c r="K68" s="726">
        <v>7215</v>
      </c>
      <c r="L68" s="727" t="s">
        <v>1399</v>
      </c>
      <c r="N68" s="732"/>
    </row>
    <row r="69" spans="1:14" ht="51" customHeight="1">
      <c r="A69" s="720">
        <v>48</v>
      </c>
      <c r="B69" s="721" t="s">
        <v>1426</v>
      </c>
      <c r="C69" s="721" t="s">
        <v>1421</v>
      </c>
      <c r="D69" s="769" t="s">
        <v>1479</v>
      </c>
      <c r="E69" s="723" t="s">
        <v>1478</v>
      </c>
      <c r="F69" s="724">
        <f t="shared" si="2"/>
        <v>723932.17</v>
      </c>
      <c r="G69" s="724">
        <v>0</v>
      </c>
      <c r="H69" s="724">
        <v>0</v>
      </c>
      <c r="I69" s="725">
        <v>723932.17</v>
      </c>
      <c r="J69" s="724">
        <v>0</v>
      </c>
      <c r="K69" s="726">
        <v>7215</v>
      </c>
      <c r="L69" s="727" t="s">
        <v>1399</v>
      </c>
      <c r="N69" s="732"/>
    </row>
    <row r="70" spans="1:14" ht="55.2" customHeight="1">
      <c r="A70" s="720">
        <v>49</v>
      </c>
      <c r="B70" s="721" t="s">
        <v>1426</v>
      </c>
      <c r="C70" s="721" t="s">
        <v>1421</v>
      </c>
      <c r="D70" s="769" t="s">
        <v>1480</v>
      </c>
      <c r="E70" s="723" t="s">
        <v>1398</v>
      </c>
      <c r="F70" s="724">
        <f t="shared" si="2"/>
        <v>155300</v>
      </c>
      <c r="G70" s="724">
        <v>0</v>
      </c>
      <c r="H70" s="724">
        <v>0</v>
      </c>
      <c r="I70" s="725">
        <v>155300</v>
      </c>
      <c r="J70" s="724">
        <v>0</v>
      </c>
      <c r="K70" s="726">
        <v>923</v>
      </c>
      <c r="L70" s="727" t="s">
        <v>1399</v>
      </c>
      <c r="N70" s="732"/>
    </row>
    <row r="71" spans="1:14" ht="55.2" customHeight="1">
      <c r="A71" s="720">
        <v>50</v>
      </c>
      <c r="B71" s="721" t="s">
        <v>1426</v>
      </c>
      <c r="C71" s="721" t="s">
        <v>1421</v>
      </c>
      <c r="D71" s="769" t="s">
        <v>1480</v>
      </c>
      <c r="E71" s="723" t="s">
        <v>1408</v>
      </c>
      <c r="F71" s="724">
        <f t="shared" si="2"/>
        <v>185400</v>
      </c>
      <c r="G71" s="724">
        <v>0</v>
      </c>
      <c r="H71" s="724">
        <v>0</v>
      </c>
      <c r="I71" s="725">
        <v>185400</v>
      </c>
      <c r="J71" s="724">
        <v>0</v>
      </c>
      <c r="K71" s="726">
        <v>1387</v>
      </c>
      <c r="L71" s="727" t="s">
        <v>1399</v>
      </c>
      <c r="N71" s="732"/>
    </row>
    <row r="72" spans="1:14" ht="55.2" customHeight="1">
      <c r="A72" s="720">
        <v>51</v>
      </c>
      <c r="B72" s="721" t="s">
        <v>1426</v>
      </c>
      <c r="C72" s="721" t="s">
        <v>1421</v>
      </c>
      <c r="D72" s="769" t="s">
        <v>1481</v>
      </c>
      <c r="E72" s="723" t="s">
        <v>1432</v>
      </c>
      <c r="F72" s="724">
        <f>G72+H72+J72+I72</f>
        <v>585000</v>
      </c>
      <c r="G72" s="724">
        <v>0</v>
      </c>
      <c r="H72" s="724">
        <v>0</v>
      </c>
      <c r="I72" s="725">
        <v>585000</v>
      </c>
      <c r="J72" s="724">
        <v>0</v>
      </c>
      <c r="K72" s="726">
        <v>15442</v>
      </c>
      <c r="L72" s="727" t="s">
        <v>1482</v>
      </c>
      <c r="N72" s="732"/>
    </row>
    <row r="73" spans="1:14" ht="55.2" customHeight="1">
      <c r="A73" s="720">
        <v>52</v>
      </c>
      <c r="B73" s="721" t="s">
        <v>1395</v>
      </c>
      <c r="C73" s="721" t="s">
        <v>1421</v>
      </c>
      <c r="D73" s="769" t="s">
        <v>1483</v>
      </c>
      <c r="E73" s="723" t="s">
        <v>1401</v>
      </c>
      <c r="F73" s="724">
        <f t="shared" ref="F73" si="3">G73+H73+J73+I73</f>
        <v>476100</v>
      </c>
      <c r="G73" s="724">
        <v>0</v>
      </c>
      <c r="H73" s="724">
        <v>0</v>
      </c>
      <c r="I73" s="725">
        <v>476100</v>
      </c>
      <c r="J73" s="724">
        <v>0</v>
      </c>
      <c r="K73" s="726">
        <v>15442</v>
      </c>
      <c r="L73" s="727" t="s">
        <v>1399</v>
      </c>
      <c r="N73" s="732"/>
    </row>
    <row r="74" spans="1:14" ht="55.2" customHeight="1">
      <c r="A74" s="720">
        <v>53</v>
      </c>
      <c r="B74" s="721" t="s">
        <v>1426</v>
      </c>
      <c r="C74" s="721" t="s">
        <v>1421</v>
      </c>
      <c r="D74" s="769" t="s">
        <v>1484</v>
      </c>
      <c r="E74" s="723" t="s">
        <v>1432</v>
      </c>
      <c r="F74" s="724">
        <f t="shared" si="2"/>
        <v>2063212.6</v>
      </c>
      <c r="G74" s="724">
        <v>0</v>
      </c>
      <c r="H74" s="724">
        <v>2000000</v>
      </c>
      <c r="I74" s="725">
        <v>63212.6</v>
      </c>
      <c r="J74" s="724">
        <v>0</v>
      </c>
      <c r="K74" s="726">
        <v>15442</v>
      </c>
      <c r="L74" s="727" t="s">
        <v>1482</v>
      </c>
      <c r="N74" s="732"/>
    </row>
    <row r="75" spans="1:14" s="698" customFormat="1">
      <c r="A75" s="734"/>
      <c r="B75" s="962" t="s">
        <v>1485</v>
      </c>
      <c r="C75" s="951"/>
      <c r="D75" s="951"/>
      <c r="E75" s="952"/>
      <c r="F75" s="735">
        <f>SUM(F39:F74)</f>
        <v>18624697.719999999</v>
      </c>
      <c r="G75" s="735">
        <f>SUM(G39:G43)</f>
        <v>0</v>
      </c>
      <c r="H75" s="735">
        <f>SUM(H39:H43)</f>
        <v>0</v>
      </c>
      <c r="I75" s="735">
        <f>SUM(I39:I74)</f>
        <v>16624697.719999999</v>
      </c>
      <c r="J75" s="735">
        <f>SUM(J39:J43)</f>
        <v>0</v>
      </c>
      <c r="K75" s="736"/>
      <c r="L75" s="737"/>
      <c r="M75" s="551"/>
      <c r="N75" s="738"/>
    </row>
    <row r="76" spans="1:14" s="698" customFormat="1" ht="13.8" thickBot="1">
      <c r="A76" s="770"/>
      <c r="B76" s="771"/>
      <c r="C76" s="771"/>
      <c r="D76" s="771"/>
      <c r="E76" s="771"/>
      <c r="F76" s="772"/>
      <c r="G76" s="772"/>
      <c r="H76" s="772"/>
      <c r="I76" s="772"/>
      <c r="J76" s="772"/>
      <c r="K76" s="773"/>
      <c r="L76" s="774"/>
      <c r="M76" s="551"/>
      <c r="N76" s="738"/>
    </row>
    <row r="77" spans="1:14" s="698" customFormat="1" ht="19.2" customHeight="1" thickBot="1">
      <c r="A77" s="948" t="s">
        <v>1486</v>
      </c>
      <c r="B77" s="949"/>
      <c r="C77" s="949"/>
      <c r="D77" s="949"/>
      <c r="E77" s="949"/>
      <c r="F77" s="949"/>
      <c r="G77" s="949"/>
      <c r="H77" s="949"/>
      <c r="I77" s="949"/>
      <c r="J77" s="949"/>
      <c r="K77" s="949"/>
      <c r="L77" s="950"/>
      <c r="M77" s="551"/>
      <c r="N77" s="738"/>
    </row>
    <row r="78" spans="1:14" ht="63.6" customHeight="1">
      <c r="A78" s="720">
        <v>54</v>
      </c>
      <c r="B78" s="721" t="s">
        <v>1395</v>
      </c>
      <c r="C78" s="721" t="s">
        <v>1487</v>
      </c>
      <c r="D78" s="722" t="s">
        <v>1488</v>
      </c>
      <c r="E78" s="723" t="s">
        <v>1432</v>
      </c>
      <c r="F78" s="724">
        <f>G78+H78+J78+I78</f>
        <v>1000000</v>
      </c>
      <c r="G78" s="724">
        <v>0</v>
      </c>
      <c r="H78" s="724">
        <v>0</v>
      </c>
      <c r="I78" s="725">
        <v>1000000</v>
      </c>
      <c r="J78" s="724">
        <v>0</v>
      </c>
      <c r="K78" s="726">
        <v>15442</v>
      </c>
      <c r="L78" s="727" t="s">
        <v>1482</v>
      </c>
      <c r="N78" s="728"/>
    </row>
    <row r="79" spans="1:14">
      <c r="A79" s="734"/>
      <c r="B79" s="962" t="s">
        <v>1433</v>
      </c>
      <c r="C79" s="951"/>
      <c r="D79" s="951"/>
      <c r="E79" s="952"/>
      <c r="F79" s="735">
        <f>SUM(F78:F78)</f>
        <v>1000000</v>
      </c>
      <c r="G79" s="735">
        <f>SUM(G78:G78)</f>
        <v>0</v>
      </c>
      <c r="H79" s="735">
        <f>SUM(H78:H78)</f>
        <v>0</v>
      </c>
      <c r="I79" s="735">
        <f>SUM(I78:I78)</f>
        <v>1000000</v>
      </c>
      <c r="J79" s="735">
        <f>SUM(J78:J78)</f>
        <v>0</v>
      </c>
      <c r="K79" s="736"/>
      <c r="L79" s="737"/>
      <c r="N79" s="738"/>
    </row>
    <row r="80" spans="1:14" ht="13.8" thickBot="1">
      <c r="A80" s="775"/>
      <c r="B80" s="776"/>
      <c r="C80" s="776"/>
      <c r="D80" s="776"/>
      <c r="E80" s="776"/>
      <c r="F80" s="777"/>
      <c r="G80" s="777"/>
      <c r="H80" s="777"/>
      <c r="I80" s="777"/>
      <c r="J80" s="777"/>
      <c r="K80" s="778"/>
      <c r="L80" s="779"/>
      <c r="N80" s="738"/>
    </row>
    <row r="81" spans="1:17" ht="17.25" customHeight="1" thickBot="1">
      <c r="A81" s="953" t="s">
        <v>1489</v>
      </c>
      <c r="B81" s="954"/>
      <c r="C81" s="954"/>
      <c r="D81" s="954"/>
      <c r="E81" s="954"/>
      <c r="F81" s="954"/>
      <c r="G81" s="954"/>
      <c r="H81" s="954"/>
      <c r="I81" s="954"/>
      <c r="J81" s="954"/>
      <c r="K81" s="954"/>
      <c r="L81" s="955"/>
      <c r="N81" s="780"/>
    </row>
    <row r="82" spans="1:17" ht="60" customHeight="1">
      <c r="A82" s="720">
        <v>55</v>
      </c>
      <c r="B82" s="781" t="s">
        <v>1395</v>
      </c>
      <c r="C82" s="781" t="s">
        <v>1490</v>
      </c>
      <c r="D82" s="782" t="s">
        <v>1491</v>
      </c>
      <c r="E82" s="783" t="s">
        <v>1398</v>
      </c>
      <c r="F82" s="724">
        <f t="shared" ref="F82:F87" si="4">G82+H82+J82+I82</f>
        <v>790000</v>
      </c>
      <c r="G82" s="724">
        <v>0</v>
      </c>
      <c r="H82" s="724">
        <v>0</v>
      </c>
      <c r="I82" s="784">
        <v>790000</v>
      </c>
      <c r="J82" s="724">
        <v>0</v>
      </c>
      <c r="K82" s="726">
        <v>923</v>
      </c>
      <c r="L82" s="727" t="s">
        <v>1399</v>
      </c>
      <c r="N82" s="728"/>
    </row>
    <row r="83" spans="1:17" ht="57.6" customHeight="1">
      <c r="A83" s="720">
        <v>56</v>
      </c>
      <c r="B83" s="721" t="s">
        <v>1395</v>
      </c>
      <c r="C83" s="781" t="s">
        <v>1490</v>
      </c>
      <c r="D83" s="769" t="s">
        <v>1492</v>
      </c>
      <c r="E83" s="723" t="s">
        <v>1412</v>
      </c>
      <c r="F83" s="724">
        <f t="shared" si="4"/>
        <v>292530</v>
      </c>
      <c r="G83" s="724">
        <v>0</v>
      </c>
      <c r="H83" s="724">
        <v>0</v>
      </c>
      <c r="I83" s="785">
        <v>292530</v>
      </c>
      <c r="J83" s="724">
        <v>0</v>
      </c>
      <c r="K83" s="726">
        <v>380</v>
      </c>
      <c r="L83" s="727" t="s">
        <v>1399</v>
      </c>
      <c r="N83" s="728"/>
    </row>
    <row r="84" spans="1:17" ht="63.6" customHeight="1">
      <c r="A84" s="720">
        <v>57</v>
      </c>
      <c r="B84" s="721" t="s">
        <v>1395</v>
      </c>
      <c r="C84" s="781" t="s">
        <v>1490</v>
      </c>
      <c r="D84" s="769" t="s">
        <v>1493</v>
      </c>
      <c r="E84" s="723" t="s">
        <v>1406</v>
      </c>
      <c r="F84" s="724">
        <f t="shared" si="4"/>
        <v>376110</v>
      </c>
      <c r="G84" s="724">
        <v>0</v>
      </c>
      <c r="H84" s="724">
        <v>0</v>
      </c>
      <c r="I84" s="785">
        <v>376110</v>
      </c>
      <c r="J84" s="724">
        <v>0</v>
      </c>
      <c r="K84" s="726">
        <v>195</v>
      </c>
      <c r="L84" s="727" t="s">
        <v>1399</v>
      </c>
      <c r="N84" s="728"/>
    </row>
    <row r="85" spans="1:17" ht="51.6" customHeight="1">
      <c r="A85" s="720">
        <v>58</v>
      </c>
      <c r="B85" s="721" t="s">
        <v>1395</v>
      </c>
      <c r="C85" s="781" t="s">
        <v>1490</v>
      </c>
      <c r="D85" s="769" t="s">
        <v>1494</v>
      </c>
      <c r="E85" s="723" t="s">
        <v>1495</v>
      </c>
      <c r="F85" s="724">
        <f t="shared" si="4"/>
        <v>267387.28000000003</v>
      </c>
      <c r="G85" s="724">
        <v>0</v>
      </c>
      <c r="H85" s="724">
        <v>0</v>
      </c>
      <c r="I85" s="785">
        <v>267387.28000000003</v>
      </c>
      <c r="J85" s="724">
        <v>0</v>
      </c>
      <c r="K85" s="726">
        <v>652</v>
      </c>
      <c r="L85" s="727" t="s">
        <v>1399</v>
      </c>
      <c r="N85" s="728"/>
    </row>
    <row r="86" spans="1:17" ht="59.4" customHeight="1">
      <c r="A86" s="720">
        <v>59</v>
      </c>
      <c r="B86" s="721" t="s">
        <v>1395</v>
      </c>
      <c r="C86" s="781" t="s">
        <v>1490</v>
      </c>
      <c r="D86" s="769" t="s">
        <v>1496</v>
      </c>
      <c r="E86" s="723" t="s">
        <v>1408</v>
      </c>
      <c r="F86" s="724">
        <f t="shared" si="4"/>
        <v>417900</v>
      </c>
      <c r="G86" s="724">
        <v>0</v>
      </c>
      <c r="H86" s="724">
        <v>0</v>
      </c>
      <c r="I86" s="785">
        <v>417900</v>
      </c>
      <c r="J86" s="724">
        <v>0</v>
      </c>
      <c r="K86" s="726">
        <v>412</v>
      </c>
      <c r="L86" s="727" t="s">
        <v>1399</v>
      </c>
      <c r="N86" s="728"/>
    </row>
    <row r="87" spans="1:17" ht="70.2" customHeight="1">
      <c r="A87" s="720">
        <v>60</v>
      </c>
      <c r="B87" s="721" t="s">
        <v>1395</v>
      </c>
      <c r="C87" s="781" t="s">
        <v>1490</v>
      </c>
      <c r="D87" s="786" t="s">
        <v>1497</v>
      </c>
      <c r="E87" s="723" t="s">
        <v>1410</v>
      </c>
      <c r="F87" s="724">
        <f t="shared" si="4"/>
        <v>442974</v>
      </c>
      <c r="G87" s="724">
        <v>0</v>
      </c>
      <c r="H87" s="724">
        <v>0</v>
      </c>
      <c r="I87" s="785">
        <v>442974</v>
      </c>
      <c r="J87" s="724">
        <v>0</v>
      </c>
      <c r="K87" s="726">
        <v>236</v>
      </c>
      <c r="L87" s="727" t="s">
        <v>1399</v>
      </c>
      <c r="N87" s="787"/>
    </row>
    <row r="88" spans="1:17">
      <c r="A88" s="734"/>
      <c r="B88" s="962" t="s">
        <v>1498</v>
      </c>
      <c r="C88" s="951"/>
      <c r="D88" s="963"/>
      <c r="E88" s="952"/>
      <c r="F88" s="735">
        <f>SUM(F82:F87)</f>
        <v>2586901.2800000003</v>
      </c>
      <c r="G88" s="735">
        <f>SUM(G82:G82)</f>
        <v>0</v>
      </c>
      <c r="H88" s="735">
        <f>SUM(H82:H82)</f>
        <v>0</v>
      </c>
      <c r="I88" s="735">
        <f>SUM(I82:I87)</f>
        <v>2586901.2800000003</v>
      </c>
      <c r="J88" s="735">
        <f>SUM(J82:J82)</f>
        <v>0</v>
      </c>
      <c r="K88" s="736"/>
      <c r="L88" s="737"/>
      <c r="N88" s="738"/>
    </row>
    <row r="89" spans="1:17" ht="12" customHeight="1" thickBot="1">
      <c r="A89" s="788"/>
      <c r="B89" s="789"/>
      <c r="C89" s="789"/>
      <c r="D89" s="789"/>
      <c r="E89" s="789"/>
      <c r="F89" s="790"/>
      <c r="G89" s="790"/>
      <c r="H89" s="790"/>
      <c r="I89" s="790"/>
      <c r="J89" s="790"/>
      <c r="K89" s="791"/>
      <c r="L89" s="792"/>
      <c r="N89" s="780"/>
    </row>
    <row r="90" spans="1:17" ht="21.75" customHeight="1" thickBot="1">
      <c r="A90" s="948" t="s">
        <v>1499</v>
      </c>
      <c r="B90" s="949"/>
      <c r="C90" s="949"/>
      <c r="D90" s="949"/>
      <c r="E90" s="949"/>
      <c r="F90" s="949"/>
      <c r="G90" s="949"/>
      <c r="H90" s="949"/>
      <c r="I90" s="949"/>
      <c r="J90" s="949"/>
      <c r="K90" s="949"/>
      <c r="L90" s="950"/>
      <c r="N90" s="738"/>
    </row>
    <row r="91" spans="1:17" ht="55.2" customHeight="1">
      <c r="A91" s="720">
        <v>61</v>
      </c>
      <c r="B91" s="721" t="s">
        <v>1426</v>
      </c>
      <c r="C91" s="781" t="s">
        <v>1500</v>
      </c>
      <c r="D91" s="793" t="s">
        <v>1501</v>
      </c>
      <c r="E91" s="783" t="s">
        <v>1401</v>
      </c>
      <c r="F91" s="724">
        <f t="shared" ref="F91" si="5">G91+H91+J91+I91</f>
        <v>655893.84</v>
      </c>
      <c r="G91" s="724">
        <v>0</v>
      </c>
      <c r="H91" s="724">
        <v>0</v>
      </c>
      <c r="I91" s="725">
        <v>655893.84</v>
      </c>
      <c r="J91" s="724">
        <v>0</v>
      </c>
      <c r="K91" s="726">
        <v>7215</v>
      </c>
      <c r="L91" s="727" t="s">
        <v>1482</v>
      </c>
      <c r="N91" s="728"/>
      <c r="O91" s="768"/>
    </row>
    <row r="92" spans="1:17" ht="12" customHeight="1">
      <c r="A92" s="794"/>
      <c r="B92" s="951" t="s">
        <v>1502</v>
      </c>
      <c r="C92" s="951"/>
      <c r="D92" s="951"/>
      <c r="E92" s="952"/>
      <c r="F92" s="795">
        <f>SUM(F91:F91)</f>
        <v>655893.84</v>
      </c>
      <c r="G92" s="795">
        <f>SUM(G91:G91)</f>
        <v>0</v>
      </c>
      <c r="H92" s="795">
        <f>SUM(H91:H91)</f>
        <v>0</v>
      </c>
      <c r="I92" s="795">
        <f>SUM(I91:I91)</f>
        <v>655893.84</v>
      </c>
      <c r="J92" s="795">
        <f>SUM(J91:J91)</f>
        <v>0</v>
      </c>
      <c r="K92" s="796"/>
      <c r="L92" s="796"/>
      <c r="N92" s="780"/>
    </row>
    <row r="93" spans="1:17" ht="12" customHeight="1" thickBot="1">
      <c r="A93" s="797"/>
      <c r="B93" s="789"/>
      <c r="C93" s="789"/>
      <c r="D93" s="789"/>
      <c r="E93" s="789"/>
      <c r="F93" s="790"/>
      <c r="G93" s="790"/>
      <c r="H93" s="790"/>
      <c r="I93" s="790"/>
      <c r="J93" s="790"/>
      <c r="K93" s="791"/>
      <c r="L93" s="791"/>
      <c r="N93" s="780"/>
    </row>
    <row r="94" spans="1:17" ht="19.5" customHeight="1" thickBot="1">
      <c r="A94" s="953" t="s">
        <v>1503</v>
      </c>
      <c r="B94" s="954"/>
      <c r="C94" s="954"/>
      <c r="D94" s="954"/>
      <c r="E94" s="954"/>
      <c r="F94" s="954"/>
      <c r="G94" s="954"/>
      <c r="H94" s="954"/>
      <c r="I94" s="954"/>
      <c r="J94" s="954"/>
      <c r="K94" s="954"/>
      <c r="L94" s="955"/>
      <c r="N94" s="798"/>
      <c r="O94" s="799"/>
    </row>
    <row r="95" spans="1:17" ht="49.2" customHeight="1">
      <c r="A95" s="800">
        <v>62</v>
      </c>
      <c r="B95" s="721" t="s">
        <v>1426</v>
      </c>
      <c r="C95" s="721" t="s">
        <v>1504</v>
      </c>
      <c r="D95" s="722" t="s">
        <v>1505</v>
      </c>
      <c r="E95" s="722" t="s">
        <v>1506</v>
      </c>
      <c r="F95" s="801">
        <f>G95+H95+I95</f>
        <v>983840.76</v>
      </c>
      <c r="G95" s="801">
        <v>0</v>
      </c>
      <c r="H95" s="802">
        <v>0</v>
      </c>
      <c r="I95" s="802">
        <v>983840.76</v>
      </c>
      <c r="J95" s="802">
        <v>0</v>
      </c>
      <c r="K95" s="726">
        <v>7215</v>
      </c>
      <c r="L95" s="727" t="s">
        <v>1399</v>
      </c>
      <c r="N95" s="780"/>
      <c r="O95" s="768"/>
      <c r="P95" s="803"/>
      <c r="Q95" s="803"/>
    </row>
    <row r="96" spans="1:17" ht="13.8" thickBot="1">
      <c r="A96" s="804"/>
      <c r="B96" s="956" t="s">
        <v>1507</v>
      </c>
      <c r="C96" s="956"/>
      <c r="D96" s="956"/>
      <c r="E96" s="956"/>
      <c r="F96" s="805">
        <f>SUM(F95:F95)</f>
        <v>983840.76</v>
      </c>
      <c r="G96" s="805">
        <f t="shared" ref="G96:H96" si="6">SUM(G95:G95)</f>
        <v>0</v>
      </c>
      <c r="H96" s="805">
        <f t="shared" si="6"/>
        <v>0</v>
      </c>
      <c r="I96" s="805">
        <f>SUM(I95:I95)</f>
        <v>983840.76</v>
      </c>
      <c r="J96" s="805">
        <f>J95</f>
        <v>0</v>
      </c>
      <c r="K96" s="806"/>
      <c r="L96" s="807"/>
      <c r="N96" s="798"/>
      <c r="O96" s="808"/>
    </row>
    <row r="97" spans="1:23" ht="6" customHeight="1">
      <c r="A97" s="788"/>
      <c r="B97" s="789"/>
      <c r="C97" s="789"/>
      <c r="D97" s="789"/>
      <c r="E97" s="789"/>
      <c r="F97" s="809"/>
      <c r="G97" s="809"/>
      <c r="H97" s="809"/>
      <c r="I97" s="809"/>
      <c r="J97" s="809"/>
      <c r="K97" s="791"/>
      <c r="L97" s="791"/>
      <c r="N97" s="780"/>
    </row>
    <row r="98" spans="1:23" s="813" customFormat="1" ht="13.8" thickBot="1">
      <c r="A98" s="797"/>
      <c r="B98" s="789"/>
      <c r="C98" s="789"/>
      <c r="D98" s="789"/>
      <c r="E98" s="789"/>
      <c r="F98" s="809"/>
      <c r="G98" s="810"/>
      <c r="H98" s="810"/>
      <c r="I98" s="810"/>
      <c r="J98" s="810"/>
      <c r="K98" s="791"/>
      <c r="L98" s="791"/>
      <c r="M98" s="551"/>
      <c r="N98" s="780"/>
      <c r="O98" s="811"/>
      <c r="P98" s="551"/>
      <c r="Q98" s="812"/>
      <c r="R98" s="551"/>
      <c r="S98" s="551"/>
      <c r="T98" s="551"/>
      <c r="U98" s="551"/>
      <c r="V98" s="551"/>
      <c r="W98" s="551"/>
    </row>
    <row r="99" spans="1:23" s="813" customFormat="1" ht="13.8" thickBot="1">
      <c r="A99" s="814"/>
      <c r="B99" s="815"/>
      <c r="C99" s="815"/>
      <c r="D99" s="816"/>
      <c r="E99" s="817" t="s">
        <v>1388</v>
      </c>
      <c r="F99" s="818">
        <f>F96+F92+F88+F79+F75+F32+F25</f>
        <v>27477004.600000001</v>
      </c>
      <c r="G99" s="818">
        <f>G96+G92+G88+G79+G75+G32+G25</f>
        <v>0</v>
      </c>
      <c r="H99" s="818">
        <f>H96+H92+H88+H79+H75+H32+H25</f>
        <v>0</v>
      </c>
      <c r="I99" s="818">
        <f>I96+I92+I88+I79+I75+I32+I25+I36</f>
        <v>25857904.600000001</v>
      </c>
      <c r="J99" s="818">
        <f>J96+J92+J88+J79+J75+J32+J25</f>
        <v>0</v>
      </c>
      <c r="K99" s="819"/>
      <c r="L99" s="820"/>
      <c r="M99" s="551"/>
      <c r="N99" s="821"/>
      <c r="O99" s="799"/>
      <c r="P99" s="822"/>
      <c r="Q99" s="551"/>
      <c r="R99" s="551"/>
      <c r="S99" s="551"/>
      <c r="T99" s="551"/>
      <c r="U99" s="551"/>
      <c r="V99" s="551"/>
      <c r="W99" s="551"/>
    </row>
    <row r="100" spans="1:23" s="828" customFormat="1" ht="15.6">
      <c r="A100" s="823"/>
      <c r="B100" s="551"/>
      <c r="C100" s="551"/>
      <c r="D100" s="823"/>
      <c r="E100" s="551"/>
      <c r="F100" s="823"/>
      <c r="G100" s="823"/>
      <c r="H100" s="824"/>
      <c r="I100" s="825"/>
      <c r="J100" s="823"/>
      <c r="K100" s="823"/>
      <c r="L100" s="551"/>
      <c r="M100" s="823"/>
      <c r="N100" s="826"/>
      <c r="O100" s="827"/>
      <c r="P100" s="823"/>
      <c r="Q100" s="823"/>
      <c r="R100" s="823"/>
      <c r="S100" s="823"/>
      <c r="T100" s="823"/>
      <c r="U100" s="823"/>
      <c r="V100" s="823"/>
      <c r="W100" s="823"/>
    </row>
    <row r="101" spans="1:23" s="828" customFormat="1" ht="15.6">
      <c r="A101" s="829"/>
      <c r="B101" s="551"/>
      <c r="C101" s="551"/>
      <c r="D101" s="823"/>
      <c r="E101" s="551"/>
      <c r="F101" s="830"/>
      <c r="G101" s="823"/>
      <c r="H101" s="823"/>
      <c r="I101" s="831"/>
      <c r="J101" s="832"/>
      <c r="K101" s="833"/>
      <c r="L101" s="834"/>
      <c r="M101" s="823"/>
      <c r="N101" s="826"/>
      <c r="O101" s="827"/>
      <c r="P101" s="823"/>
      <c r="Q101" s="823"/>
      <c r="R101" s="823"/>
      <c r="S101" s="823"/>
      <c r="T101" s="823"/>
      <c r="U101" s="823"/>
      <c r="V101" s="823"/>
      <c r="W101" s="823"/>
    </row>
    <row r="102" spans="1:23" s="828" customFormat="1" ht="15">
      <c r="A102" s="823"/>
      <c r="B102" s="551"/>
      <c r="C102" s="551"/>
      <c r="D102" s="823"/>
      <c r="E102" s="551"/>
      <c r="F102" s="823"/>
      <c r="G102" s="823"/>
      <c r="H102" s="823"/>
      <c r="I102" s="835"/>
      <c r="J102" s="823"/>
      <c r="K102" s="833"/>
      <c r="L102" s="834"/>
      <c r="M102" s="823"/>
      <c r="N102" s="826"/>
      <c r="O102" s="836"/>
      <c r="P102" s="823"/>
      <c r="Q102" s="837"/>
      <c r="R102" s="823"/>
      <c r="S102" s="823"/>
      <c r="T102" s="823"/>
      <c r="U102" s="823"/>
      <c r="V102" s="823"/>
      <c r="W102" s="823"/>
    </row>
    <row r="103" spans="1:23" s="828" customFormat="1" ht="15.6">
      <c r="A103" s="957"/>
      <c r="B103" s="957"/>
      <c r="C103" s="957"/>
      <c r="D103" s="957"/>
      <c r="E103" s="957"/>
      <c r="F103" s="957"/>
      <c r="G103" s="957"/>
      <c r="H103" s="957"/>
      <c r="I103" s="957"/>
      <c r="J103" s="957"/>
      <c r="K103" s="957"/>
      <c r="L103" s="957"/>
      <c r="M103" s="823"/>
      <c r="N103" s="826"/>
      <c r="O103" s="838"/>
      <c r="P103" s="823"/>
      <c r="Q103" s="823"/>
      <c r="R103" s="823"/>
      <c r="S103" s="823"/>
      <c r="T103" s="823"/>
      <c r="U103" s="823"/>
      <c r="V103" s="823"/>
      <c r="W103" s="823"/>
    </row>
    <row r="104" spans="1:23" s="828" customFormat="1" ht="15.6">
      <c r="A104" s="839"/>
      <c r="B104" s="839"/>
      <c r="C104" s="839"/>
      <c r="D104" s="839"/>
      <c r="E104" s="839"/>
      <c r="F104" s="839"/>
      <c r="G104" s="839"/>
      <c r="H104" s="839"/>
      <c r="I104" s="840"/>
      <c r="J104" s="839"/>
      <c r="K104" s="839"/>
      <c r="L104" s="839"/>
      <c r="M104" s="823"/>
      <c r="N104" s="826"/>
      <c r="O104" s="838"/>
      <c r="P104" s="823"/>
      <c r="Q104" s="823"/>
      <c r="R104" s="823"/>
      <c r="S104" s="823"/>
      <c r="T104" s="823"/>
      <c r="U104" s="823"/>
      <c r="V104" s="823"/>
      <c r="W104" s="823"/>
    </row>
    <row r="105" spans="1:23" s="828" customFormat="1" ht="15.6">
      <c r="A105" s="839"/>
      <c r="B105" s="839"/>
      <c r="C105" s="839"/>
      <c r="D105" s="839"/>
      <c r="E105" s="839"/>
      <c r="F105" s="839"/>
      <c r="G105" s="839"/>
      <c r="H105" s="839"/>
      <c r="I105" s="840"/>
      <c r="J105" s="839"/>
      <c r="K105" s="839"/>
      <c r="L105" s="839"/>
      <c r="M105" s="823"/>
      <c r="N105" s="826"/>
      <c r="O105" s="838"/>
      <c r="P105" s="823"/>
      <c r="Q105" s="823"/>
      <c r="R105" s="823"/>
      <c r="S105" s="823"/>
      <c r="T105" s="823"/>
      <c r="U105" s="823"/>
      <c r="V105" s="823"/>
      <c r="W105" s="823"/>
    </row>
    <row r="106" spans="1:23" s="828" customFormat="1" ht="15.6">
      <c r="A106" s="839"/>
      <c r="B106" s="839"/>
      <c r="C106" s="839"/>
      <c r="D106" s="839"/>
      <c r="E106" s="839"/>
      <c r="F106" s="839"/>
      <c r="G106" s="839"/>
      <c r="H106" s="839"/>
      <c r="I106" s="840"/>
      <c r="J106" s="839"/>
      <c r="K106" s="839"/>
      <c r="L106" s="839"/>
      <c r="M106" s="823"/>
      <c r="N106" s="826"/>
      <c r="O106" s="838"/>
      <c r="P106" s="823"/>
      <c r="Q106" s="823"/>
      <c r="R106" s="823"/>
      <c r="S106" s="823"/>
      <c r="T106" s="823"/>
      <c r="U106" s="823"/>
      <c r="V106" s="823"/>
      <c r="W106" s="823"/>
    </row>
    <row r="107" spans="1:23" s="828" customFormat="1" ht="15.6">
      <c r="A107" s="839"/>
      <c r="B107" s="839"/>
      <c r="C107" s="839"/>
      <c r="D107" s="839"/>
      <c r="E107" s="839"/>
      <c r="F107" s="839"/>
      <c r="G107" s="839"/>
      <c r="H107" s="839"/>
      <c r="I107" s="840"/>
      <c r="J107" s="839"/>
      <c r="K107" s="839"/>
      <c r="L107" s="839"/>
      <c r="M107" s="823"/>
      <c r="N107" s="826"/>
      <c r="O107" s="838"/>
      <c r="P107" s="823"/>
      <c r="Q107" s="823"/>
      <c r="R107" s="823"/>
      <c r="S107" s="823"/>
      <c r="T107" s="823"/>
      <c r="U107" s="823"/>
      <c r="V107" s="823"/>
      <c r="W107" s="823"/>
    </row>
    <row r="108" spans="1:23" s="828" customFormat="1" ht="15.6">
      <c r="A108" s="841"/>
      <c r="B108" s="842"/>
      <c r="C108" s="842"/>
      <c r="D108" s="841"/>
      <c r="E108" s="842"/>
      <c r="F108" s="841"/>
      <c r="G108" s="841"/>
      <c r="H108" s="841"/>
      <c r="I108" s="843"/>
      <c r="J108" s="841"/>
      <c r="K108" s="841"/>
      <c r="L108" s="842"/>
      <c r="M108" s="823"/>
      <c r="N108" s="826"/>
      <c r="O108" s="838"/>
      <c r="P108" s="823"/>
      <c r="Q108" s="823"/>
      <c r="R108" s="823"/>
      <c r="S108" s="823"/>
      <c r="T108" s="823"/>
      <c r="U108" s="823"/>
      <c r="V108" s="823"/>
      <c r="W108" s="823"/>
    </row>
    <row r="109" spans="1:23" s="828" customFormat="1" ht="15.6">
      <c r="A109" s="844"/>
      <c r="B109" s="845"/>
      <c r="C109" s="845"/>
      <c r="D109" s="846"/>
      <c r="E109" s="845"/>
      <c r="F109" s="846"/>
      <c r="G109" s="846"/>
      <c r="H109" s="846"/>
      <c r="I109" s="847"/>
      <c r="J109" s="846"/>
      <c r="K109" s="846"/>
      <c r="L109" s="845"/>
      <c r="M109" s="823"/>
      <c r="N109" s="826"/>
      <c r="O109" s="838"/>
      <c r="P109" s="823"/>
      <c r="Q109" s="823"/>
      <c r="R109" s="823"/>
      <c r="S109" s="823"/>
      <c r="T109" s="823"/>
      <c r="U109" s="823"/>
      <c r="V109" s="823"/>
      <c r="W109" s="823"/>
    </row>
    <row r="110" spans="1:23" s="823" customFormat="1" ht="15.6">
      <c r="A110" s="848"/>
      <c r="B110" s="551"/>
      <c r="C110" s="551"/>
      <c r="E110" s="551"/>
      <c r="I110" s="835"/>
      <c r="L110" s="551"/>
      <c r="N110" s="826"/>
      <c r="O110" s="838"/>
    </row>
    <row r="111" spans="1:23" s="823" customFormat="1" ht="15.6">
      <c r="A111" s="848"/>
      <c r="B111" s="551"/>
      <c r="C111" s="551"/>
      <c r="E111" s="551"/>
      <c r="I111" s="835"/>
      <c r="L111" s="551"/>
      <c r="N111" s="826"/>
      <c r="O111" s="838"/>
    </row>
    <row r="112" spans="1:23">
      <c r="A112" s="849"/>
      <c r="D112" s="850"/>
      <c r="F112" s="850"/>
      <c r="G112" s="850"/>
      <c r="H112" s="850"/>
      <c r="I112" s="851"/>
      <c r="J112" s="852"/>
      <c r="K112" s="850"/>
    </row>
    <row r="113" spans="1:12" ht="18.75" customHeight="1">
      <c r="A113" s="849"/>
      <c r="D113" s="850"/>
      <c r="F113" s="850"/>
      <c r="G113" s="850"/>
      <c r="H113" s="850"/>
      <c r="I113" s="851"/>
      <c r="J113" s="850"/>
      <c r="K113" s="850"/>
      <c r="L113" s="853"/>
    </row>
    <row r="114" spans="1:12" ht="18.75" customHeight="1">
      <c r="L114" s="853"/>
    </row>
    <row r="115" spans="1:12" ht="18.75" customHeight="1">
      <c r="H115" s="854"/>
      <c r="I115" s="855"/>
      <c r="L115" s="853"/>
    </row>
    <row r="116" spans="1:12" ht="18.75" customHeight="1">
      <c r="H116" s="854"/>
      <c r="I116" s="855"/>
    </row>
    <row r="117" spans="1:12" ht="18.75" customHeight="1">
      <c r="H117" s="854"/>
      <c r="I117" s="855"/>
    </row>
    <row r="118" spans="1:12">
      <c r="H118" s="854"/>
      <c r="I118" s="855"/>
      <c r="K118" s="856"/>
    </row>
    <row r="119" spans="1:12">
      <c r="H119" s="854"/>
      <c r="I119" s="855"/>
    </row>
    <row r="120" spans="1:12">
      <c r="H120" s="854"/>
      <c r="I120" s="855"/>
      <c r="J120" s="822"/>
    </row>
    <row r="121" spans="1:12">
      <c r="J121" s="822"/>
    </row>
    <row r="123" spans="1:12">
      <c r="J123" s="857"/>
      <c r="K123" s="857"/>
    </row>
    <row r="125" spans="1:12">
      <c r="J125" s="857"/>
      <c r="K125" s="857"/>
    </row>
    <row r="127" spans="1:12">
      <c r="K127" s="857"/>
    </row>
  </sheetData>
  <mergeCells count="33">
    <mergeCell ref="K8:K10"/>
    <mergeCell ref="L8:L10"/>
    <mergeCell ref="A8:A10"/>
    <mergeCell ref="B8:B10"/>
    <mergeCell ref="C8:C10"/>
    <mergeCell ref="D8:D10"/>
    <mergeCell ref="E8:E10"/>
    <mergeCell ref="D1:J1"/>
    <mergeCell ref="D2:J2"/>
    <mergeCell ref="D3:J3"/>
    <mergeCell ref="D4:J4"/>
    <mergeCell ref="D5:J6"/>
    <mergeCell ref="N8:N10"/>
    <mergeCell ref="O8:O10"/>
    <mergeCell ref="F9:F10"/>
    <mergeCell ref="B88:E88"/>
    <mergeCell ref="A12:L12"/>
    <mergeCell ref="B25:E25"/>
    <mergeCell ref="A27:L27"/>
    <mergeCell ref="B32:E32"/>
    <mergeCell ref="A34:L34"/>
    <mergeCell ref="B36:E36"/>
    <mergeCell ref="A38:L38"/>
    <mergeCell ref="B75:E75"/>
    <mergeCell ref="A77:L77"/>
    <mergeCell ref="B79:E79"/>
    <mergeCell ref="A81:L81"/>
    <mergeCell ref="A11:L11"/>
    <mergeCell ref="A90:L90"/>
    <mergeCell ref="B92:E92"/>
    <mergeCell ref="A94:L94"/>
    <mergeCell ref="B96:E96"/>
    <mergeCell ref="A103:L103"/>
  </mergeCells>
  <pageMargins left="0.70866141732283472" right="0.70866141732283472" top="0.74803149606299213" bottom="0.74803149606299213" header="0.31496062992125984" footer="0.31496062992125984"/>
  <pageSetup scale="60" orientation="landscape" horizontalDpi="360" verticalDpi="36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Z909"/>
  <sheetViews>
    <sheetView zoomScale="90" zoomScaleNormal="90" workbookViewId="0">
      <pane xSplit="5" ySplit="6" topLeftCell="F7" activePane="bottomRight" state="frozen"/>
      <selection pane="topRight" activeCell="H1" sqref="H1"/>
      <selection pane="bottomLeft" activeCell="A7" sqref="A7"/>
      <selection pane="bottomRight" activeCell="R5" sqref="R5:R6"/>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5" width="3.5546875" style="1" customWidth="1"/>
    <col min="6" max="6" width="13.33203125" style="11" customWidth="1"/>
    <col min="7" max="9" width="11.44140625" style="11" customWidth="1"/>
    <col min="10" max="12" width="13.44140625" style="11" customWidth="1"/>
    <col min="13" max="13" width="11.44140625" style="11" customWidth="1"/>
    <col min="14" max="14" width="13.88671875" style="11" customWidth="1"/>
    <col min="15" max="16" width="11.44140625" style="11" customWidth="1"/>
    <col min="17" max="17" width="12.88671875" style="11" customWidth="1"/>
    <col min="18" max="35" width="11.44140625" style="11" customWidth="1"/>
    <col min="36" max="37" width="12.109375" style="11" customWidth="1"/>
    <col min="38" max="38" width="11.6640625" style="11" customWidth="1"/>
    <col min="39" max="39" width="11.33203125" hidden="1" customWidth="1"/>
    <col min="40" max="43" width="14.6640625" style="54" hidden="1" customWidth="1"/>
    <col min="44" max="44" width="16.44140625" style="56" hidden="1" customWidth="1"/>
    <col min="45" max="45" width="13.6640625" hidden="1" customWidth="1"/>
    <col min="46" max="46" width="17.109375" style="62" customWidth="1"/>
    <col min="47" max="47" width="18.88671875" customWidth="1"/>
    <col min="48" max="49" width="13.6640625" bestFit="1" customWidth="1"/>
    <col min="50" max="50" width="21.33203125" bestFit="1" customWidth="1"/>
  </cols>
  <sheetData>
    <row r="1" spans="1:52" ht="21">
      <c r="A1" s="48" t="s">
        <v>701</v>
      </c>
      <c r="S1" s="24"/>
      <c r="T1" s="497"/>
      <c r="U1" s="497"/>
      <c r="V1" s="497"/>
      <c r="W1" s="497"/>
      <c r="X1" s="497"/>
      <c r="Y1" s="497"/>
      <c r="Z1" s="497"/>
      <c r="AA1" s="497"/>
      <c r="AB1" s="497"/>
      <c r="AC1" s="497"/>
      <c r="AD1" s="497"/>
      <c r="AE1" s="497"/>
      <c r="AF1" s="24"/>
      <c r="AG1" s="24"/>
      <c r="AH1" s="24"/>
      <c r="AI1" s="24"/>
      <c r="AJ1" s="24"/>
      <c r="AK1" s="24"/>
      <c r="AL1" s="24"/>
      <c r="AM1" s="47"/>
      <c r="AN1" s="55"/>
    </row>
    <row r="2" spans="1:52">
      <c r="A2" s="29" t="s">
        <v>702</v>
      </c>
      <c r="N2" s="16"/>
      <c r="O2" s="16"/>
      <c r="T2" s="86"/>
      <c r="U2" s="86"/>
      <c r="V2" s="86"/>
      <c r="W2" s="86"/>
      <c r="X2" s="86"/>
      <c r="Y2" s="86"/>
      <c r="Z2" s="86"/>
      <c r="AA2" s="86"/>
      <c r="AB2" s="86"/>
      <c r="AC2" s="86"/>
      <c r="AD2" s="86"/>
      <c r="AE2" s="86"/>
      <c r="AF2" s="64"/>
      <c r="AH2" s="16"/>
      <c r="AJ2" s="86"/>
      <c r="AK2" s="86"/>
      <c r="AN2" s="55"/>
      <c r="AO2" s="55"/>
      <c r="AQ2" s="65"/>
      <c r="AS2" s="90"/>
      <c r="AU2" s="62"/>
      <c r="AV2" s="62"/>
      <c r="AW2" s="62"/>
      <c r="AX2" s="67"/>
    </row>
    <row r="3" spans="1:52" ht="15" thickBot="1">
      <c r="A3" s="29"/>
      <c r="T3" s="86"/>
      <c r="U3" s="86"/>
      <c r="V3" s="86"/>
      <c r="W3" s="86"/>
      <c r="X3" s="86"/>
      <c r="Y3" s="86"/>
      <c r="Z3" s="86"/>
      <c r="AA3" s="86"/>
      <c r="AB3" s="86"/>
      <c r="AC3" s="86"/>
      <c r="AD3" s="86"/>
      <c r="AE3" s="86"/>
      <c r="AF3" s="86"/>
      <c r="AH3" s="16"/>
      <c r="AS3" s="62"/>
      <c r="AU3" s="62"/>
      <c r="AV3" s="62"/>
      <c r="AX3" s="90"/>
    </row>
    <row r="4" spans="1:52" s="76" customFormat="1" ht="23.7" customHeight="1">
      <c r="A4" s="897" t="s">
        <v>11</v>
      </c>
      <c r="B4" s="894" t="s">
        <v>12</v>
      </c>
      <c r="C4" s="894" t="s">
        <v>13</v>
      </c>
      <c r="D4" s="894" t="s">
        <v>14</v>
      </c>
      <c r="E4" s="894" t="s">
        <v>15</v>
      </c>
      <c r="F4" s="489">
        <v>1010</v>
      </c>
      <c r="G4" s="489">
        <v>1020</v>
      </c>
      <c r="H4" s="489">
        <v>1030</v>
      </c>
      <c r="I4" s="489">
        <v>1040</v>
      </c>
      <c r="J4" s="489">
        <v>1050</v>
      </c>
      <c r="K4" s="489">
        <v>1060</v>
      </c>
      <c r="L4" s="489">
        <v>1070</v>
      </c>
      <c r="M4" s="489">
        <v>1080</v>
      </c>
      <c r="N4" s="489">
        <v>1090</v>
      </c>
      <c r="O4" s="489">
        <v>1100</v>
      </c>
      <c r="P4" s="489">
        <v>1110</v>
      </c>
      <c r="Q4" s="489">
        <v>1120</v>
      </c>
      <c r="R4" s="489">
        <v>1130</v>
      </c>
      <c r="S4" s="489">
        <v>1140</v>
      </c>
      <c r="T4" s="489">
        <v>1150</v>
      </c>
      <c r="U4" s="489">
        <v>1160</v>
      </c>
      <c r="V4" s="489">
        <v>1170</v>
      </c>
      <c r="W4" s="489">
        <v>1180</v>
      </c>
      <c r="X4" s="489">
        <v>1190</v>
      </c>
      <c r="Y4" s="489">
        <v>1200</v>
      </c>
      <c r="Z4" s="489">
        <v>1210</v>
      </c>
      <c r="AA4" s="489">
        <v>1220</v>
      </c>
      <c r="AB4" s="489">
        <v>1230</v>
      </c>
      <c r="AC4" s="489">
        <v>1240</v>
      </c>
      <c r="AD4" s="489">
        <v>1250</v>
      </c>
      <c r="AE4" s="489">
        <v>1260</v>
      </c>
      <c r="AF4" s="489">
        <v>1270</v>
      </c>
      <c r="AG4" s="489">
        <v>1280</v>
      </c>
      <c r="AH4" s="489">
        <v>1290</v>
      </c>
      <c r="AI4" s="489">
        <v>1300</v>
      </c>
      <c r="AJ4" s="489">
        <v>1310</v>
      </c>
      <c r="AK4" s="489">
        <v>1320</v>
      </c>
      <c r="AL4" s="490" t="s">
        <v>851</v>
      </c>
      <c r="AN4" s="884" t="s">
        <v>0</v>
      </c>
      <c r="AO4" s="885"/>
      <c r="AP4" s="885"/>
      <c r="AQ4" s="886"/>
      <c r="AR4" s="85"/>
      <c r="AT4" s="77"/>
      <c r="AX4" s="91"/>
    </row>
    <row r="5" spans="1:52" s="480" customFormat="1" ht="69">
      <c r="A5" s="898"/>
      <c r="B5" s="895"/>
      <c r="C5" s="895"/>
      <c r="D5" s="895"/>
      <c r="E5" s="895"/>
      <c r="F5" s="892" t="s">
        <v>1</v>
      </c>
      <c r="G5" s="892" t="s">
        <v>2</v>
      </c>
      <c r="H5" s="892" t="s">
        <v>3</v>
      </c>
      <c r="I5" s="892" t="s">
        <v>4</v>
      </c>
      <c r="J5" s="892" t="s">
        <v>703</v>
      </c>
      <c r="K5" s="892" t="s">
        <v>704</v>
      </c>
      <c r="L5" s="890" t="s">
        <v>705</v>
      </c>
      <c r="M5" s="890" t="s">
        <v>706</v>
      </c>
      <c r="N5" s="890" t="s">
        <v>707</v>
      </c>
      <c r="O5" s="890" t="s">
        <v>708</v>
      </c>
      <c r="P5" s="890" t="s">
        <v>709</v>
      </c>
      <c r="Q5" s="890" t="s">
        <v>710</v>
      </c>
      <c r="R5" s="890" t="s">
        <v>711</v>
      </c>
      <c r="S5" s="890" t="s">
        <v>5</v>
      </c>
      <c r="T5" s="890" t="s">
        <v>712</v>
      </c>
      <c r="U5" s="890" t="s">
        <v>713</v>
      </c>
      <c r="V5" s="890" t="s">
        <v>714</v>
      </c>
      <c r="W5" s="890" t="s">
        <v>715</v>
      </c>
      <c r="X5" s="890" t="s">
        <v>716</v>
      </c>
      <c r="Y5" s="890" t="s">
        <v>717</v>
      </c>
      <c r="Z5" s="890" t="s">
        <v>6</v>
      </c>
      <c r="AA5" s="890" t="s">
        <v>718</v>
      </c>
      <c r="AB5" s="890" t="s">
        <v>719</v>
      </c>
      <c r="AC5" s="890" t="s">
        <v>850</v>
      </c>
      <c r="AD5" s="890" t="s">
        <v>721</v>
      </c>
      <c r="AE5" s="890" t="s">
        <v>722</v>
      </c>
      <c r="AF5" s="890" t="s">
        <v>723</v>
      </c>
      <c r="AG5" s="890" t="s">
        <v>724</v>
      </c>
      <c r="AH5" s="890" t="s">
        <v>725</v>
      </c>
      <c r="AI5" s="890" t="s">
        <v>726</v>
      </c>
      <c r="AJ5" s="890" t="s">
        <v>727</v>
      </c>
      <c r="AK5" s="890" t="s">
        <v>897</v>
      </c>
      <c r="AL5" s="892" t="s">
        <v>848</v>
      </c>
      <c r="AN5" s="51" t="s">
        <v>8</v>
      </c>
      <c r="AO5" s="52" t="s">
        <v>9</v>
      </c>
      <c r="AP5" s="52" t="s">
        <v>10</v>
      </c>
      <c r="AQ5" s="53" t="s">
        <v>7</v>
      </c>
      <c r="AR5" s="57" t="s">
        <v>16</v>
      </c>
      <c r="AS5" s="491"/>
      <c r="AT5" s="492"/>
      <c r="AU5" s="493"/>
      <c r="AV5" s="491"/>
      <c r="AW5" s="491"/>
      <c r="AX5" s="491"/>
      <c r="AY5" s="491"/>
      <c r="AZ5" s="491"/>
    </row>
    <row r="6" spans="1:52" ht="17.25" customHeight="1" thickBot="1">
      <c r="A6" s="899"/>
      <c r="B6" s="896"/>
      <c r="C6" s="896"/>
      <c r="D6" s="896"/>
      <c r="E6" s="896"/>
      <c r="F6" s="893"/>
      <c r="G6" s="893"/>
      <c r="H6" s="893"/>
      <c r="I6" s="893"/>
      <c r="J6" s="893"/>
      <c r="K6" s="893"/>
      <c r="L6" s="891"/>
      <c r="M6" s="891"/>
      <c r="N6" s="891"/>
      <c r="O6" s="891"/>
      <c r="P6" s="891"/>
      <c r="Q6" s="891"/>
      <c r="R6" s="891"/>
      <c r="S6" s="891"/>
      <c r="T6" s="891"/>
      <c r="U6" s="891"/>
      <c r="V6" s="891"/>
      <c r="W6" s="891"/>
      <c r="X6" s="891"/>
      <c r="Y6" s="891"/>
      <c r="Z6" s="891"/>
      <c r="AA6" s="891"/>
      <c r="AB6" s="891"/>
      <c r="AC6" s="891"/>
      <c r="AD6" s="891"/>
      <c r="AE6" s="891"/>
      <c r="AF6" s="891"/>
      <c r="AG6" s="891"/>
      <c r="AH6" s="891"/>
      <c r="AI6" s="891"/>
      <c r="AJ6" s="891"/>
      <c r="AK6" s="891"/>
      <c r="AL6" s="893"/>
      <c r="AN6" s="59">
        <v>25966082</v>
      </c>
      <c r="AO6" s="60">
        <v>10861941.4</v>
      </c>
      <c r="AP6" s="60">
        <v>25857904.600000001</v>
      </c>
      <c r="AQ6" s="61">
        <v>0</v>
      </c>
      <c r="AR6" s="89">
        <f>SUM(AN6:AQ6)</f>
        <v>62685928</v>
      </c>
      <c r="AS6" s="108"/>
      <c r="AT6" s="63"/>
      <c r="AU6" s="47"/>
      <c r="AV6" s="47"/>
      <c r="AW6" s="47"/>
      <c r="AX6" s="47"/>
      <c r="AY6" s="47"/>
      <c r="AZ6" s="47"/>
    </row>
    <row r="7" spans="1:52" s="47" customFormat="1">
      <c r="A7" s="10"/>
      <c r="B7" s="10"/>
      <c r="C7" s="10"/>
      <c r="D7" s="10"/>
      <c r="E7" s="10"/>
      <c r="F7" s="8"/>
      <c r="G7" s="8"/>
      <c r="H7" s="8"/>
      <c r="I7" s="8"/>
      <c r="J7" s="8"/>
      <c r="K7" s="483"/>
      <c r="L7" s="9"/>
      <c r="M7" s="484"/>
      <c r="N7" s="63"/>
      <c r="O7" s="484"/>
      <c r="P7" s="484"/>
      <c r="Q7" s="8"/>
      <c r="R7" s="485"/>
      <c r="S7" s="486"/>
      <c r="T7" s="487"/>
      <c r="U7" s="488"/>
      <c r="V7" s="488"/>
      <c r="W7" s="488"/>
      <c r="X7" s="488"/>
      <c r="Y7" s="488"/>
      <c r="Z7" s="488"/>
      <c r="AA7" s="488"/>
      <c r="AB7" s="488"/>
      <c r="AC7" s="488"/>
      <c r="AD7" s="488"/>
      <c r="AE7" s="488"/>
      <c r="AF7" s="483"/>
      <c r="AG7" s="484"/>
      <c r="AH7" s="9"/>
      <c r="AI7" s="485"/>
      <c r="AJ7" s="484"/>
      <c r="AK7" s="484"/>
      <c r="AL7" s="9">
        <f>SUM(AG7:AI7)</f>
        <v>0</v>
      </c>
      <c r="AN7" s="55" t="s">
        <v>849</v>
      </c>
      <c r="AO7" s="55"/>
      <c r="AP7" s="55"/>
      <c r="AQ7" s="55"/>
      <c r="AR7" s="58"/>
      <c r="AT7" s="63"/>
    </row>
    <row r="8" spans="1:52">
      <c r="A8" s="28"/>
      <c r="B8" s="28"/>
      <c r="C8" s="28"/>
      <c r="D8" s="28"/>
      <c r="E8" s="28"/>
      <c r="F8" s="84">
        <f>+F9+F100+F242+F467+F558+F676+F709+F755+F801</f>
        <v>7978487.1549999993</v>
      </c>
      <c r="G8" s="84">
        <f>+G9+G100+G242+G467+G558+G676+G709+G755+G801</f>
        <v>771895.30499999993</v>
      </c>
      <c r="H8" s="84">
        <f t="shared" ref="H8:AI8" si="0">+H9+H100+H242+H467+H558+H676+H709+H755+H801</f>
        <v>2637617.8199999998</v>
      </c>
      <c r="I8" s="84">
        <f t="shared" si="0"/>
        <v>848407.02500000002</v>
      </c>
      <c r="J8" s="84">
        <f t="shared" si="0"/>
        <v>761155.36</v>
      </c>
      <c r="K8" s="84">
        <f t="shared" si="0"/>
        <v>3095731.59</v>
      </c>
      <c r="L8" s="84">
        <f>+L9+L100+L242+L467+L558+L676+L709+L755+L801</f>
        <v>157506.56</v>
      </c>
      <c r="M8" s="84">
        <f>+M9+M100+M242+M467+M558+M676+M709+M755+M801</f>
        <v>26380128.450000003</v>
      </c>
      <c r="N8" s="84">
        <f t="shared" ref="N8:O8" si="1">+N9+N100+N242+N467+N558+N676+N709+N755+N801</f>
        <v>139155.35999999999</v>
      </c>
      <c r="O8" s="84">
        <f t="shared" si="1"/>
        <v>139155.35999999999</v>
      </c>
      <c r="P8" s="84">
        <f t="shared" si="0"/>
        <v>393506.56</v>
      </c>
      <c r="Q8" s="84">
        <f t="shared" si="0"/>
        <v>1319772.99</v>
      </c>
      <c r="R8" s="84">
        <f t="shared" si="0"/>
        <v>7836665.6900000004</v>
      </c>
      <c r="S8" s="84">
        <f t="shared" si="0"/>
        <v>1842922.08</v>
      </c>
      <c r="T8" s="84">
        <f t="shared" si="0"/>
        <v>2410592.7999999998</v>
      </c>
      <c r="U8" s="84">
        <f>+U9+U100+U242+U467+U558+U676+U709+U755+U801</f>
        <v>182756.56</v>
      </c>
      <c r="V8" s="84">
        <f t="shared" ref="V8:AE8" si="2">+V9+V100+V242+V467+V558+V676+V709+V755+V801</f>
        <v>259006.56</v>
      </c>
      <c r="W8" s="84">
        <f t="shared" si="2"/>
        <v>314956.56</v>
      </c>
      <c r="X8" s="84">
        <f t="shared" si="2"/>
        <v>192756.56</v>
      </c>
      <c r="Y8" s="84">
        <f t="shared" si="2"/>
        <v>123250</v>
      </c>
      <c r="Z8" s="84">
        <f t="shared" si="2"/>
        <v>639256.56000000006</v>
      </c>
      <c r="AA8" s="84">
        <f t="shared" si="2"/>
        <v>197756.56</v>
      </c>
      <c r="AB8" s="84">
        <f t="shared" si="2"/>
        <v>659308.40500000003</v>
      </c>
      <c r="AC8" s="84">
        <f t="shared" si="2"/>
        <v>111506.56</v>
      </c>
      <c r="AD8" s="84">
        <f t="shared" si="2"/>
        <v>151256.56</v>
      </c>
      <c r="AE8" s="84">
        <f t="shared" si="2"/>
        <v>116750</v>
      </c>
      <c r="AF8" s="84">
        <f t="shared" si="0"/>
        <v>203250</v>
      </c>
      <c r="AG8" s="84">
        <f t="shared" si="0"/>
        <v>66250</v>
      </c>
      <c r="AH8" s="84">
        <f t="shared" si="0"/>
        <v>199506.56</v>
      </c>
      <c r="AI8" s="84">
        <f t="shared" si="0"/>
        <v>657063.12</v>
      </c>
      <c r="AJ8" s="84">
        <f>+AJ9+AJ100+AJ242+AJ467+AJ558+AJ676+AJ709+AJ755+AJ801</f>
        <v>1355500.2600000002</v>
      </c>
      <c r="AK8" s="84">
        <f>+AK9+AK100+AK242+AK467+AK558+AK676+AK709+AK755+AK801</f>
        <v>543097.07000000007</v>
      </c>
      <c r="AL8" s="84">
        <f>SUM(F8:AK8)</f>
        <v>62685928.000000015</v>
      </c>
      <c r="AN8" s="65">
        <f>+AL8-AR6</f>
        <v>0</v>
      </c>
      <c r="AO8" s="65"/>
      <c r="AP8" s="65"/>
      <c r="AS8" s="47"/>
      <c r="AT8" s="63"/>
      <c r="AU8" s="666"/>
      <c r="AV8" s="47"/>
      <c r="AW8" s="47"/>
      <c r="AX8" s="63"/>
      <c r="AY8" s="47"/>
      <c r="AZ8" s="47"/>
    </row>
    <row r="9" spans="1:52">
      <c r="A9" s="26">
        <v>1</v>
      </c>
      <c r="B9" s="25">
        <v>1</v>
      </c>
      <c r="C9" s="25"/>
      <c r="D9" s="17"/>
      <c r="E9" s="17"/>
      <c r="F9" s="18">
        <f>+F10+F20+F30+F53+F66+F86+F89+F96</f>
        <v>2601037.375</v>
      </c>
      <c r="G9" s="18">
        <f t="shared" ref="G9:AJ9" si="3">+G10+G20+G30+G53+G66+G86+G89+G96</f>
        <v>606895.30499999993</v>
      </c>
      <c r="H9" s="18">
        <f t="shared" si="3"/>
        <v>2495617.8199999998</v>
      </c>
      <c r="I9" s="18">
        <f t="shared" si="3"/>
        <v>753407.02500000002</v>
      </c>
      <c r="J9" s="18">
        <f t="shared" si="3"/>
        <v>295405.36</v>
      </c>
      <c r="K9" s="18">
        <f t="shared" si="3"/>
        <v>1233752.8799999999</v>
      </c>
      <c r="L9" s="18">
        <f t="shared" si="3"/>
        <v>132506.56</v>
      </c>
      <c r="M9" s="18">
        <f>+M10+M20+M30+M53+M66+M86+M89+M96</f>
        <v>477223.85</v>
      </c>
      <c r="N9" s="18">
        <f t="shared" ref="N9:P9" si="4">+N10+N20+N30+N53+N66+N86+N89+N96</f>
        <v>139155.35999999999</v>
      </c>
      <c r="O9" s="18">
        <f t="shared" si="4"/>
        <v>139155.35999999999</v>
      </c>
      <c r="P9" s="18">
        <f t="shared" si="4"/>
        <v>393506.56</v>
      </c>
      <c r="Q9" s="18">
        <f t="shared" si="3"/>
        <v>1319772.99</v>
      </c>
      <c r="R9" s="18">
        <f t="shared" si="3"/>
        <v>4038198.3500000006</v>
      </c>
      <c r="S9" s="18">
        <f t="shared" si="3"/>
        <v>1301552.08</v>
      </c>
      <c r="T9" s="18">
        <f t="shared" si="3"/>
        <v>2150592.7999999998</v>
      </c>
      <c r="U9" s="18">
        <f t="shared" si="3"/>
        <v>172756.56</v>
      </c>
      <c r="V9" s="18">
        <f t="shared" si="3"/>
        <v>239006.56</v>
      </c>
      <c r="W9" s="18">
        <f t="shared" si="3"/>
        <v>299956.56</v>
      </c>
      <c r="X9" s="18">
        <f t="shared" si="3"/>
        <v>172756.56</v>
      </c>
      <c r="Y9" s="18">
        <f t="shared" si="3"/>
        <v>118250</v>
      </c>
      <c r="Z9" s="18">
        <f t="shared" si="3"/>
        <v>629256.56000000006</v>
      </c>
      <c r="AA9" s="18">
        <f t="shared" si="3"/>
        <v>172756.56</v>
      </c>
      <c r="AB9" s="18">
        <f t="shared" si="3"/>
        <v>654308.40500000003</v>
      </c>
      <c r="AC9" s="18">
        <f t="shared" si="3"/>
        <v>106506.56</v>
      </c>
      <c r="AD9" s="18">
        <f t="shared" si="3"/>
        <v>146256.56</v>
      </c>
      <c r="AE9" s="18">
        <f t="shared" si="3"/>
        <v>116750</v>
      </c>
      <c r="AF9" s="18">
        <f t="shared" si="3"/>
        <v>183250</v>
      </c>
      <c r="AG9" s="18">
        <f t="shared" si="3"/>
        <v>66250</v>
      </c>
      <c r="AH9" s="18">
        <f t="shared" si="3"/>
        <v>169506.56</v>
      </c>
      <c r="AI9" s="18">
        <f>+AI10+AI20+AI30+AI53+AI66+AI86+AI89+AI96</f>
        <v>607063.12</v>
      </c>
      <c r="AJ9" s="18">
        <f t="shared" si="3"/>
        <v>1355500.2600000002</v>
      </c>
      <c r="AK9" s="18">
        <f t="shared" ref="AK9" si="5">+AK10+AK20+AK30+AK53+AK66+AK86+AK89+AK96</f>
        <v>231256.56</v>
      </c>
      <c r="AL9" s="18">
        <f>SUM(F9:AK9)</f>
        <v>23519167.059999991</v>
      </c>
      <c r="AN9" s="55"/>
      <c r="AS9" s="47"/>
      <c r="AT9" s="63"/>
      <c r="AU9" s="47"/>
      <c r="AV9" s="93"/>
      <c r="AW9" s="47"/>
      <c r="AX9" s="63"/>
      <c r="AY9" s="47"/>
      <c r="AZ9" s="47"/>
    </row>
    <row r="10" spans="1:52">
      <c r="A10" s="27">
        <v>1</v>
      </c>
      <c r="B10" s="1">
        <v>1</v>
      </c>
      <c r="C10" s="1">
        <v>1</v>
      </c>
      <c r="F10" s="15">
        <f>+F11+F15+F18</f>
        <v>805522.32000000007</v>
      </c>
      <c r="G10" s="15">
        <f t="shared" ref="G10:AJ10" si="6">+G11+G15+G18</f>
        <v>421743.6</v>
      </c>
      <c r="H10" s="15">
        <f t="shared" si="6"/>
        <v>1885339.1999999997</v>
      </c>
      <c r="I10" s="15">
        <f t="shared" si="6"/>
        <v>574706.4</v>
      </c>
      <c r="J10" s="15">
        <f t="shared" si="6"/>
        <v>204000</v>
      </c>
      <c r="K10" s="15">
        <f t="shared" si="6"/>
        <v>756000</v>
      </c>
      <c r="L10" s="15">
        <f t="shared" si="6"/>
        <v>72000</v>
      </c>
      <c r="M10" s="15">
        <f t="shared" si="6"/>
        <v>360000</v>
      </c>
      <c r="N10" s="15">
        <f t="shared" si="6"/>
        <v>96000</v>
      </c>
      <c r="O10" s="15">
        <f t="shared" si="6"/>
        <v>96000</v>
      </c>
      <c r="P10" s="15">
        <f t="shared" si="6"/>
        <v>312000</v>
      </c>
      <c r="Q10" s="15">
        <f t="shared" si="6"/>
        <v>1029534.24</v>
      </c>
      <c r="R10" s="15">
        <f t="shared" si="6"/>
        <v>2687802.7199999997</v>
      </c>
      <c r="S10" s="15">
        <f t="shared" si="6"/>
        <v>912000</v>
      </c>
      <c r="T10" s="15">
        <f t="shared" si="6"/>
        <v>1812810.24</v>
      </c>
      <c r="U10" s="15">
        <f t="shared" si="6"/>
        <v>132000</v>
      </c>
      <c r="V10" s="15">
        <f t="shared" si="6"/>
        <v>192000</v>
      </c>
      <c r="W10" s="15">
        <f t="shared" si="6"/>
        <v>247200</v>
      </c>
      <c r="X10" s="15">
        <f t="shared" si="6"/>
        <v>132000</v>
      </c>
      <c r="Y10" s="15">
        <f t="shared" si="6"/>
        <v>60000</v>
      </c>
      <c r="Z10" s="15">
        <f t="shared" si="6"/>
        <v>506400</v>
      </c>
      <c r="AA10" s="15">
        <f t="shared" si="6"/>
        <v>132000</v>
      </c>
      <c r="AB10" s="15">
        <f t="shared" si="6"/>
        <v>507941.04000000004</v>
      </c>
      <c r="AC10" s="15">
        <f t="shared" si="6"/>
        <v>72000</v>
      </c>
      <c r="AD10" s="15">
        <f t="shared" si="6"/>
        <v>108000</v>
      </c>
      <c r="AE10" s="15">
        <f t="shared" si="6"/>
        <v>84000</v>
      </c>
      <c r="AF10" s="15">
        <f t="shared" si="6"/>
        <v>120000</v>
      </c>
      <c r="AG10" s="15">
        <f t="shared" si="6"/>
        <v>60000</v>
      </c>
      <c r="AH10" s="15">
        <f t="shared" si="6"/>
        <v>120000</v>
      </c>
      <c r="AI10" s="15">
        <f>+AI11+AI15+AI18</f>
        <v>415200</v>
      </c>
      <c r="AJ10" s="15">
        <f t="shared" si="6"/>
        <v>1084401.6000000001</v>
      </c>
      <c r="AK10" s="15">
        <f t="shared" ref="AK10" si="7">+AK11+AK15+AK18</f>
        <v>180000</v>
      </c>
      <c r="AL10" s="15">
        <f>SUM(F10:AK10)</f>
        <v>16178601.360000001</v>
      </c>
      <c r="AS10" s="47"/>
      <c r="AT10" s="63"/>
      <c r="AU10" s="47"/>
      <c r="AV10" s="47"/>
      <c r="AW10" s="47"/>
      <c r="AX10" s="63"/>
      <c r="AY10" s="47"/>
      <c r="AZ10" s="47"/>
    </row>
    <row r="11" spans="1:52">
      <c r="A11" s="27">
        <v>1</v>
      </c>
      <c r="B11" s="1">
        <v>1</v>
      </c>
      <c r="C11" s="1">
        <v>1</v>
      </c>
      <c r="D11" s="1">
        <v>111</v>
      </c>
      <c r="F11" s="23">
        <f>+F12</f>
        <v>0</v>
      </c>
      <c r="G11" s="23">
        <f t="shared" ref="G11:AK11" si="8">+G12</f>
        <v>0</v>
      </c>
      <c r="H11" s="23">
        <f t="shared" si="8"/>
        <v>0</v>
      </c>
      <c r="I11" s="23">
        <f t="shared" si="8"/>
        <v>0</v>
      </c>
      <c r="J11" s="23">
        <v>0</v>
      </c>
      <c r="K11" s="23">
        <f t="shared" si="8"/>
        <v>0</v>
      </c>
      <c r="L11" s="23">
        <f t="shared" si="8"/>
        <v>0</v>
      </c>
      <c r="M11" s="23">
        <v>0</v>
      </c>
      <c r="N11" s="23">
        <f t="shared" si="8"/>
        <v>0</v>
      </c>
      <c r="O11" s="23">
        <v>0</v>
      </c>
      <c r="P11" s="23">
        <f t="shared" si="8"/>
        <v>0</v>
      </c>
      <c r="Q11" s="23">
        <v>0</v>
      </c>
      <c r="R11" s="23">
        <v>0</v>
      </c>
      <c r="S11" s="23">
        <f t="shared" si="8"/>
        <v>0</v>
      </c>
      <c r="T11" s="23">
        <f t="shared" si="8"/>
        <v>0</v>
      </c>
      <c r="U11" s="23">
        <f>+U12</f>
        <v>0</v>
      </c>
      <c r="V11" s="23">
        <f t="shared" ref="V11:AE11" si="9">+V12</f>
        <v>0</v>
      </c>
      <c r="W11" s="23">
        <f t="shared" si="9"/>
        <v>0</v>
      </c>
      <c r="X11" s="23">
        <f t="shared" si="9"/>
        <v>0</v>
      </c>
      <c r="Y11" s="23">
        <f t="shared" si="9"/>
        <v>0</v>
      </c>
      <c r="Z11" s="23">
        <f t="shared" si="9"/>
        <v>0</v>
      </c>
      <c r="AA11" s="23">
        <f t="shared" si="9"/>
        <v>0</v>
      </c>
      <c r="AB11" s="23">
        <f t="shared" si="9"/>
        <v>0</v>
      </c>
      <c r="AC11" s="23">
        <f t="shared" si="9"/>
        <v>0</v>
      </c>
      <c r="AD11" s="23">
        <f t="shared" si="9"/>
        <v>0</v>
      </c>
      <c r="AE11" s="23">
        <f t="shared" si="9"/>
        <v>0</v>
      </c>
      <c r="AF11" s="23">
        <f t="shared" si="8"/>
        <v>0</v>
      </c>
      <c r="AG11" s="23">
        <f t="shared" si="8"/>
        <v>0</v>
      </c>
      <c r="AH11" s="23">
        <f t="shared" si="8"/>
        <v>0</v>
      </c>
      <c r="AI11" s="23">
        <f t="shared" si="8"/>
        <v>0</v>
      </c>
      <c r="AJ11" s="23">
        <f t="shared" si="8"/>
        <v>0</v>
      </c>
      <c r="AK11" s="23">
        <f t="shared" si="8"/>
        <v>0</v>
      </c>
      <c r="AL11" s="12">
        <f t="shared" ref="AL11:AL39" si="10">SUM(F11:AJ11)</f>
        <v>0</v>
      </c>
      <c r="AS11" s="494"/>
      <c r="AT11" s="63"/>
      <c r="AU11" s="63"/>
      <c r="AV11" s="47"/>
      <c r="AW11" s="47"/>
      <c r="AX11" s="63"/>
      <c r="AY11" s="47"/>
      <c r="AZ11" s="47"/>
    </row>
    <row r="12" spans="1:52">
      <c r="A12" s="27">
        <v>1</v>
      </c>
      <c r="B12" s="1">
        <v>1</v>
      </c>
      <c r="C12" s="1">
        <v>1</v>
      </c>
      <c r="D12" s="1">
        <v>111</v>
      </c>
      <c r="E12" s="1">
        <v>1</v>
      </c>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16">
        <f t="shared" si="10"/>
        <v>0</v>
      </c>
      <c r="AS12" s="47"/>
      <c r="AT12" s="63"/>
      <c r="AU12" s="47"/>
      <c r="AV12" s="47"/>
      <c r="AW12" s="47"/>
      <c r="AX12" s="47"/>
      <c r="AY12" s="47"/>
      <c r="AZ12" s="47"/>
    </row>
    <row r="13" spans="1:52">
      <c r="A13" s="27">
        <v>1</v>
      </c>
      <c r="B13" s="1">
        <v>1</v>
      </c>
      <c r="C13" s="1">
        <v>1</v>
      </c>
      <c r="D13" s="1">
        <v>112</v>
      </c>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12">
        <f t="shared" si="10"/>
        <v>0</v>
      </c>
      <c r="AS13" s="47"/>
      <c r="AT13" s="63"/>
      <c r="AU13" s="494"/>
      <c r="AV13" s="47"/>
      <c r="AW13" s="47"/>
      <c r="AX13" s="47"/>
      <c r="AY13" s="47"/>
      <c r="AZ13" s="47"/>
    </row>
    <row r="14" spans="1:52">
      <c r="A14" s="27">
        <v>1</v>
      </c>
      <c r="B14" s="1">
        <v>1</v>
      </c>
      <c r="C14" s="1">
        <v>1</v>
      </c>
      <c r="D14" s="1">
        <v>112</v>
      </c>
      <c r="E14" s="1">
        <v>1</v>
      </c>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16">
        <f t="shared" si="10"/>
        <v>0</v>
      </c>
      <c r="AS14" s="47"/>
      <c r="AT14" s="63"/>
      <c r="AU14" s="63"/>
      <c r="AV14" s="47"/>
      <c r="AW14" s="47"/>
      <c r="AX14" s="47"/>
      <c r="AY14" s="47"/>
      <c r="AZ14" s="47"/>
    </row>
    <row r="15" spans="1:52">
      <c r="A15" s="27">
        <v>1</v>
      </c>
      <c r="B15" s="1">
        <v>1</v>
      </c>
      <c r="C15" s="1">
        <v>1</v>
      </c>
      <c r="D15" s="1">
        <v>113</v>
      </c>
      <c r="F15" s="23">
        <f>SUM(F16:F17)</f>
        <v>805522.32000000007</v>
      </c>
      <c r="G15" s="23">
        <f t="shared" ref="G15:AJ15" si="11">SUM(G16:G17)</f>
        <v>421743.6</v>
      </c>
      <c r="H15" s="23">
        <f t="shared" si="11"/>
        <v>1885339.1999999997</v>
      </c>
      <c r="I15" s="23">
        <f>SUM(I16:I17)</f>
        <v>574706.4</v>
      </c>
      <c r="J15" s="23">
        <f>SUM(J16:J17)</f>
        <v>204000</v>
      </c>
      <c r="K15" s="23">
        <f t="shared" ref="K15:P15" si="12">SUM(K16:K17)</f>
        <v>756000</v>
      </c>
      <c r="L15" s="23">
        <f t="shared" si="12"/>
        <v>72000</v>
      </c>
      <c r="M15" s="23">
        <f t="shared" si="12"/>
        <v>360000</v>
      </c>
      <c r="N15" s="23">
        <f t="shared" si="12"/>
        <v>96000</v>
      </c>
      <c r="O15" s="23">
        <f t="shared" si="12"/>
        <v>96000</v>
      </c>
      <c r="P15" s="23">
        <f t="shared" si="12"/>
        <v>312000</v>
      </c>
      <c r="Q15" s="23">
        <f t="shared" si="11"/>
        <v>1029534.24</v>
      </c>
      <c r="R15" s="23">
        <f t="shared" si="11"/>
        <v>2687802.7199999997</v>
      </c>
      <c r="S15" s="23">
        <f t="shared" si="11"/>
        <v>912000</v>
      </c>
      <c r="T15" s="23">
        <f t="shared" si="11"/>
        <v>1812810.24</v>
      </c>
      <c r="U15" s="23">
        <f>SUM(U16:U17)</f>
        <v>132000</v>
      </c>
      <c r="V15" s="23">
        <f>SUM(V16:V17)</f>
        <v>192000</v>
      </c>
      <c r="W15" s="23">
        <f t="shared" ref="W15:AE15" si="13">SUM(W16:W17)</f>
        <v>247200</v>
      </c>
      <c r="X15" s="23">
        <f t="shared" si="13"/>
        <v>132000</v>
      </c>
      <c r="Y15" s="23">
        <f t="shared" si="13"/>
        <v>60000</v>
      </c>
      <c r="Z15" s="23">
        <f t="shared" si="13"/>
        <v>506400</v>
      </c>
      <c r="AA15" s="23">
        <f t="shared" si="13"/>
        <v>132000</v>
      </c>
      <c r="AB15" s="23">
        <f t="shared" si="13"/>
        <v>507941.04000000004</v>
      </c>
      <c r="AC15" s="23">
        <f t="shared" si="13"/>
        <v>72000</v>
      </c>
      <c r="AD15" s="23">
        <f t="shared" si="13"/>
        <v>108000</v>
      </c>
      <c r="AE15" s="23">
        <f t="shared" si="13"/>
        <v>84000</v>
      </c>
      <c r="AF15" s="23">
        <f t="shared" si="11"/>
        <v>120000</v>
      </c>
      <c r="AG15" s="23">
        <f t="shared" si="11"/>
        <v>60000</v>
      </c>
      <c r="AH15" s="23">
        <f t="shared" si="11"/>
        <v>120000</v>
      </c>
      <c r="AI15" s="23">
        <f t="shared" si="11"/>
        <v>415200</v>
      </c>
      <c r="AJ15" s="23">
        <f t="shared" si="11"/>
        <v>1084401.6000000001</v>
      </c>
      <c r="AK15" s="23">
        <f t="shared" ref="AK15" si="14">SUM(AK16:AK17)</f>
        <v>180000</v>
      </c>
      <c r="AL15" s="12">
        <f>SUM(F15:AK15)</f>
        <v>16178601.360000001</v>
      </c>
      <c r="AS15" s="47"/>
      <c r="AT15" s="63"/>
      <c r="AU15" s="93"/>
      <c r="AV15" s="47"/>
      <c r="AW15" s="47"/>
      <c r="AX15" s="47"/>
      <c r="AY15" s="47"/>
      <c r="AZ15" s="47"/>
    </row>
    <row r="16" spans="1:52">
      <c r="A16" s="27">
        <v>1</v>
      </c>
      <c r="B16" s="1">
        <v>1</v>
      </c>
      <c r="C16" s="1">
        <v>1</v>
      </c>
      <c r="D16" s="1">
        <v>113</v>
      </c>
      <c r="E16" s="1">
        <v>1</v>
      </c>
      <c r="F16" s="40"/>
      <c r="G16" s="21"/>
      <c r="H16" s="21"/>
      <c r="I16" s="21">
        <v>173353.2</v>
      </c>
      <c r="J16" s="21">
        <v>0</v>
      </c>
      <c r="K16" s="21">
        <v>0</v>
      </c>
      <c r="L16" s="21">
        <v>0</v>
      </c>
      <c r="M16" s="21">
        <v>0</v>
      </c>
      <c r="N16" s="21">
        <v>0</v>
      </c>
      <c r="O16" s="21">
        <v>0</v>
      </c>
      <c r="P16" s="21">
        <v>0</v>
      </c>
      <c r="Q16" s="21">
        <v>155934.24</v>
      </c>
      <c r="R16" s="21">
        <v>0</v>
      </c>
      <c r="S16" s="21">
        <v>0</v>
      </c>
      <c r="T16" s="21">
        <v>125610.24000000001</v>
      </c>
      <c r="U16" s="21"/>
      <c r="V16" s="21"/>
      <c r="W16" s="21"/>
      <c r="X16" s="21"/>
      <c r="Y16" s="21"/>
      <c r="Z16" s="21"/>
      <c r="AA16" s="21"/>
      <c r="AB16" s="21">
        <v>248741.04</v>
      </c>
      <c r="AC16" s="21"/>
      <c r="AD16" s="21"/>
      <c r="AE16" s="21"/>
      <c r="AF16" s="21">
        <v>0</v>
      </c>
      <c r="AG16" s="21">
        <v>0</v>
      </c>
      <c r="AH16" s="21">
        <v>0</v>
      </c>
      <c r="AI16" s="21">
        <v>0</v>
      </c>
      <c r="AJ16" s="21">
        <v>654801.6</v>
      </c>
      <c r="AK16" s="21"/>
      <c r="AL16" s="16">
        <f>SUM(F16:AK16)</f>
        <v>1358440.3199999998</v>
      </c>
      <c r="AS16" s="93"/>
      <c r="AT16" s="63"/>
      <c r="AU16" s="47"/>
      <c r="AV16" s="47"/>
      <c r="AW16" s="47"/>
      <c r="AX16" s="47"/>
      <c r="AY16" s="47"/>
      <c r="AZ16" s="47"/>
    </row>
    <row r="17" spans="1:52" s="47" customFormat="1">
      <c r="A17" s="27">
        <v>1</v>
      </c>
      <c r="B17" s="92">
        <v>1</v>
      </c>
      <c r="C17" s="92">
        <v>1</v>
      </c>
      <c r="D17" s="92">
        <v>113</v>
      </c>
      <c r="E17" s="92">
        <v>2</v>
      </c>
      <c r="F17" s="40">
        <v>805522.32000000007</v>
      </c>
      <c r="G17" s="21">
        <v>421743.6</v>
      </c>
      <c r="H17" s="21">
        <v>1885339.1999999997</v>
      </c>
      <c r="I17" s="21">
        <v>401353.2</v>
      </c>
      <c r="J17" s="21">
        <v>204000</v>
      </c>
      <c r="K17" s="21">
        <v>756000</v>
      </c>
      <c r="L17" s="21">
        <v>72000</v>
      </c>
      <c r="M17" s="21">
        <v>360000</v>
      </c>
      <c r="N17" s="21">
        <v>96000</v>
      </c>
      <c r="O17" s="21">
        <v>96000</v>
      </c>
      <c r="P17" s="21">
        <v>312000</v>
      </c>
      <c r="Q17" s="21">
        <v>873600</v>
      </c>
      <c r="R17" s="21">
        <v>2687802.7199999997</v>
      </c>
      <c r="S17" s="21">
        <v>912000</v>
      </c>
      <c r="T17" s="21">
        <v>1687200</v>
      </c>
      <c r="U17" s="21">
        <v>132000</v>
      </c>
      <c r="V17" s="21">
        <v>192000</v>
      </c>
      <c r="W17" s="21">
        <v>247200</v>
      </c>
      <c r="X17" s="21">
        <v>132000</v>
      </c>
      <c r="Y17" s="21">
        <v>60000</v>
      </c>
      <c r="Z17" s="21">
        <v>506400</v>
      </c>
      <c r="AA17" s="21">
        <v>132000</v>
      </c>
      <c r="AB17" s="21">
        <v>259200</v>
      </c>
      <c r="AC17" s="21">
        <v>72000</v>
      </c>
      <c r="AD17" s="21">
        <v>108000</v>
      </c>
      <c r="AE17" s="21">
        <v>84000</v>
      </c>
      <c r="AF17" s="21">
        <v>120000</v>
      </c>
      <c r="AG17" s="21">
        <v>60000</v>
      </c>
      <c r="AH17" s="21">
        <v>120000</v>
      </c>
      <c r="AI17" s="21">
        <v>415200</v>
      </c>
      <c r="AJ17" s="21">
        <v>429600</v>
      </c>
      <c r="AK17" s="21">
        <v>180000</v>
      </c>
      <c r="AL17" s="21">
        <f>SUM(F17:AK17)</f>
        <v>14820161.039999999</v>
      </c>
      <c r="AN17" s="55"/>
      <c r="AO17" s="54"/>
      <c r="AP17" s="55"/>
      <c r="AQ17" s="55"/>
      <c r="AR17" s="58"/>
      <c r="AS17" s="93"/>
      <c r="AT17" s="63"/>
      <c r="AU17" s="494"/>
    </row>
    <row r="18" spans="1:52">
      <c r="A18" s="27">
        <v>1</v>
      </c>
      <c r="B18" s="1">
        <v>1</v>
      </c>
      <c r="C18" s="1">
        <v>1</v>
      </c>
      <c r="D18" s="1">
        <v>114</v>
      </c>
      <c r="F18" s="23">
        <f>+F19</f>
        <v>0</v>
      </c>
      <c r="G18" s="23">
        <f t="shared" ref="G18:AK18" si="15">+G19</f>
        <v>0</v>
      </c>
      <c r="H18" s="23">
        <f t="shared" si="15"/>
        <v>0</v>
      </c>
      <c r="I18" s="23">
        <f t="shared" si="15"/>
        <v>0</v>
      </c>
      <c r="J18" s="23">
        <v>0</v>
      </c>
      <c r="K18" s="23">
        <f t="shared" si="15"/>
        <v>0</v>
      </c>
      <c r="L18" s="23">
        <f t="shared" si="15"/>
        <v>0</v>
      </c>
      <c r="M18" s="23"/>
      <c r="N18" s="23">
        <f t="shared" si="15"/>
        <v>0</v>
      </c>
      <c r="O18" s="23"/>
      <c r="P18" s="23">
        <f t="shared" si="15"/>
        <v>0</v>
      </c>
      <c r="Q18" s="23"/>
      <c r="R18" s="23"/>
      <c r="S18" s="23">
        <f t="shared" si="15"/>
        <v>0</v>
      </c>
      <c r="T18" s="23">
        <f t="shared" si="15"/>
        <v>0</v>
      </c>
      <c r="U18" s="23">
        <f t="shared" si="15"/>
        <v>0</v>
      </c>
      <c r="V18" s="23">
        <f t="shared" si="15"/>
        <v>0</v>
      </c>
      <c r="W18" s="23">
        <f t="shared" si="15"/>
        <v>0</v>
      </c>
      <c r="X18" s="23">
        <f t="shared" si="15"/>
        <v>0</v>
      </c>
      <c r="Y18" s="23">
        <f t="shared" si="15"/>
        <v>0</v>
      </c>
      <c r="Z18" s="23">
        <f t="shared" si="15"/>
        <v>0</v>
      </c>
      <c r="AA18" s="23">
        <f t="shared" si="15"/>
        <v>0</v>
      </c>
      <c r="AB18" s="23">
        <f t="shared" si="15"/>
        <v>0</v>
      </c>
      <c r="AC18" s="23">
        <f t="shared" si="15"/>
        <v>0</v>
      </c>
      <c r="AD18" s="23">
        <f t="shared" si="15"/>
        <v>0</v>
      </c>
      <c r="AE18" s="23">
        <f t="shared" si="15"/>
        <v>0</v>
      </c>
      <c r="AF18" s="23">
        <f t="shared" si="15"/>
        <v>0</v>
      </c>
      <c r="AG18" s="23">
        <f t="shared" si="15"/>
        <v>0</v>
      </c>
      <c r="AH18" s="23">
        <f t="shared" si="15"/>
        <v>0</v>
      </c>
      <c r="AI18" s="23">
        <f t="shared" si="15"/>
        <v>0</v>
      </c>
      <c r="AJ18" s="23">
        <f t="shared" si="15"/>
        <v>0</v>
      </c>
      <c r="AK18" s="23">
        <f t="shared" si="15"/>
        <v>0</v>
      </c>
      <c r="AL18" s="12">
        <f t="shared" si="10"/>
        <v>0</v>
      </c>
      <c r="AN18" s="55"/>
      <c r="AS18" s="47"/>
      <c r="AT18" s="63"/>
      <c r="AU18" s="47"/>
      <c r="AV18" s="47"/>
      <c r="AW18" s="47"/>
      <c r="AX18" s="47"/>
      <c r="AY18" s="47"/>
      <c r="AZ18" s="47"/>
    </row>
    <row r="19" spans="1:52">
      <c r="A19" s="27">
        <v>1</v>
      </c>
      <c r="B19" s="1">
        <v>1</v>
      </c>
      <c r="C19" s="1">
        <v>1</v>
      </c>
      <c r="D19" s="1">
        <v>114</v>
      </c>
      <c r="E19" s="1">
        <v>1</v>
      </c>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16">
        <f t="shared" si="10"/>
        <v>0</v>
      </c>
      <c r="AN19" s="55"/>
      <c r="AS19" s="47"/>
      <c r="AT19" s="63"/>
      <c r="AU19" s="47"/>
      <c r="AV19" s="47"/>
      <c r="AW19" s="47"/>
      <c r="AX19" s="47"/>
      <c r="AY19" s="47"/>
      <c r="AZ19" s="47"/>
    </row>
    <row r="20" spans="1:52">
      <c r="A20" s="27">
        <v>1</v>
      </c>
      <c r="B20" s="1">
        <v>1</v>
      </c>
      <c r="C20" s="1">
        <v>2</v>
      </c>
      <c r="E20" s="41"/>
      <c r="F20" s="15">
        <f>+F21+F23+F26+F28</f>
        <v>0</v>
      </c>
      <c r="G20" s="15">
        <f t="shared" ref="G20:AJ20" si="16">+G21+G23+G26+G28</f>
        <v>0</v>
      </c>
      <c r="H20" s="15">
        <f t="shared" si="16"/>
        <v>0</v>
      </c>
      <c r="I20" s="15">
        <f t="shared" si="16"/>
        <v>0</v>
      </c>
      <c r="J20" s="15">
        <f t="shared" si="16"/>
        <v>0</v>
      </c>
      <c r="K20" s="15">
        <f t="shared" si="16"/>
        <v>0</v>
      </c>
      <c r="L20" s="15">
        <f t="shared" si="16"/>
        <v>0</v>
      </c>
      <c r="M20" s="15">
        <f t="shared" si="16"/>
        <v>0</v>
      </c>
      <c r="N20" s="15">
        <f t="shared" si="16"/>
        <v>0</v>
      </c>
      <c r="O20" s="15">
        <f t="shared" si="16"/>
        <v>0</v>
      </c>
      <c r="P20" s="15">
        <f t="shared" si="16"/>
        <v>0</v>
      </c>
      <c r="Q20" s="15">
        <f t="shared" si="16"/>
        <v>0</v>
      </c>
      <c r="R20" s="15">
        <f t="shared" si="16"/>
        <v>0</v>
      </c>
      <c r="S20" s="15">
        <f t="shared" si="16"/>
        <v>0</v>
      </c>
      <c r="T20" s="15">
        <f t="shared" si="16"/>
        <v>0</v>
      </c>
      <c r="U20" s="15">
        <f t="shared" si="16"/>
        <v>0</v>
      </c>
      <c r="V20" s="15">
        <f t="shared" si="16"/>
        <v>0</v>
      </c>
      <c r="W20" s="15">
        <f t="shared" si="16"/>
        <v>0</v>
      </c>
      <c r="X20" s="15">
        <f t="shared" si="16"/>
        <v>0</v>
      </c>
      <c r="Y20" s="15">
        <f t="shared" si="16"/>
        <v>0</v>
      </c>
      <c r="Z20" s="15">
        <f t="shared" si="16"/>
        <v>0</v>
      </c>
      <c r="AA20" s="15">
        <f t="shared" si="16"/>
        <v>0</v>
      </c>
      <c r="AB20" s="15">
        <f t="shared" si="16"/>
        <v>0</v>
      </c>
      <c r="AC20" s="15">
        <f t="shared" si="16"/>
        <v>0</v>
      </c>
      <c r="AD20" s="15">
        <f t="shared" si="16"/>
        <v>0</v>
      </c>
      <c r="AE20" s="15">
        <f t="shared" si="16"/>
        <v>0</v>
      </c>
      <c r="AF20" s="15">
        <f t="shared" si="16"/>
        <v>0</v>
      </c>
      <c r="AG20" s="15">
        <f t="shared" si="16"/>
        <v>0</v>
      </c>
      <c r="AH20" s="15">
        <f t="shared" si="16"/>
        <v>0</v>
      </c>
      <c r="AI20" s="15">
        <f t="shared" si="16"/>
        <v>0</v>
      </c>
      <c r="AJ20" s="15">
        <f t="shared" si="16"/>
        <v>0</v>
      </c>
      <c r="AK20" s="15">
        <f t="shared" ref="AK20" si="17">+AK21+AK23+AK26+AK28</f>
        <v>0</v>
      </c>
      <c r="AL20" s="14">
        <f t="shared" si="10"/>
        <v>0</v>
      </c>
      <c r="AN20" s="55"/>
      <c r="AS20" s="47"/>
      <c r="AT20" s="63"/>
      <c r="AU20" s="47"/>
      <c r="AV20" s="47"/>
      <c r="AW20" s="47"/>
      <c r="AX20" s="47"/>
      <c r="AY20" s="47"/>
      <c r="AZ20" s="47"/>
    </row>
    <row r="21" spans="1:52">
      <c r="A21" s="27">
        <v>1</v>
      </c>
      <c r="B21" s="1">
        <v>1</v>
      </c>
      <c r="C21" s="1">
        <v>2</v>
      </c>
      <c r="D21" s="1">
        <v>121</v>
      </c>
      <c r="F21" s="23">
        <f>SUM(F22)</f>
        <v>0</v>
      </c>
      <c r="G21" s="23">
        <f>SUM(G22)</f>
        <v>0</v>
      </c>
      <c r="H21" s="23">
        <f t="shared" ref="H21:AK21" si="18">SUM(H22)</f>
        <v>0</v>
      </c>
      <c r="I21" s="23">
        <f t="shared" si="18"/>
        <v>0</v>
      </c>
      <c r="J21" s="23">
        <v>0</v>
      </c>
      <c r="K21" s="23">
        <f t="shared" si="18"/>
        <v>0</v>
      </c>
      <c r="L21" s="23">
        <f t="shared" si="18"/>
        <v>0</v>
      </c>
      <c r="M21" s="23">
        <v>0</v>
      </c>
      <c r="N21" s="23">
        <f t="shared" si="18"/>
        <v>0</v>
      </c>
      <c r="O21" s="23">
        <v>0</v>
      </c>
      <c r="P21" s="23">
        <f t="shared" si="18"/>
        <v>0</v>
      </c>
      <c r="Q21" s="23">
        <v>0</v>
      </c>
      <c r="R21" s="23">
        <v>0</v>
      </c>
      <c r="S21" s="23">
        <f t="shared" si="18"/>
        <v>0</v>
      </c>
      <c r="T21" s="23">
        <f>SUM(T22)</f>
        <v>0</v>
      </c>
      <c r="U21" s="23">
        <f>SUM(U22)</f>
        <v>0</v>
      </c>
      <c r="V21" s="23">
        <f t="shared" ref="V21:AE21" si="19">SUM(V22)</f>
        <v>0</v>
      </c>
      <c r="W21" s="23">
        <f t="shared" si="19"/>
        <v>0</v>
      </c>
      <c r="X21" s="23">
        <f t="shared" si="19"/>
        <v>0</v>
      </c>
      <c r="Y21" s="23">
        <f t="shared" si="19"/>
        <v>0</v>
      </c>
      <c r="Z21" s="23">
        <f t="shared" si="19"/>
        <v>0</v>
      </c>
      <c r="AA21" s="23">
        <f t="shared" si="19"/>
        <v>0</v>
      </c>
      <c r="AB21" s="23">
        <f t="shared" si="19"/>
        <v>0</v>
      </c>
      <c r="AC21" s="23">
        <f t="shared" si="19"/>
        <v>0</v>
      </c>
      <c r="AD21" s="23">
        <f t="shared" si="19"/>
        <v>0</v>
      </c>
      <c r="AE21" s="23">
        <f t="shared" si="19"/>
        <v>0</v>
      </c>
      <c r="AF21" s="23">
        <f t="shared" si="18"/>
        <v>0</v>
      </c>
      <c r="AG21" s="23">
        <f t="shared" si="18"/>
        <v>0</v>
      </c>
      <c r="AH21" s="23">
        <f t="shared" si="18"/>
        <v>0</v>
      </c>
      <c r="AI21" s="23">
        <f t="shared" si="18"/>
        <v>0</v>
      </c>
      <c r="AJ21" s="23">
        <f t="shared" si="18"/>
        <v>0</v>
      </c>
      <c r="AK21" s="23">
        <f t="shared" si="18"/>
        <v>0</v>
      </c>
      <c r="AL21" s="12">
        <f t="shared" si="10"/>
        <v>0</v>
      </c>
      <c r="AN21" s="55"/>
      <c r="AS21" s="47"/>
      <c r="AT21" s="63"/>
      <c r="AU21" s="47"/>
      <c r="AV21" s="47"/>
      <c r="AW21" s="47"/>
      <c r="AX21" s="47"/>
      <c r="AY21" s="47"/>
      <c r="AZ21" s="47"/>
    </row>
    <row r="22" spans="1:52">
      <c r="A22" s="27">
        <v>1</v>
      </c>
      <c r="B22" s="1">
        <v>1</v>
      </c>
      <c r="C22" s="1">
        <v>2</v>
      </c>
      <c r="D22" s="1">
        <v>121</v>
      </c>
      <c r="E22" s="1">
        <v>1</v>
      </c>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16">
        <f t="shared" si="10"/>
        <v>0</v>
      </c>
      <c r="AN22" s="55"/>
      <c r="AS22" s="47"/>
      <c r="AT22" s="63"/>
      <c r="AU22" s="47"/>
      <c r="AV22" s="47"/>
      <c r="AW22" s="47"/>
      <c r="AX22" s="47"/>
      <c r="AY22" s="47"/>
      <c r="AZ22" s="47"/>
    </row>
    <row r="23" spans="1:52">
      <c r="A23" s="27">
        <v>1</v>
      </c>
      <c r="B23" s="1">
        <v>1</v>
      </c>
      <c r="C23" s="1">
        <v>2</v>
      </c>
      <c r="D23" s="2">
        <v>122</v>
      </c>
      <c r="E23" s="41"/>
      <c r="F23" s="23">
        <f t="shared" ref="F23:AJ23" si="20">SUM(F24:F25)</f>
        <v>0</v>
      </c>
      <c r="G23" s="23">
        <f t="shared" si="20"/>
        <v>0</v>
      </c>
      <c r="H23" s="23">
        <f t="shared" si="20"/>
        <v>0</v>
      </c>
      <c r="I23" s="23">
        <f t="shared" si="20"/>
        <v>0</v>
      </c>
      <c r="J23" s="23">
        <v>0</v>
      </c>
      <c r="K23" s="23">
        <f t="shared" ref="K23:L23" si="21">SUM(K24:K25)</f>
        <v>0</v>
      </c>
      <c r="L23" s="23">
        <f t="shared" si="21"/>
        <v>0</v>
      </c>
      <c r="M23" s="23">
        <v>0</v>
      </c>
      <c r="N23" s="23">
        <f t="shared" ref="N23" si="22">SUM(N24:N25)</f>
        <v>0</v>
      </c>
      <c r="O23" s="23">
        <v>0</v>
      </c>
      <c r="P23" s="23">
        <f t="shared" ref="P23" si="23">SUM(P24:P25)</f>
        <v>0</v>
      </c>
      <c r="Q23" s="23">
        <v>0</v>
      </c>
      <c r="R23" s="23">
        <v>0</v>
      </c>
      <c r="S23" s="23">
        <f t="shared" ref="S23:AH23" si="24">SUM(S24:S25)</f>
        <v>0</v>
      </c>
      <c r="T23" s="23">
        <f t="shared" si="24"/>
        <v>0</v>
      </c>
      <c r="U23" s="23">
        <f>SUM(U24:U25)</f>
        <v>0</v>
      </c>
      <c r="V23" s="23">
        <f t="shared" ref="V23:AE23" si="25">SUM(V24:V25)</f>
        <v>0</v>
      </c>
      <c r="W23" s="23">
        <f t="shared" si="25"/>
        <v>0</v>
      </c>
      <c r="X23" s="23">
        <f t="shared" si="25"/>
        <v>0</v>
      </c>
      <c r="Y23" s="23">
        <f t="shared" si="25"/>
        <v>0</v>
      </c>
      <c r="Z23" s="23">
        <f t="shared" si="25"/>
        <v>0</v>
      </c>
      <c r="AA23" s="23">
        <f t="shared" si="25"/>
        <v>0</v>
      </c>
      <c r="AB23" s="23">
        <f t="shared" si="25"/>
        <v>0</v>
      </c>
      <c r="AC23" s="23">
        <f t="shared" si="25"/>
        <v>0</v>
      </c>
      <c r="AD23" s="23">
        <f t="shared" si="25"/>
        <v>0</v>
      </c>
      <c r="AE23" s="23">
        <f t="shared" si="25"/>
        <v>0</v>
      </c>
      <c r="AF23" s="23">
        <f t="shared" si="24"/>
        <v>0</v>
      </c>
      <c r="AG23" s="23">
        <f t="shared" si="24"/>
        <v>0</v>
      </c>
      <c r="AH23" s="23">
        <f t="shared" si="24"/>
        <v>0</v>
      </c>
      <c r="AI23" s="23">
        <f t="shared" si="20"/>
        <v>0</v>
      </c>
      <c r="AJ23" s="23">
        <f t="shared" si="20"/>
        <v>0</v>
      </c>
      <c r="AK23" s="23">
        <f t="shared" ref="AK23" si="26">SUM(AK24:AK25)</f>
        <v>0</v>
      </c>
      <c r="AL23" s="12">
        <f t="shared" si="10"/>
        <v>0</v>
      </c>
      <c r="AN23" s="55"/>
      <c r="AS23" s="47"/>
      <c r="AT23" s="63"/>
      <c r="AU23" s="47"/>
      <c r="AV23" s="47"/>
      <c r="AW23" s="47"/>
      <c r="AX23" s="47"/>
      <c r="AY23" s="47"/>
      <c r="AZ23" s="47"/>
    </row>
    <row r="24" spans="1:52">
      <c r="A24" s="27">
        <v>1</v>
      </c>
      <c r="B24" s="1">
        <v>1</v>
      </c>
      <c r="C24" s="1">
        <v>2</v>
      </c>
      <c r="D24" s="2">
        <v>122</v>
      </c>
      <c r="E24" s="1">
        <v>1</v>
      </c>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v>0</v>
      </c>
      <c r="AJ24" s="21"/>
      <c r="AK24" s="21"/>
      <c r="AL24" s="16">
        <f t="shared" si="10"/>
        <v>0</v>
      </c>
      <c r="AN24" s="55"/>
      <c r="AP24" s="55"/>
      <c r="AS24" s="47"/>
      <c r="AT24" s="63"/>
      <c r="AU24" s="47"/>
      <c r="AV24" s="47"/>
      <c r="AW24" s="47"/>
      <c r="AX24" s="47"/>
      <c r="AY24" s="47"/>
      <c r="AZ24" s="47"/>
    </row>
    <row r="25" spans="1:52">
      <c r="A25" s="27">
        <v>1</v>
      </c>
      <c r="B25" s="1">
        <v>1</v>
      </c>
      <c r="C25" s="1">
        <v>2</v>
      </c>
      <c r="D25" s="2">
        <v>122</v>
      </c>
      <c r="E25" s="1">
        <v>2</v>
      </c>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16">
        <f t="shared" si="10"/>
        <v>0</v>
      </c>
      <c r="AN25" s="55"/>
      <c r="AS25" s="47"/>
      <c r="AT25" s="63"/>
      <c r="AU25" s="47"/>
      <c r="AV25" s="47"/>
      <c r="AW25" s="47"/>
      <c r="AX25" s="47"/>
      <c r="AY25" s="47"/>
      <c r="AZ25" s="47"/>
    </row>
    <row r="26" spans="1:52">
      <c r="A26" s="27">
        <v>1</v>
      </c>
      <c r="B26" s="1">
        <v>1</v>
      </c>
      <c r="C26" s="1">
        <v>2</v>
      </c>
      <c r="D26" s="2">
        <v>123</v>
      </c>
      <c r="E26" s="41"/>
      <c r="F26" s="23">
        <f>+F27</f>
        <v>0</v>
      </c>
      <c r="G26" s="23">
        <f t="shared" ref="G26:AK26" si="27">+G27</f>
        <v>0</v>
      </c>
      <c r="H26" s="23">
        <f t="shared" si="27"/>
        <v>0</v>
      </c>
      <c r="I26" s="23">
        <f t="shared" si="27"/>
        <v>0</v>
      </c>
      <c r="J26" s="23">
        <v>0</v>
      </c>
      <c r="K26" s="23">
        <f t="shared" si="27"/>
        <v>0</v>
      </c>
      <c r="L26" s="23">
        <f t="shared" si="27"/>
        <v>0</v>
      </c>
      <c r="M26" s="23">
        <v>0</v>
      </c>
      <c r="N26" s="23">
        <f t="shared" si="27"/>
        <v>0</v>
      </c>
      <c r="O26" s="23">
        <v>0</v>
      </c>
      <c r="P26" s="23">
        <f t="shared" si="27"/>
        <v>0</v>
      </c>
      <c r="Q26" s="23">
        <v>0</v>
      </c>
      <c r="R26" s="23">
        <v>0</v>
      </c>
      <c r="S26" s="23">
        <f t="shared" si="27"/>
        <v>0</v>
      </c>
      <c r="T26" s="23">
        <f t="shared" si="27"/>
        <v>0</v>
      </c>
      <c r="U26" s="23">
        <f t="shared" si="27"/>
        <v>0</v>
      </c>
      <c r="V26" s="23">
        <f t="shared" si="27"/>
        <v>0</v>
      </c>
      <c r="W26" s="23">
        <f t="shared" si="27"/>
        <v>0</v>
      </c>
      <c r="X26" s="23">
        <f t="shared" si="27"/>
        <v>0</v>
      </c>
      <c r="Y26" s="23">
        <f t="shared" si="27"/>
        <v>0</v>
      </c>
      <c r="Z26" s="23">
        <f t="shared" si="27"/>
        <v>0</v>
      </c>
      <c r="AA26" s="23">
        <f t="shared" si="27"/>
        <v>0</v>
      </c>
      <c r="AB26" s="23">
        <f t="shared" si="27"/>
        <v>0</v>
      </c>
      <c r="AC26" s="23">
        <f t="shared" si="27"/>
        <v>0</v>
      </c>
      <c r="AD26" s="23">
        <f t="shared" si="27"/>
        <v>0</v>
      </c>
      <c r="AE26" s="23">
        <f t="shared" si="27"/>
        <v>0</v>
      </c>
      <c r="AF26" s="23">
        <f t="shared" si="27"/>
        <v>0</v>
      </c>
      <c r="AG26" s="23">
        <f t="shared" si="27"/>
        <v>0</v>
      </c>
      <c r="AH26" s="23">
        <f t="shared" si="27"/>
        <v>0</v>
      </c>
      <c r="AI26" s="23">
        <f t="shared" si="27"/>
        <v>0</v>
      </c>
      <c r="AJ26" s="23">
        <f t="shared" si="27"/>
        <v>0</v>
      </c>
      <c r="AK26" s="23">
        <f t="shared" si="27"/>
        <v>0</v>
      </c>
      <c r="AL26" s="12">
        <f t="shared" si="10"/>
        <v>0</v>
      </c>
      <c r="AN26" s="55"/>
      <c r="AS26" s="47"/>
      <c r="AT26" s="63"/>
      <c r="AU26" s="47"/>
      <c r="AV26" s="47"/>
      <c r="AW26" s="47"/>
      <c r="AX26" s="47"/>
      <c r="AY26" s="47"/>
      <c r="AZ26" s="47"/>
    </row>
    <row r="27" spans="1:52">
      <c r="A27" s="27">
        <v>1</v>
      </c>
      <c r="B27" s="1">
        <v>1</v>
      </c>
      <c r="C27" s="1">
        <v>2</v>
      </c>
      <c r="D27" s="2">
        <v>123</v>
      </c>
      <c r="E27" s="1">
        <v>1</v>
      </c>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16">
        <f t="shared" si="10"/>
        <v>0</v>
      </c>
      <c r="AN27" s="55"/>
      <c r="AS27" s="47"/>
      <c r="AT27" s="63"/>
      <c r="AU27" s="47"/>
      <c r="AV27" s="47"/>
      <c r="AW27" s="47"/>
      <c r="AX27" s="47"/>
      <c r="AY27" s="47"/>
      <c r="AZ27" s="47"/>
    </row>
    <row r="28" spans="1:52">
      <c r="A28" s="27">
        <v>1</v>
      </c>
      <c r="B28" s="1">
        <v>1</v>
      </c>
      <c r="C28" s="1">
        <v>2</v>
      </c>
      <c r="D28" s="2">
        <v>124</v>
      </c>
      <c r="F28" s="23">
        <f>+F29</f>
        <v>0</v>
      </c>
      <c r="G28" s="23">
        <f t="shared" ref="G28:AK28" si="28">+G29</f>
        <v>0</v>
      </c>
      <c r="H28" s="23">
        <f t="shared" si="28"/>
        <v>0</v>
      </c>
      <c r="I28" s="23">
        <f t="shared" si="28"/>
        <v>0</v>
      </c>
      <c r="J28" s="23">
        <v>0</v>
      </c>
      <c r="K28" s="23">
        <f t="shared" si="28"/>
        <v>0</v>
      </c>
      <c r="L28" s="23">
        <f t="shared" si="28"/>
        <v>0</v>
      </c>
      <c r="M28" s="23">
        <v>0</v>
      </c>
      <c r="N28" s="23">
        <f t="shared" si="28"/>
        <v>0</v>
      </c>
      <c r="O28" s="23">
        <v>0</v>
      </c>
      <c r="P28" s="23">
        <f t="shared" si="28"/>
        <v>0</v>
      </c>
      <c r="Q28" s="23">
        <v>0</v>
      </c>
      <c r="R28" s="23">
        <v>0</v>
      </c>
      <c r="S28" s="23">
        <f t="shared" si="28"/>
        <v>0</v>
      </c>
      <c r="T28" s="23">
        <f t="shared" si="28"/>
        <v>0</v>
      </c>
      <c r="U28" s="23">
        <f t="shared" si="28"/>
        <v>0</v>
      </c>
      <c r="V28" s="23">
        <f t="shared" si="28"/>
        <v>0</v>
      </c>
      <c r="W28" s="23">
        <f t="shared" si="28"/>
        <v>0</v>
      </c>
      <c r="X28" s="23">
        <f t="shared" si="28"/>
        <v>0</v>
      </c>
      <c r="Y28" s="23">
        <f t="shared" si="28"/>
        <v>0</v>
      </c>
      <c r="Z28" s="23">
        <f t="shared" si="28"/>
        <v>0</v>
      </c>
      <c r="AA28" s="23">
        <f t="shared" si="28"/>
        <v>0</v>
      </c>
      <c r="AB28" s="23">
        <f t="shared" si="28"/>
        <v>0</v>
      </c>
      <c r="AC28" s="23">
        <f t="shared" si="28"/>
        <v>0</v>
      </c>
      <c r="AD28" s="23">
        <f t="shared" si="28"/>
        <v>0</v>
      </c>
      <c r="AE28" s="23">
        <f t="shared" si="28"/>
        <v>0</v>
      </c>
      <c r="AF28" s="23">
        <f t="shared" si="28"/>
        <v>0</v>
      </c>
      <c r="AG28" s="23">
        <f t="shared" si="28"/>
        <v>0</v>
      </c>
      <c r="AH28" s="23">
        <f t="shared" si="28"/>
        <v>0</v>
      </c>
      <c r="AI28" s="23">
        <f t="shared" si="28"/>
        <v>0</v>
      </c>
      <c r="AJ28" s="23">
        <f t="shared" si="28"/>
        <v>0</v>
      </c>
      <c r="AK28" s="23">
        <f t="shared" si="28"/>
        <v>0</v>
      </c>
      <c r="AL28" s="12">
        <f t="shared" si="10"/>
        <v>0</v>
      </c>
      <c r="AN28" s="55"/>
      <c r="AS28" s="47"/>
      <c r="AT28" s="63"/>
      <c r="AU28" s="47"/>
      <c r="AV28" s="47"/>
      <c r="AW28" s="47"/>
      <c r="AX28" s="47"/>
      <c r="AY28" s="47"/>
      <c r="AZ28" s="47"/>
    </row>
    <row r="29" spans="1:52">
      <c r="A29" s="27">
        <v>1</v>
      </c>
      <c r="B29" s="1">
        <v>1</v>
      </c>
      <c r="C29" s="1">
        <v>2</v>
      </c>
      <c r="D29" s="2">
        <v>124</v>
      </c>
      <c r="E29" s="1">
        <v>1</v>
      </c>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16">
        <f t="shared" si="10"/>
        <v>0</v>
      </c>
      <c r="AN29" s="55"/>
      <c r="AS29" s="47"/>
      <c r="AT29" s="63"/>
      <c r="AU29" s="47"/>
      <c r="AV29" s="47"/>
      <c r="AW29" s="47"/>
      <c r="AX29" s="47"/>
      <c r="AY29" s="47"/>
      <c r="AZ29" s="47"/>
    </row>
    <row r="30" spans="1:52">
      <c r="A30" s="27">
        <v>1</v>
      </c>
      <c r="B30" s="1">
        <v>1</v>
      </c>
      <c r="C30" s="1">
        <v>3</v>
      </c>
      <c r="D30" s="2"/>
      <c r="F30" s="15">
        <f>+F31+F33+F38+F40+F43+F45+F47+F49</f>
        <v>395515.05499999999</v>
      </c>
      <c r="G30" s="15">
        <f t="shared" ref="G30:AJ30" si="29">+G31+G33+G38+G40+G43+G45+G47+G49</f>
        <v>185151.70499999999</v>
      </c>
      <c r="H30" s="15">
        <f t="shared" si="29"/>
        <v>610278.62</v>
      </c>
      <c r="I30" s="15">
        <f t="shared" si="29"/>
        <v>178700.625</v>
      </c>
      <c r="J30" s="15">
        <f t="shared" si="29"/>
        <v>91405.36</v>
      </c>
      <c r="K30" s="15">
        <f t="shared" si="29"/>
        <v>477752.88</v>
      </c>
      <c r="L30" s="15">
        <f t="shared" si="29"/>
        <v>60506.559999999998</v>
      </c>
      <c r="M30" s="15">
        <f>+M31+M33+M38+M40+M43+M45+M47+M49</f>
        <v>117223.84999999999</v>
      </c>
      <c r="N30" s="15">
        <f t="shared" ref="N30:P30" si="30">+N31+N33+N38+N40+N43+N45+N47+N49</f>
        <v>43155.360000000001</v>
      </c>
      <c r="O30" s="15">
        <f t="shared" si="30"/>
        <v>43155.360000000001</v>
      </c>
      <c r="P30" s="15">
        <f t="shared" si="30"/>
        <v>81506.559999999998</v>
      </c>
      <c r="Q30" s="15">
        <f t="shared" si="29"/>
        <v>290238.75</v>
      </c>
      <c r="R30" s="15">
        <f t="shared" si="29"/>
        <v>1350395.6300000008</v>
      </c>
      <c r="S30" s="15">
        <f t="shared" si="29"/>
        <v>389552.07999999996</v>
      </c>
      <c r="T30" s="15">
        <f t="shared" si="29"/>
        <v>337782.56</v>
      </c>
      <c r="U30" s="15">
        <f t="shared" si="29"/>
        <v>40756.559999999998</v>
      </c>
      <c r="V30" s="15">
        <f t="shared" si="29"/>
        <v>47006.559999999998</v>
      </c>
      <c r="W30" s="15">
        <f t="shared" si="29"/>
        <v>52756.56</v>
      </c>
      <c r="X30" s="15">
        <f t="shared" si="29"/>
        <v>40756.559999999998</v>
      </c>
      <c r="Y30" s="15">
        <f t="shared" si="29"/>
        <v>58250</v>
      </c>
      <c r="Z30" s="15">
        <f t="shared" si="29"/>
        <v>122856.56</v>
      </c>
      <c r="AA30" s="15">
        <f t="shared" si="29"/>
        <v>40756.559999999998</v>
      </c>
      <c r="AB30" s="15">
        <f t="shared" si="29"/>
        <v>146367.36499999999</v>
      </c>
      <c r="AC30" s="15">
        <f t="shared" si="29"/>
        <v>34506.559999999998</v>
      </c>
      <c r="AD30" s="15">
        <f t="shared" si="29"/>
        <v>38256.559999999998</v>
      </c>
      <c r="AE30" s="15">
        <f t="shared" si="29"/>
        <v>32750</v>
      </c>
      <c r="AF30" s="15">
        <f t="shared" si="29"/>
        <v>63250</v>
      </c>
      <c r="AG30" s="15">
        <f t="shared" si="29"/>
        <v>6250</v>
      </c>
      <c r="AH30" s="15">
        <f t="shared" si="29"/>
        <v>49506.559999999998</v>
      </c>
      <c r="AI30" s="15">
        <f t="shared" si="29"/>
        <v>191863.12</v>
      </c>
      <c r="AJ30" s="15">
        <f t="shared" si="29"/>
        <v>271098.66000000003</v>
      </c>
      <c r="AK30" s="15">
        <f t="shared" ref="AK30" si="31">+AK31+AK33+AK38+AK40+AK43+AK45+AK47+AK49</f>
        <v>51256.56</v>
      </c>
      <c r="AL30" s="14">
        <f>SUM(F30:AK30)</f>
        <v>5940565.6999999965</v>
      </c>
      <c r="AN30" s="55"/>
      <c r="AS30" s="47"/>
      <c r="AT30" s="63"/>
      <c r="AU30" s="47"/>
      <c r="AV30" s="47"/>
      <c r="AW30" s="47"/>
      <c r="AX30" s="47"/>
      <c r="AY30" s="47"/>
      <c r="AZ30" s="47"/>
    </row>
    <row r="31" spans="1:52">
      <c r="A31" s="27">
        <v>1</v>
      </c>
      <c r="B31" s="1">
        <v>1</v>
      </c>
      <c r="C31" s="1">
        <v>3</v>
      </c>
      <c r="D31" s="2">
        <v>131</v>
      </c>
      <c r="E31" s="41"/>
      <c r="F31" s="23">
        <f t="shared" ref="F31:AK31" si="32">SUM(F32:F32)</f>
        <v>0</v>
      </c>
      <c r="G31" s="23">
        <f t="shared" si="32"/>
        <v>0</v>
      </c>
      <c r="H31" s="23">
        <f t="shared" si="32"/>
        <v>0</v>
      </c>
      <c r="I31" s="23">
        <f t="shared" si="32"/>
        <v>0</v>
      </c>
      <c r="J31" s="23">
        <v>0</v>
      </c>
      <c r="K31" s="23">
        <f t="shared" si="32"/>
        <v>0</v>
      </c>
      <c r="L31" s="23">
        <f t="shared" si="32"/>
        <v>0</v>
      </c>
      <c r="M31" s="23">
        <v>0</v>
      </c>
      <c r="N31" s="23">
        <f t="shared" si="32"/>
        <v>0</v>
      </c>
      <c r="O31" s="23">
        <v>0</v>
      </c>
      <c r="P31" s="23">
        <f t="shared" si="32"/>
        <v>0</v>
      </c>
      <c r="Q31" s="23">
        <v>0</v>
      </c>
      <c r="R31" s="23">
        <v>0</v>
      </c>
      <c r="S31" s="23">
        <f t="shared" si="32"/>
        <v>0</v>
      </c>
      <c r="T31" s="23">
        <f t="shared" si="32"/>
        <v>0</v>
      </c>
      <c r="U31" s="23">
        <f t="shared" si="32"/>
        <v>0</v>
      </c>
      <c r="V31" s="23">
        <f t="shared" si="32"/>
        <v>0</v>
      </c>
      <c r="W31" s="23">
        <f t="shared" si="32"/>
        <v>0</v>
      </c>
      <c r="X31" s="23">
        <f t="shared" si="32"/>
        <v>0</v>
      </c>
      <c r="Y31" s="23">
        <f t="shared" si="32"/>
        <v>0</v>
      </c>
      <c r="Z31" s="23">
        <f t="shared" si="32"/>
        <v>0</v>
      </c>
      <c r="AA31" s="23">
        <f t="shared" si="32"/>
        <v>0</v>
      </c>
      <c r="AB31" s="23">
        <f t="shared" si="32"/>
        <v>0</v>
      </c>
      <c r="AC31" s="23">
        <f t="shared" si="32"/>
        <v>0</v>
      </c>
      <c r="AD31" s="23">
        <f t="shared" si="32"/>
        <v>0</v>
      </c>
      <c r="AE31" s="23">
        <f t="shared" si="32"/>
        <v>0</v>
      </c>
      <c r="AF31" s="23">
        <f t="shared" si="32"/>
        <v>0</v>
      </c>
      <c r="AG31" s="23">
        <f t="shared" si="32"/>
        <v>0</v>
      </c>
      <c r="AH31" s="23">
        <f t="shared" si="32"/>
        <v>0</v>
      </c>
      <c r="AI31" s="23">
        <f t="shared" si="32"/>
        <v>0</v>
      </c>
      <c r="AJ31" s="23">
        <f t="shared" si="32"/>
        <v>0</v>
      </c>
      <c r="AK31" s="23">
        <f t="shared" si="32"/>
        <v>0</v>
      </c>
      <c r="AL31" s="12">
        <f t="shared" si="10"/>
        <v>0</v>
      </c>
      <c r="AN31" s="55"/>
      <c r="AS31" s="47"/>
      <c r="AT31" s="63"/>
      <c r="AU31" s="47"/>
      <c r="AV31" s="47"/>
      <c r="AW31" s="47"/>
      <c r="AX31" s="47"/>
      <c r="AY31" s="47"/>
      <c r="AZ31" s="47"/>
    </row>
    <row r="32" spans="1:52">
      <c r="A32" s="27">
        <v>1</v>
      </c>
      <c r="B32" s="1">
        <v>1</v>
      </c>
      <c r="C32" s="1">
        <v>3</v>
      </c>
      <c r="D32" s="2">
        <v>131</v>
      </c>
      <c r="E32" s="1">
        <v>1</v>
      </c>
      <c r="F32" s="40"/>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f t="shared" si="10"/>
        <v>0</v>
      </c>
      <c r="AN32" s="55"/>
      <c r="AS32" s="47"/>
      <c r="AT32" s="63"/>
      <c r="AU32" s="47"/>
      <c r="AV32" s="47"/>
      <c r="AW32" s="47"/>
      <c r="AX32" s="47"/>
      <c r="AY32" s="47"/>
      <c r="AZ32" s="47"/>
    </row>
    <row r="33" spans="1:52">
      <c r="A33" s="27">
        <v>1</v>
      </c>
      <c r="B33" s="1">
        <v>1</v>
      </c>
      <c r="C33" s="1">
        <v>3</v>
      </c>
      <c r="D33" s="2">
        <v>132</v>
      </c>
      <c r="F33" s="23">
        <f>SUM(F34:F37)</f>
        <v>88908.574999999997</v>
      </c>
      <c r="G33" s="23">
        <f t="shared" ref="G33:AJ33" si="33">SUM(G34:G37)</f>
        <v>43931.625</v>
      </c>
      <c r="H33" s="23">
        <f t="shared" si="33"/>
        <v>196389.49999999997</v>
      </c>
      <c r="I33" s="23">
        <f t="shared" si="33"/>
        <v>72699.824999999997</v>
      </c>
      <c r="J33" s="23">
        <f t="shared" si="33"/>
        <v>24250</v>
      </c>
      <c r="K33" s="23">
        <f t="shared" si="33"/>
        <v>105750</v>
      </c>
      <c r="L33" s="23">
        <f t="shared" si="33"/>
        <v>11500</v>
      </c>
      <c r="M33" s="23">
        <f t="shared" si="33"/>
        <v>43210.729999999996</v>
      </c>
      <c r="N33" s="23">
        <f t="shared" si="33"/>
        <v>12000</v>
      </c>
      <c r="O33" s="23">
        <f t="shared" si="33"/>
        <v>12000</v>
      </c>
      <c r="P33" s="23">
        <f t="shared" si="33"/>
        <v>32500</v>
      </c>
      <c r="Q33" s="23">
        <f t="shared" si="33"/>
        <v>145232.19</v>
      </c>
      <c r="R33" s="23">
        <f t="shared" si="33"/>
        <v>391971.23</v>
      </c>
      <c r="S33" s="23">
        <f t="shared" si="33"/>
        <v>133000</v>
      </c>
      <c r="T33" s="23">
        <f t="shared" si="33"/>
        <v>215769.44</v>
      </c>
      <c r="U33" s="23">
        <f>SUM(U34:U37)</f>
        <v>15750</v>
      </c>
      <c r="V33" s="23">
        <f t="shared" ref="V33:AE33" si="34">SUM(V34:V37)</f>
        <v>22000</v>
      </c>
      <c r="W33" s="23">
        <f t="shared" si="34"/>
        <v>27750</v>
      </c>
      <c r="X33" s="23">
        <f t="shared" si="34"/>
        <v>15750</v>
      </c>
      <c r="Y33" s="23">
        <f t="shared" si="34"/>
        <v>10250</v>
      </c>
      <c r="Z33" s="23">
        <f t="shared" si="34"/>
        <v>73850</v>
      </c>
      <c r="AA33" s="23">
        <f t="shared" si="34"/>
        <v>15750</v>
      </c>
      <c r="AB33" s="23">
        <f t="shared" si="34"/>
        <v>98367.364999999991</v>
      </c>
      <c r="AC33" s="23">
        <f t="shared" si="34"/>
        <v>9500</v>
      </c>
      <c r="AD33" s="23">
        <f t="shared" si="34"/>
        <v>13250</v>
      </c>
      <c r="AE33" s="23">
        <f t="shared" si="34"/>
        <v>8750</v>
      </c>
      <c r="AF33" s="23">
        <f t="shared" si="33"/>
        <v>15250</v>
      </c>
      <c r="AG33" s="23">
        <f t="shared" si="33"/>
        <v>6250</v>
      </c>
      <c r="AH33" s="23">
        <f t="shared" si="33"/>
        <v>12500</v>
      </c>
      <c r="AI33" s="23">
        <f t="shared" si="33"/>
        <v>45850</v>
      </c>
      <c r="AJ33" s="23">
        <f t="shared" si="33"/>
        <v>222092.1</v>
      </c>
      <c r="AK33" s="23">
        <f t="shared" ref="AK33" si="35">SUM(AK34:AK37)</f>
        <v>26250</v>
      </c>
      <c r="AL33" s="12">
        <f>SUM(F33:AK33)</f>
        <v>2168272.5799999996</v>
      </c>
      <c r="AN33" s="55"/>
      <c r="AS33" s="47"/>
      <c r="AT33" s="63"/>
      <c r="AU33" s="47"/>
      <c r="AV33" s="47"/>
      <c r="AW33" s="47"/>
      <c r="AX33" s="47"/>
      <c r="AY33" s="47"/>
      <c r="AZ33" s="47"/>
    </row>
    <row r="34" spans="1:52" s="47" customFormat="1">
      <c r="A34" s="27">
        <v>1</v>
      </c>
      <c r="B34" s="92">
        <v>1</v>
      </c>
      <c r="C34" s="92">
        <v>3</v>
      </c>
      <c r="D34" s="3">
        <v>132</v>
      </c>
      <c r="E34" s="92">
        <v>1</v>
      </c>
      <c r="F34" s="40">
        <v>16781.715</v>
      </c>
      <c r="G34" s="21">
        <v>8786.3250000000007</v>
      </c>
      <c r="H34" s="21">
        <v>39277.899999999994</v>
      </c>
      <c r="I34" s="21">
        <v>8361.5249999999996</v>
      </c>
      <c r="J34" s="21">
        <v>4250</v>
      </c>
      <c r="K34" s="21">
        <v>15750</v>
      </c>
      <c r="L34" s="21">
        <v>1500</v>
      </c>
      <c r="M34" s="21">
        <v>7210.73</v>
      </c>
      <c r="N34" s="21">
        <v>2000</v>
      </c>
      <c r="O34" s="21">
        <v>2000</v>
      </c>
      <c r="P34" s="21">
        <v>6500</v>
      </c>
      <c r="Q34" s="21">
        <v>21448.63</v>
      </c>
      <c r="R34" s="21">
        <v>55995.89</v>
      </c>
      <c r="S34" s="21">
        <v>19000</v>
      </c>
      <c r="T34" s="21">
        <v>37766.879999999997</v>
      </c>
      <c r="U34" s="21">
        <v>2750</v>
      </c>
      <c r="V34" s="21">
        <v>4000</v>
      </c>
      <c r="W34" s="21">
        <v>5150</v>
      </c>
      <c r="X34" s="21">
        <v>2750</v>
      </c>
      <c r="Y34" s="21">
        <v>1250</v>
      </c>
      <c r="Z34" s="21">
        <v>10550</v>
      </c>
      <c r="AA34" s="21">
        <v>2750</v>
      </c>
      <c r="AB34" s="21">
        <v>10582.105</v>
      </c>
      <c r="AC34" s="21">
        <v>1500</v>
      </c>
      <c r="AD34" s="21">
        <v>2250</v>
      </c>
      <c r="AE34" s="21">
        <v>1750</v>
      </c>
      <c r="AF34" s="21">
        <v>2250</v>
      </c>
      <c r="AG34" s="21">
        <v>1250</v>
      </c>
      <c r="AH34" s="21">
        <v>2500</v>
      </c>
      <c r="AI34" s="21">
        <v>8650</v>
      </c>
      <c r="AJ34" s="21">
        <v>22591.7</v>
      </c>
      <c r="AK34" s="21">
        <v>3750</v>
      </c>
      <c r="AL34" s="21">
        <f>SUM(F34:AK34)</f>
        <v>332903.39999999997</v>
      </c>
      <c r="AN34" s="55"/>
      <c r="AO34" s="54"/>
      <c r="AP34" s="55"/>
      <c r="AQ34" s="55"/>
      <c r="AR34" s="58"/>
      <c r="AS34" s="93"/>
      <c r="AT34" s="63"/>
      <c r="AU34" s="494"/>
    </row>
    <row r="35" spans="1:52" s="47" customFormat="1">
      <c r="A35" s="27">
        <v>1</v>
      </c>
      <c r="B35" s="92">
        <v>1</v>
      </c>
      <c r="C35" s="92">
        <v>3</v>
      </c>
      <c r="D35" s="3">
        <v>132</v>
      </c>
      <c r="E35" s="92">
        <v>2</v>
      </c>
      <c r="F35" s="40">
        <v>72126.86</v>
      </c>
      <c r="G35" s="21">
        <v>35145.300000000003</v>
      </c>
      <c r="H35" s="21">
        <v>157111.59999999998</v>
      </c>
      <c r="I35" s="21">
        <v>64338.3</v>
      </c>
      <c r="J35" s="21">
        <v>20000</v>
      </c>
      <c r="K35" s="21">
        <v>90000</v>
      </c>
      <c r="L35" s="21">
        <v>10000</v>
      </c>
      <c r="M35" s="21">
        <v>36000</v>
      </c>
      <c r="N35" s="21">
        <v>10000</v>
      </c>
      <c r="O35" s="21">
        <v>10000</v>
      </c>
      <c r="P35" s="21">
        <v>26000</v>
      </c>
      <c r="Q35" s="21">
        <v>123783.56</v>
      </c>
      <c r="R35" s="21">
        <v>335975.33999999997</v>
      </c>
      <c r="S35" s="21">
        <v>114000</v>
      </c>
      <c r="T35" s="21">
        <v>178002.56</v>
      </c>
      <c r="U35" s="21">
        <v>13000</v>
      </c>
      <c r="V35" s="21">
        <v>18000</v>
      </c>
      <c r="W35" s="21">
        <v>22600</v>
      </c>
      <c r="X35" s="21">
        <v>13000</v>
      </c>
      <c r="Y35" s="21">
        <v>9000</v>
      </c>
      <c r="Z35" s="21">
        <v>63300</v>
      </c>
      <c r="AA35" s="21">
        <v>13000</v>
      </c>
      <c r="AB35" s="21">
        <v>87785.26</v>
      </c>
      <c r="AC35" s="21">
        <v>8000</v>
      </c>
      <c r="AD35" s="21">
        <v>11000</v>
      </c>
      <c r="AE35" s="21">
        <v>7000</v>
      </c>
      <c r="AF35" s="21">
        <v>13000</v>
      </c>
      <c r="AG35" s="21">
        <v>5000</v>
      </c>
      <c r="AH35" s="21">
        <v>10000</v>
      </c>
      <c r="AI35" s="21">
        <v>37200</v>
      </c>
      <c r="AJ35" s="21">
        <v>199500.4</v>
      </c>
      <c r="AK35" s="21">
        <v>22500</v>
      </c>
      <c r="AL35" s="21">
        <f>SUM(F35:AK35)</f>
        <v>1835369.18</v>
      </c>
      <c r="AN35" s="55"/>
      <c r="AO35" s="54"/>
      <c r="AP35" s="55"/>
      <c r="AQ35" s="55"/>
      <c r="AR35" s="58"/>
      <c r="AS35" s="93"/>
      <c r="AT35" s="63"/>
      <c r="AU35" s="494"/>
    </row>
    <row r="36" spans="1:52">
      <c r="A36" s="27">
        <v>1</v>
      </c>
      <c r="B36" s="1">
        <v>1</v>
      </c>
      <c r="C36" s="1">
        <v>3</v>
      </c>
      <c r="D36" s="2">
        <v>132</v>
      </c>
      <c r="E36" s="1">
        <v>3</v>
      </c>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16">
        <f t="shared" si="10"/>
        <v>0</v>
      </c>
      <c r="AN36" s="55"/>
      <c r="AS36" s="47"/>
      <c r="AT36" s="63"/>
      <c r="AU36" s="494"/>
      <c r="AV36" s="47"/>
      <c r="AW36" s="47"/>
      <c r="AX36" s="47"/>
      <c r="AY36" s="47"/>
      <c r="AZ36" s="47"/>
    </row>
    <row r="37" spans="1:52">
      <c r="A37" s="27">
        <v>1</v>
      </c>
      <c r="B37" s="1">
        <v>1</v>
      </c>
      <c r="C37" s="1">
        <v>3</v>
      </c>
      <c r="D37" s="2">
        <v>132</v>
      </c>
      <c r="E37" s="1">
        <v>4</v>
      </c>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16">
        <f t="shared" si="10"/>
        <v>0</v>
      </c>
      <c r="AN37" s="55"/>
      <c r="AS37" s="47"/>
      <c r="AT37" s="63"/>
      <c r="AU37" s="47"/>
      <c r="AV37" s="47"/>
      <c r="AW37" s="47"/>
      <c r="AX37" s="47"/>
      <c r="AY37" s="47"/>
      <c r="AZ37" s="47"/>
    </row>
    <row r="38" spans="1:52">
      <c r="A38" s="27">
        <v>1</v>
      </c>
      <c r="B38" s="1">
        <v>1</v>
      </c>
      <c r="C38" s="1">
        <v>3</v>
      </c>
      <c r="D38" s="2">
        <v>133</v>
      </c>
      <c r="E38" s="41"/>
      <c r="F38" s="23">
        <f>+F39</f>
        <v>0</v>
      </c>
      <c r="G38" s="23">
        <f t="shared" ref="G38:AK38" si="36">+G39</f>
        <v>0</v>
      </c>
      <c r="H38" s="23">
        <f t="shared" si="36"/>
        <v>0</v>
      </c>
      <c r="I38" s="23">
        <f t="shared" si="36"/>
        <v>0</v>
      </c>
      <c r="J38" s="23">
        <v>0</v>
      </c>
      <c r="K38" s="23">
        <f t="shared" si="36"/>
        <v>0</v>
      </c>
      <c r="L38" s="23">
        <f t="shared" si="36"/>
        <v>0</v>
      </c>
      <c r="M38" s="23"/>
      <c r="N38" s="23">
        <f t="shared" si="36"/>
        <v>0</v>
      </c>
      <c r="O38" s="23"/>
      <c r="P38" s="23">
        <f t="shared" si="36"/>
        <v>0</v>
      </c>
      <c r="Q38" s="23">
        <v>0</v>
      </c>
      <c r="R38" s="23"/>
      <c r="S38" s="23">
        <f t="shared" si="36"/>
        <v>0</v>
      </c>
      <c r="T38" s="23">
        <f t="shared" si="36"/>
        <v>0</v>
      </c>
      <c r="U38" s="23">
        <f t="shared" si="36"/>
        <v>0</v>
      </c>
      <c r="V38" s="23">
        <f t="shared" si="36"/>
        <v>0</v>
      </c>
      <c r="W38" s="23">
        <f t="shared" si="36"/>
        <v>0</v>
      </c>
      <c r="X38" s="23">
        <f t="shared" si="36"/>
        <v>0</v>
      </c>
      <c r="Y38" s="23">
        <f t="shared" si="36"/>
        <v>0</v>
      </c>
      <c r="Z38" s="23">
        <f t="shared" si="36"/>
        <v>0</v>
      </c>
      <c r="AA38" s="23">
        <f t="shared" si="36"/>
        <v>0</v>
      </c>
      <c r="AB38" s="23">
        <f t="shared" si="36"/>
        <v>0</v>
      </c>
      <c r="AC38" s="23">
        <f t="shared" si="36"/>
        <v>0</v>
      </c>
      <c r="AD38" s="23">
        <f t="shared" si="36"/>
        <v>0</v>
      </c>
      <c r="AE38" s="23">
        <f t="shared" si="36"/>
        <v>0</v>
      </c>
      <c r="AF38" s="23">
        <f t="shared" si="36"/>
        <v>0</v>
      </c>
      <c r="AG38" s="23">
        <f t="shared" si="36"/>
        <v>0</v>
      </c>
      <c r="AH38" s="23">
        <f t="shared" si="36"/>
        <v>0</v>
      </c>
      <c r="AI38" s="23">
        <f t="shared" si="36"/>
        <v>0</v>
      </c>
      <c r="AJ38" s="23">
        <f t="shared" si="36"/>
        <v>0</v>
      </c>
      <c r="AK38" s="23">
        <f t="shared" si="36"/>
        <v>0</v>
      </c>
      <c r="AL38" s="12">
        <f t="shared" si="10"/>
        <v>0</v>
      </c>
      <c r="AN38" s="55"/>
      <c r="AS38" s="47"/>
      <c r="AT38" s="63"/>
      <c r="AU38" s="47"/>
      <c r="AV38" s="47"/>
      <c r="AW38" s="47"/>
      <c r="AX38" s="47"/>
      <c r="AY38" s="47"/>
      <c r="AZ38" s="47"/>
    </row>
    <row r="39" spans="1:52">
      <c r="A39" s="27">
        <v>1</v>
      </c>
      <c r="B39" s="1">
        <v>1</v>
      </c>
      <c r="C39" s="1">
        <v>3</v>
      </c>
      <c r="D39" s="2">
        <v>133</v>
      </c>
      <c r="E39" s="1">
        <v>1</v>
      </c>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16">
        <f t="shared" si="10"/>
        <v>0</v>
      </c>
      <c r="AN39" s="55"/>
      <c r="AS39" s="47"/>
      <c r="AT39" s="63"/>
      <c r="AU39" s="47"/>
      <c r="AV39" s="47"/>
      <c r="AW39" s="47"/>
      <c r="AX39" s="47"/>
      <c r="AY39" s="47"/>
      <c r="AZ39" s="47"/>
    </row>
    <row r="40" spans="1:52">
      <c r="A40" s="27">
        <v>1</v>
      </c>
      <c r="B40" s="1">
        <v>1</v>
      </c>
      <c r="C40" s="1">
        <v>3</v>
      </c>
      <c r="D40" s="2">
        <v>134</v>
      </c>
      <c r="E40" s="41"/>
      <c r="F40" s="23">
        <f>SUM(F41:F42)</f>
        <v>306606.48</v>
      </c>
      <c r="G40" s="23">
        <f t="shared" ref="G40:AI40" si="37">SUM(G41:G42)</f>
        <v>141220.07999999999</v>
      </c>
      <c r="H40" s="23">
        <f>SUM(H41:H42)</f>
        <v>413889.12</v>
      </c>
      <c r="I40" s="23">
        <f>SUM(I41:I42)</f>
        <v>106000.79999999999</v>
      </c>
      <c r="J40" s="23">
        <f>SUM(J41:J42)</f>
        <v>67155.360000000001</v>
      </c>
      <c r="K40" s="23">
        <f t="shared" ref="K40:P40" si="38">SUM(K41:K42)</f>
        <v>372002.88</v>
      </c>
      <c r="L40" s="23">
        <f t="shared" si="38"/>
        <v>49006.559999999998</v>
      </c>
      <c r="M40" s="23">
        <f t="shared" si="38"/>
        <v>74013.119999999995</v>
      </c>
      <c r="N40" s="23">
        <f t="shared" si="38"/>
        <v>31155.360000000001</v>
      </c>
      <c r="O40" s="23">
        <f t="shared" si="38"/>
        <v>31155.360000000001</v>
      </c>
      <c r="P40" s="23">
        <f t="shared" si="38"/>
        <v>49006.559999999998</v>
      </c>
      <c r="Q40" s="23">
        <f t="shared" si="37"/>
        <v>145006.56</v>
      </c>
      <c r="R40" s="23">
        <f t="shared" si="37"/>
        <v>958424.40000000084</v>
      </c>
      <c r="S40" s="23">
        <f t="shared" si="37"/>
        <v>256552.08</v>
      </c>
      <c r="T40" s="23">
        <f t="shared" si="37"/>
        <v>122013.12</v>
      </c>
      <c r="U40" s="23">
        <f>SUM(U41:U42)</f>
        <v>25006.560000000001</v>
      </c>
      <c r="V40" s="23">
        <f t="shared" ref="V40:AE40" si="39">SUM(V41:V42)</f>
        <v>25006.560000000001</v>
      </c>
      <c r="W40" s="23">
        <f t="shared" si="39"/>
        <v>25006.560000000001</v>
      </c>
      <c r="X40" s="23">
        <f t="shared" si="39"/>
        <v>25006.560000000001</v>
      </c>
      <c r="Y40" s="23">
        <f t="shared" si="39"/>
        <v>48000</v>
      </c>
      <c r="Z40" s="23">
        <f t="shared" si="39"/>
        <v>49006.559999999998</v>
      </c>
      <c r="AA40" s="23">
        <f t="shared" si="39"/>
        <v>25006.560000000001</v>
      </c>
      <c r="AB40" s="23">
        <f t="shared" si="39"/>
        <v>48000</v>
      </c>
      <c r="AC40" s="23">
        <f t="shared" si="39"/>
        <v>25006.560000000001</v>
      </c>
      <c r="AD40" s="23">
        <f t="shared" si="39"/>
        <v>25006.560000000001</v>
      </c>
      <c r="AE40" s="23">
        <f t="shared" si="39"/>
        <v>24000</v>
      </c>
      <c r="AF40" s="23">
        <f t="shared" si="37"/>
        <v>48000</v>
      </c>
      <c r="AG40" s="23">
        <f t="shared" si="37"/>
        <v>0</v>
      </c>
      <c r="AH40" s="23">
        <f t="shared" si="37"/>
        <v>37006.559999999998</v>
      </c>
      <c r="AI40" s="23">
        <f t="shared" si="37"/>
        <v>146013.12</v>
      </c>
      <c r="AJ40" s="23">
        <f>SUM(AJ41:AJ42)</f>
        <v>49006.559999999998</v>
      </c>
      <c r="AK40" s="23">
        <f>SUM(AK41:AK42)</f>
        <v>25006.560000000001</v>
      </c>
      <c r="AL40" s="12">
        <f>SUM(F40:AK40)</f>
        <v>3772293.120000002</v>
      </c>
      <c r="AN40" s="55"/>
      <c r="AS40" s="47"/>
      <c r="AT40" s="63"/>
      <c r="AU40" s="47"/>
      <c r="AV40" s="47"/>
      <c r="AW40" s="47"/>
      <c r="AX40" s="47"/>
      <c r="AY40" s="47"/>
      <c r="AZ40" s="47"/>
    </row>
    <row r="41" spans="1:52" s="47" customFormat="1">
      <c r="A41" s="27">
        <v>1</v>
      </c>
      <c r="B41" s="92">
        <v>1</v>
      </c>
      <c r="C41" s="92">
        <v>3</v>
      </c>
      <c r="D41" s="3">
        <v>134</v>
      </c>
      <c r="E41" s="92">
        <v>1</v>
      </c>
      <c r="F41" s="40">
        <v>306606.48</v>
      </c>
      <c r="G41" s="21">
        <v>141220.07999999999</v>
      </c>
      <c r="H41" s="21">
        <v>413889.12</v>
      </c>
      <c r="I41" s="21">
        <v>106000.79999999999</v>
      </c>
      <c r="J41" s="21">
        <v>67155.360000000001</v>
      </c>
      <c r="K41" s="21">
        <v>372002.88</v>
      </c>
      <c r="L41" s="21">
        <v>49006.559999999998</v>
      </c>
      <c r="M41" s="21">
        <v>74013.119999999995</v>
      </c>
      <c r="N41" s="21">
        <v>31155.360000000001</v>
      </c>
      <c r="O41" s="21">
        <v>31155.360000000001</v>
      </c>
      <c r="P41" s="21">
        <v>49006.559999999998</v>
      </c>
      <c r="Q41" s="21">
        <v>145006.56</v>
      </c>
      <c r="R41" s="21">
        <v>958424.40000000084</v>
      </c>
      <c r="S41" s="21">
        <v>256552.08</v>
      </c>
      <c r="T41" s="21">
        <v>122013.12</v>
      </c>
      <c r="U41" s="21">
        <v>25006.560000000001</v>
      </c>
      <c r="V41" s="21">
        <v>25006.560000000001</v>
      </c>
      <c r="W41" s="21">
        <v>25006.560000000001</v>
      </c>
      <c r="X41" s="21">
        <v>25006.560000000001</v>
      </c>
      <c r="Y41" s="21">
        <v>48000</v>
      </c>
      <c r="Z41" s="21">
        <v>49006.559999999998</v>
      </c>
      <c r="AA41" s="21">
        <v>25006.560000000001</v>
      </c>
      <c r="AB41" s="21">
        <v>48000</v>
      </c>
      <c r="AC41" s="21">
        <v>25006.560000000001</v>
      </c>
      <c r="AD41" s="21">
        <v>25006.560000000001</v>
      </c>
      <c r="AE41" s="21">
        <v>24000</v>
      </c>
      <c r="AF41" s="21">
        <v>48000</v>
      </c>
      <c r="AG41" s="21"/>
      <c r="AH41" s="21">
        <v>37006.559999999998</v>
      </c>
      <c r="AI41" s="21">
        <v>146013.12</v>
      </c>
      <c r="AJ41" s="21">
        <v>49006.559999999998</v>
      </c>
      <c r="AK41" s="21">
        <v>25006.560000000001</v>
      </c>
      <c r="AL41" s="21">
        <f>SUM(F41:AK41)</f>
        <v>3772293.120000002</v>
      </c>
      <c r="AN41" s="55"/>
      <c r="AO41" s="54"/>
      <c r="AP41" s="55"/>
      <c r="AQ41" s="55"/>
      <c r="AR41" s="58"/>
      <c r="AS41" s="93"/>
      <c r="AT41" s="63"/>
      <c r="AU41" s="494"/>
    </row>
    <row r="42" spans="1:52">
      <c r="A42" s="27">
        <v>1</v>
      </c>
      <c r="B42" s="1">
        <v>1</v>
      </c>
      <c r="C42" s="1">
        <v>3</v>
      </c>
      <c r="D42" s="2">
        <v>134</v>
      </c>
      <c r="E42" s="1">
        <v>2</v>
      </c>
      <c r="F42" s="21">
        <v>0</v>
      </c>
      <c r="G42" s="21">
        <v>0</v>
      </c>
      <c r="H42" s="21">
        <v>0</v>
      </c>
      <c r="I42" s="21">
        <v>0</v>
      </c>
      <c r="J42" s="21">
        <v>0</v>
      </c>
      <c r="K42" s="21"/>
      <c r="L42" s="21">
        <v>0</v>
      </c>
      <c r="M42" s="21"/>
      <c r="N42" s="21"/>
      <c r="O42" s="21"/>
      <c r="P42" s="21">
        <v>0</v>
      </c>
      <c r="Q42" s="21"/>
      <c r="R42" s="21">
        <v>0</v>
      </c>
      <c r="S42" s="21">
        <v>0</v>
      </c>
      <c r="T42" s="21">
        <v>0</v>
      </c>
      <c r="U42" s="21"/>
      <c r="V42" s="21"/>
      <c r="W42" s="21"/>
      <c r="X42" s="21"/>
      <c r="Y42" s="21"/>
      <c r="Z42" s="21"/>
      <c r="AA42" s="21"/>
      <c r="AB42" s="21"/>
      <c r="AC42" s="21"/>
      <c r="AD42" s="21"/>
      <c r="AE42" s="21"/>
      <c r="AF42" s="21"/>
      <c r="AG42" s="21"/>
      <c r="AH42" s="21"/>
      <c r="AI42" s="21">
        <v>0</v>
      </c>
      <c r="AJ42" s="21"/>
      <c r="AK42" s="21"/>
      <c r="AL42" s="16">
        <f t="shared" ref="AL42:AL71" si="40">SUM(F42:AJ42)</f>
        <v>0</v>
      </c>
      <c r="AN42" s="55"/>
      <c r="AS42" s="93"/>
      <c r="AT42" s="63"/>
      <c r="AU42" s="47"/>
      <c r="AV42" s="47"/>
      <c r="AW42" s="47"/>
      <c r="AX42" s="47"/>
      <c r="AY42" s="47"/>
      <c r="AZ42" s="47"/>
    </row>
    <row r="43" spans="1:52">
      <c r="A43" s="27">
        <v>1</v>
      </c>
      <c r="B43" s="1">
        <v>1</v>
      </c>
      <c r="C43" s="1">
        <v>3</v>
      </c>
      <c r="D43" s="2">
        <v>135</v>
      </c>
      <c r="E43" s="41"/>
      <c r="F43" s="23">
        <f>+F44</f>
        <v>0</v>
      </c>
      <c r="G43" s="23">
        <f t="shared" ref="G43:AK43" si="41">+G44</f>
        <v>0</v>
      </c>
      <c r="H43" s="23">
        <f t="shared" si="41"/>
        <v>0</v>
      </c>
      <c r="I43" s="23">
        <f t="shared" si="41"/>
        <v>0</v>
      </c>
      <c r="J43" s="23">
        <v>0</v>
      </c>
      <c r="K43" s="23">
        <f t="shared" si="41"/>
        <v>0</v>
      </c>
      <c r="L43" s="23">
        <f t="shared" si="41"/>
        <v>0</v>
      </c>
      <c r="M43" s="23">
        <v>0</v>
      </c>
      <c r="N43" s="23">
        <f t="shared" si="41"/>
        <v>0</v>
      </c>
      <c r="O43" s="23">
        <v>0</v>
      </c>
      <c r="P43" s="23">
        <f t="shared" si="41"/>
        <v>0</v>
      </c>
      <c r="Q43" s="23">
        <v>0</v>
      </c>
      <c r="R43" s="23">
        <v>0</v>
      </c>
      <c r="S43" s="23">
        <f t="shared" si="41"/>
        <v>0</v>
      </c>
      <c r="T43" s="23">
        <f t="shared" si="41"/>
        <v>0</v>
      </c>
      <c r="U43" s="23">
        <f t="shared" si="41"/>
        <v>0</v>
      </c>
      <c r="V43" s="23">
        <f t="shared" si="41"/>
        <v>0</v>
      </c>
      <c r="W43" s="23">
        <f t="shared" si="41"/>
        <v>0</v>
      </c>
      <c r="X43" s="23">
        <f t="shared" si="41"/>
        <v>0</v>
      </c>
      <c r="Y43" s="23">
        <f t="shared" si="41"/>
        <v>0</v>
      </c>
      <c r="Z43" s="23">
        <f t="shared" si="41"/>
        <v>0</v>
      </c>
      <c r="AA43" s="23">
        <f t="shared" si="41"/>
        <v>0</v>
      </c>
      <c r="AB43" s="23">
        <f t="shared" si="41"/>
        <v>0</v>
      </c>
      <c r="AC43" s="23">
        <f t="shared" si="41"/>
        <v>0</v>
      </c>
      <c r="AD43" s="23">
        <f t="shared" si="41"/>
        <v>0</v>
      </c>
      <c r="AE43" s="23">
        <f t="shared" si="41"/>
        <v>0</v>
      </c>
      <c r="AF43" s="23">
        <f t="shared" si="41"/>
        <v>0</v>
      </c>
      <c r="AG43" s="23">
        <f t="shared" si="41"/>
        <v>0</v>
      </c>
      <c r="AH43" s="23">
        <f t="shared" si="41"/>
        <v>0</v>
      </c>
      <c r="AI43" s="23">
        <f t="shared" si="41"/>
        <v>0</v>
      </c>
      <c r="AJ43" s="23">
        <f t="shared" si="41"/>
        <v>0</v>
      </c>
      <c r="AK43" s="23">
        <f t="shared" si="41"/>
        <v>0</v>
      </c>
      <c r="AL43" s="12">
        <f t="shared" si="40"/>
        <v>0</v>
      </c>
      <c r="AN43" s="55"/>
      <c r="AS43" s="47"/>
      <c r="AT43" s="63"/>
      <c r="AU43" s="47"/>
      <c r="AV43" s="47"/>
      <c r="AW43" s="47"/>
      <c r="AX43" s="47"/>
      <c r="AY43" s="47"/>
      <c r="AZ43" s="47"/>
    </row>
    <row r="44" spans="1:52">
      <c r="A44" s="27">
        <v>1</v>
      </c>
      <c r="B44" s="1">
        <v>1</v>
      </c>
      <c r="C44" s="1">
        <v>3</v>
      </c>
      <c r="D44" s="2">
        <v>135</v>
      </c>
      <c r="E44" s="1">
        <v>1</v>
      </c>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16">
        <f t="shared" si="40"/>
        <v>0</v>
      </c>
      <c r="AN44" s="55"/>
      <c r="AS44" s="47"/>
      <c r="AT44" s="63"/>
      <c r="AU44" s="47"/>
      <c r="AV44" s="47"/>
      <c r="AW44" s="47"/>
      <c r="AX44" s="47"/>
      <c r="AY44" s="47"/>
      <c r="AZ44" s="47"/>
    </row>
    <row r="45" spans="1:52">
      <c r="A45" s="27">
        <v>1</v>
      </c>
      <c r="B45" s="1">
        <v>1</v>
      </c>
      <c r="C45" s="1">
        <v>3</v>
      </c>
      <c r="D45" s="2">
        <v>136</v>
      </c>
      <c r="E45" s="41"/>
      <c r="F45" s="23">
        <f>+F46</f>
        <v>0</v>
      </c>
      <c r="G45" s="23">
        <f t="shared" ref="G45:AK45" si="42">+G46</f>
        <v>0</v>
      </c>
      <c r="H45" s="23">
        <f t="shared" si="42"/>
        <v>0</v>
      </c>
      <c r="I45" s="23">
        <f t="shared" si="42"/>
        <v>0</v>
      </c>
      <c r="J45" s="23">
        <v>0</v>
      </c>
      <c r="K45" s="23">
        <f t="shared" si="42"/>
        <v>0</v>
      </c>
      <c r="L45" s="23">
        <f t="shared" si="42"/>
        <v>0</v>
      </c>
      <c r="M45" s="23">
        <v>0</v>
      </c>
      <c r="N45" s="23">
        <f t="shared" si="42"/>
        <v>0</v>
      </c>
      <c r="O45" s="23">
        <v>0</v>
      </c>
      <c r="P45" s="23">
        <f t="shared" si="42"/>
        <v>0</v>
      </c>
      <c r="Q45" s="23">
        <v>0</v>
      </c>
      <c r="R45" s="23">
        <v>0</v>
      </c>
      <c r="S45" s="23">
        <f t="shared" si="42"/>
        <v>0</v>
      </c>
      <c r="T45" s="23">
        <f t="shared" si="42"/>
        <v>0</v>
      </c>
      <c r="U45" s="23">
        <f t="shared" si="42"/>
        <v>0</v>
      </c>
      <c r="V45" s="23">
        <f t="shared" si="42"/>
        <v>0</v>
      </c>
      <c r="W45" s="23">
        <f t="shared" si="42"/>
        <v>0</v>
      </c>
      <c r="X45" s="23">
        <f t="shared" si="42"/>
        <v>0</v>
      </c>
      <c r="Y45" s="23">
        <f t="shared" si="42"/>
        <v>0</v>
      </c>
      <c r="Z45" s="23">
        <f t="shared" si="42"/>
        <v>0</v>
      </c>
      <c r="AA45" s="23">
        <f t="shared" si="42"/>
        <v>0</v>
      </c>
      <c r="AB45" s="23">
        <f t="shared" si="42"/>
        <v>0</v>
      </c>
      <c r="AC45" s="23">
        <f t="shared" si="42"/>
        <v>0</v>
      </c>
      <c r="AD45" s="23">
        <f t="shared" si="42"/>
        <v>0</v>
      </c>
      <c r="AE45" s="23">
        <f t="shared" si="42"/>
        <v>0</v>
      </c>
      <c r="AF45" s="23">
        <f t="shared" si="42"/>
        <v>0</v>
      </c>
      <c r="AG45" s="23">
        <f t="shared" si="42"/>
        <v>0</v>
      </c>
      <c r="AH45" s="23">
        <f t="shared" si="42"/>
        <v>0</v>
      </c>
      <c r="AI45" s="23">
        <f t="shared" si="42"/>
        <v>0</v>
      </c>
      <c r="AJ45" s="23">
        <f t="shared" si="42"/>
        <v>0</v>
      </c>
      <c r="AK45" s="23">
        <f t="shared" si="42"/>
        <v>0</v>
      </c>
      <c r="AL45" s="12">
        <f t="shared" si="40"/>
        <v>0</v>
      </c>
      <c r="AN45" s="55"/>
      <c r="AS45" s="47"/>
      <c r="AT45" s="63"/>
      <c r="AU45" s="47"/>
      <c r="AV45" s="47"/>
      <c r="AW45" s="47"/>
      <c r="AX45" s="47"/>
      <c r="AY45" s="47"/>
      <c r="AZ45" s="47"/>
    </row>
    <row r="46" spans="1:52">
      <c r="A46" s="27">
        <v>1</v>
      </c>
      <c r="B46" s="1">
        <v>1</v>
      </c>
      <c r="C46" s="1">
        <v>3</v>
      </c>
      <c r="D46" s="2">
        <v>136</v>
      </c>
      <c r="E46" s="1">
        <v>1</v>
      </c>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16">
        <f t="shared" si="40"/>
        <v>0</v>
      </c>
      <c r="AN46" s="55"/>
      <c r="AS46" s="47"/>
      <c r="AT46" s="63"/>
      <c r="AU46" s="47"/>
      <c r="AV46" s="47"/>
      <c r="AW46" s="47"/>
      <c r="AX46" s="47"/>
      <c r="AY46" s="47"/>
      <c r="AZ46" s="47"/>
    </row>
    <row r="47" spans="1:52">
      <c r="A47" s="27">
        <v>1</v>
      </c>
      <c r="B47" s="1">
        <v>1</v>
      </c>
      <c r="C47" s="1">
        <v>3</v>
      </c>
      <c r="D47" s="2">
        <v>137</v>
      </c>
      <c r="F47" s="23">
        <f>+F48</f>
        <v>0</v>
      </c>
      <c r="G47" s="23">
        <f t="shared" ref="G47:AK47" si="43">+G48</f>
        <v>0</v>
      </c>
      <c r="H47" s="23">
        <f t="shared" si="43"/>
        <v>0</v>
      </c>
      <c r="I47" s="23">
        <f t="shared" si="43"/>
        <v>0</v>
      </c>
      <c r="J47" s="23">
        <v>0</v>
      </c>
      <c r="K47" s="23">
        <f t="shared" si="43"/>
        <v>0</v>
      </c>
      <c r="L47" s="23">
        <f t="shared" si="43"/>
        <v>0</v>
      </c>
      <c r="M47" s="23">
        <v>0</v>
      </c>
      <c r="N47" s="23">
        <f t="shared" si="43"/>
        <v>0</v>
      </c>
      <c r="O47" s="23">
        <v>0</v>
      </c>
      <c r="P47" s="23">
        <f t="shared" si="43"/>
        <v>0</v>
      </c>
      <c r="Q47" s="23">
        <v>0</v>
      </c>
      <c r="R47" s="23">
        <v>0</v>
      </c>
      <c r="S47" s="23">
        <f t="shared" si="43"/>
        <v>0</v>
      </c>
      <c r="T47" s="23">
        <f t="shared" si="43"/>
        <v>0</v>
      </c>
      <c r="U47" s="23">
        <f t="shared" si="43"/>
        <v>0</v>
      </c>
      <c r="V47" s="23">
        <f t="shared" si="43"/>
        <v>0</v>
      </c>
      <c r="W47" s="23">
        <f t="shared" si="43"/>
        <v>0</v>
      </c>
      <c r="X47" s="23">
        <f t="shared" si="43"/>
        <v>0</v>
      </c>
      <c r="Y47" s="23">
        <f t="shared" si="43"/>
        <v>0</v>
      </c>
      <c r="Z47" s="23">
        <f t="shared" si="43"/>
        <v>0</v>
      </c>
      <c r="AA47" s="23">
        <f t="shared" si="43"/>
        <v>0</v>
      </c>
      <c r="AB47" s="23">
        <f t="shared" si="43"/>
        <v>0</v>
      </c>
      <c r="AC47" s="23">
        <f t="shared" si="43"/>
        <v>0</v>
      </c>
      <c r="AD47" s="23">
        <f t="shared" si="43"/>
        <v>0</v>
      </c>
      <c r="AE47" s="23">
        <f t="shared" si="43"/>
        <v>0</v>
      </c>
      <c r="AF47" s="23">
        <f t="shared" si="43"/>
        <v>0</v>
      </c>
      <c r="AG47" s="23">
        <f t="shared" si="43"/>
        <v>0</v>
      </c>
      <c r="AH47" s="23">
        <f t="shared" si="43"/>
        <v>0</v>
      </c>
      <c r="AI47" s="23">
        <f t="shared" si="43"/>
        <v>0</v>
      </c>
      <c r="AJ47" s="23">
        <f t="shared" si="43"/>
        <v>0</v>
      </c>
      <c r="AK47" s="23">
        <f t="shared" si="43"/>
        <v>0</v>
      </c>
      <c r="AL47" s="12">
        <f t="shared" si="40"/>
        <v>0</v>
      </c>
      <c r="AN47" s="55"/>
      <c r="AS47" s="47"/>
      <c r="AT47" s="63"/>
      <c r="AU47" s="47"/>
      <c r="AV47" s="47"/>
      <c r="AW47" s="47"/>
      <c r="AX47" s="47"/>
      <c r="AY47" s="47"/>
      <c r="AZ47" s="47"/>
    </row>
    <row r="48" spans="1:52">
      <c r="A48" s="27">
        <v>1</v>
      </c>
      <c r="B48" s="1">
        <v>1</v>
      </c>
      <c r="C48" s="1">
        <v>3</v>
      </c>
      <c r="D48" s="2">
        <v>137</v>
      </c>
      <c r="E48" s="1">
        <v>1</v>
      </c>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16">
        <f t="shared" si="40"/>
        <v>0</v>
      </c>
      <c r="AN48" s="55"/>
      <c r="AS48" s="47"/>
      <c r="AT48" s="63"/>
      <c r="AU48" s="47"/>
      <c r="AV48" s="47"/>
      <c r="AW48" s="47"/>
      <c r="AX48" s="47"/>
      <c r="AY48" s="47"/>
      <c r="AZ48" s="47"/>
    </row>
    <row r="49" spans="1:52">
      <c r="A49" s="27">
        <v>1</v>
      </c>
      <c r="B49" s="1">
        <v>1</v>
      </c>
      <c r="C49" s="1">
        <v>3</v>
      </c>
      <c r="D49" s="2">
        <v>138</v>
      </c>
      <c r="F49" s="23">
        <f>SUM(F50:F52)</f>
        <v>0</v>
      </c>
      <c r="G49" s="23">
        <f t="shared" ref="G49:AJ49" si="44">SUM(G50:G52)</f>
        <v>0</v>
      </c>
      <c r="H49" s="23">
        <f t="shared" si="44"/>
        <v>0</v>
      </c>
      <c r="I49" s="23">
        <f t="shared" si="44"/>
        <v>0</v>
      </c>
      <c r="J49" s="23">
        <f t="shared" si="44"/>
        <v>0</v>
      </c>
      <c r="K49" s="23">
        <f t="shared" si="44"/>
        <v>0</v>
      </c>
      <c r="L49" s="23">
        <f t="shared" si="44"/>
        <v>0</v>
      </c>
      <c r="M49" s="23">
        <f t="shared" si="44"/>
        <v>0</v>
      </c>
      <c r="N49" s="23">
        <f t="shared" si="44"/>
        <v>0</v>
      </c>
      <c r="O49" s="23">
        <f t="shared" si="44"/>
        <v>0</v>
      </c>
      <c r="P49" s="23">
        <f t="shared" si="44"/>
        <v>0</v>
      </c>
      <c r="Q49" s="23">
        <f t="shared" si="44"/>
        <v>0</v>
      </c>
      <c r="R49" s="23">
        <f t="shared" si="44"/>
        <v>0</v>
      </c>
      <c r="S49" s="23">
        <f t="shared" si="44"/>
        <v>0</v>
      </c>
      <c r="T49" s="23">
        <f t="shared" si="44"/>
        <v>0</v>
      </c>
      <c r="U49" s="23">
        <f t="shared" si="44"/>
        <v>0</v>
      </c>
      <c r="V49" s="23">
        <f t="shared" si="44"/>
        <v>0</v>
      </c>
      <c r="W49" s="23">
        <f t="shared" si="44"/>
        <v>0</v>
      </c>
      <c r="X49" s="23">
        <f t="shared" si="44"/>
        <v>0</v>
      </c>
      <c r="Y49" s="23">
        <f t="shared" si="44"/>
        <v>0</v>
      </c>
      <c r="Z49" s="23">
        <f t="shared" si="44"/>
        <v>0</v>
      </c>
      <c r="AA49" s="23">
        <f t="shared" si="44"/>
        <v>0</v>
      </c>
      <c r="AB49" s="23">
        <f t="shared" si="44"/>
        <v>0</v>
      </c>
      <c r="AC49" s="23">
        <f t="shared" si="44"/>
        <v>0</v>
      </c>
      <c r="AD49" s="23">
        <f t="shared" si="44"/>
        <v>0</v>
      </c>
      <c r="AE49" s="23">
        <f t="shared" si="44"/>
        <v>0</v>
      </c>
      <c r="AF49" s="23">
        <f t="shared" si="44"/>
        <v>0</v>
      </c>
      <c r="AG49" s="23">
        <f t="shared" si="44"/>
        <v>0</v>
      </c>
      <c r="AH49" s="23">
        <f t="shared" si="44"/>
        <v>0</v>
      </c>
      <c r="AI49" s="23">
        <f t="shared" si="44"/>
        <v>0</v>
      </c>
      <c r="AJ49" s="23">
        <f t="shared" si="44"/>
        <v>0</v>
      </c>
      <c r="AK49" s="23">
        <f t="shared" ref="AK49" si="45">SUM(AK50:AK52)</f>
        <v>0</v>
      </c>
      <c r="AL49" s="12">
        <f t="shared" si="40"/>
        <v>0</v>
      </c>
      <c r="AN49" s="55"/>
      <c r="AS49" s="47"/>
      <c r="AT49" s="63"/>
      <c r="AU49" s="47"/>
      <c r="AV49" s="47"/>
      <c r="AW49" s="47"/>
      <c r="AX49" s="47"/>
      <c r="AY49" s="47"/>
      <c r="AZ49" s="47"/>
    </row>
    <row r="50" spans="1:52">
      <c r="A50" s="27">
        <v>1</v>
      </c>
      <c r="B50" s="1">
        <v>1</v>
      </c>
      <c r="C50" s="1">
        <v>3</v>
      </c>
      <c r="D50" s="2">
        <v>138</v>
      </c>
      <c r="E50" s="1">
        <v>1</v>
      </c>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16">
        <f t="shared" si="40"/>
        <v>0</v>
      </c>
      <c r="AN50" s="55"/>
      <c r="AS50" s="93"/>
      <c r="AT50" s="63"/>
      <c r="AU50" s="47"/>
      <c r="AV50" s="47"/>
      <c r="AW50" s="47"/>
      <c r="AX50" s="47"/>
      <c r="AY50" s="47"/>
      <c r="AZ50" s="47"/>
    </row>
    <row r="51" spans="1:52">
      <c r="A51" s="27">
        <v>1</v>
      </c>
      <c r="B51" s="1">
        <v>1</v>
      </c>
      <c r="C51" s="1">
        <v>3</v>
      </c>
      <c r="D51" s="2">
        <v>138</v>
      </c>
      <c r="E51" s="1">
        <v>2</v>
      </c>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16">
        <f t="shared" si="40"/>
        <v>0</v>
      </c>
      <c r="AN51" s="55"/>
      <c r="AS51" s="47"/>
      <c r="AT51" s="63"/>
      <c r="AU51" s="47"/>
      <c r="AV51" s="47"/>
      <c r="AW51" s="47"/>
      <c r="AX51" s="47"/>
      <c r="AY51" s="47"/>
      <c r="AZ51" s="47"/>
    </row>
    <row r="52" spans="1:52">
      <c r="A52" s="27">
        <v>1</v>
      </c>
      <c r="B52" s="1">
        <v>1</v>
      </c>
      <c r="C52" s="1">
        <v>3</v>
      </c>
      <c r="D52" s="2">
        <v>138</v>
      </c>
      <c r="E52" s="1">
        <v>3</v>
      </c>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16">
        <f t="shared" si="40"/>
        <v>0</v>
      </c>
      <c r="AN52" s="55"/>
      <c r="AS52" s="47"/>
      <c r="AT52" s="63"/>
      <c r="AU52" s="47"/>
      <c r="AV52" s="47"/>
      <c r="AW52" s="47"/>
      <c r="AX52" s="47"/>
      <c r="AY52" s="47"/>
      <c r="AZ52" s="47"/>
    </row>
    <row r="53" spans="1:52">
      <c r="A53" s="27">
        <v>1</v>
      </c>
      <c r="B53" s="1">
        <v>1</v>
      </c>
      <c r="C53" s="1">
        <v>4</v>
      </c>
      <c r="D53" s="2"/>
      <c r="F53" s="15">
        <f>+F54+F59+F62+F64</f>
        <v>0</v>
      </c>
      <c r="G53" s="15">
        <f t="shared" ref="G53:AJ53" si="46">+G54+G59+G62+G64</f>
        <v>0</v>
      </c>
      <c r="H53" s="15">
        <f t="shared" si="46"/>
        <v>0</v>
      </c>
      <c r="I53" s="15">
        <f t="shared" si="46"/>
        <v>0</v>
      </c>
      <c r="J53" s="15">
        <f t="shared" si="46"/>
        <v>0</v>
      </c>
      <c r="K53" s="15">
        <f t="shared" si="46"/>
        <v>0</v>
      </c>
      <c r="L53" s="15">
        <f t="shared" si="46"/>
        <v>0</v>
      </c>
      <c r="M53" s="15">
        <f t="shared" si="46"/>
        <v>0</v>
      </c>
      <c r="N53" s="15">
        <f t="shared" si="46"/>
        <v>0</v>
      </c>
      <c r="O53" s="15">
        <f t="shared" si="46"/>
        <v>0</v>
      </c>
      <c r="P53" s="15">
        <f t="shared" si="46"/>
        <v>0</v>
      </c>
      <c r="Q53" s="15">
        <f t="shared" si="46"/>
        <v>0</v>
      </c>
      <c r="R53" s="15">
        <f t="shared" si="46"/>
        <v>0</v>
      </c>
      <c r="S53" s="15">
        <f t="shared" si="46"/>
        <v>0</v>
      </c>
      <c r="T53" s="15">
        <f t="shared" si="46"/>
        <v>0</v>
      </c>
      <c r="U53" s="15">
        <f t="shared" si="46"/>
        <v>0</v>
      </c>
      <c r="V53" s="15">
        <f t="shared" si="46"/>
        <v>0</v>
      </c>
      <c r="W53" s="15">
        <f t="shared" si="46"/>
        <v>0</v>
      </c>
      <c r="X53" s="15">
        <f t="shared" si="46"/>
        <v>0</v>
      </c>
      <c r="Y53" s="15">
        <f t="shared" si="46"/>
        <v>0</v>
      </c>
      <c r="Z53" s="15">
        <f t="shared" si="46"/>
        <v>0</v>
      </c>
      <c r="AA53" s="15">
        <f t="shared" si="46"/>
        <v>0</v>
      </c>
      <c r="AB53" s="15">
        <f t="shared" si="46"/>
        <v>0</v>
      </c>
      <c r="AC53" s="15">
        <f t="shared" si="46"/>
        <v>0</v>
      </c>
      <c r="AD53" s="15">
        <f t="shared" si="46"/>
        <v>0</v>
      </c>
      <c r="AE53" s="15">
        <f t="shared" si="46"/>
        <v>0</v>
      </c>
      <c r="AF53" s="15">
        <f t="shared" si="46"/>
        <v>0</v>
      </c>
      <c r="AG53" s="15">
        <f t="shared" si="46"/>
        <v>0</v>
      </c>
      <c r="AH53" s="15">
        <f t="shared" si="46"/>
        <v>0</v>
      </c>
      <c r="AI53" s="15">
        <f t="shared" si="46"/>
        <v>0</v>
      </c>
      <c r="AJ53" s="15">
        <f t="shared" si="46"/>
        <v>0</v>
      </c>
      <c r="AK53" s="15">
        <f t="shared" ref="AK53" si="47">+AK54+AK59+AK62+AK64</f>
        <v>0</v>
      </c>
      <c r="AL53" s="14">
        <f t="shared" si="40"/>
        <v>0</v>
      </c>
      <c r="AN53" s="55"/>
      <c r="AS53" s="47"/>
      <c r="AT53" s="63"/>
      <c r="AU53" s="47"/>
      <c r="AV53" s="47"/>
      <c r="AW53" s="47"/>
      <c r="AX53" s="47"/>
      <c r="AY53" s="47"/>
      <c r="AZ53" s="47"/>
    </row>
    <row r="54" spans="1:52">
      <c r="A54" s="27">
        <v>1</v>
      </c>
      <c r="B54" s="1">
        <v>1</v>
      </c>
      <c r="C54" s="1">
        <v>4</v>
      </c>
      <c r="D54" s="2">
        <v>141</v>
      </c>
      <c r="F54" s="23">
        <f t="shared" ref="F54:AJ54" si="48">SUM(F55:F58)</f>
        <v>0</v>
      </c>
      <c r="G54" s="23">
        <f t="shared" si="48"/>
        <v>0</v>
      </c>
      <c r="H54" s="23">
        <f t="shared" si="48"/>
        <v>0</v>
      </c>
      <c r="I54" s="23">
        <f t="shared" si="48"/>
        <v>0</v>
      </c>
      <c r="J54" s="23">
        <v>0</v>
      </c>
      <c r="K54" s="23">
        <f t="shared" ref="K54:L54" si="49">SUM(K55:K58)</f>
        <v>0</v>
      </c>
      <c r="L54" s="23">
        <f t="shared" si="49"/>
        <v>0</v>
      </c>
      <c r="M54" s="23">
        <v>0</v>
      </c>
      <c r="N54" s="23">
        <f t="shared" ref="N54" si="50">SUM(N55:N58)</f>
        <v>0</v>
      </c>
      <c r="O54" s="23">
        <v>0</v>
      </c>
      <c r="P54" s="23">
        <f t="shared" ref="P54" si="51">SUM(P55:P58)</f>
        <v>0</v>
      </c>
      <c r="Q54" s="23">
        <v>0</v>
      </c>
      <c r="R54" s="23">
        <v>0</v>
      </c>
      <c r="S54" s="23">
        <f t="shared" ref="S54:AH54" si="52">SUM(S55:S58)</f>
        <v>0</v>
      </c>
      <c r="T54" s="23">
        <f t="shared" si="52"/>
        <v>0</v>
      </c>
      <c r="U54" s="23">
        <f>SUM(U55:U58)</f>
        <v>0</v>
      </c>
      <c r="V54" s="23">
        <f t="shared" ref="V54:AE54" si="53">SUM(V55:V58)</f>
        <v>0</v>
      </c>
      <c r="W54" s="23">
        <f t="shared" si="53"/>
        <v>0</v>
      </c>
      <c r="X54" s="23">
        <f t="shared" si="53"/>
        <v>0</v>
      </c>
      <c r="Y54" s="23">
        <f t="shared" si="53"/>
        <v>0</v>
      </c>
      <c r="Z54" s="23">
        <f t="shared" si="53"/>
        <v>0</v>
      </c>
      <c r="AA54" s="23">
        <f t="shared" si="53"/>
        <v>0</v>
      </c>
      <c r="AB54" s="23">
        <f t="shared" si="53"/>
        <v>0</v>
      </c>
      <c r="AC54" s="23">
        <f t="shared" si="53"/>
        <v>0</v>
      </c>
      <c r="AD54" s="23">
        <f t="shared" si="53"/>
        <v>0</v>
      </c>
      <c r="AE54" s="23">
        <f t="shared" si="53"/>
        <v>0</v>
      </c>
      <c r="AF54" s="23">
        <f t="shared" si="52"/>
        <v>0</v>
      </c>
      <c r="AG54" s="23">
        <f t="shared" si="52"/>
        <v>0</v>
      </c>
      <c r="AH54" s="23">
        <f t="shared" si="52"/>
        <v>0</v>
      </c>
      <c r="AI54" s="23">
        <f t="shared" si="48"/>
        <v>0</v>
      </c>
      <c r="AJ54" s="23">
        <f t="shared" si="48"/>
        <v>0</v>
      </c>
      <c r="AK54" s="23">
        <f t="shared" ref="AK54" si="54">SUM(AK55:AK58)</f>
        <v>0</v>
      </c>
      <c r="AL54" s="12">
        <f t="shared" si="40"/>
        <v>0</v>
      </c>
      <c r="AN54" s="55"/>
      <c r="AS54" s="47"/>
      <c r="AT54" s="63"/>
      <c r="AU54" s="47"/>
      <c r="AV54" s="47"/>
      <c r="AW54" s="47"/>
      <c r="AX54" s="47"/>
      <c r="AY54" s="47"/>
      <c r="AZ54" s="47"/>
    </row>
    <row r="55" spans="1:52">
      <c r="A55" s="27">
        <v>1</v>
      </c>
      <c r="B55" s="1">
        <v>1</v>
      </c>
      <c r="C55" s="1">
        <v>4</v>
      </c>
      <c r="D55" s="2">
        <v>141</v>
      </c>
      <c r="E55" s="1">
        <v>1</v>
      </c>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16">
        <f t="shared" si="40"/>
        <v>0</v>
      </c>
      <c r="AN55" s="55"/>
      <c r="AS55" s="47"/>
      <c r="AT55" s="63"/>
      <c r="AU55" s="47"/>
      <c r="AV55" s="47"/>
      <c r="AW55" s="47"/>
      <c r="AX55" s="47"/>
      <c r="AY55" s="47"/>
      <c r="AZ55" s="47"/>
    </row>
    <row r="56" spans="1:52">
      <c r="A56" s="27">
        <v>1</v>
      </c>
      <c r="B56" s="1">
        <v>1</v>
      </c>
      <c r="C56" s="1">
        <v>4</v>
      </c>
      <c r="D56" s="2">
        <v>141</v>
      </c>
      <c r="E56" s="1">
        <v>2</v>
      </c>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16">
        <f t="shared" si="40"/>
        <v>0</v>
      </c>
      <c r="AN56" s="55"/>
      <c r="AS56" s="47"/>
      <c r="AT56" s="63"/>
      <c r="AU56" s="47"/>
      <c r="AV56" s="47"/>
      <c r="AW56" s="47"/>
      <c r="AX56" s="47"/>
      <c r="AY56" s="47"/>
      <c r="AZ56" s="47"/>
    </row>
    <row r="57" spans="1:52">
      <c r="A57" s="27">
        <v>1</v>
      </c>
      <c r="B57" s="1">
        <v>1</v>
      </c>
      <c r="C57" s="1">
        <v>4</v>
      </c>
      <c r="D57" s="2">
        <v>141</v>
      </c>
      <c r="E57" s="1">
        <v>3</v>
      </c>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16">
        <f t="shared" si="40"/>
        <v>0</v>
      </c>
      <c r="AN57" s="55"/>
      <c r="AS57" s="47"/>
      <c r="AT57" s="63"/>
      <c r="AU57" s="47"/>
      <c r="AV57" s="47"/>
      <c r="AW57" s="47"/>
      <c r="AX57" s="47"/>
      <c r="AY57" s="47"/>
      <c r="AZ57" s="47"/>
    </row>
    <row r="58" spans="1:52">
      <c r="A58" s="27">
        <v>1</v>
      </c>
      <c r="B58" s="1">
        <v>1</v>
      </c>
      <c r="C58" s="1">
        <v>4</v>
      </c>
      <c r="D58" s="2">
        <v>141</v>
      </c>
      <c r="E58" s="1">
        <v>4</v>
      </c>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16">
        <f t="shared" si="40"/>
        <v>0</v>
      </c>
      <c r="AN58" s="55"/>
      <c r="AS58" s="47"/>
      <c r="AT58" s="63"/>
      <c r="AU58" s="47"/>
      <c r="AV58" s="47"/>
      <c r="AW58" s="47"/>
      <c r="AX58" s="47"/>
      <c r="AY58" s="47"/>
      <c r="AZ58" s="47"/>
    </row>
    <row r="59" spans="1:52">
      <c r="A59" s="27">
        <v>1</v>
      </c>
      <c r="B59" s="1">
        <v>1</v>
      </c>
      <c r="C59" s="1">
        <v>4</v>
      </c>
      <c r="D59" s="2">
        <v>142</v>
      </c>
      <c r="E59" s="41"/>
      <c r="F59" s="23">
        <f>+F60+F61</f>
        <v>0</v>
      </c>
      <c r="G59" s="23">
        <f t="shared" ref="G59:AJ59" si="55">+G60+G61</f>
        <v>0</v>
      </c>
      <c r="H59" s="23">
        <f t="shared" si="55"/>
        <v>0</v>
      </c>
      <c r="I59" s="23">
        <f t="shared" si="55"/>
        <v>0</v>
      </c>
      <c r="J59" s="23">
        <v>0</v>
      </c>
      <c r="K59" s="23">
        <f t="shared" ref="K59:L59" si="56">+K60+K61</f>
        <v>0</v>
      </c>
      <c r="L59" s="23">
        <f t="shared" si="56"/>
        <v>0</v>
      </c>
      <c r="M59" s="23">
        <v>0</v>
      </c>
      <c r="N59" s="23">
        <f t="shared" ref="N59" si="57">+N60+N61</f>
        <v>0</v>
      </c>
      <c r="O59" s="23">
        <v>0</v>
      </c>
      <c r="P59" s="23">
        <f t="shared" ref="P59" si="58">+P60+P61</f>
        <v>0</v>
      </c>
      <c r="Q59" s="23">
        <v>0</v>
      </c>
      <c r="R59" s="23">
        <v>0</v>
      </c>
      <c r="S59" s="23">
        <f t="shared" ref="S59:AH59" si="59">+S60+S61</f>
        <v>0</v>
      </c>
      <c r="T59" s="23">
        <f t="shared" si="59"/>
        <v>0</v>
      </c>
      <c r="U59" s="23">
        <f t="shared" si="59"/>
        <v>0</v>
      </c>
      <c r="V59" s="23">
        <f t="shared" si="59"/>
        <v>0</v>
      </c>
      <c r="W59" s="23">
        <f t="shared" si="59"/>
        <v>0</v>
      </c>
      <c r="X59" s="23">
        <f t="shared" si="59"/>
        <v>0</v>
      </c>
      <c r="Y59" s="23">
        <f t="shared" si="59"/>
        <v>0</v>
      </c>
      <c r="Z59" s="23">
        <f t="shared" si="59"/>
        <v>0</v>
      </c>
      <c r="AA59" s="23">
        <f t="shared" si="59"/>
        <v>0</v>
      </c>
      <c r="AB59" s="23">
        <f t="shared" si="59"/>
        <v>0</v>
      </c>
      <c r="AC59" s="23">
        <f t="shared" si="59"/>
        <v>0</v>
      </c>
      <c r="AD59" s="23">
        <f t="shared" si="59"/>
        <v>0</v>
      </c>
      <c r="AE59" s="23">
        <f t="shared" si="59"/>
        <v>0</v>
      </c>
      <c r="AF59" s="23">
        <f t="shared" si="59"/>
        <v>0</v>
      </c>
      <c r="AG59" s="23">
        <f t="shared" si="59"/>
        <v>0</v>
      </c>
      <c r="AH59" s="23">
        <f t="shared" si="59"/>
        <v>0</v>
      </c>
      <c r="AI59" s="23">
        <f t="shared" si="55"/>
        <v>0</v>
      </c>
      <c r="AJ59" s="23">
        <f t="shared" si="55"/>
        <v>0</v>
      </c>
      <c r="AK59" s="23">
        <f t="shared" ref="AK59" si="60">+AK60+AK61</f>
        <v>0</v>
      </c>
      <c r="AL59" s="12">
        <f t="shared" si="40"/>
        <v>0</v>
      </c>
      <c r="AN59" s="55"/>
      <c r="AS59" s="47"/>
      <c r="AT59" s="63"/>
      <c r="AU59" s="47"/>
      <c r="AV59" s="47"/>
      <c r="AW59" s="47"/>
      <c r="AX59" s="47"/>
      <c r="AY59" s="47"/>
      <c r="AZ59" s="47"/>
    </row>
    <row r="60" spans="1:52">
      <c r="A60" s="27">
        <v>1</v>
      </c>
      <c r="B60" s="1">
        <v>1</v>
      </c>
      <c r="C60" s="1">
        <v>4</v>
      </c>
      <c r="D60" s="2">
        <v>142</v>
      </c>
      <c r="E60" s="1">
        <v>1</v>
      </c>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16">
        <f t="shared" si="40"/>
        <v>0</v>
      </c>
      <c r="AN60" s="55"/>
      <c r="AS60" s="47"/>
      <c r="AT60" s="63"/>
      <c r="AU60" s="47"/>
      <c r="AV60" s="47"/>
      <c r="AW60" s="47"/>
      <c r="AX60" s="47"/>
      <c r="AY60" s="47"/>
      <c r="AZ60" s="47"/>
    </row>
    <row r="61" spans="1:52">
      <c r="A61" s="27">
        <v>1</v>
      </c>
      <c r="B61" s="1">
        <v>1</v>
      </c>
      <c r="C61" s="1">
        <v>4</v>
      </c>
      <c r="D61" s="2">
        <v>142</v>
      </c>
      <c r="E61" s="1">
        <v>2</v>
      </c>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16">
        <f t="shared" si="40"/>
        <v>0</v>
      </c>
      <c r="AN61" s="55"/>
      <c r="AS61" s="47"/>
      <c r="AT61" s="63"/>
      <c r="AU61" s="47"/>
      <c r="AV61" s="47"/>
      <c r="AW61" s="47"/>
      <c r="AX61" s="47"/>
      <c r="AY61" s="47"/>
      <c r="AZ61" s="47"/>
    </row>
    <row r="62" spans="1:52">
      <c r="A62" s="27">
        <v>1</v>
      </c>
      <c r="B62" s="1">
        <v>1</v>
      </c>
      <c r="C62" s="1">
        <v>4</v>
      </c>
      <c r="D62" s="2">
        <v>143</v>
      </c>
      <c r="F62" s="23">
        <f>+F63</f>
        <v>0</v>
      </c>
      <c r="G62" s="23">
        <f t="shared" ref="G62:AK62" si="61">+G63</f>
        <v>0</v>
      </c>
      <c r="H62" s="23">
        <f t="shared" si="61"/>
        <v>0</v>
      </c>
      <c r="I62" s="23">
        <f t="shared" si="61"/>
        <v>0</v>
      </c>
      <c r="J62" s="23">
        <v>0</v>
      </c>
      <c r="K62" s="23">
        <f t="shared" si="61"/>
        <v>0</v>
      </c>
      <c r="L62" s="23">
        <f t="shared" si="61"/>
        <v>0</v>
      </c>
      <c r="M62" s="23">
        <v>0</v>
      </c>
      <c r="N62" s="23">
        <f t="shared" si="61"/>
        <v>0</v>
      </c>
      <c r="O62" s="23">
        <v>0</v>
      </c>
      <c r="P62" s="23">
        <f t="shared" si="61"/>
        <v>0</v>
      </c>
      <c r="Q62" s="23">
        <v>0</v>
      </c>
      <c r="R62" s="23">
        <v>0</v>
      </c>
      <c r="S62" s="23">
        <f t="shared" si="61"/>
        <v>0</v>
      </c>
      <c r="T62" s="23">
        <f t="shared" si="61"/>
        <v>0</v>
      </c>
      <c r="U62" s="23">
        <f t="shared" si="61"/>
        <v>0</v>
      </c>
      <c r="V62" s="23">
        <f t="shared" si="61"/>
        <v>0</v>
      </c>
      <c r="W62" s="23">
        <f t="shared" si="61"/>
        <v>0</v>
      </c>
      <c r="X62" s="23">
        <f t="shared" si="61"/>
        <v>0</v>
      </c>
      <c r="Y62" s="23">
        <f t="shared" si="61"/>
        <v>0</v>
      </c>
      <c r="Z62" s="23">
        <f t="shared" si="61"/>
        <v>0</v>
      </c>
      <c r="AA62" s="23">
        <f t="shared" si="61"/>
        <v>0</v>
      </c>
      <c r="AB62" s="23">
        <f t="shared" si="61"/>
        <v>0</v>
      </c>
      <c r="AC62" s="23">
        <f t="shared" si="61"/>
        <v>0</v>
      </c>
      <c r="AD62" s="23">
        <f t="shared" si="61"/>
        <v>0</v>
      </c>
      <c r="AE62" s="23">
        <f t="shared" si="61"/>
        <v>0</v>
      </c>
      <c r="AF62" s="23">
        <f t="shared" si="61"/>
        <v>0</v>
      </c>
      <c r="AG62" s="23">
        <f t="shared" si="61"/>
        <v>0</v>
      </c>
      <c r="AH62" s="23">
        <f t="shared" si="61"/>
        <v>0</v>
      </c>
      <c r="AI62" s="23">
        <f t="shared" si="61"/>
        <v>0</v>
      </c>
      <c r="AJ62" s="23">
        <f t="shared" si="61"/>
        <v>0</v>
      </c>
      <c r="AK62" s="23">
        <f t="shared" si="61"/>
        <v>0</v>
      </c>
      <c r="AL62" s="12">
        <f t="shared" si="40"/>
        <v>0</v>
      </c>
      <c r="AN62" s="55"/>
      <c r="AS62" s="47"/>
      <c r="AT62" s="63"/>
      <c r="AU62" s="47"/>
      <c r="AV62" s="47"/>
      <c r="AW62" s="47"/>
      <c r="AX62" s="47"/>
      <c r="AY62" s="47"/>
      <c r="AZ62" s="47"/>
    </row>
    <row r="63" spans="1:52">
      <c r="A63" s="27">
        <v>1</v>
      </c>
      <c r="B63" s="1">
        <v>1</v>
      </c>
      <c r="C63" s="1">
        <v>4</v>
      </c>
      <c r="D63" s="2">
        <v>143</v>
      </c>
      <c r="E63" s="1">
        <v>1</v>
      </c>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16">
        <f t="shared" si="40"/>
        <v>0</v>
      </c>
      <c r="AN63" s="55"/>
      <c r="AS63" s="47"/>
      <c r="AT63" s="63"/>
      <c r="AU63" s="47"/>
      <c r="AV63" s="47"/>
      <c r="AW63" s="47"/>
      <c r="AX63" s="47"/>
      <c r="AY63" s="47"/>
      <c r="AZ63" s="47"/>
    </row>
    <row r="64" spans="1:52">
      <c r="A64" s="27">
        <v>1</v>
      </c>
      <c r="B64" s="1">
        <v>1</v>
      </c>
      <c r="C64" s="1">
        <v>4</v>
      </c>
      <c r="D64" s="2">
        <v>144</v>
      </c>
      <c r="E64" s="41"/>
      <c r="F64" s="23">
        <f>+F65</f>
        <v>0</v>
      </c>
      <c r="G64" s="23">
        <f t="shared" ref="G64:AK64" si="62">+G65</f>
        <v>0</v>
      </c>
      <c r="H64" s="23">
        <f t="shared" si="62"/>
        <v>0</v>
      </c>
      <c r="I64" s="23">
        <f t="shared" si="62"/>
        <v>0</v>
      </c>
      <c r="J64" s="23">
        <v>0</v>
      </c>
      <c r="K64" s="23">
        <f t="shared" si="62"/>
        <v>0</v>
      </c>
      <c r="L64" s="23">
        <f t="shared" si="62"/>
        <v>0</v>
      </c>
      <c r="M64" s="23">
        <v>0</v>
      </c>
      <c r="N64" s="23">
        <f t="shared" si="62"/>
        <v>0</v>
      </c>
      <c r="O64" s="23">
        <v>0</v>
      </c>
      <c r="P64" s="23">
        <f t="shared" si="62"/>
        <v>0</v>
      </c>
      <c r="Q64" s="23">
        <v>0</v>
      </c>
      <c r="R64" s="23">
        <v>0</v>
      </c>
      <c r="S64" s="23">
        <f t="shared" si="62"/>
        <v>0</v>
      </c>
      <c r="T64" s="23">
        <f t="shared" si="62"/>
        <v>0</v>
      </c>
      <c r="U64" s="23">
        <f t="shared" si="62"/>
        <v>0</v>
      </c>
      <c r="V64" s="23">
        <f t="shared" si="62"/>
        <v>0</v>
      </c>
      <c r="W64" s="23">
        <f t="shared" si="62"/>
        <v>0</v>
      </c>
      <c r="X64" s="23">
        <f t="shared" si="62"/>
        <v>0</v>
      </c>
      <c r="Y64" s="23">
        <f t="shared" si="62"/>
        <v>0</v>
      </c>
      <c r="Z64" s="23">
        <f t="shared" si="62"/>
        <v>0</v>
      </c>
      <c r="AA64" s="23">
        <f t="shared" si="62"/>
        <v>0</v>
      </c>
      <c r="AB64" s="23">
        <f t="shared" si="62"/>
        <v>0</v>
      </c>
      <c r="AC64" s="23">
        <f t="shared" si="62"/>
        <v>0</v>
      </c>
      <c r="AD64" s="23">
        <f t="shared" si="62"/>
        <v>0</v>
      </c>
      <c r="AE64" s="23">
        <f t="shared" si="62"/>
        <v>0</v>
      </c>
      <c r="AF64" s="23">
        <f t="shared" si="62"/>
        <v>0</v>
      </c>
      <c r="AG64" s="23">
        <f t="shared" si="62"/>
        <v>0</v>
      </c>
      <c r="AH64" s="23">
        <f t="shared" si="62"/>
        <v>0</v>
      </c>
      <c r="AI64" s="23">
        <f t="shared" si="62"/>
        <v>0</v>
      </c>
      <c r="AJ64" s="23">
        <f t="shared" si="62"/>
        <v>0</v>
      </c>
      <c r="AK64" s="23">
        <f t="shared" si="62"/>
        <v>0</v>
      </c>
      <c r="AL64" s="12">
        <f t="shared" si="40"/>
        <v>0</v>
      </c>
      <c r="AN64" s="55"/>
      <c r="AS64" s="47"/>
      <c r="AT64" s="63"/>
      <c r="AU64" s="47"/>
      <c r="AV64" s="47"/>
      <c r="AW64" s="47"/>
      <c r="AX64" s="47"/>
      <c r="AY64" s="47"/>
      <c r="AZ64" s="47"/>
    </row>
    <row r="65" spans="1:52">
      <c r="A65" s="27">
        <v>1</v>
      </c>
      <c r="B65" s="1">
        <v>1</v>
      </c>
      <c r="C65" s="1">
        <v>4</v>
      </c>
      <c r="D65" s="2">
        <v>144</v>
      </c>
      <c r="E65" s="1">
        <v>1</v>
      </c>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v>0</v>
      </c>
      <c r="AI65" s="21"/>
      <c r="AJ65" s="21"/>
      <c r="AK65" s="21"/>
      <c r="AL65" s="16">
        <f t="shared" si="40"/>
        <v>0</v>
      </c>
      <c r="AN65" s="55"/>
      <c r="AS65" s="47"/>
      <c r="AT65" s="63"/>
      <c r="AU65" s="47"/>
      <c r="AV65" s="47"/>
      <c r="AW65" s="47"/>
      <c r="AX65" s="47"/>
      <c r="AY65" s="47"/>
      <c r="AZ65" s="47"/>
    </row>
    <row r="66" spans="1:52">
      <c r="A66" s="27">
        <v>1</v>
      </c>
      <c r="B66" s="1">
        <v>1</v>
      </c>
      <c r="C66" s="1">
        <v>5</v>
      </c>
      <c r="D66" s="2"/>
      <c r="F66" s="15">
        <f>F67+F69+F71+F73+F82+F84</f>
        <v>1400000</v>
      </c>
      <c r="G66" s="15">
        <f t="shared" ref="G66:AJ66" si="63">+G67+G69+G71+G73+G82+G84</f>
        <v>0</v>
      </c>
      <c r="H66" s="15">
        <f>+H67+H69+H71+H73+H82+H84</f>
        <v>0</v>
      </c>
      <c r="I66" s="15">
        <f t="shared" si="63"/>
        <v>0</v>
      </c>
      <c r="J66" s="15">
        <f t="shared" si="63"/>
        <v>0</v>
      </c>
      <c r="K66" s="15">
        <f t="shared" si="63"/>
        <v>0</v>
      </c>
      <c r="L66" s="15">
        <f>+L67+L69+L71+L73+L82+L84</f>
        <v>0</v>
      </c>
      <c r="M66" s="15">
        <f t="shared" ref="M66:P66" si="64">+M67+M69+M71+M73+M82+M84</f>
        <v>0</v>
      </c>
      <c r="N66" s="15">
        <v>0</v>
      </c>
      <c r="O66" s="15">
        <f t="shared" ref="O66" si="65">+O67+O69+O71+O73+O82+O84</f>
        <v>0</v>
      </c>
      <c r="P66" s="15">
        <f t="shared" si="64"/>
        <v>0</v>
      </c>
      <c r="Q66" s="15">
        <f t="shared" si="63"/>
        <v>0</v>
      </c>
      <c r="R66" s="15">
        <f t="shared" si="63"/>
        <v>0</v>
      </c>
      <c r="S66" s="15">
        <f t="shared" si="63"/>
        <v>0</v>
      </c>
      <c r="T66" s="15">
        <f t="shared" si="63"/>
        <v>0</v>
      </c>
      <c r="U66" s="15">
        <f t="shared" si="63"/>
        <v>0</v>
      </c>
      <c r="V66" s="15">
        <f t="shared" si="63"/>
        <v>0</v>
      </c>
      <c r="W66" s="15">
        <f t="shared" si="63"/>
        <v>0</v>
      </c>
      <c r="X66" s="15">
        <f t="shared" si="63"/>
        <v>0</v>
      </c>
      <c r="Y66" s="15">
        <f t="shared" si="63"/>
        <v>0</v>
      </c>
      <c r="Z66" s="15">
        <f t="shared" si="63"/>
        <v>0</v>
      </c>
      <c r="AA66" s="15">
        <f t="shared" si="63"/>
        <v>0</v>
      </c>
      <c r="AB66" s="15">
        <f t="shared" si="63"/>
        <v>0</v>
      </c>
      <c r="AC66" s="15">
        <f t="shared" si="63"/>
        <v>0</v>
      </c>
      <c r="AD66" s="15">
        <f t="shared" si="63"/>
        <v>0</v>
      </c>
      <c r="AE66" s="15">
        <f t="shared" si="63"/>
        <v>0</v>
      </c>
      <c r="AF66" s="15">
        <v>0</v>
      </c>
      <c r="AG66" s="15">
        <f t="shared" si="63"/>
        <v>0</v>
      </c>
      <c r="AH66" s="15">
        <v>0</v>
      </c>
      <c r="AI66" s="15">
        <f t="shared" si="63"/>
        <v>0</v>
      </c>
      <c r="AJ66" s="15">
        <f t="shared" si="63"/>
        <v>0</v>
      </c>
      <c r="AK66" s="15">
        <f t="shared" ref="AK66" si="66">+AK67+AK69+AK71+AK73+AK82+AK84</f>
        <v>0</v>
      </c>
      <c r="AL66" s="14">
        <f>SUM(F66:AK66)</f>
        <v>1400000</v>
      </c>
      <c r="AN66" s="55"/>
      <c r="AS66" s="47"/>
      <c r="AT66" s="63"/>
      <c r="AU66" s="47"/>
      <c r="AV66" s="47"/>
      <c r="AW66" s="47"/>
      <c r="AX66" s="47"/>
      <c r="AY66" s="47"/>
      <c r="AZ66" s="47"/>
    </row>
    <row r="67" spans="1:52">
      <c r="A67" s="27">
        <v>1</v>
      </c>
      <c r="B67" s="1">
        <v>1</v>
      </c>
      <c r="C67" s="1">
        <v>5</v>
      </c>
      <c r="D67" s="2">
        <v>151</v>
      </c>
      <c r="F67" s="23">
        <f>+F68</f>
        <v>0</v>
      </c>
      <c r="G67" s="23">
        <f t="shared" ref="G67:AK67" si="67">+G68</f>
        <v>0</v>
      </c>
      <c r="H67" s="23">
        <f t="shared" si="67"/>
        <v>0</v>
      </c>
      <c r="I67" s="23">
        <f t="shared" si="67"/>
        <v>0</v>
      </c>
      <c r="J67" s="23">
        <v>0</v>
      </c>
      <c r="K67" s="23">
        <f t="shared" si="67"/>
        <v>0</v>
      </c>
      <c r="L67" s="23">
        <f t="shared" si="67"/>
        <v>0</v>
      </c>
      <c r="M67" s="23">
        <v>0</v>
      </c>
      <c r="N67" s="23">
        <f t="shared" si="67"/>
        <v>0</v>
      </c>
      <c r="O67" s="23">
        <v>0</v>
      </c>
      <c r="P67" s="23">
        <f t="shared" si="67"/>
        <v>0</v>
      </c>
      <c r="Q67" s="23">
        <v>0</v>
      </c>
      <c r="R67" s="23">
        <v>0</v>
      </c>
      <c r="S67" s="23">
        <f t="shared" si="67"/>
        <v>0</v>
      </c>
      <c r="T67" s="23">
        <f t="shared" si="67"/>
        <v>0</v>
      </c>
      <c r="U67" s="23">
        <f t="shared" si="67"/>
        <v>0</v>
      </c>
      <c r="V67" s="23">
        <f t="shared" si="67"/>
        <v>0</v>
      </c>
      <c r="W67" s="23">
        <f t="shared" si="67"/>
        <v>0</v>
      </c>
      <c r="X67" s="23">
        <f t="shared" si="67"/>
        <v>0</v>
      </c>
      <c r="Y67" s="23">
        <f t="shared" si="67"/>
        <v>0</v>
      </c>
      <c r="Z67" s="23">
        <f t="shared" si="67"/>
        <v>0</v>
      </c>
      <c r="AA67" s="23">
        <f t="shared" si="67"/>
        <v>0</v>
      </c>
      <c r="AB67" s="23">
        <f t="shared" si="67"/>
        <v>0</v>
      </c>
      <c r="AC67" s="23">
        <f t="shared" si="67"/>
        <v>0</v>
      </c>
      <c r="AD67" s="23">
        <f t="shared" si="67"/>
        <v>0</v>
      </c>
      <c r="AE67" s="23">
        <f t="shared" si="67"/>
        <v>0</v>
      </c>
      <c r="AF67" s="23">
        <f t="shared" si="67"/>
        <v>0</v>
      </c>
      <c r="AG67" s="23">
        <f t="shared" si="67"/>
        <v>0</v>
      </c>
      <c r="AH67" s="23">
        <f t="shared" si="67"/>
        <v>0</v>
      </c>
      <c r="AI67" s="23">
        <f t="shared" si="67"/>
        <v>0</v>
      </c>
      <c r="AJ67" s="23">
        <f t="shared" si="67"/>
        <v>0</v>
      </c>
      <c r="AK67" s="23">
        <f t="shared" si="67"/>
        <v>0</v>
      </c>
      <c r="AL67" s="12">
        <f t="shared" si="40"/>
        <v>0</v>
      </c>
      <c r="AN67" s="55"/>
      <c r="AS67" s="47"/>
      <c r="AT67" s="63"/>
      <c r="AU67" s="47"/>
      <c r="AV67" s="47"/>
      <c r="AW67" s="47"/>
      <c r="AX67" s="47"/>
      <c r="AY67" s="47"/>
      <c r="AZ67" s="47"/>
    </row>
    <row r="68" spans="1:52">
      <c r="A68" s="27">
        <v>1</v>
      </c>
      <c r="B68" s="1">
        <v>1</v>
      </c>
      <c r="C68" s="1">
        <v>5</v>
      </c>
      <c r="D68" s="2">
        <v>151</v>
      </c>
      <c r="E68" s="2">
        <v>1</v>
      </c>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16">
        <f t="shared" si="40"/>
        <v>0</v>
      </c>
      <c r="AN68" s="55"/>
      <c r="AS68" s="47"/>
      <c r="AT68" s="63"/>
      <c r="AU68" s="47"/>
      <c r="AV68" s="47"/>
      <c r="AW68" s="47"/>
      <c r="AX68" s="47"/>
      <c r="AY68" s="47"/>
      <c r="AZ68" s="47"/>
    </row>
    <row r="69" spans="1:52">
      <c r="A69" s="27">
        <v>1</v>
      </c>
      <c r="B69" s="1">
        <v>1</v>
      </c>
      <c r="C69" s="1">
        <v>5</v>
      </c>
      <c r="D69" s="2">
        <v>152</v>
      </c>
      <c r="E69" s="41"/>
      <c r="F69" s="23">
        <f>+F70</f>
        <v>1400000</v>
      </c>
      <c r="G69" s="23">
        <f t="shared" ref="G69:AK69" si="68">+G70</f>
        <v>0</v>
      </c>
      <c r="H69" s="23">
        <f t="shared" si="68"/>
        <v>0</v>
      </c>
      <c r="I69" s="23">
        <f t="shared" si="68"/>
        <v>0</v>
      </c>
      <c r="J69" s="23">
        <v>0</v>
      </c>
      <c r="K69" s="23">
        <f t="shared" si="68"/>
        <v>0</v>
      </c>
      <c r="L69" s="23">
        <f t="shared" si="68"/>
        <v>0</v>
      </c>
      <c r="M69" s="23">
        <v>0</v>
      </c>
      <c r="N69" s="23">
        <f t="shared" si="68"/>
        <v>0</v>
      </c>
      <c r="O69" s="23">
        <v>0</v>
      </c>
      <c r="P69" s="23">
        <f t="shared" si="68"/>
        <v>0</v>
      </c>
      <c r="Q69" s="23">
        <v>0</v>
      </c>
      <c r="R69" s="23">
        <v>0</v>
      </c>
      <c r="S69" s="23">
        <f t="shared" si="68"/>
        <v>0</v>
      </c>
      <c r="T69" s="23">
        <f t="shared" si="68"/>
        <v>0</v>
      </c>
      <c r="U69" s="23">
        <f t="shared" si="68"/>
        <v>0</v>
      </c>
      <c r="V69" s="23">
        <f t="shared" si="68"/>
        <v>0</v>
      </c>
      <c r="W69" s="23">
        <f t="shared" si="68"/>
        <v>0</v>
      </c>
      <c r="X69" s="23">
        <f t="shared" si="68"/>
        <v>0</v>
      </c>
      <c r="Y69" s="23">
        <f t="shared" si="68"/>
        <v>0</v>
      </c>
      <c r="Z69" s="23">
        <f t="shared" si="68"/>
        <v>0</v>
      </c>
      <c r="AA69" s="23">
        <f t="shared" si="68"/>
        <v>0</v>
      </c>
      <c r="AB69" s="23">
        <f t="shared" si="68"/>
        <v>0</v>
      </c>
      <c r="AC69" s="23">
        <f t="shared" si="68"/>
        <v>0</v>
      </c>
      <c r="AD69" s="23">
        <f t="shared" si="68"/>
        <v>0</v>
      </c>
      <c r="AE69" s="23">
        <f t="shared" si="68"/>
        <v>0</v>
      </c>
      <c r="AF69" s="23">
        <f t="shared" si="68"/>
        <v>0</v>
      </c>
      <c r="AG69" s="23">
        <f t="shared" si="68"/>
        <v>0</v>
      </c>
      <c r="AH69" s="23">
        <f t="shared" si="68"/>
        <v>0</v>
      </c>
      <c r="AI69" s="23">
        <f t="shared" si="68"/>
        <v>0</v>
      </c>
      <c r="AJ69" s="23">
        <f t="shared" si="68"/>
        <v>0</v>
      </c>
      <c r="AK69" s="23">
        <f t="shared" si="68"/>
        <v>0</v>
      </c>
      <c r="AL69" s="23">
        <f t="shared" si="40"/>
        <v>1400000</v>
      </c>
      <c r="AN69" s="55"/>
      <c r="AS69" s="47"/>
      <c r="AT69" s="63"/>
      <c r="AU69" s="47"/>
      <c r="AV69" s="47"/>
      <c r="AW69" s="47"/>
      <c r="AX69" s="47"/>
      <c r="AY69" s="47"/>
      <c r="AZ69" s="47"/>
    </row>
    <row r="70" spans="1:52" s="47" customFormat="1">
      <c r="A70" s="27">
        <v>1</v>
      </c>
      <c r="B70" s="92">
        <v>1</v>
      </c>
      <c r="C70" s="92">
        <v>5</v>
      </c>
      <c r="D70" s="3">
        <v>152</v>
      </c>
      <c r="E70" s="92">
        <v>1</v>
      </c>
      <c r="F70" s="40">
        <v>1400000</v>
      </c>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f>SUM(F70:AK70)</f>
        <v>1400000</v>
      </c>
      <c r="AN70" s="55"/>
      <c r="AO70" s="54"/>
      <c r="AP70" s="55"/>
      <c r="AQ70" s="55"/>
      <c r="AR70" s="58"/>
      <c r="AT70" s="63"/>
    </row>
    <row r="71" spans="1:52">
      <c r="A71" s="27">
        <v>1</v>
      </c>
      <c r="B71" s="1">
        <v>1</v>
      </c>
      <c r="C71" s="1">
        <v>5</v>
      </c>
      <c r="D71" s="2">
        <v>153</v>
      </c>
      <c r="E71" s="41"/>
      <c r="F71" s="23">
        <f>+F72</f>
        <v>0</v>
      </c>
      <c r="G71" s="23">
        <f t="shared" ref="G71:AK71" si="69">+G72</f>
        <v>0</v>
      </c>
      <c r="H71" s="23">
        <f t="shared" si="69"/>
        <v>0</v>
      </c>
      <c r="I71" s="23">
        <f t="shared" si="69"/>
        <v>0</v>
      </c>
      <c r="J71" s="23">
        <v>0</v>
      </c>
      <c r="K71" s="23">
        <f t="shared" si="69"/>
        <v>0</v>
      </c>
      <c r="L71" s="23">
        <f t="shared" si="69"/>
        <v>0</v>
      </c>
      <c r="M71" s="23">
        <v>0</v>
      </c>
      <c r="N71" s="23">
        <f t="shared" si="69"/>
        <v>0</v>
      </c>
      <c r="O71" s="23">
        <v>0</v>
      </c>
      <c r="P71" s="23">
        <f t="shared" si="69"/>
        <v>0</v>
      </c>
      <c r="Q71" s="23">
        <v>0</v>
      </c>
      <c r="R71" s="23">
        <v>0</v>
      </c>
      <c r="S71" s="23">
        <f t="shared" si="69"/>
        <v>0</v>
      </c>
      <c r="T71" s="23">
        <f t="shared" si="69"/>
        <v>0</v>
      </c>
      <c r="U71" s="23">
        <f t="shared" si="69"/>
        <v>0</v>
      </c>
      <c r="V71" s="23">
        <f t="shared" si="69"/>
        <v>0</v>
      </c>
      <c r="W71" s="23">
        <f t="shared" si="69"/>
        <v>0</v>
      </c>
      <c r="X71" s="23">
        <f t="shared" si="69"/>
        <v>0</v>
      </c>
      <c r="Y71" s="23">
        <f t="shared" si="69"/>
        <v>0</v>
      </c>
      <c r="Z71" s="23">
        <f t="shared" si="69"/>
        <v>0</v>
      </c>
      <c r="AA71" s="23">
        <f t="shared" si="69"/>
        <v>0</v>
      </c>
      <c r="AB71" s="23">
        <f t="shared" si="69"/>
        <v>0</v>
      </c>
      <c r="AC71" s="23">
        <f t="shared" si="69"/>
        <v>0</v>
      </c>
      <c r="AD71" s="23">
        <f t="shared" si="69"/>
        <v>0</v>
      </c>
      <c r="AE71" s="23">
        <f t="shared" si="69"/>
        <v>0</v>
      </c>
      <c r="AF71" s="23">
        <f t="shared" si="69"/>
        <v>0</v>
      </c>
      <c r="AG71" s="23">
        <f t="shared" si="69"/>
        <v>0</v>
      </c>
      <c r="AH71" s="23">
        <f t="shared" si="69"/>
        <v>0</v>
      </c>
      <c r="AI71" s="23">
        <f t="shared" si="69"/>
        <v>0</v>
      </c>
      <c r="AJ71" s="23">
        <f t="shared" si="69"/>
        <v>0</v>
      </c>
      <c r="AK71" s="23">
        <f t="shared" si="69"/>
        <v>0</v>
      </c>
      <c r="AL71" s="23">
        <f t="shared" si="40"/>
        <v>0</v>
      </c>
      <c r="AN71" s="55"/>
      <c r="AS71" s="47"/>
      <c r="AT71" s="63"/>
      <c r="AU71" s="47"/>
      <c r="AV71" s="47"/>
      <c r="AW71" s="47"/>
      <c r="AX71" s="47"/>
      <c r="AY71" s="47"/>
      <c r="AZ71" s="47"/>
    </row>
    <row r="72" spans="1:52">
      <c r="A72" s="27">
        <v>1</v>
      </c>
      <c r="B72" s="1">
        <v>1</v>
      </c>
      <c r="C72" s="1">
        <v>5</v>
      </c>
      <c r="D72" s="2">
        <v>153</v>
      </c>
      <c r="E72" s="1">
        <v>1</v>
      </c>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f t="shared" ref="AL72:AL103" si="70">SUM(F72:AJ72)</f>
        <v>0</v>
      </c>
      <c r="AN72" s="55"/>
      <c r="AS72" s="47"/>
      <c r="AT72" s="63"/>
      <c r="AU72" s="47"/>
      <c r="AV72" s="47"/>
      <c r="AW72" s="47"/>
      <c r="AX72" s="47"/>
      <c r="AY72" s="47"/>
      <c r="AZ72" s="47"/>
    </row>
    <row r="73" spans="1:52" s="47" customFormat="1">
      <c r="A73" s="27">
        <v>1</v>
      </c>
      <c r="B73" s="92">
        <v>1</v>
      </c>
      <c r="C73" s="92">
        <v>5</v>
      </c>
      <c r="D73" s="3">
        <v>154</v>
      </c>
      <c r="E73" s="94"/>
      <c r="F73" s="23">
        <f>SUM(F74:F81)</f>
        <v>0</v>
      </c>
      <c r="G73" s="23">
        <f t="shared" ref="G73:AJ73" si="71">SUM(G74:G81)</f>
        <v>0</v>
      </c>
      <c r="H73" s="23">
        <f t="shared" si="71"/>
        <v>0</v>
      </c>
      <c r="I73" s="23">
        <f t="shared" si="71"/>
        <v>0</v>
      </c>
      <c r="J73" s="23">
        <v>0</v>
      </c>
      <c r="K73" s="23">
        <f t="shared" ref="K73:L73" si="72">SUM(K74:K81)</f>
        <v>0</v>
      </c>
      <c r="L73" s="23">
        <f t="shared" si="72"/>
        <v>0</v>
      </c>
      <c r="M73" s="23">
        <v>0</v>
      </c>
      <c r="N73" s="23">
        <f>SUM(N74:N81)</f>
        <v>0</v>
      </c>
      <c r="O73" s="23">
        <v>0</v>
      </c>
      <c r="P73" s="23">
        <f t="shared" ref="P73" si="73">SUM(P74:P81)</f>
        <v>0</v>
      </c>
      <c r="Q73" s="23">
        <v>0</v>
      </c>
      <c r="R73" s="23">
        <v>0</v>
      </c>
      <c r="S73" s="23">
        <f t="shared" ref="S73" si="74">SUM(S74:S81)</f>
        <v>0</v>
      </c>
      <c r="T73" s="23">
        <f>SUM(T74:T81)</f>
        <v>0</v>
      </c>
      <c r="U73" s="23">
        <f>SUM(U74:U81)</f>
        <v>0</v>
      </c>
      <c r="V73" s="23">
        <f t="shared" ref="V73:AE73" si="75">SUM(V74:V81)</f>
        <v>0</v>
      </c>
      <c r="W73" s="23">
        <f t="shared" si="75"/>
        <v>0</v>
      </c>
      <c r="X73" s="23">
        <f t="shared" si="75"/>
        <v>0</v>
      </c>
      <c r="Y73" s="23">
        <f t="shared" si="75"/>
        <v>0</v>
      </c>
      <c r="Z73" s="23">
        <f t="shared" si="75"/>
        <v>0</v>
      </c>
      <c r="AA73" s="23">
        <f t="shared" si="75"/>
        <v>0</v>
      </c>
      <c r="AB73" s="23">
        <f t="shared" si="75"/>
        <v>0</v>
      </c>
      <c r="AC73" s="23">
        <f t="shared" si="75"/>
        <v>0</v>
      </c>
      <c r="AD73" s="23">
        <f t="shared" si="75"/>
        <v>0</v>
      </c>
      <c r="AE73" s="23">
        <f t="shared" si="75"/>
        <v>0</v>
      </c>
      <c r="AF73" s="23">
        <f>SUM(AF74:AF81)</f>
        <v>0</v>
      </c>
      <c r="AG73" s="23">
        <f t="shared" ref="AG73:AH73" si="76">SUM(AG74:AG81)</f>
        <v>0</v>
      </c>
      <c r="AH73" s="23">
        <f t="shared" si="76"/>
        <v>0</v>
      </c>
      <c r="AI73" s="23">
        <f t="shared" si="71"/>
        <v>0</v>
      </c>
      <c r="AJ73" s="23">
        <f t="shared" si="71"/>
        <v>0</v>
      </c>
      <c r="AK73" s="23">
        <f t="shared" ref="AK73" si="77">SUM(AK74:AK81)</f>
        <v>0</v>
      </c>
      <c r="AL73" s="23">
        <f t="shared" si="70"/>
        <v>0</v>
      </c>
      <c r="AN73" s="55"/>
      <c r="AO73" s="54"/>
      <c r="AP73" s="55"/>
      <c r="AQ73" s="55"/>
      <c r="AR73" s="58"/>
      <c r="AT73" s="63"/>
    </row>
    <row r="74" spans="1:52">
      <c r="A74" s="27">
        <v>1</v>
      </c>
      <c r="B74" s="1">
        <v>1</v>
      </c>
      <c r="C74" s="1">
        <v>5</v>
      </c>
      <c r="D74" s="2">
        <v>154</v>
      </c>
      <c r="E74" s="1">
        <v>1</v>
      </c>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f t="shared" si="70"/>
        <v>0</v>
      </c>
      <c r="AN74" s="55"/>
      <c r="AS74" s="47"/>
      <c r="AT74" s="63"/>
      <c r="AU74" s="47"/>
      <c r="AV74" s="47"/>
      <c r="AW74" s="47"/>
      <c r="AX74" s="47"/>
      <c r="AY74" s="47"/>
      <c r="AZ74" s="47"/>
    </row>
    <row r="75" spans="1:52">
      <c r="A75" s="27">
        <v>1</v>
      </c>
      <c r="B75" s="1">
        <v>1</v>
      </c>
      <c r="C75" s="1">
        <v>5</v>
      </c>
      <c r="D75" s="2">
        <v>154</v>
      </c>
      <c r="E75" s="1">
        <v>2</v>
      </c>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f t="shared" si="70"/>
        <v>0</v>
      </c>
      <c r="AN75" s="55"/>
      <c r="AS75" s="47"/>
      <c r="AT75" s="63"/>
      <c r="AU75" s="47"/>
      <c r="AV75" s="47"/>
      <c r="AW75" s="47"/>
      <c r="AX75" s="47"/>
      <c r="AY75" s="47"/>
      <c r="AZ75" s="47"/>
    </row>
    <row r="76" spans="1:52">
      <c r="A76" s="27">
        <v>1</v>
      </c>
      <c r="B76" s="1">
        <v>1</v>
      </c>
      <c r="C76" s="1">
        <v>5</v>
      </c>
      <c r="D76" s="2">
        <v>154</v>
      </c>
      <c r="E76" s="1">
        <v>3</v>
      </c>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f t="shared" si="70"/>
        <v>0</v>
      </c>
      <c r="AN76" s="55"/>
      <c r="AS76" s="47"/>
      <c r="AT76" s="63"/>
      <c r="AU76" s="47"/>
      <c r="AV76" s="47"/>
      <c r="AW76" s="47"/>
      <c r="AX76" s="47"/>
      <c r="AY76" s="47"/>
      <c r="AZ76" s="47"/>
    </row>
    <row r="77" spans="1:52">
      <c r="A77" s="27">
        <v>1</v>
      </c>
      <c r="B77" s="1">
        <v>1</v>
      </c>
      <c r="C77" s="1">
        <v>5</v>
      </c>
      <c r="D77" s="2">
        <v>154</v>
      </c>
      <c r="E77" s="1">
        <v>4</v>
      </c>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f t="shared" si="70"/>
        <v>0</v>
      </c>
      <c r="AN77" s="55"/>
      <c r="AS77" s="47"/>
      <c r="AT77" s="63"/>
      <c r="AU77" s="47"/>
      <c r="AV77" s="47"/>
      <c r="AW77" s="47"/>
      <c r="AX77" s="47"/>
      <c r="AY77" s="47"/>
      <c r="AZ77" s="47"/>
    </row>
    <row r="78" spans="1:52">
      <c r="A78" s="27">
        <v>1</v>
      </c>
      <c r="B78" s="1">
        <v>1</v>
      </c>
      <c r="C78" s="1">
        <v>5</v>
      </c>
      <c r="D78" s="2">
        <v>154</v>
      </c>
      <c r="E78" s="1">
        <v>5</v>
      </c>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f t="shared" si="70"/>
        <v>0</v>
      </c>
      <c r="AN78" s="55"/>
      <c r="AS78" s="47"/>
      <c r="AT78" s="63"/>
      <c r="AU78" s="47"/>
      <c r="AV78" s="47"/>
      <c r="AW78" s="47"/>
      <c r="AX78" s="47"/>
      <c r="AY78" s="47"/>
      <c r="AZ78" s="47"/>
    </row>
    <row r="79" spans="1:52">
      <c r="A79" s="27">
        <v>1</v>
      </c>
      <c r="B79" s="1">
        <v>1</v>
      </c>
      <c r="C79" s="1">
        <v>5</v>
      </c>
      <c r="D79" s="2">
        <v>154</v>
      </c>
      <c r="E79" s="1">
        <v>6</v>
      </c>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f t="shared" si="70"/>
        <v>0</v>
      </c>
      <c r="AN79" s="55"/>
      <c r="AS79" s="47"/>
      <c r="AT79" s="63"/>
      <c r="AU79" s="47"/>
      <c r="AV79" s="47"/>
      <c r="AW79" s="47"/>
      <c r="AX79" s="47"/>
      <c r="AY79" s="47"/>
      <c r="AZ79" s="47"/>
    </row>
    <row r="80" spans="1:52">
      <c r="A80" s="27">
        <v>1</v>
      </c>
      <c r="B80" s="1">
        <v>1</v>
      </c>
      <c r="C80" s="1">
        <v>5</v>
      </c>
      <c r="D80" s="2">
        <v>154</v>
      </c>
      <c r="E80" s="1">
        <v>7</v>
      </c>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f t="shared" si="70"/>
        <v>0</v>
      </c>
      <c r="AN80" s="55"/>
      <c r="AS80" s="47"/>
      <c r="AT80" s="63"/>
      <c r="AU80" s="47"/>
      <c r="AV80" s="47"/>
      <c r="AW80" s="47"/>
      <c r="AX80" s="47"/>
      <c r="AY80" s="47"/>
      <c r="AZ80" s="47"/>
    </row>
    <row r="81" spans="1:52" s="47" customFormat="1">
      <c r="A81" s="27">
        <v>1</v>
      </c>
      <c r="B81" s="92">
        <v>1</v>
      </c>
      <c r="C81" s="92">
        <v>5</v>
      </c>
      <c r="D81" s="3">
        <v>154</v>
      </c>
      <c r="E81" s="92">
        <v>8</v>
      </c>
      <c r="F81" s="40">
        <v>0</v>
      </c>
      <c r="G81" s="21">
        <v>0</v>
      </c>
      <c r="H81" s="21">
        <v>0</v>
      </c>
      <c r="I81" s="21">
        <v>0</v>
      </c>
      <c r="J81" s="21">
        <v>0</v>
      </c>
      <c r="K81" s="21">
        <v>0</v>
      </c>
      <c r="L81" s="21">
        <v>0</v>
      </c>
      <c r="M81" s="21">
        <v>0</v>
      </c>
      <c r="N81" s="21">
        <v>0</v>
      </c>
      <c r="O81" s="21">
        <v>0</v>
      </c>
      <c r="P81" s="21">
        <v>0</v>
      </c>
      <c r="Q81" s="21">
        <v>0</v>
      </c>
      <c r="R81" s="21">
        <v>0</v>
      </c>
      <c r="S81" s="21">
        <v>0</v>
      </c>
      <c r="T81" s="21">
        <v>0</v>
      </c>
      <c r="U81" s="21"/>
      <c r="V81" s="21"/>
      <c r="W81" s="21"/>
      <c r="X81" s="21"/>
      <c r="Y81" s="21"/>
      <c r="Z81" s="21"/>
      <c r="AA81" s="21"/>
      <c r="AB81" s="21"/>
      <c r="AC81" s="21"/>
      <c r="AD81" s="21"/>
      <c r="AE81" s="21"/>
      <c r="AF81" s="21">
        <v>0</v>
      </c>
      <c r="AG81" s="21">
        <v>0</v>
      </c>
      <c r="AH81" s="21">
        <v>0</v>
      </c>
      <c r="AI81" s="21"/>
      <c r="AJ81" s="21"/>
      <c r="AK81" s="21"/>
      <c r="AL81" s="21">
        <f t="shared" si="70"/>
        <v>0</v>
      </c>
      <c r="AN81" s="55"/>
      <c r="AO81" s="54"/>
      <c r="AP81" s="55"/>
      <c r="AQ81" s="55"/>
      <c r="AR81" s="58"/>
      <c r="AT81" s="63"/>
    </row>
    <row r="82" spans="1:52">
      <c r="A82" s="27">
        <v>1</v>
      </c>
      <c r="B82" s="1">
        <v>1</v>
      </c>
      <c r="C82" s="1">
        <v>5</v>
      </c>
      <c r="D82" s="2">
        <v>155</v>
      </c>
      <c r="E82" s="41"/>
      <c r="F82" s="23">
        <f>+F83</f>
        <v>0</v>
      </c>
      <c r="G82" s="23">
        <f t="shared" ref="G82:AK82" si="78">+G83</f>
        <v>0</v>
      </c>
      <c r="H82" s="23">
        <f t="shared" si="78"/>
        <v>0</v>
      </c>
      <c r="I82" s="23">
        <f t="shared" si="78"/>
        <v>0</v>
      </c>
      <c r="J82" s="23">
        <v>0</v>
      </c>
      <c r="K82" s="23">
        <f t="shared" si="78"/>
        <v>0</v>
      </c>
      <c r="L82" s="23">
        <f t="shared" si="78"/>
        <v>0</v>
      </c>
      <c r="M82" s="23">
        <v>0</v>
      </c>
      <c r="N82" s="23">
        <f t="shared" si="78"/>
        <v>0</v>
      </c>
      <c r="O82" s="23">
        <v>0</v>
      </c>
      <c r="P82" s="23">
        <f t="shared" si="78"/>
        <v>0</v>
      </c>
      <c r="Q82" s="23">
        <v>0</v>
      </c>
      <c r="R82" s="23">
        <v>0</v>
      </c>
      <c r="S82" s="23">
        <f t="shared" si="78"/>
        <v>0</v>
      </c>
      <c r="T82" s="23">
        <f t="shared" si="78"/>
        <v>0</v>
      </c>
      <c r="U82" s="23">
        <f t="shared" si="78"/>
        <v>0</v>
      </c>
      <c r="V82" s="23">
        <f t="shared" si="78"/>
        <v>0</v>
      </c>
      <c r="W82" s="23">
        <f t="shared" si="78"/>
        <v>0</v>
      </c>
      <c r="X82" s="23">
        <f t="shared" si="78"/>
        <v>0</v>
      </c>
      <c r="Y82" s="23">
        <f t="shared" si="78"/>
        <v>0</v>
      </c>
      <c r="Z82" s="23">
        <f t="shared" si="78"/>
        <v>0</v>
      </c>
      <c r="AA82" s="23">
        <f t="shared" si="78"/>
        <v>0</v>
      </c>
      <c r="AB82" s="23">
        <f t="shared" si="78"/>
        <v>0</v>
      </c>
      <c r="AC82" s="23">
        <f t="shared" si="78"/>
        <v>0</v>
      </c>
      <c r="AD82" s="23">
        <f t="shared" si="78"/>
        <v>0</v>
      </c>
      <c r="AE82" s="23">
        <f t="shared" si="78"/>
        <v>0</v>
      </c>
      <c r="AF82" s="23">
        <f t="shared" si="78"/>
        <v>0</v>
      </c>
      <c r="AG82" s="23">
        <f t="shared" si="78"/>
        <v>0</v>
      </c>
      <c r="AH82" s="23">
        <f t="shared" si="78"/>
        <v>0</v>
      </c>
      <c r="AI82" s="23">
        <f t="shared" si="78"/>
        <v>0</v>
      </c>
      <c r="AJ82" s="23">
        <f t="shared" si="78"/>
        <v>0</v>
      </c>
      <c r="AK82" s="23">
        <f t="shared" si="78"/>
        <v>0</v>
      </c>
      <c r="AL82" s="23">
        <f t="shared" si="70"/>
        <v>0</v>
      </c>
      <c r="AN82" s="55"/>
      <c r="AS82" s="47"/>
      <c r="AT82" s="63"/>
      <c r="AU82" s="47"/>
      <c r="AV82" s="47"/>
      <c r="AW82" s="47"/>
      <c r="AX82" s="47"/>
      <c r="AY82" s="47"/>
      <c r="AZ82" s="47"/>
    </row>
    <row r="83" spans="1:52">
      <c r="A83" s="27">
        <v>1</v>
      </c>
      <c r="B83" s="1">
        <v>1</v>
      </c>
      <c r="C83" s="1">
        <v>5</v>
      </c>
      <c r="D83" s="2">
        <v>155</v>
      </c>
      <c r="E83" s="1">
        <v>1</v>
      </c>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f t="shared" si="70"/>
        <v>0</v>
      </c>
      <c r="AN83" s="55"/>
      <c r="AS83" s="47"/>
      <c r="AT83" s="63"/>
      <c r="AU83" s="47"/>
      <c r="AV83" s="47"/>
      <c r="AW83" s="47"/>
      <c r="AX83" s="47"/>
      <c r="AY83" s="47"/>
      <c r="AZ83" s="47"/>
    </row>
    <row r="84" spans="1:52">
      <c r="A84" s="27">
        <v>1</v>
      </c>
      <c r="B84" s="1">
        <v>1</v>
      </c>
      <c r="C84" s="1">
        <v>5</v>
      </c>
      <c r="D84" s="2">
        <v>159</v>
      </c>
      <c r="F84" s="23">
        <f>+F85</f>
        <v>0</v>
      </c>
      <c r="G84" s="23">
        <f t="shared" ref="G84:AK84" si="79">+G85</f>
        <v>0</v>
      </c>
      <c r="H84" s="23">
        <f t="shared" si="79"/>
        <v>0</v>
      </c>
      <c r="I84" s="23">
        <f t="shared" si="79"/>
        <v>0</v>
      </c>
      <c r="J84" s="23">
        <v>0</v>
      </c>
      <c r="K84" s="23">
        <f t="shared" si="79"/>
        <v>0</v>
      </c>
      <c r="L84" s="23">
        <f t="shared" si="79"/>
        <v>0</v>
      </c>
      <c r="M84" s="23">
        <v>0</v>
      </c>
      <c r="N84" s="23">
        <f t="shared" si="79"/>
        <v>0</v>
      </c>
      <c r="O84" s="23">
        <v>0</v>
      </c>
      <c r="P84" s="23">
        <f t="shared" si="79"/>
        <v>0</v>
      </c>
      <c r="Q84" s="23">
        <v>0</v>
      </c>
      <c r="R84" s="23">
        <v>0</v>
      </c>
      <c r="S84" s="23">
        <f t="shared" si="79"/>
        <v>0</v>
      </c>
      <c r="T84" s="23">
        <f t="shared" si="79"/>
        <v>0</v>
      </c>
      <c r="U84" s="23">
        <f t="shared" si="79"/>
        <v>0</v>
      </c>
      <c r="V84" s="23">
        <f t="shared" si="79"/>
        <v>0</v>
      </c>
      <c r="W84" s="23">
        <f t="shared" si="79"/>
        <v>0</v>
      </c>
      <c r="X84" s="23">
        <f t="shared" si="79"/>
        <v>0</v>
      </c>
      <c r="Y84" s="23">
        <f t="shared" si="79"/>
        <v>0</v>
      </c>
      <c r="Z84" s="23">
        <f t="shared" si="79"/>
        <v>0</v>
      </c>
      <c r="AA84" s="23">
        <f t="shared" si="79"/>
        <v>0</v>
      </c>
      <c r="AB84" s="23">
        <f t="shared" si="79"/>
        <v>0</v>
      </c>
      <c r="AC84" s="23">
        <f t="shared" si="79"/>
        <v>0</v>
      </c>
      <c r="AD84" s="23">
        <f t="shared" si="79"/>
        <v>0</v>
      </c>
      <c r="AE84" s="23">
        <f t="shared" si="79"/>
        <v>0</v>
      </c>
      <c r="AF84" s="23">
        <f t="shared" si="79"/>
        <v>0</v>
      </c>
      <c r="AG84" s="23">
        <f t="shared" si="79"/>
        <v>0</v>
      </c>
      <c r="AH84" s="23">
        <f t="shared" si="79"/>
        <v>0</v>
      </c>
      <c r="AI84" s="23">
        <f t="shared" si="79"/>
        <v>0</v>
      </c>
      <c r="AJ84" s="23">
        <f t="shared" si="79"/>
        <v>0</v>
      </c>
      <c r="AK84" s="23">
        <f t="shared" si="79"/>
        <v>0</v>
      </c>
      <c r="AL84" s="23">
        <f t="shared" si="70"/>
        <v>0</v>
      </c>
      <c r="AN84" s="55"/>
      <c r="AS84" s="47"/>
      <c r="AT84" s="63"/>
      <c r="AU84" s="47"/>
      <c r="AV84" s="47"/>
      <c r="AW84" s="47"/>
      <c r="AX84" s="47"/>
      <c r="AY84" s="47"/>
      <c r="AZ84" s="47"/>
    </row>
    <row r="85" spans="1:52">
      <c r="A85" s="27">
        <v>1</v>
      </c>
      <c r="B85" s="1">
        <v>1</v>
      </c>
      <c r="C85" s="1">
        <v>5</v>
      </c>
      <c r="D85" s="2">
        <v>159</v>
      </c>
      <c r="E85" s="1">
        <v>1</v>
      </c>
      <c r="F85" s="40"/>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f t="shared" si="70"/>
        <v>0</v>
      </c>
      <c r="AN85" s="55"/>
      <c r="AS85" s="47"/>
      <c r="AT85" s="63"/>
      <c r="AU85" s="47"/>
      <c r="AV85" s="47"/>
      <c r="AW85" s="47"/>
      <c r="AX85" s="47"/>
      <c r="AY85" s="47"/>
      <c r="AZ85" s="47"/>
    </row>
    <row r="86" spans="1:52">
      <c r="A86" s="27">
        <v>1</v>
      </c>
      <c r="B86" s="1">
        <v>1</v>
      </c>
      <c r="C86" s="1">
        <v>6</v>
      </c>
      <c r="D86" s="2"/>
      <c r="F86" s="15">
        <f>+F87</f>
        <v>0</v>
      </c>
      <c r="G86" s="15">
        <f t="shared" ref="G86:AK87" si="80">+G87</f>
        <v>0</v>
      </c>
      <c r="H86" s="15">
        <f t="shared" si="80"/>
        <v>0</v>
      </c>
      <c r="I86" s="15">
        <f t="shared" si="80"/>
        <v>0</v>
      </c>
      <c r="J86" s="15">
        <f t="shared" si="80"/>
        <v>0</v>
      </c>
      <c r="K86" s="15">
        <f t="shared" si="80"/>
        <v>0</v>
      </c>
      <c r="L86" s="15">
        <f t="shared" si="80"/>
        <v>0</v>
      </c>
      <c r="M86" s="15"/>
      <c r="N86" s="15">
        <f t="shared" si="80"/>
        <v>0</v>
      </c>
      <c r="O86" s="15">
        <f t="shared" si="80"/>
        <v>0</v>
      </c>
      <c r="P86" s="15">
        <f t="shared" si="80"/>
        <v>0</v>
      </c>
      <c r="Q86" s="15">
        <f t="shared" si="80"/>
        <v>0</v>
      </c>
      <c r="R86" s="15">
        <f t="shared" si="80"/>
        <v>0</v>
      </c>
      <c r="S86" s="15">
        <f t="shared" si="80"/>
        <v>0</v>
      </c>
      <c r="T86" s="15">
        <f t="shared" si="80"/>
        <v>0</v>
      </c>
      <c r="U86" s="15">
        <f t="shared" si="80"/>
        <v>0</v>
      </c>
      <c r="V86" s="15">
        <f t="shared" si="80"/>
        <v>0</v>
      </c>
      <c r="W86" s="15">
        <f t="shared" si="80"/>
        <v>0</v>
      </c>
      <c r="X86" s="15">
        <f t="shared" si="80"/>
        <v>0</v>
      </c>
      <c r="Y86" s="15">
        <f t="shared" si="80"/>
        <v>0</v>
      </c>
      <c r="Z86" s="15">
        <f t="shared" si="80"/>
        <v>0</v>
      </c>
      <c r="AA86" s="15">
        <f t="shared" si="80"/>
        <v>0</v>
      </c>
      <c r="AB86" s="15">
        <f t="shared" si="80"/>
        <v>0</v>
      </c>
      <c r="AC86" s="15">
        <f t="shared" si="80"/>
        <v>0</v>
      </c>
      <c r="AD86" s="15">
        <f t="shared" si="80"/>
        <v>0</v>
      </c>
      <c r="AE86" s="15">
        <f t="shared" si="80"/>
        <v>0</v>
      </c>
      <c r="AF86" s="15">
        <f t="shared" si="80"/>
        <v>0</v>
      </c>
      <c r="AG86" s="15">
        <f t="shared" si="80"/>
        <v>0</v>
      </c>
      <c r="AH86" s="15">
        <f t="shared" si="80"/>
        <v>0</v>
      </c>
      <c r="AI86" s="15">
        <f t="shared" si="80"/>
        <v>0</v>
      </c>
      <c r="AJ86" s="15">
        <f t="shared" si="80"/>
        <v>0</v>
      </c>
      <c r="AK86" s="15">
        <f t="shared" si="80"/>
        <v>0</v>
      </c>
      <c r="AL86" s="15">
        <f t="shared" si="70"/>
        <v>0</v>
      </c>
      <c r="AN86" s="55"/>
      <c r="AS86" s="47"/>
      <c r="AT86" s="63"/>
      <c r="AU86" s="47"/>
      <c r="AV86" s="47"/>
      <c r="AW86" s="47"/>
      <c r="AX86" s="47"/>
      <c r="AY86" s="47"/>
      <c r="AZ86" s="47"/>
    </row>
    <row r="87" spans="1:52">
      <c r="A87" s="27">
        <v>1</v>
      </c>
      <c r="B87" s="1">
        <v>1</v>
      </c>
      <c r="C87" s="1">
        <v>6</v>
      </c>
      <c r="D87" s="2">
        <v>161</v>
      </c>
      <c r="E87" s="41"/>
      <c r="F87" s="23">
        <f>+F88</f>
        <v>0</v>
      </c>
      <c r="G87" s="23">
        <f t="shared" si="80"/>
        <v>0</v>
      </c>
      <c r="H87" s="23">
        <f t="shared" si="80"/>
        <v>0</v>
      </c>
      <c r="I87" s="23">
        <f t="shared" si="80"/>
        <v>0</v>
      </c>
      <c r="J87" s="23">
        <v>0</v>
      </c>
      <c r="K87" s="23">
        <f t="shared" si="80"/>
        <v>0</v>
      </c>
      <c r="L87" s="23">
        <f t="shared" si="80"/>
        <v>0</v>
      </c>
      <c r="M87" s="23">
        <v>0</v>
      </c>
      <c r="N87" s="23">
        <f t="shared" si="80"/>
        <v>0</v>
      </c>
      <c r="O87" s="23">
        <v>0</v>
      </c>
      <c r="P87" s="23">
        <f t="shared" si="80"/>
        <v>0</v>
      </c>
      <c r="Q87" s="23">
        <v>0</v>
      </c>
      <c r="R87" s="23">
        <v>0</v>
      </c>
      <c r="S87" s="23">
        <f t="shared" si="80"/>
        <v>0</v>
      </c>
      <c r="T87" s="23">
        <f t="shared" si="80"/>
        <v>0</v>
      </c>
      <c r="U87" s="23">
        <f t="shared" si="80"/>
        <v>0</v>
      </c>
      <c r="V87" s="23">
        <f t="shared" si="80"/>
        <v>0</v>
      </c>
      <c r="W87" s="23">
        <f t="shared" si="80"/>
        <v>0</v>
      </c>
      <c r="X87" s="23">
        <f t="shared" si="80"/>
        <v>0</v>
      </c>
      <c r="Y87" s="23">
        <f t="shared" si="80"/>
        <v>0</v>
      </c>
      <c r="Z87" s="23">
        <f t="shared" si="80"/>
        <v>0</v>
      </c>
      <c r="AA87" s="23">
        <f t="shared" si="80"/>
        <v>0</v>
      </c>
      <c r="AB87" s="23">
        <f t="shared" si="80"/>
        <v>0</v>
      </c>
      <c r="AC87" s="23">
        <f t="shared" si="80"/>
        <v>0</v>
      </c>
      <c r="AD87" s="23">
        <f t="shared" si="80"/>
        <v>0</v>
      </c>
      <c r="AE87" s="23">
        <f t="shared" si="80"/>
        <v>0</v>
      </c>
      <c r="AF87" s="23">
        <f t="shared" si="80"/>
        <v>0</v>
      </c>
      <c r="AG87" s="23">
        <f t="shared" si="80"/>
        <v>0</v>
      </c>
      <c r="AH87" s="23">
        <f t="shared" si="80"/>
        <v>0</v>
      </c>
      <c r="AI87" s="23">
        <f t="shared" si="80"/>
        <v>0</v>
      </c>
      <c r="AJ87" s="23">
        <f t="shared" si="80"/>
        <v>0</v>
      </c>
      <c r="AK87" s="23">
        <f t="shared" si="80"/>
        <v>0</v>
      </c>
      <c r="AL87" s="23">
        <f t="shared" si="70"/>
        <v>0</v>
      </c>
      <c r="AN87" s="55"/>
      <c r="AS87" s="47"/>
      <c r="AT87" s="63"/>
      <c r="AU87" s="47"/>
      <c r="AV87" s="47"/>
      <c r="AW87" s="47"/>
      <c r="AX87" s="47"/>
      <c r="AY87" s="47"/>
      <c r="AZ87" s="47"/>
    </row>
    <row r="88" spans="1:52">
      <c r="A88" s="27">
        <v>1</v>
      </c>
      <c r="B88" s="1">
        <v>1</v>
      </c>
      <c r="C88" s="1">
        <v>6</v>
      </c>
      <c r="D88" s="2">
        <v>161</v>
      </c>
      <c r="E88" s="1">
        <v>1</v>
      </c>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f t="shared" si="70"/>
        <v>0</v>
      </c>
      <c r="AN88" s="55"/>
      <c r="AS88" s="47"/>
      <c r="AT88" s="63"/>
      <c r="AU88" s="47"/>
      <c r="AV88" s="47"/>
      <c r="AW88" s="47"/>
      <c r="AX88" s="47"/>
      <c r="AY88" s="47"/>
      <c r="AZ88" s="47"/>
    </row>
    <row r="89" spans="1:52">
      <c r="A89" s="27">
        <v>1</v>
      </c>
      <c r="B89" s="1">
        <v>1</v>
      </c>
      <c r="C89" s="1">
        <v>7</v>
      </c>
      <c r="D89" s="2"/>
      <c r="F89" s="15">
        <f>+F90</f>
        <v>0</v>
      </c>
      <c r="G89" s="15">
        <f t="shared" ref="G89:AK89" si="81">+G90</f>
        <v>0</v>
      </c>
      <c r="H89" s="15">
        <f t="shared" si="81"/>
        <v>0</v>
      </c>
      <c r="I89" s="15">
        <f t="shared" si="81"/>
        <v>0</v>
      </c>
      <c r="J89" s="15">
        <f t="shared" si="81"/>
        <v>0</v>
      </c>
      <c r="K89" s="15">
        <f t="shared" si="81"/>
        <v>0</v>
      </c>
      <c r="L89" s="15">
        <f t="shared" si="81"/>
        <v>0</v>
      </c>
      <c r="M89" s="15">
        <f t="shared" si="81"/>
        <v>0</v>
      </c>
      <c r="N89" s="15">
        <f t="shared" si="81"/>
        <v>0</v>
      </c>
      <c r="O89" s="15">
        <f t="shared" si="81"/>
        <v>0</v>
      </c>
      <c r="P89" s="15">
        <f t="shared" si="81"/>
        <v>0</v>
      </c>
      <c r="Q89" s="15">
        <f t="shared" si="81"/>
        <v>0</v>
      </c>
      <c r="R89" s="15">
        <f t="shared" si="81"/>
        <v>0</v>
      </c>
      <c r="S89" s="15">
        <f t="shared" si="81"/>
        <v>0</v>
      </c>
      <c r="T89" s="15">
        <f t="shared" si="81"/>
        <v>0</v>
      </c>
      <c r="U89" s="15">
        <f t="shared" si="81"/>
        <v>0</v>
      </c>
      <c r="V89" s="15">
        <f t="shared" si="81"/>
        <v>0</v>
      </c>
      <c r="W89" s="15">
        <f t="shared" si="81"/>
        <v>0</v>
      </c>
      <c r="X89" s="15">
        <f t="shared" si="81"/>
        <v>0</v>
      </c>
      <c r="Y89" s="15">
        <f t="shared" si="81"/>
        <v>0</v>
      </c>
      <c r="Z89" s="15">
        <f t="shared" si="81"/>
        <v>0</v>
      </c>
      <c r="AA89" s="15">
        <f t="shared" si="81"/>
        <v>0</v>
      </c>
      <c r="AB89" s="15">
        <f t="shared" si="81"/>
        <v>0</v>
      </c>
      <c r="AC89" s="15">
        <f t="shared" si="81"/>
        <v>0</v>
      </c>
      <c r="AD89" s="15">
        <f t="shared" si="81"/>
        <v>0</v>
      </c>
      <c r="AE89" s="15">
        <f t="shared" si="81"/>
        <v>0</v>
      </c>
      <c r="AF89" s="15">
        <f t="shared" si="81"/>
        <v>0</v>
      </c>
      <c r="AG89" s="15">
        <f t="shared" si="81"/>
        <v>0</v>
      </c>
      <c r="AH89" s="15">
        <f t="shared" si="81"/>
        <v>0</v>
      </c>
      <c r="AI89" s="15">
        <f t="shared" si="81"/>
        <v>0</v>
      </c>
      <c r="AJ89" s="15">
        <f t="shared" si="81"/>
        <v>0</v>
      </c>
      <c r="AK89" s="15">
        <f t="shared" si="81"/>
        <v>0</v>
      </c>
      <c r="AL89" s="15">
        <f t="shared" si="70"/>
        <v>0</v>
      </c>
      <c r="AN89" s="55"/>
      <c r="AS89" s="47"/>
      <c r="AT89" s="63"/>
      <c r="AU89" s="47"/>
      <c r="AV89" s="47"/>
      <c r="AW89" s="47"/>
      <c r="AX89" s="47"/>
      <c r="AY89" s="47"/>
      <c r="AZ89" s="47"/>
    </row>
    <row r="90" spans="1:52">
      <c r="A90" s="27">
        <v>1</v>
      </c>
      <c r="B90" s="1">
        <v>1</v>
      </c>
      <c r="C90" s="1">
        <v>7</v>
      </c>
      <c r="D90" s="2">
        <v>171</v>
      </c>
      <c r="F90" s="23">
        <f t="shared" ref="F90:AJ90" si="82">SUM(F91:F95)</f>
        <v>0</v>
      </c>
      <c r="G90" s="23">
        <f t="shared" si="82"/>
        <v>0</v>
      </c>
      <c r="H90" s="23">
        <f t="shared" si="82"/>
        <v>0</v>
      </c>
      <c r="I90" s="23">
        <f t="shared" si="82"/>
        <v>0</v>
      </c>
      <c r="J90" s="23">
        <v>0</v>
      </c>
      <c r="K90" s="23">
        <f t="shared" ref="K90:L90" si="83">SUM(K91:K95)</f>
        <v>0</v>
      </c>
      <c r="L90" s="23">
        <f t="shared" si="83"/>
        <v>0</v>
      </c>
      <c r="M90" s="23">
        <v>0</v>
      </c>
      <c r="N90" s="23">
        <f t="shared" ref="N90" si="84">SUM(N91:N95)</f>
        <v>0</v>
      </c>
      <c r="O90" s="23">
        <v>0</v>
      </c>
      <c r="P90" s="23">
        <f t="shared" ref="P90" si="85">SUM(P91:P95)</f>
        <v>0</v>
      </c>
      <c r="Q90" s="23">
        <v>0</v>
      </c>
      <c r="R90" s="23">
        <v>0</v>
      </c>
      <c r="S90" s="23">
        <f t="shared" ref="S90:AH90" si="86">SUM(S91:S95)</f>
        <v>0</v>
      </c>
      <c r="T90" s="23">
        <f t="shared" si="86"/>
        <v>0</v>
      </c>
      <c r="U90" s="23">
        <f>SUM(U91:U95)</f>
        <v>0</v>
      </c>
      <c r="V90" s="23">
        <f t="shared" ref="V90:AE90" si="87">SUM(V91:V95)</f>
        <v>0</v>
      </c>
      <c r="W90" s="23">
        <f t="shared" si="87"/>
        <v>0</v>
      </c>
      <c r="X90" s="23">
        <f t="shared" si="87"/>
        <v>0</v>
      </c>
      <c r="Y90" s="23">
        <f t="shared" si="87"/>
        <v>0</v>
      </c>
      <c r="Z90" s="23">
        <f t="shared" si="87"/>
        <v>0</v>
      </c>
      <c r="AA90" s="23">
        <f t="shared" si="87"/>
        <v>0</v>
      </c>
      <c r="AB90" s="23">
        <f t="shared" si="87"/>
        <v>0</v>
      </c>
      <c r="AC90" s="23">
        <f t="shared" si="87"/>
        <v>0</v>
      </c>
      <c r="AD90" s="23">
        <f t="shared" si="87"/>
        <v>0</v>
      </c>
      <c r="AE90" s="23">
        <f t="shared" si="87"/>
        <v>0</v>
      </c>
      <c r="AF90" s="23">
        <f t="shared" si="86"/>
        <v>0</v>
      </c>
      <c r="AG90" s="23">
        <f t="shared" si="86"/>
        <v>0</v>
      </c>
      <c r="AH90" s="23">
        <f t="shared" si="86"/>
        <v>0</v>
      </c>
      <c r="AI90" s="23">
        <f t="shared" si="82"/>
        <v>0</v>
      </c>
      <c r="AJ90" s="23">
        <f t="shared" si="82"/>
        <v>0</v>
      </c>
      <c r="AK90" s="23">
        <f t="shared" ref="AK90" si="88">SUM(AK91:AK95)</f>
        <v>0</v>
      </c>
      <c r="AL90" s="23">
        <f t="shared" si="70"/>
        <v>0</v>
      </c>
      <c r="AN90" s="55"/>
      <c r="AS90" s="47"/>
      <c r="AT90" s="63"/>
      <c r="AU90" s="47"/>
      <c r="AV90" s="47"/>
      <c r="AW90" s="47"/>
      <c r="AX90" s="47"/>
      <c r="AY90" s="47"/>
      <c r="AZ90" s="47"/>
    </row>
    <row r="91" spans="1:52">
      <c r="A91" s="27">
        <v>1</v>
      </c>
      <c r="B91" s="1">
        <v>1</v>
      </c>
      <c r="C91" s="1">
        <v>7</v>
      </c>
      <c r="D91" s="2">
        <v>171</v>
      </c>
      <c r="E91" s="1">
        <v>1</v>
      </c>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f t="shared" si="70"/>
        <v>0</v>
      </c>
      <c r="AN91" s="55"/>
      <c r="AS91" s="47"/>
      <c r="AT91" s="63"/>
      <c r="AU91" s="47"/>
      <c r="AV91" s="47"/>
      <c r="AW91" s="47"/>
      <c r="AX91" s="47"/>
      <c r="AY91" s="47"/>
      <c r="AZ91" s="47"/>
    </row>
    <row r="92" spans="1:52">
      <c r="A92" s="27">
        <v>1</v>
      </c>
      <c r="B92" s="1">
        <v>1</v>
      </c>
      <c r="C92" s="1">
        <v>7</v>
      </c>
      <c r="D92" s="2">
        <v>171</v>
      </c>
      <c r="E92" s="1">
        <v>2</v>
      </c>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f t="shared" si="70"/>
        <v>0</v>
      </c>
      <c r="AN92" s="55"/>
      <c r="AS92" s="47"/>
      <c r="AT92" s="63"/>
      <c r="AU92" s="47"/>
      <c r="AV92" s="47"/>
      <c r="AW92" s="47"/>
      <c r="AX92" s="47"/>
      <c r="AY92" s="47"/>
      <c r="AZ92" s="47"/>
    </row>
    <row r="93" spans="1:52">
      <c r="A93" s="27">
        <v>1</v>
      </c>
      <c r="B93" s="1">
        <v>1</v>
      </c>
      <c r="C93" s="1">
        <v>7</v>
      </c>
      <c r="D93" s="2">
        <v>171</v>
      </c>
      <c r="E93" s="1">
        <v>3</v>
      </c>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f t="shared" si="70"/>
        <v>0</v>
      </c>
      <c r="AN93" s="55"/>
      <c r="AS93" s="47"/>
      <c r="AT93" s="63"/>
      <c r="AU93" s="47"/>
      <c r="AV93" s="47"/>
      <c r="AW93" s="47"/>
      <c r="AX93" s="47"/>
      <c r="AY93" s="47"/>
      <c r="AZ93" s="47"/>
    </row>
    <row r="94" spans="1:52">
      <c r="A94" s="27">
        <v>1</v>
      </c>
      <c r="B94" s="1">
        <v>1</v>
      </c>
      <c r="C94" s="1">
        <v>7</v>
      </c>
      <c r="D94" s="2">
        <v>171</v>
      </c>
      <c r="E94" s="1">
        <v>4</v>
      </c>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f t="shared" si="70"/>
        <v>0</v>
      </c>
      <c r="AN94" s="55"/>
      <c r="AS94" s="47"/>
      <c r="AT94" s="63"/>
      <c r="AU94" s="47"/>
      <c r="AV94" s="47"/>
      <c r="AW94" s="47"/>
      <c r="AX94" s="47"/>
      <c r="AY94" s="47"/>
      <c r="AZ94" s="47"/>
    </row>
    <row r="95" spans="1:52">
      <c r="A95" s="27">
        <v>1</v>
      </c>
      <c r="B95" s="1">
        <v>1</v>
      </c>
      <c r="C95" s="1">
        <v>7</v>
      </c>
      <c r="D95" s="2">
        <v>171</v>
      </c>
      <c r="E95" s="1">
        <v>5</v>
      </c>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f t="shared" si="70"/>
        <v>0</v>
      </c>
      <c r="AN95" s="55"/>
      <c r="AS95" s="47"/>
      <c r="AT95" s="63"/>
      <c r="AU95" s="47"/>
      <c r="AV95" s="47"/>
      <c r="AW95" s="47"/>
      <c r="AX95" s="47"/>
      <c r="AY95" s="47"/>
      <c r="AZ95" s="47"/>
    </row>
    <row r="96" spans="1:52">
      <c r="A96" s="27">
        <v>1</v>
      </c>
      <c r="B96" s="1">
        <v>1</v>
      </c>
      <c r="C96" s="1">
        <v>8</v>
      </c>
      <c r="D96" s="2"/>
      <c r="F96" s="15">
        <f>+F97</f>
        <v>0</v>
      </c>
      <c r="G96" s="15">
        <f t="shared" ref="G96:AK96" si="89">+G97</f>
        <v>0</v>
      </c>
      <c r="H96" s="15">
        <f t="shared" si="89"/>
        <v>0</v>
      </c>
      <c r="I96" s="15">
        <f t="shared" si="89"/>
        <v>0</v>
      </c>
      <c r="J96" s="15">
        <f t="shared" si="89"/>
        <v>0</v>
      </c>
      <c r="K96" s="15">
        <f t="shared" si="89"/>
        <v>0</v>
      </c>
      <c r="L96" s="15">
        <f t="shared" si="89"/>
        <v>0</v>
      </c>
      <c r="M96" s="15">
        <f t="shared" si="89"/>
        <v>0</v>
      </c>
      <c r="N96" s="15">
        <f t="shared" si="89"/>
        <v>0</v>
      </c>
      <c r="O96" s="15">
        <f t="shared" si="89"/>
        <v>0</v>
      </c>
      <c r="P96" s="15">
        <f t="shared" si="89"/>
        <v>0</v>
      </c>
      <c r="Q96" s="15">
        <f t="shared" si="89"/>
        <v>0</v>
      </c>
      <c r="R96" s="15">
        <f t="shared" si="89"/>
        <v>0</v>
      </c>
      <c r="S96" s="15">
        <f t="shared" si="89"/>
        <v>0</v>
      </c>
      <c r="T96" s="15">
        <f t="shared" si="89"/>
        <v>0</v>
      </c>
      <c r="U96" s="15">
        <f>+U97</f>
        <v>0</v>
      </c>
      <c r="V96" s="15">
        <f t="shared" ref="V96:AE96" si="90">+V97</f>
        <v>0</v>
      </c>
      <c r="W96" s="15">
        <f t="shared" si="90"/>
        <v>0</v>
      </c>
      <c r="X96" s="15">
        <f t="shared" si="90"/>
        <v>0</v>
      </c>
      <c r="Y96" s="15">
        <f t="shared" si="90"/>
        <v>0</v>
      </c>
      <c r="Z96" s="15">
        <f t="shared" si="90"/>
        <v>0</v>
      </c>
      <c r="AA96" s="15">
        <f t="shared" si="90"/>
        <v>0</v>
      </c>
      <c r="AB96" s="15">
        <f t="shared" si="90"/>
        <v>0</v>
      </c>
      <c r="AC96" s="15">
        <f t="shared" si="90"/>
        <v>0</v>
      </c>
      <c r="AD96" s="15">
        <f t="shared" si="90"/>
        <v>0</v>
      </c>
      <c r="AE96" s="15">
        <f t="shared" si="90"/>
        <v>0</v>
      </c>
      <c r="AF96" s="15">
        <f t="shared" si="89"/>
        <v>0</v>
      </c>
      <c r="AG96" s="15">
        <f t="shared" si="89"/>
        <v>0</v>
      </c>
      <c r="AH96" s="15">
        <f t="shared" si="89"/>
        <v>0</v>
      </c>
      <c r="AI96" s="15">
        <f t="shared" si="89"/>
        <v>0</v>
      </c>
      <c r="AJ96" s="15">
        <f t="shared" si="89"/>
        <v>0</v>
      </c>
      <c r="AK96" s="15">
        <f t="shared" si="89"/>
        <v>0</v>
      </c>
      <c r="AL96" s="15">
        <f t="shared" si="70"/>
        <v>0</v>
      </c>
      <c r="AN96" s="55"/>
      <c r="AS96" s="47"/>
      <c r="AT96" s="63"/>
      <c r="AU96" s="47"/>
      <c r="AV96" s="47"/>
      <c r="AW96" s="47"/>
      <c r="AX96" s="47"/>
      <c r="AY96" s="47"/>
      <c r="AZ96" s="47"/>
    </row>
    <row r="97" spans="1:52">
      <c r="A97" s="27">
        <v>1</v>
      </c>
      <c r="B97" s="1">
        <v>1</v>
      </c>
      <c r="C97" s="1">
        <v>8</v>
      </c>
      <c r="D97" s="2">
        <v>181</v>
      </c>
      <c r="E97" s="41"/>
      <c r="F97" s="23">
        <f>+F98+F99</f>
        <v>0</v>
      </c>
      <c r="G97" s="23">
        <f t="shared" ref="G97:AJ97" si="91">+G98+G99</f>
        <v>0</v>
      </c>
      <c r="H97" s="23">
        <f t="shared" si="91"/>
        <v>0</v>
      </c>
      <c r="I97" s="23">
        <f t="shared" si="91"/>
        <v>0</v>
      </c>
      <c r="J97" s="23">
        <v>0</v>
      </c>
      <c r="K97" s="23">
        <f t="shared" ref="K97:L97" si="92">+K98+K99</f>
        <v>0</v>
      </c>
      <c r="L97" s="23">
        <f t="shared" si="92"/>
        <v>0</v>
      </c>
      <c r="M97" s="23">
        <v>0</v>
      </c>
      <c r="N97" s="23">
        <f t="shared" ref="N97" si="93">+N98+N99</f>
        <v>0</v>
      </c>
      <c r="O97" s="23">
        <v>0</v>
      </c>
      <c r="P97" s="23">
        <f t="shared" ref="P97" si="94">+P98+P99</f>
        <v>0</v>
      </c>
      <c r="Q97" s="23">
        <v>0</v>
      </c>
      <c r="R97" s="23">
        <v>0</v>
      </c>
      <c r="S97" s="23">
        <f t="shared" ref="S97:AH97" si="95">+S98+S99</f>
        <v>0</v>
      </c>
      <c r="T97" s="23">
        <f t="shared" si="95"/>
        <v>0</v>
      </c>
      <c r="U97" s="23">
        <f>+U98+U99</f>
        <v>0</v>
      </c>
      <c r="V97" s="23">
        <f t="shared" ref="V97:AE97" si="96">+V98+V99</f>
        <v>0</v>
      </c>
      <c r="W97" s="23">
        <f t="shared" si="96"/>
        <v>0</v>
      </c>
      <c r="X97" s="23">
        <f t="shared" si="96"/>
        <v>0</v>
      </c>
      <c r="Y97" s="23">
        <f t="shared" si="96"/>
        <v>0</v>
      </c>
      <c r="Z97" s="23">
        <f t="shared" si="96"/>
        <v>0</v>
      </c>
      <c r="AA97" s="23">
        <f t="shared" si="96"/>
        <v>0</v>
      </c>
      <c r="AB97" s="23">
        <f t="shared" si="96"/>
        <v>0</v>
      </c>
      <c r="AC97" s="23">
        <f t="shared" si="96"/>
        <v>0</v>
      </c>
      <c r="AD97" s="23">
        <f t="shared" si="96"/>
        <v>0</v>
      </c>
      <c r="AE97" s="23">
        <f t="shared" si="96"/>
        <v>0</v>
      </c>
      <c r="AF97" s="23">
        <f t="shared" si="95"/>
        <v>0</v>
      </c>
      <c r="AG97" s="23">
        <f t="shared" si="95"/>
        <v>0</v>
      </c>
      <c r="AH97" s="23">
        <f t="shared" si="95"/>
        <v>0</v>
      </c>
      <c r="AI97" s="23">
        <f t="shared" si="91"/>
        <v>0</v>
      </c>
      <c r="AJ97" s="23">
        <f t="shared" si="91"/>
        <v>0</v>
      </c>
      <c r="AK97" s="23">
        <f t="shared" ref="AK97" si="97">+AK98+AK99</f>
        <v>0</v>
      </c>
      <c r="AL97" s="23">
        <f t="shared" si="70"/>
        <v>0</v>
      </c>
      <c r="AN97" s="55"/>
      <c r="AS97" s="47"/>
      <c r="AT97" s="63"/>
      <c r="AU97" s="47"/>
      <c r="AV97" s="47"/>
      <c r="AW97" s="47"/>
      <c r="AX97" s="47"/>
      <c r="AY97" s="47"/>
      <c r="AZ97" s="47"/>
    </row>
    <row r="98" spans="1:52">
      <c r="A98" s="27">
        <v>1</v>
      </c>
      <c r="B98" s="1">
        <v>1</v>
      </c>
      <c r="C98" s="1">
        <v>8</v>
      </c>
      <c r="D98" s="2">
        <v>181</v>
      </c>
      <c r="E98" s="1">
        <v>1</v>
      </c>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f t="shared" si="70"/>
        <v>0</v>
      </c>
      <c r="AN98" s="55"/>
      <c r="AS98" s="47"/>
      <c r="AT98" s="63"/>
      <c r="AU98" s="47"/>
      <c r="AV98" s="47"/>
      <c r="AW98" s="47"/>
      <c r="AX98" s="47"/>
      <c r="AY98" s="47"/>
      <c r="AZ98" s="47"/>
    </row>
    <row r="99" spans="1:52">
      <c r="A99" s="27">
        <v>1</v>
      </c>
      <c r="B99" s="1">
        <v>1</v>
      </c>
      <c r="C99" s="1">
        <v>8</v>
      </c>
      <c r="D99" s="2">
        <v>181</v>
      </c>
      <c r="E99" s="1">
        <v>2</v>
      </c>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16">
        <f t="shared" si="70"/>
        <v>0</v>
      </c>
      <c r="AN99" s="55"/>
      <c r="AS99" s="47"/>
      <c r="AT99" s="63"/>
      <c r="AU99" s="47"/>
      <c r="AV99" s="47"/>
      <c r="AW99" s="47"/>
      <c r="AX99" s="47"/>
      <c r="AY99" s="47"/>
      <c r="AZ99" s="47"/>
    </row>
    <row r="100" spans="1:52">
      <c r="A100" s="27">
        <v>1</v>
      </c>
      <c r="B100" s="19">
        <v>2</v>
      </c>
      <c r="C100" s="19"/>
      <c r="D100" s="25"/>
      <c r="E100" s="19"/>
      <c r="F100" s="18">
        <f t="shared" ref="F100:AJ100" si="98">+F101+F125+F137+F156+F180+F197+F203+F215+F222</f>
        <v>1242499.6400000001</v>
      </c>
      <c r="G100" s="18">
        <f t="shared" si="98"/>
        <v>70000</v>
      </c>
      <c r="H100" s="18">
        <f t="shared" si="98"/>
        <v>72000</v>
      </c>
      <c r="I100" s="18">
        <f t="shared" si="98"/>
        <v>65000</v>
      </c>
      <c r="J100" s="18">
        <f t="shared" si="98"/>
        <v>307750</v>
      </c>
      <c r="K100" s="18">
        <f t="shared" si="98"/>
        <v>320000</v>
      </c>
      <c r="L100" s="18">
        <f t="shared" si="98"/>
        <v>20000</v>
      </c>
      <c r="M100" s="18">
        <f t="shared" si="98"/>
        <v>20000</v>
      </c>
      <c r="N100" s="18">
        <f t="shared" si="98"/>
        <v>0</v>
      </c>
      <c r="O100" s="18">
        <f t="shared" si="98"/>
        <v>0</v>
      </c>
      <c r="P100" s="18">
        <f t="shared" si="98"/>
        <v>0</v>
      </c>
      <c r="Q100" s="18">
        <f t="shared" si="98"/>
        <v>0</v>
      </c>
      <c r="R100" s="18">
        <f t="shared" si="98"/>
        <v>1486614.12</v>
      </c>
      <c r="S100" s="18">
        <f t="shared" si="98"/>
        <v>518370</v>
      </c>
      <c r="T100" s="18">
        <f t="shared" si="98"/>
        <v>260000</v>
      </c>
      <c r="U100" s="18">
        <f t="shared" si="98"/>
        <v>10000</v>
      </c>
      <c r="V100" s="18">
        <f t="shared" si="98"/>
        <v>20000</v>
      </c>
      <c r="W100" s="18">
        <f t="shared" si="98"/>
        <v>15000</v>
      </c>
      <c r="X100" s="18">
        <f t="shared" si="98"/>
        <v>20000</v>
      </c>
      <c r="Y100" s="18">
        <f t="shared" si="98"/>
        <v>5000</v>
      </c>
      <c r="Z100" s="18">
        <f t="shared" si="98"/>
        <v>0</v>
      </c>
      <c r="AA100" s="18">
        <f t="shared" si="98"/>
        <v>25000</v>
      </c>
      <c r="AB100" s="18">
        <f t="shared" si="98"/>
        <v>5000</v>
      </c>
      <c r="AC100" s="18">
        <f t="shared" si="98"/>
        <v>5000</v>
      </c>
      <c r="AD100" s="18">
        <f t="shared" si="98"/>
        <v>5000</v>
      </c>
      <c r="AE100" s="18">
        <f t="shared" si="98"/>
        <v>0</v>
      </c>
      <c r="AF100" s="18">
        <f t="shared" si="98"/>
        <v>20000</v>
      </c>
      <c r="AG100" s="18">
        <f t="shared" si="98"/>
        <v>0</v>
      </c>
      <c r="AH100" s="18">
        <f t="shared" si="98"/>
        <v>30000</v>
      </c>
      <c r="AI100" s="18">
        <f t="shared" si="98"/>
        <v>50000</v>
      </c>
      <c r="AJ100" s="18">
        <f t="shared" si="98"/>
        <v>0</v>
      </c>
      <c r="AK100" s="18">
        <f t="shared" ref="AK100" si="99">+AK101+AK125+AK137+AK156+AK180+AK197+AK203+AK215+AK222</f>
        <v>311840.51</v>
      </c>
      <c r="AL100" s="13">
        <f>SUM(F100:AK100)</f>
        <v>4904074.2699999996</v>
      </c>
      <c r="AN100" s="55"/>
      <c r="AS100" s="47"/>
      <c r="AT100" s="63"/>
      <c r="AU100" s="47"/>
      <c r="AV100" s="47"/>
      <c r="AW100" s="47"/>
      <c r="AX100" s="47"/>
      <c r="AY100" s="47"/>
      <c r="AZ100" s="47"/>
    </row>
    <row r="101" spans="1:52">
      <c r="A101" s="27">
        <v>1</v>
      </c>
      <c r="B101" s="41">
        <v>2</v>
      </c>
      <c r="C101" s="2">
        <v>1</v>
      </c>
      <c r="D101" s="2"/>
      <c r="E101" s="41"/>
      <c r="F101" s="15">
        <f>F102+F104+F110+F112+F115+F118+F120+F123</f>
        <v>450000</v>
      </c>
      <c r="G101" s="15">
        <f t="shared" ref="G101:AJ101" si="100">G102+G104+G110+G112+G115+G118+G120+G123</f>
        <v>20000</v>
      </c>
      <c r="H101" s="15">
        <f t="shared" si="100"/>
        <v>0</v>
      </c>
      <c r="I101" s="15">
        <f t="shared" si="100"/>
        <v>50000</v>
      </c>
      <c r="J101" s="15">
        <f t="shared" si="100"/>
        <v>282750</v>
      </c>
      <c r="K101" s="15">
        <f t="shared" si="100"/>
        <v>150000</v>
      </c>
      <c r="L101" s="15">
        <f t="shared" si="100"/>
        <v>0</v>
      </c>
      <c r="M101" s="15">
        <f t="shared" si="100"/>
        <v>0</v>
      </c>
      <c r="N101" s="15">
        <f t="shared" si="100"/>
        <v>0</v>
      </c>
      <c r="O101" s="15">
        <f t="shared" si="100"/>
        <v>0</v>
      </c>
      <c r="P101" s="15">
        <f t="shared" si="100"/>
        <v>0</v>
      </c>
      <c r="Q101" s="15">
        <f t="shared" si="100"/>
        <v>0</v>
      </c>
      <c r="R101" s="15">
        <f t="shared" si="100"/>
        <v>220000</v>
      </c>
      <c r="S101" s="15">
        <f t="shared" si="100"/>
        <v>20000</v>
      </c>
      <c r="T101" s="15">
        <f t="shared" si="100"/>
        <v>10000</v>
      </c>
      <c r="U101" s="15">
        <f>U102+U104+U110+U112+U115+U118+U120+U123</f>
        <v>10000</v>
      </c>
      <c r="V101" s="15">
        <f t="shared" ref="V101:AF101" si="101">V102+V104+V110+V112+V115+V118+V120+V123</f>
        <v>20000</v>
      </c>
      <c r="W101" s="15">
        <f t="shared" si="101"/>
        <v>15000</v>
      </c>
      <c r="X101" s="15">
        <f t="shared" si="101"/>
        <v>20000</v>
      </c>
      <c r="Y101" s="15">
        <f t="shared" si="101"/>
        <v>5000</v>
      </c>
      <c r="Z101" s="15">
        <f t="shared" si="101"/>
        <v>0</v>
      </c>
      <c r="AA101" s="15">
        <f t="shared" si="101"/>
        <v>15000</v>
      </c>
      <c r="AB101" s="15">
        <f t="shared" si="101"/>
        <v>5000</v>
      </c>
      <c r="AC101" s="15">
        <f t="shared" si="101"/>
        <v>5000</v>
      </c>
      <c r="AD101" s="15">
        <f t="shared" si="101"/>
        <v>5000</v>
      </c>
      <c r="AE101" s="15">
        <f t="shared" si="101"/>
        <v>0</v>
      </c>
      <c r="AF101" s="15">
        <f t="shared" si="101"/>
        <v>0</v>
      </c>
      <c r="AG101" s="15">
        <f t="shared" si="100"/>
        <v>0</v>
      </c>
      <c r="AH101" s="15">
        <f t="shared" si="100"/>
        <v>0</v>
      </c>
      <c r="AI101" s="15">
        <f t="shared" si="100"/>
        <v>0</v>
      </c>
      <c r="AJ101" s="15">
        <f t="shared" si="100"/>
        <v>0</v>
      </c>
      <c r="AK101" s="15">
        <f t="shared" ref="AK101" si="102">AK102+AK104+AK110+AK112+AK115+AK118+AK120+AK123</f>
        <v>0</v>
      </c>
      <c r="AL101" s="14">
        <f>SUM(F101:AK101)</f>
        <v>1302750</v>
      </c>
      <c r="AN101" s="55"/>
      <c r="AS101" s="47"/>
      <c r="AT101" s="63"/>
      <c r="AU101" s="47"/>
      <c r="AV101" s="47"/>
      <c r="AW101" s="47"/>
      <c r="AX101" s="47"/>
      <c r="AY101" s="47"/>
      <c r="AZ101" s="47"/>
    </row>
    <row r="102" spans="1:52">
      <c r="A102" s="27">
        <v>1</v>
      </c>
      <c r="B102" s="41">
        <v>2</v>
      </c>
      <c r="C102" s="2">
        <v>1</v>
      </c>
      <c r="D102" s="2">
        <v>211</v>
      </c>
      <c r="E102" s="41"/>
      <c r="F102" s="23">
        <f>+F103</f>
        <v>100000</v>
      </c>
      <c r="G102" s="23">
        <f t="shared" ref="G102:AK102" si="103">+G103</f>
        <v>20000</v>
      </c>
      <c r="H102" s="23">
        <f t="shared" si="103"/>
        <v>0</v>
      </c>
      <c r="I102" s="23">
        <f t="shared" si="103"/>
        <v>50000</v>
      </c>
      <c r="J102" s="23">
        <f t="shared" si="103"/>
        <v>125000</v>
      </c>
      <c r="K102" s="23">
        <f t="shared" si="103"/>
        <v>50000</v>
      </c>
      <c r="L102" s="23">
        <f t="shared" si="103"/>
        <v>0</v>
      </c>
      <c r="M102" s="23">
        <f t="shared" si="103"/>
        <v>0</v>
      </c>
      <c r="N102" s="23">
        <f t="shared" si="103"/>
        <v>0</v>
      </c>
      <c r="O102" s="23">
        <f t="shared" si="103"/>
        <v>0</v>
      </c>
      <c r="P102" s="23">
        <f t="shared" si="103"/>
        <v>0</v>
      </c>
      <c r="Q102" s="23">
        <f t="shared" si="103"/>
        <v>0</v>
      </c>
      <c r="R102" s="23">
        <f t="shared" si="103"/>
        <v>100000</v>
      </c>
      <c r="S102" s="23">
        <f>+S103</f>
        <v>20000</v>
      </c>
      <c r="T102" s="23">
        <f t="shared" si="103"/>
        <v>10000</v>
      </c>
      <c r="U102" s="23">
        <f t="shared" si="103"/>
        <v>10000</v>
      </c>
      <c r="V102" s="23">
        <f t="shared" si="103"/>
        <v>20000</v>
      </c>
      <c r="W102" s="23">
        <f t="shared" si="103"/>
        <v>15000</v>
      </c>
      <c r="X102" s="23">
        <f t="shared" si="103"/>
        <v>20000</v>
      </c>
      <c r="Y102" s="23">
        <f t="shared" si="103"/>
        <v>5000</v>
      </c>
      <c r="Z102" s="23">
        <f t="shared" si="103"/>
        <v>0</v>
      </c>
      <c r="AA102" s="23">
        <f t="shared" si="103"/>
        <v>15000</v>
      </c>
      <c r="AB102" s="23">
        <f t="shared" si="103"/>
        <v>5000</v>
      </c>
      <c r="AC102" s="23">
        <f t="shared" si="103"/>
        <v>5000</v>
      </c>
      <c r="AD102" s="23">
        <f t="shared" si="103"/>
        <v>5000</v>
      </c>
      <c r="AE102" s="23">
        <f t="shared" si="103"/>
        <v>0</v>
      </c>
      <c r="AF102" s="23">
        <f t="shared" si="103"/>
        <v>0</v>
      </c>
      <c r="AG102" s="23">
        <f t="shared" si="103"/>
        <v>0</v>
      </c>
      <c r="AH102" s="23">
        <f t="shared" si="103"/>
        <v>0</v>
      </c>
      <c r="AI102" s="23">
        <f t="shared" si="103"/>
        <v>0</v>
      </c>
      <c r="AJ102" s="23">
        <f t="shared" si="103"/>
        <v>0</v>
      </c>
      <c r="AK102" s="23">
        <f t="shared" si="103"/>
        <v>0</v>
      </c>
      <c r="AL102" s="23">
        <f t="shared" si="70"/>
        <v>575000</v>
      </c>
      <c r="AN102" s="55"/>
      <c r="AS102" s="47"/>
      <c r="AT102" s="63"/>
      <c r="AU102" s="47"/>
      <c r="AV102" s="47"/>
      <c r="AW102" s="47"/>
      <c r="AX102" s="47"/>
      <c r="AY102" s="47"/>
      <c r="AZ102" s="47"/>
    </row>
    <row r="103" spans="1:52" s="47" customFormat="1">
      <c r="A103" s="27">
        <v>1</v>
      </c>
      <c r="B103" s="94">
        <v>2</v>
      </c>
      <c r="C103" s="92">
        <v>1</v>
      </c>
      <c r="D103" s="3">
        <v>211</v>
      </c>
      <c r="E103" s="92">
        <v>1</v>
      </c>
      <c r="F103" s="40">
        <v>100000</v>
      </c>
      <c r="G103" s="21">
        <v>20000</v>
      </c>
      <c r="H103" s="21"/>
      <c r="I103" s="21">
        <v>50000</v>
      </c>
      <c r="J103" s="21">
        <v>125000</v>
      </c>
      <c r="K103" s="21">
        <v>50000</v>
      </c>
      <c r="L103" s="21"/>
      <c r="M103" s="21"/>
      <c r="N103" s="21"/>
      <c r="O103" s="21"/>
      <c r="P103" s="21"/>
      <c r="Q103" s="21"/>
      <c r="R103" s="21">
        <v>100000</v>
      </c>
      <c r="S103" s="21">
        <v>20000</v>
      </c>
      <c r="T103" s="21">
        <v>10000</v>
      </c>
      <c r="U103" s="21">
        <v>10000</v>
      </c>
      <c r="V103" s="21">
        <v>20000</v>
      </c>
      <c r="W103" s="21">
        <v>15000</v>
      </c>
      <c r="X103" s="21">
        <v>20000</v>
      </c>
      <c r="Y103" s="21">
        <v>5000</v>
      </c>
      <c r="Z103" s="21"/>
      <c r="AA103" s="21">
        <v>15000</v>
      </c>
      <c r="AB103" s="21">
        <v>5000</v>
      </c>
      <c r="AC103" s="21">
        <v>5000</v>
      </c>
      <c r="AD103" s="21">
        <v>5000</v>
      </c>
      <c r="AE103" s="21"/>
      <c r="AF103" s="21"/>
      <c r="AG103" s="21"/>
      <c r="AH103" s="21"/>
      <c r="AI103" s="21">
        <v>0</v>
      </c>
      <c r="AJ103" s="21"/>
      <c r="AK103" s="21"/>
      <c r="AL103" s="21">
        <f t="shared" si="70"/>
        <v>575000</v>
      </c>
      <c r="AN103" s="55"/>
      <c r="AO103" s="54"/>
      <c r="AP103" s="55"/>
      <c r="AQ103" s="55"/>
      <c r="AR103" s="58"/>
      <c r="AT103" s="63"/>
    </row>
    <row r="104" spans="1:52" s="47" customFormat="1">
      <c r="A104" s="27">
        <v>1</v>
      </c>
      <c r="B104" s="94">
        <v>2</v>
      </c>
      <c r="C104" s="92">
        <v>1</v>
      </c>
      <c r="D104" s="3">
        <v>212</v>
      </c>
      <c r="E104" s="94"/>
      <c r="F104" s="23">
        <f>+F105+F108+F109+F106+F107</f>
        <v>100000</v>
      </c>
      <c r="G104" s="23">
        <f t="shared" ref="G104:AJ104" si="104">+G105+G108+G109+G106+G107</f>
        <v>0</v>
      </c>
      <c r="H104" s="23">
        <f t="shared" si="104"/>
        <v>0</v>
      </c>
      <c r="I104" s="23">
        <f t="shared" si="104"/>
        <v>0</v>
      </c>
      <c r="J104" s="23">
        <f t="shared" si="104"/>
        <v>0</v>
      </c>
      <c r="K104" s="23">
        <f t="shared" si="104"/>
        <v>0</v>
      </c>
      <c r="L104" s="23">
        <f t="shared" si="104"/>
        <v>0</v>
      </c>
      <c r="M104" s="23">
        <f t="shared" si="104"/>
        <v>0</v>
      </c>
      <c r="N104" s="23">
        <f t="shared" si="104"/>
        <v>0</v>
      </c>
      <c r="O104" s="23">
        <f t="shared" si="104"/>
        <v>0</v>
      </c>
      <c r="P104" s="23">
        <f>+P105+P108+P109+P106+P107</f>
        <v>0</v>
      </c>
      <c r="Q104" s="23">
        <f t="shared" si="104"/>
        <v>0</v>
      </c>
      <c r="R104" s="23">
        <f t="shared" si="104"/>
        <v>0</v>
      </c>
      <c r="S104" s="23">
        <f t="shared" si="104"/>
        <v>0</v>
      </c>
      <c r="T104" s="23">
        <f t="shared" si="104"/>
        <v>0</v>
      </c>
      <c r="U104" s="23">
        <f>+U105+U108+U109+U106+U107</f>
        <v>0</v>
      </c>
      <c r="V104" s="23">
        <f t="shared" ref="V104:AF104" si="105">+V105+V108+V109+V106+V107</f>
        <v>0</v>
      </c>
      <c r="W104" s="23">
        <f t="shared" si="105"/>
        <v>0</v>
      </c>
      <c r="X104" s="23">
        <f t="shared" si="105"/>
        <v>0</v>
      </c>
      <c r="Y104" s="23">
        <f t="shared" si="105"/>
        <v>0</v>
      </c>
      <c r="Z104" s="23">
        <f t="shared" si="105"/>
        <v>0</v>
      </c>
      <c r="AA104" s="23">
        <f t="shared" si="105"/>
        <v>0</v>
      </c>
      <c r="AB104" s="23">
        <f t="shared" si="105"/>
        <v>0</v>
      </c>
      <c r="AC104" s="23">
        <f t="shared" si="105"/>
        <v>0</v>
      </c>
      <c r="AD104" s="23">
        <f t="shared" si="105"/>
        <v>0</v>
      </c>
      <c r="AE104" s="23">
        <f t="shared" si="105"/>
        <v>0</v>
      </c>
      <c r="AF104" s="23">
        <f t="shared" si="105"/>
        <v>0</v>
      </c>
      <c r="AG104" s="23">
        <f t="shared" si="104"/>
        <v>0</v>
      </c>
      <c r="AH104" s="23">
        <f t="shared" si="104"/>
        <v>0</v>
      </c>
      <c r="AI104" s="23">
        <f t="shared" si="104"/>
        <v>0</v>
      </c>
      <c r="AJ104" s="23">
        <f t="shared" si="104"/>
        <v>0</v>
      </c>
      <c r="AK104" s="23">
        <f t="shared" ref="AK104" si="106">+AK105+AK108+AK109+AK106+AK107</f>
        <v>0</v>
      </c>
      <c r="AL104" s="23">
        <f t="shared" ref="AL104:AL125" si="107">SUM(F104:AJ104)</f>
        <v>100000</v>
      </c>
      <c r="AN104" s="55"/>
      <c r="AO104" s="54"/>
      <c r="AP104" s="55"/>
      <c r="AQ104" s="55"/>
      <c r="AR104" s="58"/>
      <c r="AT104" s="63"/>
    </row>
    <row r="105" spans="1:52" s="47" customFormat="1">
      <c r="A105" s="27">
        <v>1</v>
      </c>
      <c r="B105" s="94">
        <v>2</v>
      </c>
      <c r="C105" s="92">
        <v>1</v>
      </c>
      <c r="D105" s="3">
        <v>212</v>
      </c>
      <c r="E105" s="92">
        <v>1</v>
      </c>
      <c r="F105" s="40">
        <v>100000</v>
      </c>
      <c r="G105" s="21">
        <v>0</v>
      </c>
      <c r="H105" s="21">
        <v>0</v>
      </c>
      <c r="I105" s="21">
        <v>0</v>
      </c>
      <c r="J105" s="21">
        <v>0</v>
      </c>
      <c r="K105" s="21"/>
      <c r="L105" s="21">
        <v>0</v>
      </c>
      <c r="M105" s="21">
        <v>0</v>
      </c>
      <c r="N105" s="21">
        <v>0</v>
      </c>
      <c r="O105" s="21">
        <v>0</v>
      </c>
      <c r="P105" s="21">
        <v>0</v>
      </c>
      <c r="Q105" s="21">
        <v>0</v>
      </c>
      <c r="R105" s="21"/>
      <c r="S105" s="21">
        <v>0</v>
      </c>
      <c r="T105" s="21">
        <v>0</v>
      </c>
      <c r="U105" s="21"/>
      <c r="V105" s="21"/>
      <c r="W105" s="21"/>
      <c r="X105" s="21"/>
      <c r="Y105" s="21"/>
      <c r="Z105" s="21"/>
      <c r="AA105" s="21"/>
      <c r="AB105" s="21"/>
      <c r="AC105" s="21"/>
      <c r="AD105" s="21"/>
      <c r="AE105" s="21"/>
      <c r="AF105" s="21">
        <v>0</v>
      </c>
      <c r="AG105" s="21">
        <v>0</v>
      </c>
      <c r="AH105" s="21">
        <v>0</v>
      </c>
      <c r="AI105" s="21">
        <v>0</v>
      </c>
      <c r="AJ105" s="21"/>
      <c r="AK105" s="21"/>
      <c r="AL105" s="21">
        <f t="shared" si="107"/>
        <v>100000</v>
      </c>
      <c r="AN105" s="55"/>
      <c r="AO105" s="54"/>
      <c r="AP105" s="55"/>
      <c r="AQ105" s="55"/>
      <c r="AR105" s="58"/>
      <c r="AT105" s="63"/>
    </row>
    <row r="106" spans="1:52" s="47" customFormat="1">
      <c r="A106" s="27">
        <v>1</v>
      </c>
      <c r="B106" s="94">
        <v>2</v>
      </c>
      <c r="C106" s="92">
        <v>1</v>
      </c>
      <c r="D106" s="3">
        <v>212</v>
      </c>
      <c r="E106" s="92">
        <v>2</v>
      </c>
      <c r="F106" s="40"/>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f t="shared" si="107"/>
        <v>0</v>
      </c>
      <c r="AN106" s="55"/>
      <c r="AO106" s="54"/>
      <c r="AP106" s="55"/>
      <c r="AQ106" s="55"/>
      <c r="AR106" s="58"/>
      <c r="AT106" s="63"/>
    </row>
    <row r="107" spans="1:52" s="47" customFormat="1">
      <c r="A107" s="27">
        <v>1</v>
      </c>
      <c r="B107" s="94">
        <v>2</v>
      </c>
      <c r="C107" s="92">
        <v>1</v>
      </c>
      <c r="D107" s="3">
        <v>212</v>
      </c>
      <c r="E107" s="92">
        <v>3</v>
      </c>
      <c r="F107" s="40"/>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v>0</v>
      </c>
      <c r="AI107" s="21"/>
      <c r="AJ107" s="21"/>
      <c r="AK107" s="21"/>
      <c r="AL107" s="21">
        <f t="shared" si="107"/>
        <v>0</v>
      </c>
      <c r="AN107" s="55"/>
      <c r="AO107" s="54"/>
      <c r="AP107" s="55"/>
      <c r="AQ107" s="55"/>
      <c r="AR107" s="58"/>
      <c r="AT107" s="63"/>
    </row>
    <row r="108" spans="1:52" s="47" customFormat="1">
      <c r="A108" s="27">
        <v>1</v>
      </c>
      <c r="B108" s="94">
        <v>2</v>
      </c>
      <c r="C108" s="92">
        <v>1</v>
      </c>
      <c r="D108" s="3">
        <v>212</v>
      </c>
      <c r="E108" s="92">
        <v>4</v>
      </c>
      <c r="F108" s="40"/>
      <c r="G108" s="21"/>
      <c r="H108" s="21"/>
      <c r="I108" s="21"/>
      <c r="J108" s="21">
        <v>0</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v>0</v>
      </c>
      <c r="AH108" s="21"/>
      <c r="AI108" s="21"/>
      <c r="AJ108" s="21"/>
      <c r="AK108" s="21"/>
      <c r="AL108" s="21">
        <f t="shared" si="107"/>
        <v>0</v>
      </c>
      <c r="AN108" s="55"/>
      <c r="AO108" s="54"/>
      <c r="AP108" s="55"/>
      <c r="AQ108" s="55"/>
      <c r="AR108" s="58"/>
      <c r="AT108" s="63"/>
    </row>
    <row r="109" spans="1:52" s="47" customFormat="1">
      <c r="A109" s="27">
        <v>1</v>
      </c>
      <c r="B109" s="94">
        <v>2</v>
      </c>
      <c r="C109" s="92">
        <v>1</v>
      </c>
      <c r="D109" s="3">
        <v>212</v>
      </c>
      <c r="E109" s="92">
        <v>5</v>
      </c>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v>0</v>
      </c>
      <c r="AI109" s="21"/>
      <c r="AJ109" s="21"/>
      <c r="AK109" s="21"/>
      <c r="AL109" s="21">
        <f t="shared" si="107"/>
        <v>0</v>
      </c>
      <c r="AN109" s="55"/>
      <c r="AO109" s="54"/>
      <c r="AP109" s="55"/>
      <c r="AQ109" s="55"/>
      <c r="AR109" s="58"/>
      <c r="AT109" s="63"/>
    </row>
    <row r="110" spans="1:52">
      <c r="A110" s="27">
        <v>1</v>
      </c>
      <c r="B110" s="41">
        <v>2</v>
      </c>
      <c r="C110" s="1">
        <v>1</v>
      </c>
      <c r="D110" s="2">
        <v>213</v>
      </c>
      <c r="E110" s="41"/>
      <c r="F110" s="23">
        <f>+F111</f>
        <v>0</v>
      </c>
      <c r="G110" s="23">
        <f t="shared" ref="G110:AK110" si="108">+G111</f>
        <v>0</v>
      </c>
      <c r="H110" s="23">
        <f t="shared" si="108"/>
        <v>0</v>
      </c>
      <c r="I110" s="23">
        <f t="shared" si="108"/>
        <v>0</v>
      </c>
      <c r="J110" s="23">
        <f t="shared" si="108"/>
        <v>0</v>
      </c>
      <c r="K110" s="23">
        <f t="shared" si="108"/>
        <v>0</v>
      </c>
      <c r="L110" s="23">
        <f t="shared" si="108"/>
        <v>0</v>
      </c>
      <c r="M110" s="23">
        <f t="shared" si="108"/>
        <v>0</v>
      </c>
      <c r="N110" s="23">
        <f t="shared" si="108"/>
        <v>0</v>
      </c>
      <c r="O110" s="23">
        <f t="shared" si="108"/>
        <v>0</v>
      </c>
      <c r="P110" s="23">
        <f t="shared" si="108"/>
        <v>0</v>
      </c>
      <c r="Q110" s="23">
        <f t="shared" si="108"/>
        <v>0</v>
      </c>
      <c r="R110" s="23">
        <f t="shared" si="108"/>
        <v>0</v>
      </c>
      <c r="S110" s="23">
        <f t="shared" si="108"/>
        <v>0</v>
      </c>
      <c r="T110" s="23">
        <f t="shared" si="108"/>
        <v>0</v>
      </c>
      <c r="U110" s="23">
        <f t="shared" si="108"/>
        <v>0</v>
      </c>
      <c r="V110" s="23">
        <f t="shared" si="108"/>
        <v>0</v>
      </c>
      <c r="W110" s="23">
        <f t="shared" si="108"/>
        <v>0</v>
      </c>
      <c r="X110" s="23">
        <f t="shared" si="108"/>
        <v>0</v>
      </c>
      <c r="Y110" s="23">
        <f t="shared" si="108"/>
        <v>0</v>
      </c>
      <c r="Z110" s="23">
        <f t="shared" si="108"/>
        <v>0</v>
      </c>
      <c r="AA110" s="23">
        <f t="shared" si="108"/>
        <v>0</v>
      </c>
      <c r="AB110" s="23">
        <f t="shared" si="108"/>
        <v>0</v>
      </c>
      <c r="AC110" s="23">
        <f t="shared" si="108"/>
        <v>0</v>
      </c>
      <c r="AD110" s="23">
        <f t="shared" si="108"/>
        <v>0</v>
      </c>
      <c r="AE110" s="23">
        <f t="shared" si="108"/>
        <v>0</v>
      </c>
      <c r="AF110" s="23">
        <f t="shared" si="108"/>
        <v>0</v>
      </c>
      <c r="AG110" s="23">
        <f t="shared" si="108"/>
        <v>0</v>
      </c>
      <c r="AH110" s="23">
        <f t="shared" si="108"/>
        <v>0</v>
      </c>
      <c r="AI110" s="23">
        <f t="shared" si="108"/>
        <v>0</v>
      </c>
      <c r="AJ110" s="23">
        <f t="shared" si="108"/>
        <v>0</v>
      </c>
      <c r="AK110" s="23">
        <f t="shared" si="108"/>
        <v>0</v>
      </c>
      <c r="AL110" s="23">
        <f t="shared" si="107"/>
        <v>0</v>
      </c>
      <c r="AN110" s="55"/>
      <c r="AS110" s="47"/>
      <c r="AT110" s="63"/>
      <c r="AU110" s="47"/>
      <c r="AV110" s="47"/>
      <c r="AW110" s="47"/>
      <c r="AX110" s="47"/>
      <c r="AY110" s="47"/>
      <c r="AZ110" s="47"/>
    </row>
    <row r="111" spans="1:52">
      <c r="A111" s="27">
        <v>1</v>
      </c>
      <c r="B111" s="41">
        <v>2</v>
      </c>
      <c r="C111" s="1">
        <v>1</v>
      </c>
      <c r="D111" s="2">
        <v>213</v>
      </c>
      <c r="E111" s="1">
        <v>1</v>
      </c>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f t="shared" si="107"/>
        <v>0</v>
      </c>
      <c r="AN111" s="55"/>
      <c r="AS111" s="47"/>
      <c r="AT111" s="63"/>
      <c r="AU111" s="47"/>
      <c r="AV111" s="47"/>
      <c r="AW111" s="47"/>
      <c r="AX111" s="47"/>
      <c r="AY111" s="47"/>
      <c r="AZ111" s="47"/>
    </row>
    <row r="112" spans="1:52">
      <c r="A112" s="27">
        <v>1</v>
      </c>
      <c r="B112" s="41">
        <v>2</v>
      </c>
      <c r="C112" s="1">
        <v>1</v>
      </c>
      <c r="D112" s="2">
        <v>214</v>
      </c>
      <c r="F112" s="23">
        <f>+F113+F114</f>
        <v>150000</v>
      </c>
      <c r="G112" s="23">
        <f t="shared" ref="G112:AJ112" si="109">+G113+G114</f>
        <v>0</v>
      </c>
      <c r="H112" s="23">
        <f t="shared" si="109"/>
        <v>0</v>
      </c>
      <c r="I112" s="23">
        <f t="shared" si="109"/>
        <v>0</v>
      </c>
      <c r="J112" s="23">
        <f t="shared" si="109"/>
        <v>0</v>
      </c>
      <c r="K112" s="23">
        <f t="shared" si="109"/>
        <v>100000</v>
      </c>
      <c r="L112" s="23">
        <f t="shared" si="109"/>
        <v>0</v>
      </c>
      <c r="M112" s="23">
        <f t="shared" si="109"/>
        <v>0</v>
      </c>
      <c r="N112" s="23">
        <f t="shared" si="109"/>
        <v>0</v>
      </c>
      <c r="O112" s="23">
        <f t="shared" si="109"/>
        <v>0</v>
      </c>
      <c r="P112" s="23">
        <f t="shared" si="109"/>
        <v>0</v>
      </c>
      <c r="Q112" s="23">
        <f t="shared" si="109"/>
        <v>0</v>
      </c>
      <c r="R112" s="23">
        <f t="shared" si="109"/>
        <v>120000</v>
      </c>
      <c r="S112" s="23">
        <f t="shared" si="109"/>
        <v>0</v>
      </c>
      <c r="T112" s="23">
        <f t="shared" si="109"/>
        <v>0</v>
      </c>
      <c r="U112" s="23">
        <f>+U113+U114</f>
        <v>0</v>
      </c>
      <c r="V112" s="23">
        <f t="shared" ref="V112:AE112" si="110">+V113+V114</f>
        <v>0</v>
      </c>
      <c r="W112" s="23">
        <f t="shared" si="110"/>
        <v>0</v>
      </c>
      <c r="X112" s="23">
        <f t="shared" si="110"/>
        <v>0</v>
      </c>
      <c r="Y112" s="23">
        <f t="shared" si="110"/>
        <v>0</v>
      </c>
      <c r="Z112" s="23">
        <f t="shared" si="110"/>
        <v>0</v>
      </c>
      <c r="AA112" s="23">
        <f t="shared" si="110"/>
        <v>0</v>
      </c>
      <c r="AB112" s="23">
        <f t="shared" si="110"/>
        <v>0</v>
      </c>
      <c r="AC112" s="23">
        <f t="shared" si="110"/>
        <v>0</v>
      </c>
      <c r="AD112" s="23">
        <f t="shared" si="110"/>
        <v>0</v>
      </c>
      <c r="AE112" s="23">
        <f t="shared" si="110"/>
        <v>0</v>
      </c>
      <c r="AF112" s="23">
        <f t="shared" si="109"/>
        <v>0</v>
      </c>
      <c r="AG112" s="23">
        <f t="shared" si="109"/>
        <v>0</v>
      </c>
      <c r="AH112" s="23">
        <f t="shared" si="109"/>
        <v>0</v>
      </c>
      <c r="AI112" s="23">
        <f t="shared" si="109"/>
        <v>0</v>
      </c>
      <c r="AJ112" s="23">
        <f t="shared" si="109"/>
        <v>0</v>
      </c>
      <c r="AK112" s="23">
        <f t="shared" ref="AK112" si="111">+AK113+AK114</f>
        <v>0</v>
      </c>
      <c r="AL112" s="23">
        <f t="shared" si="107"/>
        <v>370000</v>
      </c>
      <c r="AN112" s="55"/>
      <c r="AS112" s="47"/>
      <c r="AT112" s="63"/>
      <c r="AU112" s="47"/>
      <c r="AV112" s="47"/>
      <c r="AW112" s="47"/>
      <c r="AX112" s="47"/>
      <c r="AY112" s="47"/>
      <c r="AZ112" s="47"/>
    </row>
    <row r="113" spans="1:52" s="47" customFormat="1">
      <c r="A113" s="27">
        <v>1</v>
      </c>
      <c r="B113" s="94">
        <v>2</v>
      </c>
      <c r="C113" s="92">
        <v>1</v>
      </c>
      <c r="D113" s="3">
        <v>214</v>
      </c>
      <c r="E113" s="92">
        <v>1</v>
      </c>
      <c r="F113" s="40">
        <v>150000</v>
      </c>
      <c r="G113" s="21"/>
      <c r="H113" s="21">
        <v>0</v>
      </c>
      <c r="I113" s="21"/>
      <c r="J113" s="21">
        <v>0</v>
      </c>
      <c r="K113" s="21">
        <v>100000</v>
      </c>
      <c r="L113" s="21"/>
      <c r="M113" s="21"/>
      <c r="N113" s="21">
        <v>0</v>
      </c>
      <c r="O113" s="21">
        <v>0</v>
      </c>
      <c r="P113" s="21">
        <v>0</v>
      </c>
      <c r="Q113" s="21">
        <v>0</v>
      </c>
      <c r="R113" s="21">
        <v>120000</v>
      </c>
      <c r="S113" s="21"/>
      <c r="T113" s="21"/>
      <c r="U113" s="21"/>
      <c r="V113" s="21"/>
      <c r="W113" s="21"/>
      <c r="X113" s="21"/>
      <c r="Y113" s="21"/>
      <c r="Z113" s="21"/>
      <c r="AA113" s="21"/>
      <c r="AB113" s="21"/>
      <c r="AC113" s="21"/>
      <c r="AD113" s="21"/>
      <c r="AE113" s="21"/>
      <c r="AF113" s="21"/>
      <c r="AG113" s="21"/>
      <c r="AH113" s="21"/>
      <c r="AI113" s="21">
        <v>0</v>
      </c>
      <c r="AJ113" s="21"/>
      <c r="AK113" s="21"/>
      <c r="AL113" s="21">
        <f t="shared" si="107"/>
        <v>370000</v>
      </c>
      <c r="AN113" s="55"/>
      <c r="AO113" s="54"/>
      <c r="AP113" s="55"/>
      <c r="AQ113" s="55"/>
      <c r="AR113" s="58"/>
      <c r="AT113" s="63"/>
    </row>
    <row r="114" spans="1:52" s="47" customFormat="1">
      <c r="A114" s="27">
        <v>1</v>
      </c>
      <c r="B114" s="94">
        <v>2</v>
      </c>
      <c r="C114" s="92">
        <v>1</v>
      </c>
      <c r="D114" s="3">
        <v>214</v>
      </c>
      <c r="E114" s="92">
        <v>2</v>
      </c>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f t="shared" si="107"/>
        <v>0</v>
      </c>
      <c r="AN114" s="55"/>
      <c r="AO114" s="54"/>
      <c r="AP114" s="55"/>
      <c r="AQ114" s="55"/>
      <c r="AR114" s="58"/>
      <c r="AT114" s="63"/>
    </row>
    <row r="115" spans="1:52">
      <c r="A115" s="27">
        <v>1</v>
      </c>
      <c r="B115" s="41">
        <v>2</v>
      </c>
      <c r="C115" s="1">
        <v>1</v>
      </c>
      <c r="D115" s="2">
        <v>215</v>
      </c>
      <c r="E115" s="41"/>
      <c r="F115" s="23">
        <f>+F116+F117</f>
        <v>0</v>
      </c>
      <c r="G115" s="23">
        <f t="shared" ref="G115:AJ115" si="112">+G116+G117</f>
        <v>0</v>
      </c>
      <c r="H115" s="23">
        <f t="shared" si="112"/>
        <v>0</v>
      </c>
      <c r="I115" s="23">
        <f t="shared" si="112"/>
        <v>0</v>
      </c>
      <c r="J115" s="23">
        <f t="shared" si="112"/>
        <v>0</v>
      </c>
      <c r="K115" s="23">
        <f t="shared" si="112"/>
        <v>0</v>
      </c>
      <c r="L115" s="23">
        <f t="shared" si="112"/>
        <v>0</v>
      </c>
      <c r="M115" s="23">
        <f t="shared" si="112"/>
        <v>0</v>
      </c>
      <c r="N115" s="23">
        <f t="shared" si="112"/>
        <v>0</v>
      </c>
      <c r="O115" s="23">
        <f t="shared" si="112"/>
        <v>0</v>
      </c>
      <c r="P115" s="23">
        <f t="shared" si="112"/>
        <v>0</v>
      </c>
      <c r="Q115" s="23">
        <f t="shared" si="112"/>
        <v>0</v>
      </c>
      <c r="R115" s="23">
        <f t="shared" si="112"/>
        <v>0</v>
      </c>
      <c r="S115" s="23">
        <f t="shared" si="112"/>
        <v>0</v>
      </c>
      <c r="T115" s="23">
        <f t="shared" si="112"/>
        <v>0</v>
      </c>
      <c r="U115" s="23">
        <f>+U116+U117</f>
        <v>0</v>
      </c>
      <c r="V115" s="23">
        <f t="shared" ref="V115:AE115" si="113">+V116+V117</f>
        <v>0</v>
      </c>
      <c r="W115" s="23">
        <f t="shared" si="113"/>
        <v>0</v>
      </c>
      <c r="X115" s="23">
        <f t="shared" si="113"/>
        <v>0</v>
      </c>
      <c r="Y115" s="23">
        <f t="shared" si="113"/>
        <v>0</v>
      </c>
      <c r="Z115" s="23">
        <f t="shared" si="113"/>
        <v>0</v>
      </c>
      <c r="AA115" s="23">
        <f t="shared" si="113"/>
        <v>0</v>
      </c>
      <c r="AB115" s="23">
        <f t="shared" si="113"/>
        <v>0</v>
      </c>
      <c r="AC115" s="23">
        <f t="shared" si="113"/>
        <v>0</v>
      </c>
      <c r="AD115" s="23">
        <f t="shared" si="113"/>
        <v>0</v>
      </c>
      <c r="AE115" s="23">
        <f t="shared" si="113"/>
        <v>0</v>
      </c>
      <c r="AF115" s="23">
        <f t="shared" si="112"/>
        <v>0</v>
      </c>
      <c r="AG115" s="23">
        <f t="shared" si="112"/>
        <v>0</v>
      </c>
      <c r="AH115" s="23">
        <f t="shared" si="112"/>
        <v>0</v>
      </c>
      <c r="AI115" s="23">
        <f t="shared" si="112"/>
        <v>0</v>
      </c>
      <c r="AJ115" s="23">
        <f t="shared" si="112"/>
        <v>0</v>
      </c>
      <c r="AK115" s="23">
        <f t="shared" ref="AK115" si="114">+AK116+AK117</f>
        <v>0</v>
      </c>
      <c r="AL115" s="23">
        <f t="shared" si="107"/>
        <v>0</v>
      </c>
      <c r="AN115" s="55"/>
      <c r="AS115" s="47"/>
      <c r="AT115" s="63"/>
      <c r="AU115" s="47"/>
      <c r="AV115" s="47"/>
      <c r="AW115" s="47"/>
      <c r="AX115" s="47"/>
      <c r="AY115" s="47"/>
      <c r="AZ115" s="47"/>
    </row>
    <row r="116" spans="1:52">
      <c r="A116" s="27">
        <v>1</v>
      </c>
      <c r="B116" s="41">
        <v>2</v>
      </c>
      <c r="C116" s="1">
        <v>1</v>
      </c>
      <c r="D116" s="2">
        <v>215</v>
      </c>
      <c r="E116" s="1">
        <v>1</v>
      </c>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f t="shared" si="107"/>
        <v>0</v>
      </c>
      <c r="AN116" s="55"/>
      <c r="AS116" s="47"/>
      <c r="AT116" s="63"/>
      <c r="AU116" s="47"/>
      <c r="AV116" s="47"/>
      <c r="AW116" s="47"/>
      <c r="AX116" s="47"/>
      <c r="AY116" s="47"/>
      <c r="AZ116" s="47"/>
    </row>
    <row r="117" spans="1:52">
      <c r="A117" s="27">
        <v>1</v>
      </c>
      <c r="B117" s="41">
        <v>2</v>
      </c>
      <c r="C117" s="1">
        <v>1</v>
      </c>
      <c r="D117" s="2">
        <v>215</v>
      </c>
      <c r="E117" s="1">
        <v>2</v>
      </c>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f t="shared" si="107"/>
        <v>0</v>
      </c>
      <c r="AN117" s="55"/>
      <c r="AS117" s="47"/>
      <c r="AT117" s="63"/>
      <c r="AU117" s="47"/>
      <c r="AV117" s="47"/>
      <c r="AW117" s="47"/>
      <c r="AX117" s="47"/>
      <c r="AY117" s="47"/>
      <c r="AZ117" s="47"/>
    </row>
    <row r="118" spans="1:52">
      <c r="A118" s="27">
        <v>1</v>
      </c>
      <c r="B118" s="41">
        <v>2</v>
      </c>
      <c r="C118" s="1">
        <v>1</v>
      </c>
      <c r="D118" s="2">
        <v>216</v>
      </c>
      <c r="E118" s="41"/>
      <c r="F118" s="23">
        <f>+F119</f>
        <v>100000</v>
      </c>
      <c r="G118" s="23">
        <f t="shared" ref="G118:AK118" si="115">+G119</f>
        <v>0</v>
      </c>
      <c r="H118" s="23">
        <f t="shared" si="115"/>
        <v>0</v>
      </c>
      <c r="I118" s="23">
        <f t="shared" si="115"/>
        <v>0</v>
      </c>
      <c r="J118" s="23">
        <f t="shared" si="115"/>
        <v>157750</v>
      </c>
      <c r="K118" s="23">
        <f t="shared" si="115"/>
        <v>0</v>
      </c>
      <c r="L118" s="23">
        <f t="shared" si="115"/>
        <v>0</v>
      </c>
      <c r="M118" s="23">
        <f t="shared" si="115"/>
        <v>0</v>
      </c>
      <c r="N118" s="23">
        <f t="shared" si="115"/>
        <v>0</v>
      </c>
      <c r="O118" s="23">
        <f t="shared" si="115"/>
        <v>0</v>
      </c>
      <c r="P118" s="23">
        <f t="shared" si="115"/>
        <v>0</v>
      </c>
      <c r="Q118" s="23">
        <f t="shared" si="115"/>
        <v>0</v>
      </c>
      <c r="R118" s="23">
        <f t="shared" si="115"/>
        <v>0</v>
      </c>
      <c r="S118" s="23">
        <f t="shared" si="115"/>
        <v>0</v>
      </c>
      <c r="T118" s="23">
        <f t="shared" si="115"/>
        <v>0</v>
      </c>
      <c r="U118" s="23">
        <f t="shared" si="115"/>
        <v>0</v>
      </c>
      <c r="V118" s="23">
        <f t="shared" si="115"/>
        <v>0</v>
      </c>
      <c r="W118" s="23">
        <f t="shared" si="115"/>
        <v>0</v>
      </c>
      <c r="X118" s="23">
        <f t="shared" si="115"/>
        <v>0</v>
      </c>
      <c r="Y118" s="23">
        <f t="shared" si="115"/>
        <v>0</v>
      </c>
      <c r="Z118" s="23">
        <f t="shared" si="115"/>
        <v>0</v>
      </c>
      <c r="AA118" s="23">
        <f t="shared" si="115"/>
        <v>0</v>
      </c>
      <c r="AB118" s="23">
        <f t="shared" si="115"/>
        <v>0</v>
      </c>
      <c r="AC118" s="23">
        <f t="shared" si="115"/>
        <v>0</v>
      </c>
      <c r="AD118" s="23">
        <f t="shared" si="115"/>
        <v>0</v>
      </c>
      <c r="AE118" s="23">
        <f t="shared" si="115"/>
        <v>0</v>
      </c>
      <c r="AF118" s="23">
        <f t="shared" si="115"/>
        <v>0</v>
      </c>
      <c r="AG118" s="23">
        <f t="shared" si="115"/>
        <v>0</v>
      </c>
      <c r="AH118" s="23">
        <f t="shared" si="115"/>
        <v>0</v>
      </c>
      <c r="AI118" s="23">
        <f t="shared" si="115"/>
        <v>0</v>
      </c>
      <c r="AJ118" s="23">
        <f t="shared" si="115"/>
        <v>0</v>
      </c>
      <c r="AK118" s="23">
        <f t="shared" si="115"/>
        <v>0</v>
      </c>
      <c r="AL118" s="23">
        <f t="shared" si="107"/>
        <v>257750</v>
      </c>
      <c r="AN118" s="55"/>
      <c r="AS118" s="47"/>
      <c r="AT118" s="63"/>
      <c r="AU118" s="47"/>
      <c r="AV118" s="47"/>
      <c r="AW118" s="47"/>
      <c r="AX118" s="47"/>
      <c r="AY118" s="47"/>
      <c r="AZ118" s="47"/>
    </row>
    <row r="119" spans="1:52" s="47" customFormat="1">
      <c r="A119" s="27">
        <v>1</v>
      </c>
      <c r="B119" s="94">
        <v>2</v>
      </c>
      <c r="C119" s="92">
        <v>1</v>
      </c>
      <c r="D119" s="3">
        <v>216</v>
      </c>
      <c r="E119" s="92">
        <v>1</v>
      </c>
      <c r="F119" s="40">
        <v>100000</v>
      </c>
      <c r="G119" s="21"/>
      <c r="H119" s="21"/>
      <c r="I119" s="21"/>
      <c r="J119" s="21">
        <v>157750</v>
      </c>
      <c r="K119" s="21"/>
      <c r="L119" s="21">
        <v>0</v>
      </c>
      <c r="M119" s="21">
        <v>0</v>
      </c>
      <c r="N119" s="21">
        <v>0</v>
      </c>
      <c r="O119" s="21">
        <v>0</v>
      </c>
      <c r="P119" s="21">
        <v>0</v>
      </c>
      <c r="Q119" s="21">
        <v>0</v>
      </c>
      <c r="R119" s="21">
        <v>0</v>
      </c>
      <c r="S119" s="21"/>
      <c r="T119" s="21">
        <v>0</v>
      </c>
      <c r="U119" s="21"/>
      <c r="V119" s="21"/>
      <c r="W119" s="21"/>
      <c r="X119" s="21"/>
      <c r="Y119" s="21"/>
      <c r="Z119" s="21"/>
      <c r="AA119" s="21"/>
      <c r="AB119" s="21"/>
      <c r="AC119" s="21"/>
      <c r="AD119" s="21"/>
      <c r="AE119" s="21"/>
      <c r="AF119" s="21"/>
      <c r="AG119" s="21"/>
      <c r="AH119" s="21"/>
      <c r="AI119" s="21">
        <v>0</v>
      </c>
      <c r="AJ119" s="21"/>
      <c r="AK119" s="21"/>
      <c r="AL119" s="21">
        <f t="shared" si="107"/>
        <v>257750</v>
      </c>
      <c r="AN119" s="55"/>
      <c r="AO119" s="54"/>
      <c r="AP119" s="55"/>
      <c r="AQ119" s="55"/>
      <c r="AR119" s="58"/>
      <c r="AT119" s="63"/>
    </row>
    <row r="120" spans="1:52">
      <c r="A120" s="27">
        <v>1</v>
      </c>
      <c r="B120" s="41">
        <v>2</v>
      </c>
      <c r="C120" s="1">
        <v>1</v>
      </c>
      <c r="D120" s="2">
        <v>217</v>
      </c>
      <c r="E120" s="41"/>
      <c r="F120" s="23">
        <f>+F121+F122</f>
        <v>0</v>
      </c>
      <c r="G120" s="23">
        <f t="shared" ref="G120:AJ120" si="116">+G121+G122</f>
        <v>0</v>
      </c>
      <c r="H120" s="23">
        <f t="shared" si="116"/>
        <v>0</v>
      </c>
      <c r="I120" s="23">
        <f t="shared" si="116"/>
        <v>0</v>
      </c>
      <c r="J120" s="23">
        <f t="shared" si="116"/>
        <v>0</v>
      </c>
      <c r="K120" s="23">
        <f t="shared" si="116"/>
        <v>0</v>
      </c>
      <c r="L120" s="23">
        <f t="shared" si="116"/>
        <v>0</v>
      </c>
      <c r="M120" s="23">
        <f t="shared" si="116"/>
        <v>0</v>
      </c>
      <c r="N120" s="23">
        <f t="shared" si="116"/>
        <v>0</v>
      </c>
      <c r="O120" s="23">
        <f t="shared" si="116"/>
        <v>0</v>
      </c>
      <c r="P120" s="23">
        <f t="shared" si="116"/>
        <v>0</v>
      </c>
      <c r="Q120" s="23">
        <f t="shared" si="116"/>
        <v>0</v>
      </c>
      <c r="R120" s="23">
        <f t="shared" si="116"/>
        <v>0</v>
      </c>
      <c r="S120" s="23">
        <f t="shared" si="116"/>
        <v>0</v>
      </c>
      <c r="T120" s="23">
        <f t="shared" si="116"/>
        <v>0</v>
      </c>
      <c r="U120" s="23">
        <f t="shared" si="116"/>
        <v>0</v>
      </c>
      <c r="V120" s="23">
        <f t="shared" si="116"/>
        <v>0</v>
      </c>
      <c r="W120" s="23">
        <f t="shared" si="116"/>
        <v>0</v>
      </c>
      <c r="X120" s="23">
        <f t="shared" si="116"/>
        <v>0</v>
      </c>
      <c r="Y120" s="23">
        <f t="shared" si="116"/>
        <v>0</v>
      </c>
      <c r="Z120" s="23">
        <f t="shared" si="116"/>
        <v>0</v>
      </c>
      <c r="AA120" s="23">
        <f t="shared" si="116"/>
        <v>0</v>
      </c>
      <c r="AB120" s="23">
        <f t="shared" si="116"/>
        <v>0</v>
      </c>
      <c r="AC120" s="23">
        <f t="shared" si="116"/>
        <v>0</v>
      </c>
      <c r="AD120" s="23">
        <f t="shared" si="116"/>
        <v>0</v>
      </c>
      <c r="AE120" s="23">
        <f t="shared" si="116"/>
        <v>0</v>
      </c>
      <c r="AF120" s="23">
        <f t="shared" si="116"/>
        <v>0</v>
      </c>
      <c r="AG120" s="23">
        <f t="shared" si="116"/>
        <v>0</v>
      </c>
      <c r="AH120" s="23">
        <f t="shared" si="116"/>
        <v>0</v>
      </c>
      <c r="AI120" s="23">
        <f t="shared" si="116"/>
        <v>0</v>
      </c>
      <c r="AJ120" s="23">
        <f t="shared" si="116"/>
        <v>0</v>
      </c>
      <c r="AK120" s="23">
        <f t="shared" ref="AK120" si="117">+AK121+AK122</f>
        <v>0</v>
      </c>
      <c r="AL120" s="23">
        <f t="shared" si="107"/>
        <v>0</v>
      </c>
      <c r="AN120" s="55"/>
      <c r="AS120" s="47"/>
      <c r="AT120" s="63"/>
      <c r="AU120" s="47"/>
      <c r="AV120" s="47"/>
      <c r="AW120" s="47"/>
      <c r="AX120" s="47"/>
      <c r="AY120" s="47"/>
      <c r="AZ120" s="47"/>
    </row>
    <row r="121" spans="1:52">
      <c r="A121" s="27">
        <v>1</v>
      </c>
      <c r="B121" s="41">
        <v>2</v>
      </c>
      <c r="C121" s="1">
        <v>1</v>
      </c>
      <c r="D121" s="2">
        <v>217</v>
      </c>
      <c r="E121" s="1">
        <v>1</v>
      </c>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f t="shared" si="107"/>
        <v>0</v>
      </c>
      <c r="AN121" s="55"/>
      <c r="AS121" s="47"/>
      <c r="AT121" s="63"/>
      <c r="AU121" s="47"/>
      <c r="AV121" s="47"/>
      <c r="AW121" s="47"/>
      <c r="AX121" s="47"/>
      <c r="AY121" s="47"/>
      <c r="AZ121" s="47"/>
    </row>
    <row r="122" spans="1:52">
      <c r="A122" s="27">
        <v>1</v>
      </c>
      <c r="B122" s="41">
        <v>2</v>
      </c>
      <c r="C122" s="1">
        <v>1</v>
      </c>
      <c r="D122" s="2">
        <v>217</v>
      </c>
      <c r="E122" s="1">
        <v>2</v>
      </c>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f t="shared" si="107"/>
        <v>0</v>
      </c>
      <c r="AN122" s="55"/>
      <c r="AS122" s="47"/>
      <c r="AT122" s="63"/>
      <c r="AU122" s="47"/>
      <c r="AV122" s="47"/>
      <c r="AW122" s="47"/>
      <c r="AX122" s="47"/>
      <c r="AY122" s="47"/>
      <c r="AZ122" s="47"/>
    </row>
    <row r="123" spans="1:52">
      <c r="A123" s="27">
        <v>1</v>
      </c>
      <c r="B123" s="41">
        <v>2</v>
      </c>
      <c r="C123" s="1">
        <v>1</v>
      </c>
      <c r="D123" s="2">
        <v>218</v>
      </c>
      <c r="E123" s="41"/>
      <c r="F123" s="23">
        <f>+F124</f>
        <v>0</v>
      </c>
      <c r="G123" s="23">
        <f t="shared" ref="G123:AK123" si="118">+G124</f>
        <v>0</v>
      </c>
      <c r="H123" s="23">
        <f t="shared" si="118"/>
        <v>0</v>
      </c>
      <c r="I123" s="23">
        <f t="shared" si="118"/>
        <v>0</v>
      </c>
      <c r="J123" s="23">
        <f t="shared" si="118"/>
        <v>0</v>
      </c>
      <c r="K123" s="23">
        <f t="shared" si="118"/>
        <v>0</v>
      </c>
      <c r="L123" s="23">
        <f t="shared" si="118"/>
        <v>0</v>
      </c>
      <c r="M123" s="23">
        <f t="shared" si="118"/>
        <v>0</v>
      </c>
      <c r="N123" s="23">
        <f t="shared" si="118"/>
        <v>0</v>
      </c>
      <c r="O123" s="23">
        <f t="shared" si="118"/>
        <v>0</v>
      </c>
      <c r="P123" s="23">
        <f t="shared" si="118"/>
        <v>0</v>
      </c>
      <c r="Q123" s="23">
        <f t="shared" si="118"/>
        <v>0</v>
      </c>
      <c r="R123" s="23">
        <f t="shared" si="118"/>
        <v>0</v>
      </c>
      <c r="S123" s="23">
        <f t="shared" si="118"/>
        <v>0</v>
      </c>
      <c r="T123" s="23">
        <f t="shared" si="118"/>
        <v>0</v>
      </c>
      <c r="U123" s="23">
        <f t="shared" si="118"/>
        <v>0</v>
      </c>
      <c r="V123" s="23">
        <f t="shared" si="118"/>
        <v>0</v>
      </c>
      <c r="W123" s="23">
        <f t="shared" si="118"/>
        <v>0</v>
      </c>
      <c r="X123" s="23">
        <f t="shared" si="118"/>
        <v>0</v>
      </c>
      <c r="Y123" s="23">
        <f t="shared" si="118"/>
        <v>0</v>
      </c>
      <c r="Z123" s="23">
        <f t="shared" si="118"/>
        <v>0</v>
      </c>
      <c r="AA123" s="23">
        <f t="shared" si="118"/>
        <v>0</v>
      </c>
      <c r="AB123" s="23">
        <f t="shared" si="118"/>
        <v>0</v>
      </c>
      <c r="AC123" s="23">
        <f t="shared" si="118"/>
        <v>0</v>
      </c>
      <c r="AD123" s="23">
        <f t="shared" si="118"/>
        <v>0</v>
      </c>
      <c r="AE123" s="23">
        <f t="shared" si="118"/>
        <v>0</v>
      </c>
      <c r="AF123" s="23">
        <f t="shared" si="118"/>
        <v>0</v>
      </c>
      <c r="AG123" s="23">
        <f t="shared" si="118"/>
        <v>0</v>
      </c>
      <c r="AH123" s="23">
        <f t="shared" si="118"/>
        <v>0</v>
      </c>
      <c r="AI123" s="23">
        <f t="shared" si="118"/>
        <v>0</v>
      </c>
      <c r="AJ123" s="23">
        <f t="shared" si="118"/>
        <v>0</v>
      </c>
      <c r="AK123" s="23">
        <f t="shared" si="118"/>
        <v>0</v>
      </c>
      <c r="AL123" s="23">
        <f t="shared" si="107"/>
        <v>0</v>
      </c>
      <c r="AN123" s="55"/>
      <c r="AS123" s="47"/>
      <c r="AT123" s="63"/>
      <c r="AU123" s="47"/>
      <c r="AV123" s="47"/>
      <c r="AW123" s="47"/>
      <c r="AX123" s="47"/>
      <c r="AY123" s="47"/>
      <c r="AZ123" s="47"/>
    </row>
    <row r="124" spans="1:52" s="47" customFormat="1">
      <c r="A124" s="27">
        <v>1</v>
      </c>
      <c r="B124" s="94">
        <v>2</v>
      </c>
      <c r="C124" s="92">
        <v>1</v>
      </c>
      <c r="D124" s="3">
        <v>218</v>
      </c>
      <c r="E124" s="92">
        <v>1</v>
      </c>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3">
        <f t="shared" si="107"/>
        <v>0</v>
      </c>
      <c r="AN124" s="55"/>
      <c r="AO124" s="54"/>
      <c r="AP124" s="55"/>
      <c r="AQ124" s="55"/>
      <c r="AR124" s="58"/>
      <c r="AT124" s="63"/>
    </row>
    <row r="125" spans="1:52">
      <c r="A125" s="27">
        <v>1</v>
      </c>
      <c r="B125" s="41">
        <v>2</v>
      </c>
      <c r="C125" s="2">
        <v>2</v>
      </c>
      <c r="D125" s="2"/>
      <c r="E125" s="41"/>
      <c r="F125" s="15">
        <f t="shared" ref="F125:AJ125" si="119">+F126+F132+F135</f>
        <v>248879.64</v>
      </c>
      <c r="G125" s="15">
        <f t="shared" si="119"/>
        <v>0</v>
      </c>
      <c r="H125" s="15">
        <f t="shared" si="119"/>
        <v>0</v>
      </c>
      <c r="I125" s="15">
        <f t="shared" si="119"/>
        <v>0</v>
      </c>
      <c r="J125" s="15">
        <f t="shared" si="119"/>
        <v>0</v>
      </c>
      <c r="K125" s="15">
        <f t="shared" si="119"/>
        <v>0</v>
      </c>
      <c r="L125" s="15">
        <f t="shared" si="119"/>
        <v>0</v>
      </c>
      <c r="M125" s="15">
        <f t="shared" si="119"/>
        <v>0</v>
      </c>
      <c r="N125" s="15">
        <f t="shared" si="119"/>
        <v>0</v>
      </c>
      <c r="O125" s="15">
        <f t="shared" si="119"/>
        <v>0</v>
      </c>
      <c r="P125" s="15">
        <f t="shared" si="119"/>
        <v>0</v>
      </c>
      <c r="Q125" s="15">
        <f t="shared" si="119"/>
        <v>0</v>
      </c>
      <c r="R125" s="15">
        <f t="shared" si="119"/>
        <v>0</v>
      </c>
      <c r="S125" s="15">
        <f t="shared" si="119"/>
        <v>0</v>
      </c>
      <c r="T125" s="15">
        <f t="shared" si="119"/>
        <v>0</v>
      </c>
      <c r="U125" s="15">
        <f t="shared" si="119"/>
        <v>0</v>
      </c>
      <c r="V125" s="15">
        <f t="shared" si="119"/>
        <v>0</v>
      </c>
      <c r="W125" s="15">
        <f t="shared" si="119"/>
        <v>0</v>
      </c>
      <c r="X125" s="15">
        <f t="shared" si="119"/>
        <v>0</v>
      </c>
      <c r="Y125" s="15">
        <f t="shared" si="119"/>
        <v>0</v>
      </c>
      <c r="Z125" s="15">
        <f t="shared" si="119"/>
        <v>0</v>
      </c>
      <c r="AA125" s="15">
        <f t="shared" si="119"/>
        <v>0</v>
      </c>
      <c r="AB125" s="15">
        <f t="shared" si="119"/>
        <v>0</v>
      </c>
      <c r="AC125" s="15">
        <f t="shared" si="119"/>
        <v>0</v>
      </c>
      <c r="AD125" s="15">
        <f t="shared" si="119"/>
        <v>0</v>
      </c>
      <c r="AE125" s="15">
        <f t="shared" si="119"/>
        <v>0</v>
      </c>
      <c r="AF125" s="15">
        <f t="shared" si="119"/>
        <v>0</v>
      </c>
      <c r="AG125" s="15">
        <f t="shared" si="119"/>
        <v>0</v>
      </c>
      <c r="AH125" s="15">
        <f t="shared" si="119"/>
        <v>0</v>
      </c>
      <c r="AI125" s="15">
        <f t="shared" si="119"/>
        <v>0</v>
      </c>
      <c r="AJ125" s="15">
        <f t="shared" si="119"/>
        <v>0</v>
      </c>
      <c r="AK125" s="15">
        <f t="shared" ref="AK125" si="120">+AK126+AK132+AK135</f>
        <v>0</v>
      </c>
      <c r="AL125" s="15">
        <f t="shared" si="107"/>
        <v>248879.64</v>
      </c>
      <c r="AN125" s="55"/>
      <c r="AS125" s="47"/>
      <c r="AT125" s="63"/>
      <c r="AU125" s="47"/>
      <c r="AV125" s="47"/>
      <c r="AW125" s="47"/>
      <c r="AX125" s="47"/>
      <c r="AY125" s="47"/>
      <c r="AZ125" s="47"/>
    </row>
    <row r="126" spans="1:52">
      <c r="A126" s="27">
        <v>1</v>
      </c>
      <c r="B126" s="41">
        <v>2</v>
      </c>
      <c r="C126" s="2">
        <v>2</v>
      </c>
      <c r="D126" s="2">
        <v>221</v>
      </c>
      <c r="E126" s="41"/>
      <c r="F126" s="23">
        <f t="shared" ref="F126:AJ126" si="121">+F127+F130+F128+F129+F131</f>
        <v>248879.64</v>
      </c>
      <c r="G126" s="23">
        <f t="shared" si="121"/>
        <v>0</v>
      </c>
      <c r="H126" s="23">
        <f t="shared" si="121"/>
        <v>0</v>
      </c>
      <c r="I126" s="23">
        <f t="shared" si="121"/>
        <v>0</v>
      </c>
      <c r="J126" s="23">
        <f t="shared" si="121"/>
        <v>0</v>
      </c>
      <c r="K126" s="23">
        <f t="shared" si="121"/>
        <v>0</v>
      </c>
      <c r="L126" s="23">
        <f t="shared" si="121"/>
        <v>0</v>
      </c>
      <c r="M126" s="23">
        <f t="shared" si="121"/>
        <v>0</v>
      </c>
      <c r="N126" s="23">
        <f t="shared" si="121"/>
        <v>0</v>
      </c>
      <c r="O126" s="23">
        <f t="shared" si="121"/>
        <v>0</v>
      </c>
      <c r="P126" s="23">
        <f t="shared" si="121"/>
        <v>0</v>
      </c>
      <c r="Q126" s="23">
        <f t="shared" si="121"/>
        <v>0</v>
      </c>
      <c r="R126" s="23">
        <f t="shared" si="121"/>
        <v>0</v>
      </c>
      <c r="S126" s="23">
        <f t="shared" si="121"/>
        <v>0</v>
      </c>
      <c r="T126" s="23">
        <f t="shared" si="121"/>
        <v>0</v>
      </c>
      <c r="U126" s="23">
        <f t="shared" si="121"/>
        <v>0</v>
      </c>
      <c r="V126" s="23">
        <f t="shared" si="121"/>
        <v>0</v>
      </c>
      <c r="W126" s="23">
        <f t="shared" si="121"/>
        <v>0</v>
      </c>
      <c r="X126" s="23">
        <f t="shared" si="121"/>
        <v>0</v>
      </c>
      <c r="Y126" s="23">
        <f t="shared" si="121"/>
        <v>0</v>
      </c>
      <c r="Z126" s="23">
        <f t="shared" si="121"/>
        <v>0</v>
      </c>
      <c r="AA126" s="23">
        <f t="shared" si="121"/>
        <v>0</v>
      </c>
      <c r="AB126" s="23">
        <f t="shared" si="121"/>
        <v>0</v>
      </c>
      <c r="AC126" s="23">
        <f t="shared" si="121"/>
        <v>0</v>
      </c>
      <c r="AD126" s="23">
        <f t="shared" si="121"/>
        <v>0</v>
      </c>
      <c r="AE126" s="23">
        <f t="shared" si="121"/>
        <v>0</v>
      </c>
      <c r="AF126" s="23">
        <f t="shared" si="121"/>
        <v>0</v>
      </c>
      <c r="AG126" s="23">
        <f t="shared" si="121"/>
        <v>0</v>
      </c>
      <c r="AH126" s="23">
        <f t="shared" si="121"/>
        <v>0</v>
      </c>
      <c r="AI126" s="23">
        <f t="shared" si="121"/>
        <v>0</v>
      </c>
      <c r="AJ126" s="23">
        <f t="shared" si="121"/>
        <v>0</v>
      </c>
      <c r="AK126" s="23">
        <f t="shared" ref="AK126" si="122">+AK127+AK130+AK128+AK129+AK131</f>
        <v>0</v>
      </c>
      <c r="AL126" s="23">
        <f>+AL127+AL130+AL128+AL129+AL131</f>
        <v>248879.64</v>
      </c>
      <c r="AN126" s="55"/>
      <c r="AS126" s="47"/>
      <c r="AT126" s="63"/>
      <c r="AU126" s="47"/>
      <c r="AV126" s="47"/>
      <c r="AW126" s="47"/>
      <c r="AX126" s="47"/>
      <c r="AY126" s="47"/>
      <c r="AZ126" s="47"/>
    </row>
    <row r="127" spans="1:52" s="47" customFormat="1">
      <c r="A127" s="27">
        <v>1</v>
      </c>
      <c r="B127" s="94">
        <v>2</v>
      </c>
      <c r="C127" s="3">
        <v>2</v>
      </c>
      <c r="D127" s="3">
        <v>221</v>
      </c>
      <c r="E127" s="92">
        <v>1</v>
      </c>
      <c r="F127" s="21">
        <v>160000</v>
      </c>
      <c r="G127" s="21"/>
      <c r="H127" s="21"/>
      <c r="I127" s="21"/>
      <c r="J127" s="21">
        <v>0</v>
      </c>
      <c r="K127" s="21"/>
      <c r="L127" s="21">
        <v>0</v>
      </c>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f t="shared" ref="AL127:AL190" si="123">SUM(F127:AJ127)</f>
        <v>160000</v>
      </c>
      <c r="AN127" s="55"/>
      <c r="AO127" s="54"/>
      <c r="AP127" s="55"/>
      <c r="AQ127" s="55"/>
      <c r="AR127" s="58"/>
      <c r="AT127" s="63"/>
    </row>
    <row r="128" spans="1:52" s="47" customFormat="1">
      <c r="A128" s="27">
        <v>1</v>
      </c>
      <c r="B128" s="94">
        <v>2</v>
      </c>
      <c r="C128" s="3">
        <v>2</v>
      </c>
      <c r="D128" s="3">
        <v>221</v>
      </c>
      <c r="E128" s="92">
        <v>2</v>
      </c>
      <c r="F128" s="40">
        <v>68879.64</v>
      </c>
      <c r="G128" s="21"/>
      <c r="H128" s="21"/>
      <c r="I128" s="21"/>
      <c r="J128" s="21">
        <v>0</v>
      </c>
      <c r="K128" s="21"/>
      <c r="L128" s="21"/>
      <c r="M128" s="21"/>
      <c r="N128" s="21">
        <v>0</v>
      </c>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f t="shared" si="123"/>
        <v>68879.64</v>
      </c>
      <c r="AN128" s="55"/>
      <c r="AO128" s="54"/>
      <c r="AP128" s="55"/>
      <c r="AQ128" s="55"/>
      <c r="AR128" s="58"/>
      <c r="AT128" s="63"/>
    </row>
    <row r="129" spans="1:52" s="47" customFormat="1">
      <c r="A129" s="27">
        <v>1</v>
      </c>
      <c r="B129" s="94">
        <v>2</v>
      </c>
      <c r="C129" s="3">
        <v>2</v>
      </c>
      <c r="D129" s="3">
        <v>221</v>
      </c>
      <c r="E129" s="92">
        <v>3</v>
      </c>
      <c r="F129" s="21">
        <v>20000</v>
      </c>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f t="shared" si="123"/>
        <v>20000</v>
      </c>
      <c r="AN129" s="55"/>
      <c r="AO129" s="54"/>
      <c r="AP129" s="55"/>
      <c r="AQ129" s="55"/>
      <c r="AR129" s="58"/>
      <c r="AT129" s="63"/>
    </row>
    <row r="130" spans="1:52">
      <c r="A130" s="27">
        <v>1</v>
      </c>
      <c r="B130" s="41">
        <v>2</v>
      </c>
      <c r="C130" s="2">
        <v>2</v>
      </c>
      <c r="D130" s="2">
        <v>221</v>
      </c>
      <c r="E130" s="1">
        <v>4</v>
      </c>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f t="shared" si="123"/>
        <v>0</v>
      </c>
      <c r="AN130" s="55"/>
      <c r="AS130" s="47"/>
      <c r="AT130" s="63"/>
      <c r="AU130" s="47"/>
      <c r="AV130" s="47"/>
      <c r="AW130" s="47"/>
      <c r="AX130" s="47"/>
      <c r="AY130" s="47"/>
      <c r="AZ130" s="47"/>
    </row>
    <row r="131" spans="1:52" s="47" customFormat="1">
      <c r="A131" s="27">
        <v>1</v>
      </c>
      <c r="B131" s="94">
        <v>2</v>
      </c>
      <c r="C131" s="3">
        <v>2</v>
      </c>
      <c r="D131" s="3">
        <v>221</v>
      </c>
      <c r="E131" s="92">
        <v>5</v>
      </c>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f t="shared" si="123"/>
        <v>0</v>
      </c>
      <c r="AN131" s="55"/>
      <c r="AO131" s="54"/>
      <c r="AP131" s="55"/>
      <c r="AQ131" s="55"/>
      <c r="AR131" s="58"/>
      <c r="AT131" s="63"/>
    </row>
    <row r="132" spans="1:52">
      <c r="A132" s="27">
        <v>1</v>
      </c>
      <c r="B132" s="41">
        <v>2</v>
      </c>
      <c r="C132" s="2">
        <v>2</v>
      </c>
      <c r="D132" s="2">
        <v>222</v>
      </c>
      <c r="E132" s="41"/>
      <c r="F132" s="23">
        <f>SUM(F133:F134)</f>
        <v>0</v>
      </c>
      <c r="G132" s="23">
        <f t="shared" ref="G132:AJ132" si="124">SUM(G133:G134)</f>
        <v>0</v>
      </c>
      <c r="H132" s="23">
        <f t="shared" si="124"/>
        <v>0</v>
      </c>
      <c r="I132" s="23">
        <f t="shared" si="124"/>
        <v>0</v>
      </c>
      <c r="J132" s="23">
        <f t="shared" si="124"/>
        <v>0</v>
      </c>
      <c r="K132" s="23">
        <f t="shared" si="124"/>
        <v>0</v>
      </c>
      <c r="L132" s="23">
        <f t="shared" si="124"/>
        <v>0</v>
      </c>
      <c r="M132" s="23">
        <f t="shared" si="124"/>
        <v>0</v>
      </c>
      <c r="N132" s="23">
        <f t="shared" si="124"/>
        <v>0</v>
      </c>
      <c r="O132" s="23">
        <f t="shared" si="124"/>
        <v>0</v>
      </c>
      <c r="P132" s="23">
        <f t="shared" si="124"/>
        <v>0</v>
      </c>
      <c r="Q132" s="23">
        <f t="shared" si="124"/>
        <v>0</v>
      </c>
      <c r="R132" s="23">
        <f t="shared" si="124"/>
        <v>0</v>
      </c>
      <c r="S132" s="23">
        <f t="shared" si="124"/>
        <v>0</v>
      </c>
      <c r="T132" s="23">
        <f t="shared" si="124"/>
        <v>0</v>
      </c>
      <c r="U132" s="23">
        <f>SUM(U133:U134)</f>
        <v>0</v>
      </c>
      <c r="V132" s="23">
        <f t="shared" ref="V132:AF132" si="125">SUM(V133:V134)</f>
        <v>0</v>
      </c>
      <c r="W132" s="23">
        <f t="shared" si="125"/>
        <v>0</v>
      </c>
      <c r="X132" s="23">
        <f t="shared" si="125"/>
        <v>0</v>
      </c>
      <c r="Y132" s="23">
        <f t="shared" si="125"/>
        <v>0</v>
      </c>
      <c r="Z132" s="23">
        <f t="shared" si="125"/>
        <v>0</v>
      </c>
      <c r="AA132" s="23">
        <f t="shared" si="125"/>
        <v>0</v>
      </c>
      <c r="AB132" s="23">
        <f t="shared" si="125"/>
        <v>0</v>
      </c>
      <c r="AC132" s="23">
        <f t="shared" si="125"/>
        <v>0</v>
      </c>
      <c r="AD132" s="23">
        <f t="shared" si="125"/>
        <v>0</v>
      </c>
      <c r="AE132" s="23">
        <f t="shared" si="125"/>
        <v>0</v>
      </c>
      <c r="AF132" s="23">
        <f t="shared" si="125"/>
        <v>0</v>
      </c>
      <c r="AG132" s="23">
        <f t="shared" si="124"/>
        <v>0</v>
      </c>
      <c r="AH132" s="23">
        <f t="shared" si="124"/>
        <v>0</v>
      </c>
      <c r="AI132" s="23">
        <f t="shared" si="124"/>
        <v>0</v>
      </c>
      <c r="AJ132" s="23">
        <f t="shared" si="124"/>
        <v>0</v>
      </c>
      <c r="AK132" s="23">
        <f t="shared" ref="AK132" si="126">SUM(AK133:AK134)</f>
        <v>0</v>
      </c>
      <c r="AL132" s="23">
        <f t="shared" si="123"/>
        <v>0</v>
      </c>
      <c r="AN132" s="55"/>
      <c r="AS132" s="47"/>
      <c r="AT132" s="63"/>
      <c r="AU132" s="47"/>
      <c r="AV132" s="47"/>
      <c r="AW132" s="47"/>
      <c r="AX132" s="47"/>
      <c r="AY132" s="47"/>
      <c r="AZ132" s="47"/>
    </row>
    <row r="133" spans="1:52">
      <c r="A133" s="27">
        <v>1</v>
      </c>
      <c r="B133" s="41">
        <v>2</v>
      </c>
      <c r="C133" s="2">
        <v>2</v>
      </c>
      <c r="D133" s="2">
        <v>222</v>
      </c>
      <c r="E133" s="1">
        <v>1</v>
      </c>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f t="shared" si="123"/>
        <v>0</v>
      </c>
      <c r="AN133" s="55"/>
      <c r="AS133" s="47"/>
      <c r="AT133" s="63"/>
      <c r="AU133" s="47"/>
      <c r="AV133" s="47"/>
      <c r="AW133" s="47"/>
      <c r="AX133" s="47"/>
      <c r="AY133" s="47"/>
      <c r="AZ133" s="47"/>
    </row>
    <row r="134" spans="1:52">
      <c r="A134" s="27">
        <v>1</v>
      </c>
      <c r="B134" s="41">
        <v>2</v>
      </c>
      <c r="C134" s="2">
        <v>2</v>
      </c>
      <c r="D134" s="2">
        <v>222</v>
      </c>
      <c r="E134" s="1">
        <v>2</v>
      </c>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f t="shared" si="123"/>
        <v>0</v>
      </c>
      <c r="AN134" s="55"/>
      <c r="AS134" s="47"/>
      <c r="AT134" s="63"/>
      <c r="AU134" s="47"/>
      <c r="AV134" s="47"/>
      <c r="AW134" s="47"/>
      <c r="AX134" s="47"/>
      <c r="AY134" s="47"/>
      <c r="AZ134" s="47"/>
    </row>
    <row r="135" spans="1:52">
      <c r="A135" s="27">
        <v>1</v>
      </c>
      <c r="B135" s="41">
        <v>2</v>
      </c>
      <c r="C135" s="2">
        <v>2</v>
      </c>
      <c r="D135" s="2">
        <v>223</v>
      </c>
      <c r="E135" s="41"/>
      <c r="F135" s="23">
        <f>+F136</f>
        <v>0</v>
      </c>
      <c r="G135" s="23">
        <f t="shared" ref="G135:AK135" si="127">+G136</f>
        <v>0</v>
      </c>
      <c r="H135" s="23">
        <f t="shared" si="127"/>
        <v>0</v>
      </c>
      <c r="I135" s="23">
        <f t="shared" si="127"/>
        <v>0</v>
      </c>
      <c r="J135" s="23">
        <f t="shared" si="127"/>
        <v>0</v>
      </c>
      <c r="K135" s="23">
        <f t="shared" si="127"/>
        <v>0</v>
      </c>
      <c r="L135" s="23">
        <f t="shared" si="127"/>
        <v>0</v>
      </c>
      <c r="M135" s="23">
        <f t="shared" si="127"/>
        <v>0</v>
      </c>
      <c r="N135" s="23">
        <f t="shared" si="127"/>
        <v>0</v>
      </c>
      <c r="O135" s="23">
        <f t="shared" si="127"/>
        <v>0</v>
      </c>
      <c r="P135" s="23">
        <f t="shared" si="127"/>
        <v>0</v>
      </c>
      <c r="Q135" s="23">
        <f t="shared" si="127"/>
        <v>0</v>
      </c>
      <c r="R135" s="23">
        <f t="shared" si="127"/>
        <v>0</v>
      </c>
      <c r="S135" s="23">
        <f t="shared" si="127"/>
        <v>0</v>
      </c>
      <c r="T135" s="23">
        <f t="shared" si="127"/>
        <v>0</v>
      </c>
      <c r="U135" s="23">
        <f t="shared" si="127"/>
        <v>0</v>
      </c>
      <c r="V135" s="23">
        <f t="shared" si="127"/>
        <v>0</v>
      </c>
      <c r="W135" s="23">
        <f t="shared" si="127"/>
        <v>0</v>
      </c>
      <c r="X135" s="23">
        <f t="shared" si="127"/>
        <v>0</v>
      </c>
      <c r="Y135" s="23">
        <f t="shared" si="127"/>
        <v>0</v>
      </c>
      <c r="Z135" s="23">
        <f t="shared" si="127"/>
        <v>0</v>
      </c>
      <c r="AA135" s="23">
        <f t="shared" si="127"/>
        <v>0</v>
      </c>
      <c r="AB135" s="23">
        <f t="shared" si="127"/>
        <v>0</v>
      </c>
      <c r="AC135" s="23">
        <f t="shared" si="127"/>
        <v>0</v>
      </c>
      <c r="AD135" s="23">
        <f t="shared" si="127"/>
        <v>0</v>
      </c>
      <c r="AE135" s="23">
        <f t="shared" si="127"/>
        <v>0</v>
      </c>
      <c r="AF135" s="23">
        <f t="shared" si="127"/>
        <v>0</v>
      </c>
      <c r="AG135" s="23">
        <f t="shared" si="127"/>
        <v>0</v>
      </c>
      <c r="AH135" s="23">
        <f t="shared" si="127"/>
        <v>0</v>
      </c>
      <c r="AI135" s="23">
        <f t="shared" si="127"/>
        <v>0</v>
      </c>
      <c r="AJ135" s="23">
        <f t="shared" si="127"/>
        <v>0</v>
      </c>
      <c r="AK135" s="23">
        <f t="shared" si="127"/>
        <v>0</v>
      </c>
      <c r="AL135" s="23">
        <f t="shared" si="123"/>
        <v>0</v>
      </c>
      <c r="AN135" s="55"/>
      <c r="AS135" s="47"/>
      <c r="AT135" s="63"/>
      <c r="AU135" s="47"/>
      <c r="AV135" s="47"/>
      <c r="AW135" s="47"/>
      <c r="AX135" s="47"/>
      <c r="AY135" s="47"/>
      <c r="AZ135" s="47"/>
    </row>
    <row r="136" spans="1:52">
      <c r="A136" s="27">
        <v>1</v>
      </c>
      <c r="B136" s="41">
        <v>2</v>
      </c>
      <c r="C136" s="2">
        <v>2</v>
      </c>
      <c r="D136" s="2">
        <v>223</v>
      </c>
      <c r="E136" s="1">
        <v>1</v>
      </c>
      <c r="F136" s="21">
        <v>0</v>
      </c>
      <c r="G136" s="21"/>
      <c r="H136" s="21"/>
      <c r="I136" s="21"/>
      <c r="J136" s="21"/>
      <c r="K136" s="21">
        <v>0</v>
      </c>
      <c r="L136" s="21">
        <v>0</v>
      </c>
      <c r="M136" s="21"/>
      <c r="N136" s="21">
        <v>0</v>
      </c>
      <c r="O136" s="21"/>
      <c r="P136" s="21"/>
      <c r="Q136" s="21"/>
      <c r="R136" s="21"/>
      <c r="S136" s="21"/>
      <c r="T136" s="21"/>
      <c r="U136" s="21"/>
      <c r="V136" s="21"/>
      <c r="W136" s="21"/>
      <c r="X136" s="21"/>
      <c r="Y136" s="21"/>
      <c r="Z136" s="21"/>
      <c r="AA136" s="21"/>
      <c r="AB136" s="21"/>
      <c r="AC136" s="21"/>
      <c r="AD136" s="21"/>
      <c r="AE136" s="21"/>
      <c r="AF136" s="21">
        <v>0</v>
      </c>
      <c r="AG136" s="21"/>
      <c r="AH136" s="21"/>
      <c r="AI136" s="21"/>
      <c r="AJ136" s="21"/>
      <c r="AK136" s="21"/>
      <c r="AL136" s="21">
        <f t="shared" si="123"/>
        <v>0</v>
      </c>
      <c r="AN136" s="55"/>
      <c r="AS136" s="47"/>
      <c r="AT136" s="63"/>
      <c r="AU136" s="47"/>
      <c r="AV136" s="47"/>
      <c r="AW136" s="47"/>
      <c r="AX136" s="47"/>
      <c r="AY136" s="47"/>
      <c r="AZ136" s="47"/>
    </row>
    <row r="137" spans="1:52">
      <c r="A137" s="27">
        <v>1</v>
      </c>
      <c r="B137" s="41">
        <v>2</v>
      </c>
      <c r="C137" s="2">
        <v>3</v>
      </c>
      <c r="D137" s="2"/>
      <c r="E137" s="41"/>
      <c r="F137" s="15">
        <f>+F138+F140+F142+F144+F146+F148+F150+F152+F154</f>
        <v>0</v>
      </c>
      <c r="G137" s="15">
        <f t="shared" ref="G137:AJ137" si="128">+G138+G140+G142+G144+G146+G148+G150+G152+G154</f>
        <v>0</v>
      </c>
      <c r="H137" s="15">
        <f t="shared" si="128"/>
        <v>0</v>
      </c>
      <c r="I137" s="15">
        <f t="shared" si="128"/>
        <v>0</v>
      </c>
      <c r="J137" s="15">
        <f t="shared" si="128"/>
        <v>0</v>
      </c>
      <c r="K137" s="15">
        <f t="shared" si="128"/>
        <v>0</v>
      </c>
      <c r="L137" s="15">
        <f t="shared" si="128"/>
        <v>0</v>
      </c>
      <c r="M137" s="15">
        <f t="shared" si="128"/>
        <v>0</v>
      </c>
      <c r="N137" s="15">
        <f t="shared" si="128"/>
        <v>0</v>
      </c>
      <c r="O137" s="15">
        <f t="shared" si="128"/>
        <v>0</v>
      </c>
      <c r="P137" s="15">
        <f t="shared" si="128"/>
        <v>0</v>
      </c>
      <c r="Q137" s="15">
        <f t="shared" si="128"/>
        <v>0</v>
      </c>
      <c r="R137" s="15">
        <f t="shared" si="128"/>
        <v>0</v>
      </c>
      <c r="S137" s="15">
        <f t="shared" si="128"/>
        <v>0</v>
      </c>
      <c r="T137" s="15">
        <f t="shared" si="128"/>
        <v>0</v>
      </c>
      <c r="U137" s="15">
        <f t="shared" si="128"/>
        <v>0</v>
      </c>
      <c r="V137" s="15">
        <f t="shared" si="128"/>
        <v>0</v>
      </c>
      <c r="W137" s="15">
        <f t="shared" si="128"/>
        <v>0</v>
      </c>
      <c r="X137" s="15">
        <f t="shared" si="128"/>
        <v>0</v>
      </c>
      <c r="Y137" s="15">
        <f t="shared" si="128"/>
        <v>0</v>
      </c>
      <c r="Z137" s="15">
        <f t="shared" si="128"/>
        <v>0</v>
      </c>
      <c r="AA137" s="15">
        <f t="shared" si="128"/>
        <v>0</v>
      </c>
      <c r="AB137" s="15">
        <f t="shared" si="128"/>
        <v>0</v>
      </c>
      <c r="AC137" s="15">
        <f t="shared" si="128"/>
        <v>0</v>
      </c>
      <c r="AD137" s="15">
        <f t="shared" si="128"/>
        <v>0</v>
      </c>
      <c r="AE137" s="15">
        <f t="shared" si="128"/>
        <v>0</v>
      </c>
      <c r="AF137" s="15">
        <f t="shared" si="128"/>
        <v>0</v>
      </c>
      <c r="AG137" s="15">
        <f t="shared" si="128"/>
        <v>0</v>
      </c>
      <c r="AH137" s="15">
        <f t="shared" si="128"/>
        <v>0</v>
      </c>
      <c r="AI137" s="15">
        <f t="shared" si="128"/>
        <v>0</v>
      </c>
      <c r="AJ137" s="15">
        <f t="shared" si="128"/>
        <v>0</v>
      </c>
      <c r="AK137" s="15">
        <f t="shared" ref="AK137" si="129">+AK138+AK140+AK142+AK144+AK146+AK148+AK150+AK152+AK154</f>
        <v>0</v>
      </c>
      <c r="AL137" s="15">
        <f t="shared" si="123"/>
        <v>0</v>
      </c>
      <c r="AN137" s="55"/>
      <c r="AS137" s="47"/>
      <c r="AT137" s="63"/>
      <c r="AU137" s="47"/>
      <c r="AV137" s="47"/>
      <c r="AW137" s="47"/>
      <c r="AX137" s="47"/>
      <c r="AY137" s="47"/>
      <c r="AZ137" s="47"/>
    </row>
    <row r="138" spans="1:52">
      <c r="A138" s="27">
        <v>1</v>
      </c>
      <c r="B138" s="41">
        <v>2</v>
      </c>
      <c r="C138" s="2">
        <v>3</v>
      </c>
      <c r="D138" s="2">
        <v>231</v>
      </c>
      <c r="E138" s="41"/>
      <c r="F138" s="23">
        <f>+F139</f>
        <v>0</v>
      </c>
      <c r="G138" s="23">
        <f t="shared" ref="G138:AK138" si="130">+G139</f>
        <v>0</v>
      </c>
      <c r="H138" s="23">
        <f t="shared" si="130"/>
        <v>0</v>
      </c>
      <c r="I138" s="23">
        <f t="shared" si="130"/>
        <v>0</v>
      </c>
      <c r="J138" s="23">
        <f t="shared" si="130"/>
        <v>0</v>
      </c>
      <c r="K138" s="23">
        <f t="shared" si="130"/>
        <v>0</v>
      </c>
      <c r="L138" s="23">
        <f t="shared" si="130"/>
        <v>0</v>
      </c>
      <c r="M138" s="23">
        <f t="shared" si="130"/>
        <v>0</v>
      </c>
      <c r="N138" s="23">
        <f t="shared" si="130"/>
        <v>0</v>
      </c>
      <c r="O138" s="23">
        <f t="shared" si="130"/>
        <v>0</v>
      </c>
      <c r="P138" s="23">
        <f t="shared" si="130"/>
        <v>0</v>
      </c>
      <c r="Q138" s="23">
        <f t="shared" si="130"/>
        <v>0</v>
      </c>
      <c r="R138" s="23">
        <f t="shared" si="130"/>
        <v>0</v>
      </c>
      <c r="S138" s="23">
        <f t="shared" si="130"/>
        <v>0</v>
      </c>
      <c r="T138" s="23">
        <f t="shared" si="130"/>
        <v>0</v>
      </c>
      <c r="U138" s="23">
        <f t="shared" si="130"/>
        <v>0</v>
      </c>
      <c r="V138" s="23">
        <f t="shared" si="130"/>
        <v>0</v>
      </c>
      <c r="W138" s="23">
        <f t="shared" si="130"/>
        <v>0</v>
      </c>
      <c r="X138" s="23">
        <f t="shared" si="130"/>
        <v>0</v>
      </c>
      <c r="Y138" s="23">
        <f t="shared" si="130"/>
        <v>0</v>
      </c>
      <c r="Z138" s="23">
        <f t="shared" si="130"/>
        <v>0</v>
      </c>
      <c r="AA138" s="23">
        <f t="shared" si="130"/>
        <v>0</v>
      </c>
      <c r="AB138" s="23">
        <f t="shared" si="130"/>
        <v>0</v>
      </c>
      <c r="AC138" s="23">
        <f t="shared" si="130"/>
        <v>0</v>
      </c>
      <c r="AD138" s="23">
        <f t="shared" si="130"/>
        <v>0</v>
      </c>
      <c r="AE138" s="23">
        <f t="shared" si="130"/>
        <v>0</v>
      </c>
      <c r="AF138" s="23">
        <f t="shared" si="130"/>
        <v>0</v>
      </c>
      <c r="AG138" s="23">
        <f t="shared" si="130"/>
        <v>0</v>
      </c>
      <c r="AH138" s="23">
        <f t="shared" si="130"/>
        <v>0</v>
      </c>
      <c r="AI138" s="23">
        <f t="shared" si="130"/>
        <v>0</v>
      </c>
      <c r="AJ138" s="23">
        <f t="shared" si="130"/>
        <v>0</v>
      </c>
      <c r="AK138" s="23">
        <f t="shared" si="130"/>
        <v>0</v>
      </c>
      <c r="AL138" s="23">
        <f t="shared" si="123"/>
        <v>0</v>
      </c>
      <c r="AN138" s="55"/>
      <c r="AS138" s="47"/>
      <c r="AT138" s="63"/>
      <c r="AU138" s="47"/>
      <c r="AV138" s="47"/>
      <c r="AW138" s="47"/>
      <c r="AX138" s="47"/>
      <c r="AY138" s="47"/>
      <c r="AZ138" s="47"/>
    </row>
    <row r="139" spans="1:52">
      <c r="A139" s="27">
        <v>1</v>
      </c>
      <c r="B139" s="41">
        <v>2</v>
      </c>
      <c r="C139" s="2">
        <v>3</v>
      </c>
      <c r="D139" s="2">
        <v>231</v>
      </c>
      <c r="E139" s="1">
        <v>1</v>
      </c>
      <c r="F139" s="21"/>
      <c r="G139" s="21"/>
      <c r="H139" s="21"/>
      <c r="I139" s="21"/>
      <c r="J139" s="21"/>
      <c r="K139" s="21"/>
      <c r="L139" s="21"/>
      <c r="M139" s="21"/>
      <c r="N139" s="21"/>
      <c r="O139" s="21"/>
      <c r="P139" s="21"/>
      <c r="Q139" s="21"/>
      <c r="R139" s="21"/>
      <c r="S139" s="21">
        <v>0</v>
      </c>
      <c r="T139" s="21"/>
      <c r="U139" s="21"/>
      <c r="V139" s="21"/>
      <c r="W139" s="21"/>
      <c r="X139" s="21"/>
      <c r="Y139" s="21"/>
      <c r="Z139" s="21"/>
      <c r="AA139" s="21"/>
      <c r="AB139" s="21"/>
      <c r="AC139" s="21"/>
      <c r="AD139" s="21"/>
      <c r="AE139" s="21"/>
      <c r="AF139" s="21"/>
      <c r="AG139" s="21"/>
      <c r="AH139" s="21"/>
      <c r="AI139" s="21"/>
      <c r="AJ139" s="21"/>
      <c r="AK139" s="21"/>
      <c r="AL139" s="21">
        <f t="shared" si="123"/>
        <v>0</v>
      </c>
      <c r="AN139" s="55"/>
      <c r="AS139" s="47"/>
      <c r="AT139" s="63"/>
      <c r="AU139" s="47"/>
      <c r="AV139" s="47"/>
      <c r="AW139" s="47"/>
      <c r="AX139" s="47"/>
      <c r="AY139" s="47"/>
      <c r="AZ139" s="47"/>
    </row>
    <row r="140" spans="1:52">
      <c r="A140" s="27">
        <v>1</v>
      </c>
      <c r="B140" s="41">
        <v>2</v>
      </c>
      <c r="C140" s="2">
        <v>3</v>
      </c>
      <c r="D140" s="2">
        <v>232</v>
      </c>
      <c r="E140" s="41"/>
      <c r="F140" s="23">
        <f>+F141</f>
        <v>0</v>
      </c>
      <c r="G140" s="23">
        <f t="shared" ref="G140:AK140" si="131">+G141</f>
        <v>0</v>
      </c>
      <c r="H140" s="23">
        <f t="shared" si="131"/>
        <v>0</v>
      </c>
      <c r="I140" s="23">
        <f t="shared" si="131"/>
        <v>0</v>
      </c>
      <c r="J140" s="23">
        <f t="shared" si="131"/>
        <v>0</v>
      </c>
      <c r="K140" s="23">
        <f t="shared" si="131"/>
        <v>0</v>
      </c>
      <c r="L140" s="23">
        <f t="shared" si="131"/>
        <v>0</v>
      </c>
      <c r="M140" s="23">
        <f t="shared" si="131"/>
        <v>0</v>
      </c>
      <c r="N140" s="23">
        <f t="shared" si="131"/>
        <v>0</v>
      </c>
      <c r="O140" s="23">
        <f t="shared" si="131"/>
        <v>0</v>
      </c>
      <c r="P140" s="23">
        <f t="shared" si="131"/>
        <v>0</v>
      </c>
      <c r="Q140" s="23">
        <f t="shared" si="131"/>
        <v>0</v>
      </c>
      <c r="R140" s="23">
        <f t="shared" si="131"/>
        <v>0</v>
      </c>
      <c r="S140" s="23">
        <f t="shared" si="131"/>
        <v>0</v>
      </c>
      <c r="T140" s="23">
        <f t="shared" si="131"/>
        <v>0</v>
      </c>
      <c r="U140" s="23">
        <f t="shared" si="131"/>
        <v>0</v>
      </c>
      <c r="V140" s="23">
        <f t="shared" si="131"/>
        <v>0</v>
      </c>
      <c r="W140" s="23">
        <f t="shared" si="131"/>
        <v>0</v>
      </c>
      <c r="X140" s="23">
        <f t="shared" si="131"/>
        <v>0</v>
      </c>
      <c r="Y140" s="23">
        <f t="shared" si="131"/>
        <v>0</v>
      </c>
      <c r="Z140" s="23">
        <f t="shared" si="131"/>
        <v>0</v>
      </c>
      <c r="AA140" s="23">
        <f t="shared" si="131"/>
        <v>0</v>
      </c>
      <c r="AB140" s="23">
        <f t="shared" si="131"/>
        <v>0</v>
      </c>
      <c r="AC140" s="23">
        <f t="shared" si="131"/>
        <v>0</v>
      </c>
      <c r="AD140" s="23">
        <f t="shared" si="131"/>
        <v>0</v>
      </c>
      <c r="AE140" s="23">
        <f t="shared" si="131"/>
        <v>0</v>
      </c>
      <c r="AF140" s="23">
        <f t="shared" si="131"/>
        <v>0</v>
      </c>
      <c r="AG140" s="23">
        <f t="shared" si="131"/>
        <v>0</v>
      </c>
      <c r="AH140" s="23">
        <f t="shared" si="131"/>
        <v>0</v>
      </c>
      <c r="AI140" s="23">
        <f t="shared" si="131"/>
        <v>0</v>
      </c>
      <c r="AJ140" s="23">
        <f t="shared" si="131"/>
        <v>0</v>
      </c>
      <c r="AK140" s="23">
        <f t="shared" si="131"/>
        <v>0</v>
      </c>
      <c r="AL140" s="23">
        <f t="shared" si="123"/>
        <v>0</v>
      </c>
      <c r="AN140" s="55"/>
      <c r="AS140" s="47"/>
      <c r="AT140" s="63"/>
      <c r="AU140" s="47"/>
      <c r="AV140" s="47"/>
      <c r="AW140" s="47"/>
      <c r="AX140" s="47"/>
      <c r="AY140" s="47"/>
      <c r="AZ140" s="47"/>
    </row>
    <row r="141" spans="1:52">
      <c r="A141" s="27">
        <v>1</v>
      </c>
      <c r="B141" s="41">
        <v>2</v>
      </c>
      <c r="C141" s="2">
        <v>3</v>
      </c>
      <c r="D141" s="2">
        <v>232</v>
      </c>
      <c r="E141" s="1">
        <v>1</v>
      </c>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f t="shared" si="123"/>
        <v>0</v>
      </c>
      <c r="AN141" s="55"/>
      <c r="AS141" s="47"/>
      <c r="AT141" s="63"/>
      <c r="AU141" s="47"/>
      <c r="AV141" s="47"/>
      <c r="AW141" s="47"/>
      <c r="AX141" s="47"/>
      <c r="AY141" s="47"/>
      <c r="AZ141" s="47"/>
    </row>
    <row r="142" spans="1:52">
      <c r="A142" s="27">
        <v>1</v>
      </c>
      <c r="B142" s="41">
        <v>2</v>
      </c>
      <c r="C142" s="2">
        <v>3</v>
      </c>
      <c r="D142" s="2">
        <v>233</v>
      </c>
      <c r="E142" s="41"/>
      <c r="F142" s="23">
        <f>+F143</f>
        <v>0</v>
      </c>
      <c r="G142" s="23">
        <f t="shared" ref="G142:AK142" si="132">+G143</f>
        <v>0</v>
      </c>
      <c r="H142" s="23">
        <f t="shared" si="132"/>
        <v>0</v>
      </c>
      <c r="I142" s="23">
        <f t="shared" si="132"/>
        <v>0</v>
      </c>
      <c r="J142" s="23">
        <f t="shared" si="132"/>
        <v>0</v>
      </c>
      <c r="K142" s="23">
        <f t="shared" si="132"/>
        <v>0</v>
      </c>
      <c r="L142" s="23">
        <f t="shared" si="132"/>
        <v>0</v>
      </c>
      <c r="M142" s="23">
        <f t="shared" si="132"/>
        <v>0</v>
      </c>
      <c r="N142" s="23">
        <f t="shared" si="132"/>
        <v>0</v>
      </c>
      <c r="O142" s="23">
        <f t="shared" si="132"/>
        <v>0</v>
      </c>
      <c r="P142" s="23">
        <f t="shared" si="132"/>
        <v>0</v>
      </c>
      <c r="Q142" s="23">
        <f t="shared" si="132"/>
        <v>0</v>
      </c>
      <c r="R142" s="23">
        <f t="shared" si="132"/>
        <v>0</v>
      </c>
      <c r="S142" s="23">
        <f t="shared" si="132"/>
        <v>0</v>
      </c>
      <c r="T142" s="23">
        <f t="shared" si="132"/>
        <v>0</v>
      </c>
      <c r="U142" s="23">
        <f t="shared" si="132"/>
        <v>0</v>
      </c>
      <c r="V142" s="23">
        <f t="shared" si="132"/>
        <v>0</v>
      </c>
      <c r="W142" s="23">
        <f t="shared" si="132"/>
        <v>0</v>
      </c>
      <c r="X142" s="23">
        <f t="shared" si="132"/>
        <v>0</v>
      </c>
      <c r="Y142" s="23">
        <f t="shared" si="132"/>
        <v>0</v>
      </c>
      <c r="Z142" s="23">
        <f t="shared" si="132"/>
        <v>0</v>
      </c>
      <c r="AA142" s="23">
        <f t="shared" si="132"/>
        <v>0</v>
      </c>
      <c r="AB142" s="23">
        <f t="shared" si="132"/>
        <v>0</v>
      </c>
      <c r="AC142" s="23">
        <f t="shared" si="132"/>
        <v>0</v>
      </c>
      <c r="AD142" s="23">
        <f t="shared" si="132"/>
        <v>0</v>
      </c>
      <c r="AE142" s="23">
        <f t="shared" si="132"/>
        <v>0</v>
      </c>
      <c r="AF142" s="23">
        <f t="shared" si="132"/>
        <v>0</v>
      </c>
      <c r="AG142" s="23">
        <f t="shared" si="132"/>
        <v>0</v>
      </c>
      <c r="AH142" s="23">
        <f t="shared" si="132"/>
        <v>0</v>
      </c>
      <c r="AI142" s="23">
        <f t="shared" si="132"/>
        <v>0</v>
      </c>
      <c r="AJ142" s="23">
        <f t="shared" si="132"/>
        <v>0</v>
      </c>
      <c r="AK142" s="23">
        <f t="shared" si="132"/>
        <v>0</v>
      </c>
      <c r="AL142" s="23">
        <f t="shared" si="123"/>
        <v>0</v>
      </c>
      <c r="AN142" s="55"/>
      <c r="AS142" s="47"/>
      <c r="AT142" s="63"/>
      <c r="AU142" s="47"/>
      <c r="AV142" s="47"/>
      <c r="AW142" s="47"/>
      <c r="AX142" s="47"/>
      <c r="AY142" s="47"/>
      <c r="AZ142" s="47"/>
    </row>
    <row r="143" spans="1:52">
      <c r="A143" s="27">
        <v>1</v>
      </c>
      <c r="B143" s="41">
        <v>2</v>
      </c>
      <c r="C143" s="2">
        <v>3</v>
      </c>
      <c r="D143" s="2">
        <v>233</v>
      </c>
      <c r="E143" s="1">
        <v>1</v>
      </c>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f t="shared" si="123"/>
        <v>0</v>
      </c>
      <c r="AN143" s="55"/>
      <c r="AS143" s="47"/>
      <c r="AT143" s="63"/>
      <c r="AU143" s="47"/>
      <c r="AV143" s="47"/>
      <c r="AW143" s="47"/>
      <c r="AX143" s="47"/>
      <c r="AY143" s="47"/>
      <c r="AZ143" s="47"/>
    </row>
    <row r="144" spans="1:52">
      <c r="A144" s="27">
        <v>1</v>
      </c>
      <c r="B144" s="41">
        <v>2</v>
      </c>
      <c r="C144" s="2">
        <v>3</v>
      </c>
      <c r="D144" s="2">
        <v>234</v>
      </c>
      <c r="E144" s="41"/>
      <c r="F144" s="23">
        <f>+F145</f>
        <v>0</v>
      </c>
      <c r="G144" s="23">
        <f t="shared" ref="G144:AK144" si="133">+G145</f>
        <v>0</v>
      </c>
      <c r="H144" s="23">
        <f t="shared" si="133"/>
        <v>0</v>
      </c>
      <c r="I144" s="23">
        <f t="shared" si="133"/>
        <v>0</v>
      </c>
      <c r="J144" s="23">
        <f t="shared" si="133"/>
        <v>0</v>
      </c>
      <c r="K144" s="23">
        <f t="shared" si="133"/>
        <v>0</v>
      </c>
      <c r="L144" s="23">
        <f t="shared" si="133"/>
        <v>0</v>
      </c>
      <c r="M144" s="23">
        <f t="shared" si="133"/>
        <v>0</v>
      </c>
      <c r="N144" s="23">
        <f t="shared" si="133"/>
        <v>0</v>
      </c>
      <c r="O144" s="23">
        <f t="shared" si="133"/>
        <v>0</v>
      </c>
      <c r="P144" s="23">
        <f t="shared" si="133"/>
        <v>0</v>
      </c>
      <c r="Q144" s="23">
        <f t="shared" si="133"/>
        <v>0</v>
      </c>
      <c r="R144" s="23">
        <f t="shared" si="133"/>
        <v>0</v>
      </c>
      <c r="S144" s="23">
        <f t="shared" si="133"/>
        <v>0</v>
      </c>
      <c r="T144" s="23">
        <f t="shared" si="133"/>
        <v>0</v>
      </c>
      <c r="U144" s="23">
        <f t="shared" si="133"/>
        <v>0</v>
      </c>
      <c r="V144" s="23">
        <f t="shared" si="133"/>
        <v>0</v>
      </c>
      <c r="W144" s="23">
        <f t="shared" si="133"/>
        <v>0</v>
      </c>
      <c r="X144" s="23">
        <f t="shared" si="133"/>
        <v>0</v>
      </c>
      <c r="Y144" s="23">
        <f t="shared" si="133"/>
        <v>0</v>
      </c>
      <c r="Z144" s="23">
        <f t="shared" si="133"/>
        <v>0</v>
      </c>
      <c r="AA144" s="23">
        <f t="shared" si="133"/>
        <v>0</v>
      </c>
      <c r="AB144" s="23">
        <f t="shared" si="133"/>
        <v>0</v>
      </c>
      <c r="AC144" s="23">
        <f t="shared" si="133"/>
        <v>0</v>
      </c>
      <c r="AD144" s="23">
        <f t="shared" si="133"/>
        <v>0</v>
      </c>
      <c r="AE144" s="23">
        <f t="shared" si="133"/>
        <v>0</v>
      </c>
      <c r="AF144" s="23">
        <f t="shared" si="133"/>
        <v>0</v>
      </c>
      <c r="AG144" s="23">
        <f t="shared" si="133"/>
        <v>0</v>
      </c>
      <c r="AH144" s="23">
        <f t="shared" si="133"/>
        <v>0</v>
      </c>
      <c r="AI144" s="23">
        <f t="shared" si="133"/>
        <v>0</v>
      </c>
      <c r="AJ144" s="23">
        <f t="shared" si="133"/>
        <v>0</v>
      </c>
      <c r="AK144" s="23">
        <f t="shared" si="133"/>
        <v>0</v>
      </c>
      <c r="AL144" s="23">
        <f t="shared" si="123"/>
        <v>0</v>
      </c>
      <c r="AN144" s="55"/>
      <c r="AS144" s="47"/>
      <c r="AT144" s="63"/>
      <c r="AU144" s="47"/>
      <c r="AV144" s="47"/>
      <c r="AW144" s="47"/>
      <c r="AX144" s="47"/>
      <c r="AY144" s="47"/>
      <c r="AZ144" s="47"/>
    </row>
    <row r="145" spans="1:52">
      <c r="A145" s="27">
        <v>1</v>
      </c>
      <c r="B145" s="41">
        <v>2</v>
      </c>
      <c r="C145" s="2">
        <v>3</v>
      </c>
      <c r="D145" s="2">
        <v>234</v>
      </c>
      <c r="E145" s="1">
        <v>1</v>
      </c>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f t="shared" si="123"/>
        <v>0</v>
      </c>
      <c r="AN145" s="55"/>
      <c r="AS145" s="47"/>
      <c r="AT145" s="63"/>
      <c r="AU145" s="47"/>
      <c r="AV145" s="47"/>
      <c r="AW145" s="47"/>
      <c r="AX145" s="47"/>
      <c r="AY145" s="47"/>
      <c r="AZ145" s="47"/>
    </row>
    <row r="146" spans="1:52">
      <c r="A146" s="27">
        <v>1</v>
      </c>
      <c r="B146" s="41">
        <v>2</v>
      </c>
      <c r="C146" s="2">
        <v>3</v>
      </c>
      <c r="D146" s="2">
        <v>235</v>
      </c>
      <c r="E146" s="41"/>
      <c r="F146" s="23">
        <f>+F147</f>
        <v>0</v>
      </c>
      <c r="G146" s="23">
        <f t="shared" ref="G146:AK146" si="134">+G147</f>
        <v>0</v>
      </c>
      <c r="H146" s="23">
        <f t="shared" si="134"/>
        <v>0</v>
      </c>
      <c r="I146" s="23">
        <f t="shared" si="134"/>
        <v>0</v>
      </c>
      <c r="J146" s="23">
        <f t="shared" si="134"/>
        <v>0</v>
      </c>
      <c r="K146" s="23">
        <f t="shared" si="134"/>
        <v>0</v>
      </c>
      <c r="L146" s="23">
        <f t="shared" si="134"/>
        <v>0</v>
      </c>
      <c r="M146" s="23">
        <f t="shared" si="134"/>
        <v>0</v>
      </c>
      <c r="N146" s="23">
        <f t="shared" si="134"/>
        <v>0</v>
      </c>
      <c r="O146" s="23">
        <f t="shared" si="134"/>
        <v>0</v>
      </c>
      <c r="P146" s="23">
        <f t="shared" si="134"/>
        <v>0</v>
      </c>
      <c r="Q146" s="23">
        <f t="shared" si="134"/>
        <v>0</v>
      </c>
      <c r="R146" s="23">
        <f t="shared" si="134"/>
        <v>0</v>
      </c>
      <c r="S146" s="23">
        <f t="shared" si="134"/>
        <v>0</v>
      </c>
      <c r="T146" s="23">
        <f t="shared" si="134"/>
        <v>0</v>
      </c>
      <c r="U146" s="23">
        <f t="shared" si="134"/>
        <v>0</v>
      </c>
      <c r="V146" s="23">
        <f t="shared" si="134"/>
        <v>0</v>
      </c>
      <c r="W146" s="23">
        <f t="shared" si="134"/>
        <v>0</v>
      </c>
      <c r="X146" s="23">
        <f t="shared" si="134"/>
        <v>0</v>
      </c>
      <c r="Y146" s="23">
        <f t="shared" si="134"/>
        <v>0</v>
      </c>
      <c r="Z146" s="23">
        <f t="shared" si="134"/>
        <v>0</v>
      </c>
      <c r="AA146" s="23">
        <f t="shared" si="134"/>
        <v>0</v>
      </c>
      <c r="AB146" s="23">
        <f t="shared" si="134"/>
        <v>0</v>
      </c>
      <c r="AC146" s="23">
        <f t="shared" si="134"/>
        <v>0</v>
      </c>
      <c r="AD146" s="23">
        <f t="shared" si="134"/>
        <v>0</v>
      </c>
      <c r="AE146" s="23">
        <f t="shared" si="134"/>
        <v>0</v>
      </c>
      <c r="AF146" s="23">
        <f t="shared" si="134"/>
        <v>0</v>
      </c>
      <c r="AG146" s="23">
        <f t="shared" si="134"/>
        <v>0</v>
      </c>
      <c r="AH146" s="23">
        <f t="shared" si="134"/>
        <v>0</v>
      </c>
      <c r="AI146" s="23">
        <f t="shared" si="134"/>
        <v>0</v>
      </c>
      <c r="AJ146" s="23">
        <f t="shared" si="134"/>
        <v>0</v>
      </c>
      <c r="AK146" s="23">
        <f t="shared" si="134"/>
        <v>0</v>
      </c>
      <c r="AL146" s="23">
        <f t="shared" si="123"/>
        <v>0</v>
      </c>
      <c r="AN146" s="55"/>
      <c r="AS146" s="47"/>
      <c r="AT146" s="63"/>
      <c r="AU146" s="47"/>
      <c r="AV146" s="47"/>
      <c r="AW146" s="47"/>
      <c r="AX146" s="47"/>
      <c r="AY146" s="47"/>
      <c r="AZ146" s="47"/>
    </row>
    <row r="147" spans="1:52">
      <c r="A147" s="27">
        <v>1</v>
      </c>
      <c r="B147" s="41">
        <v>2</v>
      </c>
      <c r="C147" s="2">
        <v>3</v>
      </c>
      <c r="D147" s="2">
        <v>235</v>
      </c>
      <c r="E147" s="1">
        <v>1</v>
      </c>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f t="shared" si="123"/>
        <v>0</v>
      </c>
      <c r="AN147" s="55"/>
      <c r="AS147" s="47"/>
      <c r="AT147" s="63"/>
      <c r="AU147" s="47"/>
      <c r="AV147" s="47"/>
      <c r="AW147" s="47"/>
      <c r="AX147" s="47"/>
      <c r="AY147" s="47"/>
      <c r="AZ147" s="47"/>
    </row>
    <row r="148" spans="1:52">
      <c r="A148" s="27">
        <v>1</v>
      </c>
      <c r="B148" s="41">
        <v>2</v>
      </c>
      <c r="C148" s="2">
        <v>3</v>
      </c>
      <c r="D148" s="2">
        <v>236</v>
      </c>
      <c r="E148" s="41"/>
      <c r="F148" s="23">
        <f>+F149</f>
        <v>0</v>
      </c>
      <c r="G148" s="23">
        <f t="shared" ref="G148:AK148" si="135">+G149</f>
        <v>0</v>
      </c>
      <c r="H148" s="23">
        <f t="shared" si="135"/>
        <v>0</v>
      </c>
      <c r="I148" s="23">
        <f t="shared" si="135"/>
        <v>0</v>
      </c>
      <c r="J148" s="23">
        <f t="shared" si="135"/>
        <v>0</v>
      </c>
      <c r="K148" s="23">
        <f t="shared" si="135"/>
        <v>0</v>
      </c>
      <c r="L148" s="23">
        <f t="shared" si="135"/>
        <v>0</v>
      </c>
      <c r="M148" s="23">
        <f t="shared" si="135"/>
        <v>0</v>
      </c>
      <c r="N148" s="23">
        <f t="shared" si="135"/>
        <v>0</v>
      </c>
      <c r="O148" s="23">
        <f t="shared" si="135"/>
        <v>0</v>
      </c>
      <c r="P148" s="23">
        <f t="shared" si="135"/>
        <v>0</v>
      </c>
      <c r="Q148" s="23">
        <f t="shared" si="135"/>
        <v>0</v>
      </c>
      <c r="R148" s="23">
        <f t="shared" si="135"/>
        <v>0</v>
      </c>
      <c r="S148" s="23">
        <f t="shared" si="135"/>
        <v>0</v>
      </c>
      <c r="T148" s="23">
        <f t="shared" si="135"/>
        <v>0</v>
      </c>
      <c r="U148" s="23">
        <f t="shared" si="135"/>
        <v>0</v>
      </c>
      <c r="V148" s="23">
        <f t="shared" si="135"/>
        <v>0</v>
      </c>
      <c r="W148" s="23">
        <f t="shared" si="135"/>
        <v>0</v>
      </c>
      <c r="X148" s="23">
        <f t="shared" si="135"/>
        <v>0</v>
      </c>
      <c r="Y148" s="23">
        <f t="shared" si="135"/>
        <v>0</v>
      </c>
      <c r="Z148" s="23">
        <f t="shared" si="135"/>
        <v>0</v>
      </c>
      <c r="AA148" s="23">
        <f t="shared" si="135"/>
        <v>0</v>
      </c>
      <c r="AB148" s="23">
        <f t="shared" si="135"/>
        <v>0</v>
      </c>
      <c r="AC148" s="23">
        <f t="shared" si="135"/>
        <v>0</v>
      </c>
      <c r="AD148" s="23">
        <f t="shared" si="135"/>
        <v>0</v>
      </c>
      <c r="AE148" s="23">
        <f t="shared" si="135"/>
        <v>0</v>
      </c>
      <c r="AF148" s="23">
        <f t="shared" si="135"/>
        <v>0</v>
      </c>
      <c r="AG148" s="23">
        <f t="shared" si="135"/>
        <v>0</v>
      </c>
      <c r="AH148" s="23">
        <f t="shared" si="135"/>
        <v>0</v>
      </c>
      <c r="AI148" s="23">
        <f t="shared" si="135"/>
        <v>0</v>
      </c>
      <c r="AJ148" s="23">
        <f t="shared" si="135"/>
        <v>0</v>
      </c>
      <c r="AK148" s="23">
        <f t="shared" si="135"/>
        <v>0</v>
      </c>
      <c r="AL148" s="23">
        <f t="shared" si="123"/>
        <v>0</v>
      </c>
      <c r="AN148" s="55"/>
      <c r="AS148" s="47"/>
      <c r="AT148" s="63"/>
      <c r="AU148" s="47"/>
      <c r="AV148" s="47"/>
      <c r="AW148" s="47"/>
      <c r="AX148" s="47"/>
      <c r="AY148" s="47"/>
      <c r="AZ148" s="47"/>
    </row>
    <row r="149" spans="1:52">
      <c r="A149" s="27">
        <v>1</v>
      </c>
      <c r="B149" s="41">
        <v>2</v>
      </c>
      <c r="C149" s="2">
        <v>3</v>
      </c>
      <c r="D149" s="2">
        <v>236</v>
      </c>
      <c r="E149" s="1">
        <v>1</v>
      </c>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f t="shared" si="123"/>
        <v>0</v>
      </c>
      <c r="AN149" s="55"/>
      <c r="AS149" s="47"/>
      <c r="AT149" s="63"/>
      <c r="AU149" s="47"/>
      <c r="AV149" s="47"/>
      <c r="AW149" s="47"/>
      <c r="AX149" s="47"/>
      <c r="AY149" s="47"/>
      <c r="AZ149" s="47"/>
    </row>
    <row r="150" spans="1:52">
      <c r="A150" s="27">
        <v>1</v>
      </c>
      <c r="B150" s="41">
        <v>2</v>
      </c>
      <c r="C150" s="2">
        <v>3</v>
      </c>
      <c r="D150" s="2">
        <v>237</v>
      </c>
      <c r="E150" s="41"/>
      <c r="F150" s="23">
        <f>+F151</f>
        <v>0</v>
      </c>
      <c r="G150" s="23">
        <f t="shared" ref="G150:AK150" si="136">+G151</f>
        <v>0</v>
      </c>
      <c r="H150" s="23">
        <f t="shared" si="136"/>
        <v>0</v>
      </c>
      <c r="I150" s="23">
        <f t="shared" si="136"/>
        <v>0</v>
      </c>
      <c r="J150" s="23">
        <f t="shared" si="136"/>
        <v>0</v>
      </c>
      <c r="K150" s="23">
        <f t="shared" si="136"/>
        <v>0</v>
      </c>
      <c r="L150" s="23">
        <f t="shared" si="136"/>
        <v>0</v>
      </c>
      <c r="M150" s="23">
        <f t="shared" si="136"/>
        <v>0</v>
      </c>
      <c r="N150" s="23">
        <f t="shared" si="136"/>
        <v>0</v>
      </c>
      <c r="O150" s="23">
        <f t="shared" si="136"/>
        <v>0</v>
      </c>
      <c r="P150" s="23">
        <f t="shared" si="136"/>
        <v>0</v>
      </c>
      <c r="Q150" s="23">
        <f t="shared" si="136"/>
        <v>0</v>
      </c>
      <c r="R150" s="23">
        <f t="shared" si="136"/>
        <v>0</v>
      </c>
      <c r="S150" s="23">
        <f t="shared" si="136"/>
        <v>0</v>
      </c>
      <c r="T150" s="23">
        <f t="shared" si="136"/>
        <v>0</v>
      </c>
      <c r="U150" s="23">
        <f t="shared" si="136"/>
        <v>0</v>
      </c>
      <c r="V150" s="23">
        <f t="shared" si="136"/>
        <v>0</v>
      </c>
      <c r="W150" s="23">
        <f t="shared" si="136"/>
        <v>0</v>
      </c>
      <c r="X150" s="23">
        <f t="shared" si="136"/>
        <v>0</v>
      </c>
      <c r="Y150" s="23">
        <f t="shared" si="136"/>
        <v>0</v>
      </c>
      <c r="Z150" s="23">
        <f t="shared" si="136"/>
        <v>0</v>
      </c>
      <c r="AA150" s="23">
        <f t="shared" si="136"/>
        <v>0</v>
      </c>
      <c r="AB150" s="23">
        <f t="shared" si="136"/>
        <v>0</v>
      </c>
      <c r="AC150" s="23">
        <f t="shared" si="136"/>
        <v>0</v>
      </c>
      <c r="AD150" s="23">
        <f t="shared" si="136"/>
        <v>0</v>
      </c>
      <c r="AE150" s="23">
        <f t="shared" si="136"/>
        <v>0</v>
      </c>
      <c r="AF150" s="23">
        <f t="shared" si="136"/>
        <v>0</v>
      </c>
      <c r="AG150" s="23">
        <f t="shared" si="136"/>
        <v>0</v>
      </c>
      <c r="AH150" s="23">
        <f t="shared" si="136"/>
        <v>0</v>
      </c>
      <c r="AI150" s="23">
        <f t="shared" si="136"/>
        <v>0</v>
      </c>
      <c r="AJ150" s="23">
        <f t="shared" si="136"/>
        <v>0</v>
      </c>
      <c r="AK150" s="23">
        <f t="shared" si="136"/>
        <v>0</v>
      </c>
      <c r="AL150" s="23">
        <f t="shared" si="123"/>
        <v>0</v>
      </c>
      <c r="AN150" s="55"/>
      <c r="AS150" s="47"/>
      <c r="AT150" s="63"/>
      <c r="AU150" s="47"/>
      <c r="AV150" s="47"/>
      <c r="AW150" s="47"/>
      <c r="AX150" s="47"/>
      <c r="AY150" s="47"/>
      <c r="AZ150" s="47"/>
    </row>
    <row r="151" spans="1:52">
      <c r="A151" s="27">
        <v>1</v>
      </c>
      <c r="B151" s="41">
        <v>2</v>
      </c>
      <c r="C151" s="2">
        <v>3</v>
      </c>
      <c r="D151" s="2">
        <v>237</v>
      </c>
      <c r="E151" s="1">
        <v>1</v>
      </c>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f t="shared" si="123"/>
        <v>0</v>
      </c>
      <c r="AN151" s="55"/>
      <c r="AS151" s="47"/>
      <c r="AT151" s="63"/>
      <c r="AU151" s="47"/>
      <c r="AV151" s="47"/>
      <c r="AW151" s="47"/>
      <c r="AX151" s="47"/>
      <c r="AY151" s="47"/>
      <c r="AZ151" s="47"/>
    </row>
    <row r="152" spans="1:52">
      <c r="A152" s="27">
        <v>1</v>
      </c>
      <c r="B152" s="41">
        <v>2</v>
      </c>
      <c r="C152" s="2">
        <v>3</v>
      </c>
      <c r="D152" s="2">
        <v>238</v>
      </c>
      <c r="E152" s="41"/>
      <c r="F152" s="23">
        <f>+F153</f>
        <v>0</v>
      </c>
      <c r="G152" s="23">
        <f t="shared" ref="G152:AK152" si="137">+G153</f>
        <v>0</v>
      </c>
      <c r="H152" s="23">
        <f t="shared" si="137"/>
        <v>0</v>
      </c>
      <c r="I152" s="23">
        <f t="shared" si="137"/>
        <v>0</v>
      </c>
      <c r="J152" s="23">
        <f t="shared" si="137"/>
        <v>0</v>
      </c>
      <c r="K152" s="23">
        <f t="shared" si="137"/>
        <v>0</v>
      </c>
      <c r="L152" s="23">
        <f t="shared" si="137"/>
        <v>0</v>
      </c>
      <c r="M152" s="23">
        <f t="shared" si="137"/>
        <v>0</v>
      </c>
      <c r="N152" s="23">
        <f t="shared" si="137"/>
        <v>0</v>
      </c>
      <c r="O152" s="23">
        <f t="shared" si="137"/>
        <v>0</v>
      </c>
      <c r="P152" s="23">
        <f t="shared" si="137"/>
        <v>0</v>
      </c>
      <c r="Q152" s="23">
        <f t="shared" si="137"/>
        <v>0</v>
      </c>
      <c r="R152" s="23">
        <f t="shared" si="137"/>
        <v>0</v>
      </c>
      <c r="S152" s="23">
        <f t="shared" si="137"/>
        <v>0</v>
      </c>
      <c r="T152" s="23">
        <f t="shared" si="137"/>
        <v>0</v>
      </c>
      <c r="U152" s="23">
        <f t="shared" si="137"/>
        <v>0</v>
      </c>
      <c r="V152" s="23">
        <f t="shared" si="137"/>
        <v>0</v>
      </c>
      <c r="W152" s="23">
        <f t="shared" si="137"/>
        <v>0</v>
      </c>
      <c r="X152" s="23">
        <f t="shared" si="137"/>
        <v>0</v>
      </c>
      <c r="Y152" s="23">
        <f t="shared" si="137"/>
        <v>0</v>
      </c>
      <c r="Z152" s="23">
        <f t="shared" si="137"/>
        <v>0</v>
      </c>
      <c r="AA152" s="23">
        <f t="shared" si="137"/>
        <v>0</v>
      </c>
      <c r="AB152" s="23">
        <f t="shared" si="137"/>
        <v>0</v>
      </c>
      <c r="AC152" s="23">
        <f t="shared" si="137"/>
        <v>0</v>
      </c>
      <c r="AD152" s="23">
        <f t="shared" si="137"/>
        <v>0</v>
      </c>
      <c r="AE152" s="23">
        <f t="shared" si="137"/>
        <v>0</v>
      </c>
      <c r="AF152" s="23">
        <f t="shared" si="137"/>
        <v>0</v>
      </c>
      <c r="AG152" s="23">
        <f t="shared" si="137"/>
        <v>0</v>
      </c>
      <c r="AH152" s="23">
        <f t="shared" si="137"/>
        <v>0</v>
      </c>
      <c r="AI152" s="23">
        <f t="shared" si="137"/>
        <v>0</v>
      </c>
      <c r="AJ152" s="23">
        <f t="shared" si="137"/>
        <v>0</v>
      </c>
      <c r="AK152" s="23">
        <f t="shared" si="137"/>
        <v>0</v>
      </c>
      <c r="AL152" s="23">
        <f t="shared" si="123"/>
        <v>0</v>
      </c>
      <c r="AN152" s="55"/>
      <c r="AS152" s="47"/>
      <c r="AT152" s="63"/>
      <c r="AU152" s="47"/>
      <c r="AV152" s="47"/>
      <c r="AW152" s="47"/>
      <c r="AX152" s="47"/>
      <c r="AY152" s="47"/>
      <c r="AZ152" s="47"/>
    </row>
    <row r="153" spans="1:52">
      <c r="A153" s="27">
        <v>1</v>
      </c>
      <c r="B153" s="41">
        <v>2</v>
      </c>
      <c r="C153" s="2">
        <v>3</v>
      </c>
      <c r="D153" s="2">
        <v>238</v>
      </c>
      <c r="E153" s="1">
        <v>1</v>
      </c>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f t="shared" si="123"/>
        <v>0</v>
      </c>
      <c r="AN153" s="55"/>
      <c r="AS153" s="47"/>
      <c r="AT153" s="63"/>
      <c r="AU153" s="47"/>
      <c r="AV153" s="47"/>
      <c r="AW153" s="47"/>
      <c r="AX153" s="47"/>
      <c r="AY153" s="47"/>
      <c r="AZ153" s="47"/>
    </row>
    <row r="154" spans="1:52">
      <c r="A154" s="27">
        <v>1</v>
      </c>
      <c r="B154" s="41">
        <v>2</v>
      </c>
      <c r="C154" s="2">
        <v>3</v>
      </c>
      <c r="D154" s="2">
        <v>239</v>
      </c>
      <c r="E154" s="41"/>
      <c r="F154" s="23">
        <f>+F155</f>
        <v>0</v>
      </c>
      <c r="G154" s="23">
        <f t="shared" ref="G154:AK154" si="138">+G155</f>
        <v>0</v>
      </c>
      <c r="H154" s="23">
        <f t="shared" si="138"/>
        <v>0</v>
      </c>
      <c r="I154" s="23">
        <f t="shared" si="138"/>
        <v>0</v>
      </c>
      <c r="J154" s="23">
        <f t="shared" si="138"/>
        <v>0</v>
      </c>
      <c r="K154" s="23">
        <f t="shared" si="138"/>
        <v>0</v>
      </c>
      <c r="L154" s="23">
        <f t="shared" si="138"/>
        <v>0</v>
      </c>
      <c r="M154" s="23">
        <f t="shared" si="138"/>
        <v>0</v>
      </c>
      <c r="N154" s="23">
        <f t="shared" si="138"/>
        <v>0</v>
      </c>
      <c r="O154" s="23">
        <f t="shared" si="138"/>
        <v>0</v>
      </c>
      <c r="P154" s="23">
        <f t="shared" si="138"/>
        <v>0</v>
      </c>
      <c r="Q154" s="23">
        <f t="shared" si="138"/>
        <v>0</v>
      </c>
      <c r="R154" s="23">
        <f t="shared" si="138"/>
        <v>0</v>
      </c>
      <c r="S154" s="23">
        <f t="shared" si="138"/>
        <v>0</v>
      </c>
      <c r="T154" s="23">
        <f t="shared" si="138"/>
        <v>0</v>
      </c>
      <c r="U154" s="23">
        <f t="shared" si="138"/>
        <v>0</v>
      </c>
      <c r="V154" s="23">
        <f t="shared" si="138"/>
        <v>0</v>
      </c>
      <c r="W154" s="23">
        <f t="shared" si="138"/>
        <v>0</v>
      </c>
      <c r="X154" s="23">
        <f t="shared" si="138"/>
        <v>0</v>
      </c>
      <c r="Y154" s="23">
        <f t="shared" si="138"/>
        <v>0</v>
      </c>
      <c r="Z154" s="23">
        <f t="shared" si="138"/>
        <v>0</v>
      </c>
      <c r="AA154" s="23">
        <f t="shared" si="138"/>
        <v>0</v>
      </c>
      <c r="AB154" s="23">
        <f t="shared" si="138"/>
        <v>0</v>
      </c>
      <c r="AC154" s="23">
        <f t="shared" si="138"/>
        <v>0</v>
      </c>
      <c r="AD154" s="23">
        <f t="shared" si="138"/>
        <v>0</v>
      </c>
      <c r="AE154" s="23">
        <f t="shared" si="138"/>
        <v>0</v>
      </c>
      <c r="AF154" s="23">
        <f t="shared" si="138"/>
        <v>0</v>
      </c>
      <c r="AG154" s="23">
        <f t="shared" si="138"/>
        <v>0</v>
      </c>
      <c r="AH154" s="23">
        <f t="shared" si="138"/>
        <v>0</v>
      </c>
      <c r="AI154" s="23">
        <f t="shared" si="138"/>
        <v>0</v>
      </c>
      <c r="AJ154" s="23">
        <f t="shared" si="138"/>
        <v>0</v>
      </c>
      <c r="AK154" s="23">
        <f t="shared" si="138"/>
        <v>0</v>
      </c>
      <c r="AL154" s="23">
        <f t="shared" si="123"/>
        <v>0</v>
      </c>
      <c r="AN154" s="55"/>
      <c r="AS154" s="47"/>
      <c r="AT154" s="63"/>
      <c r="AU154" s="47"/>
      <c r="AV154" s="47"/>
      <c r="AW154" s="47"/>
      <c r="AX154" s="47"/>
      <c r="AY154" s="47"/>
      <c r="AZ154" s="47"/>
    </row>
    <row r="155" spans="1:52">
      <c r="A155" s="27">
        <v>1</v>
      </c>
      <c r="B155" s="41">
        <v>2</v>
      </c>
      <c r="C155" s="2">
        <v>3</v>
      </c>
      <c r="D155" s="2">
        <v>239</v>
      </c>
      <c r="E155" s="1">
        <v>1</v>
      </c>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f t="shared" si="123"/>
        <v>0</v>
      </c>
      <c r="AN155" s="55"/>
      <c r="AS155" s="47"/>
      <c r="AT155" s="63"/>
      <c r="AU155" s="47"/>
      <c r="AV155" s="47"/>
      <c r="AW155" s="47"/>
      <c r="AX155" s="47"/>
      <c r="AY155" s="47"/>
      <c r="AZ155" s="47"/>
    </row>
    <row r="156" spans="1:52" s="80" customFormat="1">
      <c r="A156" s="27">
        <v>1</v>
      </c>
      <c r="B156" s="41">
        <v>2</v>
      </c>
      <c r="C156" s="41">
        <v>4</v>
      </c>
      <c r="D156" s="41"/>
      <c r="E156" s="41"/>
      <c r="F156" s="79">
        <f t="shared" ref="F156:AJ156" si="139">+F157+F159+F161+F163+F165+F167+F169+F171+F173</f>
        <v>0</v>
      </c>
      <c r="G156" s="79">
        <f t="shared" si="139"/>
        <v>0</v>
      </c>
      <c r="H156" s="79">
        <f t="shared" si="139"/>
        <v>0</v>
      </c>
      <c r="I156" s="79">
        <f t="shared" si="139"/>
        <v>0</v>
      </c>
      <c r="J156" s="79">
        <f t="shared" si="139"/>
        <v>0</v>
      </c>
      <c r="K156" s="79">
        <f t="shared" si="139"/>
        <v>0</v>
      </c>
      <c r="L156" s="79">
        <f t="shared" si="139"/>
        <v>0</v>
      </c>
      <c r="M156" s="79">
        <f t="shared" si="139"/>
        <v>0</v>
      </c>
      <c r="N156" s="79">
        <f t="shared" si="139"/>
        <v>0</v>
      </c>
      <c r="O156" s="79">
        <f t="shared" si="139"/>
        <v>0</v>
      </c>
      <c r="P156" s="79">
        <f t="shared" si="139"/>
        <v>0</v>
      </c>
      <c r="Q156" s="79">
        <f t="shared" si="139"/>
        <v>0</v>
      </c>
      <c r="R156" s="79">
        <f>+R157+R159+R161+R163+R165+R167+R169+R171+R173</f>
        <v>346614.12</v>
      </c>
      <c r="S156" s="79">
        <f t="shared" ref="S156" si="140">+S157+S159+S161+S163+S165+S167+S169+S171+S173</f>
        <v>0</v>
      </c>
      <c r="T156" s="79">
        <f t="shared" si="139"/>
        <v>0</v>
      </c>
      <c r="U156" s="79">
        <f t="shared" si="139"/>
        <v>0</v>
      </c>
      <c r="V156" s="79">
        <f t="shared" si="139"/>
        <v>0</v>
      </c>
      <c r="W156" s="79">
        <f t="shared" si="139"/>
        <v>0</v>
      </c>
      <c r="X156" s="79">
        <f t="shared" si="139"/>
        <v>0</v>
      </c>
      <c r="Y156" s="79">
        <f t="shared" si="139"/>
        <v>0</v>
      </c>
      <c r="Z156" s="79">
        <f t="shared" si="139"/>
        <v>0</v>
      </c>
      <c r="AA156" s="79">
        <f t="shared" si="139"/>
        <v>0</v>
      </c>
      <c r="AB156" s="79">
        <f t="shared" si="139"/>
        <v>0</v>
      </c>
      <c r="AC156" s="79">
        <f t="shared" si="139"/>
        <v>0</v>
      </c>
      <c r="AD156" s="79">
        <f t="shared" si="139"/>
        <v>0</v>
      </c>
      <c r="AE156" s="79">
        <f t="shared" si="139"/>
        <v>0</v>
      </c>
      <c r="AF156" s="79">
        <f t="shared" si="139"/>
        <v>0</v>
      </c>
      <c r="AG156" s="79">
        <f t="shared" si="139"/>
        <v>0</v>
      </c>
      <c r="AH156" s="79">
        <f t="shared" si="139"/>
        <v>0</v>
      </c>
      <c r="AI156" s="79">
        <f t="shared" si="139"/>
        <v>0</v>
      </c>
      <c r="AJ156" s="79">
        <f t="shared" si="139"/>
        <v>0</v>
      </c>
      <c r="AK156" s="79">
        <f t="shared" ref="AK156" si="141">+AK157+AK159+AK161+AK163+AK165+AK167+AK169+AK171+AK173</f>
        <v>0</v>
      </c>
      <c r="AL156" s="79">
        <f t="shared" si="123"/>
        <v>346614.12</v>
      </c>
      <c r="AN156" s="55"/>
      <c r="AO156" s="54"/>
      <c r="AP156" s="81"/>
      <c r="AQ156" s="81"/>
      <c r="AR156" s="82"/>
      <c r="AS156" s="47"/>
      <c r="AT156" s="63"/>
      <c r="AU156" s="47"/>
      <c r="AV156" s="47"/>
      <c r="AW156" s="47"/>
      <c r="AX156" s="47"/>
      <c r="AY156" s="47"/>
      <c r="AZ156" s="47"/>
    </row>
    <row r="157" spans="1:52">
      <c r="A157" s="27">
        <v>1</v>
      </c>
      <c r="B157" s="41">
        <v>2</v>
      </c>
      <c r="C157" s="2">
        <v>4</v>
      </c>
      <c r="D157" s="2">
        <v>241</v>
      </c>
      <c r="E157" s="41"/>
      <c r="F157" s="23">
        <f>+F158</f>
        <v>0</v>
      </c>
      <c r="G157" s="23">
        <f t="shared" ref="G157:AK157" si="142">+G158</f>
        <v>0</v>
      </c>
      <c r="H157" s="23">
        <f t="shared" si="142"/>
        <v>0</v>
      </c>
      <c r="I157" s="23">
        <f t="shared" si="142"/>
        <v>0</v>
      </c>
      <c r="J157" s="23">
        <f t="shared" si="142"/>
        <v>0</v>
      </c>
      <c r="K157" s="23">
        <f t="shared" si="142"/>
        <v>0</v>
      </c>
      <c r="L157" s="23">
        <f t="shared" si="142"/>
        <v>0</v>
      </c>
      <c r="M157" s="23">
        <f t="shared" si="142"/>
        <v>0</v>
      </c>
      <c r="N157" s="23">
        <f t="shared" si="142"/>
        <v>0</v>
      </c>
      <c r="O157" s="23">
        <f t="shared" si="142"/>
        <v>0</v>
      </c>
      <c r="P157" s="23">
        <f t="shared" si="142"/>
        <v>0</v>
      </c>
      <c r="Q157" s="23">
        <f t="shared" si="142"/>
        <v>0</v>
      </c>
      <c r="R157" s="23">
        <f t="shared" si="142"/>
        <v>0</v>
      </c>
      <c r="S157" s="23">
        <f t="shared" si="142"/>
        <v>0</v>
      </c>
      <c r="T157" s="23">
        <f t="shared" si="142"/>
        <v>0</v>
      </c>
      <c r="U157" s="23">
        <f t="shared" si="142"/>
        <v>0</v>
      </c>
      <c r="V157" s="23">
        <f t="shared" si="142"/>
        <v>0</v>
      </c>
      <c r="W157" s="23">
        <f t="shared" si="142"/>
        <v>0</v>
      </c>
      <c r="X157" s="23">
        <f t="shared" si="142"/>
        <v>0</v>
      </c>
      <c r="Y157" s="23">
        <f t="shared" si="142"/>
        <v>0</v>
      </c>
      <c r="Z157" s="23">
        <f t="shared" si="142"/>
        <v>0</v>
      </c>
      <c r="AA157" s="23">
        <f t="shared" si="142"/>
        <v>0</v>
      </c>
      <c r="AB157" s="23">
        <f t="shared" si="142"/>
        <v>0</v>
      </c>
      <c r="AC157" s="23">
        <f t="shared" si="142"/>
        <v>0</v>
      </c>
      <c r="AD157" s="23">
        <f t="shared" si="142"/>
        <v>0</v>
      </c>
      <c r="AE157" s="23">
        <f t="shared" si="142"/>
        <v>0</v>
      </c>
      <c r="AF157" s="23">
        <f t="shared" si="142"/>
        <v>0</v>
      </c>
      <c r="AG157" s="23">
        <f t="shared" si="142"/>
        <v>0</v>
      </c>
      <c r="AH157" s="23">
        <f t="shared" si="142"/>
        <v>0</v>
      </c>
      <c r="AI157" s="23">
        <f t="shared" si="142"/>
        <v>0</v>
      </c>
      <c r="AJ157" s="23">
        <f t="shared" si="142"/>
        <v>0</v>
      </c>
      <c r="AK157" s="23">
        <f t="shared" si="142"/>
        <v>0</v>
      </c>
      <c r="AL157" s="23">
        <f t="shared" si="123"/>
        <v>0</v>
      </c>
      <c r="AN157" s="55"/>
      <c r="AS157" s="47"/>
      <c r="AT157" s="63"/>
      <c r="AU157" s="47"/>
      <c r="AV157" s="47"/>
      <c r="AW157" s="47"/>
      <c r="AX157" s="47"/>
      <c r="AY157" s="47"/>
      <c r="AZ157" s="47"/>
    </row>
    <row r="158" spans="1:52">
      <c r="A158" s="27">
        <v>1</v>
      </c>
      <c r="B158" s="41">
        <v>2</v>
      </c>
      <c r="C158" s="2">
        <v>4</v>
      </c>
      <c r="D158" s="2">
        <v>241</v>
      </c>
      <c r="E158" s="1">
        <v>1</v>
      </c>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f t="shared" si="123"/>
        <v>0</v>
      </c>
      <c r="AN158" s="55"/>
      <c r="AS158" s="47"/>
      <c r="AT158" s="63"/>
      <c r="AU158" s="47"/>
      <c r="AV158" s="47"/>
      <c r="AW158" s="47"/>
      <c r="AX158" s="47"/>
      <c r="AY158" s="47"/>
      <c r="AZ158" s="47"/>
    </row>
    <row r="159" spans="1:52">
      <c r="A159" s="27">
        <v>1</v>
      </c>
      <c r="B159" s="41">
        <v>2</v>
      </c>
      <c r="C159" s="2">
        <v>4</v>
      </c>
      <c r="D159" s="2">
        <v>242</v>
      </c>
      <c r="E159" s="41"/>
      <c r="F159" s="23">
        <f>+F160</f>
        <v>0</v>
      </c>
      <c r="G159" s="23">
        <f t="shared" ref="G159:AK159" si="143">+G160</f>
        <v>0</v>
      </c>
      <c r="H159" s="23">
        <f t="shared" si="143"/>
        <v>0</v>
      </c>
      <c r="I159" s="23">
        <f t="shared" si="143"/>
        <v>0</v>
      </c>
      <c r="J159" s="23">
        <f t="shared" si="143"/>
        <v>0</v>
      </c>
      <c r="K159" s="23">
        <f t="shared" si="143"/>
        <v>0</v>
      </c>
      <c r="L159" s="23">
        <f t="shared" si="143"/>
        <v>0</v>
      </c>
      <c r="M159" s="23">
        <f t="shared" si="143"/>
        <v>0</v>
      </c>
      <c r="N159" s="23">
        <f t="shared" si="143"/>
        <v>0</v>
      </c>
      <c r="O159" s="23">
        <f t="shared" si="143"/>
        <v>0</v>
      </c>
      <c r="P159" s="23">
        <f t="shared" si="143"/>
        <v>0</v>
      </c>
      <c r="Q159" s="23">
        <f t="shared" si="143"/>
        <v>0</v>
      </c>
      <c r="R159" s="23">
        <f t="shared" si="143"/>
        <v>0</v>
      </c>
      <c r="S159" s="23">
        <f t="shared" si="143"/>
        <v>0</v>
      </c>
      <c r="T159" s="23">
        <f t="shared" si="143"/>
        <v>0</v>
      </c>
      <c r="U159" s="23">
        <f t="shared" si="143"/>
        <v>0</v>
      </c>
      <c r="V159" s="23">
        <f t="shared" si="143"/>
        <v>0</v>
      </c>
      <c r="W159" s="23">
        <f t="shared" si="143"/>
        <v>0</v>
      </c>
      <c r="X159" s="23">
        <f t="shared" si="143"/>
        <v>0</v>
      </c>
      <c r="Y159" s="23">
        <f t="shared" si="143"/>
        <v>0</v>
      </c>
      <c r="Z159" s="23">
        <f t="shared" si="143"/>
        <v>0</v>
      </c>
      <c r="AA159" s="23">
        <f t="shared" si="143"/>
        <v>0</v>
      </c>
      <c r="AB159" s="23">
        <f t="shared" si="143"/>
        <v>0</v>
      </c>
      <c r="AC159" s="23">
        <f t="shared" si="143"/>
        <v>0</v>
      </c>
      <c r="AD159" s="23">
        <f t="shared" si="143"/>
        <v>0</v>
      </c>
      <c r="AE159" s="23">
        <f t="shared" si="143"/>
        <v>0</v>
      </c>
      <c r="AF159" s="23">
        <f t="shared" si="143"/>
        <v>0</v>
      </c>
      <c r="AG159" s="23">
        <f t="shared" si="143"/>
        <v>0</v>
      </c>
      <c r="AH159" s="23">
        <f t="shared" si="143"/>
        <v>0</v>
      </c>
      <c r="AI159" s="23">
        <f t="shared" si="143"/>
        <v>0</v>
      </c>
      <c r="AJ159" s="23">
        <f t="shared" si="143"/>
        <v>0</v>
      </c>
      <c r="AK159" s="23">
        <f t="shared" si="143"/>
        <v>0</v>
      </c>
      <c r="AL159" s="23">
        <f t="shared" si="123"/>
        <v>0</v>
      </c>
      <c r="AN159" s="55"/>
      <c r="AS159" s="47"/>
      <c r="AT159" s="63"/>
      <c r="AU159" s="47"/>
      <c r="AV159" s="47"/>
      <c r="AW159" s="47"/>
      <c r="AX159" s="47"/>
      <c r="AY159" s="47"/>
      <c r="AZ159" s="47"/>
    </row>
    <row r="160" spans="1:52" s="47" customFormat="1">
      <c r="A160" s="27">
        <v>1</v>
      </c>
      <c r="B160" s="94">
        <v>2</v>
      </c>
      <c r="C160" s="3">
        <v>4</v>
      </c>
      <c r="D160" s="3">
        <v>242</v>
      </c>
      <c r="E160" s="92">
        <v>1</v>
      </c>
      <c r="F160" s="21"/>
      <c r="G160" s="21"/>
      <c r="H160" s="21"/>
      <c r="I160" s="21"/>
      <c r="J160" s="21"/>
      <c r="K160" s="21"/>
      <c r="L160" s="21"/>
      <c r="M160" s="21"/>
      <c r="N160" s="21"/>
      <c r="O160" s="21"/>
      <c r="P160" s="21"/>
      <c r="Q160" s="21"/>
      <c r="R160" s="21">
        <v>0</v>
      </c>
      <c r="S160" s="21">
        <v>0</v>
      </c>
      <c r="T160" s="21"/>
      <c r="U160" s="21"/>
      <c r="V160" s="21"/>
      <c r="W160" s="21"/>
      <c r="X160" s="21"/>
      <c r="Y160" s="21"/>
      <c r="Z160" s="21"/>
      <c r="AA160" s="21"/>
      <c r="AB160" s="21"/>
      <c r="AC160" s="21"/>
      <c r="AD160" s="21"/>
      <c r="AE160" s="21"/>
      <c r="AF160" s="21"/>
      <c r="AG160" s="21"/>
      <c r="AH160" s="21"/>
      <c r="AI160" s="21"/>
      <c r="AJ160" s="21"/>
      <c r="AK160" s="21"/>
      <c r="AL160" s="21">
        <f t="shared" si="123"/>
        <v>0</v>
      </c>
      <c r="AN160" s="55"/>
      <c r="AO160" s="54"/>
      <c r="AP160" s="55"/>
      <c r="AQ160" s="55"/>
      <c r="AR160" s="58"/>
      <c r="AT160" s="63"/>
    </row>
    <row r="161" spans="1:52">
      <c r="A161" s="27">
        <v>1</v>
      </c>
      <c r="B161" s="41">
        <v>2</v>
      </c>
      <c r="C161" s="2">
        <v>4</v>
      </c>
      <c r="D161" s="2">
        <v>243</v>
      </c>
      <c r="E161" s="41"/>
      <c r="F161" s="23">
        <f>+F162</f>
        <v>0</v>
      </c>
      <c r="G161" s="23">
        <f t="shared" ref="G161:AK161" si="144">+G162</f>
        <v>0</v>
      </c>
      <c r="H161" s="23">
        <f t="shared" si="144"/>
        <v>0</v>
      </c>
      <c r="I161" s="23">
        <f t="shared" si="144"/>
        <v>0</v>
      </c>
      <c r="J161" s="23">
        <f t="shared" si="144"/>
        <v>0</v>
      </c>
      <c r="K161" s="23">
        <f t="shared" si="144"/>
        <v>0</v>
      </c>
      <c r="L161" s="23">
        <f t="shared" si="144"/>
        <v>0</v>
      </c>
      <c r="M161" s="23">
        <f t="shared" si="144"/>
        <v>0</v>
      </c>
      <c r="N161" s="23">
        <f t="shared" si="144"/>
        <v>0</v>
      </c>
      <c r="O161" s="23">
        <f t="shared" si="144"/>
        <v>0</v>
      </c>
      <c r="P161" s="23">
        <f t="shared" si="144"/>
        <v>0</v>
      </c>
      <c r="Q161" s="23">
        <f t="shared" si="144"/>
        <v>0</v>
      </c>
      <c r="R161" s="23">
        <f>+R162</f>
        <v>0</v>
      </c>
      <c r="S161" s="23">
        <f t="shared" si="144"/>
        <v>0</v>
      </c>
      <c r="T161" s="23">
        <f t="shared" si="144"/>
        <v>0</v>
      </c>
      <c r="U161" s="23">
        <f t="shared" si="144"/>
        <v>0</v>
      </c>
      <c r="V161" s="23">
        <f t="shared" si="144"/>
        <v>0</v>
      </c>
      <c r="W161" s="23">
        <f t="shared" si="144"/>
        <v>0</v>
      </c>
      <c r="X161" s="23">
        <f t="shared" si="144"/>
        <v>0</v>
      </c>
      <c r="Y161" s="23">
        <f t="shared" si="144"/>
        <v>0</v>
      </c>
      <c r="Z161" s="23">
        <f t="shared" si="144"/>
        <v>0</v>
      </c>
      <c r="AA161" s="23">
        <f t="shared" si="144"/>
        <v>0</v>
      </c>
      <c r="AB161" s="23">
        <f t="shared" si="144"/>
        <v>0</v>
      </c>
      <c r="AC161" s="23">
        <f t="shared" si="144"/>
        <v>0</v>
      </c>
      <c r="AD161" s="23">
        <f t="shared" si="144"/>
        <v>0</v>
      </c>
      <c r="AE161" s="23">
        <f t="shared" si="144"/>
        <v>0</v>
      </c>
      <c r="AF161" s="23">
        <f t="shared" si="144"/>
        <v>0</v>
      </c>
      <c r="AG161" s="23">
        <f t="shared" si="144"/>
        <v>0</v>
      </c>
      <c r="AH161" s="23">
        <f t="shared" si="144"/>
        <v>0</v>
      </c>
      <c r="AI161" s="23">
        <f t="shared" si="144"/>
        <v>0</v>
      </c>
      <c r="AJ161" s="23">
        <f t="shared" si="144"/>
        <v>0</v>
      </c>
      <c r="AK161" s="23">
        <f t="shared" si="144"/>
        <v>0</v>
      </c>
      <c r="AL161" s="23">
        <f t="shared" si="123"/>
        <v>0</v>
      </c>
      <c r="AN161" s="55"/>
      <c r="AS161" s="47"/>
      <c r="AT161" s="63"/>
      <c r="AU161" s="47"/>
      <c r="AV161" s="47"/>
      <c r="AW161" s="47"/>
      <c r="AX161" s="47"/>
      <c r="AY161" s="47"/>
      <c r="AZ161" s="47"/>
    </row>
    <row r="162" spans="1:52">
      <c r="A162" s="27">
        <v>1</v>
      </c>
      <c r="B162" s="41">
        <v>2</v>
      </c>
      <c r="C162" s="2">
        <v>4</v>
      </c>
      <c r="D162" s="2">
        <v>243</v>
      </c>
      <c r="E162" s="1">
        <v>1</v>
      </c>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f t="shared" si="123"/>
        <v>0</v>
      </c>
      <c r="AN162" s="55"/>
      <c r="AS162" s="47"/>
      <c r="AT162" s="63"/>
      <c r="AU162" s="47"/>
      <c r="AV162" s="47"/>
      <c r="AW162" s="47"/>
      <c r="AX162" s="47"/>
      <c r="AY162" s="47"/>
      <c r="AZ162" s="47"/>
    </row>
    <row r="163" spans="1:52">
      <c r="A163" s="27">
        <v>1</v>
      </c>
      <c r="B163" s="41">
        <v>2</v>
      </c>
      <c r="C163" s="2">
        <v>4</v>
      </c>
      <c r="D163" s="2">
        <v>244</v>
      </c>
      <c r="E163" s="41"/>
      <c r="F163" s="23">
        <f>+F164</f>
        <v>0</v>
      </c>
      <c r="G163" s="23">
        <f t="shared" ref="G163:AK163" si="145">+G164</f>
        <v>0</v>
      </c>
      <c r="H163" s="23">
        <f t="shared" si="145"/>
        <v>0</v>
      </c>
      <c r="I163" s="23">
        <f t="shared" si="145"/>
        <v>0</v>
      </c>
      <c r="J163" s="23">
        <f t="shared" si="145"/>
        <v>0</v>
      </c>
      <c r="K163" s="23">
        <f t="shared" si="145"/>
        <v>0</v>
      </c>
      <c r="L163" s="23">
        <f t="shared" si="145"/>
        <v>0</v>
      </c>
      <c r="M163" s="23">
        <f t="shared" si="145"/>
        <v>0</v>
      </c>
      <c r="N163" s="23">
        <f t="shared" si="145"/>
        <v>0</v>
      </c>
      <c r="O163" s="23">
        <f t="shared" si="145"/>
        <v>0</v>
      </c>
      <c r="P163" s="23">
        <f t="shared" si="145"/>
        <v>0</v>
      </c>
      <c r="Q163" s="23"/>
      <c r="R163" s="23"/>
      <c r="S163" s="23">
        <f t="shared" si="145"/>
        <v>0</v>
      </c>
      <c r="T163" s="23">
        <f t="shared" si="145"/>
        <v>0</v>
      </c>
      <c r="U163" s="23">
        <f t="shared" si="145"/>
        <v>0</v>
      </c>
      <c r="V163" s="23">
        <f t="shared" si="145"/>
        <v>0</v>
      </c>
      <c r="W163" s="23">
        <f t="shared" si="145"/>
        <v>0</v>
      </c>
      <c r="X163" s="23">
        <f t="shared" si="145"/>
        <v>0</v>
      </c>
      <c r="Y163" s="23">
        <f t="shared" si="145"/>
        <v>0</v>
      </c>
      <c r="Z163" s="23">
        <f t="shared" si="145"/>
        <v>0</v>
      </c>
      <c r="AA163" s="23">
        <f t="shared" si="145"/>
        <v>0</v>
      </c>
      <c r="AB163" s="23">
        <f t="shared" si="145"/>
        <v>0</v>
      </c>
      <c r="AC163" s="23">
        <f t="shared" si="145"/>
        <v>0</v>
      </c>
      <c r="AD163" s="23">
        <f t="shared" si="145"/>
        <v>0</v>
      </c>
      <c r="AE163" s="23">
        <f t="shared" si="145"/>
        <v>0</v>
      </c>
      <c r="AF163" s="23">
        <f t="shared" si="145"/>
        <v>0</v>
      </c>
      <c r="AG163" s="23">
        <f t="shared" si="145"/>
        <v>0</v>
      </c>
      <c r="AH163" s="23">
        <f t="shared" si="145"/>
        <v>0</v>
      </c>
      <c r="AI163" s="23">
        <f t="shared" si="145"/>
        <v>0</v>
      </c>
      <c r="AJ163" s="23">
        <f t="shared" si="145"/>
        <v>0</v>
      </c>
      <c r="AK163" s="23">
        <f t="shared" si="145"/>
        <v>0</v>
      </c>
      <c r="AL163" s="23">
        <f t="shared" si="123"/>
        <v>0</v>
      </c>
      <c r="AN163" s="55"/>
      <c r="AS163" s="47"/>
      <c r="AT163" s="63"/>
      <c r="AU163" s="47"/>
      <c r="AV163" s="47"/>
      <c r="AW163" s="47"/>
      <c r="AX163" s="47"/>
      <c r="AY163" s="47"/>
      <c r="AZ163" s="47"/>
    </row>
    <row r="164" spans="1:52">
      <c r="A164" s="27">
        <v>1</v>
      </c>
      <c r="B164" s="41">
        <v>2</v>
      </c>
      <c r="C164" s="2">
        <v>4</v>
      </c>
      <c r="D164" s="2">
        <v>244</v>
      </c>
      <c r="E164" s="1">
        <v>1</v>
      </c>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f t="shared" si="123"/>
        <v>0</v>
      </c>
      <c r="AN164" s="55"/>
      <c r="AS164" s="47"/>
      <c r="AT164" s="63"/>
      <c r="AU164" s="47"/>
      <c r="AV164" s="47"/>
      <c r="AW164" s="47"/>
      <c r="AX164" s="47"/>
      <c r="AY164" s="47"/>
      <c r="AZ164" s="47"/>
    </row>
    <row r="165" spans="1:52">
      <c r="A165" s="27">
        <v>1</v>
      </c>
      <c r="B165" s="41">
        <v>2</v>
      </c>
      <c r="C165" s="2">
        <v>4</v>
      </c>
      <c r="D165" s="2">
        <v>245</v>
      </c>
      <c r="E165" s="41"/>
      <c r="F165" s="23">
        <f>+F166</f>
        <v>0</v>
      </c>
      <c r="G165" s="23">
        <f t="shared" ref="G165:AK165" si="146">+G166</f>
        <v>0</v>
      </c>
      <c r="H165" s="23">
        <f t="shared" si="146"/>
        <v>0</v>
      </c>
      <c r="I165" s="23">
        <f t="shared" si="146"/>
        <v>0</v>
      </c>
      <c r="J165" s="23">
        <f t="shared" si="146"/>
        <v>0</v>
      </c>
      <c r="K165" s="23">
        <f t="shared" si="146"/>
        <v>0</v>
      </c>
      <c r="L165" s="23">
        <f t="shared" si="146"/>
        <v>0</v>
      </c>
      <c r="M165" s="23">
        <f t="shared" si="146"/>
        <v>0</v>
      </c>
      <c r="N165" s="23">
        <f t="shared" si="146"/>
        <v>0</v>
      </c>
      <c r="O165" s="23">
        <f t="shared" si="146"/>
        <v>0</v>
      </c>
      <c r="P165" s="23">
        <f t="shared" si="146"/>
        <v>0</v>
      </c>
      <c r="Q165" s="23"/>
      <c r="R165" s="23"/>
      <c r="S165" s="23">
        <f t="shared" si="146"/>
        <v>0</v>
      </c>
      <c r="T165" s="23">
        <f t="shared" si="146"/>
        <v>0</v>
      </c>
      <c r="U165" s="23">
        <f t="shared" si="146"/>
        <v>0</v>
      </c>
      <c r="V165" s="23">
        <f t="shared" si="146"/>
        <v>0</v>
      </c>
      <c r="W165" s="23">
        <f t="shared" si="146"/>
        <v>0</v>
      </c>
      <c r="X165" s="23">
        <f t="shared" si="146"/>
        <v>0</v>
      </c>
      <c r="Y165" s="23">
        <f t="shared" si="146"/>
        <v>0</v>
      </c>
      <c r="Z165" s="23">
        <f t="shared" si="146"/>
        <v>0</v>
      </c>
      <c r="AA165" s="23">
        <f t="shared" si="146"/>
        <v>0</v>
      </c>
      <c r="AB165" s="23">
        <f t="shared" si="146"/>
        <v>0</v>
      </c>
      <c r="AC165" s="23">
        <f t="shared" si="146"/>
        <v>0</v>
      </c>
      <c r="AD165" s="23">
        <f t="shared" si="146"/>
        <v>0</v>
      </c>
      <c r="AE165" s="23">
        <f t="shared" si="146"/>
        <v>0</v>
      </c>
      <c r="AF165" s="23">
        <f t="shared" si="146"/>
        <v>0</v>
      </c>
      <c r="AG165" s="23">
        <f t="shared" si="146"/>
        <v>0</v>
      </c>
      <c r="AH165" s="23">
        <f t="shared" si="146"/>
        <v>0</v>
      </c>
      <c r="AI165" s="23">
        <f t="shared" si="146"/>
        <v>0</v>
      </c>
      <c r="AJ165" s="23">
        <f t="shared" si="146"/>
        <v>0</v>
      </c>
      <c r="AK165" s="23">
        <f t="shared" si="146"/>
        <v>0</v>
      </c>
      <c r="AL165" s="23">
        <f t="shared" si="123"/>
        <v>0</v>
      </c>
      <c r="AN165" s="55"/>
      <c r="AS165" s="47"/>
      <c r="AT165" s="63"/>
      <c r="AU165" s="47"/>
      <c r="AV165" s="47"/>
      <c r="AW165" s="47"/>
      <c r="AX165" s="47"/>
      <c r="AY165" s="47"/>
      <c r="AZ165" s="47"/>
    </row>
    <row r="166" spans="1:52" s="47" customFormat="1">
      <c r="A166" s="27">
        <v>1</v>
      </c>
      <c r="B166" s="94">
        <v>2</v>
      </c>
      <c r="C166" s="3">
        <v>4</v>
      </c>
      <c r="D166" s="3">
        <v>245</v>
      </c>
      <c r="E166" s="92">
        <v>1</v>
      </c>
      <c r="F166" s="21"/>
      <c r="G166" s="21"/>
      <c r="H166" s="21"/>
      <c r="I166" s="21"/>
      <c r="J166" s="21"/>
      <c r="K166" s="21"/>
      <c r="L166" s="21">
        <v>0</v>
      </c>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f t="shared" si="123"/>
        <v>0</v>
      </c>
      <c r="AN166" s="55"/>
      <c r="AO166" s="54"/>
      <c r="AP166" s="55"/>
      <c r="AQ166" s="55"/>
      <c r="AR166" s="58"/>
      <c r="AT166" s="63"/>
    </row>
    <row r="167" spans="1:52">
      <c r="A167" s="27">
        <v>1</v>
      </c>
      <c r="B167" s="41">
        <v>2</v>
      </c>
      <c r="C167" s="2">
        <v>4</v>
      </c>
      <c r="D167" s="2">
        <v>246</v>
      </c>
      <c r="E167" s="41"/>
      <c r="F167" s="23">
        <f>+F168</f>
        <v>0</v>
      </c>
      <c r="G167" s="23">
        <f t="shared" ref="G167:AK167" si="147">+G168</f>
        <v>0</v>
      </c>
      <c r="H167" s="23">
        <f t="shared" si="147"/>
        <v>0</v>
      </c>
      <c r="I167" s="23">
        <f t="shared" si="147"/>
        <v>0</v>
      </c>
      <c r="J167" s="23">
        <f t="shared" si="147"/>
        <v>0</v>
      </c>
      <c r="K167" s="23">
        <f t="shared" si="147"/>
        <v>0</v>
      </c>
      <c r="L167" s="23">
        <f t="shared" si="147"/>
        <v>0</v>
      </c>
      <c r="M167" s="23">
        <f t="shared" si="147"/>
        <v>0</v>
      </c>
      <c r="N167" s="23">
        <f t="shared" si="147"/>
        <v>0</v>
      </c>
      <c r="O167" s="23">
        <f t="shared" si="147"/>
        <v>0</v>
      </c>
      <c r="P167" s="23">
        <f t="shared" si="147"/>
        <v>0</v>
      </c>
      <c r="Q167" s="23">
        <f t="shared" si="147"/>
        <v>0</v>
      </c>
      <c r="R167" s="23">
        <f t="shared" si="147"/>
        <v>346614.12</v>
      </c>
      <c r="S167" s="23">
        <f t="shared" si="147"/>
        <v>0</v>
      </c>
      <c r="T167" s="23">
        <f t="shared" si="147"/>
        <v>0</v>
      </c>
      <c r="U167" s="23">
        <f t="shared" si="147"/>
        <v>0</v>
      </c>
      <c r="V167" s="23">
        <f t="shared" si="147"/>
        <v>0</v>
      </c>
      <c r="W167" s="23">
        <f t="shared" si="147"/>
        <v>0</v>
      </c>
      <c r="X167" s="23">
        <f t="shared" si="147"/>
        <v>0</v>
      </c>
      <c r="Y167" s="23">
        <f t="shared" si="147"/>
        <v>0</v>
      </c>
      <c r="Z167" s="23">
        <f t="shared" si="147"/>
        <v>0</v>
      </c>
      <c r="AA167" s="23">
        <f t="shared" si="147"/>
        <v>0</v>
      </c>
      <c r="AB167" s="23">
        <f t="shared" si="147"/>
        <v>0</v>
      </c>
      <c r="AC167" s="23">
        <f t="shared" si="147"/>
        <v>0</v>
      </c>
      <c r="AD167" s="23">
        <f t="shared" si="147"/>
        <v>0</v>
      </c>
      <c r="AE167" s="23">
        <f t="shared" si="147"/>
        <v>0</v>
      </c>
      <c r="AF167" s="23">
        <f t="shared" si="147"/>
        <v>0</v>
      </c>
      <c r="AG167" s="23">
        <f t="shared" si="147"/>
        <v>0</v>
      </c>
      <c r="AH167" s="23">
        <f t="shared" si="147"/>
        <v>0</v>
      </c>
      <c r="AI167" s="23">
        <f t="shared" si="147"/>
        <v>0</v>
      </c>
      <c r="AJ167" s="23">
        <f t="shared" si="147"/>
        <v>0</v>
      </c>
      <c r="AK167" s="23">
        <f t="shared" si="147"/>
        <v>0</v>
      </c>
      <c r="AL167" s="23">
        <f t="shared" si="123"/>
        <v>346614.12</v>
      </c>
      <c r="AN167" s="55"/>
      <c r="AS167" s="47"/>
      <c r="AT167" s="63"/>
      <c r="AU167" s="47"/>
      <c r="AV167" s="47"/>
      <c r="AW167" s="47"/>
      <c r="AX167" s="47"/>
      <c r="AY167" s="47"/>
      <c r="AZ167" s="47"/>
    </row>
    <row r="168" spans="1:52" s="47" customFormat="1">
      <c r="A168" s="27">
        <v>1</v>
      </c>
      <c r="B168" s="94">
        <v>2</v>
      </c>
      <c r="C168" s="3">
        <v>4</v>
      </c>
      <c r="D168" s="3">
        <v>246</v>
      </c>
      <c r="E168" s="92">
        <v>1</v>
      </c>
      <c r="F168" s="21"/>
      <c r="G168" s="21"/>
      <c r="H168" s="21"/>
      <c r="I168" s="21">
        <v>0</v>
      </c>
      <c r="J168" s="21">
        <v>0</v>
      </c>
      <c r="K168" s="21">
        <v>0</v>
      </c>
      <c r="L168" s="21">
        <v>0</v>
      </c>
      <c r="M168" s="21"/>
      <c r="N168" s="21"/>
      <c r="O168" s="21"/>
      <c r="P168" s="21"/>
      <c r="Q168" s="21"/>
      <c r="R168" s="21">
        <v>346614.12</v>
      </c>
      <c r="S168" s="21"/>
      <c r="T168" s="21"/>
      <c r="U168" s="21"/>
      <c r="V168" s="21"/>
      <c r="W168" s="21"/>
      <c r="X168" s="21"/>
      <c r="Y168" s="21"/>
      <c r="Z168" s="21"/>
      <c r="AA168" s="21"/>
      <c r="AB168" s="21"/>
      <c r="AC168" s="21"/>
      <c r="AD168" s="21"/>
      <c r="AE168" s="21"/>
      <c r="AF168" s="21"/>
      <c r="AG168" s="21"/>
      <c r="AH168" s="21"/>
      <c r="AI168" s="21"/>
      <c r="AJ168" s="21"/>
      <c r="AK168" s="21"/>
      <c r="AL168" s="21">
        <f t="shared" si="123"/>
        <v>346614.12</v>
      </c>
      <c r="AN168" s="55"/>
      <c r="AO168" s="54"/>
      <c r="AP168" s="55"/>
      <c r="AQ168" s="55"/>
      <c r="AR168" s="58"/>
      <c r="AT168" s="63"/>
    </row>
    <row r="169" spans="1:52">
      <c r="A169" s="27">
        <v>1</v>
      </c>
      <c r="B169" s="41">
        <v>2</v>
      </c>
      <c r="C169" s="2">
        <v>4</v>
      </c>
      <c r="D169" s="2">
        <v>247</v>
      </c>
      <c r="E169" s="41"/>
      <c r="F169" s="23">
        <f>+F170</f>
        <v>0</v>
      </c>
      <c r="G169" s="23">
        <f t="shared" ref="G169:AK169" si="148">+G170</f>
        <v>0</v>
      </c>
      <c r="H169" s="23">
        <f t="shared" si="148"/>
        <v>0</v>
      </c>
      <c r="I169" s="23">
        <f t="shared" si="148"/>
        <v>0</v>
      </c>
      <c r="J169" s="23">
        <f t="shared" si="148"/>
        <v>0</v>
      </c>
      <c r="K169" s="23">
        <f t="shared" si="148"/>
        <v>0</v>
      </c>
      <c r="L169" s="23">
        <f t="shared" si="148"/>
        <v>0</v>
      </c>
      <c r="M169" s="23">
        <f t="shared" si="148"/>
        <v>0</v>
      </c>
      <c r="N169" s="23">
        <f t="shared" si="148"/>
        <v>0</v>
      </c>
      <c r="O169" s="23">
        <f t="shared" si="148"/>
        <v>0</v>
      </c>
      <c r="P169" s="23">
        <f t="shared" si="148"/>
        <v>0</v>
      </c>
      <c r="Q169" s="23">
        <f t="shared" si="148"/>
        <v>0</v>
      </c>
      <c r="R169" s="23">
        <f t="shared" si="148"/>
        <v>0</v>
      </c>
      <c r="S169" s="23">
        <f t="shared" si="148"/>
        <v>0</v>
      </c>
      <c r="T169" s="23">
        <f t="shared" si="148"/>
        <v>0</v>
      </c>
      <c r="U169" s="23">
        <f t="shared" si="148"/>
        <v>0</v>
      </c>
      <c r="V169" s="23">
        <f t="shared" si="148"/>
        <v>0</v>
      </c>
      <c r="W169" s="23">
        <f t="shared" si="148"/>
        <v>0</v>
      </c>
      <c r="X169" s="23">
        <f t="shared" si="148"/>
        <v>0</v>
      </c>
      <c r="Y169" s="23">
        <f t="shared" si="148"/>
        <v>0</v>
      </c>
      <c r="Z169" s="23">
        <f t="shared" si="148"/>
        <v>0</v>
      </c>
      <c r="AA169" s="23">
        <f t="shared" si="148"/>
        <v>0</v>
      </c>
      <c r="AB169" s="23">
        <f t="shared" si="148"/>
        <v>0</v>
      </c>
      <c r="AC169" s="23">
        <f t="shared" si="148"/>
        <v>0</v>
      </c>
      <c r="AD169" s="23">
        <f t="shared" si="148"/>
        <v>0</v>
      </c>
      <c r="AE169" s="23">
        <f t="shared" si="148"/>
        <v>0</v>
      </c>
      <c r="AF169" s="23">
        <f t="shared" si="148"/>
        <v>0</v>
      </c>
      <c r="AG169" s="23">
        <f t="shared" si="148"/>
        <v>0</v>
      </c>
      <c r="AH169" s="23">
        <f t="shared" si="148"/>
        <v>0</v>
      </c>
      <c r="AI169" s="23">
        <f t="shared" si="148"/>
        <v>0</v>
      </c>
      <c r="AJ169" s="23">
        <f t="shared" si="148"/>
        <v>0</v>
      </c>
      <c r="AK169" s="23">
        <f t="shared" si="148"/>
        <v>0</v>
      </c>
      <c r="AL169" s="23">
        <f t="shared" si="123"/>
        <v>0</v>
      </c>
      <c r="AN169" s="55"/>
      <c r="AS169" s="47"/>
      <c r="AT169" s="63"/>
      <c r="AU169" s="47"/>
      <c r="AV169" s="47"/>
      <c r="AW169" s="47"/>
      <c r="AX169" s="47"/>
      <c r="AY169" s="47"/>
      <c r="AZ169" s="47"/>
    </row>
    <row r="170" spans="1:52" s="47" customFormat="1">
      <c r="A170" s="27">
        <v>1</v>
      </c>
      <c r="B170" s="94">
        <v>2</v>
      </c>
      <c r="C170" s="3">
        <v>4</v>
      </c>
      <c r="D170" s="3">
        <v>247</v>
      </c>
      <c r="E170" s="92">
        <v>1</v>
      </c>
      <c r="F170" s="21"/>
      <c r="G170" s="21"/>
      <c r="H170" s="21"/>
      <c r="I170" s="21">
        <v>0</v>
      </c>
      <c r="J170" s="21"/>
      <c r="K170" s="21">
        <v>0</v>
      </c>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f t="shared" si="123"/>
        <v>0</v>
      </c>
      <c r="AN170" s="55"/>
      <c r="AO170" s="54"/>
      <c r="AP170" s="55"/>
      <c r="AQ170" s="55"/>
      <c r="AR170" s="58"/>
      <c r="AT170" s="63"/>
    </row>
    <row r="171" spans="1:52">
      <c r="A171" s="27">
        <v>1</v>
      </c>
      <c r="B171" s="41">
        <v>2</v>
      </c>
      <c r="C171" s="2">
        <v>4</v>
      </c>
      <c r="D171" s="2">
        <v>248</v>
      </c>
      <c r="E171" s="41"/>
      <c r="F171" s="23">
        <f>+F172</f>
        <v>0</v>
      </c>
      <c r="G171" s="23">
        <f t="shared" ref="G171:AK171" si="149">+G172</f>
        <v>0</v>
      </c>
      <c r="H171" s="23">
        <f t="shared" si="149"/>
        <v>0</v>
      </c>
      <c r="I171" s="23">
        <f t="shared" si="149"/>
        <v>0</v>
      </c>
      <c r="J171" s="23">
        <f t="shared" si="149"/>
        <v>0</v>
      </c>
      <c r="K171" s="23">
        <f t="shared" si="149"/>
        <v>0</v>
      </c>
      <c r="L171" s="23">
        <f t="shared" si="149"/>
        <v>0</v>
      </c>
      <c r="M171" s="23">
        <f t="shared" si="149"/>
        <v>0</v>
      </c>
      <c r="N171" s="23">
        <f t="shared" si="149"/>
        <v>0</v>
      </c>
      <c r="O171" s="23">
        <f t="shared" si="149"/>
        <v>0</v>
      </c>
      <c r="P171" s="23">
        <f t="shared" si="149"/>
        <v>0</v>
      </c>
      <c r="Q171" s="23">
        <f t="shared" si="149"/>
        <v>0</v>
      </c>
      <c r="R171" s="23">
        <f t="shared" si="149"/>
        <v>0</v>
      </c>
      <c r="S171" s="23">
        <f t="shared" si="149"/>
        <v>0</v>
      </c>
      <c r="T171" s="23">
        <f t="shared" si="149"/>
        <v>0</v>
      </c>
      <c r="U171" s="23">
        <f t="shared" si="149"/>
        <v>0</v>
      </c>
      <c r="V171" s="23">
        <f t="shared" si="149"/>
        <v>0</v>
      </c>
      <c r="W171" s="23">
        <f t="shared" si="149"/>
        <v>0</v>
      </c>
      <c r="X171" s="23">
        <f t="shared" si="149"/>
        <v>0</v>
      </c>
      <c r="Y171" s="23">
        <f t="shared" si="149"/>
        <v>0</v>
      </c>
      <c r="Z171" s="23">
        <f t="shared" si="149"/>
        <v>0</v>
      </c>
      <c r="AA171" s="23">
        <f t="shared" si="149"/>
        <v>0</v>
      </c>
      <c r="AB171" s="23">
        <f t="shared" si="149"/>
        <v>0</v>
      </c>
      <c r="AC171" s="23">
        <f t="shared" si="149"/>
        <v>0</v>
      </c>
      <c r="AD171" s="23">
        <f t="shared" si="149"/>
        <v>0</v>
      </c>
      <c r="AE171" s="23">
        <f t="shared" si="149"/>
        <v>0</v>
      </c>
      <c r="AF171" s="23">
        <f t="shared" si="149"/>
        <v>0</v>
      </c>
      <c r="AG171" s="23">
        <f t="shared" si="149"/>
        <v>0</v>
      </c>
      <c r="AH171" s="23">
        <f t="shared" si="149"/>
        <v>0</v>
      </c>
      <c r="AI171" s="23">
        <f t="shared" si="149"/>
        <v>0</v>
      </c>
      <c r="AJ171" s="23">
        <f t="shared" si="149"/>
        <v>0</v>
      </c>
      <c r="AK171" s="23">
        <f t="shared" si="149"/>
        <v>0</v>
      </c>
      <c r="AL171" s="23">
        <f t="shared" si="123"/>
        <v>0</v>
      </c>
      <c r="AN171" s="55"/>
      <c r="AS171" s="47"/>
      <c r="AT171" s="63"/>
      <c r="AU171" s="47"/>
      <c r="AV171" s="47"/>
      <c r="AW171" s="47"/>
      <c r="AX171" s="47"/>
      <c r="AY171" s="47"/>
      <c r="AZ171" s="47"/>
    </row>
    <row r="172" spans="1:52" s="47" customFormat="1">
      <c r="A172" s="27">
        <v>1</v>
      </c>
      <c r="B172" s="94">
        <v>2</v>
      </c>
      <c r="C172" s="3">
        <v>4</v>
      </c>
      <c r="D172" s="3">
        <v>248</v>
      </c>
      <c r="E172" s="92">
        <v>1</v>
      </c>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f t="shared" si="123"/>
        <v>0</v>
      </c>
      <c r="AN172" s="55"/>
      <c r="AO172" s="54"/>
      <c r="AP172" s="55"/>
      <c r="AQ172" s="55"/>
      <c r="AR172" s="58"/>
      <c r="AT172" s="63"/>
    </row>
    <row r="173" spans="1:52">
      <c r="A173" s="27">
        <v>1</v>
      </c>
      <c r="B173" s="41">
        <v>2</v>
      </c>
      <c r="C173" s="2">
        <v>4</v>
      </c>
      <c r="D173" s="2">
        <v>249</v>
      </c>
      <c r="E173" s="41"/>
      <c r="F173" s="23">
        <f>SUM(F174:F179)</f>
        <v>0</v>
      </c>
      <c r="G173" s="23">
        <f t="shared" ref="G173:AJ173" si="150">SUM(G174:G179)</f>
        <v>0</v>
      </c>
      <c r="H173" s="23">
        <f t="shared" si="150"/>
        <v>0</v>
      </c>
      <c r="I173" s="23">
        <f t="shared" si="150"/>
        <v>0</v>
      </c>
      <c r="J173" s="23">
        <f t="shared" si="150"/>
        <v>0</v>
      </c>
      <c r="K173" s="23">
        <f t="shared" si="150"/>
        <v>0</v>
      </c>
      <c r="L173" s="23">
        <f t="shared" si="150"/>
        <v>0</v>
      </c>
      <c r="M173" s="23">
        <f t="shared" si="150"/>
        <v>0</v>
      </c>
      <c r="N173" s="23">
        <f t="shared" si="150"/>
        <v>0</v>
      </c>
      <c r="O173" s="23">
        <f t="shared" si="150"/>
        <v>0</v>
      </c>
      <c r="P173" s="23">
        <f t="shared" si="150"/>
        <v>0</v>
      </c>
      <c r="Q173" s="23">
        <f t="shared" si="150"/>
        <v>0</v>
      </c>
      <c r="R173" s="23">
        <f t="shared" si="150"/>
        <v>0</v>
      </c>
      <c r="S173" s="23">
        <f t="shared" si="150"/>
        <v>0</v>
      </c>
      <c r="T173" s="23">
        <f t="shared" si="150"/>
        <v>0</v>
      </c>
      <c r="U173" s="23">
        <f>SUM(U174:U179)</f>
        <v>0</v>
      </c>
      <c r="V173" s="23">
        <f t="shared" ref="V173:AE173" si="151">SUM(V174:V179)</f>
        <v>0</v>
      </c>
      <c r="W173" s="23">
        <f t="shared" si="151"/>
        <v>0</v>
      </c>
      <c r="X173" s="23">
        <f t="shared" si="151"/>
        <v>0</v>
      </c>
      <c r="Y173" s="23">
        <f t="shared" si="151"/>
        <v>0</v>
      </c>
      <c r="Z173" s="23">
        <f t="shared" si="151"/>
        <v>0</v>
      </c>
      <c r="AA173" s="23">
        <f t="shared" si="151"/>
        <v>0</v>
      </c>
      <c r="AB173" s="23">
        <f t="shared" si="151"/>
        <v>0</v>
      </c>
      <c r="AC173" s="23">
        <f t="shared" si="151"/>
        <v>0</v>
      </c>
      <c r="AD173" s="23">
        <f t="shared" si="151"/>
        <v>0</v>
      </c>
      <c r="AE173" s="23">
        <f t="shared" si="151"/>
        <v>0</v>
      </c>
      <c r="AF173" s="23">
        <f>SUM(AF174:AF179)</f>
        <v>0</v>
      </c>
      <c r="AG173" s="23">
        <f t="shared" si="150"/>
        <v>0</v>
      </c>
      <c r="AH173" s="23">
        <f t="shared" si="150"/>
        <v>0</v>
      </c>
      <c r="AI173" s="23">
        <f t="shared" si="150"/>
        <v>0</v>
      </c>
      <c r="AJ173" s="23">
        <f t="shared" si="150"/>
        <v>0</v>
      </c>
      <c r="AK173" s="23">
        <f t="shared" ref="AK173" si="152">SUM(AK174:AK179)</f>
        <v>0</v>
      </c>
      <c r="AL173" s="23">
        <f t="shared" si="123"/>
        <v>0</v>
      </c>
      <c r="AN173" s="55"/>
      <c r="AS173" s="47"/>
      <c r="AT173" s="63"/>
      <c r="AU173" s="47"/>
      <c r="AV173" s="47"/>
      <c r="AW173" s="47"/>
      <c r="AX173" s="47"/>
      <c r="AY173" s="47"/>
      <c r="AZ173" s="47"/>
    </row>
    <row r="174" spans="1:52" s="47" customFormat="1">
      <c r="A174" s="27">
        <v>1</v>
      </c>
      <c r="B174" s="94">
        <v>2</v>
      </c>
      <c r="C174" s="3">
        <v>4</v>
      </c>
      <c r="D174" s="3">
        <v>249</v>
      </c>
      <c r="E174" s="92">
        <v>1</v>
      </c>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f t="shared" si="123"/>
        <v>0</v>
      </c>
      <c r="AN174" s="55"/>
      <c r="AO174" s="54"/>
      <c r="AP174" s="55"/>
      <c r="AQ174" s="55"/>
      <c r="AR174" s="58"/>
      <c r="AT174" s="63"/>
    </row>
    <row r="175" spans="1:52" s="47" customFormat="1">
      <c r="A175" s="27">
        <v>1</v>
      </c>
      <c r="B175" s="94">
        <v>2</v>
      </c>
      <c r="C175" s="3">
        <v>4</v>
      </c>
      <c r="D175" s="3">
        <v>249</v>
      </c>
      <c r="E175" s="92">
        <v>2</v>
      </c>
      <c r="F175" s="40"/>
      <c r="G175" s="21"/>
      <c r="H175" s="21"/>
      <c r="I175" s="21"/>
      <c r="J175" s="21"/>
      <c r="K175" s="21"/>
      <c r="L175" s="21"/>
      <c r="M175" s="21"/>
      <c r="N175" s="21"/>
      <c r="O175" s="21"/>
      <c r="P175" s="21"/>
      <c r="Q175" s="21">
        <v>0</v>
      </c>
      <c r="R175" s="21"/>
      <c r="S175" s="21"/>
      <c r="T175" s="21"/>
      <c r="U175" s="21"/>
      <c r="V175" s="21"/>
      <c r="W175" s="21"/>
      <c r="X175" s="21"/>
      <c r="Y175" s="21"/>
      <c r="Z175" s="21"/>
      <c r="AA175" s="21"/>
      <c r="AB175" s="21"/>
      <c r="AC175" s="21"/>
      <c r="AD175" s="21"/>
      <c r="AE175" s="21"/>
      <c r="AF175" s="21"/>
      <c r="AG175" s="21"/>
      <c r="AH175" s="21"/>
      <c r="AI175" s="21"/>
      <c r="AJ175" s="21"/>
      <c r="AK175" s="21"/>
      <c r="AL175" s="21">
        <f t="shared" si="123"/>
        <v>0</v>
      </c>
      <c r="AN175" s="55"/>
      <c r="AO175" s="54"/>
      <c r="AP175" s="55"/>
      <c r="AQ175" s="55"/>
      <c r="AR175" s="58"/>
      <c r="AT175" s="63"/>
    </row>
    <row r="176" spans="1:52" s="47" customFormat="1">
      <c r="A176" s="27">
        <v>1</v>
      </c>
      <c r="B176" s="94">
        <v>2</v>
      </c>
      <c r="C176" s="3">
        <v>4</v>
      </c>
      <c r="D176" s="3">
        <v>249</v>
      </c>
      <c r="E176" s="92">
        <v>3</v>
      </c>
      <c r="F176" s="40"/>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f t="shared" si="123"/>
        <v>0</v>
      </c>
      <c r="AN176" s="55"/>
      <c r="AO176" s="54"/>
      <c r="AP176" s="55"/>
      <c r="AQ176" s="55"/>
      <c r="AR176" s="58"/>
      <c r="AT176" s="63"/>
    </row>
    <row r="177" spans="1:52" s="47" customFormat="1">
      <c r="A177" s="27">
        <v>1</v>
      </c>
      <c r="B177" s="94">
        <v>2</v>
      </c>
      <c r="C177" s="3">
        <v>4</v>
      </c>
      <c r="D177" s="3">
        <v>249</v>
      </c>
      <c r="E177" s="92">
        <v>4</v>
      </c>
      <c r="F177" s="40"/>
      <c r="G177" s="21"/>
      <c r="H177" s="21"/>
      <c r="I177" s="21"/>
      <c r="J177" s="21"/>
      <c r="K177" s="21"/>
      <c r="L177" s="21"/>
      <c r="M177" s="21"/>
      <c r="N177" s="21"/>
      <c r="O177" s="21"/>
      <c r="P177" s="21"/>
      <c r="Q177" s="21"/>
      <c r="R177" s="21"/>
      <c r="S177" s="21">
        <v>0</v>
      </c>
      <c r="T177" s="21"/>
      <c r="U177" s="21"/>
      <c r="V177" s="21"/>
      <c r="W177" s="21"/>
      <c r="X177" s="21"/>
      <c r="Y177" s="21"/>
      <c r="Z177" s="21"/>
      <c r="AA177" s="21"/>
      <c r="AB177" s="21"/>
      <c r="AC177" s="21"/>
      <c r="AD177" s="21"/>
      <c r="AE177" s="21"/>
      <c r="AF177" s="21"/>
      <c r="AG177" s="21"/>
      <c r="AH177" s="21"/>
      <c r="AI177" s="21"/>
      <c r="AJ177" s="21"/>
      <c r="AK177" s="21"/>
      <c r="AL177" s="21">
        <f t="shared" si="123"/>
        <v>0</v>
      </c>
      <c r="AN177" s="55"/>
      <c r="AO177" s="54"/>
      <c r="AP177" s="55"/>
      <c r="AQ177" s="55"/>
      <c r="AR177" s="58"/>
      <c r="AT177" s="63"/>
    </row>
    <row r="178" spans="1:52">
      <c r="A178" s="27">
        <v>1</v>
      </c>
      <c r="B178" s="41">
        <v>2</v>
      </c>
      <c r="C178" s="2">
        <v>4</v>
      </c>
      <c r="D178" s="2">
        <v>249</v>
      </c>
      <c r="E178" s="1">
        <v>5</v>
      </c>
      <c r="F178" s="40"/>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f t="shared" si="123"/>
        <v>0</v>
      </c>
      <c r="AN178" s="55"/>
      <c r="AS178" s="47"/>
      <c r="AT178" s="63"/>
      <c r="AU178" s="47"/>
      <c r="AV178" s="47"/>
      <c r="AW178" s="47"/>
      <c r="AX178" s="47"/>
      <c r="AY178" s="47"/>
      <c r="AZ178" s="47"/>
    </row>
    <row r="179" spans="1:52" s="47" customFormat="1">
      <c r="A179" s="27">
        <v>1</v>
      </c>
      <c r="B179" s="94">
        <v>2</v>
      </c>
      <c r="C179" s="3">
        <v>4</v>
      </c>
      <c r="D179" s="3">
        <v>249</v>
      </c>
      <c r="E179" s="92">
        <v>6</v>
      </c>
      <c r="F179" s="40"/>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f t="shared" si="123"/>
        <v>0</v>
      </c>
      <c r="AN179" s="55"/>
      <c r="AO179" s="54"/>
      <c r="AP179" s="55"/>
      <c r="AQ179" s="55"/>
      <c r="AR179" s="58"/>
      <c r="AT179" s="63"/>
    </row>
    <row r="180" spans="1:52">
      <c r="A180" s="27">
        <v>1</v>
      </c>
      <c r="B180" s="41">
        <v>2</v>
      </c>
      <c r="C180" s="2">
        <v>5</v>
      </c>
      <c r="D180" s="2"/>
      <c r="E180" s="41"/>
      <c r="F180" s="15">
        <f t="shared" ref="F180:AJ180" si="153">+F181+F183+F185+F188+F190+F192+F194</f>
        <v>0</v>
      </c>
      <c r="G180" s="15">
        <f t="shared" si="153"/>
        <v>0</v>
      </c>
      <c r="H180" s="15">
        <f t="shared" si="153"/>
        <v>0</v>
      </c>
      <c r="I180" s="15">
        <f t="shared" si="153"/>
        <v>0</v>
      </c>
      <c r="J180" s="15">
        <f t="shared" si="153"/>
        <v>0</v>
      </c>
      <c r="K180" s="15">
        <f t="shared" si="153"/>
        <v>0</v>
      </c>
      <c r="L180" s="15">
        <f t="shared" si="153"/>
        <v>0</v>
      </c>
      <c r="M180" s="15">
        <f t="shared" si="153"/>
        <v>0</v>
      </c>
      <c r="N180" s="15">
        <f t="shared" si="153"/>
        <v>0</v>
      </c>
      <c r="O180" s="15">
        <f t="shared" si="153"/>
        <v>0</v>
      </c>
      <c r="P180" s="15">
        <f t="shared" si="153"/>
        <v>0</v>
      </c>
      <c r="Q180" s="15">
        <f t="shared" si="153"/>
        <v>0</v>
      </c>
      <c r="R180" s="15">
        <f t="shared" si="153"/>
        <v>0</v>
      </c>
      <c r="S180" s="15">
        <f t="shared" si="153"/>
        <v>0</v>
      </c>
      <c r="T180" s="15">
        <f t="shared" si="153"/>
        <v>0</v>
      </c>
      <c r="U180" s="15">
        <f t="shared" si="153"/>
        <v>0</v>
      </c>
      <c r="V180" s="15">
        <f t="shared" si="153"/>
        <v>0</v>
      </c>
      <c r="W180" s="15">
        <f t="shared" si="153"/>
        <v>0</v>
      </c>
      <c r="X180" s="15">
        <f t="shared" si="153"/>
        <v>0</v>
      </c>
      <c r="Y180" s="15">
        <f t="shared" si="153"/>
        <v>0</v>
      </c>
      <c r="Z180" s="15">
        <f t="shared" si="153"/>
        <v>0</v>
      </c>
      <c r="AA180" s="15">
        <f t="shared" si="153"/>
        <v>0</v>
      </c>
      <c r="AB180" s="15">
        <f t="shared" si="153"/>
        <v>0</v>
      </c>
      <c r="AC180" s="15">
        <f t="shared" si="153"/>
        <v>0</v>
      </c>
      <c r="AD180" s="15">
        <f t="shared" si="153"/>
        <v>0</v>
      </c>
      <c r="AE180" s="15">
        <f t="shared" si="153"/>
        <v>0</v>
      </c>
      <c r="AF180" s="15">
        <f>+AF181+AF183+AF185+AF188+AF190+AF192+AF194</f>
        <v>0</v>
      </c>
      <c r="AG180" s="15">
        <f t="shared" si="153"/>
        <v>0</v>
      </c>
      <c r="AH180" s="15">
        <f t="shared" si="153"/>
        <v>0</v>
      </c>
      <c r="AI180" s="15">
        <f t="shared" si="153"/>
        <v>0</v>
      </c>
      <c r="AJ180" s="15">
        <f t="shared" si="153"/>
        <v>0</v>
      </c>
      <c r="AK180" s="15">
        <f t="shared" ref="AK180" si="154">+AK181+AK183+AK185+AK188+AK190+AK192+AK194</f>
        <v>0</v>
      </c>
      <c r="AL180" s="15">
        <f t="shared" si="123"/>
        <v>0</v>
      </c>
      <c r="AN180" s="55"/>
      <c r="AS180" s="47"/>
      <c r="AT180" s="63"/>
      <c r="AU180" s="47"/>
      <c r="AV180" s="47"/>
      <c r="AW180" s="47"/>
      <c r="AX180" s="47"/>
      <c r="AY180" s="47"/>
      <c r="AZ180" s="47"/>
    </row>
    <row r="181" spans="1:52">
      <c r="A181" s="27">
        <v>1</v>
      </c>
      <c r="B181" s="41">
        <v>2</v>
      </c>
      <c r="C181" s="2">
        <v>5</v>
      </c>
      <c r="D181" s="2">
        <v>251</v>
      </c>
      <c r="E181" s="41"/>
      <c r="F181" s="23">
        <f>+F182</f>
        <v>0</v>
      </c>
      <c r="G181" s="23">
        <f t="shared" ref="G181:AK181" si="155">+G182</f>
        <v>0</v>
      </c>
      <c r="H181" s="23">
        <f t="shared" si="155"/>
        <v>0</v>
      </c>
      <c r="I181" s="23">
        <f t="shared" si="155"/>
        <v>0</v>
      </c>
      <c r="J181" s="23">
        <f t="shared" si="155"/>
        <v>0</v>
      </c>
      <c r="K181" s="23">
        <f t="shared" si="155"/>
        <v>0</v>
      </c>
      <c r="L181" s="23">
        <f t="shared" si="155"/>
        <v>0</v>
      </c>
      <c r="M181" s="23">
        <f t="shared" si="155"/>
        <v>0</v>
      </c>
      <c r="N181" s="23">
        <f t="shared" si="155"/>
        <v>0</v>
      </c>
      <c r="O181" s="23">
        <f t="shared" si="155"/>
        <v>0</v>
      </c>
      <c r="P181" s="23">
        <f t="shared" si="155"/>
        <v>0</v>
      </c>
      <c r="Q181" s="23">
        <f t="shared" si="155"/>
        <v>0</v>
      </c>
      <c r="R181" s="23">
        <f t="shared" si="155"/>
        <v>0</v>
      </c>
      <c r="S181" s="23">
        <f t="shared" si="155"/>
        <v>0</v>
      </c>
      <c r="T181" s="23">
        <f t="shared" si="155"/>
        <v>0</v>
      </c>
      <c r="U181" s="23">
        <f t="shared" si="155"/>
        <v>0</v>
      </c>
      <c r="V181" s="23">
        <f t="shared" si="155"/>
        <v>0</v>
      </c>
      <c r="W181" s="23">
        <f t="shared" si="155"/>
        <v>0</v>
      </c>
      <c r="X181" s="23">
        <f t="shared" si="155"/>
        <v>0</v>
      </c>
      <c r="Y181" s="23">
        <f t="shared" si="155"/>
        <v>0</v>
      </c>
      <c r="Z181" s="23">
        <f t="shared" si="155"/>
        <v>0</v>
      </c>
      <c r="AA181" s="23">
        <f t="shared" si="155"/>
        <v>0</v>
      </c>
      <c r="AB181" s="23">
        <f t="shared" si="155"/>
        <v>0</v>
      </c>
      <c r="AC181" s="23">
        <f t="shared" si="155"/>
        <v>0</v>
      </c>
      <c r="AD181" s="23">
        <f t="shared" si="155"/>
        <v>0</v>
      </c>
      <c r="AE181" s="23">
        <f t="shared" si="155"/>
        <v>0</v>
      </c>
      <c r="AF181" s="23">
        <f t="shared" si="155"/>
        <v>0</v>
      </c>
      <c r="AG181" s="23">
        <f t="shared" si="155"/>
        <v>0</v>
      </c>
      <c r="AH181" s="23">
        <f t="shared" si="155"/>
        <v>0</v>
      </c>
      <c r="AI181" s="23">
        <f t="shared" si="155"/>
        <v>0</v>
      </c>
      <c r="AJ181" s="23">
        <f t="shared" si="155"/>
        <v>0</v>
      </c>
      <c r="AK181" s="23">
        <f t="shared" si="155"/>
        <v>0</v>
      </c>
      <c r="AL181" s="23">
        <f t="shared" si="123"/>
        <v>0</v>
      </c>
      <c r="AN181" s="55"/>
      <c r="AS181" s="47"/>
      <c r="AT181" s="63"/>
      <c r="AU181" s="47"/>
      <c r="AV181" s="47"/>
      <c r="AW181" s="47"/>
      <c r="AX181" s="47"/>
      <c r="AY181" s="47"/>
      <c r="AZ181" s="47"/>
    </row>
    <row r="182" spans="1:52">
      <c r="A182" s="27">
        <v>1</v>
      </c>
      <c r="B182" s="41">
        <v>2</v>
      </c>
      <c r="C182" s="2">
        <v>5</v>
      </c>
      <c r="D182" s="2">
        <v>251</v>
      </c>
      <c r="E182" s="1">
        <v>1</v>
      </c>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f t="shared" si="123"/>
        <v>0</v>
      </c>
      <c r="AN182" s="55"/>
      <c r="AS182" s="47"/>
      <c r="AT182" s="63"/>
      <c r="AU182" s="47"/>
      <c r="AV182" s="47"/>
      <c r="AW182" s="47"/>
      <c r="AX182" s="47"/>
      <c r="AY182" s="47"/>
      <c r="AZ182" s="47"/>
    </row>
    <row r="183" spans="1:52">
      <c r="A183" s="27">
        <v>1</v>
      </c>
      <c r="B183" s="41">
        <v>2</v>
      </c>
      <c r="C183" s="2">
        <v>5</v>
      </c>
      <c r="D183" s="2">
        <v>252</v>
      </c>
      <c r="E183" s="41"/>
      <c r="F183" s="23">
        <f>+F184</f>
        <v>0</v>
      </c>
      <c r="G183" s="23">
        <f t="shared" ref="G183:AK183" si="156">+G184</f>
        <v>0</v>
      </c>
      <c r="H183" s="23">
        <f t="shared" si="156"/>
        <v>0</v>
      </c>
      <c r="I183" s="23">
        <f t="shared" si="156"/>
        <v>0</v>
      </c>
      <c r="J183" s="23">
        <f t="shared" si="156"/>
        <v>0</v>
      </c>
      <c r="K183" s="23">
        <f t="shared" si="156"/>
        <v>0</v>
      </c>
      <c r="L183" s="23">
        <f t="shared" si="156"/>
        <v>0</v>
      </c>
      <c r="M183" s="23">
        <f t="shared" si="156"/>
        <v>0</v>
      </c>
      <c r="N183" s="23">
        <f t="shared" si="156"/>
        <v>0</v>
      </c>
      <c r="O183" s="23">
        <f t="shared" si="156"/>
        <v>0</v>
      </c>
      <c r="P183" s="23">
        <f t="shared" si="156"/>
        <v>0</v>
      </c>
      <c r="Q183" s="23">
        <f t="shared" si="156"/>
        <v>0</v>
      </c>
      <c r="R183" s="23">
        <f t="shared" si="156"/>
        <v>0</v>
      </c>
      <c r="S183" s="23">
        <f t="shared" si="156"/>
        <v>0</v>
      </c>
      <c r="T183" s="23">
        <f t="shared" si="156"/>
        <v>0</v>
      </c>
      <c r="U183" s="23">
        <f t="shared" si="156"/>
        <v>0</v>
      </c>
      <c r="V183" s="23">
        <f t="shared" si="156"/>
        <v>0</v>
      </c>
      <c r="W183" s="23">
        <f t="shared" si="156"/>
        <v>0</v>
      </c>
      <c r="X183" s="23">
        <f t="shared" si="156"/>
        <v>0</v>
      </c>
      <c r="Y183" s="23">
        <f t="shared" si="156"/>
        <v>0</v>
      </c>
      <c r="Z183" s="23">
        <f t="shared" si="156"/>
        <v>0</v>
      </c>
      <c r="AA183" s="23">
        <f t="shared" si="156"/>
        <v>0</v>
      </c>
      <c r="AB183" s="23">
        <f t="shared" si="156"/>
        <v>0</v>
      </c>
      <c r="AC183" s="23">
        <f t="shared" si="156"/>
        <v>0</v>
      </c>
      <c r="AD183" s="23">
        <f t="shared" si="156"/>
        <v>0</v>
      </c>
      <c r="AE183" s="23">
        <f t="shared" si="156"/>
        <v>0</v>
      </c>
      <c r="AF183" s="23">
        <f t="shared" si="156"/>
        <v>0</v>
      </c>
      <c r="AG183" s="23">
        <f t="shared" si="156"/>
        <v>0</v>
      </c>
      <c r="AH183" s="23">
        <f t="shared" si="156"/>
        <v>0</v>
      </c>
      <c r="AI183" s="23">
        <f t="shared" si="156"/>
        <v>0</v>
      </c>
      <c r="AJ183" s="23">
        <f t="shared" si="156"/>
        <v>0</v>
      </c>
      <c r="AK183" s="23">
        <f t="shared" si="156"/>
        <v>0</v>
      </c>
      <c r="AL183" s="23">
        <f t="shared" si="123"/>
        <v>0</v>
      </c>
      <c r="AN183" s="55"/>
      <c r="AS183" s="47"/>
      <c r="AT183" s="63"/>
      <c r="AU183" s="47"/>
      <c r="AV183" s="47"/>
      <c r="AW183" s="47"/>
      <c r="AX183" s="47"/>
      <c r="AY183" s="47"/>
      <c r="AZ183" s="47"/>
    </row>
    <row r="184" spans="1:52">
      <c r="A184" s="27">
        <v>1</v>
      </c>
      <c r="B184" s="41">
        <v>2</v>
      </c>
      <c r="C184" s="2">
        <v>5</v>
      </c>
      <c r="D184" s="2">
        <v>252</v>
      </c>
      <c r="E184" s="1">
        <v>1</v>
      </c>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f t="shared" si="123"/>
        <v>0</v>
      </c>
      <c r="AN184" s="55"/>
      <c r="AS184" s="47"/>
      <c r="AT184" s="63"/>
      <c r="AU184" s="47"/>
      <c r="AV184" s="47"/>
      <c r="AW184" s="47"/>
      <c r="AX184" s="47"/>
      <c r="AY184" s="47"/>
      <c r="AZ184" s="47"/>
    </row>
    <row r="185" spans="1:52">
      <c r="A185" s="27">
        <v>1</v>
      </c>
      <c r="B185" s="41">
        <v>2</v>
      </c>
      <c r="C185" s="2">
        <v>5</v>
      </c>
      <c r="D185" s="2">
        <v>253</v>
      </c>
      <c r="E185" s="41"/>
      <c r="F185" s="23">
        <f>+F186+F187</f>
        <v>0</v>
      </c>
      <c r="G185" s="23">
        <f t="shared" ref="G185:AJ185" si="157">+G186+G187</f>
        <v>0</v>
      </c>
      <c r="H185" s="23">
        <f t="shared" si="157"/>
        <v>0</v>
      </c>
      <c r="I185" s="23">
        <f t="shared" si="157"/>
        <v>0</v>
      </c>
      <c r="J185" s="23">
        <f t="shared" si="157"/>
        <v>0</v>
      </c>
      <c r="K185" s="23">
        <f t="shared" si="157"/>
        <v>0</v>
      </c>
      <c r="L185" s="23">
        <f t="shared" si="157"/>
        <v>0</v>
      </c>
      <c r="M185" s="23">
        <f t="shared" si="157"/>
        <v>0</v>
      </c>
      <c r="N185" s="23">
        <f>+N186+N187</f>
        <v>0</v>
      </c>
      <c r="O185" s="23">
        <f>+O186+O187</f>
        <v>0</v>
      </c>
      <c r="P185" s="23">
        <f t="shared" ref="P185:AE185" si="158">+P186+P187</f>
        <v>0</v>
      </c>
      <c r="Q185" s="23">
        <f t="shared" si="158"/>
        <v>0</v>
      </c>
      <c r="R185" s="23">
        <f t="shared" si="158"/>
        <v>0</v>
      </c>
      <c r="S185" s="23">
        <f t="shared" si="158"/>
        <v>0</v>
      </c>
      <c r="T185" s="23">
        <f t="shared" si="158"/>
        <v>0</v>
      </c>
      <c r="U185" s="23">
        <f t="shared" si="158"/>
        <v>0</v>
      </c>
      <c r="V185" s="23">
        <f t="shared" si="158"/>
        <v>0</v>
      </c>
      <c r="W185" s="23">
        <f t="shared" si="158"/>
        <v>0</v>
      </c>
      <c r="X185" s="23">
        <f t="shared" si="158"/>
        <v>0</v>
      </c>
      <c r="Y185" s="23">
        <f t="shared" si="158"/>
        <v>0</v>
      </c>
      <c r="Z185" s="23">
        <f t="shared" si="158"/>
        <v>0</v>
      </c>
      <c r="AA185" s="23">
        <f t="shared" si="158"/>
        <v>0</v>
      </c>
      <c r="AB185" s="23">
        <f t="shared" si="158"/>
        <v>0</v>
      </c>
      <c r="AC185" s="23">
        <f t="shared" si="158"/>
        <v>0</v>
      </c>
      <c r="AD185" s="23">
        <f t="shared" si="158"/>
        <v>0</v>
      </c>
      <c r="AE185" s="23">
        <f t="shared" si="158"/>
        <v>0</v>
      </c>
      <c r="AF185" s="23">
        <f>+AF186+AF187</f>
        <v>0</v>
      </c>
      <c r="AG185" s="23">
        <f t="shared" ref="AG185:AH185" si="159">+AG186+AG187</f>
        <v>0</v>
      </c>
      <c r="AH185" s="23">
        <f t="shared" si="159"/>
        <v>0</v>
      </c>
      <c r="AI185" s="23">
        <f t="shared" si="157"/>
        <v>0</v>
      </c>
      <c r="AJ185" s="23">
        <f t="shared" si="157"/>
        <v>0</v>
      </c>
      <c r="AK185" s="23">
        <f t="shared" ref="AK185" si="160">+AK186+AK187</f>
        <v>0</v>
      </c>
      <c r="AL185" s="23">
        <f t="shared" si="123"/>
        <v>0</v>
      </c>
      <c r="AN185" s="55"/>
      <c r="AS185" s="47"/>
      <c r="AT185" s="63"/>
      <c r="AU185" s="47"/>
      <c r="AV185" s="47"/>
      <c r="AW185" s="47"/>
      <c r="AX185" s="47"/>
      <c r="AY185" s="47"/>
      <c r="AZ185" s="47"/>
    </row>
    <row r="186" spans="1:52" s="47" customFormat="1">
      <c r="A186" s="27">
        <v>1</v>
      </c>
      <c r="B186" s="94">
        <v>2</v>
      </c>
      <c r="C186" s="3">
        <v>5</v>
      </c>
      <c r="D186" s="3">
        <v>253</v>
      </c>
      <c r="E186" s="92">
        <v>1</v>
      </c>
      <c r="F186" s="40"/>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f t="shared" si="123"/>
        <v>0</v>
      </c>
      <c r="AN186" s="55"/>
      <c r="AO186" s="54"/>
      <c r="AP186" s="55"/>
      <c r="AQ186" s="55"/>
      <c r="AR186" s="58"/>
      <c r="AT186" s="63"/>
    </row>
    <row r="187" spans="1:52">
      <c r="A187" s="27">
        <v>1</v>
      </c>
      <c r="B187" s="41">
        <v>2</v>
      </c>
      <c r="C187" s="2">
        <v>5</v>
      </c>
      <c r="D187" s="2">
        <v>253</v>
      </c>
      <c r="E187" s="1">
        <v>2</v>
      </c>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f t="shared" si="123"/>
        <v>0</v>
      </c>
      <c r="AN187" s="55"/>
      <c r="AS187" s="47"/>
      <c r="AT187" s="63"/>
      <c r="AU187" s="47"/>
      <c r="AV187" s="47"/>
      <c r="AW187" s="47"/>
      <c r="AX187" s="47"/>
      <c r="AY187" s="47"/>
      <c r="AZ187" s="47"/>
    </row>
    <row r="188" spans="1:52">
      <c r="A188" s="27">
        <v>1</v>
      </c>
      <c r="B188" s="41">
        <v>2</v>
      </c>
      <c r="C188" s="2">
        <v>5</v>
      </c>
      <c r="D188" s="2">
        <v>254</v>
      </c>
      <c r="E188" s="41"/>
      <c r="F188" s="23">
        <f>+F189</f>
        <v>0</v>
      </c>
      <c r="G188" s="23">
        <f t="shared" ref="G188:AK188" si="161">+G189</f>
        <v>0</v>
      </c>
      <c r="H188" s="23">
        <f t="shared" si="161"/>
        <v>0</v>
      </c>
      <c r="I188" s="23">
        <f t="shared" si="161"/>
        <v>0</v>
      </c>
      <c r="J188" s="23">
        <f t="shared" si="161"/>
        <v>0</v>
      </c>
      <c r="K188" s="23">
        <f t="shared" si="161"/>
        <v>0</v>
      </c>
      <c r="L188" s="23">
        <f t="shared" si="161"/>
        <v>0</v>
      </c>
      <c r="M188" s="23">
        <f t="shared" si="161"/>
        <v>0</v>
      </c>
      <c r="N188" s="23">
        <f t="shared" si="161"/>
        <v>0</v>
      </c>
      <c r="O188" s="23">
        <f t="shared" si="161"/>
        <v>0</v>
      </c>
      <c r="P188" s="23">
        <f t="shared" si="161"/>
        <v>0</v>
      </c>
      <c r="Q188" s="23">
        <f t="shared" si="161"/>
        <v>0</v>
      </c>
      <c r="R188" s="23">
        <f t="shared" si="161"/>
        <v>0</v>
      </c>
      <c r="S188" s="23">
        <f t="shared" si="161"/>
        <v>0</v>
      </c>
      <c r="T188" s="23">
        <f t="shared" si="161"/>
        <v>0</v>
      </c>
      <c r="U188" s="23">
        <f t="shared" si="161"/>
        <v>0</v>
      </c>
      <c r="V188" s="23">
        <f t="shared" si="161"/>
        <v>0</v>
      </c>
      <c r="W188" s="23">
        <f t="shared" si="161"/>
        <v>0</v>
      </c>
      <c r="X188" s="23">
        <f t="shared" si="161"/>
        <v>0</v>
      </c>
      <c r="Y188" s="23">
        <f t="shared" si="161"/>
        <v>0</v>
      </c>
      <c r="Z188" s="23">
        <f t="shared" si="161"/>
        <v>0</v>
      </c>
      <c r="AA188" s="23">
        <f t="shared" si="161"/>
        <v>0</v>
      </c>
      <c r="AB188" s="23">
        <f t="shared" si="161"/>
        <v>0</v>
      </c>
      <c r="AC188" s="23">
        <f t="shared" si="161"/>
        <v>0</v>
      </c>
      <c r="AD188" s="23">
        <f t="shared" si="161"/>
        <v>0</v>
      </c>
      <c r="AE188" s="23">
        <f t="shared" si="161"/>
        <v>0</v>
      </c>
      <c r="AF188" s="23">
        <f t="shared" si="161"/>
        <v>0</v>
      </c>
      <c r="AG188" s="23">
        <f t="shared" si="161"/>
        <v>0</v>
      </c>
      <c r="AH188" s="23">
        <f t="shared" si="161"/>
        <v>0</v>
      </c>
      <c r="AI188" s="23">
        <f t="shared" si="161"/>
        <v>0</v>
      </c>
      <c r="AJ188" s="23">
        <f t="shared" si="161"/>
        <v>0</v>
      </c>
      <c r="AK188" s="23">
        <f t="shared" si="161"/>
        <v>0</v>
      </c>
      <c r="AL188" s="23">
        <f t="shared" si="123"/>
        <v>0</v>
      </c>
      <c r="AN188" s="55"/>
      <c r="AS188" s="47"/>
      <c r="AT188" s="63"/>
      <c r="AU188" s="47"/>
      <c r="AV188" s="47"/>
      <c r="AW188" s="47"/>
      <c r="AX188" s="47"/>
      <c r="AY188" s="47"/>
      <c r="AZ188" s="47"/>
    </row>
    <row r="189" spans="1:52" s="47" customFormat="1">
      <c r="A189" s="27">
        <v>1</v>
      </c>
      <c r="B189" s="94">
        <v>2</v>
      </c>
      <c r="C189" s="3">
        <v>5</v>
      </c>
      <c r="D189" s="3">
        <v>254</v>
      </c>
      <c r="E189" s="92">
        <v>1</v>
      </c>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f t="shared" si="123"/>
        <v>0</v>
      </c>
      <c r="AN189" s="55"/>
      <c r="AO189" s="54"/>
      <c r="AP189" s="55"/>
      <c r="AQ189" s="55"/>
      <c r="AR189" s="58"/>
      <c r="AT189" s="63"/>
    </row>
    <row r="190" spans="1:52">
      <c r="A190" s="27">
        <v>1</v>
      </c>
      <c r="B190" s="41">
        <v>2</v>
      </c>
      <c r="C190" s="2">
        <v>5</v>
      </c>
      <c r="D190" s="2">
        <v>255</v>
      </c>
      <c r="E190" s="41"/>
      <c r="F190" s="23">
        <f>+F191</f>
        <v>0</v>
      </c>
      <c r="G190" s="23">
        <f t="shared" ref="G190:AK190" si="162">+G191</f>
        <v>0</v>
      </c>
      <c r="H190" s="23">
        <f t="shared" si="162"/>
        <v>0</v>
      </c>
      <c r="I190" s="23">
        <f t="shared" si="162"/>
        <v>0</v>
      </c>
      <c r="J190" s="23">
        <f t="shared" si="162"/>
        <v>0</v>
      </c>
      <c r="K190" s="23">
        <f t="shared" si="162"/>
        <v>0</v>
      </c>
      <c r="L190" s="23">
        <f t="shared" si="162"/>
        <v>0</v>
      </c>
      <c r="M190" s="23">
        <f t="shared" si="162"/>
        <v>0</v>
      </c>
      <c r="N190" s="23">
        <f t="shared" si="162"/>
        <v>0</v>
      </c>
      <c r="O190" s="23">
        <f t="shared" si="162"/>
        <v>0</v>
      </c>
      <c r="P190" s="23">
        <f t="shared" si="162"/>
        <v>0</v>
      </c>
      <c r="Q190" s="23">
        <f t="shared" si="162"/>
        <v>0</v>
      </c>
      <c r="R190" s="23">
        <f t="shared" si="162"/>
        <v>0</v>
      </c>
      <c r="S190" s="23">
        <f t="shared" si="162"/>
        <v>0</v>
      </c>
      <c r="T190" s="23">
        <f t="shared" si="162"/>
        <v>0</v>
      </c>
      <c r="U190" s="23">
        <f t="shared" si="162"/>
        <v>0</v>
      </c>
      <c r="V190" s="23">
        <f t="shared" si="162"/>
        <v>0</v>
      </c>
      <c r="W190" s="23">
        <f t="shared" si="162"/>
        <v>0</v>
      </c>
      <c r="X190" s="23">
        <f t="shared" si="162"/>
        <v>0</v>
      </c>
      <c r="Y190" s="23">
        <f t="shared" si="162"/>
        <v>0</v>
      </c>
      <c r="Z190" s="23">
        <f t="shared" si="162"/>
        <v>0</v>
      </c>
      <c r="AA190" s="23">
        <f t="shared" si="162"/>
        <v>0</v>
      </c>
      <c r="AB190" s="23">
        <f t="shared" si="162"/>
        <v>0</v>
      </c>
      <c r="AC190" s="23">
        <f t="shared" si="162"/>
        <v>0</v>
      </c>
      <c r="AD190" s="23">
        <f t="shared" si="162"/>
        <v>0</v>
      </c>
      <c r="AE190" s="23">
        <f t="shared" si="162"/>
        <v>0</v>
      </c>
      <c r="AF190" s="23">
        <f t="shared" si="162"/>
        <v>0</v>
      </c>
      <c r="AG190" s="23">
        <f t="shared" si="162"/>
        <v>0</v>
      </c>
      <c r="AH190" s="23">
        <f t="shared" si="162"/>
        <v>0</v>
      </c>
      <c r="AI190" s="23">
        <f t="shared" si="162"/>
        <v>0</v>
      </c>
      <c r="AJ190" s="23">
        <f t="shared" si="162"/>
        <v>0</v>
      </c>
      <c r="AK190" s="23">
        <f t="shared" si="162"/>
        <v>0</v>
      </c>
      <c r="AL190" s="23">
        <f t="shared" si="123"/>
        <v>0</v>
      </c>
      <c r="AN190" s="55"/>
      <c r="AS190" s="47"/>
      <c r="AT190" s="63"/>
      <c r="AU190" s="47"/>
      <c r="AV190" s="47"/>
      <c r="AW190" s="47"/>
      <c r="AX190" s="47"/>
      <c r="AY190" s="47"/>
      <c r="AZ190" s="47"/>
    </row>
    <row r="191" spans="1:52">
      <c r="A191" s="27">
        <v>1</v>
      </c>
      <c r="B191" s="41">
        <v>2</v>
      </c>
      <c r="C191" s="2">
        <v>5</v>
      </c>
      <c r="D191" s="2">
        <v>255</v>
      </c>
      <c r="E191" s="1">
        <v>1</v>
      </c>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f t="shared" ref="AL191:AL254" si="163">SUM(F191:AJ191)</f>
        <v>0</v>
      </c>
      <c r="AN191" s="55"/>
      <c r="AS191" s="47"/>
      <c r="AT191" s="63"/>
      <c r="AU191" s="47"/>
      <c r="AV191" s="47"/>
      <c r="AW191" s="47"/>
      <c r="AX191" s="47"/>
      <c r="AY191" s="47"/>
      <c r="AZ191" s="47"/>
    </row>
    <row r="192" spans="1:52">
      <c r="A192" s="27">
        <v>1</v>
      </c>
      <c r="B192" s="41">
        <v>2</v>
      </c>
      <c r="C192" s="2">
        <v>5</v>
      </c>
      <c r="D192" s="2">
        <v>256</v>
      </c>
      <c r="E192" s="41"/>
      <c r="F192" s="23">
        <f>+F193</f>
        <v>0</v>
      </c>
      <c r="G192" s="23">
        <f t="shared" ref="G192:AK192" si="164">+G193</f>
        <v>0</v>
      </c>
      <c r="H192" s="23">
        <f t="shared" si="164"/>
        <v>0</v>
      </c>
      <c r="I192" s="23">
        <f t="shared" si="164"/>
        <v>0</v>
      </c>
      <c r="J192" s="23">
        <f t="shared" si="164"/>
        <v>0</v>
      </c>
      <c r="K192" s="23">
        <f t="shared" si="164"/>
        <v>0</v>
      </c>
      <c r="L192" s="23">
        <f>+L193</f>
        <v>0</v>
      </c>
      <c r="M192" s="23">
        <f t="shared" si="164"/>
        <v>0</v>
      </c>
      <c r="N192" s="23">
        <f t="shared" si="164"/>
        <v>0</v>
      </c>
      <c r="O192" s="23">
        <f t="shared" si="164"/>
        <v>0</v>
      </c>
      <c r="P192" s="23">
        <f t="shared" si="164"/>
        <v>0</v>
      </c>
      <c r="Q192" s="23">
        <f t="shared" si="164"/>
        <v>0</v>
      </c>
      <c r="R192" s="23">
        <f t="shared" si="164"/>
        <v>0</v>
      </c>
      <c r="S192" s="23">
        <f t="shared" si="164"/>
        <v>0</v>
      </c>
      <c r="T192" s="23">
        <f t="shared" si="164"/>
        <v>0</v>
      </c>
      <c r="U192" s="23">
        <f t="shared" si="164"/>
        <v>0</v>
      </c>
      <c r="V192" s="23">
        <f t="shared" si="164"/>
        <v>0</v>
      </c>
      <c r="W192" s="23">
        <f t="shared" si="164"/>
        <v>0</v>
      </c>
      <c r="X192" s="23">
        <f t="shared" si="164"/>
        <v>0</v>
      </c>
      <c r="Y192" s="23">
        <f t="shared" si="164"/>
        <v>0</v>
      </c>
      <c r="Z192" s="23">
        <f t="shared" si="164"/>
        <v>0</v>
      </c>
      <c r="AA192" s="23">
        <f t="shared" si="164"/>
        <v>0</v>
      </c>
      <c r="AB192" s="23">
        <f t="shared" si="164"/>
        <v>0</v>
      </c>
      <c r="AC192" s="23">
        <f t="shared" si="164"/>
        <v>0</v>
      </c>
      <c r="AD192" s="23">
        <f t="shared" si="164"/>
        <v>0</v>
      </c>
      <c r="AE192" s="23">
        <f t="shared" si="164"/>
        <v>0</v>
      </c>
      <c r="AF192" s="23">
        <f t="shared" si="164"/>
        <v>0</v>
      </c>
      <c r="AG192" s="23">
        <f t="shared" si="164"/>
        <v>0</v>
      </c>
      <c r="AH192" s="23">
        <f t="shared" si="164"/>
        <v>0</v>
      </c>
      <c r="AI192" s="23">
        <f t="shared" si="164"/>
        <v>0</v>
      </c>
      <c r="AJ192" s="23">
        <f t="shared" si="164"/>
        <v>0</v>
      </c>
      <c r="AK192" s="23">
        <f t="shared" si="164"/>
        <v>0</v>
      </c>
      <c r="AL192" s="23">
        <f t="shared" si="163"/>
        <v>0</v>
      </c>
      <c r="AN192" s="55"/>
      <c r="AS192" s="47"/>
      <c r="AT192" s="63"/>
      <c r="AU192" s="47"/>
      <c r="AV192" s="47"/>
      <c r="AW192" s="47"/>
      <c r="AX192" s="47"/>
      <c r="AY192" s="47"/>
      <c r="AZ192" s="47"/>
    </row>
    <row r="193" spans="1:52">
      <c r="A193" s="27">
        <v>1</v>
      </c>
      <c r="B193" s="41">
        <v>2</v>
      </c>
      <c r="C193" s="2">
        <v>5</v>
      </c>
      <c r="D193" s="2">
        <v>256</v>
      </c>
      <c r="E193" s="1">
        <v>1</v>
      </c>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f t="shared" si="163"/>
        <v>0</v>
      </c>
      <c r="AN193" s="55"/>
      <c r="AS193" s="47"/>
      <c r="AT193" s="63"/>
      <c r="AU193" s="47"/>
      <c r="AV193" s="47"/>
      <c r="AW193" s="47"/>
      <c r="AX193" s="47"/>
      <c r="AY193" s="47"/>
      <c r="AZ193" s="47"/>
    </row>
    <row r="194" spans="1:52">
      <c r="A194" s="27">
        <v>1</v>
      </c>
      <c r="B194" s="41">
        <v>2</v>
      </c>
      <c r="C194" s="2">
        <v>5</v>
      </c>
      <c r="D194" s="2">
        <v>259</v>
      </c>
      <c r="E194" s="41"/>
      <c r="F194" s="23">
        <f>+F195+F196</f>
        <v>0</v>
      </c>
      <c r="G194" s="23">
        <f t="shared" ref="G194:AJ194" si="165">+G195+G196</f>
        <v>0</v>
      </c>
      <c r="H194" s="23">
        <f t="shared" si="165"/>
        <v>0</v>
      </c>
      <c r="I194" s="23">
        <f t="shared" si="165"/>
        <v>0</v>
      </c>
      <c r="J194" s="23">
        <f t="shared" si="165"/>
        <v>0</v>
      </c>
      <c r="K194" s="23">
        <f t="shared" si="165"/>
        <v>0</v>
      </c>
      <c r="L194" s="23">
        <f t="shared" si="165"/>
        <v>0</v>
      </c>
      <c r="M194" s="23">
        <f t="shared" si="165"/>
        <v>0</v>
      </c>
      <c r="N194" s="23">
        <f t="shared" si="165"/>
        <v>0</v>
      </c>
      <c r="O194" s="23">
        <f t="shared" si="165"/>
        <v>0</v>
      </c>
      <c r="P194" s="23">
        <f t="shared" si="165"/>
        <v>0</v>
      </c>
      <c r="Q194" s="23">
        <f t="shared" si="165"/>
        <v>0</v>
      </c>
      <c r="R194" s="23">
        <f t="shared" si="165"/>
        <v>0</v>
      </c>
      <c r="S194" s="23">
        <f t="shared" si="165"/>
        <v>0</v>
      </c>
      <c r="T194" s="23">
        <f t="shared" si="165"/>
        <v>0</v>
      </c>
      <c r="U194" s="23">
        <f t="shared" si="165"/>
        <v>0</v>
      </c>
      <c r="V194" s="23">
        <f t="shared" si="165"/>
        <v>0</v>
      </c>
      <c r="W194" s="23">
        <f t="shared" si="165"/>
        <v>0</v>
      </c>
      <c r="X194" s="23">
        <f t="shared" si="165"/>
        <v>0</v>
      </c>
      <c r="Y194" s="23">
        <f t="shared" si="165"/>
        <v>0</v>
      </c>
      <c r="Z194" s="23">
        <f t="shared" si="165"/>
        <v>0</v>
      </c>
      <c r="AA194" s="23">
        <f t="shared" si="165"/>
        <v>0</v>
      </c>
      <c r="AB194" s="23">
        <f t="shared" si="165"/>
        <v>0</v>
      </c>
      <c r="AC194" s="23">
        <f t="shared" si="165"/>
        <v>0</v>
      </c>
      <c r="AD194" s="23">
        <f t="shared" si="165"/>
        <v>0</v>
      </c>
      <c r="AE194" s="23">
        <f t="shared" si="165"/>
        <v>0</v>
      </c>
      <c r="AF194" s="23">
        <f t="shared" si="165"/>
        <v>0</v>
      </c>
      <c r="AG194" s="23">
        <f t="shared" si="165"/>
        <v>0</v>
      </c>
      <c r="AH194" s="23">
        <f t="shared" si="165"/>
        <v>0</v>
      </c>
      <c r="AI194" s="23">
        <f t="shared" si="165"/>
        <v>0</v>
      </c>
      <c r="AJ194" s="23">
        <f t="shared" si="165"/>
        <v>0</v>
      </c>
      <c r="AK194" s="23">
        <f t="shared" ref="AK194" si="166">+AK195+AK196</f>
        <v>0</v>
      </c>
      <c r="AL194" s="23">
        <f t="shared" si="163"/>
        <v>0</v>
      </c>
      <c r="AN194" s="55"/>
      <c r="AS194" s="47"/>
      <c r="AT194" s="63"/>
      <c r="AU194" s="47"/>
      <c r="AV194" s="47"/>
      <c r="AW194" s="47"/>
      <c r="AX194" s="47"/>
      <c r="AY194" s="47"/>
      <c r="AZ194" s="47"/>
    </row>
    <row r="195" spans="1:52">
      <c r="A195" s="27">
        <v>1</v>
      </c>
      <c r="B195" s="41">
        <v>2</v>
      </c>
      <c r="C195" s="2">
        <v>5</v>
      </c>
      <c r="D195" s="2">
        <v>259</v>
      </c>
      <c r="E195" s="1">
        <v>1</v>
      </c>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f t="shared" si="163"/>
        <v>0</v>
      </c>
      <c r="AN195" s="55"/>
      <c r="AS195" s="47"/>
      <c r="AT195" s="63"/>
      <c r="AU195" s="47"/>
      <c r="AV195" s="47"/>
      <c r="AW195" s="47"/>
      <c r="AX195" s="47"/>
      <c r="AY195" s="47"/>
      <c r="AZ195" s="47"/>
    </row>
    <row r="196" spans="1:52">
      <c r="A196" s="27">
        <v>1</v>
      </c>
      <c r="B196" s="41">
        <v>2</v>
      </c>
      <c r="C196" s="2">
        <v>5</v>
      </c>
      <c r="D196" s="2">
        <v>259</v>
      </c>
      <c r="E196" s="1">
        <v>2</v>
      </c>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f t="shared" si="163"/>
        <v>0</v>
      </c>
      <c r="AN196" s="55"/>
      <c r="AS196" s="47"/>
      <c r="AT196" s="63"/>
      <c r="AU196" s="47"/>
      <c r="AV196" s="47"/>
      <c r="AW196" s="47"/>
      <c r="AX196" s="47"/>
      <c r="AY196" s="47"/>
      <c r="AZ196" s="47"/>
    </row>
    <row r="197" spans="1:52">
      <c r="A197" s="27">
        <v>1</v>
      </c>
      <c r="B197" s="41">
        <v>2</v>
      </c>
      <c r="C197" s="2">
        <v>6</v>
      </c>
      <c r="D197" s="2"/>
      <c r="E197" s="41"/>
      <c r="F197" s="15">
        <f>+F198+F201</f>
        <v>543620</v>
      </c>
      <c r="G197" s="15">
        <f t="shared" ref="G197:AJ197" si="167">+G198+G201</f>
        <v>50000</v>
      </c>
      <c r="H197" s="15">
        <f t="shared" si="167"/>
        <v>72000</v>
      </c>
      <c r="I197" s="15">
        <f t="shared" si="167"/>
        <v>15000</v>
      </c>
      <c r="J197" s="15">
        <f>+J198+J201</f>
        <v>25000</v>
      </c>
      <c r="K197" s="15">
        <f>+K198+K201</f>
        <v>170000</v>
      </c>
      <c r="L197" s="15">
        <f t="shared" ref="L197:P197" si="168">+L198+L201</f>
        <v>20000</v>
      </c>
      <c r="M197" s="15">
        <f t="shared" si="168"/>
        <v>20000</v>
      </c>
      <c r="N197" s="15">
        <f t="shared" si="168"/>
        <v>0</v>
      </c>
      <c r="O197" s="15">
        <f t="shared" si="168"/>
        <v>0</v>
      </c>
      <c r="P197" s="15">
        <f t="shared" si="168"/>
        <v>0</v>
      </c>
      <c r="Q197" s="15">
        <f t="shared" si="167"/>
        <v>0</v>
      </c>
      <c r="R197" s="15">
        <f t="shared" si="167"/>
        <v>500000</v>
      </c>
      <c r="S197" s="15">
        <f t="shared" si="167"/>
        <v>486370</v>
      </c>
      <c r="T197" s="15">
        <f t="shared" si="167"/>
        <v>0</v>
      </c>
      <c r="U197" s="15">
        <f t="shared" si="167"/>
        <v>0</v>
      </c>
      <c r="V197" s="15">
        <f t="shared" si="167"/>
        <v>0</v>
      </c>
      <c r="W197" s="15">
        <f t="shared" si="167"/>
        <v>0</v>
      </c>
      <c r="X197" s="15">
        <f t="shared" si="167"/>
        <v>0</v>
      </c>
      <c r="Y197" s="15">
        <f t="shared" si="167"/>
        <v>0</v>
      </c>
      <c r="Z197" s="15">
        <f t="shared" si="167"/>
        <v>0</v>
      </c>
      <c r="AA197" s="15">
        <f t="shared" si="167"/>
        <v>10000</v>
      </c>
      <c r="AB197" s="15">
        <f t="shared" si="167"/>
        <v>0</v>
      </c>
      <c r="AC197" s="15">
        <f t="shared" si="167"/>
        <v>0</v>
      </c>
      <c r="AD197" s="15">
        <f t="shared" si="167"/>
        <v>0</v>
      </c>
      <c r="AE197" s="15">
        <f t="shared" si="167"/>
        <v>0</v>
      </c>
      <c r="AF197" s="15">
        <f t="shared" si="167"/>
        <v>20000</v>
      </c>
      <c r="AG197" s="15">
        <f t="shared" si="167"/>
        <v>0</v>
      </c>
      <c r="AH197" s="15">
        <f t="shared" si="167"/>
        <v>30000</v>
      </c>
      <c r="AI197" s="15">
        <f t="shared" si="167"/>
        <v>50000</v>
      </c>
      <c r="AJ197" s="15">
        <f t="shared" si="167"/>
        <v>0</v>
      </c>
      <c r="AK197" s="15">
        <f t="shared" ref="AK197" si="169">+AK198+AK201</f>
        <v>0</v>
      </c>
      <c r="AL197" s="15">
        <f t="shared" si="163"/>
        <v>2011990</v>
      </c>
      <c r="AN197" s="55"/>
      <c r="AS197" s="47"/>
      <c r="AT197" s="63"/>
      <c r="AU197" s="47"/>
      <c r="AV197" s="47"/>
      <c r="AW197" s="47"/>
      <c r="AX197" s="47"/>
      <c r="AY197" s="47"/>
      <c r="AZ197" s="47"/>
    </row>
    <row r="198" spans="1:52">
      <c r="A198" s="27">
        <v>1</v>
      </c>
      <c r="B198" s="41">
        <v>2</v>
      </c>
      <c r="C198" s="2">
        <v>6</v>
      </c>
      <c r="D198" s="2">
        <v>261</v>
      </c>
      <c r="E198" s="41"/>
      <c r="F198" s="23">
        <f>+F199+F200</f>
        <v>543620</v>
      </c>
      <c r="G198" s="23">
        <f t="shared" ref="G198:AJ198" si="170">+G199+G200</f>
        <v>50000</v>
      </c>
      <c r="H198" s="23">
        <f t="shared" si="170"/>
        <v>72000</v>
      </c>
      <c r="I198" s="23">
        <f t="shared" si="170"/>
        <v>15000</v>
      </c>
      <c r="J198" s="23">
        <f>+J199+J200</f>
        <v>25000</v>
      </c>
      <c r="K198" s="23">
        <f>+K199+K200</f>
        <v>170000</v>
      </c>
      <c r="L198" s="23">
        <f t="shared" ref="L198:P198" si="171">+L199+L200</f>
        <v>20000</v>
      </c>
      <c r="M198" s="23">
        <f t="shared" si="171"/>
        <v>20000</v>
      </c>
      <c r="N198" s="23">
        <f t="shared" si="171"/>
        <v>0</v>
      </c>
      <c r="O198" s="23">
        <f t="shared" si="171"/>
        <v>0</v>
      </c>
      <c r="P198" s="23">
        <f t="shared" si="171"/>
        <v>0</v>
      </c>
      <c r="Q198" s="23">
        <f t="shared" si="170"/>
        <v>0</v>
      </c>
      <c r="R198" s="23">
        <f t="shared" si="170"/>
        <v>500000</v>
      </c>
      <c r="S198" s="23">
        <f t="shared" si="170"/>
        <v>486370</v>
      </c>
      <c r="T198" s="23">
        <f t="shared" si="170"/>
        <v>0</v>
      </c>
      <c r="U198" s="23">
        <f t="shared" si="170"/>
        <v>0</v>
      </c>
      <c r="V198" s="23">
        <f t="shared" si="170"/>
        <v>0</v>
      </c>
      <c r="W198" s="23">
        <f t="shared" si="170"/>
        <v>0</v>
      </c>
      <c r="X198" s="23">
        <f t="shared" si="170"/>
        <v>0</v>
      </c>
      <c r="Y198" s="23">
        <f t="shared" si="170"/>
        <v>0</v>
      </c>
      <c r="Z198" s="23">
        <f t="shared" si="170"/>
        <v>0</v>
      </c>
      <c r="AA198" s="23">
        <f t="shared" si="170"/>
        <v>10000</v>
      </c>
      <c r="AB198" s="23">
        <f t="shared" si="170"/>
        <v>0</v>
      </c>
      <c r="AC198" s="23">
        <f t="shared" si="170"/>
        <v>0</v>
      </c>
      <c r="AD198" s="23">
        <f t="shared" si="170"/>
        <v>0</v>
      </c>
      <c r="AE198" s="23">
        <f t="shared" si="170"/>
        <v>0</v>
      </c>
      <c r="AF198" s="23">
        <f>+AF199+AF200</f>
        <v>20000</v>
      </c>
      <c r="AG198" s="23">
        <f t="shared" si="170"/>
        <v>0</v>
      </c>
      <c r="AH198" s="23">
        <f t="shared" si="170"/>
        <v>30000</v>
      </c>
      <c r="AI198" s="23">
        <f t="shared" si="170"/>
        <v>50000</v>
      </c>
      <c r="AJ198" s="23">
        <f t="shared" si="170"/>
        <v>0</v>
      </c>
      <c r="AK198" s="23">
        <f t="shared" ref="AK198" si="172">+AK199+AK200</f>
        <v>0</v>
      </c>
      <c r="AL198" s="23">
        <f t="shared" si="163"/>
        <v>2011990</v>
      </c>
      <c r="AN198" s="55"/>
      <c r="AS198" s="47"/>
      <c r="AT198" s="63"/>
      <c r="AU198" s="47"/>
      <c r="AV198" s="47"/>
      <c r="AW198" s="47"/>
      <c r="AX198" s="47"/>
      <c r="AY198" s="47"/>
      <c r="AZ198" s="47"/>
    </row>
    <row r="199" spans="1:52" s="47" customFormat="1">
      <c r="A199" s="27">
        <v>1</v>
      </c>
      <c r="B199" s="94">
        <v>2</v>
      </c>
      <c r="C199" s="3">
        <v>6</v>
      </c>
      <c r="D199" s="3">
        <v>261</v>
      </c>
      <c r="E199" s="92">
        <v>1</v>
      </c>
      <c r="F199" s="21">
        <v>543620</v>
      </c>
      <c r="G199" s="21">
        <v>50000</v>
      </c>
      <c r="H199" s="21">
        <v>72000</v>
      </c>
      <c r="I199" s="21">
        <v>15000</v>
      </c>
      <c r="J199" s="21">
        <v>25000</v>
      </c>
      <c r="K199" s="21">
        <f>230000-60000</f>
        <v>170000</v>
      </c>
      <c r="L199" s="21">
        <v>20000</v>
      </c>
      <c r="M199" s="21">
        <v>20000</v>
      </c>
      <c r="N199" s="21"/>
      <c r="O199" s="21"/>
      <c r="P199" s="21"/>
      <c r="Q199" s="21"/>
      <c r="R199" s="21">
        <v>500000</v>
      </c>
      <c r="S199" s="21">
        <v>486370</v>
      </c>
      <c r="T199" s="21"/>
      <c r="U199" s="21"/>
      <c r="V199" s="21"/>
      <c r="W199" s="21"/>
      <c r="X199" s="21"/>
      <c r="Y199" s="21"/>
      <c r="Z199" s="21"/>
      <c r="AA199" s="21">
        <v>10000</v>
      </c>
      <c r="AB199" s="21"/>
      <c r="AC199" s="21"/>
      <c r="AD199" s="21"/>
      <c r="AE199" s="21"/>
      <c r="AF199" s="21">
        <v>20000</v>
      </c>
      <c r="AG199" s="21"/>
      <c r="AH199" s="21">
        <v>30000</v>
      </c>
      <c r="AI199" s="21">
        <v>50000</v>
      </c>
      <c r="AJ199" s="21"/>
      <c r="AK199" s="21"/>
      <c r="AL199" s="21">
        <f t="shared" si="163"/>
        <v>2011990</v>
      </c>
      <c r="AN199" s="55"/>
      <c r="AO199" s="54"/>
      <c r="AP199" s="55"/>
      <c r="AQ199" s="55"/>
      <c r="AR199" s="58"/>
      <c r="AT199" s="63"/>
    </row>
    <row r="200" spans="1:52" s="47" customFormat="1">
      <c r="A200" s="27">
        <v>1</v>
      </c>
      <c r="B200" s="94">
        <v>2</v>
      </c>
      <c r="C200" s="3">
        <v>6</v>
      </c>
      <c r="D200" s="3">
        <v>261</v>
      </c>
      <c r="E200" s="92">
        <v>2</v>
      </c>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f t="shared" si="163"/>
        <v>0</v>
      </c>
      <c r="AN200" s="55"/>
      <c r="AO200" s="54"/>
      <c r="AP200" s="55"/>
      <c r="AQ200" s="55"/>
      <c r="AR200" s="58"/>
      <c r="AT200" s="63"/>
    </row>
    <row r="201" spans="1:52">
      <c r="A201" s="27">
        <v>1</v>
      </c>
      <c r="B201" s="41">
        <v>2</v>
      </c>
      <c r="C201" s="2">
        <v>6</v>
      </c>
      <c r="D201" s="2">
        <v>262</v>
      </c>
      <c r="E201" s="41"/>
      <c r="F201" s="23">
        <f>+F202</f>
        <v>0</v>
      </c>
      <c r="G201" s="23">
        <f t="shared" ref="G201:AK201" si="173">+G202</f>
        <v>0</v>
      </c>
      <c r="H201" s="23">
        <f t="shared" si="173"/>
        <v>0</v>
      </c>
      <c r="I201" s="23">
        <f t="shared" si="173"/>
        <v>0</v>
      </c>
      <c r="J201" s="23">
        <f t="shared" si="173"/>
        <v>0</v>
      </c>
      <c r="K201" s="23">
        <f t="shared" si="173"/>
        <v>0</v>
      </c>
      <c r="L201" s="23">
        <f t="shared" si="173"/>
        <v>0</v>
      </c>
      <c r="M201" s="23">
        <f t="shared" si="173"/>
        <v>0</v>
      </c>
      <c r="N201" s="23">
        <f t="shared" si="173"/>
        <v>0</v>
      </c>
      <c r="O201" s="23">
        <f t="shared" si="173"/>
        <v>0</v>
      </c>
      <c r="P201" s="23">
        <f t="shared" si="173"/>
        <v>0</v>
      </c>
      <c r="Q201" s="23">
        <f t="shared" si="173"/>
        <v>0</v>
      </c>
      <c r="R201" s="23">
        <f t="shared" si="173"/>
        <v>0</v>
      </c>
      <c r="S201" s="23">
        <f t="shared" si="173"/>
        <v>0</v>
      </c>
      <c r="T201" s="23">
        <f t="shared" si="173"/>
        <v>0</v>
      </c>
      <c r="U201" s="23">
        <f t="shared" si="173"/>
        <v>0</v>
      </c>
      <c r="V201" s="23">
        <f t="shared" si="173"/>
        <v>0</v>
      </c>
      <c r="W201" s="23">
        <f t="shared" si="173"/>
        <v>0</v>
      </c>
      <c r="X201" s="23">
        <f t="shared" si="173"/>
        <v>0</v>
      </c>
      <c r="Y201" s="23">
        <f t="shared" si="173"/>
        <v>0</v>
      </c>
      <c r="Z201" s="23">
        <f t="shared" si="173"/>
        <v>0</v>
      </c>
      <c r="AA201" s="23">
        <f t="shared" si="173"/>
        <v>0</v>
      </c>
      <c r="AB201" s="23">
        <f t="shared" si="173"/>
        <v>0</v>
      </c>
      <c r="AC201" s="23">
        <f t="shared" si="173"/>
        <v>0</v>
      </c>
      <c r="AD201" s="23">
        <f t="shared" si="173"/>
        <v>0</v>
      </c>
      <c r="AE201" s="23">
        <f t="shared" si="173"/>
        <v>0</v>
      </c>
      <c r="AF201" s="23">
        <f t="shared" si="173"/>
        <v>0</v>
      </c>
      <c r="AG201" s="23">
        <f t="shared" si="173"/>
        <v>0</v>
      </c>
      <c r="AH201" s="23">
        <f t="shared" si="173"/>
        <v>0</v>
      </c>
      <c r="AI201" s="23">
        <f t="shared" si="173"/>
        <v>0</v>
      </c>
      <c r="AJ201" s="23">
        <f t="shared" si="173"/>
        <v>0</v>
      </c>
      <c r="AK201" s="23">
        <f t="shared" si="173"/>
        <v>0</v>
      </c>
      <c r="AL201" s="23">
        <f t="shared" si="163"/>
        <v>0</v>
      </c>
      <c r="AN201" s="55"/>
      <c r="AS201" s="47"/>
      <c r="AT201" s="63"/>
      <c r="AU201" s="47"/>
      <c r="AV201" s="47"/>
      <c r="AW201" s="47"/>
      <c r="AX201" s="47"/>
      <c r="AY201" s="47"/>
      <c r="AZ201" s="47"/>
    </row>
    <row r="202" spans="1:52">
      <c r="A202" s="27">
        <v>1</v>
      </c>
      <c r="B202" s="41">
        <v>2</v>
      </c>
      <c r="C202" s="2">
        <v>6</v>
      </c>
      <c r="D202" s="2">
        <v>262</v>
      </c>
      <c r="E202" s="1">
        <v>1</v>
      </c>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f t="shared" si="163"/>
        <v>0</v>
      </c>
      <c r="AN202" s="55"/>
      <c r="AS202" s="47"/>
      <c r="AT202" s="63"/>
      <c r="AU202" s="47"/>
      <c r="AV202" s="47"/>
      <c r="AW202" s="47"/>
      <c r="AX202" s="47"/>
      <c r="AY202" s="47"/>
      <c r="AZ202" s="47"/>
    </row>
    <row r="203" spans="1:52">
      <c r="A203" s="27">
        <v>1</v>
      </c>
      <c r="B203" s="41">
        <v>2</v>
      </c>
      <c r="C203" s="2">
        <v>7</v>
      </c>
      <c r="D203" s="2"/>
      <c r="E203" s="41"/>
      <c r="F203" s="15">
        <f>F204+F207+F209+F211+F213</f>
        <v>0</v>
      </c>
      <c r="G203" s="15">
        <f t="shared" ref="G203:AG203" si="174">G204+G207+G209+G211+G213</f>
        <v>0</v>
      </c>
      <c r="H203" s="15">
        <f t="shared" si="174"/>
        <v>0</v>
      </c>
      <c r="I203" s="15">
        <f t="shared" si="174"/>
        <v>0</v>
      </c>
      <c r="J203" s="15">
        <f t="shared" si="174"/>
        <v>0</v>
      </c>
      <c r="K203" s="15">
        <f t="shared" si="174"/>
        <v>0</v>
      </c>
      <c r="L203" s="15">
        <f t="shared" si="174"/>
        <v>0</v>
      </c>
      <c r="M203" s="15">
        <f t="shared" si="174"/>
        <v>0</v>
      </c>
      <c r="N203" s="15">
        <f t="shared" si="174"/>
        <v>0</v>
      </c>
      <c r="O203" s="15">
        <f t="shared" si="174"/>
        <v>0</v>
      </c>
      <c r="P203" s="15">
        <f t="shared" si="174"/>
        <v>0</v>
      </c>
      <c r="Q203" s="15">
        <f t="shared" si="174"/>
        <v>0</v>
      </c>
      <c r="R203" s="15">
        <f t="shared" si="174"/>
        <v>420000</v>
      </c>
      <c r="S203" s="15">
        <f t="shared" si="174"/>
        <v>0</v>
      </c>
      <c r="T203" s="15">
        <f t="shared" si="174"/>
        <v>0</v>
      </c>
      <c r="U203" s="15">
        <f t="shared" si="174"/>
        <v>0</v>
      </c>
      <c r="V203" s="15">
        <f t="shared" si="174"/>
        <v>0</v>
      </c>
      <c r="W203" s="15">
        <f t="shared" si="174"/>
        <v>0</v>
      </c>
      <c r="X203" s="15">
        <f t="shared" si="174"/>
        <v>0</v>
      </c>
      <c r="Y203" s="15">
        <f t="shared" si="174"/>
        <v>0</v>
      </c>
      <c r="Z203" s="15">
        <f t="shared" si="174"/>
        <v>0</v>
      </c>
      <c r="AA203" s="15">
        <f t="shared" si="174"/>
        <v>0</v>
      </c>
      <c r="AB203" s="15">
        <f t="shared" si="174"/>
        <v>0</v>
      </c>
      <c r="AC203" s="15">
        <f t="shared" si="174"/>
        <v>0</v>
      </c>
      <c r="AD203" s="15">
        <f t="shared" si="174"/>
        <v>0</v>
      </c>
      <c r="AE203" s="15">
        <f t="shared" si="174"/>
        <v>0</v>
      </c>
      <c r="AF203" s="15">
        <f>AF204+AF207+AF209+AF211+AF213</f>
        <v>0</v>
      </c>
      <c r="AG203" s="15">
        <f t="shared" si="174"/>
        <v>0</v>
      </c>
      <c r="AH203" s="15">
        <f>AH204+AH207+AH209+AH211+AH213</f>
        <v>0</v>
      </c>
      <c r="AI203" s="15">
        <f t="shared" ref="AI203:AJ203" si="175">AI204+AI207+AI209+AI211+AI213</f>
        <v>0</v>
      </c>
      <c r="AJ203" s="15">
        <f t="shared" si="175"/>
        <v>0</v>
      </c>
      <c r="AK203" s="15">
        <f>AK204+AK207+AK209+AK211+AK213</f>
        <v>311840.51</v>
      </c>
      <c r="AL203" s="15">
        <f>SUM(F203:AK203)</f>
        <v>731840.51</v>
      </c>
      <c r="AN203" s="55"/>
      <c r="AS203" s="47"/>
      <c r="AT203" s="63"/>
      <c r="AU203" s="47"/>
      <c r="AV203" s="47"/>
      <c r="AW203" s="47"/>
      <c r="AX203" s="47"/>
      <c r="AY203" s="47"/>
      <c r="AZ203" s="47"/>
    </row>
    <row r="204" spans="1:52">
      <c r="A204" s="27">
        <v>1</v>
      </c>
      <c r="B204" s="41">
        <v>2</v>
      </c>
      <c r="C204" s="2">
        <v>7</v>
      </c>
      <c r="D204" s="2">
        <v>271</v>
      </c>
      <c r="E204" s="41"/>
      <c r="F204" s="23">
        <f>+F205+F206</f>
        <v>0</v>
      </c>
      <c r="G204" s="23">
        <f t="shared" ref="G204:AJ204" si="176">+G205+G206</f>
        <v>0</v>
      </c>
      <c r="H204" s="23">
        <f t="shared" si="176"/>
        <v>0</v>
      </c>
      <c r="I204" s="23">
        <f t="shared" si="176"/>
        <v>0</v>
      </c>
      <c r="J204" s="23">
        <f t="shared" si="176"/>
        <v>0</v>
      </c>
      <c r="K204" s="23">
        <f t="shared" si="176"/>
        <v>0</v>
      </c>
      <c r="L204" s="23">
        <f t="shared" si="176"/>
        <v>0</v>
      </c>
      <c r="M204" s="23">
        <f t="shared" si="176"/>
        <v>0</v>
      </c>
      <c r="N204" s="23">
        <f t="shared" si="176"/>
        <v>0</v>
      </c>
      <c r="O204" s="23">
        <f t="shared" si="176"/>
        <v>0</v>
      </c>
      <c r="P204" s="23">
        <f t="shared" si="176"/>
        <v>0</v>
      </c>
      <c r="Q204" s="23">
        <f t="shared" si="176"/>
        <v>0</v>
      </c>
      <c r="R204" s="23">
        <f t="shared" si="176"/>
        <v>420000</v>
      </c>
      <c r="S204" s="23">
        <f t="shared" si="176"/>
        <v>0</v>
      </c>
      <c r="T204" s="23">
        <f t="shared" si="176"/>
        <v>0</v>
      </c>
      <c r="U204" s="23">
        <f t="shared" si="176"/>
        <v>0</v>
      </c>
      <c r="V204" s="23">
        <f t="shared" si="176"/>
        <v>0</v>
      </c>
      <c r="W204" s="23">
        <f t="shared" si="176"/>
        <v>0</v>
      </c>
      <c r="X204" s="23">
        <f t="shared" si="176"/>
        <v>0</v>
      </c>
      <c r="Y204" s="23">
        <f t="shared" si="176"/>
        <v>0</v>
      </c>
      <c r="Z204" s="23">
        <f t="shared" si="176"/>
        <v>0</v>
      </c>
      <c r="AA204" s="23">
        <f t="shared" si="176"/>
        <v>0</v>
      </c>
      <c r="AB204" s="23">
        <f t="shared" si="176"/>
        <v>0</v>
      </c>
      <c r="AC204" s="23">
        <f t="shared" si="176"/>
        <v>0</v>
      </c>
      <c r="AD204" s="23">
        <f t="shared" si="176"/>
        <v>0</v>
      </c>
      <c r="AE204" s="23">
        <f t="shared" si="176"/>
        <v>0</v>
      </c>
      <c r="AF204" s="23">
        <f t="shared" si="176"/>
        <v>0</v>
      </c>
      <c r="AG204" s="23">
        <f t="shared" si="176"/>
        <v>0</v>
      </c>
      <c r="AH204" s="23">
        <f t="shared" si="176"/>
        <v>0</v>
      </c>
      <c r="AI204" s="23">
        <f t="shared" si="176"/>
        <v>0</v>
      </c>
      <c r="AJ204" s="23">
        <f t="shared" si="176"/>
        <v>0</v>
      </c>
      <c r="AK204" s="23">
        <f t="shared" ref="AK204" si="177">+AK205+AK206</f>
        <v>155920.26</v>
      </c>
      <c r="AL204" s="23">
        <f>SUM(F204:AK204)</f>
        <v>575920.26</v>
      </c>
      <c r="AN204" s="55"/>
      <c r="AS204" s="47"/>
      <c r="AT204" s="63"/>
      <c r="AU204" s="47"/>
      <c r="AV204" s="47"/>
      <c r="AW204" s="47"/>
      <c r="AX204" s="47"/>
      <c r="AY204" s="47"/>
      <c r="AZ204" s="47"/>
    </row>
    <row r="205" spans="1:52" s="47" customFormat="1">
      <c r="A205" s="27">
        <v>1</v>
      </c>
      <c r="B205" s="94">
        <v>2</v>
      </c>
      <c r="C205" s="3">
        <v>7</v>
      </c>
      <c r="D205" s="3">
        <v>271</v>
      </c>
      <c r="E205" s="92">
        <v>1</v>
      </c>
      <c r="F205" s="40"/>
      <c r="G205" s="21"/>
      <c r="H205" s="21"/>
      <c r="I205" s="21"/>
      <c r="J205" s="21"/>
      <c r="K205" s="21"/>
      <c r="L205" s="21"/>
      <c r="M205" s="21"/>
      <c r="N205" s="21"/>
      <c r="O205" s="21"/>
      <c r="P205" s="21"/>
      <c r="Q205" s="21"/>
      <c r="R205" s="21">
        <v>420000</v>
      </c>
      <c r="S205" s="21"/>
      <c r="T205" s="21"/>
      <c r="U205" s="21"/>
      <c r="V205" s="21"/>
      <c r="W205" s="21"/>
      <c r="X205" s="21"/>
      <c r="Y205" s="21"/>
      <c r="Z205" s="21"/>
      <c r="AA205" s="21"/>
      <c r="AB205" s="21"/>
      <c r="AC205" s="21"/>
      <c r="AD205" s="21"/>
      <c r="AE205" s="21"/>
      <c r="AF205" s="21"/>
      <c r="AG205" s="21"/>
      <c r="AH205" s="21"/>
      <c r="AI205" s="21"/>
      <c r="AJ205" s="21"/>
      <c r="AK205" s="21">
        <v>155920.26</v>
      </c>
      <c r="AL205" s="21">
        <f>SUM(F205:AK205)</f>
        <v>575920.26</v>
      </c>
      <c r="AN205" s="55"/>
      <c r="AO205" s="54"/>
      <c r="AP205" s="55"/>
      <c r="AQ205" s="55"/>
      <c r="AR205" s="58"/>
      <c r="AT205" s="63"/>
    </row>
    <row r="206" spans="1:52">
      <c r="A206" s="27">
        <v>1</v>
      </c>
      <c r="B206" s="41">
        <v>2</v>
      </c>
      <c r="C206" s="2">
        <v>7</v>
      </c>
      <c r="D206" s="2">
        <v>271</v>
      </c>
      <c r="E206" s="1">
        <v>2</v>
      </c>
      <c r="F206" s="21"/>
      <c r="G206" s="21"/>
      <c r="H206" s="21"/>
      <c r="I206" s="21"/>
      <c r="J206" s="21"/>
      <c r="K206" s="21">
        <v>0</v>
      </c>
      <c r="L206" s="21"/>
      <c r="M206" s="21"/>
      <c r="N206" s="21"/>
      <c r="O206" s="21"/>
      <c r="P206" s="21"/>
      <c r="Q206" s="21"/>
      <c r="R206" s="21"/>
      <c r="S206" s="21"/>
      <c r="T206" s="21"/>
      <c r="U206" s="21"/>
      <c r="V206" s="21"/>
      <c r="W206" s="21"/>
      <c r="X206" s="21"/>
      <c r="Y206" s="21"/>
      <c r="Z206" s="21"/>
      <c r="AA206" s="21"/>
      <c r="AB206" s="21"/>
      <c r="AC206" s="21"/>
      <c r="AD206" s="21"/>
      <c r="AE206" s="21"/>
      <c r="AF206" s="21">
        <v>0</v>
      </c>
      <c r="AG206" s="21"/>
      <c r="AH206" s="21">
        <v>0</v>
      </c>
      <c r="AI206" s="21"/>
      <c r="AJ206" s="21"/>
      <c r="AK206" s="21"/>
      <c r="AL206" s="21">
        <f t="shared" si="163"/>
        <v>0</v>
      </c>
      <c r="AN206" s="55"/>
      <c r="AS206" s="47"/>
      <c r="AT206" s="63"/>
      <c r="AU206" s="47"/>
      <c r="AV206" s="47"/>
      <c r="AW206" s="47"/>
      <c r="AX206" s="47"/>
      <c r="AY206" s="47"/>
      <c r="AZ206" s="47"/>
    </row>
    <row r="207" spans="1:52">
      <c r="A207" s="27">
        <v>1</v>
      </c>
      <c r="B207" s="41">
        <v>2</v>
      </c>
      <c r="C207" s="2">
        <v>7</v>
      </c>
      <c r="D207" s="2">
        <v>272</v>
      </c>
      <c r="E207" s="41"/>
      <c r="F207" s="23">
        <f>+F208</f>
        <v>0</v>
      </c>
      <c r="G207" s="23">
        <f t="shared" ref="G207:AK207" si="178">+G208</f>
        <v>0</v>
      </c>
      <c r="H207" s="23">
        <f t="shared" si="178"/>
        <v>0</v>
      </c>
      <c r="I207" s="23">
        <f t="shared" si="178"/>
        <v>0</v>
      </c>
      <c r="J207" s="23">
        <f t="shared" si="178"/>
        <v>0</v>
      </c>
      <c r="K207" s="23">
        <f t="shared" si="178"/>
        <v>0</v>
      </c>
      <c r="L207" s="23">
        <f t="shared" si="178"/>
        <v>0</v>
      </c>
      <c r="M207" s="23">
        <f t="shared" si="178"/>
        <v>0</v>
      </c>
      <c r="N207" s="23">
        <f t="shared" si="178"/>
        <v>0</v>
      </c>
      <c r="O207" s="23">
        <f t="shared" si="178"/>
        <v>0</v>
      </c>
      <c r="P207" s="23">
        <f t="shared" si="178"/>
        <v>0</v>
      </c>
      <c r="Q207" s="23">
        <f>+Q208</f>
        <v>0</v>
      </c>
      <c r="R207" s="23">
        <f t="shared" si="178"/>
        <v>0</v>
      </c>
      <c r="S207" s="23">
        <f t="shared" si="178"/>
        <v>0</v>
      </c>
      <c r="T207" s="23">
        <f t="shared" si="178"/>
        <v>0</v>
      </c>
      <c r="U207" s="23">
        <f t="shared" si="178"/>
        <v>0</v>
      </c>
      <c r="V207" s="23">
        <f t="shared" si="178"/>
        <v>0</v>
      </c>
      <c r="W207" s="23">
        <f t="shared" si="178"/>
        <v>0</v>
      </c>
      <c r="X207" s="23">
        <f t="shared" si="178"/>
        <v>0</v>
      </c>
      <c r="Y207" s="23">
        <f t="shared" si="178"/>
        <v>0</v>
      </c>
      <c r="Z207" s="23">
        <f t="shared" si="178"/>
        <v>0</v>
      </c>
      <c r="AA207" s="23">
        <f t="shared" si="178"/>
        <v>0</v>
      </c>
      <c r="AB207" s="23">
        <f t="shared" si="178"/>
        <v>0</v>
      </c>
      <c r="AC207" s="23">
        <f t="shared" si="178"/>
        <v>0</v>
      </c>
      <c r="AD207" s="23">
        <f t="shared" si="178"/>
        <v>0</v>
      </c>
      <c r="AE207" s="23">
        <f t="shared" si="178"/>
        <v>0</v>
      </c>
      <c r="AF207" s="23">
        <f>+AF208</f>
        <v>0</v>
      </c>
      <c r="AG207" s="23">
        <f t="shared" si="178"/>
        <v>0</v>
      </c>
      <c r="AH207" s="23">
        <f t="shared" si="178"/>
        <v>0</v>
      </c>
      <c r="AI207" s="23">
        <f t="shared" si="178"/>
        <v>0</v>
      </c>
      <c r="AJ207" s="23">
        <f t="shared" si="178"/>
        <v>0</v>
      </c>
      <c r="AK207" s="23">
        <f t="shared" si="178"/>
        <v>155920.25</v>
      </c>
      <c r="AL207" s="23">
        <f>SUM(F207:AK207)</f>
        <v>155920.25</v>
      </c>
      <c r="AN207" s="55"/>
      <c r="AS207" s="47"/>
      <c r="AT207" s="63"/>
      <c r="AU207" s="47"/>
      <c r="AV207" s="47"/>
      <c r="AW207" s="47"/>
      <c r="AX207" s="47"/>
      <c r="AY207" s="47"/>
      <c r="AZ207" s="47"/>
    </row>
    <row r="208" spans="1:52" s="47" customFormat="1">
      <c r="A208" s="27">
        <v>1</v>
      </c>
      <c r="B208" s="94">
        <v>2</v>
      </c>
      <c r="C208" s="3">
        <v>7</v>
      </c>
      <c r="D208" s="3">
        <v>272</v>
      </c>
      <c r="E208" s="92">
        <v>1</v>
      </c>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v>155920.25</v>
      </c>
      <c r="AL208" s="21">
        <f>SUM(F208:AK208)</f>
        <v>155920.25</v>
      </c>
      <c r="AN208" s="55"/>
      <c r="AO208" s="54"/>
      <c r="AP208" s="55"/>
      <c r="AQ208" s="55"/>
      <c r="AR208" s="58"/>
      <c r="AT208" s="63"/>
      <c r="AV208" s="95"/>
    </row>
    <row r="209" spans="1:52">
      <c r="A209" s="27">
        <v>1</v>
      </c>
      <c r="B209" s="41">
        <v>2</v>
      </c>
      <c r="C209" s="2">
        <v>7</v>
      </c>
      <c r="D209" s="2">
        <v>273</v>
      </c>
      <c r="E209" s="41"/>
      <c r="F209" s="23">
        <f>+F210</f>
        <v>0</v>
      </c>
      <c r="G209" s="23">
        <f t="shared" ref="G209:AK209" si="179">+G210</f>
        <v>0</v>
      </c>
      <c r="H209" s="23">
        <f t="shared" si="179"/>
        <v>0</v>
      </c>
      <c r="I209" s="23">
        <f t="shared" si="179"/>
        <v>0</v>
      </c>
      <c r="J209" s="23">
        <f t="shared" si="179"/>
        <v>0</v>
      </c>
      <c r="K209" s="23">
        <f t="shared" si="179"/>
        <v>0</v>
      </c>
      <c r="L209" s="23">
        <f t="shared" si="179"/>
        <v>0</v>
      </c>
      <c r="M209" s="23">
        <f t="shared" si="179"/>
        <v>0</v>
      </c>
      <c r="N209" s="23">
        <f t="shared" si="179"/>
        <v>0</v>
      </c>
      <c r="O209" s="23">
        <f t="shared" si="179"/>
        <v>0</v>
      </c>
      <c r="P209" s="23">
        <f t="shared" si="179"/>
        <v>0</v>
      </c>
      <c r="Q209" s="23">
        <f>+Q210</f>
        <v>0</v>
      </c>
      <c r="R209" s="23">
        <f t="shared" si="179"/>
        <v>0</v>
      </c>
      <c r="S209" s="23">
        <f t="shared" si="179"/>
        <v>0</v>
      </c>
      <c r="T209" s="23">
        <f t="shared" si="179"/>
        <v>0</v>
      </c>
      <c r="U209" s="23">
        <f t="shared" si="179"/>
        <v>0</v>
      </c>
      <c r="V209" s="23">
        <f t="shared" si="179"/>
        <v>0</v>
      </c>
      <c r="W209" s="23">
        <f t="shared" si="179"/>
        <v>0</v>
      </c>
      <c r="X209" s="23">
        <f t="shared" si="179"/>
        <v>0</v>
      </c>
      <c r="Y209" s="23">
        <f t="shared" si="179"/>
        <v>0</v>
      </c>
      <c r="Z209" s="23">
        <f t="shared" si="179"/>
        <v>0</v>
      </c>
      <c r="AA209" s="23">
        <f t="shared" si="179"/>
        <v>0</v>
      </c>
      <c r="AB209" s="23">
        <f t="shared" si="179"/>
        <v>0</v>
      </c>
      <c r="AC209" s="23">
        <f t="shared" si="179"/>
        <v>0</v>
      </c>
      <c r="AD209" s="23">
        <f t="shared" si="179"/>
        <v>0</v>
      </c>
      <c r="AE209" s="23">
        <f t="shared" si="179"/>
        <v>0</v>
      </c>
      <c r="AF209" s="23">
        <f t="shared" si="179"/>
        <v>0</v>
      </c>
      <c r="AG209" s="23">
        <f t="shared" si="179"/>
        <v>0</v>
      </c>
      <c r="AH209" s="23">
        <f t="shared" si="179"/>
        <v>0</v>
      </c>
      <c r="AI209" s="23">
        <f t="shared" si="179"/>
        <v>0</v>
      </c>
      <c r="AJ209" s="23">
        <f t="shared" si="179"/>
        <v>0</v>
      </c>
      <c r="AK209" s="23">
        <f t="shared" si="179"/>
        <v>0</v>
      </c>
      <c r="AL209" s="23">
        <f t="shared" si="163"/>
        <v>0</v>
      </c>
      <c r="AN209" s="55"/>
      <c r="AS209" s="47"/>
      <c r="AT209" s="63"/>
      <c r="AU209" s="47"/>
      <c r="AV209" s="47"/>
      <c r="AW209" s="47"/>
      <c r="AX209" s="47"/>
      <c r="AY209" s="47"/>
      <c r="AZ209" s="47"/>
    </row>
    <row r="210" spans="1:52" s="47" customFormat="1">
      <c r="A210" s="27">
        <v>1</v>
      </c>
      <c r="B210" s="94">
        <v>2</v>
      </c>
      <c r="C210" s="3">
        <v>7</v>
      </c>
      <c r="D210" s="3">
        <v>273</v>
      </c>
      <c r="E210" s="92">
        <v>1</v>
      </c>
      <c r="F210" s="21"/>
      <c r="G210" s="21"/>
      <c r="H210" s="21"/>
      <c r="I210" s="21"/>
      <c r="J210" s="21"/>
      <c r="K210" s="21"/>
      <c r="L210" s="21"/>
      <c r="M210" s="21"/>
      <c r="N210" s="21"/>
      <c r="O210" s="21"/>
      <c r="P210" s="21"/>
      <c r="Q210" s="21"/>
      <c r="R210" s="21"/>
      <c r="S210" s="21"/>
      <c r="T210" s="21">
        <v>0</v>
      </c>
      <c r="U210" s="21"/>
      <c r="V210" s="21"/>
      <c r="W210" s="21"/>
      <c r="X210" s="21"/>
      <c r="Y210" s="21"/>
      <c r="Z210" s="21"/>
      <c r="AA210" s="21"/>
      <c r="AB210" s="21"/>
      <c r="AC210" s="21"/>
      <c r="AD210" s="21"/>
      <c r="AE210" s="21"/>
      <c r="AF210" s="21"/>
      <c r="AG210" s="21"/>
      <c r="AH210" s="21"/>
      <c r="AI210" s="21"/>
      <c r="AJ210" s="21"/>
      <c r="AK210" s="21"/>
      <c r="AL210" s="21">
        <f t="shared" si="163"/>
        <v>0</v>
      </c>
      <c r="AN210" s="55"/>
      <c r="AO210" s="54"/>
      <c r="AP210" s="55"/>
      <c r="AQ210" s="55"/>
      <c r="AR210" s="58"/>
      <c r="AT210" s="63"/>
    </row>
    <row r="211" spans="1:52">
      <c r="A211" s="27">
        <v>1</v>
      </c>
      <c r="B211" s="41">
        <v>2</v>
      </c>
      <c r="C211" s="2">
        <v>7</v>
      </c>
      <c r="D211" s="2">
        <v>274</v>
      </c>
      <c r="E211" s="41"/>
      <c r="F211" s="23">
        <f>+F212</f>
        <v>0</v>
      </c>
      <c r="G211" s="23">
        <f t="shared" ref="G211:AK211" si="180">+G212</f>
        <v>0</v>
      </c>
      <c r="H211" s="23">
        <f t="shared" si="180"/>
        <v>0</v>
      </c>
      <c r="I211" s="23">
        <f t="shared" si="180"/>
        <v>0</v>
      </c>
      <c r="J211" s="23">
        <f t="shared" si="180"/>
        <v>0</v>
      </c>
      <c r="K211" s="23">
        <f t="shared" si="180"/>
        <v>0</v>
      </c>
      <c r="L211" s="23">
        <f t="shared" si="180"/>
        <v>0</v>
      </c>
      <c r="M211" s="23">
        <f t="shared" si="180"/>
        <v>0</v>
      </c>
      <c r="N211" s="23">
        <f t="shared" si="180"/>
        <v>0</v>
      </c>
      <c r="O211" s="23">
        <f t="shared" si="180"/>
        <v>0</v>
      </c>
      <c r="P211" s="23">
        <f t="shared" si="180"/>
        <v>0</v>
      </c>
      <c r="Q211" s="23">
        <f t="shared" si="180"/>
        <v>0</v>
      </c>
      <c r="R211" s="23">
        <f t="shared" si="180"/>
        <v>0</v>
      </c>
      <c r="S211" s="23">
        <f t="shared" si="180"/>
        <v>0</v>
      </c>
      <c r="T211" s="23">
        <f t="shared" si="180"/>
        <v>0</v>
      </c>
      <c r="U211" s="23">
        <f t="shared" si="180"/>
        <v>0</v>
      </c>
      <c r="V211" s="23">
        <f t="shared" si="180"/>
        <v>0</v>
      </c>
      <c r="W211" s="23">
        <f t="shared" si="180"/>
        <v>0</v>
      </c>
      <c r="X211" s="23">
        <f t="shared" si="180"/>
        <v>0</v>
      </c>
      <c r="Y211" s="23">
        <f t="shared" si="180"/>
        <v>0</v>
      </c>
      <c r="Z211" s="23">
        <f t="shared" si="180"/>
        <v>0</v>
      </c>
      <c r="AA211" s="23">
        <f t="shared" si="180"/>
        <v>0</v>
      </c>
      <c r="AB211" s="23">
        <f t="shared" si="180"/>
        <v>0</v>
      </c>
      <c r="AC211" s="23">
        <f t="shared" si="180"/>
        <v>0</v>
      </c>
      <c r="AD211" s="23">
        <f t="shared" si="180"/>
        <v>0</v>
      </c>
      <c r="AE211" s="23">
        <f t="shared" si="180"/>
        <v>0</v>
      </c>
      <c r="AF211" s="23">
        <f t="shared" si="180"/>
        <v>0</v>
      </c>
      <c r="AG211" s="23">
        <f t="shared" si="180"/>
        <v>0</v>
      </c>
      <c r="AH211" s="23">
        <f t="shared" si="180"/>
        <v>0</v>
      </c>
      <c r="AI211" s="23">
        <f t="shared" si="180"/>
        <v>0</v>
      </c>
      <c r="AJ211" s="23">
        <f t="shared" si="180"/>
        <v>0</v>
      </c>
      <c r="AK211" s="23">
        <f t="shared" si="180"/>
        <v>0</v>
      </c>
      <c r="AL211" s="23">
        <f t="shared" si="163"/>
        <v>0</v>
      </c>
      <c r="AN211" s="55"/>
      <c r="AS211" s="47"/>
      <c r="AT211" s="63"/>
      <c r="AU211" s="47"/>
      <c r="AV211" s="47"/>
      <c r="AW211" s="47"/>
      <c r="AX211" s="47"/>
      <c r="AY211" s="47"/>
      <c r="AZ211" s="47"/>
    </row>
    <row r="212" spans="1:52">
      <c r="A212" s="27">
        <v>1</v>
      </c>
      <c r="B212" s="41">
        <v>2</v>
      </c>
      <c r="C212" s="2">
        <v>7</v>
      </c>
      <c r="D212" s="2">
        <v>274</v>
      </c>
      <c r="E212" s="1">
        <v>1</v>
      </c>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f t="shared" si="163"/>
        <v>0</v>
      </c>
      <c r="AN212" s="55"/>
      <c r="AS212" s="47"/>
      <c r="AT212" s="63"/>
      <c r="AU212" s="47"/>
      <c r="AV212" s="47"/>
      <c r="AW212" s="47"/>
      <c r="AX212" s="47"/>
      <c r="AY212" s="47"/>
      <c r="AZ212" s="47"/>
    </row>
    <row r="213" spans="1:52">
      <c r="A213" s="27">
        <v>1</v>
      </c>
      <c r="B213" s="41">
        <v>2</v>
      </c>
      <c r="C213" s="2">
        <v>7</v>
      </c>
      <c r="D213" s="2">
        <v>275</v>
      </c>
      <c r="E213" s="41"/>
      <c r="F213" s="23">
        <f>+F214</f>
        <v>0</v>
      </c>
      <c r="G213" s="23">
        <f t="shared" ref="G213:AK213" si="181">+G214</f>
        <v>0</v>
      </c>
      <c r="H213" s="23">
        <f t="shared" si="181"/>
        <v>0</v>
      </c>
      <c r="I213" s="23">
        <f t="shared" si="181"/>
        <v>0</v>
      </c>
      <c r="J213" s="23">
        <f t="shared" si="181"/>
        <v>0</v>
      </c>
      <c r="K213" s="23">
        <f t="shared" si="181"/>
        <v>0</v>
      </c>
      <c r="L213" s="23">
        <f t="shared" si="181"/>
        <v>0</v>
      </c>
      <c r="M213" s="23">
        <f t="shared" si="181"/>
        <v>0</v>
      </c>
      <c r="N213" s="23">
        <f t="shared" si="181"/>
        <v>0</v>
      </c>
      <c r="O213" s="23">
        <f t="shared" si="181"/>
        <v>0</v>
      </c>
      <c r="P213" s="23">
        <f t="shared" si="181"/>
        <v>0</v>
      </c>
      <c r="Q213" s="23">
        <f t="shared" si="181"/>
        <v>0</v>
      </c>
      <c r="R213" s="23">
        <f t="shared" si="181"/>
        <v>0</v>
      </c>
      <c r="S213" s="23">
        <f t="shared" si="181"/>
        <v>0</v>
      </c>
      <c r="T213" s="23">
        <f t="shared" si="181"/>
        <v>0</v>
      </c>
      <c r="U213" s="23">
        <f t="shared" si="181"/>
        <v>0</v>
      </c>
      <c r="V213" s="23">
        <f t="shared" si="181"/>
        <v>0</v>
      </c>
      <c r="W213" s="23">
        <f t="shared" si="181"/>
        <v>0</v>
      </c>
      <c r="X213" s="23">
        <f t="shared" si="181"/>
        <v>0</v>
      </c>
      <c r="Y213" s="23">
        <f t="shared" si="181"/>
        <v>0</v>
      </c>
      <c r="Z213" s="23">
        <f t="shared" si="181"/>
        <v>0</v>
      </c>
      <c r="AA213" s="23">
        <f t="shared" si="181"/>
        <v>0</v>
      </c>
      <c r="AB213" s="23">
        <f t="shared" si="181"/>
        <v>0</v>
      </c>
      <c r="AC213" s="23">
        <f t="shared" si="181"/>
        <v>0</v>
      </c>
      <c r="AD213" s="23">
        <f t="shared" si="181"/>
        <v>0</v>
      </c>
      <c r="AE213" s="23">
        <f t="shared" si="181"/>
        <v>0</v>
      </c>
      <c r="AF213" s="23">
        <f t="shared" si="181"/>
        <v>0</v>
      </c>
      <c r="AG213" s="23">
        <f t="shared" si="181"/>
        <v>0</v>
      </c>
      <c r="AH213" s="23">
        <f t="shared" si="181"/>
        <v>0</v>
      </c>
      <c r="AI213" s="23">
        <f t="shared" si="181"/>
        <v>0</v>
      </c>
      <c r="AJ213" s="23">
        <f t="shared" si="181"/>
        <v>0</v>
      </c>
      <c r="AK213" s="23">
        <f t="shared" si="181"/>
        <v>0</v>
      </c>
      <c r="AL213" s="23">
        <f t="shared" si="163"/>
        <v>0</v>
      </c>
      <c r="AN213" s="55"/>
      <c r="AS213" s="47"/>
      <c r="AT213" s="63"/>
      <c r="AU213" s="47"/>
      <c r="AV213" s="47"/>
      <c r="AW213" s="47"/>
      <c r="AX213" s="47"/>
      <c r="AY213" s="47"/>
      <c r="AZ213" s="47"/>
    </row>
    <row r="214" spans="1:52">
      <c r="A214" s="27">
        <v>1</v>
      </c>
      <c r="B214" s="41">
        <v>2</v>
      </c>
      <c r="C214" s="2">
        <v>7</v>
      </c>
      <c r="D214" s="2">
        <v>275</v>
      </c>
      <c r="E214" s="1">
        <v>1</v>
      </c>
      <c r="F214" s="21"/>
      <c r="G214" s="21"/>
      <c r="H214" s="21"/>
      <c r="I214" s="21"/>
      <c r="J214" s="21"/>
      <c r="K214" s="21"/>
      <c r="L214" s="21">
        <v>0</v>
      </c>
      <c r="M214" s="21"/>
      <c r="N214" s="21">
        <v>0</v>
      </c>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f t="shared" si="163"/>
        <v>0</v>
      </c>
      <c r="AN214" s="55"/>
      <c r="AS214" s="47"/>
      <c r="AT214" s="63"/>
      <c r="AU214" s="47"/>
      <c r="AV214" s="47"/>
      <c r="AW214" s="47"/>
      <c r="AX214" s="47"/>
      <c r="AY214" s="47"/>
      <c r="AZ214" s="47"/>
    </row>
    <row r="215" spans="1:52">
      <c r="A215" s="27">
        <v>1</v>
      </c>
      <c r="B215" s="41">
        <v>2</v>
      </c>
      <c r="C215" s="2">
        <v>8</v>
      </c>
      <c r="D215" s="2"/>
      <c r="E215" s="41"/>
      <c r="F215" s="15">
        <f>+F216+F218+F220</f>
        <v>0</v>
      </c>
      <c r="G215" s="15">
        <f t="shared" ref="G215:AJ215" si="182">+G216+G218+G220</f>
        <v>0</v>
      </c>
      <c r="H215" s="15">
        <f t="shared" si="182"/>
        <v>0</v>
      </c>
      <c r="I215" s="15">
        <f t="shared" si="182"/>
        <v>0</v>
      </c>
      <c r="J215" s="15">
        <f t="shared" si="182"/>
        <v>0</v>
      </c>
      <c r="K215" s="15">
        <f t="shared" si="182"/>
        <v>0</v>
      </c>
      <c r="L215" s="15">
        <f t="shared" si="182"/>
        <v>0</v>
      </c>
      <c r="M215" s="15">
        <f t="shared" si="182"/>
        <v>0</v>
      </c>
      <c r="N215" s="15">
        <f t="shared" si="182"/>
        <v>0</v>
      </c>
      <c r="O215" s="15">
        <f t="shared" si="182"/>
        <v>0</v>
      </c>
      <c r="P215" s="15">
        <f t="shared" si="182"/>
        <v>0</v>
      </c>
      <c r="Q215" s="15">
        <f t="shared" si="182"/>
        <v>0</v>
      </c>
      <c r="R215" s="15">
        <f t="shared" si="182"/>
        <v>0</v>
      </c>
      <c r="S215" s="15">
        <f t="shared" si="182"/>
        <v>0</v>
      </c>
      <c r="T215" s="15">
        <f t="shared" si="182"/>
        <v>0</v>
      </c>
      <c r="U215" s="15">
        <f t="shared" si="182"/>
        <v>0</v>
      </c>
      <c r="V215" s="15">
        <f t="shared" si="182"/>
        <v>0</v>
      </c>
      <c r="W215" s="15">
        <f t="shared" si="182"/>
        <v>0</v>
      </c>
      <c r="X215" s="15">
        <f t="shared" si="182"/>
        <v>0</v>
      </c>
      <c r="Y215" s="15">
        <f t="shared" si="182"/>
        <v>0</v>
      </c>
      <c r="Z215" s="15">
        <f t="shared" si="182"/>
        <v>0</v>
      </c>
      <c r="AA215" s="15">
        <f t="shared" si="182"/>
        <v>0</v>
      </c>
      <c r="AB215" s="15">
        <f t="shared" si="182"/>
        <v>0</v>
      </c>
      <c r="AC215" s="15">
        <f t="shared" si="182"/>
        <v>0</v>
      </c>
      <c r="AD215" s="15">
        <f t="shared" si="182"/>
        <v>0</v>
      </c>
      <c r="AE215" s="15">
        <f t="shared" si="182"/>
        <v>0</v>
      </c>
      <c r="AF215" s="15">
        <f>AF216+AF218+AF220</f>
        <v>0</v>
      </c>
      <c r="AG215" s="15">
        <f>AG216+AG218+AG220</f>
        <v>0</v>
      </c>
      <c r="AH215" s="15">
        <f>AH216+AH218+AH220</f>
        <v>0</v>
      </c>
      <c r="AI215" s="15">
        <f t="shared" si="182"/>
        <v>0</v>
      </c>
      <c r="AJ215" s="15">
        <f t="shared" si="182"/>
        <v>0</v>
      </c>
      <c r="AK215" s="15">
        <f t="shared" ref="AK215" si="183">+AK216+AK218+AK220</f>
        <v>0</v>
      </c>
      <c r="AL215" s="15">
        <f t="shared" si="163"/>
        <v>0</v>
      </c>
      <c r="AN215" s="55"/>
      <c r="AS215" s="47"/>
      <c r="AT215" s="63"/>
      <c r="AU215" s="47"/>
      <c r="AV215" s="47"/>
      <c r="AW215" s="47"/>
      <c r="AX215" s="47"/>
      <c r="AY215" s="47"/>
      <c r="AZ215" s="47"/>
    </row>
    <row r="216" spans="1:52">
      <c r="A216" s="27">
        <v>1</v>
      </c>
      <c r="B216" s="41">
        <v>2</v>
      </c>
      <c r="C216" s="2">
        <v>8</v>
      </c>
      <c r="D216" s="2">
        <v>281</v>
      </c>
      <c r="E216" s="41"/>
      <c r="F216" s="23">
        <f>+F217</f>
        <v>0</v>
      </c>
      <c r="G216" s="23">
        <f t="shared" ref="G216:AK216" si="184">+G217</f>
        <v>0</v>
      </c>
      <c r="H216" s="23">
        <f t="shared" si="184"/>
        <v>0</v>
      </c>
      <c r="I216" s="23">
        <f t="shared" si="184"/>
        <v>0</v>
      </c>
      <c r="J216" s="23">
        <f t="shared" si="184"/>
        <v>0</v>
      </c>
      <c r="K216" s="23">
        <f t="shared" si="184"/>
        <v>0</v>
      </c>
      <c r="L216" s="23">
        <f t="shared" si="184"/>
        <v>0</v>
      </c>
      <c r="M216" s="23">
        <f t="shared" si="184"/>
        <v>0</v>
      </c>
      <c r="N216" s="23">
        <f t="shared" si="184"/>
        <v>0</v>
      </c>
      <c r="O216" s="23">
        <f t="shared" si="184"/>
        <v>0</v>
      </c>
      <c r="P216" s="23">
        <f t="shared" si="184"/>
        <v>0</v>
      </c>
      <c r="Q216" s="23">
        <f t="shared" si="184"/>
        <v>0</v>
      </c>
      <c r="R216" s="23">
        <f t="shared" si="184"/>
        <v>0</v>
      </c>
      <c r="S216" s="23">
        <f t="shared" si="184"/>
        <v>0</v>
      </c>
      <c r="T216" s="23">
        <f t="shared" si="184"/>
        <v>0</v>
      </c>
      <c r="U216" s="23">
        <f t="shared" si="184"/>
        <v>0</v>
      </c>
      <c r="V216" s="23">
        <f t="shared" si="184"/>
        <v>0</v>
      </c>
      <c r="W216" s="23">
        <f t="shared" si="184"/>
        <v>0</v>
      </c>
      <c r="X216" s="23">
        <f t="shared" si="184"/>
        <v>0</v>
      </c>
      <c r="Y216" s="23">
        <f t="shared" si="184"/>
        <v>0</v>
      </c>
      <c r="Z216" s="23">
        <f t="shared" si="184"/>
        <v>0</v>
      </c>
      <c r="AA216" s="23">
        <f t="shared" si="184"/>
        <v>0</v>
      </c>
      <c r="AB216" s="23">
        <f t="shared" si="184"/>
        <v>0</v>
      </c>
      <c r="AC216" s="23">
        <f t="shared" si="184"/>
        <v>0</v>
      </c>
      <c r="AD216" s="23">
        <f t="shared" si="184"/>
        <v>0</v>
      </c>
      <c r="AE216" s="23">
        <f t="shared" si="184"/>
        <v>0</v>
      </c>
      <c r="AF216" s="23">
        <f t="shared" si="184"/>
        <v>0</v>
      </c>
      <c r="AG216" s="23">
        <f t="shared" si="184"/>
        <v>0</v>
      </c>
      <c r="AH216" s="23">
        <f t="shared" si="184"/>
        <v>0</v>
      </c>
      <c r="AI216" s="23">
        <f t="shared" si="184"/>
        <v>0</v>
      </c>
      <c r="AJ216" s="23">
        <f t="shared" si="184"/>
        <v>0</v>
      </c>
      <c r="AK216" s="23">
        <f t="shared" si="184"/>
        <v>0</v>
      </c>
      <c r="AL216" s="23">
        <f t="shared" si="163"/>
        <v>0</v>
      </c>
      <c r="AN216" s="55"/>
      <c r="AS216" s="47"/>
      <c r="AT216" s="63"/>
      <c r="AU216" s="47"/>
      <c r="AV216" s="47"/>
      <c r="AW216" s="47"/>
      <c r="AX216" s="47"/>
      <c r="AY216" s="47"/>
      <c r="AZ216" s="47"/>
    </row>
    <row r="217" spans="1:52">
      <c r="A217" s="27">
        <v>1</v>
      </c>
      <c r="B217" s="41">
        <v>2</v>
      </c>
      <c r="C217" s="2">
        <v>8</v>
      </c>
      <c r="D217" s="2">
        <v>281</v>
      </c>
      <c r="E217" s="1">
        <v>1</v>
      </c>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f t="shared" si="163"/>
        <v>0</v>
      </c>
      <c r="AN217" s="55"/>
      <c r="AS217" s="47"/>
      <c r="AT217" s="63"/>
      <c r="AU217" s="47"/>
      <c r="AV217" s="47"/>
      <c r="AW217" s="47"/>
      <c r="AX217" s="47"/>
      <c r="AY217" s="47"/>
      <c r="AZ217" s="47"/>
    </row>
    <row r="218" spans="1:52">
      <c r="A218" s="27">
        <v>1</v>
      </c>
      <c r="B218" s="41">
        <v>2</v>
      </c>
      <c r="C218" s="2">
        <v>8</v>
      </c>
      <c r="D218" s="2">
        <v>282</v>
      </c>
      <c r="E218" s="41"/>
      <c r="F218" s="23">
        <f>+F219</f>
        <v>0</v>
      </c>
      <c r="G218" s="23">
        <f t="shared" ref="G218:AK218" si="185">+G219</f>
        <v>0</v>
      </c>
      <c r="H218" s="23">
        <f t="shared" si="185"/>
        <v>0</v>
      </c>
      <c r="I218" s="23">
        <f t="shared" si="185"/>
        <v>0</v>
      </c>
      <c r="J218" s="23">
        <f t="shared" si="185"/>
        <v>0</v>
      </c>
      <c r="K218" s="23">
        <f t="shared" si="185"/>
        <v>0</v>
      </c>
      <c r="L218" s="23">
        <f t="shared" si="185"/>
        <v>0</v>
      </c>
      <c r="M218" s="23">
        <f t="shared" si="185"/>
        <v>0</v>
      </c>
      <c r="N218" s="23">
        <f t="shared" si="185"/>
        <v>0</v>
      </c>
      <c r="O218" s="23">
        <f t="shared" si="185"/>
        <v>0</v>
      </c>
      <c r="P218" s="23">
        <f t="shared" si="185"/>
        <v>0</v>
      </c>
      <c r="Q218" s="23">
        <f t="shared" si="185"/>
        <v>0</v>
      </c>
      <c r="R218" s="23">
        <f t="shared" si="185"/>
        <v>0</v>
      </c>
      <c r="S218" s="23">
        <f t="shared" si="185"/>
        <v>0</v>
      </c>
      <c r="T218" s="23">
        <f t="shared" si="185"/>
        <v>0</v>
      </c>
      <c r="U218" s="23">
        <f t="shared" si="185"/>
        <v>0</v>
      </c>
      <c r="V218" s="23">
        <f t="shared" si="185"/>
        <v>0</v>
      </c>
      <c r="W218" s="23">
        <f t="shared" si="185"/>
        <v>0</v>
      </c>
      <c r="X218" s="23">
        <f t="shared" si="185"/>
        <v>0</v>
      </c>
      <c r="Y218" s="23">
        <f t="shared" si="185"/>
        <v>0</v>
      </c>
      <c r="Z218" s="23">
        <f t="shared" si="185"/>
        <v>0</v>
      </c>
      <c r="AA218" s="23">
        <f t="shared" si="185"/>
        <v>0</v>
      </c>
      <c r="AB218" s="23">
        <f t="shared" si="185"/>
        <v>0</v>
      </c>
      <c r="AC218" s="23">
        <f t="shared" si="185"/>
        <v>0</v>
      </c>
      <c r="AD218" s="23">
        <f t="shared" si="185"/>
        <v>0</v>
      </c>
      <c r="AE218" s="23">
        <f t="shared" si="185"/>
        <v>0</v>
      </c>
      <c r="AF218" s="23">
        <f t="shared" si="185"/>
        <v>0</v>
      </c>
      <c r="AG218" s="23">
        <f t="shared" si="185"/>
        <v>0</v>
      </c>
      <c r="AH218" s="23">
        <f t="shared" si="185"/>
        <v>0</v>
      </c>
      <c r="AI218" s="23">
        <f t="shared" si="185"/>
        <v>0</v>
      </c>
      <c r="AJ218" s="23">
        <f t="shared" si="185"/>
        <v>0</v>
      </c>
      <c r="AK218" s="23">
        <f t="shared" si="185"/>
        <v>0</v>
      </c>
      <c r="AL218" s="23">
        <f t="shared" si="163"/>
        <v>0</v>
      </c>
      <c r="AN218" s="55"/>
      <c r="AS218" s="47"/>
      <c r="AT218" s="63"/>
      <c r="AU218" s="47"/>
      <c r="AV218" s="47"/>
      <c r="AW218" s="47"/>
      <c r="AX218" s="47"/>
      <c r="AY218" s="47"/>
      <c r="AZ218" s="47"/>
    </row>
    <row r="219" spans="1:52" s="47" customFormat="1">
      <c r="A219" s="27">
        <v>1</v>
      </c>
      <c r="B219" s="94">
        <v>2</v>
      </c>
      <c r="C219" s="3">
        <v>8</v>
      </c>
      <c r="D219" s="3">
        <v>282</v>
      </c>
      <c r="E219" s="92">
        <v>1</v>
      </c>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f t="shared" si="163"/>
        <v>0</v>
      </c>
      <c r="AN219" s="55"/>
      <c r="AO219" s="54"/>
      <c r="AP219" s="55"/>
      <c r="AQ219" s="55"/>
      <c r="AR219" s="58"/>
      <c r="AT219" s="63"/>
    </row>
    <row r="220" spans="1:52">
      <c r="A220" s="27">
        <v>1</v>
      </c>
      <c r="B220" s="41">
        <v>2</v>
      </c>
      <c r="C220" s="2">
        <v>8</v>
      </c>
      <c r="D220" s="2">
        <v>283</v>
      </c>
      <c r="E220" s="41"/>
      <c r="F220" s="23">
        <f>+F221</f>
        <v>0</v>
      </c>
      <c r="G220" s="23">
        <f t="shared" ref="G220:AK220" si="186">+G221</f>
        <v>0</v>
      </c>
      <c r="H220" s="23">
        <f t="shared" si="186"/>
        <v>0</v>
      </c>
      <c r="I220" s="23">
        <f t="shared" si="186"/>
        <v>0</v>
      </c>
      <c r="J220" s="23">
        <f t="shared" si="186"/>
        <v>0</v>
      </c>
      <c r="K220" s="23">
        <f t="shared" si="186"/>
        <v>0</v>
      </c>
      <c r="L220" s="23">
        <f t="shared" si="186"/>
        <v>0</v>
      </c>
      <c r="M220" s="23">
        <f t="shared" si="186"/>
        <v>0</v>
      </c>
      <c r="N220" s="23">
        <f t="shared" si="186"/>
        <v>0</v>
      </c>
      <c r="O220" s="23">
        <f t="shared" si="186"/>
        <v>0</v>
      </c>
      <c r="P220" s="23">
        <f t="shared" si="186"/>
        <v>0</v>
      </c>
      <c r="Q220" s="23">
        <f t="shared" si="186"/>
        <v>0</v>
      </c>
      <c r="R220" s="23">
        <f t="shared" si="186"/>
        <v>0</v>
      </c>
      <c r="S220" s="23">
        <f t="shared" si="186"/>
        <v>0</v>
      </c>
      <c r="T220" s="23">
        <f t="shared" si="186"/>
        <v>0</v>
      </c>
      <c r="U220" s="23">
        <f t="shared" si="186"/>
        <v>0</v>
      </c>
      <c r="V220" s="23">
        <f t="shared" si="186"/>
        <v>0</v>
      </c>
      <c r="W220" s="23">
        <f t="shared" si="186"/>
        <v>0</v>
      </c>
      <c r="X220" s="23">
        <f t="shared" si="186"/>
        <v>0</v>
      </c>
      <c r="Y220" s="23">
        <f t="shared" si="186"/>
        <v>0</v>
      </c>
      <c r="Z220" s="23">
        <f t="shared" si="186"/>
        <v>0</v>
      </c>
      <c r="AA220" s="23">
        <f t="shared" si="186"/>
        <v>0</v>
      </c>
      <c r="AB220" s="23">
        <f t="shared" si="186"/>
        <v>0</v>
      </c>
      <c r="AC220" s="23">
        <f t="shared" si="186"/>
        <v>0</v>
      </c>
      <c r="AD220" s="23">
        <f t="shared" si="186"/>
        <v>0</v>
      </c>
      <c r="AE220" s="23">
        <f t="shared" si="186"/>
        <v>0</v>
      </c>
      <c r="AF220" s="23">
        <f t="shared" si="186"/>
        <v>0</v>
      </c>
      <c r="AG220" s="23">
        <f t="shared" si="186"/>
        <v>0</v>
      </c>
      <c r="AH220" s="23">
        <f t="shared" si="186"/>
        <v>0</v>
      </c>
      <c r="AI220" s="23">
        <f t="shared" si="186"/>
        <v>0</v>
      </c>
      <c r="AJ220" s="23">
        <f t="shared" si="186"/>
        <v>0</v>
      </c>
      <c r="AK220" s="23">
        <f t="shared" si="186"/>
        <v>0</v>
      </c>
      <c r="AL220" s="23">
        <f t="shared" si="163"/>
        <v>0</v>
      </c>
      <c r="AN220" s="55"/>
      <c r="AS220" s="47"/>
      <c r="AT220" s="63"/>
      <c r="AU220" s="47"/>
      <c r="AV220" s="47"/>
      <c r="AW220" s="47"/>
      <c r="AX220" s="47"/>
      <c r="AY220" s="47"/>
      <c r="AZ220" s="47"/>
    </row>
    <row r="221" spans="1:52" s="47" customFormat="1">
      <c r="A221" s="27">
        <v>1</v>
      </c>
      <c r="B221" s="94">
        <v>2</v>
      </c>
      <c r="C221" s="3">
        <v>8</v>
      </c>
      <c r="D221" s="3">
        <v>283</v>
      </c>
      <c r="E221" s="92">
        <v>1</v>
      </c>
      <c r="F221" s="21"/>
      <c r="G221" s="21"/>
      <c r="H221" s="21"/>
      <c r="I221" s="21"/>
      <c r="J221" s="21"/>
      <c r="K221" s="21">
        <v>0</v>
      </c>
      <c r="L221" s="21"/>
      <c r="M221" s="21"/>
      <c r="N221" s="21"/>
      <c r="O221" s="21"/>
      <c r="P221" s="21"/>
      <c r="Q221" s="21"/>
      <c r="R221" s="21"/>
      <c r="S221" s="21"/>
      <c r="T221" s="21"/>
      <c r="U221" s="21"/>
      <c r="V221" s="21"/>
      <c r="W221" s="21"/>
      <c r="X221" s="21"/>
      <c r="Y221" s="21"/>
      <c r="Z221" s="21"/>
      <c r="AA221" s="21"/>
      <c r="AB221" s="21"/>
      <c r="AC221" s="21"/>
      <c r="AD221" s="21"/>
      <c r="AE221" s="21"/>
      <c r="AF221" s="21"/>
      <c r="AG221" s="21">
        <v>0</v>
      </c>
      <c r="AH221" s="21"/>
      <c r="AI221" s="21"/>
      <c r="AJ221" s="21"/>
      <c r="AK221" s="21"/>
      <c r="AL221" s="21">
        <f t="shared" si="163"/>
        <v>0</v>
      </c>
      <c r="AN221" s="55"/>
      <c r="AO221" s="54"/>
      <c r="AP221" s="55"/>
      <c r="AQ221" s="55"/>
      <c r="AR221" s="58"/>
      <c r="AT221" s="63"/>
    </row>
    <row r="222" spans="1:52">
      <c r="A222" s="27">
        <v>1</v>
      </c>
      <c r="B222" s="41">
        <v>2</v>
      </c>
      <c r="C222" s="2">
        <v>9</v>
      </c>
      <c r="D222" s="2"/>
      <c r="E222" s="41"/>
      <c r="F222" s="15">
        <f t="shared" ref="F222:AJ222" si="187">+F223+F225+F227+F229+F231+F233+F236+F238+F240</f>
        <v>0</v>
      </c>
      <c r="G222" s="15">
        <f t="shared" si="187"/>
        <v>0</v>
      </c>
      <c r="H222" s="15">
        <f t="shared" si="187"/>
        <v>0</v>
      </c>
      <c r="I222" s="15">
        <f t="shared" si="187"/>
        <v>0</v>
      </c>
      <c r="J222" s="15">
        <f t="shared" si="187"/>
        <v>0</v>
      </c>
      <c r="K222" s="15">
        <f t="shared" si="187"/>
        <v>0</v>
      </c>
      <c r="L222" s="15">
        <f t="shared" si="187"/>
        <v>0</v>
      </c>
      <c r="M222" s="15">
        <f t="shared" si="187"/>
        <v>0</v>
      </c>
      <c r="N222" s="15">
        <f t="shared" si="187"/>
        <v>0</v>
      </c>
      <c r="O222" s="15">
        <f t="shared" si="187"/>
        <v>0</v>
      </c>
      <c r="P222" s="15">
        <f t="shared" si="187"/>
        <v>0</v>
      </c>
      <c r="Q222" s="15">
        <f t="shared" si="187"/>
        <v>0</v>
      </c>
      <c r="R222" s="15">
        <f t="shared" si="187"/>
        <v>0</v>
      </c>
      <c r="S222" s="15">
        <f t="shared" si="187"/>
        <v>12000</v>
      </c>
      <c r="T222" s="15">
        <f t="shared" si="187"/>
        <v>250000</v>
      </c>
      <c r="U222" s="15">
        <f t="shared" si="187"/>
        <v>0</v>
      </c>
      <c r="V222" s="15">
        <f t="shared" si="187"/>
        <v>0</v>
      </c>
      <c r="W222" s="15">
        <f t="shared" si="187"/>
        <v>0</v>
      </c>
      <c r="X222" s="15">
        <f t="shared" si="187"/>
        <v>0</v>
      </c>
      <c r="Y222" s="15">
        <f t="shared" si="187"/>
        <v>0</v>
      </c>
      <c r="Z222" s="15">
        <f t="shared" si="187"/>
        <v>0</v>
      </c>
      <c r="AA222" s="15">
        <f t="shared" si="187"/>
        <v>0</v>
      </c>
      <c r="AB222" s="15">
        <f t="shared" si="187"/>
        <v>0</v>
      </c>
      <c r="AC222" s="15">
        <f t="shared" si="187"/>
        <v>0</v>
      </c>
      <c r="AD222" s="15">
        <f t="shared" si="187"/>
        <v>0</v>
      </c>
      <c r="AE222" s="15">
        <f t="shared" si="187"/>
        <v>0</v>
      </c>
      <c r="AF222" s="15">
        <f t="shared" si="187"/>
        <v>0</v>
      </c>
      <c r="AG222" s="15">
        <f t="shared" si="187"/>
        <v>0</v>
      </c>
      <c r="AH222" s="15">
        <f t="shared" si="187"/>
        <v>0</v>
      </c>
      <c r="AI222" s="15">
        <f t="shared" si="187"/>
        <v>0</v>
      </c>
      <c r="AJ222" s="15">
        <f t="shared" si="187"/>
        <v>0</v>
      </c>
      <c r="AK222" s="15">
        <f t="shared" ref="AK222" si="188">+AK223+AK225+AK227+AK229+AK231+AK233+AK236+AK238+AK240</f>
        <v>0</v>
      </c>
      <c r="AL222" s="15">
        <f t="shared" si="163"/>
        <v>262000</v>
      </c>
      <c r="AN222" s="55"/>
      <c r="AS222" s="47"/>
      <c r="AT222" s="63"/>
      <c r="AU222" s="47"/>
      <c r="AV222" s="47"/>
      <c r="AW222" s="47"/>
      <c r="AX222" s="47"/>
      <c r="AY222" s="47"/>
      <c r="AZ222" s="47"/>
    </row>
    <row r="223" spans="1:52">
      <c r="A223" s="27">
        <v>1</v>
      </c>
      <c r="B223" s="41">
        <v>2</v>
      </c>
      <c r="C223" s="2">
        <v>9</v>
      </c>
      <c r="D223" s="2">
        <v>291</v>
      </c>
      <c r="E223" s="41"/>
      <c r="F223" s="23">
        <f>+F224</f>
        <v>0</v>
      </c>
      <c r="G223" s="23">
        <f t="shared" ref="G223:AK223" si="189">+G224</f>
        <v>0</v>
      </c>
      <c r="H223" s="23">
        <f t="shared" si="189"/>
        <v>0</v>
      </c>
      <c r="I223" s="23">
        <f t="shared" si="189"/>
        <v>0</v>
      </c>
      <c r="J223" s="23">
        <f t="shared" si="189"/>
        <v>0</v>
      </c>
      <c r="K223" s="23">
        <f t="shared" si="189"/>
        <v>0</v>
      </c>
      <c r="L223" s="23">
        <f t="shared" si="189"/>
        <v>0</v>
      </c>
      <c r="M223" s="23">
        <f t="shared" si="189"/>
        <v>0</v>
      </c>
      <c r="N223" s="23">
        <f t="shared" si="189"/>
        <v>0</v>
      </c>
      <c r="O223" s="23">
        <f t="shared" si="189"/>
        <v>0</v>
      </c>
      <c r="P223" s="23">
        <f t="shared" si="189"/>
        <v>0</v>
      </c>
      <c r="Q223" s="23">
        <f t="shared" si="189"/>
        <v>0</v>
      </c>
      <c r="R223" s="23">
        <f t="shared" si="189"/>
        <v>0</v>
      </c>
      <c r="S223" s="23">
        <f t="shared" si="189"/>
        <v>12000</v>
      </c>
      <c r="T223" s="23">
        <f t="shared" si="189"/>
        <v>250000</v>
      </c>
      <c r="U223" s="23">
        <f t="shared" si="189"/>
        <v>0</v>
      </c>
      <c r="V223" s="23">
        <f t="shared" si="189"/>
        <v>0</v>
      </c>
      <c r="W223" s="23">
        <f t="shared" si="189"/>
        <v>0</v>
      </c>
      <c r="X223" s="23">
        <f t="shared" si="189"/>
        <v>0</v>
      </c>
      <c r="Y223" s="23">
        <f t="shared" si="189"/>
        <v>0</v>
      </c>
      <c r="Z223" s="23">
        <f t="shared" si="189"/>
        <v>0</v>
      </c>
      <c r="AA223" s="23">
        <f t="shared" si="189"/>
        <v>0</v>
      </c>
      <c r="AB223" s="23">
        <f t="shared" si="189"/>
        <v>0</v>
      </c>
      <c r="AC223" s="23">
        <f t="shared" si="189"/>
        <v>0</v>
      </c>
      <c r="AD223" s="23">
        <f t="shared" si="189"/>
        <v>0</v>
      </c>
      <c r="AE223" s="23">
        <f t="shared" si="189"/>
        <v>0</v>
      </c>
      <c r="AF223" s="23">
        <f t="shared" si="189"/>
        <v>0</v>
      </c>
      <c r="AG223" s="23">
        <f t="shared" si="189"/>
        <v>0</v>
      </c>
      <c r="AH223" s="23">
        <f t="shared" si="189"/>
        <v>0</v>
      </c>
      <c r="AI223" s="23">
        <f t="shared" si="189"/>
        <v>0</v>
      </c>
      <c r="AJ223" s="23">
        <f t="shared" si="189"/>
        <v>0</v>
      </c>
      <c r="AK223" s="23">
        <f t="shared" si="189"/>
        <v>0</v>
      </c>
      <c r="AL223" s="23">
        <f t="shared" si="163"/>
        <v>262000</v>
      </c>
      <c r="AN223" s="55"/>
      <c r="AS223" s="47"/>
      <c r="AT223" s="63"/>
      <c r="AU223" s="47"/>
      <c r="AV223" s="47"/>
      <c r="AW223" s="47"/>
      <c r="AX223" s="47"/>
      <c r="AY223" s="47"/>
      <c r="AZ223" s="47"/>
    </row>
    <row r="224" spans="1:52" s="47" customFormat="1">
      <c r="A224" s="27">
        <v>1</v>
      </c>
      <c r="B224" s="94">
        <v>2</v>
      </c>
      <c r="C224" s="3">
        <v>9</v>
      </c>
      <c r="D224" s="3">
        <v>291</v>
      </c>
      <c r="E224" s="92">
        <v>1</v>
      </c>
      <c r="F224" s="21"/>
      <c r="G224" s="21"/>
      <c r="H224" s="21"/>
      <c r="I224" s="21"/>
      <c r="J224" s="21"/>
      <c r="K224" s="21">
        <v>0</v>
      </c>
      <c r="L224" s="21"/>
      <c r="M224" s="21"/>
      <c r="N224" s="21"/>
      <c r="O224" s="21"/>
      <c r="P224" s="21"/>
      <c r="Q224" s="21"/>
      <c r="R224" s="21"/>
      <c r="S224" s="21">
        <v>12000</v>
      </c>
      <c r="T224" s="21">
        <v>250000</v>
      </c>
      <c r="U224" s="21"/>
      <c r="V224" s="21"/>
      <c r="W224" s="21"/>
      <c r="X224" s="21"/>
      <c r="Y224" s="21"/>
      <c r="Z224" s="21"/>
      <c r="AA224" s="21"/>
      <c r="AB224" s="21"/>
      <c r="AC224" s="21"/>
      <c r="AD224" s="21"/>
      <c r="AE224" s="21"/>
      <c r="AF224" s="21"/>
      <c r="AG224" s="21"/>
      <c r="AH224" s="21"/>
      <c r="AI224" s="21"/>
      <c r="AJ224" s="21"/>
      <c r="AK224" s="21"/>
      <c r="AL224" s="21">
        <f t="shared" si="163"/>
        <v>262000</v>
      </c>
      <c r="AN224" s="55"/>
      <c r="AO224" s="54"/>
      <c r="AP224" s="55"/>
      <c r="AQ224" s="55"/>
      <c r="AR224" s="58"/>
      <c r="AT224" s="63"/>
    </row>
    <row r="225" spans="1:52">
      <c r="A225" s="27">
        <v>1</v>
      </c>
      <c r="B225" s="41">
        <v>2</v>
      </c>
      <c r="C225" s="2">
        <v>9</v>
      </c>
      <c r="D225" s="2">
        <v>292</v>
      </c>
      <c r="E225" s="41"/>
      <c r="F225" s="23">
        <f>+F226</f>
        <v>0</v>
      </c>
      <c r="G225" s="23">
        <f t="shared" ref="G225:AK225" si="190">+G226</f>
        <v>0</v>
      </c>
      <c r="H225" s="23">
        <f t="shared" si="190"/>
        <v>0</v>
      </c>
      <c r="I225" s="23">
        <f t="shared" si="190"/>
        <v>0</v>
      </c>
      <c r="J225" s="23">
        <f t="shared" si="190"/>
        <v>0</v>
      </c>
      <c r="K225" s="23">
        <f t="shared" si="190"/>
        <v>0</v>
      </c>
      <c r="L225" s="23">
        <f t="shared" si="190"/>
        <v>0</v>
      </c>
      <c r="M225" s="23">
        <f t="shared" si="190"/>
        <v>0</v>
      </c>
      <c r="N225" s="23">
        <f t="shared" si="190"/>
        <v>0</v>
      </c>
      <c r="O225" s="23">
        <f t="shared" si="190"/>
        <v>0</v>
      </c>
      <c r="P225" s="23">
        <f t="shared" si="190"/>
        <v>0</v>
      </c>
      <c r="Q225" s="23">
        <f t="shared" si="190"/>
        <v>0</v>
      </c>
      <c r="R225" s="23">
        <f t="shared" si="190"/>
        <v>0</v>
      </c>
      <c r="S225" s="23">
        <f t="shared" si="190"/>
        <v>0</v>
      </c>
      <c r="T225" s="23">
        <f t="shared" si="190"/>
        <v>0</v>
      </c>
      <c r="U225" s="23">
        <f t="shared" si="190"/>
        <v>0</v>
      </c>
      <c r="V225" s="23">
        <f t="shared" si="190"/>
        <v>0</v>
      </c>
      <c r="W225" s="23">
        <f t="shared" si="190"/>
        <v>0</v>
      </c>
      <c r="X225" s="23">
        <f t="shared" si="190"/>
        <v>0</v>
      </c>
      <c r="Y225" s="23">
        <f t="shared" si="190"/>
        <v>0</v>
      </c>
      <c r="Z225" s="23">
        <f t="shared" si="190"/>
        <v>0</v>
      </c>
      <c r="AA225" s="23">
        <f t="shared" si="190"/>
        <v>0</v>
      </c>
      <c r="AB225" s="23">
        <f t="shared" si="190"/>
        <v>0</v>
      </c>
      <c r="AC225" s="23">
        <f t="shared" si="190"/>
        <v>0</v>
      </c>
      <c r="AD225" s="23">
        <f t="shared" si="190"/>
        <v>0</v>
      </c>
      <c r="AE225" s="23">
        <f t="shared" si="190"/>
        <v>0</v>
      </c>
      <c r="AF225" s="23">
        <f t="shared" si="190"/>
        <v>0</v>
      </c>
      <c r="AG225" s="23">
        <f t="shared" si="190"/>
        <v>0</v>
      </c>
      <c r="AH225" s="23">
        <f t="shared" si="190"/>
        <v>0</v>
      </c>
      <c r="AI225" s="23">
        <f t="shared" si="190"/>
        <v>0</v>
      </c>
      <c r="AJ225" s="23">
        <f t="shared" si="190"/>
        <v>0</v>
      </c>
      <c r="AK225" s="23">
        <f t="shared" si="190"/>
        <v>0</v>
      </c>
      <c r="AL225" s="23">
        <f t="shared" si="163"/>
        <v>0</v>
      </c>
      <c r="AN225" s="55"/>
      <c r="AS225" s="47"/>
      <c r="AT225" s="63"/>
      <c r="AU225" s="47"/>
      <c r="AV225" s="47"/>
      <c r="AW225" s="47"/>
      <c r="AX225" s="47"/>
      <c r="AY225" s="47"/>
      <c r="AZ225" s="47"/>
    </row>
    <row r="226" spans="1:52">
      <c r="A226" s="27">
        <v>1</v>
      </c>
      <c r="B226" s="41">
        <v>2</v>
      </c>
      <c r="C226" s="2">
        <v>9</v>
      </c>
      <c r="D226" s="2">
        <v>292</v>
      </c>
      <c r="E226" s="1">
        <v>1</v>
      </c>
      <c r="F226" s="21"/>
      <c r="G226" s="21"/>
      <c r="H226" s="21"/>
      <c r="I226" s="21"/>
      <c r="J226" s="21"/>
      <c r="K226" s="21"/>
      <c r="L226" s="21"/>
      <c r="M226" s="21"/>
      <c r="N226" s="21"/>
      <c r="O226" s="21"/>
      <c r="P226" s="21"/>
      <c r="Q226" s="21"/>
      <c r="R226" s="21"/>
      <c r="S226" s="21">
        <v>0</v>
      </c>
      <c r="T226" s="21"/>
      <c r="U226" s="21"/>
      <c r="V226" s="21"/>
      <c r="W226" s="21"/>
      <c r="X226" s="21"/>
      <c r="Y226" s="21"/>
      <c r="Z226" s="21"/>
      <c r="AA226" s="21"/>
      <c r="AB226" s="21"/>
      <c r="AC226" s="21"/>
      <c r="AD226" s="21"/>
      <c r="AE226" s="21"/>
      <c r="AF226" s="21"/>
      <c r="AG226" s="21"/>
      <c r="AH226" s="21"/>
      <c r="AI226" s="21"/>
      <c r="AJ226" s="21"/>
      <c r="AK226" s="21"/>
      <c r="AL226" s="21">
        <f t="shared" si="163"/>
        <v>0</v>
      </c>
      <c r="AN226" s="55"/>
      <c r="AS226" s="47"/>
      <c r="AT226" s="63"/>
      <c r="AU226" s="47"/>
      <c r="AV226" s="47"/>
      <c r="AW226" s="47"/>
      <c r="AX226" s="47"/>
      <c r="AY226" s="47"/>
      <c r="AZ226" s="47"/>
    </row>
    <row r="227" spans="1:52">
      <c r="A227" s="27">
        <v>1</v>
      </c>
      <c r="B227" s="41">
        <v>2</v>
      </c>
      <c r="C227" s="2">
        <v>9</v>
      </c>
      <c r="D227" s="2">
        <v>293</v>
      </c>
      <c r="E227" s="41"/>
      <c r="F227" s="23">
        <f>+F228</f>
        <v>0</v>
      </c>
      <c r="G227" s="23">
        <f t="shared" ref="G227:AI227" si="191">+G228</f>
        <v>0</v>
      </c>
      <c r="H227" s="23">
        <f t="shared" si="191"/>
        <v>0</v>
      </c>
      <c r="I227" s="23">
        <f t="shared" si="191"/>
        <v>0</v>
      </c>
      <c r="J227" s="23">
        <f t="shared" si="191"/>
        <v>0</v>
      </c>
      <c r="K227" s="23">
        <f t="shared" si="191"/>
        <v>0</v>
      </c>
      <c r="L227" s="23">
        <f t="shared" si="191"/>
        <v>0</v>
      </c>
      <c r="M227" s="23">
        <f t="shared" si="191"/>
        <v>0</v>
      </c>
      <c r="N227" s="23">
        <f t="shared" si="191"/>
        <v>0</v>
      </c>
      <c r="O227" s="23">
        <f t="shared" si="191"/>
        <v>0</v>
      </c>
      <c r="P227" s="23">
        <f t="shared" si="191"/>
        <v>0</v>
      </c>
      <c r="Q227" s="23">
        <f t="shared" si="191"/>
        <v>0</v>
      </c>
      <c r="R227" s="23">
        <f t="shared" si="191"/>
        <v>0</v>
      </c>
      <c r="S227" s="23">
        <f t="shared" si="191"/>
        <v>0</v>
      </c>
      <c r="T227" s="23">
        <f t="shared" si="191"/>
        <v>0</v>
      </c>
      <c r="U227" s="23">
        <f t="shared" si="191"/>
        <v>0</v>
      </c>
      <c r="V227" s="23">
        <f t="shared" si="191"/>
        <v>0</v>
      </c>
      <c r="W227" s="23">
        <f t="shared" si="191"/>
        <v>0</v>
      </c>
      <c r="X227" s="23">
        <f t="shared" si="191"/>
        <v>0</v>
      </c>
      <c r="Y227" s="23">
        <f t="shared" si="191"/>
        <v>0</v>
      </c>
      <c r="Z227" s="23">
        <f t="shared" si="191"/>
        <v>0</v>
      </c>
      <c r="AA227" s="23">
        <f t="shared" si="191"/>
        <v>0</v>
      </c>
      <c r="AB227" s="23">
        <f t="shared" si="191"/>
        <v>0</v>
      </c>
      <c r="AC227" s="23">
        <f t="shared" si="191"/>
        <v>0</v>
      </c>
      <c r="AD227" s="23">
        <f t="shared" si="191"/>
        <v>0</v>
      </c>
      <c r="AE227" s="23">
        <f t="shared" si="191"/>
        <v>0</v>
      </c>
      <c r="AF227" s="23">
        <f t="shared" si="191"/>
        <v>0</v>
      </c>
      <c r="AG227" s="23">
        <f t="shared" si="191"/>
        <v>0</v>
      </c>
      <c r="AH227" s="23">
        <f t="shared" si="191"/>
        <v>0</v>
      </c>
      <c r="AI227" s="23">
        <f t="shared" si="191"/>
        <v>0</v>
      </c>
      <c r="AJ227" s="23">
        <f>+AJ228</f>
        <v>0</v>
      </c>
      <c r="AK227" s="23">
        <f>+AK228</f>
        <v>0</v>
      </c>
      <c r="AL227" s="23">
        <f t="shared" si="163"/>
        <v>0</v>
      </c>
      <c r="AN227" s="55"/>
      <c r="AS227" s="47"/>
      <c r="AT227" s="63"/>
      <c r="AU227" s="47"/>
      <c r="AV227" s="47"/>
      <c r="AW227" s="47"/>
      <c r="AX227" s="47"/>
      <c r="AY227" s="47"/>
      <c r="AZ227" s="47"/>
    </row>
    <row r="228" spans="1:52" s="47" customFormat="1">
      <c r="A228" s="27">
        <v>1</v>
      </c>
      <c r="B228" s="94">
        <v>2</v>
      </c>
      <c r="C228" s="3">
        <v>9</v>
      </c>
      <c r="D228" s="3">
        <v>293</v>
      </c>
      <c r="E228" s="92">
        <v>1</v>
      </c>
      <c r="F228" s="21"/>
      <c r="G228" s="21"/>
      <c r="H228" s="21"/>
      <c r="I228" s="21"/>
      <c r="J228" s="21"/>
      <c r="K228" s="21"/>
      <c r="L228" s="21"/>
      <c r="M228" s="21"/>
      <c r="N228" s="21"/>
      <c r="O228" s="21"/>
      <c r="P228" s="21"/>
      <c r="Q228" s="21"/>
      <c r="R228" s="21"/>
      <c r="S228" s="21">
        <v>0</v>
      </c>
      <c r="T228" s="21"/>
      <c r="U228" s="21"/>
      <c r="V228" s="21"/>
      <c r="W228" s="21"/>
      <c r="X228" s="21"/>
      <c r="Y228" s="21"/>
      <c r="Z228" s="21"/>
      <c r="AA228" s="21"/>
      <c r="AB228" s="21"/>
      <c r="AC228" s="21"/>
      <c r="AD228" s="21"/>
      <c r="AE228" s="21"/>
      <c r="AF228" s="21"/>
      <c r="AG228" s="21"/>
      <c r="AH228" s="21"/>
      <c r="AI228" s="21"/>
      <c r="AJ228" s="21"/>
      <c r="AK228" s="21"/>
      <c r="AL228" s="21">
        <f t="shared" si="163"/>
        <v>0</v>
      </c>
      <c r="AN228" s="55"/>
      <c r="AO228" s="54"/>
      <c r="AP228" s="55"/>
      <c r="AQ228" s="55"/>
      <c r="AR228" s="58"/>
      <c r="AT228" s="63"/>
    </row>
    <row r="229" spans="1:52">
      <c r="A229" s="27">
        <v>1</v>
      </c>
      <c r="B229" s="41">
        <v>2</v>
      </c>
      <c r="C229" s="2">
        <v>9</v>
      </c>
      <c r="D229" s="2">
        <v>294</v>
      </c>
      <c r="E229" s="41"/>
      <c r="F229" s="23">
        <f>+F230</f>
        <v>0</v>
      </c>
      <c r="G229" s="23">
        <f t="shared" ref="G229:AK229" si="192">+G230</f>
        <v>0</v>
      </c>
      <c r="H229" s="23">
        <f t="shared" si="192"/>
        <v>0</v>
      </c>
      <c r="I229" s="23">
        <f t="shared" si="192"/>
        <v>0</v>
      </c>
      <c r="J229" s="23">
        <f t="shared" si="192"/>
        <v>0</v>
      </c>
      <c r="K229" s="23">
        <f t="shared" si="192"/>
        <v>0</v>
      </c>
      <c r="L229" s="23">
        <f t="shared" si="192"/>
        <v>0</v>
      </c>
      <c r="M229" s="23">
        <f t="shared" si="192"/>
        <v>0</v>
      </c>
      <c r="N229" s="23">
        <f t="shared" si="192"/>
        <v>0</v>
      </c>
      <c r="O229" s="23">
        <f t="shared" si="192"/>
        <v>0</v>
      </c>
      <c r="P229" s="23">
        <f t="shared" si="192"/>
        <v>0</v>
      </c>
      <c r="Q229" s="23">
        <f t="shared" si="192"/>
        <v>0</v>
      </c>
      <c r="R229" s="23">
        <f t="shared" si="192"/>
        <v>0</v>
      </c>
      <c r="S229" s="23">
        <f t="shared" si="192"/>
        <v>0</v>
      </c>
      <c r="T229" s="23">
        <f t="shared" si="192"/>
        <v>0</v>
      </c>
      <c r="U229" s="23">
        <f t="shared" si="192"/>
        <v>0</v>
      </c>
      <c r="V229" s="23">
        <f t="shared" si="192"/>
        <v>0</v>
      </c>
      <c r="W229" s="23">
        <f t="shared" si="192"/>
        <v>0</v>
      </c>
      <c r="X229" s="23">
        <f t="shared" si="192"/>
        <v>0</v>
      </c>
      <c r="Y229" s="23">
        <f t="shared" si="192"/>
        <v>0</v>
      </c>
      <c r="Z229" s="23">
        <f t="shared" si="192"/>
        <v>0</v>
      </c>
      <c r="AA229" s="23">
        <f t="shared" si="192"/>
        <v>0</v>
      </c>
      <c r="AB229" s="23">
        <f t="shared" si="192"/>
        <v>0</v>
      </c>
      <c r="AC229" s="23">
        <f t="shared" si="192"/>
        <v>0</v>
      </c>
      <c r="AD229" s="23">
        <f t="shared" si="192"/>
        <v>0</v>
      </c>
      <c r="AE229" s="23">
        <f t="shared" si="192"/>
        <v>0</v>
      </c>
      <c r="AF229" s="23">
        <f t="shared" si="192"/>
        <v>0</v>
      </c>
      <c r="AG229" s="23">
        <f t="shared" si="192"/>
        <v>0</v>
      </c>
      <c r="AH229" s="23">
        <f t="shared" si="192"/>
        <v>0</v>
      </c>
      <c r="AI229" s="23">
        <f t="shared" si="192"/>
        <v>0</v>
      </c>
      <c r="AJ229" s="23">
        <f t="shared" si="192"/>
        <v>0</v>
      </c>
      <c r="AK229" s="23">
        <f t="shared" si="192"/>
        <v>0</v>
      </c>
      <c r="AL229" s="23">
        <f t="shared" si="163"/>
        <v>0</v>
      </c>
      <c r="AN229" s="55"/>
      <c r="AS229" s="47"/>
      <c r="AT229" s="63"/>
      <c r="AU229" s="47"/>
      <c r="AV229" s="47"/>
      <c r="AW229" s="47"/>
      <c r="AX229" s="47"/>
      <c r="AY229" s="47"/>
      <c r="AZ229" s="47"/>
    </row>
    <row r="230" spans="1:52">
      <c r="A230" s="27">
        <v>1</v>
      </c>
      <c r="B230" s="41">
        <v>2</v>
      </c>
      <c r="C230" s="2">
        <v>9</v>
      </c>
      <c r="D230" s="2">
        <v>294</v>
      </c>
      <c r="E230" s="1">
        <v>1</v>
      </c>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f t="shared" si="163"/>
        <v>0</v>
      </c>
      <c r="AN230" s="55"/>
      <c r="AS230" s="47"/>
      <c r="AT230" s="63"/>
      <c r="AU230" s="47"/>
      <c r="AV230" s="47"/>
      <c r="AW230" s="47"/>
      <c r="AX230" s="47"/>
      <c r="AY230" s="47"/>
      <c r="AZ230" s="47"/>
    </row>
    <row r="231" spans="1:52">
      <c r="A231" s="27">
        <v>1</v>
      </c>
      <c r="B231" s="41">
        <v>2</v>
      </c>
      <c r="C231" s="2">
        <v>9</v>
      </c>
      <c r="D231" s="2">
        <v>295</v>
      </c>
      <c r="E231" s="41"/>
      <c r="F231" s="23">
        <f>+F232</f>
        <v>0</v>
      </c>
      <c r="G231" s="23">
        <f t="shared" ref="G231:AK231" si="193">+G232</f>
        <v>0</v>
      </c>
      <c r="H231" s="23">
        <f t="shared" si="193"/>
        <v>0</v>
      </c>
      <c r="I231" s="23">
        <f t="shared" si="193"/>
        <v>0</v>
      </c>
      <c r="J231" s="23">
        <f t="shared" si="193"/>
        <v>0</v>
      </c>
      <c r="K231" s="23">
        <f t="shared" si="193"/>
        <v>0</v>
      </c>
      <c r="L231" s="23">
        <f t="shared" si="193"/>
        <v>0</v>
      </c>
      <c r="M231" s="23">
        <f t="shared" si="193"/>
        <v>0</v>
      </c>
      <c r="N231" s="23">
        <f t="shared" si="193"/>
        <v>0</v>
      </c>
      <c r="O231" s="23">
        <f t="shared" si="193"/>
        <v>0</v>
      </c>
      <c r="P231" s="23">
        <f t="shared" si="193"/>
        <v>0</v>
      </c>
      <c r="Q231" s="23">
        <f t="shared" si="193"/>
        <v>0</v>
      </c>
      <c r="R231" s="23">
        <f t="shared" si="193"/>
        <v>0</v>
      </c>
      <c r="S231" s="23">
        <f t="shared" si="193"/>
        <v>0</v>
      </c>
      <c r="T231" s="23">
        <f t="shared" si="193"/>
        <v>0</v>
      </c>
      <c r="U231" s="23">
        <f t="shared" si="193"/>
        <v>0</v>
      </c>
      <c r="V231" s="23">
        <f t="shared" si="193"/>
        <v>0</v>
      </c>
      <c r="W231" s="23">
        <f t="shared" si="193"/>
        <v>0</v>
      </c>
      <c r="X231" s="23">
        <f t="shared" si="193"/>
        <v>0</v>
      </c>
      <c r="Y231" s="23">
        <f t="shared" si="193"/>
        <v>0</v>
      </c>
      <c r="Z231" s="23">
        <f t="shared" si="193"/>
        <v>0</v>
      </c>
      <c r="AA231" s="23">
        <f t="shared" si="193"/>
        <v>0</v>
      </c>
      <c r="AB231" s="23">
        <f t="shared" si="193"/>
        <v>0</v>
      </c>
      <c r="AC231" s="23">
        <f t="shared" si="193"/>
        <v>0</v>
      </c>
      <c r="AD231" s="23">
        <f t="shared" si="193"/>
        <v>0</v>
      </c>
      <c r="AE231" s="23">
        <f t="shared" si="193"/>
        <v>0</v>
      </c>
      <c r="AF231" s="23">
        <f t="shared" si="193"/>
        <v>0</v>
      </c>
      <c r="AG231" s="23">
        <f t="shared" si="193"/>
        <v>0</v>
      </c>
      <c r="AH231" s="23">
        <f t="shared" si="193"/>
        <v>0</v>
      </c>
      <c r="AI231" s="23">
        <f t="shared" si="193"/>
        <v>0</v>
      </c>
      <c r="AJ231" s="23">
        <f t="shared" si="193"/>
        <v>0</v>
      </c>
      <c r="AK231" s="23">
        <f t="shared" si="193"/>
        <v>0</v>
      </c>
      <c r="AL231" s="23">
        <f t="shared" si="163"/>
        <v>0</v>
      </c>
      <c r="AN231" s="55"/>
      <c r="AS231" s="47"/>
      <c r="AT231" s="63"/>
      <c r="AU231" s="47"/>
      <c r="AV231" s="47"/>
      <c r="AW231" s="47"/>
      <c r="AX231" s="47"/>
      <c r="AY231" s="47"/>
      <c r="AZ231" s="47"/>
    </row>
    <row r="232" spans="1:52">
      <c r="A232" s="27">
        <v>1</v>
      </c>
      <c r="B232" s="41">
        <v>2</v>
      </c>
      <c r="C232" s="2">
        <v>9</v>
      </c>
      <c r="D232" s="2">
        <v>295</v>
      </c>
      <c r="E232" s="1">
        <v>1</v>
      </c>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f t="shared" si="163"/>
        <v>0</v>
      </c>
      <c r="AN232" s="55"/>
      <c r="AS232" s="47"/>
      <c r="AT232" s="63"/>
      <c r="AU232" s="47"/>
      <c r="AV232" s="47"/>
      <c r="AW232" s="47"/>
      <c r="AX232" s="47"/>
      <c r="AY232" s="47"/>
      <c r="AZ232" s="47"/>
    </row>
    <row r="233" spans="1:52">
      <c r="A233" s="27">
        <v>1</v>
      </c>
      <c r="B233" s="41">
        <v>2</v>
      </c>
      <c r="C233" s="2">
        <v>9</v>
      </c>
      <c r="D233" s="2">
        <v>296</v>
      </c>
      <c r="E233" s="41"/>
      <c r="F233" s="23">
        <f>+F234+F235</f>
        <v>0</v>
      </c>
      <c r="G233" s="23">
        <f t="shared" ref="G233:AJ233" si="194">+G234+G235</f>
        <v>0</v>
      </c>
      <c r="H233" s="23">
        <f t="shared" si="194"/>
        <v>0</v>
      </c>
      <c r="I233" s="23">
        <f t="shared" si="194"/>
        <v>0</v>
      </c>
      <c r="J233" s="23">
        <f t="shared" si="194"/>
        <v>0</v>
      </c>
      <c r="K233" s="23">
        <f t="shared" si="194"/>
        <v>0</v>
      </c>
      <c r="L233" s="23">
        <f t="shared" si="194"/>
        <v>0</v>
      </c>
      <c r="M233" s="23">
        <f t="shared" si="194"/>
        <v>0</v>
      </c>
      <c r="N233" s="23">
        <f t="shared" si="194"/>
        <v>0</v>
      </c>
      <c r="O233" s="23">
        <f t="shared" si="194"/>
        <v>0</v>
      </c>
      <c r="P233" s="23">
        <f t="shared" si="194"/>
        <v>0</v>
      </c>
      <c r="Q233" s="23">
        <f t="shared" si="194"/>
        <v>0</v>
      </c>
      <c r="R233" s="23">
        <f t="shared" si="194"/>
        <v>0</v>
      </c>
      <c r="S233" s="23">
        <f t="shared" si="194"/>
        <v>0</v>
      </c>
      <c r="T233" s="23">
        <f t="shared" si="194"/>
        <v>0</v>
      </c>
      <c r="U233" s="23">
        <f t="shared" si="194"/>
        <v>0</v>
      </c>
      <c r="V233" s="23">
        <f t="shared" si="194"/>
        <v>0</v>
      </c>
      <c r="W233" s="23">
        <f t="shared" si="194"/>
        <v>0</v>
      </c>
      <c r="X233" s="23">
        <f t="shared" si="194"/>
        <v>0</v>
      </c>
      <c r="Y233" s="23">
        <f t="shared" si="194"/>
        <v>0</v>
      </c>
      <c r="Z233" s="23">
        <f t="shared" si="194"/>
        <v>0</v>
      </c>
      <c r="AA233" s="23">
        <f t="shared" si="194"/>
        <v>0</v>
      </c>
      <c r="AB233" s="23">
        <f t="shared" si="194"/>
        <v>0</v>
      </c>
      <c r="AC233" s="23">
        <f t="shared" si="194"/>
        <v>0</v>
      </c>
      <c r="AD233" s="23">
        <f t="shared" si="194"/>
        <v>0</v>
      </c>
      <c r="AE233" s="23">
        <f t="shared" si="194"/>
        <v>0</v>
      </c>
      <c r="AF233" s="23">
        <f t="shared" si="194"/>
        <v>0</v>
      </c>
      <c r="AG233" s="23">
        <f t="shared" si="194"/>
        <v>0</v>
      </c>
      <c r="AH233" s="23">
        <f t="shared" si="194"/>
        <v>0</v>
      </c>
      <c r="AI233" s="23">
        <f t="shared" si="194"/>
        <v>0</v>
      </c>
      <c r="AJ233" s="23">
        <f t="shared" si="194"/>
        <v>0</v>
      </c>
      <c r="AK233" s="23">
        <f t="shared" ref="AK233" si="195">+AK234+AK235</f>
        <v>0</v>
      </c>
      <c r="AL233" s="23">
        <f t="shared" si="163"/>
        <v>0</v>
      </c>
      <c r="AN233" s="55"/>
      <c r="AS233" s="47"/>
      <c r="AT233" s="63"/>
      <c r="AU233" s="47"/>
      <c r="AV233" s="47"/>
      <c r="AW233" s="47"/>
      <c r="AX233" s="47"/>
      <c r="AY233" s="47"/>
      <c r="AZ233" s="47"/>
    </row>
    <row r="234" spans="1:52" s="47" customFormat="1">
      <c r="A234" s="27">
        <v>1</v>
      </c>
      <c r="B234" s="94">
        <v>2</v>
      </c>
      <c r="C234" s="3">
        <v>9</v>
      </c>
      <c r="D234" s="3">
        <v>296</v>
      </c>
      <c r="E234" s="92">
        <v>1</v>
      </c>
      <c r="F234" s="40"/>
      <c r="G234" s="21"/>
      <c r="H234" s="21"/>
      <c r="I234" s="21"/>
      <c r="J234" s="21">
        <v>0</v>
      </c>
      <c r="K234" s="21">
        <v>0</v>
      </c>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v>0</v>
      </c>
      <c r="AJ234" s="21"/>
      <c r="AK234" s="21"/>
      <c r="AL234" s="21">
        <f t="shared" si="163"/>
        <v>0</v>
      </c>
      <c r="AN234" s="55"/>
      <c r="AO234" s="54"/>
      <c r="AP234" s="55"/>
      <c r="AQ234" s="55"/>
      <c r="AR234" s="58"/>
      <c r="AT234" s="63"/>
    </row>
    <row r="235" spans="1:52" s="47" customFormat="1">
      <c r="A235" s="27">
        <v>1</v>
      </c>
      <c r="B235" s="94">
        <v>2</v>
      </c>
      <c r="C235" s="3">
        <v>9</v>
      </c>
      <c r="D235" s="3">
        <v>296</v>
      </c>
      <c r="E235" s="92">
        <v>2</v>
      </c>
      <c r="F235" s="40"/>
      <c r="G235" s="21"/>
      <c r="H235" s="21"/>
      <c r="I235" s="21"/>
      <c r="J235" s="21">
        <v>0</v>
      </c>
      <c r="K235" s="21">
        <v>0</v>
      </c>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f t="shared" si="163"/>
        <v>0</v>
      </c>
      <c r="AN235" s="55"/>
      <c r="AO235" s="54"/>
      <c r="AP235" s="55"/>
      <c r="AQ235" s="55"/>
      <c r="AR235" s="58"/>
      <c r="AT235" s="63"/>
    </row>
    <row r="236" spans="1:52">
      <c r="A236" s="27">
        <v>1</v>
      </c>
      <c r="B236" s="41">
        <v>2</v>
      </c>
      <c r="C236" s="2">
        <v>9</v>
      </c>
      <c r="D236" s="2">
        <v>297</v>
      </c>
      <c r="E236" s="41"/>
      <c r="F236" s="23">
        <f>+F237</f>
        <v>0</v>
      </c>
      <c r="G236" s="23">
        <f t="shared" ref="G236:AK236" si="196">+G237</f>
        <v>0</v>
      </c>
      <c r="H236" s="23">
        <f t="shared" si="196"/>
        <v>0</v>
      </c>
      <c r="I236" s="23">
        <f t="shared" si="196"/>
        <v>0</v>
      </c>
      <c r="J236" s="23">
        <f t="shared" si="196"/>
        <v>0</v>
      </c>
      <c r="K236" s="23">
        <f t="shared" si="196"/>
        <v>0</v>
      </c>
      <c r="L236" s="23">
        <f t="shared" si="196"/>
        <v>0</v>
      </c>
      <c r="M236" s="23">
        <f t="shared" si="196"/>
        <v>0</v>
      </c>
      <c r="N236" s="23">
        <f t="shared" si="196"/>
        <v>0</v>
      </c>
      <c r="O236" s="23">
        <f t="shared" si="196"/>
        <v>0</v>
      </c>
      <c r="P236" s="23">
        <f t="shared" si="196"/>
        <v>0</v>
      </c>
      <c r="Q236" s="23">
        <f t="shared" si="196"/>
        <v>0</v>
      </c>
      <c r="R236" s="23">
        <f t="shared" si="196"/>
        <v>0</v>
      </c>
      <c r="S236" s="23">
        <f t="shared" si="196"/>
        <v>0</v>
      </c>
      <c r="T236" s="23">
        <f t="shared" si="196"/>
        <v>0</v>
      </c>
      <c r="U236" s="23">
        <f t="shared" si="196"/>
        <v>0</v>
      </c>
      <c r="V236" s="23">
        <f t="shared" si="196"/>
        <v>0</v>
      </c>
      <c r="W236" s="23">
        <f t="shared" si="196"/>
        <v>0</v>
      </c>
      <c r="X236" s="23">
        <f t="shared" si="196"/>
        <v>0</v>
      </c>
      <c r="Y236" s="23">
        <f t="shared" si="196"/>
        <v>0</v>
      </c>
      <c r="Z236" s="23">
        <f t="shared" si="196"/>
        <v>0</v>
      </c>
      <c r="AA236" s="23">
        <f t="shared" si="196"/>
        <v>0</v>
      </c>
      <c r="AB236" s="23">
        <f t="shared" si="196"/>
        <v>0</v>
      </c>
      <c r="AC236" s="23">
        <f t="shared" si="196"/>
        <v>0</v>
      </c>
      <c r="AD236" s="23">
        <f t="shared" si="196"/>
        <v>0</v>
      </c>
      <c r="AE236" s="23">
        <f t="shared" si="196"/>
        <v>0</v>
      </c>
      <c r="AF236" s="23">
        <f t="shared" si="196"/>
        <v>0</v>
      </c>
      <c r="AG236" s="23">
        <f t="shared" si="196"/>
        <v>0</v>
      </c>
      <c r="AH236" s="23">
        <f t="shared" si="196"/>
        <v>0</v>
      </c>
      <c r="AI236" s="23">
        <f t="shared" si="196"/>
        <v>0</v>
      </c>
      <c r="AJ236" s="23">
        <f t="shared" si="196"/>
        <v>0</v>
      </c>
      <c r="AK236" s="23">
        <f t="shared" si="196"/>
        <v>0</v>
      </c>
      <c r="AL236" s="23">
        <f t="shared" si="163"/>
        <v>0</v>
      </c>
      <c r="AN236" s="55"/>
      <c r="AS236" s="47"/>
      <c r="AT236" s="63"/>
      <c r="AU236" s="47"/>
      <c r="AV236" s="47"/>
      <c r="AW236" s="47"/>
      <c r="AX236" s="47"/>
      <c r="AY236" s="47"/>
      <c r="AZ236" s="47"/>
    </row>
    <row r="237" spans="1:52">
      <c r="A237" s="27">
        <v>1</v>
      </c>
      <c r="B237" s="41">
        <v>2</v>
      </c>
      <c r="C237" s="2">
        <v>9</v>
      </c>
      <c r="D237" s="2">
        <v>297</v>
      </c>
      <c r="E237" s="1">
        <v>1</v>
      </c>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f t="shared" si="163"/>
        <v>0</v>
      </c>
      <c r="AN237" s="55"/>
      <c r="AS237" s="47"/>
      <c r="AT237" s="63"/>
      <c r="AU237" s="47"/>
      <c r="AV237" s="47"/>
      <c r="AW237" s="47"/>
      <c r="AX237" s="47"/>
      <c r="AY237" s="47"/>
      <c r="AZ237" s="47"/>
    </row>
    <row r="238" spans="1:52">
      <c r="A238" s="27">
        <v>1</v>
      </c>
      <c r="B238" s="41">
        <v>2</v>
      </c>
      <c r="C238" s="2">
        <v>9</v>
      </c>
      <c r="D238" s="2">
        <v>298</v>
      </c>
      <c r="E238" s="41"/>
      <c r="F238" s="23">
        <f>+F239</f>
        <v>0</v>
      </c>
      <c r="G238" s="23">
        <f t="shared" ref="G238:AK238" si="197">+G239</f>
        <v>0</v>
      </c>
      <c r="H238" s="23">
        <f t="shared" si="197"/>
        <v>0</v>
      </c>
      <c r="I238" s="23">
        <f t="shared" si="197"/>
        <v>0</v>
      </c>
      <c r="J238" s="23">
        <f t="shared" si="197"/>
        <v>0</v>
      </c>
      <c r="K238" s="23">
        <f t="shared" si="197"/>
        <v>0</v>
      </c>
      <c r="L238" s="23">
        <f t="shared" si="197"/>
        <v>0</v>
      </c>
      <c r="M238" s="23">
        <f t="shared" si="197"/>
        <v>0</v>
      </c>
      <c r="N238" s="23">
        <f t="shared" si="197"/>
        <v>0</v>
      </c>
      <c r="O238" s="23">
        <f t="shared" si="197"/>
        <v>0</v>
      </c>
      <c r="P238" s="23">
        <f t="shared" si="197"/>
        <v>0</v>
      </c>
      <c r="Q238" s="23">
        <f t="shared" si="197"/>
        <v>0</v>
      </c>
      <c r="R238" s="23">
        <f t="shared" si="197"/>
        <v>0</v>
      </c>
      <c r="S238" s="23">
        <f t="shared" si="197"/>
        <v>0</v>
      </c>
      <c r="T238" s="23">
        <f t="shared" si="197"/>
        <v>0</v>
      </c>
      <c r="U238" s="23">
        <f t="shared" si="197"/>
        <v>0</v>
      </c>
      <c r="V238" s="23">
        <f t="shared" si="197"/>
        <v>0</v>
      </c>
      <c r="W238" s="23">
        <f t="shared" si="197"/>
        <v>0</v>
      </c>
      <c r="X238" s="23">
        <f t="shared" si="197"/>
        <v>0</v>
      </c>
      <c r="Y238" s="23">
        <f t="shared" si="197"/>
        <v>0</v>
      </c>
      <c r="Z238" s="23">
        <f t="shared" si="197"/>
        <v>0</v>
      </c>
      <c r="AA238" s="23">
        <f t="shared" si="197"/>
        <v>0</v>
      </c>
      <c r="AB238" s="23">
        <f t="shared" si="197"/>
        <v>0</v>
      </c>
      <c r="AC238" s="23">
        <f t="shared" si="197"/>
        <v>0</v>
      </c>
      <c r="AD238" s="23">
        <f t="shared" si="197"/>
        <v>0</v>
      </c>
      <c r="AE238" s="23">
        <f t="shared" si="197"/>
        <v>0</v>
      </c>
      <c r="AF238" s="23">
        <f t="shared" si="197"/>
        <v>0</v>
      </c>
      <c r="AG238" s="23">
        <f t="shared" si="197"/>
        <v>0</v>
      </c>
      <c r="AH238" s="23">
        <f t="shared" si="197"/>
        <v>0</v>
      </c>
      <c r="AI238" s="23">
        <f t="shared" si="197"/>
        <v>0</v>
      </c>
      <c r="AJ238" s="23">
        <f t="shared" si="197"/>
        <v>0</v>
      </c>
      <c r="AK238" s="23">
        <f t="shared" si="197"/>
        <v>0</v>
      </c>
      <c r="AL238" s="23">
        <f t="shared" si="163"/>
        <v>0</v>
      </c>
      <c r="AN238" s="55"/>
      <c r="AS238" s="47"/>
      <c r="AT238" s="63"/>
      <c r="AU238" s="47"/>
      <c r="AV238" s="47"/>
      <c r="AW238" s="47"/>
      <c r="AX238" s="47"/>
      <c r="AY238" s="47"/>
      <c r="AZ238" s="47"/>
    </row>
    <row r="239" spans="1:52" s="47" customFormat="1">
      <c r="A239" s="27">
        <v>1</v>
      </c>
      <c r="B239" s="94">
        <v>2</v>
      </c>
      <c r="C239" s="3">
        <v>9</v>
      </c>
      <c r="D239" s="3">
        <v>298</v>
      </c>
      <c r="E239" s="92">
        <v>1</v>
      </c>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f t="shared" si="163"/>
        <v>0</v>
      </c>
      <c r="AN239" s="55"/>
      <c r="AO239" s="54"/>
      <c r="AP239" s="55"/>
      <c r="AQ239" s="55"/>
      <c r="AR239" s="58"/>
      <c r="AT239" s="63"/>
    </row>
    <row r="240" spans="1:52">
      <c r="A240" s="27">
        <v>1</v>
      </c>
      <c r="B240" s="41">
        <v>2</v>
      </c>
      <c r="C240" s="2">
        <v>9</v>
      </c>
      <c r="D240" s="2">
        <v>299</v>
      </c>
      <c r="E240" s="41"/>
      <c r="F240" s="23">
        <f>+F241</f>
        <v>0</v>
      </c>
      <c r="G240" s="23">
        <f t="shared" ref="G240:AK240" si="198">+G241</f>
        <v>0</v>
      </c>
      <c r="H240" s="23">
        <f t="shared" si="198"/>
        <v>0</v>
      </c>
      <c r="I240" s="23">
        <f t="shared" si="198"/>
        <v>0</v>
      </c>
      <c r="J240" s="23">
        <f t="shared" si="198"/>
        <v>0</v>
      </c>
      <c r="K240" s="23">
        <f t="shared" si="198"/>
        <v>0</v>
      </c>
      <c r="L240" s="23">
        <f t="shared" si="198"/>
        <v>0</v>
      </c>
      <c r="M240" s="23">
        <f t="shared" si="198"/>
        <v>0</v>
      </c>
      <c r="N240" s="23">
        <f t="shared" si="198"/>
        <v>0</v>
      </c>
      <c r="O240" s="23">
        <f t="shared" si="198"/>
        <v>0</v>
      </c>
      <c r="P240" s="23">
        <f t="shared" si="198"/>
        <v>0</v>
      </c>
      <c r="Q240" s="23">
        <f t="shared" si="198"/>
        <v>0</v>
      </c>
      <c r="R240" s="23">
        <f t="shared" si="198"/>
        <v>0</v>
      </c>
      <c r="S240" s="23">
        <f t="shared" si="198"/>
        <v>0</v>
      </c>
      <c r="T240" s="23">
        <f t="shared" si="198"/>
        <v>0</v>
      </c>
      <c r="U240" s="23">
        <f t="shared" si="198"/>
        <v>0</v>
      </c>
      <c r="V240" s="23">
        <f t="shared" si="198"/>
        <v>0</v>
      </c>
      <c r="W240" s="23">
        <f t="shared" si="198"/>
        <v>0</v>
      </c>
      <c r="X240" s="23">
        <f t="shared" si="198"/>
        <v>0</v>
      </c>
      <c r="Y240" s="23">
        <f t="shared" si="198"/>
        <v>0</v>
      </c>
      <c r="Z240" s="23">
        <f t="shared" si="198"/>
        <v>0</v>
      </c>
      <c r="AA240" s="23">
        <f t="shared" si="198"/>
        <v>0</v>
      </c>
      <c r="AB240" s="23">
        <f t="shared" si="198"/>
        <v>0</v>
      </c>
      <c r="AC240" s="23">
        <f t="shared" si="198"/>
        <v>0</v>
      </c>
      <c r="AD240" s="23">
        <f t="shared" si="198"/>
        <v>0</v>
      </c>
      <c r="AE240" s="23">
        <f t="shared" si="198"/>
        <v>0</v>
      </c>
      <c r="AF240" s="23">
        <f t="shared" si="198"/>
        <v>0</v>
      </c>
      <c r="AG240" s="23">
        <f t="shared" si="198"/>
        <v>0</v>
      </c>
      <c r="AH240" s="23">
        <f t="shared" si="198"/>
        <v>0</v>
      </c>
      <c r="AI240" s="23">
        <f t="shared" si="198"/>
        <v>0</v>
      </c>
      <c r="AJ240" s="23">
        <f t="shared" si="198"/>
        <v>0</v>
      </c>
      <c r="AK240" s="23">
        <f t="shared" si="198"/>
        <v>0</v>
      </c>
      <c r="AL240" s="23">
        <f t="shared" si="163"/>
        <v>0</v>
      </c>
      <c r="AN240" s="55"/>
      <c r="AS240" s="47"/>
      <c r="AT240" s="63"/>
      <c r="AU240" s="47"/>
      <c r="AV240" s="47"/>
      <c r="AW240" s="47"/>
      <c r="AX240" s="47"/>
      <c r="AY240" s="47"/>
      <c r="AZ240" s="47"/>
    </row>
    <row r="241" spans="1:52" s="47" customFormat="1">
      <c r="A241" s="27">
        <v>1</v>
      </c>
      <c r="B241" s="94">
        <v>2</v>
      </c>
      <c r="C241" s="3">
        <v>9</v>
      </c>
      <c r="D241" s="3">
        <v>299</v>
      </c>
      <c r="E241" s="92">
        <v>1</v>
      </c>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f t="shared" si="163"/>
        <v>0</v>
      </c>
      <c r="AN241" s="55"/>
      <c r="AO241" s="54"/>
      <c r="AP241" s="55"/>
      <c r="AQ241" s="55"/>
      <c r="AR241" s="58"/>
      <c r="AT241" s="63"/>
    </row>
    <row r="242" spans="1:52">
      <c r="A242" s="27">
        <v>1</v>
      </c>
      <c r="B242" s="22">
        <v>3</v>
      </c>
      <c r="C242" s="17"/>
      <c r="D242" s="20"/>
      <c r="E242" s="17"/>
      <c r="F242" s="18">
        <f>+F243+F266+F290+F319+F340+F370+F391+F416+F431</f>
        <v>3879950.1399999997</v>
      </c>
      <c r="G242" s="18">
        <f t="shared" ref="G242:AJ242" si="199">+G243+G266+G290+G319+G340+G370+G391+G416+G431</f>
        <v>60000</v>
      </c>
      <c r="H242" s="18">
        <f t="shared" si="199"/>
        <v>70000</v>
      </c>
      <c r="I242" s="18">
        <f t="shared" si="199"/>
        <v>30000</v>
      </c>
      <c r="J242" s="18">
        <f t="shared" si="199"/>
        <v>158000</v>
      </c>
      <c r="K242" s="18">
        <f t="shared" si="199"/>
        <v>951978.71</v>
      </c>
      <c r="L242" s="18">
        <f t="shared" si="199"/>
        <v>5000</v>
      </c>
      <c r="M242" s="18">
        <f t="shared" si="199"/>
        <v>25000</v>
      </c>
      <c r="N242" s="18">
        <f>+N243+N266+N290+N319+N340+N370+N391+N416+N431</f>
        <v>0</v>
      </c>
      <c r="O242" s="18">
        <f t="shared" ref="O242" si="200">+O243+O266+O290+O319+O340+O370+O391+O416+O431</f>
        <v>0</v>
      </c>
      <c r="P242" s="18">
        <f t="shared" si="199"/>
        <v>0</v>
      </c>
      <c r="Q242" s="18">
        <f t="shared" si="199"/>
        <v>0</v>
      </c>
      <c r="R242" s="18">
        <f t="shared" si="199"/>
        <v>2311853.2199999997</v>
      </c>
      <c r="S242" s="18">
        <f t="shared" si="199"/>
        <v>23000</v>
      </c>
      <c r="T242" s="18">
        <f t="shared" si="199"/>
        <v>0</v>
      </c>
      <c r="U242" s="18">
        <f t="shared" si="199"/>
        <v>0</v>
      </c>
      <c r="V242" s="18">
        <f t="shared" si="199"/>
        <v>0</v>
      </c>
      <c r="W242" s="18">
        <f t="shared" si="199"/>
        <v>0</v>
      </c>
      <c r="X242" s="18">
        <f t="shared" si="199"/>
        <v>0</v>
      </c>
      <c r="Y242" s="18">
        <f t="shared" si="199"/>
        <v>0</v>
      </c>
      <c r="Z242" s="18">
        <f t="shared" si="199"/>
        <v>10000</v>
      </c>
      <c r="AA242" s="18">
        <f t="shared" si="199"/>
        <v>0</v>
      </c>
      <c r="AB242" s="18">
        <f t="shared" si="199"/>
        <v>0</v>
      </c>
      <c r="AC242" s="18">
        <f t="shared" si="199"/>
        <v>0</v>
      </c>
      <c r="AD242" s="18">
        <f t="shared" si="199"/>
        <v>0</v>
      </c>
      <c r="AE242" s="18">
        <f t="shared" si="199"/>
        <v>0</v>
      </c>
      <c r="AF242" s="18">
        <f t="shared" si="199"/>
        <v>0</v>
      </c>
      <c r="AG242" s="18">
        <f t="shared" si="199"/>
        <v>0</v>
      </c>
      <c r="AH242" s="18">
        <f t="shared" si="199"/>
        <v>0</v>
      </c>
      <c r="AI242" s="18">
        <f t="shared" si="199"/>
        <v>0</v>
      </c>
      <c r="AJ242" s="18">
        <f t="shared" si="199"/>
        <v>0</v>
      </c>
      <c r="AK242" s="18">
        <f t="shared" ref="AK242" si="201">+AK243+AK266+AK290+AK319+AK340+AK370+AK391+AK416+AK431</f>
        <v>0</v>
      </c>
      <c r="AL242" s="13">
        <f t="shared" si="163"/>
        <v>7524782.0699999994</v>
      </c>
      <c r="AN242" s="55"/>
      <c r="AS242" s="47"/>
      <c r="AT242" s="63"/>
      <c r="AU242" s="47"/>
      <c r="AV242" s="47"/>
      <c r="AW242" s="47"/>
      <c r="AX242" s="47"/>
      <c r="AY242" s="47"/>
      <c r="AZ242" s="47"/>
    </row>
    <row r="243" spans="1:52">
      <c r="A243" s="27">
        <v>1</v>
      </c>
      <c r="B243" s="2">
        <v>3</v>
      </c>
      <c r="C243" s="2">
        <v>1</v>
      </c>
      <c r="D243" s="2"/>
      <c r="E243" s="41"/>
      <c r="F243" s="15">
        <f>+F244+F247+F249+F251+F254+F256+F259+F261+F264</f>
        <v>1422493.44</v>
      </c>
      <c r="G243" s="15">
        <f t="shared" ref="G243:AJ243" si="202">+G244+G247+G249+G251+G254+G256+G259+G261+G264</f>
        <v>0</v>
      </c>
      <c r="H243" s="15">
        <f t="shared" si="202"/>
        <v>0</v>
      </c>
      <c r="I243" s="15">
        <f t="shared" si="202"/>
        <v>0</v>
      </c>
      <c r="J243" s="15">
        <f t="shared" si="202"/>
        <v>0</v>
      </c>
      <c r="K243" s="15">
        <f t="shared" si="202"/>
        <v>350000</v>
      </c>
      <c r="L243" s="15">
        <f t="shared" si="202"/>
        <v>0</v>
      </c>
      <c r="M243" s="15">
        <f t="shared" si="202"/>
        <v>0</v>
      </c>
      <c r="N243" s="15">
        <f>+N244+N247+N249+N251+N254+N256+N259+N261+N264</f>
        <v>0</v>
      </c>
      <c r="O243" s="15">
        <f t="shared" ref="O243" si="203">+O244+O247+O249+O251+O254+O256+O259+O261+O264</f>
        <v>0</v>
      </c>
      <c r="P243" s="15">
        <f t="shared" si="202"/>
        <v>0</v>
      </c>
      <c r="Q243" s="15">
        <f t="shared" si="202"/>
        <v>0</v>
      </c>
      <c r="R243" s="15">
        <f t="shared" si="202"/>
        <v>2291853.2199999997</v>
      </c>
      <c r="S243" s="15">
        <f t="shared" si="202"/>
        <v>0</v>
      </c>
      <c r="T243" s="15">
        <f t="shared" si="202"/>
        <v>0</v>
      </c>
      <c r="U243" s="15">
        <f t="shared" si="202"/>
        <v>0</v>
      </c>
      <c r="V243" s="15">
        <f t="shared" si="202"/>
        <v>0</v>
      </c>
      <c r="W243" s="15">
        <f t="shared" si="202"/>
        <v>0</v>
      </c>
      <c r="X243" s="15">
        <f t="shared" si="202"/>
        <v>0</v>
      </c>
      <c r="Y243" s="15">
        <f t="shared" si="202"/>
        <v>0</v>
      </c>
      <c r="Z243" s="15">
        <f t="shared" si="202"/>
        <v>0</v>
      </c>
      <c r="AA243" s="15">
        <f t="shared" si="202"/>
        <v>0</v>
      </c>
      <c r="AB243" s="15">
        <f t="shared" si="202"/>
        <v>0</v>
      </c>
      <c r="AC243" s="15">
        <f t="shared" si="202"/>
        <v>0</v>
      </c>
      <c r="AD243" s="15">
        <f t="shared" si="202"/>
        <v>0</v>
      </c>
      <c r="AE243" s="15">
        <f t="shared" si="202"/>
        <v>0</v>
      </c>
      <c r="AF243" s="15">
        <f t="shared" si="202"/>
        <v>0</v>
      </c>
      <c r="AG243" s="15">
        <f t="shared" si="202"/>
        <v>0</v>
      </c>
      <c r="AH243" s="15">
        <f t="shared" si="202"/>
        <v>0</v>
      </c>
      <c r="AI243" s="15">
        <f t="shared" si="202"/>
        <v>0</v>
      </c>
      <c r="AJ243" s="15">
        <f t="shared" si="202"/>
        <v>0</v>
      </c>
      <c r="AK243" s="15">
        <f t="shared" ref="AK243" si="204">+AK244+AK247+AK249+AK251+AK254+AK256+AK259+AK261+AK264</f>
        <v>0</v>
      </c>
      <c r="AL243" s="15">
        <f t="shared" si="163"/>
        <v>4064346.6599999997</v>
      </c>
      <c r="AN243" s="55"/>
      <c r="AS243" s="47"/>
      <c r="AT243" s="63"/>
      <c r="AU243" s="47"/>
      <c r="AV243" s="47"/>
      <c r="AW243" s="47"/>
      <c r="AX243" s="47"/>
      <c r="AY243" s="47"/>
      <c r="AZ243" s="47"/>
    </row>
    <row r="244" spans="1:52">
      <c r="A244" s="27">
        <v>1</v>
      </c>
      <c r="B244" s="2">
        <v>3</v>
      </c>
      <c r="C244" s="2">
        <v>1</v>
      </c>
      <c r="D244" s="2">
        <v>311</v>
      </c>
      <c r="E244" s="41"/>
      <c r="F244" s="23">
        <f>+F245+F246</f>
        <v>1342493.44</v>
      </c>
      <c r="G244" s="23">
        <f>+G245+G246</f>
        <v>0</v>
      </c>
      <c r="H244" s="23">
        <f t="shared" ref="H244:AJ244" si="205">+H245+H246</f>
        <v>0</v>
      </c>
      <c r="I244" s="23">
        <f t="shared" si="205"/>
        <v>0</v>
      </c>
      <c r="J244" s="23">
        <f t="shared" si="205"/>
        <v>0</v>
      </c>
      <c r="K244" s="23">
        <f t="shared" si="205"/>
        <v>200000</v>
      </c>
      <c r="L244" s="23">
        <f t="shared" si="205"/>
        <v>0</v>
      </c>
      <c r="M244" s="23">
        <f t="shared" si="205"/>
        <v>0</v>
      </c>
      <c r="N244" s="23">
        <f t="shared" si="205"/>
        <v>0</v>
      </c>
      <c r="O244" s="23">
        <f t="shared" si="205"/>
        <v>0</v>
      </c>
      <c r="P244" s="23">
        <f t="shared" si="205"/>
        <v>0</v>
      </c>
      <c r="Q244" s="23">
        <f t="shared" si="205"/>
        <v>0</v>
      </c>
      <c r="R244" s="23">
        <f t="shared" si="205"/>
        <v>2241853.2199999997</v>
      </c>
      <c r="S244" s="23">
        <f t="shared" si="205"/>
        <v>0</v>
      </c>
      <c r="T244" s="23">
        <f t="shared" si="205"/>
        <v>0</v>
      </c>
      <c r="U244" s="23">
        <f t="shared" si="205"/>
        <v>0</v>
      </c>
      <c r="V244" s="23">
        <f t="shared" si="205"/>
        <v>0</v>
      </c>
      <c r="W244" s="23">
        <f t="shared" si="205"/>
        <v>0</v>
      </c>
      <c r="X244" s="23">
        <f t="shared" si="205"/>
        <v>0</v>
      </c>
      <c r="Y244" s="23">
        <f t="shared" si="205"/>
        <v>0</v>
      </c>
      <c r="Z244" s="23">
        <f t="shared" si="205"/>
        <v>0</v>
      </c>
      <c r="AA244" s="23">
        <f t="shared" si="205"/>
        <v>0</v>
      </c>
      <c r="AB244" s="23">
        <f t="shared" si="205"/>
        <v>0</v>
      </c>
      <c r="AC244" s="23">
        <f t="shared" si="205"/>
        <v>0</v>
      </c>
      <c r="AD244" s="23">
        <f t="shared" si="205"/>
        <v>0</v>
      </c>
      <c r="AE244" s="23">
        <f t="shared" si="205"/>
        <v>0</v>
      </c>
      <c r="AF244" s="23">
        <f t="shared" si="205"/>
        <v>0</v>
      </c>
      <c r="AG244" s="23">
        <f t="shared" si="205"/>
        <v>0</v>
      </c>
      <c r="AH244" s="23">
        <f t="shared" si="205"/>
        <v>0</v>
      </c>
      <c r="AI244" s="23">
        <f t="shared" si="205"/>
        <v>0</v>
      </c>
      <c r="AJ244" s="23">
        <f t="shared" si="205"/>
        <v>0</v>
      </c>
      <c r="AK244" s="23">
        <f t="shared" ref="AK244" si="206">+AK245+AK246</f>
        <v>0</v>
      </c>
      <c r="AL244" s="23">
        <f t="shared" si="163"/>
        <v>3784346.6599999997</v>
      </c>
      <c r="AN244" s="55"/>
      <c r="AS244" s="47"/>
      <c r="AT244" s="63"/>
      <c r="AU244" s="47"/>
      <c r="AV244" s="47"/>
      <c r="AW244" s="47"/>
      <c r="AX244" s="47"/>
      <c r="AY244" s="47"/>
      <c r="AZ244" s="47"/>
    </row>
    <row r="245" spans="1:52" s="47" customFormat="1">
      <c r="A245" s="27">
        <v>1</v>
      </c>
      <c r="B245" s="3">
        <v>3</v>
      </c>
      <c r="C245" s="3">
        <v>1</v>
      </c>
      <c r="D245" s="3">
        <v>311</v>
      </c>
      <c r="E245" s="92">
        <v>1</v>
      </c>
      <c r="F245" s="40">
        <v>1342493.44</v>
      </c>
      <c r="G245" s="21"/>
      <c r="H245" s="21"/>
      <c r="I245" s="21"/>
      <c r="J245" s="21"/>
      <c r="K245" s="21">
        <v>200000</v>
      </c>
      <c r="L245" s="21"/>
      <c r="M245" s="21"/>
      <c r="N245" s="21"/>
      <c r="O245" s="21"/>
      <c r="P245" s="21"/>
      <c r="Q245" s="21"/>
      <c r="R245" s="21">
        <v>1000000</v>
      </c>
      <c r="S245" s="21"/>
      <c r="T245" s="21"/>
      <c r="U245" s="21"/>
      <c r="V245" s="21"/>
      <c r="W245" s="21"/>
      <c r="X245" s="21"/>
      <c r="Y245" s="21"/>
      <c r="Z245" s="21"/>
      <c r="AA245" s="21"/>
      <c r="AB245" s="21"/>
      <c r="AC245" s="21"/>
      <c r="AD245" s="21"/>
      <c r="AE245" s="21"/>
      <c r="AF245" s="21"/>
      <c r="AG245" s="21"/>
      <c r="AH245" s="21"/>
      <c r="AI245" s="21"/>
      <c r="AJ245" s="21"/>
      <c r="AK245" s="21"/>
      <c r="AL245" s="21">
        <f t="shared" si="163"/>
        <v>2542493.44</v>
      </c>
      <c r="AN245" s="55"/>
      <c r="AO245" s="54"/>
      <c r="AP245" s="55"/>
      <c r="AQ245" s="55"/>
      <c r="AR245" s="58"/>
      <c r="AT245" s="63"/>
    </row>
    <row r="246" spans="1:52" s="47" customFormat="1">
      <c r="A246" s="27">
        <v>1</v>
      </c>
      <c r="B246" s="3">
        <v>3</v>
      </c>
      <c r="C246" s="3">
        <v>1</v>
      </c>
      <c r="D246" s="3">
        <v>311</v>
      </c>
      <c r="E246" s="92">
        <v>2</v>
      </c>
      <c r="F246" s="21"/>
      <c r="G246" s="21"/>
      <c r="H246" s="21"/>
      <c r="I246" s="21"/>
      <c r="J246" s="21"/>
      <c r="K246" s="21"/>
      <c r="L246" s="21"/>
      <c r="M246" s="21"/>
      <c r="N246" s="21"/>
      <c r="O246" s="21"/>
      <c r="P246" s="21"/>
      <c r="Q246" s="21"/>
      <c r="R246" s="21">
        <v>1241853.22</v>
      </c>
      <c r="S246" s="21"/>
      <c r="T246" s="21"/>
      <c r="U246" s="21"/>
      <c r="V246" s="21"/>
      <c r="W246" s="21"/>
      <c r="X246" s="21"/>
      <c r="Y246" s="21"/>
      <c r="Z246" s="21"/>
      <c r="AA246" s="21"/>
      <c r="AB246" s="21"/>
      <c r="AC246" s="21"/>
      <c r="AD246" s="21"/>
      <c r="AE246" s="21"/>
      <c r="AF246" s="21"/>
      <c r="AG246" s="21"/>
      <c r="AH246" s="21"/>
      <c r="AI246" s="21"/>
      <c r="AJ246" s="21"/>
      <c r="AK246" s="21"/>
      <c r="AL246" s="96">
        <f t="shared" si="163"/>
        <v>1241853.22</v>
      </c>
      <c r="AN246" s="55"/>
      <c r="AO246" s="54"/>
      <c r="AP246" s="55"/>
      <c r="AQ246" s="55"/>
      <c r="AR246" s="58"/>
      <c r="AT246" s="63"/>
    </row>
    <row r="247" spans="1:52">
      <c r="A247" s="27">
        <v>1</v>
      </c>
      <c r="B247" s="2">
        <v>3</v>
      </c>
      <c r="C247" s="2">
        <v>1</v>
      </c>
      <c r="D247" s="2">
        <v>312</v>
      </c>
      <c r="E247" s="41"/>
      <c r="F247" s="23">
        <f>+F248</f>
        <v>0</v>
      </c>
      <c r="G247" s="23">
        <f t="shared" ref="G247:AK247" si="207">+G248</f>
        <v>0</v>
      </c>
      <c r="H247" s="23">
        <f t="shared" si="207"/>
        <v>0</v>
      </c>
      <c r="I247" s="23">
        <f t="shared" si="207"/>
        <v>0</v>
      </c>
      <c r="J247" s="23">
        <v>0</v>
      </c>
      <c r="K247" s="23">
        <f t="shared" si="207"/>
        <v>0</v>
      </c>
      <c r="L247" s="23">
        <f t="shared" si="207"/>
        <v>0</v>
      </c>
      <c r="M247" s="23">
        <f t="shared" si="207"/>
        <v>0</v>
      </c>
      <c r="N247" s="23">
        <f t="shared" si="207"/>
        <v>0</v>
      </c>
      <c r="O247" s="23">
        <f t="shared" si="207"/>
        <v>0</v>
      </c>
      <c r="P247" s="23">
        <f t="shared" si="207"/>
        <v>0</v>
      </c>
      <c r="Q247" s="23">
        <f t="shared" si="207"/>
        <v>0</v>
      </c>
      <c r="R247" s="23">
        <f t="shared" si="207"/>
        <v>0</v>
      </c>
      <c r="S247" s="23">
        <f t="shared" si="207"/>
        <v>0</v>
      </c>
      <c r="T247" s="23">
        <f t="shared" si="207"/>
        <v>0</v>
      </c>
      <c r="U247" s="23">
        <f t="shared" si="207"/>
        <v>0</v>
      </c>
      <c r="V247" s="23">
        <f t="shared" si="207"/>
        <v>0</v>
      </c>
      <c r="W247" s="23">
        <f t="shared" si="207"/>
        <v>0</v>
      </c>
      <c r="X247" s="23">
        <f t="shared" si="207"/>
        <v>0</v>
      </c>
      <c r="Y247" s="23">
        <f t="shared" si="207"/>
        <v>0</v>
      </c>
      <c r="Z247" s="23">
        <f t="shared" si="207"/>
        <v>0</v>
      </c>
      <c r="AA247" s="23">
        <f t="shared" si="207"/>
        <v>0</v>
      </c>
      <c r="AB247" s="23">
        <f t="shared" si="207"/>
        <v>0</v>
      </c>
      <c r="AC247" s="23">
        <f t="shared" si="207"/>
        <v>0</v>
      </c>
      <c r="AD247" s="23">
        <f t="shared" si="207"/>
        <v>0</v>
      </c>
      <c r="AE247" s="23">
        <f t="shared" si="207"/>
        <v>0</v>
      </c>
      <c r="AF247" s="23">
        <f t="shared" si="207"/>
        <v>0</v>
      </c>
      <c r="AG247" s="23">
        <f t="shared" si="207"/>
        <v>0</v>
      </c>
      <c r="AH247" s="23">
        <f t="shared" si="207"/>
        <v>0</v>
      </c>
      <c r="AI247" s="23">
        <f t="shared" si="207"/>
        <v>0</v>
      </c>
      <c r="AJ247" s="23">
        <f t="shared" si="207"/>
        <v>0</v>
      </c>
      <c r="AK247" s="23">
        <f t="shared" si="207"/>
        <v>0</v>
      </c>
      <c r="AL247" s="23">
        <f t="shared" si="163"/>
        <v>0</v>
      </c>
      <c r="AN247" s="55"/>
      <c r="AS247" s="47"/>
      <c r="AT247" s="63"/>
      <c r="AU247" s="47"/>
      <c r="AV247" s="47"/>
      <c r="AW247" s="47"/>
      <c r="AX247" s="47"/>
      <c r="AY247" s="47"/>
      <c r="AZ247" s="47"/>
    </row>
    <row r="248" spans="1:52" s="47" customFormat="1">
      <c r="A248" s="27">
        <v>1</v>
      </c>
      <c r="B248" s="3">
        <v>3</v>
      </c>
      <c r="C248" s="3">
        <v>1</v>
      </c>
      <c r="D248" s="3">
        <v>312</v>
      </c>
      <c r="E248" s="92">
        <v>1</v>
      </c>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v>0</v>
      </c>
      <c r="AG248" s="21"/>
      <c r="AH248" s="21">
        <v>0</v>
      </c>
      <c r="AI248" s="21"/>
      <c r="AJ248" s="21"/>
      <c r="AK248" s="21"/>
      <c r="AL248" s="21">
        <f t="shared" si="163"/>
        <v>0</v>
      </c>
      <c r="AN248" s="55"/>
      <c r="AO248" s="54"/>
      <c r="AP248" s="55"/>
      <c r="AQ248" s="55"/>
      <c r="AR248" s="58"/>
      <c r="AT248" s="63"/>
      <c r="AU248" s="97"/>
    </row>
    <row r="249" spans="1:52">
      <c r="A249" s="27">
        <v>1</v>
      </c>
      <c r="B249" s="2">
        <v>3</v>
      </c>
      <c r="C249" s="2">
        <v>1</v>
      </c>
      <c r="D249" s="2">
        <v>313</v>
      </c>
      <c r="E249" s="41"/>
      <c r="F249" s="23">
        <f>+F250</f>
        <v>0</v>
      </c>
      <c r="G249" s="23">
        <f t="shared" ref="G249:AK249" si="208">+G250</f>
        <v>0</v>
      </c>
      <c r="H249" s="23">
        <f t="shared" si="208"/>
        <v>0</v>
      </c>
      <c r="I249" s="23">
        <f t="shared" si="208"/>
        <v>0</v>
      </c>
      <c r="J249" s="23">
        <v>0</v>
      </c>
      <c r="K249" s="23">
        <f t="shared" si="208"/>
        <v>0</v>
      </c>
      <c r="L249" s="23">
        <f t="shared" si="208"/>
        <v>0</v>
      </c>
      <c r="M249" s="23">
        <f t="shared" si="208"/>
        <v>0</v>
      </c>
      <c r="N249" s="23">
        <f t="shared" si="208"/>
        <v>0</v>
      </c>
      <c r="O249" s="23">
        <f t="shared" si="208"/>
        <v>0</v>
      </c>
      <c r="P249" s="23">
        <f t="shared" si="208"/>
        <v>0</v>
      </c>
      <c r="Q249" s="23">
        <f t="shared" si="208"/>
        <v>0</v>
      </c>
      <c r="R249" s="23">
        <f t="shared" si="208"/>
        <v>0</v>
      </c>
      <c r="S249" s="23">
        <f t="shared" si="208"/>
        <v>0</v>
      </c>
      <c r="T249" s="23">
        <f t="shared" si="208"/>
        <v>0</v>
      </c>
      <c r="U249" s="23">
        <f t="shared" si="208"/>
        <v>0</v>
      </c>
      <c r="V249" s="23">
        <f t="shared" si="208"/>
        <v>0</v>
      </c>
      <c r="W249" s="23">
        <f t="shared" si="208"/>
        <v>0</v>
      </c>
      <c r="X249" s="23">
        <f t="shared" si="208"/>
        <v>0</v>
      </c>
      <c r="Y249" s="23">
        <f t="shared" si="208"/>
        <v>0</v>
      </c>
      <c r="Z249" s="23">
        <f t="shared" si="208"/>
        <v>0</v>
      </c>
      <c r="AA249" s="23">
        <f t="shared" si="208"/>
        <v>0</v>
      </c>
      <c r="AB249" s="23">
        <f t="shared" si="208"/>
        <v>0</v>
      </c>
      <c r="AC249" s="23">
        <f t="shared" si="208"/>
        <v>0</v>
      </c>
      <c r="AD249" s="23">
        <f t="shared" si="208"/>
        <v>0</v>
      </c>
      <c r="AE249" s="23">
        <f t="shared" si="208"/>
        <v>0</v>
      </c>
      <c r="AF249" s="23">
        <f t="shared" si="208"/>
        <v>0</v>
      </c>
      <c r="AG249" s="23">
        <f t="shared" si="208"/>
        <v>0</v>
      </c>
      <c r="AH249" s="23">
        <f t="shared" si="208"/>
        <v>0</v>
      </c>
      <c r="AI249" s="23">
        <f t="shared" si="208"/>
        <v>0</v>
      </c>
      <c r="AJ249" s="23">
        <f t="shared" si="208"/>
        <v>0</v>
      </c>
      <c r="AK249" s="23">
        <f t="shared" si="208"/>
        <v>0</v>
      </c>
      <c r="AL249" s="23">
        <f t="shared" si="163"/>
        <v>0</v>
      </c>
      <c r="AN249" s="55"/>
      <c r="AS249" s="47"/>
      <c r="AT249" s="63"/>
      <c r="AU249" s="47"/>
      <c r="AV249" s="47"/>
      <c r="AW249" s="47"/>
      <c r="AX249" s="47"/>
      <c r="AY249" s="47"/>
      <c r="AZ249" s="47"/>
    </row>
    <row r="250" spans="1:52" s="47" customFormat="1">
      <c r="A250" s="27">
        <v>1</v>
      </c>
      <c r="B250" s="3">
        <v>3</v>
      </c>
      <c r="C250" s="3">
        <v>1</v>
      </c>
      <c r="D250" s="3">
        <v>313</v>
      </c>
      <c r="E250" s="92">
        <v>1</v>
      </c>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f t="shared" si="163"/>
        <v>0</v>
      </c>
      <c r="AN250" s="55"/>
      <c r="AO250" s="54"/>
      <c r="AP250" s="55"/>
      <c r="AQ250" s="55"/>
      <c r="AR250" s="58"/>
      <c r="AT250" s="98"/>
    </row>
    <row r="251" spans="1:52">
      <c r="A251" s="27">
        <v>1</v>
      </c>
      <c r="B251" s="2">
        <v>3</v>
      </c>
      <c r="C251" s="2">
        <v>1</v>
      </c>
      <c r="D251" s="2">
        <v>314</v>
      </c>
      <c r="E251" s="41"/>
      <c r="F251" s="23">
        <f>+F252+F253</f>
        <v>80000</v>
      </c>
      <c r="G251" s="23">
        <f t="shared" ref="G251:AJ251" si="209">+G252+G253</f>
        <v>0</v>
      </c>
      <c r="H251" s="23">
        <f t="shared" si="209"/>
        <v>0</v>
      </c>
      <c r="I251" s="23">
        <f t="shared" si="209"/>
        <v>0</v>
      </c>
      <c r="J251" s="23">
        <f t="shared" si="209"/>
        <v>0</v>
      </c>
      <c r="K251" s="23">
        <f t="shared" si="209"/>
        <v>150000</v>
      </c>
      <c r="L251" s="23">
        <f t="shared" si="209"/>
        <v>0</v>
      </c>
      <c r="M251" s="23">
        <f t="shared" si="209"/>
        <v>0</v>
      </c>
      <c r="N251" s="23">
        <f t="shared" si="209"/>
        <v>0</v>
      </c>
      <c r="O251" s="23">
        <f t="shared" si="209"/>
        <v>0</v>
      </c>
      <c r="P251" s="23">
        <f t="shared" si="209"/>
        <v>0</v>
      </c>
      <c r="Q251" s="23">
        <f t="shared" si="209"/>
        <v>0</v>
      </c>
      <c r="R251" s="23">
        <f t="shared" si="209"/>
        <v>50000</v>
      </c>
      <c r="S251" s="23">
        <f t="shared" si="209"/>
        <v>0</v>
      </c>
      <c r="T251" s="23">
        <f t="shared" si="209"/>
        <v>0</v>
      </c>
      <c r="U251" s="23">
        <f t="shared" si="209"/>
        <v>0</v>
      </c>
      <c r="V251" s="23">
        <f t="shared" si="209"/>
        <v>0</v>
      </c>
      <c r="W251" s="23">
        <f t="shared" si="209"/>
        <v>0</v>
      </c>
      <c r="X251" s="23">
        <f t="shared" si="209"/>
        <v>0</v>
      </c>
      <c r="Y251" s="23">
        <f t="shared" si="209"/>
        <v>0</v>
      </c>
      <c r="Z251" s="23">
        <f t="shared" si="209"/>
        <v>0</v>
      </c>
      <c r="AA251" s="23">
        <f t="shared" si="209"/>
        <v>0</v>
      </c>
      <c r="AB251" s="23">
        <f t="shared" si="209"/>
        <v>0</v>
      </c>
      <c r="AC251" s="23">
        <f t="shared" si="209"/>
        <v>0</v>
      </c>
      <c r="AD251" s="23">
        <f t="shared" si="209"/>
        <v>0</v>
      </c>
      <c r="AE251" s="23">
        <f t="shared" si="209"/>
        <v>0</v>
      </c>
      <c r="AF251" s="23">
        <f t="shared" si="209"/>
        <v>0</v>
      </c>
      <c r="AG251" s="23">
        <f t="shared" si="209"/>
        <v>0</v>
      </c>
      <c r="AH251" s="23">
        <f t="shared" si="209"/>
        <v>0</v>
      </c>
      <c r="AI251" s="23">
        <f t="shared" si="209"/>
        <v>0</v>
      </c>
      <c r="AJ251" s="23">
        <f t="shared" si="209"/>
        <v>0</v>
      </c>
      <c r="AK251" s="23">
        <f t="shared" ref="AK251" si="210">+AK252+AK253</f>
        <v>0</v>
      </c>
      <c r="AL251" s="23">
        <f t="shared" si="163"/>
        <v>280000</v>
      </c>
      <c r="AN251" s="55"/>
      <c r="AS251" s="47"/>
      <c r="AT251" s="63"/>
      <c r="AU251" s="47"/>
      <c r="AV251" s="47"/>
      <c r="AW251" s="47"/>
      <c r="AX251" s="47"/>
      <c r="AY251" s="47"/>
      <c r="AZ251" s="47"/>
    </row>
    <row r="252" spans="1:52" s="47" customFormat="1">
      <c r="A252" s="27">
        <v>1</v>
      </c>
      <c r="B252" s="3">
        <v>3</v>
      </c>
      <c r="C252" s="3">
        <v>1</v>
      </c>
      <c r="D252" s="3">
        <v>314</v>
      </c>
      <c r="E252" s="92">
        <v>1</v>
      </c>
      <c r="F252" s="40">
        <v>80000</v>
      </c>
      <c r="G252" s="21"/>
      <c r="H252" s="21"/>
      <c r="I252" s="21"/>
      <c r="J252" s="21"/>
      <c r="K252" s="21">
        <v>150000</v>
      </c>
      <c r="L252" s="21"/>
      <c r="M252" s="21"/>
      <c r="N252" s="21"/>
      <c r="O252" s="21"/>
      <c r="P252" s="21"/>
      <c r="Q252" s="21"/>
      <c r="R252" s="21">
        <v>50000</v>
      </c>
      <c r="S252" s="21"/>
      <c r="T252" s="21"/>
      <c r="U252" s="21"/>
      <c r="V252" s="21"/>
      <c r="W252" s="21"/>
      <c r="X252" s="21"/>
      <c r="Y252" s="21"/>
      <c r="Z252" s="21"/>
      <c r="AA252" s="21"/>
      <c r="AB252" s="21"/>
      <c r="AC252" s="21"/>
      <c r="AD252" s="21"/>
      <c r="AE252" s="21"/>
      <c r="AF252" s="21"/>
      <c r="AG252" s="21"/>
      <c r="AH252" s="21"/>
      <c r="AI252" s="21"/>
      <c r="AJ252" s="21"/>
      <c r="AK252" s="21"/>
      <c r="AL252" s="21">
        <f t="shared" si="163"/>
        <v>280000</v>
      </c>
      <c r="AN252" s="55"/>
      <c r="AO252" s="54"/>
      <c r="AP252" s="55"/>
      <c r="AQ252" s="55"/>
      <c r="AR252" s="58"/>
      <c r="AT252" s="63"/>
    </row>
    <row r="253" spans="1:52">
      <c r="A253" s="27">
        <v>1</v>
      </c>
      <c r="B253" s="2">
        <v>3</v>
      </c>
      <c r="C253" s="2">
        <v>1</v>
      </c>
      <c r="D253" s="2">
        <v>314</v>
      </c>
      <c r="E253" s="1">
        <v>2</v>
      </c>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f t="shared" si="163"/>
        <v>0</v>
      </c>
      <c r="AN253" s="55"/>
      <c r="AS253" s="47"/>
      <c r="AT253" s="63"/>
      <c r="AU253" s="47"/>
      <c r="AV253" s="47"/>
      <c r="AW253" s="47"/>
      <c r="AX253" s="47"/>
      <c r="AY253" s="47"/>
      <c r="AZ253" s="47"/>
    </row>
    <row r="254" spans="1:52">
      <c r="A254" s="27">
        <v>1</v>
      </c>
      <c r="B254" s="2">
        <v>3</v>
      </c>
      <c r="C254" s="2">
        <v>1</v>
      </c>
      <c r="D254" s="2">
        <v>315</v>
      </c>
      <c r="E254" s="41"/>
      <c r="F254" s="23">
        <f>+F255</f>
        <v>0</v>
      </c>
      <c r="G254" s="23">
        <f t="shared" ref="G254:AK254" si="211">+G255</f>
        <v>0</v>
      </c>
      <c r="H254" s="23">
        <f t="shared" si="211"/>
        <v>0</v>
      </c>
      <c r="I254" s="23">
        <f t="shared" si="211"/>
        <v>0</v>
      </c>
      <c r="J254" s="23">
        <f t="shared" si="211"/>
        <v>0</v>
      </c>
      <c r="K254" s="23">
        <f t="shared" si="211"/>
        <v>0</v>
      </c>
      <c r="L254" s="23">
        <f t="shared" si="211"/>
        <v>0</v>
      </c>
      <c r="M254" s="23">
        <f t="shared" si="211"/>
        <v>0</v>
      </c>
      <c r="N254" s="23">
        <f t="shared" si="211"/>
        <v>0</v>
      </c>
      <c r="O254" s="23">
        <f t="shared" si="211"/>
        <v>0</v>
      </c>
      <c r="P254" s="23">
        <f t="shared" si="211"/>
        <v>0</v>
      </c>
      <c r="Q254" s="23">
        <f t="shared" si="211"/>
        <v>0</v>
      </c>
      <c r="R254" s="23">
        <f t="shared" si="211"/>
        <v>0</v>
      </c>
      <c r="S254" s="23">
        <f t="shared" si="211"/>
        <v>0</v>
      </c>
      <c r="T254" s="23">
        <f t="shared" si="211"/>
        <v>0</v>
      </c>
      <c r="U254" s="23">
        <f t="shared" si="211"/>
        <v>0</v>
      </c>
      <c r="V254" s="23">
        <f t="shared" si="211"/>
        <v>0</v>
      </c>
      <c r="W254" s="23">
        <f t="shared" si="211"/>
        <v>0</v>
      </c>
      <c r="X254" s="23">
        <f t="shared" si="211"/>
        <v>0</v>
      </c>
      <c r="Y254" s="23">
        <f t="shared" si="211"/>
        <v>0</v>
      </c>
      <c r="Z254" s="23">
        <f t="shared" si="211"/>
        <v>0</v>
      </c>
      <c r="AA254" s="23">
        <f t="shared" si="211"/>
        <v>0</v>
      </c>
      <c r="AB254" s="23">
        <f t="shared" si="211"/>
        <v>0</v>
      </c>
      <c r="AC254" s="23">
        <f t="shared" si="211"/>
        <v>0</v>
      </c>
      <c r="AD254" s="23">
        <f t="shared" si="211"/>
        <v>0</v>
      </c>
      <c r="AE254" s="23">
        <f t="shared" si="211"/>
        <v>0</v>
      </c>
      <c r="AF254" s="23">
        <f t="shared" si="211"/>
        <v>0</v>
      </c>
      <c r="AG254" s="23">
        <f t="shared" si="211"/>
        <v>0</v>
      </c>
      <c r="AH254" s="23">
        <f t="shared" si="211"/>
        <v>0</v>
      </c>
      <c r="AI254" s="23">
        <f t="shared" si="211"/>
        <v>0</v>
      </c>
      <c r="AJ254" s="23">
        <f t="shared" si="211"/>
        <v>0</v>
      </c>
      <c r="AK254" s="23">
        <f t="shared" si="211"/>
        <v>0</v>
      </c>
      <c r="AL254" s="23">
        <f t="shared" si="163"/>
        <v>0</v>
      </c>
      <c r="AN254" s="55"/>
      <c r="AS254" s="47"/>
      <c r="AT254" s="63"/>
      <c r="AU254" s="47"/>
      <c r="AV254" s="47"/>
      <c r="AW254" s="47"/>
      <c r="AX254" s="47"/>
      <c r="AY254" s="47"/>
      <c r="AZ254" s="47"/>
    </row>
    <row r="255" spans="1:52" s="47" customFormat="1">
      <c r="A255" s="27">
        <v>1</v>
      </c>
      <c r="B255" s="3">
        <v>3</v>
      </c>
      <c r="C255" s="3">
        <v>1</v>
      </c>
      <c r="D255" s="3">
        <v>315</v>
      </c>
      <c r="E255" s="92">
        <v>1</v>
      </c>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f t="shared" ref="AL255:AL318" si="212">SUM(F255:AJ255)</f>
        <v>0</v>
      </c>
      <c r="AN255" s="55"/>
      <c r="AO255" s="54"/>
      <c r="AP255" s="55"/>
      <c r="AQ255" s="55"/>
      <c r="AR255" s="58"/>
      <c r="AT255" s="63"/>
    </row>
    <row r="256" spans="1:52">
      <c r="A256" s="27">
        <v>1</v>
      </c>
      <c r="B256" s="2">
        <v>3</v>
      </c>
      <c r="C256" s="2">
        <v>1</v>
      </c>
      <c r="D256" s="2">
        <v>316</v>
      </c>
      <c r="E256" s="41"/>
      <c r="F256" s="23">
        <f>+F257+F258</f>
        <v>0</v>
      </c>
      <c r="G256" s="23">
        <f t="shared" ref="G256:AJ256" si="213">+G257+G258</f>
        <v>0</v>
      </c>
      <c r="H256" s="23">
        <f t="shared" si="213"/>
        <v>0</v>
      </c>
      <c r="I256" s="23">
        <f t="shared" si="213"/>
        <v>0</v>
      </c>
      <c r="J256" s="23">
        <v>0</v>
      </c>
      <c r="K256" s="23">
        <f t="shared" ref="K256:AH256" si="214">+K257+K258</f>
        <v>0</v>
      </c>
      <c r="L256" s="23">
        <f t="shared" si="214"/>
        <v>0</v>
      </c>
      <c r="M256" s="23">
        <f t="shared" si="214"/>
        <v>0</v>
      </c>
      <c r="N256" s="23">
        <f t="shared" si="214"/>
        <v>0</v>
      </c>
      <c r="O256" s="23">
        <f t="shared" si="214"/>
        <v>0</v>
      </c>
      <c r="P256" s="23">
        <f t="shared" si="214"/>
        <v>0</v>
      </c>
      <c r="Q256" s="23">
        <f t="shared" si="214"/>
        <v>0</v>
      </c>
      <c r="R256" s="23">
        <f t="shared" si="214"/>
        <v>0</v>
      </c>
      <c r="S256" s="23">
        <f t="shared" si="214"/>
        <v>0</v>
      </c>
      <c r="T256" s="23">
        <f t="shared" si="214"/>
        <v>0</v>
      </c>
      <c r="U256" s="23">
        <f t="shared" si="214"/>
        <v>0</v>
      </c>
      <c r="V256" s="23">
        <f t="shared" si="214"/>
        <v>0</v>
      </c>
      <c r="W256" s="23">
        <f t="shared" si="214"/>
        <v>0</v>
      </c>
      <c r="X256" s="23">
        <f t="shared" si="214"/>
        <v>0</v>
      </c>
      <c r="Y256" s="23">
        <f t="shared" si="214"/>
        <v>0</v>
      </c>
      <c r="Z256" s="23">
        <f t="shared" si="214"/>
        <v>0</v>
      </c>
      <c r="AA256" s="23">
        <f t="shared" si="214"/>
        <v>0</v>
      </c>
      <c r="AB256" s="23">
        <f t="shared" si="214"/>
        <v>0</v>
      </c>
      <c r="AC256" s="23">
        <f t="shared" si="214"/>
        <v>0</v>
      </c>
      <c r="AD256" s="23">
        <f t="shared" si="214"/>
        <v>0</v>
      </c>
      <c r="AE256" s="23">
        <f t="shared" si="214"/>
        <v>0</v>
      </c>
      <c r="AF256" s="23">
        <f t="shared" si="214"/>
        <v>0</v>
      </c>
      <c r="AG256" s="23">
        <f t="shared" si="214"/>
        <v>0</v>
      </c>
      <c r="AH256" s="23">
        <f t="shared" si="214"/>
        <v>0</v>
      </c>
      <c r="AI256" s="23">
        <f t="shared" si="213"/>
        <v>0</v>
      </c>
      <c r="AJ256" s="23">
        <f t="shared" si="213"/>
        <v>0</v>
      </c>
      <c r="AK256" s="23">
        <f t="shared" ref="AK256" si="215">+AK257+AK258</f>
        <v>0</v>
      </c>
      <c r="AL256" s="23">
        <f t="shared" si="212"/>
        <v>0</v>
      </c>
      <c r="AN256" s="55"/>
      <c r="AS256" s="47"/>
      <c r="AT256" s="63"/>
      <c r="AU256" s="47"/>
      <c r="AV256" s="47"/>
      <c r="AW256" s="47"/>
      <c r="AX256" s="47"/>
      <c r="AY256" s="47"/>
      <c r="AZ256" s="47"/>
    </row>
    <row r="257" spans="1:52">
      <c r="A257" s="27">
        <v>1</v>
      </c>
      <c r="B257" s="2">
        <v>3</v>
      </c>
      <c r="C257" s="2">
        <v>1</v>
      </c>
      <c r="D257" s="2">
        <v>316</v>
      </c>
      <c r="E257" s="1">
        <v>1</v>
      </c>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f t="shared" si="212"/>
        <v>0</v>
      </c>
      <c r="AN257" s="55"/>
      <c r="AS257" s="47"/>
      <c r="AT257" s="63"/>
      <c r="AU257" s="47"/>
      <c r="AV257" s="47"/>
      <c r="AW257" s="47"/>
      <c r="AX257" s="47"/>
      <c r="AY257" s="47"/>
      <c r="AZ257" s="47"/>
    </row>
    <row r="258" spans="1:52">
      <c r="A258" s="27">
        <v>1</v>
      </c>
      <c r="B258" s="2">
        <v>3</v>
      </c>
      <c r="C258" s="2">
        <v>1</v>
      </c>
      <c r="D258" s="2">
        <v>316</v>
      </c>
      <c r="E258" s="1">
        <v>2</v>
      </c>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f t="shared" si="212"/>
        <v>0</v>
      </c>
      <c r="AN258" s="55"/>
      <c r="AS258" s="47"/>
      <c r="AT258" s="63"/>
      <c r="AU258" s="47"/>
      <c r="AV258" s="47"/>
      <c r="AW258" s="47"/>
      <c r="AX258" s="47"/>
      <c r="AY258" s="47"/>
      <c r="AZ258" s="47"/>
    </row>
    <row r="259" spans="1:52">
      <c r="A259" s="27">
        <v>1</v>
      </c>
      <c r="B259" s="2">
        <v>3</v>
      </c>
      <c r="C259" s="2">
        <v>1</v>
      </c>
      <c r="D259" s="2">
        <v>317</v>
      </c>
      <c r="E259" s="41"/>
      <c r="F259" s="23">
        <f>+F260</f>
        <v>0</v>
      </c>
      <c r="G259" s="23">
        <f t="shared" ref="G259:AK259" si="216">+G260</f>
        <v>0</v>
      </c>
      <c r="H259" s="23">
        <f t="shared" si="216"/>
        <v>0</v>
      </c>
      <c r="I259" s="23">
        <f t="shared" si="216"/>
        <v>0</v>
      </c>
      <c r="J259" s="23">
        <f t="shared" si="216"/>
        <v>0</v>
      </c>
      <c r="K259" s="23">
        <f t="shared" si="216"/>
        <v>0</v>
      </c>
      <c r="L259" s="23">
        <f t="shared" si="216"/>
        <v>0</v>
      </c>
      <c r="M259" s="23">
        <f t="shared" si="216"/>
        <v>0</v>
      </c>
      <c r="N259" s="23">
        <f t="shared" si="216"/>
        <v>0</v>
      </c>
      <c r="O259" s="23">
        <f t="shared" si="216"/>
        <v>0</v>
      </c>
      <c r="P259" s="23">
        <f t="shared" si="216"/>
        <v>0</v>
      </c>
      <c r="Q259" s="23">
        <f t="shared" si="216"/>
        <v>0</v>
      </c>
      <c r="R259" s="23">
        <f t="shared" si="216"/>
        <v>0</v>
      </c>
      <c r="S259" s="23">
        <f t="shared" si="216"/>
        <v>0</v>
      </c>
      <c r="T259" s="23">
        <f t="shared" si="216"/>
        <v>0</v>
      </c>
      <c r="U259" s="23">
        <f t="shared" si="216"/>
        <v>0</v>
      </c>
      <c r="V259" s="23">
        <f t="shared" si="216"/>
        <v>0</v>
      </c>
      <c r="W259" s="23">
        <f t="shared" si="216"/>
        <v>0</v>
      </c>
      <c r="X259" s="23">
        <f t="shared" si="216"/>
        <v>0</v>
      </c>
      <c r="Y259" s="23">
        <f t="shared" si="216"/>
        <v>0</v>
      </c>
      <c r="Z259" s="23">
        <f t="shared" si="216"/>
        <v>0</v>
      </c>
      <c r="AA259" s="23">
        <f t="shared" si="216"/>
        <v>0</v>
      </c>
      <c r="AB259" s="23">
        <f t="shared" si="216"/>
        <v>0</v>
      </c>
      <c r="AC259" s="23">
        <f t="shared" si="216"/>
        <v>0</v>
      </c>
      <c r="AD259" s="23">
        <f t="shared" si="216"/>
        <v>0</v>
      </c>
      <c r="AE259" s="23">
        <f t="shared" si="216"/>
        <v>0</v>
      </c>
      <c r="AF259" s="23">
        <f t="shared" si="216"/>
        <v>0</v>
      </c>
      <c r="AG259" s="23">
        <f t="shared" si="216"/>
        <v>0</v>
      </c>
      <c r="AH259" s="23">
        <f t="shared" si="216"/>
        <v>0</v>
      </c>
      <c r="AI259" s="23">
        <f t="shared" si="216"/>
        <v>0</v>
      </c>
      <c r="AJ259" s="23">
        <f t="shared" si="216"/>
        <v>0</v>
      </c>
      <c r="AK259" s="23">
        <f t="shared" si="216"/>
        <v>0</v>
      </c>
      <c r="AL259" s="23">
        <f t="shared" si="212"/>
        <v>0</v>
      </c>
      <c r="AN259" s="55"/>
      <c r="AS259" s="47"/>
      <c r="AT259" s="63"/>
      <c r="AU259" s="47"/>
      <c r="AV259" s="47"/>
      <c r="AW259" s="47"/>
      <c r="AX259" s="47"/>
      <c r="AY259" s="47"/>
      <c r="AZ259" s="47"/>
    </row>
    <row r="260" spans="1:52">
      <c r="A260" s="27">
        <v>1</v>
      </c>
      <c r="B260" s="2">
        <v>3</v>
      </c>
      <c r="C260" s="2">
        <v>1</v>
      </c>
      <c r="D260" s="2">
        <v>317</v>
      </c>
      <c r="E260" s="1">
        <v>1</v>
      </c>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f t="shared" si="212"/>
        <v>0</v>
      </c>
      <c r="AN260" s="55"/>
      <c r="AS260" s="47"/>
      <c r="AT260" s="63"/>
      <c r="AU260" s="47"/>
      <c r="AV260" s="47"/>
      <c r="AW260" s="47"/>
      <c r="AX260" s="47"/>
      <c r="AY260" s="47"/>
      <c r="AZ260" s="47"/>
    </row>
    <row r="261" spans="1:52">
      <c r="A261" s="27">
        <v>1</v>
      </c>
      <c r="B261" s="2">
        <v>3</v>
      </c>
      <c r="C261" s="2">
        <v>1</v>
      </c>
      <c r="D261" s="2">
        <v>318</v>
      </c>
      <c r="E261" s="41"/>
      <c r="F261" s="23">
        <f>+F262+F263</f>
        <v>0</v>
      </c>
      <c r="G261" s="23">
        <f t="shared" ref="G261:AJ261" si="217">+G262+G263</f>
        <v>0</v>
      </c>
      <c r="H261" s="23">
        <f t="shared" si="217"/>
        <v>0</v>
      </c>
      <c r="I261" s="23">
        <f t="shared" si="217"/>
        <v>0</v>
      </c>
      <c r="J261" s="23">
        <v>0</v>
      </c>
      <c r="K261" s="23">
        <f t="shared" ref="K261:AH261" si="218">+K262+K263</f>
        <v>0</v>
      </c>
      <c r="L261" s="23">
        <f t="shared" si="218"/>
        <v>0</v>
      </c>
      <c r="M261" s="23">
        <f t="shared" si="218"/>
        <v>0</v>
      </c>
      <c r="N261" s="23">
        <f t="shared" si="218"/>
        <v>0</v>
      </c>
      <c r="O261" s="23">
        <f t="shared" si="218"/>
        <v>0</v>
      </c>
      <c r="P261" s="23">
        <f t="shared" si="218"/>
        <v>0</v>
      </c>
      <c r="Q261" s="23">
        <f t="shared" si="218"/>
        <v>0</v>
      </c>
      <c r="R261" s="23">
        <f t="shared" si="218"/>
        <v>0</v>
      </c>
      <c r="S261" s="23">
        <f t="shared" si="218"/>
        <v>0</v>
      </c>
      <c r="T261" s="23">
        <f t="shared" si="218"/>
        <v>0</v>
      </c>
      <c r="U261" s="23">
        <f t="shared" si="218"/>
        <v>0</v>
      </c>
      <c r="V261" s="23">
        <f t="shared" si="218"/>
        <v>0</v>
      </c>
      <c r="W261" s="23">
        <f t="shared" si="218"/>
        <v>0</v>
      </c>
      <c r="X261" s="23">
        <f t="shared" si="218"/>
        <v>0</v>
      </c>
      <c r="Y261" s="23">
        <f t="shared" si="218"/>
        <v>0</v>
      </c>
      <c r="Z261" s="23">
        <f t="shared" si="218"/>
        <v>0</v>
      </c>
      <c r="AA261" s="23">
        <f t="shared" si="218"/>
        <v>0</v>
      </c>
      <c r="AB261" s="23">
        <f t="shared" si="218"/>
        <v>0</v>
      </c>
      <c r="AC261" s="23">
        <f t="shared" si="218"/>
        <v>0</v>
      </c>
      <c r="AD261" s="23">
        <f t="shared" si="218"/>
        <v>0</v>
      </c>
      <c r="AE261" s="23">
        <f t="shared" si="218"/>
        <v>0</v>
      </c>
      <c r="AF261" s="23">
        <f t="shared" si="218"/>
        <v>0</v>
      </c>
      <c r="AG261" s="23">
        <f t="shared" si="218"/>
        <v>0</v>
      </c>
      <c r="AH261" s="23">
        <f t="shared" si="218"/>
        <v>0</v>
      </c>
      <c r="AI261" s="23">
        <f t="shared" si="217"/>
        <v>0</v>
      </c>
      <c r="AJ261" s="23">
        <f t="shared" si="217"/>
        <v>0</v>
      </c>
      <c r="AK261" s="23">
        <f t="shared" ref="AK261" si="219">+AK262+AK263</f>
        <v>0</v>
      </c>
      <c r="AL261" s="23">
        <f t="shared" si="212"/>
        <v>0</v>
      </c>
      <c r="AN261" s="55"/>
      <c r="AS261" s="47"/>
      <c r="AT261" s="63"/>
      <c r="AU261" s="47"/>
      <c r="AV261" s="47"/>
      <c r="AW261" s="47"/>
      <c r="AX261" s="47"/>
      <c r="AY261" s="47"/>
      <c r="AZ261" s="47"/>
    </row>
    <row r="262" spans="1:52">
      <c r="A262" s="27">
        <v>1</v>
      </c>
      <c r="B262" s="2">
        <v>3</v>
      </c>
      <c r="C262" s="2">
        <v>1</v>
      </c>
      <c r="D262" s="2">
        <v>318</v>
      </c>
      <c r="E262" s="1">
        <v>1</v>
      </c>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f t="shared" si="212"/>
        <v>0</v>
      </c>
      <c r="AN262" s="55"/>
      <c r="AS262" s="47"/>
      <c r="AT262" s="63"/>
      <c r="AU262" s="47"/>
      <c r="AV262" s="47"/>
      <c r="AW262" s="47"/>
      <c r="AX262" s="47"/>
      <c r="AY262" s="47"/>
      <c r="AZ262" s="47"/>
    </row>
    <row r="263" spans="1:52">
      <c r="A263" s="27">
        <v>1</v>
      </c>
      <c r="B263" s="2">
        <v>3</v>
      </c>
      <c r="C263" s="2">
        <v>1</v>
      </c>
      <c r="D263" s="2">
        <v>318</v>
      </c>
      <c r="E263" s="1">
        <v>2</v>
      </c>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f t="shared" si="212"/>
        <v>0</v>
      </c>
      <c r="AN263" s="55"/>
      <c r="AS263" s="47"/>
      <c r="AT263" s="63"/>
      <c r="AU263" s="47"/>
      <c r="AV263" s="47"/>
      <c r="AW263" s="47"/>
      <c r="AX263" s="47"/>
      <c r="AY263" s="47"/>
      <c r="AZ263" s="47"/>
    </row>
    <row r="264" spans="1:52">
      <c r="A264" s="27">
        <v>1</v>
      </c>
      <c r="B264" s="2">
        <v>3</v>
      </c>
      <c r="C264" s="2">
        <v>1</v>
      </c>
      <c r="D264" s="2">
        <v>319</v>
      </c>
      <c r="F264" s="23">
        <f>+F265</f>
        <v>0</v>
      </c>
      <c r="G264" s="23">
        <f t="shared" ref="G264:AK264" si="220">+G265</f>
        <v>0</v>
      </c>
      <c r="H264" s="23">
        <f t="shared" si="220"/>
        <v>0</v>
      </c>
      <c r="I264" s="23">
        <f t="shared" si="220"/>
        <v>0</v>
      </c>
      <c r="J264" s="23">
        <f t="shared" si="220"/>
        <v>0</v>
      </c>
      <c r="K264" s="23">
        <f t="shared" si="220"/>
        <v>0</v>
      </c>
      <c r="L264" s="23">
        <f t="shared" si="220"/>
        <v>0</v>
      </c>
      <c r="M264" s="23">
        <f t="shared" si="220"/>
        <v>0</v>
      </c>
      <c r="N264" s="23">
        <f t="shared" si="220"/>
        <v>0</v>
      </c>
      <c r="O264" s="23">
        <f t="shared" si="220"/>
        <v>0</v>
      </c>
      <c r="P264" s="23">
        <f t="shared" si="220"/>
        <v>0</v>
      </c>
      <c r="Q264" s="23">
        <f t="shared" si="220"/>
        <v>0</v>
      </c>
      <c r="R264" s="23">
        <f t="shared" si="220"/>
        <v>0</v>
      </c>
      <c r="S264" s="23">
        <f t="shared" si="220"/>
        <v>0</v>
      </c>
      <c r="T264" s="23">
        <f t="shared" si="220"/>
        <v>0</v>
      </c>
      <c r="U264" s="23">
        <f t="shared" si="220"/>
        <v>0</v>
      </c>
      <c r="V264" s="23">
        <f t="shared" si="220"/>
        <v>0</v>
      </c>
      <c r="W264" s="23">
        <f t="shared" si="220"/>
        <v>0</v>
      </c>
      <c r="X264" s="23">
        <f t="shared" si="220"/>
        <v>0</v>
      </c>
      <c r="Y264" s="23">
        <f t="shared" si="220"/>
        <v>0</v>
      </c>
      <c r="Z264" s="23">
        <f t="shared" si="220"/>
        <v>0</v>
      </c>
      <c r="AA264" s="23">
        <f t="shared" si="220"/>
        <v>0</v>
      </c>
      <c r="AB264" s="23">
        <f t="shared" si="220"/>
        <v>0</v>
      </c>
      <c r="AC264" s="23">
        <f t="shared" si="220"/>
        <v>0</v>
      </c>
      <c r="AD264" s="23">
        <f t="shared" si="220"/>
        <v>0</v>
      </c>
      <c r="AE264" s="23">
        <f t="shared" si="220"/>
        <v>0</v>
      </c>
      <c r="AF264" s="23">
        <f t="shared" si="220"/>
        <v>0</v>
      </c>
      <c r="AG264" s="23">
        <f t="shared" si="220"/>
        <v>0</v>
      </c>
      <c r="AH264" s="23">
        <f t="shared" si="220"/>
        <v>0</v>
      </c>
      <c r="AI264" s="23">
        <f t="shared" si="220"/>
        <v>0</v>
      </c>
      <c r="AJ264" s="23">
        <f t="shared" si="220"/>
        <v>0</v>
      </c>
      <c r="AK264" s="23">
        <f t="shared" si="220"/>
        <v>0</v>
      </c>
      <c r="AL264" s="23">
        <f t="shared" si="212"/>
        <v>0</v>
      </c>
      <c r="AN264" s="55"/>
      <c r="AS264" s="47"/>
      <c r="AT264" s="63"/>
      <c r="AU264" s="47"/>
      <c r="AV264" s="47"/>
      <c r="AW264" s="47"/>
      <c r="AX264" s="47"/>
      <c r="AY264" s="47"/>
      <c r="AZ264" s="47"/>
    </row>
    <row r="265" spans="1:52" s="47" customFormat="1">
      <c r="A265" s="27">
        <v>1</v>
      </c>
      <c r="B265" s="3">
        <v>3</v>
      </c>
      <c r="C265" s="3">
        <v>1</v>
      </c>
      <c r="D265" s="3">
        <v>319</v>
      </c>
      <c r="E265" s="3">
        <v>1</v>
      </c>
      <c r="F265" s="40"/>
      <c r="G265" s="21"/>
      <c r="H265" s="21"/>
      <c r="I265" s="21"/>
      <c r="J265" s="21"/>
      <c r="K265" s="21"/>
      <c r="L265" s="40"/>
      <c r="M265" s="21"/>
      <c r="N265" s="21">
        <v>0</v>
      </c>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f t="shared" si="212"/>
        <v>0</v>
      </c>
      <c r="AN265" s="55"/>
      <c r="AO265" s="54"/>
      <c r="AP265" s="55"/>
      <c r="AQ265" s="55"/>
      <c r="AR265" s="58"/>
      <c r="AT265" s="63"/>
    </row>
    <row r="266" spans="1:52">
      <c r="A266" s="27">
        <v>1</v>
      </c>
      <c r="B266" s="2">
        <v>3</v>
      </c>
      <c r="C266" s="2">
        <v>2</v>
      </c>
      <c r="D266" s="2"/>
      <c r="E266" s="41"/>
      <c r="F266" s="15">
        <f>+F267+F269+F271+F274+F276+F278+F282+F284+F287</f>
        <v>0</v>
      </c>
      <c r="G266" s="15">
        <f t="shared" ref="G266:AI266" si="221">+G267+G269+G271+G274+G276+G278+G282+G284+G287</f>
        <v>0</v>
      </c>
      <c r="H266" s="15">
        <f t="shared" si="221"/>
        <v>0</v>
      </c>
      <c r="I266" s="15">
        <f t="shared" si="221"/>
        <v>0</v>
      </c>
      <c r="J266" s="15">
        <f t="shared" si="221"/>
        <v>0</v>
      </c>
      <c r="K266" s="15">
        <f t="shared" si="221"/>
        <v>0</v>
      </c>
      <c r="L266" s="15">
        <f t="shared" si="221"/>
        <v>0</v>
      </c>
      <c r="M266" s="15">
        <f t="shared" si="221"/>
        <v>0</v>
      </c>
      <c r="N266" s="15">
        <f t="shared" si="221"/>
        <v>0</v>
      </c>
      <c r="O266" s="15">
        <f t="shared" si="221"/>
        <v>0</v>
      </c>
      <c r="P266" s="15">
        <f t="shared" si="221"/>
        <v>0</v>
      </c>
      <c r="Q266" s="15">
        <f t="shared" si="221"/>
        <v>0</v>
      </c>
      <c r="R266" s="15">
        <f t="shared" si="221"/>
        <v>0</v>
      </c>
      <c r="S266" s="15">
        <f t="shared" si="221"/>
        <v>0</v>
      </c>
      <c r="T266" s="15">
        <f t="shared" si="221"/>
        <v>0</v>
      </c>
      <c r="U266" s="15">
        <f t="shared" si="221"/>
        <v>0</v>
      </c>
      <c r="V266" s="15">
        <f t="shared" si="221"/>
        <v>0</v>
      </c>
      <c r="W266" s="15">
        <f t="shared" si="221"/>
        <v>0</v>
      </c>
      <c r="X266" s="15">
        <f t="shared" si="221"/>
        <v>0</v>
      </c>
      <c r="Y266" s="15">
        <f t="shared" si="221"/>
        <v>0</v>
      </c>
      <c r="Z266" s="15">
        <f t="shared" si="221"/>
        <v>0</v>
      </c>
      <c r="AA266" s="15">
        <f t="shared" si="221"/>
        <v>0</v>
      </c>
      <c r="AB266" s="15">
        <f t="shared" si="221"/>
        <v>0</v>
      </c>
      <c r="AC266" s="15">
        <f t="shared" si="221"/>
        <v>0</v>
      </c>
      <c r="AD266" s="15">
        <f t="shared" si="221"/>
        <v>0</v>
      </c>
      <c r="AE266" s="15">
        <f t="shared" si="221"/>
        <v>0</v>
      </c>
      <c r="AF266" s="15">
        <f t="shared" si="221"/>
        <v>0</v>
      </c>
      <c r="AG266" s="15">
        <f t="shared" si="221"/>
        <v>0</v>
      </c>
      <c r="AH266" s="15">
        <f t="shared" si="221"/>
        <v>0</v>
      </c>
      <c r="AI266" s="15">
        <f t="shared" si="221"/>
        <v>0</v>
      </c>
      <c r="AJ266" s="15">
        <f>+AJ267+AJ269+AJ271+AJ274+AJ276+AJ278+AJ282+AJ284+AJ287</f>
        <v>0</v>
      </c>
      <c r="AK266" s="15">
        <f>+AK267+AK269+AK271+AK274+AK276+AK278+AK282+AK284+AK287</f>
        <v>0</v>
      </c>
      <c r="AL266" s="15">
        <f t="shared" si="212"/>
        <v>0</v>
      </c>
      <c r="AN266" s="55"/>
      <c r="AS266" s="47"/>
      <c r="AT266" s="63"/>
      <c r="AU266" s="47"/>
      <c r="AV266" s="47"/>
      <c r="AW266" s="47"/>
      <c r="AX266" s="47"/>
      <c r="AY266" s="47"/>
      <c r="AZ266" s="47"/>
    </row>
    <row r="267" spans="1:52">
      <c r="A267" s="27">
        <v>1</v>
      </c>
      <c r="B267" s="2">
        <v>3</v>
      </c>
      <c r="C267" s="2">
        <v>2</v>
      </c>
      <c r="D267" s="2">
        <v>321</v>
      </c>
      <c r="E267" s="41"/>
      <c r="F267" s="23">
        <f>+F268</f>
        <v>0</v>
      </c>
      <c r="G267" s="23">
        <f t="shared" ref="G267:AI267" si="222">+G268</f>
        <v>0</v>
      </c>
      <c r="H267" s="23">
        <f t="shared" si="222"/>
        <v>0</v>
      </c>
      <c r="I267" s="23">
        <f t="shared" si="222"/>
        <v>0</v>
      </c>
      <c r="J267" s="23">
        <f t="shared" si="222"/>
        <v>0</v>
      </c>
      <c r="K267" s="23">
        <f t="shared" si="222"/>
        <v>0</v>
      </c>
      <c r="L267" s="23">
        <f t="shared" si="222"/>
        <v>0</v>
      </c>
      <c r="M267" s="23">
        <f t="shared" si="222"/>
        <v>0</v>
      </c>
      <c r="N267" s="23">
        <f t="shared" si="222"/>
        <v>0</v>
      </c>
      <c r="O267" s="23">
        <f t="shared" si="222"/>
        <v>0</v>
      </c>
      <c r="P267" s="23">
        <f t="shared" si="222"/>
        <v>0</v>
      </c>
      <c r="Q267" s="23">
        <f t="shared" si="222"/>
        <v>0</v>
      </c>
      <c r="R267" s="23">
        <f t="shared" si="222"/>
        <v>0</v>
      </c>
      <c r="S267" s="23">
        <f t="shared" si="222"/>
        <v>0</v>
      </c>
      <c r="T267" s="23">
        <f t="shared" si="222"/>
        <v>0</v>
      </c>
      <c r="U267" s="23">
        <f t="shared" si="222"/>
        <v>0</v>
      </c>
      <c r="V267" s="23">
        <f t="shared" si="222"/>
        <v>0</v>
      </c>
      <c r="W267" s="23">
        <f t="shared" si="222"/>
        <v>0</v>
      </c>
      <c r="X267" s="23">
        <f t="shared" si="222"/>
        <v>0</v>
      </c>
      <c r="Y267" s="23">
        <f t="shared" si="222"/>
        <v>0</v>
      </c>
      <c r="Z267" s="23">
        <f t="shared" si="222"/>
        <v>0</v>
      </c>
      <c r="AA267" s="23">
        <f t="shared" si="222"/>
        <v>0</v>
      </c>
      <c r="AB267" s="23">
        <f t="shared" si="222"/>
        <v>0</v>
      </c>
      <c r="AC267" s="23">
        <f t="shared" si="222"/>
        <v>0</v>
      </c>
      <c r="AD267" s="23">
        <f t="shared" si="222"/>
        <v>0</v>
      </c>
      <c r="AE267" s="23">
        <f t="shared" si="222"/>
        <v>0</v>
      </c>
      <c r="AF267" s="23">
        <f t="shared" si="222"/>
        <v>0</v>
      </c>
      <c r="AG267" s="23">
        <f t="shared" si="222"/>
        <v>0</v>
      </c>
      <c r="AH267" s="23">
        <f t="shared" si="222"/>
        <v>0</v>
      </c>
      <c r="AI267" s="23">
        <f t="shared" si="222"/>
        <v>0</v>
      </c>
      <c r="AJ267" s="23">
        <f>+AJ268</f>
        <v>0</v>
      </c>
      <c r="AK267" s="23">
        <f>+AK268</f>
        <v>0</v>
      </c>
      <c r="AL267" s="23">
        <f t="shared" si="212"/>
        <v>0</v>
      </c>
      <c r="AN267" s="55"/>
      <c r="AS267" s="47"/>
      <c r="AT267" s="63"/>
      <c r="AU267" s="47"/>
      <c r="AV267" s="47"/>
      <c r="AW267" s="47"/>
      <c r="AX267" s="47"/>
      <c r="AY267" s="47"/>
      <c r="AZ267" s="47"/>
    </row>
    <row r="268" spans="1:52">
      <c r="A268" s="27">
        <v>1</v>
      </c>
      <c r="B268" s="2">
        <v>3</v>
      </c>
      <c r="C268" s="2">
        <v>2</v>
      </c>
      <c r="D268" s="2">
        <v>321</v>
      </c>
      <c r="E268" s="1">
        <v>1</v>
      </c>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f t="shared" si="212"/>
        <v>0</v>
      </c>
      <c r="AN268" s="55"/>
      <c r="AS268" s="47"/>
      <c r="AT268" s="63"/>
      <c r="AU268" s="47"/>
      <c r="AV268" s="47"/>
      <c r="AW268" s="47"/>
      <c r="AX268" s="47"/>
      <c r="AY268" s="47"/>
      <c r="AZ268" s="47"/>
    </row>
    <row r="269" spans="1:52">
      <c r="A269" s="27">
        <v>1</v>
      </c>
      <c r="B269" s="2">
        <v>3</v>
      </c>
      <c r="C269" s="2">
        <v>2</v>
      </c>
      <c r="D269" s="2">
        <v>322</v>
      </c>
      <c r="E269" s="41"/>
      <c r="F269" s="23">
        <f>+F270</f>
        <v>0</v>
      </c>
      <c r="G269" s="23">
        <f t="shared" ref="G269:AK269" si="223">+G270</f>
        <v>0</v>
      </c>
      <c r="H269" s="23">
        <f t="shared" si="223"/>
        <v>0</v>
      </c>
      <c r="I269" s="23">
        <f t="shared" si="223"/>
        <v>0</v>
      </c>
      <c r="J269" s="23">
        <f t="shared" si="223"/>
        <v>0</v>
      </c>
      <c r="K269" s="23">
        <f t="shared" si="223"/>
        <v>0</v>
      </c>
      <c r="L269" s="23">
        <f t="shared" si="223"/>
        <v>0</v>
      </c>
      <c r="M269" s="23"/>
      <c r="N269" s="23">
        <f t="shared" si="223"/>
        <v>0</v>
      </c>
      <c r="O269" s="23"/>
      <c r="P269" s="23">
        <f t="shared" si="223"/>
        <v>0</v>
      </c>
      <c r="Q269" s="23"/>
      <c r="R269" s="23"/>
      <c r="S269" s="23">
        <f t="shared" si="223"/>
        <v>0</v>
      </c>
      <c r="T269" s="23">
        <f t="shared" si="223"/>
        <v>0</v>
      </c>
      <c r="U269" s="23">
        <f t="shared" si="223"/>
        <v>0</v>
      </c>
      <c r="V269" s="23">
        <f t="shared" si="223"/>
        <v>0</v>
      </c>
      <c r="W269" s="23">
        <f t="shared" si="223"/>
        <v>0</v>
      </c>
      <c r="X269" s="23">
        <f t="shared" si="223"/>
        <v>0</v>
      </c>
      <c r="Y269" s="23">
        <f t="shared" si="223"/>
        <v>0</v>
      </c>
      <c r="Z269" s="23">
        <f t="shared" si="223"/>
        <v>0</v>
      </c>
      <c r="AA269" s="23">
        <f t="shared" si="223"/>
        <v>0</v>
      </c>
      <c r="AB269" s="23">
        <f t="shared" si="223"/>
        <v>0</v>
      </c>
      <c r="AC269" s="23">
        <f t="shared" si="223"/>
        <v>0</v>
      </c>
      <c r="AD269" s="23">
        <f t="shared" si="223"/>
        <v>0</v>
      </c>
      <c r="AE269" s="23">
        <f t="shared" si="223"/>
        <v>0</v>
      </c>
      <c r="AF269" s="23">
        <f t="shared" si="223"/>
        <v>0</v>
      </c>
      <c r="AG269" s="23">
        <f t="shared" si="223"/>
        <v>0</v>
      </c>
      <c r="AH269" s="23">
        <f t="shared" si="223"/>
        <v>0</v>
      </c>
      <c r="AI269" s="23">
        <f t="shared" si="223"/>
        <v>0</v>
      </c>
      <c r="AJ269" s="23">
        <f t="shared" si="223"/>
        <v>0</v>
      </c>
      <c r="AK269" s="23">
        <f t="shared" si="223"/>
        <v>0</v>
      </c>
      <c r="AL269" s="23">
        <f t="shared" si="212"/>
        <v>0</v>
      </c>
      <c r="AN269" s="55"/>
      <c r="AS269" s="47"/>
      <c r="AT269" s="63"/>
      <c r="AU269" s="47"/>
      <c r="AV269" s="47"/>
      <c r="AW269" s="47"/>
      <c r="AX269" s="47"/>
      <c r="AY269" s="47"/>
      <c r="AZ269" s="47"/>
    </row>
    <row r="270" spans="1:52" s="47" customFormat="1">
      <c r="A270" s="27">
        <v>1</v>
      </c>
      <c r="B270" s="3">
        <v>3</v>
      </c>
      <c r="C270" s="3">
        <v>2</v>
      </c>
      <c r="D270" s="3">
        <v>322</v>
      </c>
      <c r="E270" s="92">
        <v>1</v>
      </c>
      <c r="F270" s="40"/>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f t="shared" si="212"/>
        <v>0</v>
      </c>
      <c r="AN270" s="55"/>
      <c r="AO270" s="54"/>
      <c r="AP270" s="55"/>
      <c r="AQ270" s="55"/>
      <c r="AR270" s="58"/>
      <c r="AT270" s="63"/>
    </row>
    <row r="271" spans="1:52">
      <c r="A271" s="27">
        <v>1</v>
      </c>
      <c r="B271" s="2">
        <v>3</v>
      </c>
      <c r="C271" s="2">
        <v>2</v>
      </c>
      <c r="D271" s="2">
        <v>323</v>
      </c>
      <c r="E271" s="41"/>
      <c r="F271" s="23">
        <f>+F273+F272</f>
        <v>0</v>
      </c>
      <c r="G271" s="23">
        <f t="shared" ref="G271:AJ271" si="224">+G273+G272</f>
        <v>0</v>
      </c>
      <c r="H271" s="23">
        <f t="shared" si="224"/>
        <v>0</v>
      </c>
      <c r="I271" s="23">
        <f t="shared" si="224"/>
        <v>0</v>
      </c>
      <c r="J271" s="23">
        <f t="shared" si="224"/>
        <v>0</v>
      </c>
      <c r="K271" s="23">
        <f t="shared" si="224"/>
        <v>0</v>
      </c>
      <c r="L271" s="23">
        <f t="shared" si="224"/>
        <v>0</v>
      </c>
      <c r="M271" s="23">
        <f>+M273+M272</f>
        <v>0</v>
      </c>
      <c r="N271" s="23">
        <f t="shared" ref="N271:P271" si="225">+N273+N272</f>
        <v>0</v>
      </c>
      <c r="O271" s="23">
        <f t="shared" si="225"/>
        <v>0</v>
      </c>
      <c r="P271" s="23">
        <f t="shared" si="225"/>
        <v>0</v>
      </c>
      <c r="Q271" s="23">
        <f t="shared" si="224"/>
        <v>0</v>
      </c>
      <c r="R271" s="23">
        <f t="shared" si="224"/>
        <v>0</v>
      </c>
      <c r="S271" s="23">
        <f t="shared" si="224"/>
        <v>0</v>
      </c>
      <c r="T271" s="23">
        <f t="shared" si="224"/>
        <v>0</v>
      </c>
      <c r="U271" s="23">
        <f t="shared" si="224"/>
        <v>0</v>
      </c>
      <c r="V271" s="23">
        <f t="shared" si="224"/>
        <v>0</v>
      </c>
      <c r="W271" s="23">
        <f t="shared" si="224"/>
        <v>0</v>
      </c>
      <c r="X271" s="23">
        <f t="shared" si="224"/>
        <v>0</v>
      </c>
      <c r="Y271" s="23">
        <f t="shared" si="224"/>
        <v>0</v>
      </c>
      <c r="Z271" s="23">
        <f t="shared" si="224"/>
        <v>0</v>
      </c>
      <c r="AA271" s="23">
        <f t="shared" si="224"/>
        <v>0</v>
      </c>
      <c r="AB271" s="23">
        <f t="shared" si="224"/>
        <v>0</v>
      </c>
      <c r="AC271" s="23">
        <f t="shared" si="224"/>
        <v>0</v>
      </c>
      <c r="AD271" s="23">
        <f t="shared" si="224"/>
        <v>0</v>
      </c>
      <c r="AE271" s="23">
        <f t="shared" si="224"/>
        <v>0</v>
      </c>
      <c r="AF271" s="23">
        <f t="shared" si="224"/>
        <v>0</v>
      </c>
      <c r="AG271" s="23">
        <f t="shared" si="224"/>
        <v>0</v>
      </c>
      <c r="AH271" s="23">
        <f t="shared" si="224"/>
        <v>0</v>
      </c>
      <c r="AI271" s="23">
        <f t="shared" si="224"/>
        <v>0</v>
      </c>
      <c r="AJ271" s="23">
        <f t="shared" si="224"/>
        <v>0</v>
      </c>
      <c r="AK271" s="23">
        <f t="shared" ref="AK271" si="226">+AK273+AK272</f>
        <v>0</v>
      </c>
      <c r="AL271" s="23">
        <f t="shared" si="212"/>
        <v>0</v>
      </c>
      <c r="AN271" s="55"/>
      <c r="AS271" s="47"/>
      <c r="AT271" s="63"/>
      <c r="AU271" s="47"/>
      <c r="AV271" s="47"/>
      <c r="AW271" s="47"/>
      <c r="AX271" s="47"/>
      <c r="AY271" s="47"/>
      <c r="AZ271" s="47"/>
    </row>
    <row r="272" spans="1:52">
      <c r="A272" s="27">
        <v>1</v>
      </c>
      <c r="B272" s="2">
        <v>3</v>
      </c>
      <c r="C272" s="2">
        <v>2</v>
      </c>
      <c r="D272" s="2">
        <v>323</v>
      </c>
      <c r="E272" s="1">
        <v>1</v>
      </c>
      <c r="F272" s="40"/>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f t="shared" si="212"/>
        <v>0</v>
      </c>
      <c r="AN272" s="55"/>
      <c r="AS272" s="47"/>
      <c r="AT272" s="63"/>
      <c r="AU272" s="47"/>
      <c r="AV272" s="47"/>
      <c r="AW272" s="47"/>
      <c r="AX272" s="47"/>
      <c r="AY272" s="47"/>
      <c r="AZ272" s="47"/>
    </row>
    <row r="273" spans="1:52">
      <c r="A273" s="27">
        <v>1</v>
      </c>
      <c r="B273" s="2">
        <v>3</v>
      </c>
      <c r="C273" s="2">
        <v>2</v>
      </c>
      <c r="D273" s="2">
        <v>323</v>
      </c>
      <c r="E273" s="1">
        <v>2</v>
      </c>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f t="shared" si="212"/>
        <v>0</v>
      </c>
      <c r="AN273" s="55"/>
      <c r="AS273" s="47"/>
      <c r="AT273" s="63"/>
      <c r="AU273" s="47"/>
      <c r="AV273" s="47"/>
      <c r="AW273" s="47"/>
      <c r="AX273" s="47"/>
      <c r="AY273" s="47"/>
      <c r="AZ273" s="47"/>
    </row>
    <row r="274" spans="1:52">
      <c r="A274" s="27">
        <v>1</v>
      </c>
      <c r="B274" s="2">
        <v>3</v>
      </c>
      <c r="C274" s="2">
        <v>2</v>
      </c>
      <c r="D274" s="2">
        <v>324</v>
      </c>
      <c r="E274" s="41"/>
      <c r="F274" s="23">
        <f>+F275</f>
        <v>0</v>
      </c>
      <c r="G274" s="23">
        <f t="shared" ref="G274:AK274" si="227">+G275</f>
        <v>0</v>
      </c>
      <c r="H274" s="23">
        <f t="shared" si="227"/>
        <v>0</v>
      </c>
      <c r="I274" s="23">
        <f t="shared" si="227"/>
        <v>0</v>
      </c>
      <c r="J274" s="23">
        <v>0</v>
      </c>
      <c r="K274" s="23">
        <f t="shared" si="227"/>
        <v>0</v>
      </c>
      <c r="L274" s="23">
        <f t="shared" si="227"/>
        <v>0</v>
      </c>
      <c r="M274" s="23">
        <f t="shared" si="227"/>
        <v>0</v>
      </c>
      <c r="N274" s="23">
        <f t="shared" si="227"/>
        <v>0</v>
      </c>
      <c r="O274" s="23">
        <f t="shared" si="227"/>
        <v>0</v>
      </c>
      <c r="P274" s="23">
        <f t="shared" si="227"/>
        <v>0</v>
      </c>
      <c r="Q274" s="23">
        <f t="shared" si="227"/>
        <v>0</v>
      </c>
      <c r="R274" s="23">
        <f t="shared" si="227"/>
        <v>0</v>
      </c>
      <c r="S274" s="23">
        <f t="shared" si="227"/>
        <v>0</v>
      </c>
      <c r="T274" s="23">
        <f t="shared" si="227"/>
        <v>0</v>
      </c>
      <c r="U274" s="23">
        <f t="shared" si="227"/>
        <v>0</v>
      </c>
      <c r="V274" s="23">
        <f t="shared" si="227"/>
        <v>0</v>
      </c>
      <c r="W274" s="23">
        <f t="shared" si="227"/>
        <v>0</v>
      </c>
      <c r="X274" s="23">
        <f t="shared" si="227"/>
        <v>0</v>
      </c>
      <c r="Y274" s="23">
        <f t="shared" si="227"/>
        <v>0</v>
      </c>
      <c r="Z274" s="23">
        <f t="shared" si="227"/>
        <v>0</v>
      </c>
      <c r="AA274" s="23">
        <f t="shared" si="227"/>
        <v>0</v>
      </c>
      <c r="AB274" s="23">
        <f t="shared" si="227"/>
        <v>0</v>
      </c>
      <c r="AC274" s="23">
        <f t="shared" si="227"/>
        <v>0</v>
      </c>
      <c r="AD274" s="23">
        <f t="shared" si="227"/>
        <v>0</v>
      </c>
      <c r="AE274" s="23">
        <f t="shared" si="227"/>
        <v>0</v>
      </c>
      <c r="AF274" s="23">
        <f t="shared" si="227"/>
        <v>0</v>
      </c>
      <c r="AG274" s="23">
        <f t="shared" si="227"/>
        <v>0</v>
      </c>
      <c r="AH274" s="23">
        <f t="shared" si="227"/>
        <v>0</v>
      </c>
      <c r="AI274" s="23">
        <f t="shared" si="227"/>
        <v>0</v>
      </c>
      <c r="AJ274" s="23">
        <f t="shared" si="227"/>
        <v>0</v>
      </c>
      <c r="AK274" s="23">
        <f t="shared" si="227"/>
        <v>0</v>
      </c>
      <c r="AL274" s="23">
        <f t="shared" si="212"/>
        <v>0</v>
      </c>
      <c r="AN274" s="55"/>
      <c r="AS274" s="47"/>
      <c r="AT274" s="63"/>
      <c r="AU274" s="47"/>
      <c r="AV274" s="47"/>
      <c r="AW274" s="47"/>
      <c r="AX274" s="47"/>
      <c r="AY274" s="47"/>
      <c r="AZ274" s="47"/>
    </row>
    <row r="275" spans="1:52">
      <c r="A275" s="27">
        <v>1</v>
      </c>
      <c r="B275" s="2">
        <v>3</v>
      </c>
      <c r="C275" s="2">
        <v>2</v>
      </c>
      <c r="D275" s="2">
        <v>324</v>
      </c>
      <c r="E275" s="1">
        <v>1</v>
      </c>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f t="shared" si="212"/>
        <v>0</v>
      </c>
      <c r="AN275" s="55"/>
      <c r="AS275" s="47"/>
      <c r="AT275" s="63"/>
      <c r="AU275" s="47"/>
      <c r="AV275" s="47"/>
      <c r="AW275" s="47"/>
      <c r="AX275" s="47"/>
      <c r="AY275" s="47"/>
      <c r="AZ275" s="47"/>
    </row>
    <row r="276" spans="1:52">
      <c r="A276" s="27">
        <v>1</v>
      </c>
      <c r="B276" s="2">
        <v>3</v>
      </c>
      <c r="C276" s="2">
        <v>2</v>
      </c>
      <c r="D276" s="2">
        <v>325</v>
      </c>
      <c r="E276" s="41"/>
      <c r="F276" s="23">
        <f>+F277</f>
        <v>0</v>
      </c>
      <c r="G276" s="23">
        <f t="shared" ref="G276:AK276" si="228">+G277</f>
        <v>0</v>
      </c>
      <c r="H276" s="23">
        <f t="shared" si="228"/>
        <v>0</v>
      </c>
      <c r="I276" s="23">
        <f t="shared" si="228"/>
        <v>0</v>
      </c>
      <c r="J276" s="23">
        <v>0</v>
      </c>
      <c r="K276" s="23">
        <f t="shared" si="228"/>
        <v>0</v>
      </c>
      <c r="L276" s="23">
        <f t="shared" si="228"/>
        <v>0</v>
      </c>
      <c r="M276" s="23">
        <f t="shared" si="228"/>
        <v>0</v>
      </c>
      <c r="N276" s="23">
        <f t="shared" si="228"/>
        <v>0</v>
      </c>
      <c r="O276" s="23">
        <f t="shared" si="228"/>
        <v>0</v>
      </c>
      <c r="P276" s="23">
        <f t="shared" si="228"/>
        <v>0</v>
      </c>
      <c r="Q276" s="23">
        <f t="shared" si="228"/>
        <v>0</v>
      </c>
      <c r="R276" s="23">
        <f t="shared" si="228"/>
        <v>0</v>
      </c>
      <c r="S276" s="23">
        <f t="shared" si="228"/>
        <v>0</v>
      </c>
      <c r="T276" s="23">
        <f t="shared" si="228"/>
        <v>0</v>
      </c>
      <c r="U276" s="23">
        <f t="shared" si="228"/>
        <v>0</v>
      </c>
      <c r="V276" s="23">
        <f t="shared" si="228"/>
        <v>0</v>
      </c>
      <c r="W276" s="23">
        <f t="shared" si="228"/>
        <v>0</v>
      </c>
      <c r="X276" s="23">
        <f t="shared" si="228"/>
        <v>0</v>
      </c>
      <c r="Y276" s="23">
        <f t="shared" si="228"/>
        <v>0</v>
      </c>
      <c r="Z276" s="23">
        <f t="shared" si="228"/>
        <v>0</v>
      </c>
      <c r="AA276" s="23">
        <f t="shared" si="228"/>
        <v>0</v>
      </c>
      <c r="AB276" s="23">
        <f t="shared" si="228"/>
        <v>0</v>
      </c>
      <c r="AC276" s="23">
        <f t="shared" si="228"/>
        <v>0</v>
      </c>
      <c r="AD276" s="23">
        <f t="shared" si="228"/>
        <v>0</v>
      </c>
      <c r="AE276" s="23">
        <f t="shared" si="228"/>
        <v>0</v>
      </c>
      <c r="AF276" s="23">
        <f t="shared" si="228"/>
        <v>0</v>
      </c>
      <c r="AG276" s="23">
        <f t="shared" si="228"/>
        <v>0</v>
      </c>
      <c r="AH276" s="23">
        <f t="shared" si="228"/>
        <v>0</v>
      </c>
      <c r="AI276" s="23">
        <f t="shared" si="228"/>
        <v>0</v>
      </c>
      <c r="AJ276" s="23">
        <f t="shared" si="228"/>
        <v>0</v>
      </c>
      <c r="AK276" s="23">
        <f t="shared" si="228"/>
        <v>0</v>
      </c>
      <c r="AL276" s="23">
        <f t="shared" si="212"/>
        <v>0</v>
      </c>
      <c r="AN276" s="55"/>
      <c r="AS276" s="47"/>
      <c r="AT276" s="63"/>
      <c r="AU276" s="47"/>
      <c r="AV276" s="47"/>
      <c r="AW276" s="47"/>
      <c r="AX276" s="47"/>
      <c r="AY276" s="47"/>
      <c r="AZ276" s="47"/>
    </row>
    <row r="277" spans="1:52">
      <c r="A277" s="27">
        <v>1</v>
      </c>
      <c r="B277" s="2">
        <v>3</v>
      </c>
      <c r="C277" s="2">
        <v>2</v>
      </c>
      <c r="D277" s="2">
        <v>325</v>
      </c>
      <c r="E277" s="1">
        <v>1</v>
      </c>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f t="shared" si="212"/>
        <v>0</v>
      </c>
      <c r="AN277" s="55"/>
      <c r="AS277" s="47"/>
      <c r="AT277" s="63"/>
      <c r="AU277" s="47"/>
      <c r="AV277" s="47"/>
      <c r="AW277" s="47"/>
      <c r="AX277" s="47"/>
      <c r="AY277" s="47"/>
      <c r="AZ277" s="47"/>
    </row>
    <row r="278" spans="1:52">
      <c r="A278" s="27">
        <v>1</v>
      </c>
      <c r="B278" s="2">
        <v>3</v>
      </c>
      <c r="C278" s="2">
        <v>2</v>
      </c>
      <c r="D278" s="2">
        <v>326</v>
      </c>
      <c r="E278" s="41"/>
      <c r="F278" s="23">
        <f>SUM(F279:F281)</f>
        <v>0</v>
      </c>
      <c r="G278" s="23">
        <f t="shared" ref="G278:AJ278" si="229">SUM(G279:G281)</f>
        <v>0</v>
      </c>
      <c r="H278" s="23">
        <f t="shared" si="229"/>
        <v>0</v>
      </c>
      <c r="I278" s="23">
        <f t="shared" si="229"/>
        <v>0</v>
      </c>
      <c r="J278" s="23">
        <f t="shared" si="229"/>
        <v>0</v>
      </c>
      <c r="K278" s="23">
        <f t="shared" si="229"/>
        <v>0</v>
      </c>
      <c r="L278" s="23">
        <f t="shared" si="229"/>
        <v>0</v>
      </c>
      <c r="M278" s="23">
        <f t="shared" si="229"/>
        <v>0</v>
      </c>
      <c r="N278" s="23">
        <f t="shared" si="229"/>
        <v>0</v>
      </c>
      <c r="O278" s="23">
        <f t="shared" si="229"/>
        <v>0</v>
      </c>
      <c r="P278" s="23">
        <f t="shared" si="229"/>
        <v>0</v>
      </c>
      <c r="Q278" s="23">
        <f t="shared" si="229"/>
        <v>0</v>
      </c>
      <c r="R278" s="23">
        <f t="shared" si="229"/>
        <v>0</v>
      </c>
      <c r="S278" s="23">
        <f t="shared" si="229"/>
        <v>0</v>
      </c>
      <c r="T278" s="23">
        <f t="shared" si="229"/>
        <v>0</v>
      </c>
      <c r="U278" s="23">
        <f t="shared" si="229"/>
        <v>0</v>
      </c>
      <c r="V278" s="23">
        <f t="shared" si="229"/>
        <v>0</v>
      </c>
      <c r="W278" s="23">
        <f t="shared" si="229"/>
        <v>0</v>
      </c>
      <c r="X278" s="23">
        <f t="shared" si="229"/>
        <v>0</v>
      </c>
      <c r="Y278" s="23">
        <f t="shared" si="229"/>
        <v>0</v>
      </c>
      <c r="Z278" s="23">
        <f t="shared" si="229"/>
        <v>0</v>
      </c>
      <c r="AA278" s="23">
        <f t="shared" si="229"/>
        <v>0</v>
      </c>
      <c r="AB278" s="23">
        <f t="shared" si="229"/>
        <v>0</v>
      </c>
      <c r="AC278" s="23">
        <f t="shared" si="229"/>
        <v>0</v>
      </c>
      <c r="AD278" s="23">
        <f t="shared" si="229"/>
        <v>0</v>
      </c>
      <c r="AE278" s="23">
        <f t="shared" si="229"/>
        <v>0</v>
      </c>
      <c r="AF278" s="23">
        <f t="shared" si="229"/>
        <v>0</v>
      </c>
      <c r="AG278" s="23">
        <f t="shared" si="229"/>
        <v>0</v>
      </c>
      <c r="AH278" s="23">
        <f t="shared" si="229"/>
        <v>0</v>
      </c>
      <c r="AI278" s="23">
        <f t="shared" si="229"/>
        <v>0</v>
      </c>
      <c r="AJ278" s="23">
        <f t="shared" si="229"/>
        <v>0</v>
      </c>
      <c r="AK278" s="23">
        <f t="shared" ref="AK278" si="230">SUM(AK279:AK281)</f>
        <v>0</v>
      </c>
      <c r="AL278" s="23">
        <f t="shared" si="212"/>
        <v>0</v>
      </c>
      <c r="AN278" s="55"/>
      <c r="AS278" s="47"/>
      <c r="AT278" s="63"/>
      <c r="AU278" s="47"/>
      <c r="AV278" s="47"/>
      <c r="AW278" s="47"/>
      <c r="AX278" s="47"/>
      <c r="AY278" s="47"/>
      <c r="AZ278" s="47"/>
    </row>
    <row r="279" spans="1:52">
      <c r="A279" s="27">
        <v>1</v>
      </c>
      <c r="B279" s="2">
        <v>3</v>
      </c>
      <c r="C279" s="2">
        <v>2</v>
      </c>
      <c r="D279" s="2">
        <v>326</v>
      </c>
      <c r="E279" s="1">
        <v>1</v>
      </c>
      <c r="F279" s="40"/>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f t="shared" si="212"/>
        <v>0</v>
      </c>
      <c r="AN279" s="55"/>
      <c r="AS279" s="47"/>
      <c r="AT279" s="63"/>
      <c r="AU279" s="47"/>
      <c r="AV279" s="47"/>
      <c r="AW279" s="47"/>
      <c r="AX279" s="47"/>
      <c r="AY279" s="47"/>
      <c r="AZ279" s="47"/>
    </row>
    <row r="280" spans="1:52">
      <c r="A280" s="27">
        <v>1</v>
      </c>
      <c r="B280" s="2">
        <v>3</v>
      </c>
      <c r="C280" s="2">
        <v>2</v>
      </c>
      <c r="D280" s="2">
        <v>326</v>
      </c>
      <c r="E280" s="1">
        <v>2</v>
      </c>
      <c r="F280" s="24"/>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f t="shared" si="212"/>
        <v>0</v>
      </c>
      <c r="AN280" s="55"/>
      <c r="AS280" s="47"/>
      <c r="AT280" s="63"/>
      <c r="AU280" s="47"/>
      <c r="AV280" s="47"/>
      <c r="AW280" s="47"/>
      <c r="AX280" s="47"/>
      <c r="AY280" s="47"/>
      <c r="AZ280" s="47"/>
    </row>
    <row r="281" spans="1:52" s="49" customFormat="1">
      <c r="A281" s="26">
        <v>1</v>
      </c>
      <c r="B281" s="2">
        <v>3</v>
      </c>
      <c r="C281" s="2">
        <v>2</v>
      </c>
      <c r="D281" s="2">
        <v>326</v>
      </c>
      <c r="E281" s="2">
        <v>3</v>
      </c>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f t="shared" si="212"/>
        <v>0</v>
      </c>
      <c r="AN281" s="55"/>
      <c r="AO281" s="54"/>
      <c r="AP281" s="54"/>
      <c r="AQ281" s="54"/>
      <c r="AR281" s="56"/>
      <c r="AS281" s="495"/>
      <c r="AT281" s="63"/>
      <c r="AU281" s="495"/>
      <c r="AV281" s="495"/>
      <c r="AW281" s="495"/>
      <c r="AX281" s="495"/>
      <c r="AY281" s="495"/>
      <c r="AZ281" s="495"/>
    </row>
    <row r="282" spans="1:52">
      <c r="A282" s="27">
        <v>1</v>
      </c>
      <c r="B282" s="2">
        <v>3</v>
      </c>
      <c r="C282" s="2">
        <v>2</v>
      </c>
      <c r="D282" s="2">
        <v>327</v>
      </c>
      <c r="E282" s="41"/>
      <c r="F282" s="23">
        <f>+F283</f>
        <v>0</v>
      </c>
      <c r="G282" s="23">
        <f t="shared" ref="G282:AK282" si="231">+G283</f>
        <v>0</v>
      </c>
      <c r="H282" s="23">
        <f t="shared" si="231"/>
        <v>0</v>
      </c>
      <c r="I282" s="23">
        <f t="shared" si="231"/>
        <v>0</v>
      </c>
      <c r="J282" s="23">
        <f t="shared" si="231"/>
        <v>0</v>
      </c>
      <c r="K282" s="23">
        <f t="shared" si="231"/>
        <v>0</v>
      </c>
      <c r="L282" s="23">
        <f t="shared" si="231"/>
        <v>0</v>
      </c>
      <c r="M282" s="23">
        <f t="shared" si="231"/>
        <v>0</v>
      </c>
      <c r="N282" s="23">
        <f t="shared" si="231"/>
        <v>0</v>
      </c>
      <c r="O282" s="23">
        <f t="shared" si="231"/>
        <v>0</v>
      </c>
      <c r="P282" s="23">
        <f t="shared" si="231"/>
        <v>0</v>
      </c>
      <c r="Q282" s="23">
        <f t="shared" si="231"/>
        <v>0</v>
      </c>
      <c r="R282" s="23">
        <f t="shared" si="231"/>
        <v>0</v>
      </c>
      <c r="S282" s="23">
        <f t="shared" si="231"/>
        <v>0</v>
      </c>
      <c r="T282" s="23">
        <f t="shared" si="231"/>
        <v>0</v>
      </c>
      <c r="U282" s="23">
        <f t="shared" si="231"/>
        <v>0</v>
      </c>
      <c r="V282" s="23">
        <f t="shared" si="231"/>
        <v>0</v>
      </c>
      <c r="W282" s="23">
        <f t="shared" si="231"/>
        <v>0</v>
      </c>
      <c r="X282" s="23">
        <f t="shared" si="231"/>
        <v>0</v>
      </c>
      <c r="Y282" s="23">
        <f t="shared" si="231"/>
        <v>0</v>
      </c>
      <c r="Z282" s="23">
        <f t="shared" si="231"/>
        <v>0</v>
      </c>
      <c r="AA282" s="23">
        <f t="shared" si="231"/>
        <v>0</v>
      </c>
      <c r="AB282" s="23">
        <f t="shared" si="231"/>
        <v>0</v>
      </c>
      <c r="AC282" s="23">
        <f t="shared" si="231"/>
        <v>0</v>
      </c>
      <c r="AD282" s="23">
        <f t="shared" si="231"/>
        <v>0</v>
      </c>
      <c r="AE282" s="23">
        <f t="shared" si="231"/>
        <v>0</v>
      </c>
      <c r="AF282" s="23">
        <f t="shared" si="231"/>
        <v>0</v>
      </c>
      <c r="AG282" s="23">
        <f t="shared" si="231"/>
        <v>0</v>
      </c>
      <c r="AH282" s="23">
        <f t="shared" si="231"/>
        <v>0</v>
      </c>
      <c r="AI282" s="23">
        <f t="shared" si="231"/>
        <v>0</v>
      </c>
      <c r="AJ282" s="23">
        <f t="shared" si="231"/>
        <v>0</v>
      </c>
      <c r="AK282" s="23">
        <f t="shared" si="231"/>
        <v>0</v>
      </c>
      <c r="AL282" s="23">
        <f t="shared" si="212"/>
        <v>0</v>
      </c>
      <c r="AN282" s="55"/>
      <c r="AS282" s="47"/>
      <c r="AT282" s="63"/>
      <c r="AU282" s="47"/>
      <c r="AV282" s="47"/>
      <c r="AW282" s="47"/>
      <c r="AX282" s="47"/>
      <c r="AY282" s="47"/>
      <c r="AZ282" s="47"/>
    </row>
    <row r="283" spans="1:52">
      <c r="A283" s="27">
        <v>1</v>
      </c>
      <c r="B283" s="2">
        <v>3</v>
      </c>
      <c r="C283" s="2">
        <v>2</v>
      </c>
      <c r="D283" s="2">
        <v>327</v>
      </c>
      <c r="E283" s="1">
        <v>1</v>
      </c>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f t="shared" si="212"/>
        <v>0</v>
      </c>
      <c r="AN283" s="55"/>
      <c r="AS283" s="47"/>
      <c r="AT283" s="63"/>
      <c r="AU283" s="47"/>
      <c r="AV283" s="47"/>
      <c r="AW283" s="47"/>
      <c r="AX283" s="47"/>
      <c r="AY283" s="47"/>
      <c r="AZ283" s="47"/>
    </row>
    <row r="284" spans="1:52">
      <c r="A284" s="27">
        <v>1</v>
      </c>
      <c r="B284" s="2">
        <v>3</v>
      </c>
      <c r="C284" s="2">
        <v>2</v>
      </c>
      <c r="D284" s="2">
        <v>328</v>
      </c>
      <c r="E284" s="41"/>
      <c r="F284" s="23">
        <f>+F285+F286</f>
        <v>0</v>
      </c>
      <c r="G284" s="23">
        <f t="shared" ref="G284:AJ284" si="232">+G285+G286</f>
        <v>0</v>
      </c>
      <c r="H284" s="23">
        <f t="shared" si="232"/>
        <v>0</v>
      </c>
      <c r="I284" s="23">
        <f t="shared" si="232"/>
        <v>0</v>
      </c>
      <c r="J284" s="23">
        <f t="shared" si="232"/>
        <v>0</v>
      </c>
      <c r="K284" s="23">
        <f t="shared" si="232"/>
        <v>0</v>
      </c>
      <c r="L284" s="23">
        <f t="shared" si="232"/>
        <v>0</v>
      </c>
      <c r="M284" s="23">
        <f t="shared" si="232"/>
        <v>0</v>
      </c>
      <c r="N284" s="23">
        <f t="shared" si="232"/>
        <v>0</v>
      </c>
      <c r="O284" s="23">
        <f t="shared" si="232"/>
        <v>0</v>
      </c>
      <c r="P284" s="23">
        <f t="shared" si="232"/>
        <v>0</v>
      </c>
      <c r="Q284" s="23">
        <f t="shared" si="232"/>
        <v>0</v>
      </c>
      <c r="R284" s="23">
        <f t="shared" si="232"/>
        <v>0</v>
      </c>
      <c r="S284" s="23">
        <f t="shared" si="232"/>
        <v>0</v>
      </c>
      <c r="T284" s="23">
        <f t="shared" si="232"/>
        <v>0</v>
      </c>
      <c r="U284" s="23">
        <f t="shared" si="232"/>
        <v>0</v>
      </c>
      <c r="V284" s="23">
        <f t="shared" si="232"/>
        <v>0</v>
      </c>
      <c r="W284" s="23">
        <f t="shared" si="232"/>
        <v>0</v>
      </c>
      <c r="X284" s="23">
        <f t="shared" si="232"/>
        <v>0</v>
      </c>
      <c r="Y284" s="23">
        <f t="shared" si="232"/>
        <v>0</v>
      </c>
      <c r="Z284" s="23">
        <f t="shared" si="232"/>
        <v>0</v>
      </c>
      <c r="AA284" s="23">
        <f t="shared" si="232"/>
        <v>0</v>
      </c>
      <c r="AB284" s="23">
        <f t="shared" si="232"/>
        <v>0</v>
      </c>
      <c r="AC284" s="23">
        <f t="shared" si="232"/>
        <v>0</v>
      </c>
      <c r="AD284" s="23">
        <f t="shared" si="232"/>
        <v>0</v>
      </c>
      <c r="AE284" s="23">
        <f t="shared" si="232"/>
        <v>0</v>
      </c>
      <c r="AF284" s="23">
        <f t="shared" si="232"/>
        <v>0</v>
      </c>
      <c r="AG284" s="23">
        <f t="shared" si="232"/>
        <v>0</v>
      </c>
      <c r="AH284" s="23">
        <f t="shared" si="232"/>
        <v>0</v>
      </c>
      <c r="AI284" s="23">
        <f t="shared" si="232"/>
        <v>0</v>
      </c>
      <c r="AJ284" s="23">
        <f t="shared" si="232"/>
        <v>0</v>
      </c>
      <c r="AK284" s="23">
        <f t="shared" ref="AK284" si="233">+AK285+AK286</f>
        <v>0</v>
      </c>
      <c r="AL284" s="23">
        <f t="shared" si="212"/>
        <v>0</v>
      </c>
      <c r="AN284" s="55"/>
      <c r="AS284" s="47"/>
      <c r="AT284" s="63"/>
      <c r="AU284" s="47"/>
      <c r="AV284" s="47"/>
      <c r="AW284" s="47"/>
      <c r="AX284" s="47"/>
      <c r="AY284" s="47"/>
      <c r="AZ284" s="47"/>
    </row>
    <row r="285" spans="1:52">
      <c r="A285" s="27">
        <v>1</v>
      </c>
      <c r="B285" s="2">
        <v>3</v>
      </c>
      <c r="C285" s="2">
        <v>2</v>
      </c>
      <c r="D285" s="2">
        <v>328</v>
      </c>
      <c r="E285" s="1">
        <v>1</v>
      </c>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f t="shared" si="212"/>
        <v>0</v>
      </c>
      <c r="AN285" s="55"/>
      <c r="AS285" s="47"/>
      <c r="AT285" s="63"/>
      <c r="AU285" s="47"/>
      <c r="AV285" s="47"/>
      <c r="AW285" s="47"/>
      <c r="AX285" s="47"/>
      <c r="AY285" s="47"/>
      <c r="AZ285" s="47"/>
    </row>
    <row r="286" spans="1:52">
      <c r="A286" s="27">
        <v>1</v>
      </c>
      <c r="B286" s="2">
        <v>3</v>
      </c>
      <c r="C286" s="2">
        <v>2</v>
      </c>
      <c r="D286" s="2">
        <v>328</v>
      </c>
      <c r="E286" s="1">
        <v>2</v>
      </c>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f t="shared" si="212"/>
        <v>0</v>
      </c>
      <c r="AN286" s="55"/>
      <c r="AS286" s="47"/>
      <c r="AT286" s="63"/>
      <c r="AU286" s="47"/>
      <c r="AV286" s="47"/>
      <c r="AW286" s="47"/>
      <c r="AX286" s="47"/>
      <c r="AY286" s="47"/>
      <c r="AZ286" s="47"/>
    </row>
    <row r="287" spans="1:52">
      <c r="A287" s="27">
        <v>1</v>
      </c>
      <c r="B287" s="2">
        <v>3</v>
      </c>
      <c r="C287" s="2">
        <v>2</v>
      </c>
      <c r="D287" s="2">
        <v>329</v>
      </c>
      <c r="E287" s="41"/>
      <c r="F287" s="23">
        <f>+F288+F289</f>
        <v>0</v>
      </c>
      <c r="G287" s="23">
        <f t="shared" ref="G287:AJ287" si="234">+G288+G289</f>
        <v>0</v>
      </c>
      <c r="H287" s="23">
        <f t="shared" si="234"/>
        <v>0</v>
      </c>
      <c r="I287" s="23">
        <f t="shared" si="234"/>
        <v>0</v>
      </c>
      <c r="J287" s="23">
        <f t="shared" si="234"/>
        <v>0</v>
      </c>
      <c r="K287" s="23">
        <f t="shared" si="234"/>
        <v>0</v>
      </c>
      <c r="L287" s="23">
        <f t="shared" si="234"/>
        <v>0</v>
      </c>
      <c r="M287" s="23">
        <f t="shared" si="234"/>
        <v>0</v>
      </c>
      <c r="N287" s="23">
        <f t="shared" si="234"/>
        <v>0</v>
      </c>
      <c r="O287" s="23">
        <f t="shared" si="234"/>
        <v>0</v>
      </c>
      <c r="P287" s="23">
        <f t="shared" si="234"/>
        <v>0</v>
      </c>
      <c r="Q287" s="23">
        <f t="shared" si="234"/>
        <v>0</v>
      </c>
      <c r="R287" s="23">
        <f t="shared" si="234"/>
        <v>0</v>
      </c>
      <c r="S287" s="23">
        <f t="shared" si="234"/>
        <v>0</v>
      </c>
      <c r="T287" s="23">
        <f t="shared" si="234"/>
        <v>0</v>
      </c>
      <c r="U287" s="23">
        <f t="shared" si="234"/>
        <v>0</v>
      </c>
      <c r="V287" s="23">
        <f t="shared" si="234"/>
        <v>0</v>
      </c>
      <c r="W287" s="23">
        <f t="shared" si="234"/>
        <v>0</v>
      </c>
      <c r="X287" s="23">
        <f t="shared" si="234"/>
        <v>0</v>
      </c>
      <c r="Y287" s="23">
        <f t="shared" si="234"/>
        <v>0</v>
      </c>
      <c r="Z287" s="23">
        <f t="shared" si="234"/>
        <v>0</v>
      </c>
      <c r="AA287" s="23">
        <f t="shared" si="234"/>
        <v>0</v>
      </c>
      <c r="AB287" s="23">
        <f t="shared" si="234"/>
        <v>0</v>
      </c>
      <c r="AC287" s="23">
        <f t="shared" si="234"/>
        <v>0</v>
      </c>
      <c r="AD287" s="23">
        <f t="shared" si="234"/>
        <v>0</v>
      </c>
      <c r="AE287" s="23">
        <f t="shared" si="234"/>
        <v>0</v>
      </c>
      <c r="AF287" s="23">
        <f t="shared" si="234"/>
        <v>0</v>
      </c>
      <c r="AG287" s="23">
        <f t="shared" si="234"/>
        <v>0</v>
      </c>
      <c r="AH287" s="23">
        <f t="shared" si="234"/>
        <v>0</v>
      </c>
      <c r="AI287" s="23">
        <f t="shared" si="234"/>
        <v>0</v>
      </c>
      <c r="AJ287" s="23">
        <f t="shared" si="234"/>
        <v>0</v>
      </c>
      <c r="AK287" s="23">
        <f t="shared" ref="AK287" si="235">+AK288+AK289</f>
        <v>0</v>
      </c>
      <c r="AL287" s="23">
        <f t="shared" si="212"/>
        <v>0</v>
      </c>
      <c r="AN287" s="55"/>
      <c r="AS287" s="47"/>
      <c r="AT287" s="63"/>
      <c r="AU287" s="47"/>
      <c r="AV287" s="47"/>
      <c r="AW287" s="47"/>
      <c r="AX287" s="47"/>
      <c r="AY287" s="47"/>
      <c r="AZ287" s="47"/>
    </row>
    <row r="288" spans="1:52">
      <c r="A288" s="27">
        <v>1</v>
      </c>
      <c r="B288" s="2">
        <v>3</v>
      </c>
      <c r="C288" s="2">
        <v>2</v>
      </c>
      <c r="D288" s="2">
        <v>329</v>
      </c>
      <c r="E288" s="1">
        <v>1</v>
      </c>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f t="shared" si="212"/>
        <v>0</v>
      </c>
      <c r="AN288" s="55"/>
      <c r="AS288" s="47"/>
      <c r="AT288" s="63"/>
      <c r="AU288" s="47"/>
      <c r="AV288" s="47"/>
      <c r="AW288" s="47"/>
      <c r="AX288" s="47"/>
      <c r="AY288" s="47"/>
      <c r="AZ288" s="47"/>
    </row>
    <row r="289" spans="1:52">
      <c r="A289" s="27">
        <v>1</v>
      </c>
      <c r="B289" s="2">
        <v>3</v>
      </c>
      <c r="C289" s="2">
        <v>2</v>
      </c>
      <c r="D289" s="2">
        <v>329</v>
      </c>
      <c r="E289" s="1">
        <v>2</v>
      </c>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f t="shared" si="212"/>
        <v>0</v>
      </c>
      <c r="AN289" s="55"/>
      <c r="AS289" s="47"/>
      <c r="AT289" s="63"/>
      <c r="AU289" s="47"/>
      <c r="AV289" s="47"/>
      <c r="AW289" s="47"/>
      <c r="AX289" s="47"/>
      <c r="AY289" s="47"/>
      <c r="AZ289" s="47"/>
    </row>
    <row r="290" spans="1:52">
      <c r="A290" s="27">
        <v>1</v>
      </c>
      <c r="B290" s="2">
        <v>3</v>
      </c>
      <c r="C290" s="2">
        <v>3</v>
      </c>
      <c r="D290" s="2"/>
      <c r="E290" s="41"/>
      <c r="F290" s="15">
        <f t="shared" ref="F290:AJ290" si="236">+F291+F293+F296+F299+F302+F304+F308+F310+F312</f>
        <v>0</v>
      </c>
      <c r="G290" s="15">
        <f t="shared" si="236"/>
        <v>0</v>
      </c>
      <c r="H290" s="15">
        <f t="shared" si="236"/>
        <v>0</v>
      </c>
      <c r="I290" s="15">
        <f t="shared" si="236"/>
        <v>0</v>
      </c>
      <c r="J290" s="15">
        <f t="shared" si="236"/>
        <v>0</v>
      </c>
      <c r="K290" s="15">
        <f t="shared" si="236"/>
        <v>0</v>
      </c>
      <c r="L290" s="15">
        <f t="shared" si="236"/>
        <v>0</v>
      </c>
      <c r="M290" s="15">
        <f t="shared" si="236"/>
        <v>0</v>
      </c>
      <c r="N290" s="15">
        <f t="shared" si="236"/>
        <v>0</v>
      </c>
      <c r="O290" s="15">
        <f t="shared" si="236"/>
        <v>0</v>
      </c>
      <c r="P290" s="15">
        <f t="shared" si="236"/>
        <v>0</v>
      </c>
      <c r="Q290" s="15">
        <f t="shared" si="236"/>
        <v>0</v>
      </c>
      <c r="R290" s="15">
        <f t="shared" si="236"/>
        <v>0</v>
      </c>
      <c r="S290" s="15">
        <f t="shared" si="236"/>
        <v>0</v>
      </c>
      <c r="T290" s="15">
        <f t="shared" si="236"/>
        <v>0</v>
      </c>
      <c r="U290" s="15">
        <f t="shared" si="236"/>
        <v>0</v>
      </c>
      <c r="V290" s="15">
        <f t="shared" si="236"/>
        <v>0</v>
      </c>
      <c r="W290" s="15">
        <f t="shared" si="236"/>
        <v>0</v>
      </c>
      <c r="X290" s="15">
        <f t="shared" si="236"/>
        <v>0</v>
      </c>
      <c r="Y290" s="15">
        <f t="shared" si="236"/>
        <v>0</v>
      </c>
      <c r="Z290" s="15">
        <f t="shared" si="236"/>
        <v>0</v>
      </c>
      <c r="AA290" s="15">
        <f t="shared" si="236"/>
        <v>0</v>
      </c>
      <c r="AB290" s="15">
        <f t="shared" si="236"/>
        <v>0</v>
      </c>
      <c r="AC290" s="15">
        <f t="shared" si="236"/>
        <v>0</v>
      </c>
      <c r="AD290" s="15">
        <f t="shared" si="236"/>
        <v>0</v>
      </c>
      <c r="AE290" s="15">
        <f t="shared" si="236"/>
        <v>0</v>
      </c>
      <c r="AF290" s="15">
        <f>+AF291+AF293+AF296+AF299+AF302+AF304+AF308+AF310+AF312</f>
        <v>0</v>
      </c>
      <c r="AG290" s="15">
        <f t="shared" si="236"/>
        <v>0</v>
      </c>
      <c r="AH290" s="15">
        <f t="shared" si="236"/>
        <v>0</v>
      </c>
      <c r="AI290" s="15">
        <f t="shared" si="236"/>
        <v>0</v>
      </c>
      <c r="AJ290" s="15">
        <f t="shared" si="236"/>
        <v>0</v>
      </c>
      <c r="AK290" s="15">
        <f t="shared" ref="AK290" si="237">+AK291+AK293+AK296+AK299+AK302+AK304+AK308+AK310+AK312</f>
        <v>0</v>
      </c>
      <c r="AL290" s="15">
        <f t="shared" si="212"/>
        <v>0</v>
      </c>
      <c r="AN290" s="55"/>
      <c r="AS290" s="47"/>
      <c r="AT290" s="63"/>
      <c r="AU290" s="47"/>
      <c r="AV290" s="47"/>
      <c r="AW290" s="47"/>
      <c r="AX290" s="47"/>
      <c r="AY290" s="47"/>
      <c r="AZ290" s="47"/>
    </row>
    <row r="291" spans="1:52">
      <c r="A291" s="27">
        <v>1</v>
      </c>
      <c r="B291" s="2">
        <v>3</v>
      </c>
      <c r="C291" s="2">
        <v>3</v>
      </c>
      <c r="D291" s="2">
        <v>331</v>
      </c>
      <c r="E291" s="41"/>
      <c r="F291" s="23">
        <f>+F292</f>
        <v>0</v>
      </c>
      <c r="G291" s="23">
        <f t="shared" ref="G291:AK291" si="238">+G292</f>
        <v>0</v>
      </c>
      <c r="H291" s="23">
        <f t="shared" si="238"/>
        <v>0</v>
      </c>
      <c r="I291" s="23">
        <f t="shared" si="238"/>
        <v>0</v>
      </c>
      <c r="J291" s="23">
        <f t="shared" si="238"/>
        <v>0</v>
      </c>
      <c r="K291" s="23">
        <f t="shared" si="238"/>
        <v>0</v>
      </c>
      <c r="L291" s="23">
        <f t="shared" si="238"/>
        <v>0</v>
      </c>
      <c r="M291" s="23">
        <f t="shared" si="238"/>
        <v>0</v>
      </c>
      <c r="N291" s="23">
        <f t="shared" si="238"/>
        <v>0</v>
      </c>
      <c r="O291" s="23">
        <f t="shared" si="238"/>
        <v>0</v>
      </c>
      <c r="P291" s="23">
        <f t="shared" si="238"/>
        <v>0</v>
      </c>
      <c r="Q291" s="23">
        <f t="shared" si="238"/>
        <v>0</v>
      </c>
      <c r="R291" s="23">
        <f t="shared" si="238"/>
        <v>0</v>
      </c>
      <c r="S291" s="23">
        <f t="shared" si="238"/>
        <v>0</v>
      </c>
      <c r="T291" s="23">
        <f t="shared" si="238"/>
        <v>0</v>
      </c>
      <c r="U291" s="23">
        <f t="shared" si="238"/>
        <v>0</v>
      </c>
      <c r="V291" s="23">
        <f t="shared" si="238"/>
        <v>0</v>
      </c>
      <c r="W291" s="23">
        <f t="shared" si="238"/>
        <v>0</v>
      </c>
      <c r="X291" s="23">
        <f t="shared" si="238"/>
        <v>0</v>
      </c>
      <c r="Y291" s="23">
        <f t="shared" si="238"/>
        <v>0</v>
      </c>
      <c r="Z291" s="23">
        <f t="shared" si="238"/>
        <v>0</v>
      </c>
      <c r="AA291" s="23">
        <f t="shared" si="238"/>
        <v>0</v>
      </c>
      <c r="AB291" s="23">
        <f t="shared" si="238"/>
        <v>0</v>
      </c>
      <c r="AC291" s="23">
        <f t="shared" si="238"/>
        <v>0</v>
      </c>
      <c r="AD291" s="23">
        <f t="shared" si="238"/>
        <v>0</v>
      </c>
      <c r="AE291" s="23">
        <f t="shared" si="238"/>
        <v>0</v>
      </c>
      <c r="AF291" s="23">
        <f t="shared" si="238"/>
        <v>0</v>
      </c>
      <c r="AG291" s="23">
        <f t="shared" si="238"/>
        <v>0</v>
      </c>
      <c r="AH291" s="23">
        <f t="shared" si="238"/>
        <v>0</v>
      </c>
      <c r="AI291" s="23">
        <f t="shared" si="238"/>
        <v>0</v>
      </c>
      <c r="AJ291" s="23">
        <f t="shared" si="238"/>
        <v>0</v>
      </c>
      <c r="AK291" s="23">
        <f t="shared" si="238"/>
        <v>0</v>
      </c>
      <c r="AL291" s="23">
        <f t="shared" si="212"/>
        <v>0</v>
      </c>
      <c r="AN291" s="55"/>
      <c r="AS291" s="47"/>
      <c r="AT291" s="63"/>
      <c r="AU291" s="47"/>
      <c r="AV291" s="47"/>
      <c r="AW291" s="47"/>
      <c r="AX291" s="47"/>
      <c r="AY291" s="47"/>
      <c r="AZ291" s="47"/>
    </row>
    <row r="292" spans="1:52" s="47" customFormat="1">
      <c r="A292" s="27">
        <v>1</v>
      </c>
      <c r="B292" s="3">
        <v>3</v>
      </c>
      <c r="C292" s="3">
        <v>3</v>
      </c>
      <c r="D292" s="3">
        <v>331</v>
      </c>
      <c r="E292" s="92">
        <v>1</v>
      </c>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f t="shared" si="212"/>
        <v>0</v>
      </c>
      <c r="AN292" s="55"/>
      <c r="AO292" s="54"/>
      <c r="AP292" s="55"/>
      <c r="AQ292" s="55"/>
      <c r="AR292" s="58"/>
      <c r="AT292" s="63"/>
    </row>
    <row r="293" spans="1:52">
      <c r="A293" s="27">
        <v>1</v>
      </c>
      <c r="B293" s="2">
        <v>3</v>
      </c>
      <c r="C293" s="2">
        <v>3</v>
      </c>
      <c r="D293" s="2">
        <v>332</v>
      </c>
      <c r="E293" s="41"/>
      <c r="F293" s="23">
        <f>+F294+F295</f>
        <v>0</v>
      </c>
      <c r="G293" s="23">
        <f t="shared" ref="G293:AJ293" si="239">+G294+G295</f>
        <v>0</v>
      </c>
      <c r="H293" s="23">
        <f t="shared" si="239"/>
        <v>0</v>
      </c>
      <c r="I293" s="23">
        <f t="shared" si="239"/>
        <v>0</v>
      </c>
      <c r="J293" s="23">
        <f t="shared" si="239"/>
        <v>0</v>
      </c>
      <c r="K293" s="23">
        <f t="shared" si="239"/>
        <v>0</v>
      </c>
      <c r="L293" s="23">
        <f t="shared" si="239"/>
        <v>0</v>
      </c>
      <c r="M293" s="23">
        <f t="shared" si="239"/>
        <v>0</v>
      </c>
      <c r="N293" s="23">
        <f t="shared" si="239"/>
        <v>0</v>
      </c>
      <c r="O293" s="23">
        <f t="shared" si="239"/>
        <v>0</v>
      </c>
      <c r="P293" s="23">
        <f t="shared" si="239"/>
        <v>0</v>
      </c>
      <c r="Q293" s="23">
        <f t="shared" si="239"/>
        <v>0</v>
      </c>
      <c r="R293" s="23">
        <f t="shared" si="239"/>
        <v>0</v>
      </c>
      <c r="S293" s="23">
        <f t="shared" si="239"/>
        <v>0</v>
      </c>
      <c r="T293" s="23">
        <f t="shared" si="239"/>
        <v>0</v>
      </c>
      <c r="U293" s="23">
        <f t="shared" si="239"/>
        <v>0</v>
      </c>
      <c r="V293" s="23">
        <f t="shared" si="239"/>
        <v>0</v>
      </c>
      <c r="W293" s="23">
        <f t="shared" si="239"/>
        <v>0</v>
      </c>
      <c r="X293" s="23">
        <f t="shared" si="239"/>
        <v>0</v>
      </c>
      <c r="Y293" s="23">
        <f t="shared" si="239"/>
        <v>0</v>
      </c>
      <c r="Z293" s="23">
        <f t="shared" si="239"/>
        <v>0</v>
      </c>
      <c r="AA293" s="23">
        <f t="shared" si="239"/>
        <v>0</v>
      </c>
      <c r="AB293" s="23">
        <f t="shared" si="239"/>
        <v>0</v>
      </c>
      <c r="AC293" s="23">
        <f t="shared" si="239"/>
        <v>0</v>
      </c>
      <c r="AD293" s="23">
        <f t="shared" si="239"/>
        <v>0</v>
      </c>
      <c r="AE293" s="23">
        <f t="shared" si="239"/>
        <v>0</v>
      </c>
      <c r="AF293" s="23">
        <f t="shared" si="239"/>
        <v>0</v>
      </c>
      <c r="AG293" s="23">
        <f t="shared" si="239"/>
        <v>0</v>
      </c>
      <c r="AH293" s="23">
        <f t="shared" si="239"/>
        <v>0</v>
      </c>
      <c r="AI293" s="23">
        <f t="shared" si="239"/>
        <v>0</v>
      </c>
      <c r="AJ293" s="23">
        <f t="shared" si="239"/>
        <v>0</v>
      </c>
      <c r="AK293" s="23">
        <f t="shared" ref="AK293" si="240">+AK294+AK295</f>
        <v>0</v>
      </c>
      <c r="AL293" s="23">
        <f t="shared" si="212"/>
        <v>0</v>
      </c>
      <c r="AN293" s="55"/>
      <c r="AS293" s="47"/>
      <c r="AT293" s="63"/>
      <c r="AU293" s="47"/>
      <c r="AV293" s="47"/>
      <c r="AW293" s="47"/>
      <c r="AX293" s="47"/>
      <c r="AY293" s="47"/>
      <c r="AZ293" s="47"/>
    </row>
    <row r="294" spans="1:52">
      <c r="A294" s="27">
        <v>1</v>
      </c>
      <c r="B294" s="2">
        <v>3</v>
      </c>
      <c r="C294" s="2">
        <v>3</v>
      </c>
      <c r="D294" s="2">
        <v>332</v>
      </c>
      <c r="E294" s="1">
        <v>1</v>
      </c>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f t="shared" si="212"/>
        <v>0</v>
      </c>
      <c r="AN294" s="55"/>
      <c r="AS294" s="47"/>
      <c r="AT294" s="63"/>
      <c r="AU294" s="47"/>
      <c r="AV294" s="47"/>
      <c r="AW294" s="47"/>
      <c r="AX294" s="47"/>
      <c r="AY294" s="47"/>
      <c r="AZ294" s="47"/>
    </row>
    <row r="295" spans="1:52">
      <c r="A295" s="27">
        <v>1</v>
      </c>
      <c r="B295" s="2">
        <v>3</v>
      </c>
      <c r="C295" s="2">
        <v>3</v>
      </c>
      <c r="D295" s="2">
        <v>332</v>
      </c>
      <c r="E295" s="1">
        <v>2</v>
      </c>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f t="shared" si="212"/>
        <v>0</v>
      </c>
      <c r="AN295" s="55"/>
      <c r="AS295" s="47"/>
      <c r="AT295" s="63"/>
      <c r="AU295" s="47"/>
      <c r="AV295" s="47"/>
      <c r="AW295" s="47"/>
      <c r="AX295" s="47"/>
      <c r="AY295" s="47"/>
      <c r="AZ295" s="47"/>
    </row>
    <row r="296" spans="1:52">
      <c r="A296" s="27">
        <v>1</v>
      </c>
      <c r="B296" s="2">
        <v>3</v>
      </c>
      <c r="C296" s="2">
        <v>3</v>
      </c>
      <c r="D296" s="2">
        <v>333</v>
      </c>
      <c r="E296" s="41"/>
      <c r="F296" s="23">
        <f>+F297+F298</f>
        <v>0</v>
      </c>
      <c r="G296" s="23">
        <f t="shared" ref="G296:AJ296" si="241">+G297+G298</f>
        <v>0</v>
      </c>
      <c r="H296" s="23">
        <f t="shared" si="241"/>
        <v>0</v>
      </c>
      <c r="I296" s="23">
        <f t="shared" si="241"/>
        <v>0</v>
      </c>
      <c r="J296" s="23">
        <f t="shared" si="241"/>
        <v>0</v>
      </c>
      <c r="K296" s="23">
        <f t="shared" si="241"/>
        <v>0</v>
      </c>
      <c r="L296" s="23">
        <f t="shared" si="241"/>
        <v>0</v>
      </c>
      <c r="M296" s="23">
        <f t="shared" si="241"/>
        <v>0</v>
      </c>
      <c r="N296" s="23">
        <f t="shared" si="241"/>
        <v>0</v>
      </c>
      <c r="O296" s="23">
        <f t="shared" si="241"/>
        <v>0</v>
      </c>
      <c r="P296" s="23">
        <f t="shared" si="241"/>
        <v>0</v>
      </c>
      <c r="Q296" s="23">
        <f t="shared" si="241"/>
        <v>0</v>
      </c>
      <c r="R296" s="23">
        <f t="shared" si="241"/>
        <v>0</v>
      </c>
      <c r="S296" s="23">
        <f t="shared" si="241"/>
        <v>0</v>
      </c>
      <c r="T296" s="23">
        <f t="shared" si="241"/>
        <v>0</v>
      </c>
      <c r="U296" s="23">
        <f t="shared" si="241"/>
        <v>0</v>
      </c>
      <c r="V296" s="23">
        <f t="shared" si="241"/>
        <v>0</v>
      </c>
      <c r="W296" s="23">
        <f t="shared" si="241"/>
        <v>0</v>
      </c>
      <c r="X296" s="23">
        <f t="shared" si="241"/>
        <v>0</v>
      </c>
      <c r="Y296" s="23">
        <f t="shared" si="241"/>
        <v>0</v>
      </c>
      <c r="Z296" s="23">
        <f t="shared" si="241"/>
        <v>0</v>
      </c>
      <c r="AA296" s="23">
        <f t="shared" si="241"/>
        <v>0</v>
      </c>
      <c r="AB296" s="23">
        <f t="shared" si="241"/>
        <v>0</v>
      </c>
      <c r="AC296" s="23">
        <f t="shared" si="241"/>
        <v>0</v>
      </c>
      <c r="AD296" s="23">
        <f t="shared" si="241"/>
        <v>0</v>
      </c>
      <c r="AE296" s="23">
        <f t="shared" si="241"/>
        <v>0</v>
      </c>
      <c r="AF296" s="23">
        <f t="shared" si="241"/>
        <v>0</v>
      </c>
      <c r="AG296" s="23">
        <f t="shared" si="241"/>
        <v>0</v>
      </c>
      <c r="AH296" s="23">
        <f t="shared" si="241"/>
        <v>0</v>
      </c>
      <c r="AI296" s="23">
        <f t="shared" si="241"/>
        <v>0</v>
      </c>
      <c r="AJ296" s="23">
        <f t="shared" si="241"/>
        <v>0</v>
      </c>
      <c r="AK296" s="23">
        <f t="shared" ref="AK296" si="242">+AK297+AK298</f>
        <v>0</v>
      </c>
      <c r="AL296" s="23">
        <f t="shared" si="212"/>
        <v>0</v>
      </c>
      <c r="AN296" s="55"/>
      <c r="AS296" s="47"/>
      <c r="AT296" s="63"/>
      <c r="AU296" s="47"/>
      <c r="AV296" s="47"/>
      <c r="AW296" s="47"/>
      <c r="AX296" s="47"/>
      <c r="AY296" s="47"/>
      <c r="AZ296" s="47"/>
    </row>
    <row r="297" spans="1:52" s="47" customFormat="1">
      <c r="A297" s="27">
        <v>1</v>
      </c>
      <c r="B297" s="3">
        <v>3</v>
      </c>
      <c r="C297" s="3">
        <v>3</v>
      </c>
      <c r="D297" s="3">
        <v>333</v>
      </c>
      <c r="E297" s="92">
        <v>1</v>
      </c>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v>0</v>
      </c>
      <c r="AJ297" s="21"/>
      <c r="AK297" s="21"/>
      <c r="AL297" s="21">
        <f t="shared" si="212"/>
        <v>0</v>
      </c>
      <c r="AN297" s="55"/>
      <c r="AO297" s="54"/>
      <c r="AP297" s="55"/>
      <c r="AQ297" s="55"/>
      <c r="AR297" s="58"/>
      <c r="AT297" s="63"/>
    </row>
    <row r="298" spans="1:52">
      <c r="A298" s="27">
        <v>1</v>
      </c>
      <c r="B298" s="2">
        <v>3</v>
      </c>
      <c r="C298" s="2">
        <v>3</v>
      </c>
      <c r="D298" s="2">
        <v>333</v>
      </c>
      <c r="E298" s="1">
        <v>2</v>
      </c>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v>0</v>
      </c>
      <c r="AJ298" s="21"/>
      <c r="AK298" s="21"/>
      <c r="AL298" s="21">
        <f t="shared" si="212"/>
        <v>0</v>
      </c>
      <c r="AN298" s="55"/>
      <c r="AS298" s="47"/>
      <c r="AT298" s="63"/>
      <c r="AU298" s="47"/>
      <c r="AV298" s="47"/>
      <c r="AW298" s="47"/>
      <c r="AX298" s="47"/>
      <c r="AY298" s="47"/>
      <c r="AZ298" s="47"/>
    </row>
    <row r="299" spans="1:52">
      <c r="A299" s="27">
        <v>1</v>
      </c>
      <c r="B299" s="2">
        <v>3</v>
      </c>
      <c r="C299" s="2">
        <v>3</v>
      </c>
      <c r="D299" s="2">
        <v>334</v>
      </c>
      <c r="E299" s="41"/>
      <c r="F299" s="23">
        <f>+F300+F301</f>
        <v>0</v>
      </c>
      <c r="G299" s="23">
        <f t="shared" ref="G299:AJ299" si="243">+G300+G301</f>
        <v>0</v>
      </c>
      <c r="H299" s="23">
        <f t="shared" si="243"/>
        <v>0</v>
      </c>
      <c r="I299" s="23">
        <f t="shared" si="243"/>
        <v>0</v>
      </c>
      <c r="J299" s="23">
        <f t="shared" si="243"/>
        <v>0</v>
      </c>
      <c r="K299" s="23">
        <f t="shared" si="243"/>
        <v>0</v>
      </c>
      <c r="L299" s="23">
        <f t="shared" si="243"/>
        <v>0</v>
      </c>
      <c r="M299" s="23">
        <f t="shared" si="243"/>
        <v>0</v>
      </c>
      <c r="N299" s="23">
        <f t="shared" si="243"/>
        <v>0</v>
      </c>
      <c r="O299" s="23">
        <f t="shared" si="243"/>
        <v>0</v>
      </c>
      <c r="P299" s="23">
        <f t="shared" si="243"/>
        <v>0</v>
      </c>
      <c r="Q299" s="23">
        <f t="shared" si="243"/>
        <v>0</v>
      </c>
      <c r="R299" s="23">
        <f t="shared" si="243"/>
        <v>0</v>
      </c>
      <c r="S299" s="23">
        <f t="shared" si="243"/>
        <v>0</v>
      </c>
      <c r="T299" s="23">
        <f t="shared" si="243"/>
        <v>0</v>
      </c>
      <c r="U299" s="23">
        <f t="shared" si="243"/>
        <v>0</v>
      </c>
      <c r="V299" s="23">
        <f t="shared" si="243"/>
        <v>0</v>
      </c>
      <c r="W299" s="23">
        <f t="shared" si="243"/>
        <v>0</v>
      </c>
      <c r="X299" s="23">
        <f t="shared" si="243"/>
        <v>0</v>
      </c>
      <c r="Y299" s="23">
        <f t="shared" si="243"/>
        <v>0</v>
      </c>
      <c r="Z299" s="23">
        <f t="shared" si="243"/>
        <v>0</v>
      </c>
      <c r="AA299" s="23">
        <f t="shared" si="243"/>
        <v>0</v>
      </c>
      <c r="AB299" s="23">
        <f t="shared" si="243"/>
        <v>0</v>
      </c>
      <c r="AC299" s="23">
        <f t="shared" si="243"/>
        <v>0</v>
      </c>
      <c r="AD299" s="23">
        <f t="shared" si="243"/>
        <v>0</v>
      </c>
      <c r="AE299" s="23">
        <f t="shared" si="243"/>
        <v>0</v>
      </c>
      <c r="AF299" s="23">
        <f t="shared" si="243"/>
        <v>0</v>
      </c>
      <c r="AG299" s="23">
        <f t="shared" si="243"/>
        <v>0</v>
      </c>
      <c r="AH299" s="23">
        <f t="shared" si="243"/>
        <v>0</v>
      </c>
      <c r="AI299" s="23">
        <f t="shared" si="243"/>
        <v>0</v>
      </c>
      <c r="AJ299" s="23">
        <f t="shared" si="243"/>
        <v>0</v>
      </c>
      <c r="AK299" s="23">
        <f t="shared" ref="AK299" si="244">+AK300+AK301</f>
        <v>0</v>
      </c>
      <c r="AL299" s="23">
        <f t="shared" si="212"/>
        <v>0</v>
      </c>
      <c r="AN299" s="55"/>
      <c r="AS299" s="47"/>
      <c r="AT299" s="63"/>
      <c r="AU299" s="47"/>
      <c r="AV299" s="47"/>
      <c r="AW299" s="47"/>
      <c r="AX299" s="47"/>
      <c r="AY299" s="47"/>
      <c r="AZ299" s="47"/>
    </row>
    <row r="300" spans="1:52" s="47" customFormat="1">
      <c r="A300" s="27">
        <v>1</v>
      </c>
      <c r="B300" s="3">
        <v>3</v>
      </c>
      <c r="C300" s="3">
        <v>3</v>
      </c>
      <c r="D300" s="3">
        <v>334</v>
      </c>
      <c r="E300" s="92">
        <v>1</v>
      </c>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v>0</v>
      </c>
      <c r="AJ300" s="21"/>
      <c r="AK300" s="21"/>
      <c r="AL300" s="21">
        <f t="shared" si="212"/>
        <v>0</v>
      </c>
      <c r="AN300" s="55"/>
      <c r="AO300" s="54"/>
      <c r="AP300" s="55"/>
      <c r="AQ300" s="55"/>
      <c r="AR300" s="58"/>
      <c r="AT300" s="63"/>
    </row>
    <row r="301" spans="1:52">
      <c r="A301" s="27">
        <v>1</v>
      </c>
      <c r="B301" s="2">
        <v>3</v>
      </c>
      <c r="C301" s="2">
        <v>3</v>
      </c>
      <c r="D301" s="2">
        <v>334</v>
      </c>
      <c r="E301" s="1">
        <v>2</v>
      </c>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f t="shared" si="212"/>
        <v>0</v>
      </c>
      <c r="AN301" s="55"/>
      <c r="AS301" s="47"/>
      <c r="AT301" s="63"/>
      <c r="AU301" s="47"/>
      <c r="AV301" s="47"/>
      <c r="AW301" s="47"/>
      <c r="AX301" s="47"/>
      <c r="AY301" s="47"/>
      <c r="AZ301" s="47"/>
    </row>
    <row r="302" spans="1:52">
      <c r="A302" s="27">
        <v>1</v>
      </c>
      <c r="B302" s="2">
        <v>3</v>
      </c>
      <c r="C302" s="2">
        <v>3</v>
      </c>
      <c r="D302" s="2">
        <v>335</v>
      </c>
      <c r="E302" s="41"/>
      <c r="F302" s="23">
        <f>+F303</f>
        <v>0</v>
      </c>
      <c r="G302" s="23">
        <f t="shared" ref="G302:AK302" si="245">+G303</f>
        <v>0</v>
      </c>
      <c r="H302" s="23">
        <f t="shared" si="245"/>
        <v>0</v>
      </c>
      <c r="I302" s="23">
        <f t="shared" si="245"/>
        <v>0</v>
      </c>
      <c r="J302" s="23">
        <f t="shared" si="245"/>
        <v>0</v>
      </c>
      <c r="K302" s="23">
        <f t="shared" si="245"/>
        <v>0</v>
      </c>
      <c r="L302" s="23">
        <f t="shared" si="245"/>
        <v>0</v>
      </c>
      <c r="M302" s="23">
        <f t="shared" si="245"/>
        <v>0</v>
      </c>
      <c r="N302" s="23">
        <f t="shared" si="245"/>
        <v>0</v>
      </c>
      <c r="O302" s="23">
        <f t="shared" si="245"/>
        <v>0</v>
      </c>
      <c r="P302" s="23">
        <f t="shared" si="245"/>
        <v>0</v>
      </c>
      <c r="Q302" s="23">
        <f t="shared" si="245"/>
        <v>0</v>
      </c>
      <c r="R302" s="23">
        <f t="shared" si="245"/>
        <v>0</v>
      </c>
      <c r="S302" s="23">
        <f t="shared" si="245"/>
        <v>0</v>
      </c>
      <c r="T302" s="23">
        <f t="shared" si="245"/>
        <v>0</v>
      </c>
      <c r="U302" s="23">
        <f t="shared" si="245"/>
        <v>0</v>
      </c>
      <c r="V302" s="23">
        <f t="shared" si="245"/>
        <v>0</v>
      </c>
      <c r="W302" s="23">
        <f t="shared" si="245"/>
        <v>0</v>
      </c>
      <c r="X302" s="23">
        <f t="shared" si="245"/>
        <v>0</v>
      </c>
      <c r="Y302" s="23">
        <f t="shared" si="245"/>
        <v>0</v>
      </c>
      <c r="Z302" s="23">
        <f t="shared" si="245"/>
        <v>0</v>
      </c>
      <c r="AA302" s="23">
        <f t="shared" si="245"/>
        <v>0</v>
      </c>
      <c r="AB302" s="23">
        <f t="shared" si="245"/>
        <v>0</v>
      </c>
      <c r="AC302" s="23">
        <f t="shared" si="245"/>
        <v>0</v>
      </c>
      <c r="AD302" s="23">
        <f t="shared" si="245"/>
        <v>0</v>
      </c>
      <c r="AE302" s="23">
        <f t="shared" si="245"/>
        <v>0</v>
      </c>
      <c r="AF302" s="23">
        <f t="shared" si="245"/>
        <v>0</v>
      </c>
      <c r="AG302" s="23">
        <f t="shared" si="245"/>
        <v>0</v>
      </c>
      <c r="AH302" s="23">
        <f t="shared" si="245"/>
        <v>0</v>
      </c>
      <c r="AI302" s="23">
        <f t="shared" si="245"/>
        <v>0</v>
      </c>
      <c r="AJ302" s="23">
        <f t="shared" si="245"/>
        <v>0</v>
      </c>
      <c r="AK302" s="23">
        <f t="shared" si="245"/>
        <v>0</v>
      </c>
      <c r="AL302" s="23">
        <f t="shared" si="212"/>
        <v>0</v>
      </c>
      <c r="AN302" s="55"/>
      <c r="AS302" s="47"/>
      <c r="AT302" s="63"/>
      <c r="AU302" s="47"/>
      <c r="AV302" s="47"/>
      <c r="AW302" s="47"/>
      <c r="AX302" s="47"/>
      <c r="AY302" s="47"/>
      <c r="AZ302" s="47"/>
    </row>
    <row r="303" spans="1:52">
      <c r="A303" s="27">
        <v>1</v>
      </c>
      <c r="B303" s="2">
        <v>3</v>
      </c>
      <c r="C303" s="2">
        <v>3</v>
      </c>
      <c r="D303" s="2">
        <v>335</v>
      </c>
      <c r="E303" s="1">
        <v>1</v>
      </c>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f t="shared" si="212"/>
        <v>0</v>
      </c>
      <c r="AN303" s="55"/>
      <c r="AS303" s="47"/>
      <c r="AT303" s="63"/>
      <c r="AU303" s="47"/>
      <c r="AV303" s="47"/>
      <c r="AW303" s="47"/>
      <c r="AX303" s="47"/>
      <c r="AY303" s="47"/>
      <c r="AZ303" s="47"/>
    </row>
    <row r="304" spans="1:52">
      <c r="A304" s="27">
        <v>1</v>
      </c>
      <c r="B304" s="2">
        <v>3</v>
      </c>
      <c r="C304" s="2">
        <v>3</v>
      </c>
      <c r="D304" s="2">
        <v>336</v>
      </c>
      <c r="E304" s="41"/>
      <c r="F304" s="23">
        <f>SUM(F305:F307)</f>
        <v>0</v>
      </c>
      <c r="G304" s="23">
        <f t="shared" ref="G304:AJ304" si="246">SUM(G305:G307)</f>
        <v>0</v>
      </c>
      <c r="H304" s="23">
        <f t="shared" si="246"/>
        <v>0</v>
      </c>
      <c r="I304" s="23">
        <f t="shared" si="246"/>
        <v>0</v>
      </c>
      <c r="J304" s="23">
        <f t="shared" si="246"/>
        <v>0</v>
      </c>
      <c r="K304" s="23">
        <f t="shared" si="246"/>
        <v>0</v>
      </c>
      <c r="L304" s="23">
        <f t="shared" si="246"/>
        <v>0</v>
      </c>
      <c r="M304" s="23">
        <f t="shared" si="246"/>
        <v>0</v>
      </c>
      <c r="N304" s="23">
        <f t="shared" si="246"/>
        <v>0</v>
      </c>
      <c r="O304" s="23">
        <f t="shared" si="246"/>
        <v>0</v>
      </c>
      <c r="P304" s="23">
        <f t="shared" si="246"/>
        <v>0</v>
      </c>
      <c r="Q304" s="23">
        <f t="shared" si="246"/>
        <v>0</v>
      </c>
      <c r="R304" s="23">
        <f t="shared" si="246"/>
        <v>0</v>
      </c>
      <c r="S304" s="23">
        <f t="shared" si="246"/>
        <v>0</v>
      </c>
      <c r="T304" s="23">
        <f t="shared" si="246"/>
        <v>0</v>
      </c>
      <c r="U304" s="23">
        <f t="shared" si="246"/>
        <v>0</v>
      </c>
      <c r="V304" s="23">
        <f t="shared" si="246"/>
        <v>0</v>
      </c>
      <c r="W304" s="23">
        <f t="shared" si="246"/>
        <v>0</v>
      </c>
      <c r="X304" s="23">
        <f t="shared" si="246"/>
        <v>0</v>
      </c>
      <c r="Y304" s="23">
        <f t="shared" si="246"/>
        <v>0</v>
      </c>
      <c r="Z304" s="23">
        <f t="shared" si="246"/>
        <v>0</v>
      </c>
      <c r="AA304" s="23">
        <f t="shared" si="246"/>
        <v>0</v>
      </c>
      <c r="AB304" s="23">
        <f t="shared" si="246"/>
        <v>0</v>
      </c>
      <c r="AC304" s="23">
        <f t="shared" si="246"/>
        <v>0</v>
      </c>
      <c r="AD304" s="23">
        <f t="shared" si="246"/>
        <v>0</v>
      </c>
      <c r="AE304" s="23">
        <f t="shared" si="246"/>
        <v>0</v>
      </c>
      <c r="AF304" s="23">
        <f t="shared" si="246"/>
        <v>0</v>
      </c>
      <c r="AG304" s="23">
        <f t="shared" si="246"/>
        <v>0</v>
      </c>
      <c r="AH304" s="23">
        <f t="shared" si="246"/>
        <v>0</v>
      </c>
      <c r="AI304" s="23">
        <f t="shared" si="246"/>
        <v>0</v>
      </c>
      <c r="AJ304" s="23">
        <f t="shared" si="246"/>
        <v>0</v>
      </c>
      <c r="AK304" s="23">
        <f t="shared" ref="AK304" si="247">SUM(AK305:AK307)</f>
        <v>0</v>
      </c>
      <c r="AL304" s="23">
        <f t="shared" si="212"/>
        <v>0</v>
      </c>
      <c r="AN304" s="55"/>
      <c r="AS304" s="47"/>
      <c r="AT304" s="63"/>
      <c r="AU304" s="47"/>
      <c r="AV304" s="47"/>
      <c r="AW304" s="47"/>
      <c r="AX304" s="47"/>
      <c r="AY304" s="47"/>
      <c r="AZ304" s="47"/>
    </row>
    <row r="305" spans="1:52" s="47" customFormat="1">
      <c r="A305" s="27">
        <v>1</v>
      </c>
      <c r="B305" s="3">
        <v>3</v>
      </c>
      <c r="C305" s="3">
        <v>3</v>
      </c>
      <c r="D305" s="3">
        <v>336</v>
      </c>
      <c r="E305" s="92">
        <v>1</v>
      </c>
      <c r="F305" s="40"/>
      <c r="G305" s="21"/>
      <c r="H305" s="21"/>
      <c r="I305" s="21">
        <v>0</v>
      </c>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f t="shared" si="212"/>
        <v>0</v>
      </c>
      <c r="AN305" s="55"/>
      <c r="AO305" s="54"/>
      <c r="AP305" s="55"/>
      <c r="AQ305" s="55"/>
      <c r="AR305" s="58"/>
      <c r="AT305" s="63"/>
    </row>
    <row r="306" spans="1:52" s="47" customFormat="1">
      <c r="A306" s="27">
        <v>1</v>
      </c>
      <c r="B306" s="3">
        <v>3</v>
      </c>
      <c r="C306" s="3">
        <v>3</v>
      </c>
      <c r="D306" s="3">
        <v>336</v>
      </c>
      <c r="E306" s="92">
        <v>2</v>
      </c>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f t="shared" si="212"/>
        <v>0</v>
      </c>
      <c r="AN306" s="55"/>
      <c r="AO306" s="54"/>
      <c r="AP306" s="55"/>
      <c r="AQ306" s="55"/>
      <c r="AR306" s="58"/>
      <c r="AT306" s="63"/>
    </row>
    <row r="307" spans="1:52">
      <c r="A307" s="27">
        <v>1</v>
      </c>
      <c r="B307" s="2">
        <v>3</v>
      </c>
      <c r="C307" s="2">
        <v>3</v>
      </c>
      <c r="D307" s="2">
        <v>336</v>
      </c>
      <c r="E307" s="1">
        <v>3</v>
      </c>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f t="shared" si="212"/>
        <v>0</v>
      </c>
      <c r="AN307" s="55"/>
      <c r="AS307" s="47"/>
      <c r="AT307" s="63"/>
      <c r="AU307" s="47"/>
      <c r="AV307" s="47"/>
      <c r="AW307" s="47"/>
      <c r="AX307" s="47"/>
      <c r="AY307" s="47"/>
      <c r="AZ307" s="47"/>
    </row>
    <row r="308" spans="1:52">
      <c r="A308" s="27">
        <v>1</v>
      </c>
      <c r="B308" s="2">
        <v>3</v>
      </c>
      <c r="C308" s="2">
        <v>3</v>
      </c>
      <c r="D308" s="2">
        <v>337</v>
      </c>
      <c r="E308" s="41"/>
      <c r="F308" s="23">
        <f>+F309</f>
        <v>0</v>
      </c>
      <c r="G308" s="23">
        <f t="shared" ref="G308:AK308" si="248">+G309</f>
        <v>0</v>
      </c>
      <c r="H308" s="23">
        <f t="shared" si="248"/>
        <v>0</v>
      </c>
      <c r="I308" s="23">
        <f t="shared" si="248"/>
        <v>0</v>
      </c>
      <c r="J308" s="23">
        <f t="shared" si="248"/>
        <v>0</v>
      </c>
      <c r="K308" s="23">
        <f t="shared" si="248"/>
        <v>0</v>
      </c>
      <c r="L308" s="23">
        <f t="shared" si="248"/>
        <v>0</v>
      </c>
      <c r="M308" s="23">
        <f t="shared" si="248"/>
        <v>0</v>
      </c>
      <c r="N308" s="23">
        <f t="shared" si="248"/>
        <v>0</v>
      </c>
      <c r="O308" s="23">
        <f t="shared" si="248"/>
        <v>0</v>
      </c>
      <c r="P308" s="23">
        <f t="shared" si="248"/>
        <v>0</v>
      </c>
      <c r="Q308" s="23">
        <f t="shared" si="248"/>
        <v>0</v>
      </c>
      <c r="R308" s="23">
        <f t="shared" si="248"/>
        <v>0</v>
      </c>
      <c r="S308" s="23">
        <f t="shared" si="248"/>
        <v>0</v>
      </c>
      <c r="T308" s="23">
        <f t="shared" si="248"/>
        <v>0</v>
      </c>
      <c r="U308" s="23">
        <f t="shared" si="248"/>
        <v>0</v>
      </c>
      <c r="V308" s="23">
        <f t="shared" si="248"/>
        <v>0</v>
      </c>
      <c r="W308" s="23">
        <f t="shared" si="248"/>
        <v>0</v>
      </c>
      <c r="X308" s="23">
        <f t="shared" si="248"/>
        <v>0</v>
      </c>
      <c r="Y308" s="23">
        <f t="shared" si="248"/>
        <v>0</v>
      </c>
      <c r="Z308" s="23">
        <f t="shared" si="248"/>
        <v>0</v>
      </c>
      <c r="AA308" s="23">
        <f t="shared" si="248"/>
        <v>0</v>
      </c>
      <c r="AB308" s="23">
        <f t="shared" si="248"/>
        <v>0</v>
      </c>
      <c r="AC308" s="23">
        <f t="shared" si="248"/>
        <v>0</v>
      </c>
      <c r="AD308" s="23">
        <f t="shared" si="248"/>
        <v>0</v>
      </c>
      <c r="AE308" s="23">
        <f t="shared" si="248"/>
        <v>0</v>
      </c>
      <c r="AF308" s="23">
        <f t="shared" si="248"/>
        <v>0</v>
      </c>
      <c r="AG308" s="23">
        <f t="shared" si="248"/>
        <v>0</v>
      </c>
      <c r="AH308" s="23">
        <f t="shared" si="248"/>
        <v>0</v>
      </c>
      <c r="AI308" s="23">
        <f t="shared" si="248"/>
        <v>0</v>
      </c>
      <c r="AJ308" s="23">
        <f t="shared" si="248"/>
        <v>0</v>
      </c>
      <c r="AK308" s="23">
        <f t="shared" si="248"/>
        <v>0</v>
      </c>
      <c r="AL308" s="23">
        <f t="shared" si="212"/>
        <v>0</v>
      </c>
      <c r="AN308" s="55"/>
      <c r="AS308" s="47"/>
      <c r="AT308" s="63"/>
      <c r="AU308" s="47"/>
      <c r="AV308" s="47"/>
      <c r="AW308" s="47"/>
      <c r="AX308" s="47"/>
      <c r="AY308" s="47"/>
      <c r="AZ308" s="47"/>
    </row>
    <row r="309" spans="1:52">
      <c r="A309" s="27">
        <v>1</v>
      </c>
      <c r="B309" s="2">
        <v>3</v>
      </c>
      <c r="C309" s="2">
        <v>3</v>
      </c>
      <c r="D309" s="2">
        <v>337</v>
      </c>
      <c r="E309" s="1">
        <v>1</v>
      </c>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f t="shared" si="212"/>
        <v>0</v>
      </c>
      <c r="AN309" s="55"/>
      <c r="AS309" s="47"/>
      <c r="AT309" s="63"/>
      <c r="AU309" s="47"/>
      <c r="AV309" s="47"/>
      <c r="AW309" s="47"/>
      <c r="AX309" s="47"/>
      <c r="AY309" s="47"/>
      <c r="AZ309" s="47"/>
    </row>
    <row r="310" spans="1:52">
      <c r="A310" s="27">
        <v>1</v>
      </c>
      <c r="B310" s="2">
        <v>3</v>
      </c>
      <c r="C310" s="2">
        <v>3</v>
      </c>
      <c r="D310" s="2">
        <v>338</v>
      </c>
      <c r="E310" s="41"/>
      <c r="F310" s="23">
        <f>+F311</f>
        <v>0</v>
      </c>
      <c r="G310" s="23">
        <f t="shared" ref="G310:AK310" si="249">+G311</f>
        <v>0</v>
      </c>
      <c r="H310" s="23">
        <f t="shared" si="249"/>
        <v>0</v>
      </c>
      <c r="I310" s="23">
        <f t="shared" si="249"/>
        <v>0</v>
      </c>
      <c r="J310" s="23">
        <f t="shared" si="249"/>
        <v>0</v>
      </c>
      <c r="K310" s="23">
        <f t="shared" si="249"/>
        <v>0</v>
      </c>
      <c r="L310" s="23">
        <f t="shared" si="249"/>
        <v>0</v>
      </c>
      <c r="M310" s="23">
        <f t="shared" si="249"/>
        <v>0</v>
      </c>
      <c r="N310" s="23">
        <f t="shared" si="249"/>
        <v>0</v>
      </c>
      <c r="O310" s="23">
        <f t="shared" si="249"/>
        <v>0</v>
      </c>
      <c r="P310" s="23">
        <f t="shared" si="249"/>
        <v>0</v>
      </c>
      <c r="Q310" s="23">
        <f t="shared" si="249"/>
        <v>0</v>
      </c>
      <c r="R310" s="23">
        <f t="shared" si="249"/>
        <v>0</v>
      </c>
      <c r="S310" s="23">
        <f t="shared" si="249"/>
        <v>0</v>
      </c>
      <c r="T310" s="23">
        <f t="shared" si="249"/>
        <v>0</v>
      </c>
      <c r="U310" s="23">
        <f t="shared" si="249"/>
        <v>0</v>
      </c>
      <c r="V310" s="23">
        <f t="shared" si="249"/>
        <v>0</v>
      </c>
      <c r="W310" s="23">
        <f t="shared" si="249"/>
        <v>0</v>
      </c>
      <c r="X310" s="23">
        <f t="shared" si="249"/>
        <v>0</v>
      </c>
      <c r="Y310" s="23">
        <f t="shared" si="249"/>
        <v>0</v>
      </c>
      <c r="Z310" s="23">
        <f t="shared" si="249"/>
        <v>0</v>
      </c>
      <c r="AA310" s="23">
        <f t="shared" si="249"/>
        <v>0</v>
      </c>
      <c r="AB310" s="23">
        <f t="shared" si="249"/>
        <v>0</v>
      </c>
      <c r="AC310" s="23">
        <f t="shared" si="249"/>
        <v>0</v>
      </c>
      <c r="AD310" s="23">
        <f t="shared" si="249"/>
        <v>0</v>
      </c>
      <c r="AE310" s="23">
        <f t="shared" si="249"/>
        <v>0</v>
      </c>
      <c r="AF310" s="23">
        <f t="shared" si="249"/>
        <v>0</v>
      </c>
      <c r="AG310" s="23">
        <f t="shared" si="249"/>
        <v>0</v>
      </c>
      <c r="AH310" s="23">
        <f t="shared" si="249"/>
        <v>0</v>
      </c>
      <c r="AI310" s="23">
        <f t="shared" si="249"/>
        <v>0</v>
      </c>
      <c r="AJ310" s="23">
        <f t="shared" si="249"/>
        <v>0</v>
      </c>
      <c r="AK310" s="23">
        <f t="shared" si="249"/>
        <v>0</v>
      </c>
      <c r="AL310" s="23">
        <f t="shared" si="212"/>
        <v>0</v>
      </c>
      <c r="AN310" s="55"/>
      <c r="AS310" s="47"/>
      <c r="AT310" s="63"/>
      <c r="AU310" s="47"/>
      <c r="AV310" s="47"/>
      <c r="AW310" s="47"/>
      <c r="AX310" s="47"/>
      <c r="AY310" s="47"/>
      <c r="AZ310" s="47"/>
    </row>
    <row r="311" spans="1:52">
      <c r="A311" s="27">
        <v>1</v>
      </c>
      <c r="B311" s="2">
        <v>3</v>
      </c>
      <c r="C311" s="2">
        <v>3</v>
      </c>
      <c r="D311" s="2">
        <v>338</v>
      </c>
      <c r="E311" s="1">
        <v>1</v>
      </c>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f t="shared" si="212"/>
        <v>0</v>
      </c>
      <c r="AN311" s="55"/>
      <c r="AS311" s="47"/>
      <c r="AT311" s="63"/>
      <c r="AU311" s="47"/>
      <c r="AV311" s="47"/>
      <c r="AW311" s="47"/>
      <c r="AX311" s="47"/>
      <c r="AY311" s="47"/>
      <c r="AZ311" s="47"/>
    </row>
    <row r="312" spans="1:52">
      <c r="A312" s="27">
        <v>1</v>
      </c>
      <c r="B312" s="2">
        <v>3</v>
      </c>
      <c r="C312" s="2">
        <v>3</v>
      </c>
      <c r="D312" s="2">
        <v>339</v>
      </c>
      <c r="E312" s="41"/>
      <c r="F312" s="23">
        <f t="shared" ref="F312:AJ312" si="250">SUM(F313:F318)</f>
        <v>0</v>
      </c>
      <c r="G312" s="23">
        <f t="shared" si="250"/>
        <v>0</v>
      </c>
      <c r="H312" s="23">
        <f t="shared" si="250"/>
        <v>0</v>
      </c>
      <c r="I312" s="23">
        <f t="shared" si="250"/>
        <v>0</v>
      </c>
      <c r="J312" s="23">
        <f t="shared" si="250"/>
        <v>0</v>
      </c>
      <c r="K312" s="23">
        <f t="shared" si="250"/>
        <v>0</v>
      </c>
      <c r="L312" s="23">
        <f t="shared" si="250"/>
        <v>0</v>
      </c>
      <c r="M312" s="23">
        <f t="shared" si="250"/>
        <v>0</v>
      </c>
      <c r="N312" s="23">
        <f t="shared" si="250"/>
        <v>0</v>
      </c>
      <c r="O312" s="23">
        <f t="shared" si="250"/>
        <v>0</v>
      </c>
      <c r="P312" s="23">
        <f t="shared" si="250"/>
        <v>0</v>
      </c>
      <c r="Q312" s="23">
        <f t="shared" si="250"/>
        <v>0</v>
      </c>
      <c r="R312" s="23">
        <f t="shared" si="250"/>
        <v>0</v>
      </c>
      <c r="S312" s="23">
        <f t="shared" si="250"/>
        <v>0</v>
      </c>
      <c r="T312" s="23">
        <f>SUM(T313:T318)</f>
        <v>0</v>
      </c>
      <c r="U312" s="23">
        <f t="shared" si="250"/>
        <v>0</v>
      </c>
      <c r="V312" s="23">
        <f t="shared" si="250"/>
        <v>0</v>
      </c>
      <c r="W312" s="23">
        <f t="shared" si="250"/>
        <v>0</v>
      </c>
      <c r="X312" s="23">
        <f t="shared" si="250"/>
        <v>0</v>
      </c>
      <c r="Y312" s="23">
        <f t="shared" si="250"/>
        <v>0</v>
      </c>
      <c r="Z312" s="23">
        <f t="shared" si="250"/>
        <v>0</v>
      </c>
      <c r="AA312" s="23">
        <f t="shared" si="250"/>
        <v>0</v>
      </c>
      <c r="AB312" s="23">
        <f t="shared" si="250"/>
        <v>0</v>
      </c>
      <c r="AC312" s="23">
        <f t="shared" si="250"/>
        <v>0</v>
      </c>
      <c r="AD312" s="23">
        <f t="shared" si="250"/>
        <v>0</v>
      </c>
      <c r="AE312" s="23">
        <f t="shared" si="250"/>
        <v>0</v>
      </c>
      <c r="AF312" s="23">
        <f t="shared" si="250"/>
        <v>0</v>
      </c>
      <c r="AG312" s="23">
        <f t="shared" si="250"/>
        <v>0</v>
      </c>
      <c r="AH312" s="23">
        <f t="shared" si="250"/>
        <v>0</v>
      </c>
      <c r="AI312" s="23">
        <f t="shared" si="250"/>
        <v>0</v>
      </c>
      <c r="AJ312" s="23">
        <f t="shared" si="250"/>
        <v>0</v>
      </c>
      <c r="AK312" s="23">
        <f t="shared" ref="AK312" si="251">SUM(AK313:AK318)</f>
        <v>0</v>
      </c>
      <c r="AL312" s="23">
        <f t="shared" si="212"/>
        <v>0</v>
      </c>
      <c r="AN312" s="55"/>
      <c r="AS312" s="47"/>
      <c r="AT312" s="63"/>
      <c r="AU312" s="47"/>
      <c r="AV312" s="47"/>
      <c r="AW312" s="47"/>
      <c r="AX312" s="47"/>
      <c r="AY312" s="47"/>
      <c r="AZ312" s="47"/>
    </row>
    <row r="313" spans="1:52">
      <c r="A313" s="27">
        <v>1</v>
      </c>
      <c r="B313" s="2">
        <v>3</v>
      </c>
      <c r="C313" s="2">
        <v>3</v>
      </c>
      <c r="D313" s="2">
        <v>339</v>
      </c>
      <c r="E313" s="1">
        <v>1</v>
      </c>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f t="shared" si="212"/>
        <v>0</v>
      </c>
      <c r="AN313" s="55"/>
      <c r="AS313" s="47"/>
      <c r="AT313" s="63"/>
      <c r="AU313" s="47"/>
      <c r="AV313" s="47"/>
      <c r="AW313" s="47"/>
      <c r="AX313" s="47"/>
      <c r="AY313" s="47"/>
      <c r="AZ313" s="47"/>
    </row>
    <row r="314" spans="1:52">
      <c r="A314" s="27">
        <v>1</v>
      </c>
      <c r="B314" s="2">
        <v>3</v>
      </c>
      <c r="C314" s="2">
        <v>3</v>
      </c>
      <c r="D314" s="2">
        <v>339</v>
      </c>
      <c r="E314" s="1">
        <v>2</v>
      </c>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f t="shared" si="212"/>
        <v>0</v>
      </c>
      <c r="AN314" s="55"/>
      <c r="AS314" s="47"/>
      <c r="AT314" s="63"/>
      <c r="AU314" s="47"/>
      <c r="AV314" s="47"/>
      <c r="AW314" s="47"/>
      <c r="AX314" s="47"/>
      <c r="AY314" s="47"/>
      <c r="AZ314" s="47"/>
    </row>
    <row r="315" spans="1:52">
      <c r="A315" s="27">
        <v>1</v>
      </c>
      <c r="B315" s="2">
        <v>3</v>
      </c>
      <c r="C315" s="2">
        <v>3</v>
      </c>
      <c r="D315" s="2">
        <v>339</v>
      </c>
      <c r="E315" s="1">
        <v>3</v>
      </c>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f t="shared" si="212"/>
        <v>0</v>
      </c>
      <c r="AN315" s="55"/>
      <c r="AS315" s="47"/>
      <c r="AT315" s="63"/>
      <c r="AU315" s="47"/>
      <c r="AV315" s="47"/>
      <c r="AW315" s="47"/>
      <c r="AX315" s="47"/>
      <c r="AY315" s="47"/>
      <c r="AZ315" s="47"/>
    </row>
    <row r="316" spans="1:52" s="47" customFormat="1">
      <c r="A316" s="27">
        <v>1</v>
      </c>
      <c r="B316" s="3">
        <v>3</v>
      </c>
      <c r="C316" s="3">
        <v>3</v>
      </c>
      <c r="D316" s="3">
        <v>339</v>
      </c>
      <c r="E316" s="92">
        <v>4</v>
      </c>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f t="shared" si="212"/>
        <v>0</v>
      </c>
      <c r="AN316" s="55"/>
      <c r="AO316" s="54"/>
      <c r="AP316" s="55"/>
      <c r="AQ316" s="55"/>
      <c r="AR316" s="58"/>
      <c r="AT316" s="63"/>
    </row>
    <row r="317" spans="1:52">
      <c r="A317" s="27">
        <v>1</v>
      </c>
      <c r="B317" s="2">
        <v>3</v>
      </c>
      <c r="C317" s="2">
        <v>3</v>
      </c>
      <c r="D317" s="2">
        <v>339</v>
      </c>
      <c r="E317" s="1">
        <v>5</v>
      </c>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f t="shared" si="212"/>
        <v>0</v>
      </c>
      <c r="AN317" s="55"/>
      <c r="AS317" s="47"/>
      <c r="AT317" s="63"/>
      <c r="AU317" s="47"/>
      <c r="AV317" s="47"/>
      <c r="AW317" s="47"/>
      <c r="AX317" s="47"/>
      <c r="AY317" s="47"/>
      <c r="AZ317" s="47"/>
    </row>
    <row r="318" spans="1:52">
      <c r="A318" s="27">
        <v>1</v>
      </c>
      <c r="B318" s="2">
        <v>3</v>
      </c>
      <c r="C318" s="2">
        <v>3</v>
      </c>
      <c r="D318" s="2">
        <v>339</v>
      </c>
      <c r="E318" s="1">
        <v>6</v>
      </c>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f t="shared" si="212"/>
        <v>0</v>
      </c>
      <c r="AN318" s="55"/>
      <c r="AS318" s="47"/>
      <c r="AT318" s="63"/>
      <c r="AU318" s="47"/>
      <c r="AV318" s="47"/>
      <c r="AW318" s="47"/>
      <c r="AX318" s="47"/>
      <c r="AY318" s="47"/>
      <c r="AZ318" s="47"/>
    </row>
    <row r="319" spans="1:52">
      <c r="A319" s="27">
        <v>1</v>
      </c>
      <c r="B319" s="2">
        <v>3</v>
      </c>
      <c r="C319" s="2">
        <v>4</v>
      </c>
      <c r="D319" s="2"/>
      <c r="E319" s="41"/>
      <c r="F319" s="15">
        <f>+F320+F324+F326+F328+F330+F332+F334+F336+F338</f>
        <v>0</v>
      </c>
      <c r="G319" s="15">
        <f t="shared" ref="G319:AJ319" si="252">+G320+G324+G326+G328+G330+G332+G334+G336+G338</f>
        <v>0</v>
      </c>
      <c r="H319" s="15">
        <f t="shared" si="252"/>
        <v>0</v>
      </c>
      <c r="I319" s="15">
        <f t="shared" si="252"/>
        <v>0</v>
      </c>
      <c r="J319" s="15">
        <f t="shared" si="252"/>
        <v>0</v>
      </c>
      <c r="K319" s="15">
        <f t="shared" si="252"/>
        <v>9560</v>
      </c>
      <c r="L319" s="15">
        <f>+L320+L324+L326+L328+L330+L332+L334+L336+L338</f>
        <v>0</v>
      </c>
      <c r="M319" s="15">
        <f>+M320+M324+M326+M328+M330+M332+M334+M336+M338</f>
        <v>0</v>
      </c>
      <c r="N319" s="15">
        <f t="shared" ref="N319:P319" si="253">+N320+N324+N326+N328+N330+N332+N334+N336+N338</f>
        <v>0</v>
      </c>
      <c r="O319" s="15">
        <f t="shared" si="253"/>
        <v>0</v>
      </c>
      <c r="P319" s="15">
        <f t="shared" si="253"/>
        <v>0</v>
      </c>
      <c r="Q319" s="15">
        <f t="shared" si="252"/>
        <v>0</v>
      </c>
      <c r="R319" s="15">
        <f t="shared" si="252"/>
        <v>0</v>
      </c>
      <c r="S319" s="15">
        <f t="shared" si="252"/>
        <v>0</v>
      </c>
      <c r="T319" s="15">
        <f t="shared" si="252"/>
        <v>0</v>
      </c>
      <c r="U319" s="15">
        <f t="shared" si="252"/>
        <v>0</v>
      </c>
      <c r="V319" s="15">
        <f t="shared" si="252"/>
        <v>0</v>
      </c>
      <c r="W319" s="15">
        <f t="shared" si="252"/>
        <v>0</v>
      </c>
      <c r="X319" s="15">
        <f t="shared" si="252"/>
        <v>0</v>
      </c>
      <c r="Y319" s="15">
        <f t="shared" si="252"/>
        <v>0</v>
      </c>
      <c r="Z319" s="15">
        <f t="shared" si="252"/>
        <v>0</v>
      </c>
      <c r="AA319" s="15">
        <f t="shared" si="252"/>
        <v>0</v>
      </c>
      <c r="AB319" s="15">
        <f t="shared" si="252"/>
        <v>0</v>
      </c>
      <c r="AC319" s="15">
        <f t="shared" si="252"/>
        <v>0</v>
      </c>
      <c r="AD319" s="15">
        <f t="shared" si="252"/>
        <v>0</v>
      </c>
      <c r="AE319" s="15">
        <f t="shared" si="252"/>
        <v>0</v>
      </c>
      <c r="AF319" s="15">
        <f t="shared" si="252"/>
        <v>0</v>
      </c>
      <c r="AG319" s="15">
        <f t="shared" si="252"/>
        <v>0</v>
      </c>
      <c r="AH319" s="15">
        <f t="shared" si="252"/>
        <v>0</v>
      </c>
      <c r="AI319" s="15">
        <f t="shared" si="252"/>
        <v>0</v>
      </c>
      <c r="AJ319" s="15">
        <f t="shared" si="252"/>
        <v>0</v>
      </c>
      <c r="AK319" s="15">
        <f t="shared" ref="AK319" si="254">+AK320+AK324+AK326+AK328+AK330+AK332+AK334+AK336+AK338</f>
        <v>0</v>
      </c>
      <c r="AL319" s="15">
        <f t="shared" ref="AL319:AL382" si="255">SUM(F319:AJ319)</f>
        <v>9560</v>
      </c>
      <c r="AN319" s="55"/>
      <c r="AS319" s="47"/>
      <c r="AT319" s="63"/>
      <c r="AU319" s="47"/>
      <c r="AV319" s="47"/>
      <c r="AW319" s="47"/>
      <c r="AX319" s="47"/>
      <c r="AY319" s="47"/>
      <c r="AZ319" s="47"/>
    </row>
    <row r="320" spans="1:52">
      <c r="A320" s="27">
        <v>1</v>
      </c>
      <c r="B320" s="2">
        <v>3</v>
      </c>
      <c r="C320" s="2">
        <v>4</v>
      </c>
      <c r="D320" s="2">
        <v>341</v>
      </c>
      <c r="E320" s="41"/>
      <c r="F320" s="23">
        <f>+F321+F322+F323</f>
        <v>0</v>
      </c>
      <c r="G320" s="23">
        <f t="shared" ref="G320:AJ320" si="256">+G321+G322+G323</f>
        <v>0</v>
      </c>
      <c r="H320" s="23">
        <f t="shared" si="256"/>
        <v>0</v>
      </c>
      <c r="I320" s="23">
        <f t="shared" si="256"/>
        <v>0</v>
      </c>
      <c r="J320" s="23">
        <f t="shared" si="256"/>
        <v>0</v>
      </c>
      <c r="K320" s="23">
        <f t="shared" si="256"/>
        <v>9560</v>
      </c>
      <c r="L320" s="23">
        <f t="shared" si="256"/>
        <v>0</v>
      </c>
      <c r="M320" s="23">
        <f t="shared" si="256"/>
        <v>0</v>
      </c>
      <c r="N320" s="23">
        <f t="shared" si="256"/>
        <v>0</v>
      </c>
      <c r="O320" s="23">
        <f t="shared" si="256"/>
        <v>0</v>
      </c>
      <c r="P320" s="23">
        <f t="shared" si="256"/>
        <v>0</v>
      </c>
      <c r="Q320" s="23">
        <f t="shared" si="256"/>
        <v>0</v>
      </c>
      <c r="R320" s="23">
        <f t="shared" si="256"/>
        <v>0</v>
      </c>
      <c r="S320" s="23">
        <f t="shared" si="256"/>
        <v>0</v>
      </c>
      <c r="T320" s="23">
        <f t="shared" si="256"/>
        <v>0</v>
      </c>
      <c r="U320" s="23">
        <f t="shared" si="256"/>
        <v>0</v>
      </c>
      <c r="V320" s="23">
        <f t="shared" si="256"/>
        <v>0</v>
      </c>
      <c r="W320" s="23">
        <f t="shared" si="256"/>
        <v>0</v>
      </c>
      <c r="X320" s="23">
        <f t="shared" si="256"/>
        <v>0</v>
      </c>
      <c r="Y320" s="23">
        <f t="shared" si="256"/>
        <v>0</v>
      </c>
      <c r="Z320" s="23">
        <f t="shared" si="256"/>
        <v>0</v>
      </c>
      <c r="AA320" s="23">
        <f t="shared" si="256"/>
        <v>0</v>
      </c>
      <c r="AB320" s="23">
        <f t="shared" si="256"/>
        <v>0</v>
      </c>
      <c r="AC320" s="23">
        <f t="shared" si="256"/>
        <v>0</v>
      </c>
      <c r="AD320" s="23">
        <f t="shared" si="256"/>
        <v>0</v>
      </c>
      <c r="AE320" s="23">
        <f t="shared" si="256"/>
        <v>0</v>
      </c>
      <c r="AF320" s="23">
        <f t="shared" si="256"/>
        <v>0</v>
      </c>
      <c r="AG320" s="23">
        <f t="shared" si="256"/>
        <v>0</v>
      </c>
      <c r="AH320" s="23">
        <f t="shared" si="256"/>
        <v>0</v>
      </c>
      <c r="AI320" s="23">
        <f t="shared" si="256"/>
        <v>0</v>
      </c>
      <c r="AJ320" s="23">
        <f t="shared" si="256"/>
        <v>0</v>
      </c>
      <c r="AK320" s="23">
        <f t="shared" ref="AK320" si="257">+AK321+AK322+AK323</f>
        <v>0</v>
      </c>
      <c r="AL320" s="23">
        <f t="shared" si="255"/>
        <v>9560</v>
      </c>
      <c r="AN320" s="55"/>
      <c r="AS320" s="47"/>
      <c r="AT320" s="63"/>
      <c r="AU320" s="47"/>
      <c r="AV320" s="47"/>
      <c r="AW320" s="47"/>
      <c r="AX320" s="47"/>
      <c r="AY320" s="47"/>
      <c r="AZ320" s="47"/>
    </row>
    <row r="321" spans="1:52" s="47" customFormat="1">
      <c r="A321" s="27">
        <v>1</v>
      </c>
      <c r="B321" s="3">
        <v>3</v>
      </c>
      <c r="C321" s="3">
        <v>4</v>
      </c>
      <c r="D321" s="3">
        <v>341</v>
      </c>
      <c r="E321" s="92">
        <v>1</v>
      </c>
      <c r="F321" s="21"/>
      <c r="G321" s="21"/>
      <c r="H321" s="21"/>
      <c r="I321" s="21"/>
      <c r="J321" s="21"/>
      <c r="K321" s="21">
        <v>9560</v>
      </c>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f t="shared" si="255"/>
        <v>9560</v>
      </c>
      <c r="AN321" s="55"/>
      <c r="AO321" s="54"/>
      <c r="AP321" s="55"/>
      <c r="AQ321" s="55"/>
      <c r="AR321" s="58"/>
      <c r="AT321" s="63"/>
    </row>
    <row r="322" spans="1:52">
      <c r="A322" s="27">
        <v>1</v>
      </c>
      <c r="B322" s="2">
        <v>3</v>
      </c>
      <c r="C322" s="2">
        <v>4</v>
      </c>
      <c r="D322" s="2">
        <v>341</v>
      </c>
      <c r="E322" s="1">
        <v>2</v>
      </c>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f t="shared" si="255"/>
        <v>0</v>
      </c>
      <c r="AN322" s="55"/>
      <c r="AS322" s="47"/>
      <c r="AT322" s="63"/>
      <c r="AU322" s="47"/>
      <c r="AV322" s="47"/>
      <c r="AW322" s="47"/>
      <c r="AX322" s="47"/>
      <c r="AY322" s="47"/>
      <c r="AZ322" s="47"/>
    </row>
    <row r="323" spans="1:52">
      <c r="A323" s="27">
        <v>1</v>
      </c>
      <c r="B323" s="2">
        <v>3</v>
      </c>
      <c r="C323" s="2">
        <v>4</v>
      </c>
      <c r="D323" s="2">
        <v>341</v>
      </c>
      <c r="E323" s="1">
        <v>3</v>
      </c>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f t="shared" si="255"/>
        <v>0</v>
      </c>
      <c r="AN323" s="55"/>
      <c r="AS323" s="47"/>
      <c r="AT323" s="63"/>
      <c r="AU323" s="47"/>
      <c r="AV323" s="47"/>
      <c r="AW323" s="47"/>
      <c r="AX323" s="47"/>
      <c r="AY323" s="47"/>
      <c r="AZ323" s="47"/>
    </row>
    <row r="324" spans="1:52">
      <c r="A324" s="27">
        <v>1</v>
      </c>
      <c r="B324" s="2">
        <v>3</v>
      </c>
      <c r="C324" s="2">
        <v>4</v>
      </c>
      <c r="D324" s="2">
        <v>342</v>
      </c>
      <c r="F324" s="23">
        <f>+F325</f>
        <v>0</v>
      </c>
      <c r="G324" s="23">
        <f t="shared" ref="G324:AK324" si="258">+G325</f>
        <v>0</v>
      </c>
      <c r="H324" s="23">
        <f t="shared" si="258"/>
        <v>0</v>
      </c>
      <c r="I324" s="23">
        <f t="shared" si="258"/>
        <v>0</v>
      </c>
      <c r="J324" s="23">
        <f t="shared" si="258"/>
        <v>0</v>
      </c>
      <c r="K324" s="23">
        <f t="shared" si="258"/>
        <v>0</v>
      </c>
      <c r="L324" s="23">
        <f>+L325</f>
        <v>0</v>
      </c>
      <c r="M324" s="23">
        <f>+M325</f>
        <v>0</v>
      </c>
      <c r="N324" s="23">
        <f t="shared" si="258"/>
        <v>0</v>
      </c>
      <c r="O324" s="23">
        <f t="shared" si="258"/>
        <v>0</v>
      </c>
      <c r="P324" s="23">
        <f t="shared" si="258"/>
        <v>0</v>
      </c>
      <c r="Q324" s="23">
        <f t="shared" si="258"/>
        <v>0</v>
      </c>
      <c r="R324" s="23">
        <f t="shared" si="258"/>
        <v>0</v>
      </c>
      <c r="S324" s="23">
        <f t="shared" si="258"/>
        <v>0</v>
      </c>
      <c r="T324" s="23">
        <f t="shared" si="258"/>
        <v>0</v>
      </c>
      <c r="U324" s="23">
        <f t="shared" si="258"/>
        <v>0</v>
      </c>
      <c r="V324" s="23">
        <f t="shared" si="258"/>
        <v>0</v>
      </c>
      <c r="W324" s="23">
        <f t="shared" si="258"/>
        <v>0</v>
      </c>
      <c r="X324" s="23">
        <f t="shared" si="258"/>
        <v>0</v>
      </c>
      <c r="Y324" s="23">
        <f t="shared" si="258"/>
        <v>0</v>
      </c>
      <c r="Z324" s="23">
        <f t="shared" si="258"/>
        <v>0</v>
      </c>
      <c r="AA324" s="23">
        <f t="shared" si="258"/>
        <v>0</v>
      </c>
      <c r="AB324" s="23">
        <f t="shared" si="258"/>
        <v>0</v>
      </c>
      <c r="AC324" s="23">
        <f t="shared" si="258"/>
        <v>0</v>
      </c>
      <c r="AD324" s="23">
        <f t="shared" si="258"/>
        <v>0</v>
      </c>
      <c r="AE324" s="23">
        <f t="shared" si="258"/>
        <v>0</v>
      </c>
      <c r="AF324" s="23">
        <f t="shared" si="258"/>
        <v>0</v>
      </c>
      <c r="AG324" s="23">
        <f t="shared" si="258"/>
        <v>0</v>
      </c>
      <c r="AH324" s="23">
        <f t="shared" si="258"/>
        <v>0</v>
      </c>
      <c r="AI324" s="23">
        <f t="shared" si="258"/>
        <v>0</v>
      </c>
      <c r="AJ324" s="23">
        <f t="shared" si="258"/>
        <v>0</v>
      </c>
      <c r="AK324" s="23">
        <f t="shared" si="258"/>
        <v>0</v>
      </c>
      <c r="AL324" s="23">
        <f t="shared" si="255"/>
        <v>0</v>
      </c>
      <c r="AN324" s="55"/>
      <c r="AS324" s="47"/>
      <c r="AT324" s="63"/>
      <c r="AU324" s="47"/>
      <c r="AV324" s="47"/>
      <c r="AW324" s="47"/>
      <c r="AX324" s="47"/>
      <c r="AY324" s="47"/>
      <c r="AZ324" s="47"/>
    </row>
    <row r="325" spans="1:52">
      <c r="A325" s="27">
        <v>1</v>
      </c>
      <c r="B325" s="2">
        <v>3</v>
      </c>
      <c r="C325" s="2">
        <v>4</v>
      </c>
      <c r="D325" s="2">
        <v>342</v>
      </c>
      <c r="E325" s="1">
        <v>1</v>
      </c>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f t="shared" si="255"/>
        <v>0</v>
      </c>
      <c r="AN325" s="55"/>
      <c r="AS325" s="47"/>
      <c r="AT325" s="63"/>
      <c r="AU325" s="47"/>
      <c r="AV325" s="47"/>
      <c r="AW325" s="47"/>
      <c r="AX325" s="47"/>
      <c r="AY325" s="47"/>
      <c r="AZ325" s="47"/>
    </row>
    <row r="326" spans="1:52">
      <c r="A326" s="27">
        <v>1</v>
      </c>
      <c r="B326" s="2">
        <v>3</v>
      </c>
      <c r="C326" s="2">
        <v>4</v>
      </c>
      <c r="D326" s="2">
        <v>343</v>
      </c>
      <c r="E326" s="41"/>
      <c r="F326" s="23">
        <f>+F327</f>
        <v>0</v>
      </c>
      <c r="G326" s="23">
        <f t="shared" ref="G326:AK326" si="259">+G327</f>
        <v>0</v>
      </c>
      <c r="H326" s="23">
        <f t="shared" si="259"/>
        <v>0</v>
      </c>
      <c r="I326" s="23">
        <f t="shared" si="259"/>
        <v>0</v>
      </c>
      <c r="J326" s="23">
        <f t="shared" si="259"/>
        <v>0</v>
      </c>
      <c r="K326" s="23">
        <f t="shared" si="259"/>
        <v>0</v>
      </c>
      <c r="L326" s="23">
        <f t="shared" si="259"/>
        <v>0</v>
      </c>
      <c r="M326" s="23">
        <f t="shared" si="259"/>
        <v>0</v>
      </c>
      <c r="N326" s="23">
        <f t="shared" si="259"/>
        <v>0</v>
      </c>
      <c r="O326" s="23">
        <f t="shared" si="259"/>
        <v>0</v>
      </c>
      <c r="P326" s="23">
        <f t="shared" si="259"/>
        <v>0</v>
      </c>
      <c r="Q326" s="23">
        <f t="shared" si="259"/>
        <v>0</v>
      </c>
      <c r="R326" s="23">
        <f t="shared" si="259"/>
        <v>0</v>
      </c>
      <c r="S326" s="23">
        <f t="shared" si="259"/>
        <v>0</v>
      </c>
      <c r="T326" s="23">
        <f t="shared" si="259"/>
        <v>0</v>
      </c>
      <c r="U326" s="23">
        <f t="shared" si="259"/>
        <v>0</v>
      </c>
      <c r="V326" s="23">
        <f t="shared" si="259"/>
        <v>0</v>
      </c>
      <c r="W326" s="23">
        <f t="shared" si="259"/>
        <v>0</v>
      </c>
      <c r="X326" s="23">
        <f t="shared" si="259"/>
        <v>0</v>
      </c>
      <c r="Y326" s="23">
        <f t="shared" si="259"/>
        <v>0</v>
      </c>
      <c r="Z326" s="23">
        <f t="shared" si="259"/>
        <v>0</v>
      </c>
      <c r="AA326" s="23">
        <f t="shared" si="259"/>
        <v>0</v>
      </c>
      <c r="AB326" s="23">
        <f t="shared" si="259"/>
        <v>0</v>
      </c>
      <c r="AC326" s="23">
        <f t="shared" si="259"/>
        <v>0</v>
      </c>
      <c r="AD326" s="23">
        <f t="shared" si="259"/>
        <v>0</v>
      </c>
      <c r="AE326" s="23">
        <f t="shared" si="259"/>
        <v>0</v>
      </c>
      <c r="AF326" s="23">
        <f t="shared" si="259"/>
        <v>0</v>
      </c>
      <c r="AG326" s="23">
        <f t="shared" si="259"/>
        <v>0</v>
      </c>
      <c r="AH326" s="23">
        <f t="shared" si="259"/>
        <v>0</v>
      </c>
      <c r="AI326" s="23">
        <f t="shared" si="259"/>
        <v>0</v>
      </c>
      <c r="AJ326" s="23">
        <f t="shared" si="259"/>
        <v>0</v>
      </c>
      <c r="AK326" s="23">
        <f t="shared" si="259"/>
        <v>0</v>
      </c>
      <c r="AL326" s="23">
        <f t="shared" si="255"/>
        <v>0</v>
      </c>
      <c r="AN326" s="55"/>
      <c r="AS326" s="47"/>
      <c r="AT326" s="63"/>
      <c r="AU326" s="47"/>
      <c r="AV326" s="47"/>
      <c r="AW326" s="47"/>
      <c r="AX326" s="47"/>
      <c r="AY326" s="47"/>
      <c r="AZ326" s="47"/>
    </row>
    <row r="327" spans="1:52">
      <c r="A327" s="27">
        <v>1</v>
      </c>
      <c r="B327" s="2">
        <v>3</v>
      </c>
      <c r="C327" s="2">
        <v>4</v>
      </c>
      <c r="D327" s="2">
        <v>343</v>
      </c>
      <c r="E327" s="1">
        <v>1</v>
      </c>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f t="shared" si="255"/>
        <v>0</v>
      </c>
      <c r="AN327" s="55"/>
      <c r="AS327" s="47"/>
      <c r="AT327" s="63"/>
      <c r="AU327" s="47"/>
      <c r="AV327" s="47"/>
      <c r="AW327" s="47"/>
      <c r="AX327" s="47"/>
      <c r="AY327" s="47"/>
      <c r="AZ327" s="47"/>
    </row>
    <row r="328" spans="1:52">
      <c r="A328" s="27">
        <v>1</v>
      </c>
      <c r="B328" s="2">
        <v>3</v>
      </c>
      <c r="C328" s="2">
        <v>4</v>
      </c>
      <c r="D328" s="2">
        <v>344</v>
      </c>
      <c r="E328" s="41"/>
      <c r="F328" s="23">
        <f>+F329</f>
        <v>0</v>
      </c>
      <c r="G328" s="23">
        <f t="shared" ref="G328:AK328" si="260">+G329</f>
        <v>0</v>
      </c>
      <c r="H328" s="23">
        <f t="shared" si="260"/>
        <v>0</v>
      </c>
      <c r="I328" s="23">
        <f t="shared" si="260"/>
        <v>0</v>
      </c>
      <c r="J328" s="23">
        <f t="shared" si="260"/>
        <v>0</v>
      </c>
      <c r="K328" s="23">
        <f t="shared" si="260"/>
        <v>0</v>
      </c>
      <c r="L328" s="23">
        <f t="shared" si="260"/>
        <v>0</v>
      </c>
      <c r="M328" s="23">
        <f t="shared" si="260"/>
        <v>0</v>
      </c>
      <c r="N328" s="23">
        <f t="shared" si="260"/>
        <v>0</v>
      </c>
      <c r="O328" s="23">
        <f t="shared" si="260"/>
        <v>0</v>
      </c>
      <c r="P328" s="23">
        <f t="shared" si="260"/>
        <v>0</v>
      </c>
      <c r="Q328" s="23">
        <f t="shared" si="260"/>
        <v>0</v>
      </c>
      <c r="R328" s="23">
        <f t="shared" si="260"/>
        <v>0</v>
      </c>
      <c r="S328" s="23">
        <f t="shared" si="260"/>
        <v>0</v>
      </c>
      <c r="T328" s="23">
        <f t="shared" si="260"/>
        <v>0</v>
      </c>
      <c r="U328" s="23">
        <f t="shared" si="260"/>
        <v>0</v>
      </c>
      <c r="V328" s="23">
        <f t="shared" si="260"/>
        <v>0</v>
      </c>
      <c r="W328" s="23">
        <f t="shared" si="260"/>
        <v>0</v>
      </c>
      <c r="X328" s="23">
        <f t="shared" si="260"/>
        <v>0</v>
      </c>
      <c r="Y328" s="23">
        <f t="shared" si="260"/>
        <v>0</v>
      </c>
      <c r="Z328" s="23">
        <f t="shared" si="260"/>
        <v>0</v>
      </c>
      <c r="AA328" s="23">
        <f t="shared" si="260"/>
        <v>0</v>
      </c>
      <c r="AB328" s="23">
        <f t="shared" si="260"/>
        <v>0</v>
      </c>
      <c r="AC328" s="23">
        <f t="shared" si="260"/>
        <v>0</v>
      </c>
      <c r="AD328" s="23">
        <f t="shared" si="260"/>
        <v>0</v>
      </c>
      <c r="AE328" s="23">
        <f t="shared" si="260"/>
        <v>0</v>
      </c>
      <c r="AF328" s="23">
        <f t="shared" si="260"/>
        <v>0</v>
      </c>
      <c r="AG328" s="23">
        <f t="shared" si="260"/>
        <v>0</v>
      </c>
      <c r="AH328" s="23">
        <f t="shared" si="260"/>
        <v>0</v>
      </c>
      <c r="AI328" s="23">
        <f t="shared" si="260"/>
        <v>0</v>
      </c>
      <c r="AJ328" s="23">
        <f t="shared" si="260"/>
        <v>0</v>
      </c>
      <c r="AK328" s="23">
        <f t="shared" si="260"/>
        <v>0</v>
      </c>
      <c r="AL328" s="23">
        <f t="shared" si="255"/>
        <v>0</v>
      </c>
      <c r="AN328" s="55"/>
      <c r="AS328" s="47"/>
      <c r="AT328" s="63"/>
      <c r="AU328" s="47"/>
      <c r="AV328" s="47"/>
      <c r="AW328" s="47"/>
      <c r="AX328" s="47"/>
      <c r="AY328" s="47"/>
      <c r="AZ328" s="47"/>
    </row>
    <row r="329" spans="1:52">
      <c r="A329" s="27">
        <v>1</v>
      </c>
      <c r="B329" s="2">
        <v>3</v>
      </c>
      <c r="C329" s="2">
        <v>4</v>
      </c>
      <c r="D329" s="2">
        <v>344</v>
      </c>
      <c r="E329" s="1">
        <v>1</v>
      </c>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f t="shared" si="255"/>
        <v>0</v>
      </c>
      <c r="AN329" s="55"/>
      <c r="AS329" s="47"/>
      <c r="AT329" s="63"/>
      <c r="AU329" s="47"/>
      <c r="AV329" s="47"/>
      <c r="AW329" s="47"/>
      <c r="AX329" s="47"/>
      <c r="AY329" s="47"/>
      <c r="AZ329" s="47"/>
    </row>
    <row r="330" spans="1:52">
      <c r="A330" s="27">
        <v>1</v>
      </c>
      <c r="B330" s="2">
        <v>3</v>
      </c>
      <c r="C330" s="2">
        <v>4</v>
      </c>
      <c r="D330" s="2">
        <v>345</v>
      </c>
      <c r="E330" s="41"/>
      <c r="F330" s="23">
        <f>+F331</f>
        <v>0</v>
      </c>
      <c r="G330" s="23">
        <f t="shared" ref="G330:AK330" si="261">+G331</f>
        <v>0</v>
      </c>
      <c r="H330" s="23">
        <f t="shared" si="261"/>
        <v>0</v>
      </c>
      <c r="I330" s="23">
        <f t="shared" si="261"/>
        <v>0</v>
      </c>
      <c r="J330" s="23">
        <f t="shared" si="261"/>
        <v>0</v>
      </c>
      <c r="K330" s="23">
        <f t="shared" si="261"/>
        <v>0</v>
      </c>
      <c r="L330" s="23">
        <f t="shared" si="261"/>
        <v>0</v>
      </c>
      <c r="M330" s="23">
        <f t="shared" si="261"/>
        <v>0</v>
      </c>
      <c r="N330" s="23">
        <f t="shared" si="261"/>
        <v>0</v>
      </c>
      <c r="O330" s="23">
        <f t="shared" si="261"/>
        <v>0</v>
      </c>
      <c r="P330" s="23">
        <f t="shared" si="261"/>
        <v>0</v>
      </c>
      <c r="Q330" s="23">
        <f t="shared" si="261"/>
        <v>0</v>
      </c>
      <c r="R330" s="23">
        <f t="shared" si="261"/>
        <v>0</v>
      </c>
      <c r="S330" s="23">
        <f t="shared" si="261"/>
        <v>0</v>
      </c>
      <c r="T330" s="23">
        <f t="shared" si="261"/>
        <v>0</v>
      </c>
      <c r="U330" s="23">
        <f t="shared" si="261"/>
        <v>0</v>
      </c>
      <c r="V330" s="23">
        <f t="shared" si="261"/>
        <v>0</v>
      </c>
      <c r="W330" s="23">
        <f t="shared" si="261"/>
        <v>0</v>
      </c>
      <c r="X330" s="23">
        <f t="shared" si="261"/>
        <v>0</v>
      </c>
      <c r="Y330" s="23">
        <f t="shared" si="261"/>
        <v>0</v>
      </c>
      <c r="Z330" s="23">
        <f t="shared" si="261"/>
        <v>0</v>
      </c>
      <c r="AA330" s="23">
        <f t="shared" si="261"/>
        <v>0</v>
      </c>
      <c r="AB330" s="23">
        <f t="shared" si="261"/>
        <v>0</v>
      </c>
      <c r="AC330" s="23">
        <f t="shared" si="261"/>
        <v>0</v>
      </c>
      <c r="AD330" s="23">
        <f t="shared" si="261"/>
        <v>0</v>
      </c>
      <c r="AE330" s="23">
        <f t="shared" si="261"/>
        <v>0</v>
      </c>
      <c r="AF330" s="23">
        <f t="shared" si="261"/>
        <v>0</v>
      </c>
      <c r="AG330" s="23">
        <f t="shared" si="261"/>
        <v>0</v>
      </c>
      <c r="AH330" s="23">
        <f t="shared" si="261"/>
        <v>0</v>
      </c>
      <c r="AI330" s="23">
        <f t="shared" si="261"/>
        <v>0</v>
      </c>
      <c r="AJ330" s="23">
        <f t="shared" si="261"/>
        <v>0</v>
      </c>
      <c r="AK330" s="23">
        <f t="shared" si="261"/>
        <v>0</v>
      </c>
      <c r="AL330" s="23">
        <f t="shared" si="255"/>
        <v>0</v>
      </c>
      <c r="AN330" s="55"/>
      <c r="AS330" s="47"/>
      <c r="AT330" s="63"/>
      <c r="AU330" s="47"/>
      <c r="AV330" s="47"/>
      <c r="AW330" s="47"/>
      <c r="AX330" s="47"/>
      <c r="AY330" s="47"/>
      <c r="AZ330" s="47"/>
    </row>
    <row r="331" spans="1:52">
      <c r="A331" s="27">
        <v>1</v>
      </c>
      <c r="B331" s="2">
        <v>3</v>
      </c>
      <c r="C331" s="2">
        <v>4</v>
      </c>
      <c r="D331" s="2">
        <v>345</v>
      </c>
      <c r="E331" s="1">
        <v>1</v>
      </c>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f t="shared" si="255"/>
        <v>0</v>
      </c>
      <c r="AN331" s="55"/>
      <c r="AS331" s="47"/>
      <c r="AT331" s="63"/>
      <c r="AU331" s="47"/>
      <c r="AV331" s="47"/>
      <c r="AW331" s="47"/>
      <c r="AX331" s="47"/>
      <c r="AY331" s="47"/>
      <c r="AZ331" s="47"/>
    </row>
    <row r="332" spans="1:52">
      <c r="A332" s="27">
        <v>1</v>
      </c>
      <c r="B332" s="2">
        <v>3</v>
      </c>
      <c r="C332" s="2">
        <v>4</v>
      </c>
      <c r="D332" s="2">
        <v>346</v>
      </c>
      <c r="E332" s="41"/>
      <c r="F332" s="23">
        <f>+F333</f>
        <v>0</v>
      </c>
      <c r="G332" s="23">
        <f t="shared" ref="G332:AK332" si="262">+G333</f>
        <v>0</v>
      </c>
      <c r="H332" s="23">
        <f t="shared" si="262"/>
        <v>0</v>
      </c>
      <c r="I332" s="23">
        <f t="shared" si="262"/>
        <v>0</v>
      </c>
      <c r="J332" s="23">
        <f t="shared" si="262"/>
        <v>0</v>
      </c>
      <c r="K332" s="23">
        <f t="shared" si="262"/>
        <v>0</v>
      </c>
      <c r="L332" s="23">
        <f t="shared" si="262"/>
        <v>0</v>
      </c>
      <c r="M332" s="23">
        <f t="shared" si="262"/>
        <v>0</v>
      </c>
      <c r="N332" s="23">
        <f t="shared" si="262"/>
        <v>0</v>
      </c>
      <c r="O332" s="23">
        <f t="shared" si="262"/>
        <v>0</v>
      </c>
      <c r="P332" s="23">
        <f t="shared" si="262"/>
        <v>0</v>
      </c>
      <c r="Q332" s="23">
        <f t="shared" si="262"/>
        <v>0</v>
      </c>
      <c r="R332" s="23">
        <f t="shared" si="262"/>
        <v>0</v>
      </c>
      <c r="S332" s="23">
        <f t="shared" si="262"/>
        <v>0</v>
      </c>
      <c r="T332" s="23">
        <f t="shared" si="262"/>
        <v>0</v>
      </c>
      <c r="U332" s="23">
        <f t="shared" si="262"/>
        <v>0</v>
      </c>
      <c r="V332" s="23">
        <f t="shared" si="262"/>
        <v>0</v>
      </c>
      <c r="W332" s="23">
        <f t="shared" si="262"/>
        <v>0</v>
      </c>
      <c r="X332" s="23">
        <f t="shared" si="262"/>
        <v>0</v>
      </c>
      <c r="Y332" s="23">
        <f t="shared" si="262"/>
        <v>0</v>
      </c>
      <c r="Z332" s="23">
        <f t="shared" si="262"/>
        <v>0</v>
      </c>
      <c r="AA332" s="23">
        <f t="shared" si="262"/>
        <v>0</v>
      </c>
      <c r="AB332" s="23">
        <f t="shared" si="262"/>
        <v>0</v>
      </c>
      <c r="AC332" s="23">
        <f t="shared" si="262"/>
        <v>0</v>
      </c>
      <c r="AD332" s="23">
        <f t="shared" si="262"/>
        <v>0</v>
      </c>
      <c r="AE332" s="23">
        <f t="shared" si="262"/>
        <v>0</v>
      </c>
      <c r="AF332" s="23">
        <f t="shared" si="262"/>
        <v>0</v>
      </c>
      <c r="AG332" s="23">
        <f t="shared" si="262"/>
        <v>0</v>
      </c>
      <c r="AH332" s="23">
        <f t="shared" si="262"/>
        <v>0</v>
      </c>
      <c r="AI332" s="23">
        <f t="shared" si="262"/>
        <v>0</v>
      </c>
      <c r="AJ332" s="23">
        <f t="shared" si="262"/>
        <v>0</v>
      </c>
      <c r="AK332" s="23">
        <f t="shared" si="262"/>
        <v>0</v>
      </c>
      <c r="AL332" s="23">
        <f t="shared" si="255"/>
        <v>0</v>
      </c>
      <c r="AN332" s="55"/>
      <c r="AS332" s="47"/>
      <c r="AT332" s="63"/>
      <c r="AU332" s="47"/>
      <c r="AV332" s="47"/>
      <c r="AW332" s="47"/>
      <c r="AX332" s="47"/>
      <c r="AY332" s="47"/>
      <c r="AZ332" s="47"/>
    </row>
    <row r="333" spans="1:52">
      <c r="A333" s="27">
        <v>1</v>
      </c>
      <c r="B333" s="2">
        <v>3</v>
      </c>
      <c r="C333" s="2">
        <v>4</v>
      </c>
      <c r="D333" s="2">
        <v>346</v>
      </c>
      <c r="E333" s="1">
        <v>1</v>
      </c>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f t="shared" si="255"/>
        <v>0</v>
      </c>
      <c r="AN333" s="55"/>
      <c r="AS333" s="47"/>
      <c r="AT333" s="63"/>
      <c r="AU333" s="47"/>
      <c r="AV333" s="47"/>
      <c r="AW333" s="47"/>
      <c r="AX333" s="47"/>
      <c r="AY333" s="47"/>
      <c r="AZ333" s="47"/>
    </row>
    <row r="334" spans="1:52">
      <c r="A334" s="27">
        <v>1</v>
      </c>
      <c r="B334" s="2">
        <v>3</v>
      </c>
      <c r="C334" s="2">
        <v>4</v>
      </c>
      <c r="D334" s="2">
        <v>347</v>
      </c>
      <c r="E334" s="41"/>
      <c r="F334" s="23">
        <f>+F335</f>
        <v>0</v>
      </c>
      <c r="G334" s="23">
        <f t="shared" ref="G334:AK334" si="263">+G335</f>
        <v>0</v>
      </c>
      <c r="H334" s="23">
        <f t="shared" si="263"/>
        <v>0</v>
      </c>
      <c r="I334" s="23">
        <f t="shared" si="263"/>
        <v>0</v>
      </c>
      <c r="J334" s="23">
        <f t="shared" si="263"/>
        <v>0</v>
      </c>
      <c r="K334" s="23">
        <f t="shared" si="263"/>
        <v>0</v>
      </c>
      <c r="L334" s="23">
        <f t="shared" si="263"/>
        <v>0</v>
      </c>
      <c r="M334" s="23">
        <f t="shared" si="263"/>
        <v>0</v>
      </c>
      <c r="N334" s="23">
        <f t="shared" si="263"/>
        <v>0</v>
      </c>
      <c r="O334" s="23">
        <f t="shared" si="263"/>
        <v>0</v>
      </c>
      <c r="P334" s="23">
        <f t="shared" si="263"/>
        <v>0</v>
      </c>
      <c r="Q334" s="23">
        <f t="shared" si="263"/>
        <v>0</v>
      </c>
      <c r="R334" s="23">
        <f t="shared" si="263"/>
        <v>0</v>
      </c>
      <c r="S334" s="23">
        <f t="shared" si="263"/>
        <v>0</v>
      </c>
      <c r="T334" s="23">
        <f t="shared" si="263"/>
        <v>0</v>
      </c>
      <c r="U334" s="23">
        <f t="shared" si="263"/>
        <v>0</v>
      </c>
      <c r="V334" s="23">
        <f t="shared" si="263"/>
        <v>0</v>
      </c>
      <c r="W334" s="23">
        <f t="shared" si="263"/>
        <v>0</v>
      </c>
      <c r="X334" s="23">
        <f t="shared" si="263"/>
        <v>0</v>
      </c>
      <c r="Y334" s="23">
        <f t="shared" si="263"/>
        <v>0</v>
      </c>
      <c r="Z334" s="23">
        <f t="shared" si="263"/>
        <v>0</v>
      </c>
      <c r="AA334" s="23">
        <f t="shared" si="263"/>
        <v>0</v>
      </c>
      <c r="AB334" s="23">
        <f t="shared" si="263"/>
        <v>0</v>
      </c>
      <c r="AC334" s="23">
        <f t="shared" si="263"/>
        <v>0</v>
      </c>
      <c r="AD334" s="23">
        <f t="shared" si="263"/>
        <v>0</v>
      </c>
      <c r="AE334" s="23">
        <f t="shared" si="263"/>
        <v>0</v>
      </c>
      <c r="AF334" s="23">
        <f t="shared" si="263"/>
        <v>0</v>
      </c>
      <c r="AG334" s="23">
        <f t="shared" si="263"/>
        <v>0</v>
      </c>
      <c r="AH334" s="23">
        <f t="shared" si="263"/>
        <v>0</v>
      </c>
      <c r="AI334" s="23">
        <f t="shared" si="263"/>
        <v>0</v>
      </c>
      <c r="AJ334" s="23">
        <f t="shared" si="263"/>
        <v>0</v>
      </c>
      <c r="AK334" s="23">
        <f t="shared" si="263"/>
        <v>0</v>
      </c>
      <c r="AL334" s="23">
        <f t="shared" si="255"/>
        <v>0</v>
      </c>
      <c r="AN334" s="55"/>
      <c r="AS334" s="47"/>
      <c r="AT334" s="63"/>
      <c r="AU334" s="47"/>
      <c r="AV334" s="47"/>
      <c r="AW334" s="47"/>
      <c r="AX334" s="47"/>
      <c r="AY334" s="47"/>
      <c r="AZ334" s="47"/>
    </row>
    <row r="335" spans="1:52">
      <c r="A335" s="27">
        <v>1</v>
      </c>
      <c r="B335" s="2">
        <v>3</v>
      </c>
      <c r="C335" s="2">
        <v>4</v>
      </c>
      <c r="D335" s="2">
        <v>347</v>
      </c>
      <c r="E335" s="1">
        <v>1</v>
      </c>
      <c r="F335" s="40"/>
      <c r="G335" s="21"/>
      <c r="H335" s="21"/>
      <c r="I335" s="21"/>
      <c r="J335" s="21"/>
      <c r="K335" s="21"/>
      <c r="L335" s="21">
        <v>0</v>
      </c>
      <c r="M335" s="21"/>
      <c r="N335" s="21">
        <v>0</v>
      </c>
      <c r="O335" s="21"/>
      <c r="P335" s="21">
        <v>0</v>
      </c>
      <c r="Q335" s="21"/>
      <c r="R335" s="21"/>
      <c r="S335" s="21"/>
      <c r="T335" s="21"/>
      <c r="U335" s="21"/>
      <c r="V335" s="21"/>
      <c r="W335" s="21"/>
      <c r="X335" s="21"/>
      <c r="Y335" s="21"/>
      <c r="Z335" s="21"/>
      <c r="AA335" s="21"/>
      <c r="AB335" s="21"/>
      <c r="AC335" s="21"/>
      <c r="AD335" s="21"/>
      <c r="AE335" s="21"/>
      <c r="AF335" s="21"/>
      <c r="AG335" s="21"/>
      <c r="AH335" s="21"/>
      <c r="AI335" s="21"/>
      <c r="AJ335" s="21"/>
      <c r="AK335" s="21"/>
      <c r="AL335" s="21">
        <f t="shared" si="255"/>
        <v>0</v>
      </c>
      <c r="AN335" s="55"/>
      <c r="AS335" s="47"/>
      <c r="AT335" s="63"/>
      <c r="AU335" s="47"/>
      <c r="AV335" s="47"/>
      <c r="AW335" s="47"/>
      <c r="AX335" s="47"/>
      <c r="AY335" s="47"/>
      <c r="AZ335" s="47"/>
    </row>
    <row r="336" spans="1:52">
      <c r="A336" s="27">
        <v>1</v>
      </c>
      <c r="B336" s="2">
        <v>3</v>
      </c>
      <c r="C336" s="2">
        <v>4</v>
      </c>
      <c r="D336" s="2">
        <v>348</v>
      </c>
      <c r="E336" s="41"/>
      <c r="F336" s="23">
        <f>+F337</f>
        <v>0</v>
      </c>
      <c r="G336" s="23">
        <f t="shared" ref="G336:AK336" si="264">+G337</f>
        <v>0</v>
      </c>
      <c r="H336" s="23">
        <f t="shared" si="264"/>
        <v>0</v>
      </c>
      <c r="I336" s="23">
        <f t="shared" si="264"/>
        <v>0</v>
      </c>
      <c r="J336" s="23">
        <f t="shared" si="264"/>
        <v>0</v>
      </c>
      <c r="K336" s="23">
        <f t="shared" si="264"/>
        <v>0</v>
      </c>
      <c r="L336" s="23">
        <f t="shared" si="264"/>
        <v>0</v>
      </c>
      <c r="M336" s="23">
        <f t="shared" si="264"/>
        <v>0</v>
      </c>
      <c r="N336" s="23">
        <f t="shared" si="264"/>
        <v>0</v>
      </c>
      <c r="O336" s="23">
        <f t="shared" si="264"/>
        <v>0</v>
      </c>
      <c r="P336" s="23">
        <f t="shared" si="264"/>
        <v>0</v>
      </c>
      <c r="Q336" s="23">
        <f t="shared" si="264"/>
        <v>0</v>
      </c>
      <c r="R336" s="23">
        <f t="shared" si="264"/>
        <v>0</v>
      </c>
      <c r="S336" s="23">
        <f t="shared" si="264"/>
        <v>0</v>
      </c>
      <c r="T336" s="23">
        <f t="shared" si="264"/>
        <v>0</v>
      </c>
      <c r="U336" s="23">
        <f t="shared" si="264"/>
        <v>0</v>
      </c>
      <c r="V336" s="23">
        <f t="shared" si="264"/>
        <v>0</v>
      </c>
      <c r="W336" s="23">
        <f t="shared" si="264"/>
        <v>0</v>
      </c>
      <c r="X336" s="23">
        <f t="shared" si="264"/>
        <v>0</v>
      </c>
      <c r="Y336" s="23">
        <f t="shared" si="264"/>
        <v>0</v>
      </c>
      <c r="Z336" s="23">
        <f t="shared" si="264"/>
        <v>0</v>
      </c>
      <c r="AA336" s="23">
        <f t="shared" si="264"/>
        <v>0</v>
      </c>
      <c r="AB336" s="23">
        <f t="shared" si="264"/>
        <v>0</v>
      </c>
      <c r="AC336" s="23">
        <f t="shared" si="264"/>
        <v>0</v>
      </c>
      <c r="AD336" s="23">
        <f t="shared" si="264"/>
        <v>0</v>
      </c>
      <c r="AE336" s="23">
        <f t="shared" si="264"/>
        <v>0</v>
      </c>
      <c r="AF336" s="23">
        <f t="shared" si="264"/>
        <v>0</v>
      </c>
      <c r="AG336" s="23">
        <f t="shared" si="264"/>
        <v>0</v>
      </c>
      <c r="AH336" s="23">
        <f t="shared" si="264"/>
        <v>0</v>
      </c>
      <c r="AI336" s="23">
        <f t="shared" si="264"/>
        <v>0</v>
      </c>
      <c r="AJ336" s="23">
        <f t="shared" si="264"/>
        <v>0</v>
      </c>
      <c r="AK336" s="23">
        <f t="shared" si="264"/>
        <v>0</v>
      </c>
      <c r="AL336" s="23">
        <f t="shared" si="255"/>
        <v>0</v>
      </c>
      <c r="AN336" s="55"/>
      <c r="AS336" s="47"/>
      <c r="AT336" s="63"/>
      <c r="AU336" s="47"/>
      <c r="AV336" s="47"/>
      <c r="AW336" s="47"/>
      <c r="AX336" s="47"/>
      <c r="AY336" s="47"/>
      <c r="AZ336" s="47"/>
    </row>
    <row r="337" spans="1:52">
      <c r="A337" s="27">
        <v>1</v>
      </c>
      <c r="B337" s="2">
        <v>3</v>
      </c>
      <c r="C337" s="2">
        <v>4</v>
      </c>
      <c r="D337" s="2">
        <v>348</v>
      </c>
      <c r="E337" s="1">
        <v>1</v>
      </c>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f t="shared" si="255"/>
        <v>0</v>
      </c>
      <c r="AN337" s="55"/>
      <c r="AS337" s="47"/>
      <c r="AT337" s="63"/>
      <c r="AU337" s="47"/>
      <c r="AV337" s="47"/>
      <c r="AW337" s="47"/>
      <c r="AX337" s="47"/>
      <c r="AY337" s="47"/>
      <c r="AZ337" s="47"/>
    </row>
    <row r="338" spans="1:52">
      <c r="A338" s="27">
        <v>1</v>
      </c>
      <c r="B338" s="2">
        <v>3</v>
      </c>
      <c r="C338" s="2">
        <v>4</v>
      </c>
      <c r="D338" s="2">
        <v>349</v>
      </c>
      <c r="F338" s="23">
        <f>+F339</f>
        <v>0</v>
      </c>
      <c r="G338" s="23">
        <f t="shared" ref="G338:AK338" si="265">+G339</f>
        <v>0</v>
      </c>
      <c r="H338" s="23">
        <f t="shared" si="265"/>
        <v>0</v>
      </c>
      <c r="I338" s="23">
        <f t="shared" si="265"/>
        <v>0</v>
      </c>
      <c r="J338" s="23">
        <f t="shared" si="265"/>
        <v>0</v>
      </c>
      <c r="K338" s="23">
        <f t="shared" si="265"/>
        <v>0</v>
      </c>
      <c r="L338" s="23">
        <f t="shared" si="265"/>
        <v>0</v>
      </c>
      <c r="M338" s="23">
        <f t="shared" si="265"/>
        <v>0</v>
      </c>
      <c r="N338" s="23">
        <f t="shared" si="265"/>
        <v>0</v>
      </c>
      <c r="O338" s="23">
        <f t="shared" si="265"/>
        <v>0</v>
      </c>
      <c r="P338" s="23">
        <f t="shared" si="265"/>
        <v>0</v>
      </c>
      <c r="Q338" s="23">
        <f t="shared" si="265"/>
        <v>0</v>
      </c>
      <c r="R338" s="23">
        <f t="shared" si="265"/>
        <v>0</v>
      </c>
      <c r="S338" s="23">
        <f t="shared" si="265"/>
        <v>0</v>
      </c>
      <c r="T338" s="23">
        <f t="shared" si="265"/>
        <v>0</v>
      </c>
      <c r="U338" s="23">
        <f t="shared" si="265"/>
        <v>0</v>
      </c>
      <c r="V338" s="23">
        <f t="shared" si="265"/>
        <v>0</v>
      </c>
      <c r="W338" s="23">
        <f t="shared" si="265"/>
        <v>0</v>
      </c>
      <c r="X338" s="23">
        <f t="shared" si="265"/>
        <v>0</v>
      </c>
      <c r="Y338" s="23">
        <f t="shared" si="265"/>
        <v>0</v>
      </c>
      <c r="Z338" s="23">
        <f t="shared" si="265"/>
        <v>0</v>
      </c>
      <c r="AA338" s="23">
        <f t="shared" si="265"/>
        <v>0</v>
      </c>
      <c r="AB338" s="23">
        <f t="shared" si="265"/>
        <v>0</v>
      </c>
      <c r="AC338" s="23">
        <f t="shared" si="265"/>
        <v>0</v>
      </c>
      <c r="AD338" s="23">
        <f t="shared" si="265"/>
        <v>0</v>
      </c>
      <c r="AE338" s="23">
        <f t="shared" si="265"/>
        <v>0</v>
      </c>
      <c r="AF338" s="23">
        <f t="shared" si="265"/>
        <v>0</v>
      </c>
      <c r="AG338" s="23">
        <f t="shared" si="265"/>
        <v>0</v>
      </c>
      <c r="AH338" s="23">
        <f t="shared" si="265"/>
        <v>0</v>
      </c>
      <c r="AI338" s="23">
        <f t="shared" si="265"/>
        <v>0</v>
      </c>
      <c r="AJ338" s="23">
        <f t="shared" si="265"/>
        <v>0</v>
      </c>
      <c r="AK338" s="23">
        <f t="shared" si="265"/>
        <v>0</v>
      </c>
      <c r="AL338" s="23">
        <f t="shared" si="255"/>
        <v>0</v>
      </c>
      <c r="AN338" s="55"/>
      <c r="AS338" s="47"/>
      <c r="AT338" s="63"/>
      <c r="AU338" s="47"/>
      <c r="AV338" s="47"/>
      <c r="AW338" s="47"/>
      <c r="AX338" s="47"/>
      <c r="AY338" s="47"/>
      <c r="AZ338" s="47"/>
    </row>
    <row r="339" spans="1:52">
      <c r="A339" s="27">
        <v>1</v>
      </c>
      <c r="B339" s="2">
        <v>3</v>
      </c>
      <c r="C339" s="2">
        <v>4</v>
      </c>
      <c r="D339" s="2">
        <v>349</v>
      </c>
      <c r="E339" s="2">
        <v>1</v>
      </c>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f t="shared" si="255"/>
        <v>0</v>
      </c>
      <c r="AN339" s="55"/>
      <c r="AS339" s="47"/>
      <c r="AT339" s="63"/>
      <c r="AU339" s="47"/>
      <c r="AV339" s="47"/>
      <c r="AW339" s="47"/>
      <c r="AX339" s="47"/>
      <c r="AY339" s="47"/>
      <c r="AZ339" s="47"/>
    </row>
    <row r="340" spans="1:52">
      <c r="A340" s="27">
        <v>1</v>
      </c>
      <c r="B340" s="2">
        <v>3</v>
      </c>
      <c r="C340" s="2">
        <v>5</v>
      </c>
      <c r="D340" s="2"/>
      <c r="E340" s="41"/>
      <c r="F340" s="15">
        <f>+F341+F343+F345+F348+F350+F352+F354+F365+F368</f>
        <v>0</v>
      </c>
      <c r="G340" s="15">
        <f t="shared" ref="G340:AJ340" si="266">+G341+G343+G345+G348+G350+G352+G354+G365+G368</f>
        <v>0</v>
      </c>
      <c r="H340" s="15">
        <f t="shared" si="266"/>
        <v>0</v>
      </c>
      <c r="I340" s="15">
        <f t="shared" si="266"/>
        <v>0</v>
      </c>
      <c r="J340" s="15">
        <f t="shared" si="266"/>
        <v>153000</v>
      </c>
      <c r="K340" s="15">
        <f t="shared" si="266"/>
        <v>0</v>
      </c>
      <c r="L340" s="15">
        <f t="shared" si="266"/>
        <v>0</v>
      </c>
      <c r="M340" s="15">
        <f t="shared" si="266"/>
        <v>0</v>
      </c>
      <c r="N340" s="15">
        <f t="shared" si="266"/>
        <v>0</v>
      </c>
      <c r="O340" s="15">
        <f t="shared" si="266"/>
        <v>0</v>
      </c>
      <c r="P340" s="15">
        <f t="shared" si="266"/>
        <v>0</v>
      </c>
      <c r="Q340" s="15">
        <f t="shared" si="266"/>
        <v>0</v>
      </c>
      <c r="R340" s="15">
        <f t="shared" si="266"/>
        <v>0</v>
      </c>
      <c r="S340" s="15">
        <f t="shared" si="266"/>
        <v>0</v>
      </c>
      <c r="T340" s="15">
        <f t="shared" si="266"/>
        <v>0</v>
      </c>
      <c r="U340" s="15">
        <f t="shared" si="266"/>
        <v>0</v>
      </c>
      <c r="V340" s="15">
        <f t="shared" si="266"/>
        <v>0</v>
      </c>
      <c r="W340" s="15">
        <f t="shared" si="266"/>
        <v>0</v>
      </c>
      <c r="X340" s="15">
        <f t="shared" si="266"/>
        <v>0</v>
      </c>
      <c r="Y340" s="15">
        <f t="shared" si="266"/>
        <v>0</v>
      </c>
      <c r="Z340" s="15">
        <f t="shared" si="266"/>
        <v>0</v>
      </c>
      <c r="AA340" s="15">
        <f t="shared" si="266"/>
        <v>0</v>
      </c>
      <c r="AB340" s="15">
        <f t="shared" si="266"/>
        <v>0</v>
      </c>
      <c r="AC340" s="15">
        <f t="shared" si="266"/>
        <v>0</v>
      </c>
      <c r="AD340" s="15">
        <f t="shared" si="266"/>
        <v>0</v>
      </c>
      <c r="AE340" s="15">
        <f t="shared" si="266"/>
        <v>0</v>
      </c>
      <c r="AF340" s="15">
        <f t="shared" si="266"/>
        <v>0</v>
      </c>
      <c r="AG340" s="15">
        <f t="shared" si="266"/>
        <v>0</v>
      </c>
      <c r="AH340" s="15">
        <f t="shared" si="266"/>
        <v>0</v>
      </c>
      <c r="AI340" s="15">
        <f t="shared" si="266"/>
        <v>0</v>
      </c>
      <c r="AJ340" s="15">
        <f t="shared" si="266"/>
        <v>0</v>
      </c>
      <c r="AK340" s="15">
        <f t="shared" ref="AK340" si="267">+AK341+AK343+AK345+AK348+AK350+AK352+AK354+AK365+AK368</f>
        <v>0</v>
      </c>
      <c r="AL340" s="15">
        <f t="shared" si="255"/>
        <v>153000</v>
      </c>
      <c r="AN340" s="55"/>
      <c r="AS340" s="47"/>
      <c r="AT340" s="63"/>
      <c r="AU340" s="47"/>
      <c r="AV340" s="47"/>
      <c r="AW340" s="47"/>
      <c r="AX340" s="47"/>
      <c r="AY340" s="47"/>
      <c r="AZ340" s="47"/>
    </row>
    <row r="341" spans="1:52">
      <c r="A341" s="27">
        <v>1</v>
      </c>
      <c r="B341" s="2">
        <v>3</v>
      </c>
      <c r="C341" s="2">
        <v>5</v>
      </c>
      <c r="D341" s="2">
        <v>351</v>
      </c>
      <c r="E341" s="41"/>
      <c r="F341" s="23">
        <f>+F342</f>
        <v>0</v>
      </c>
      <c r="G341" s="23">
        <f t="shared" ref="G341:AK341" si="268">+G342</f>
        <v>0</v>
      </c>
      <c r="H341" s="23">
        <f t="shared" si="268"/>
        <v>0</v>
      </c>
      <c r="I341" s="23">
        <f t="shared" si="268"/>
        <v>0</v>
      </c>
      <c r="J341" s="23">
        <f t="shared" si="268"/>
        <v>0</v>
      </c>
      <c r="K341" s="23">
        <f t="shared" si="268"/>
        <v>0</v>
      </c>
      <c r="L341" s="23">
        <f t="shared" si="268"/>
        <v>0</v>
      </c>
      <c r="M341" s="23">
        <f t="shared" si="268"/>
        <v>0</v>
      </c>
      <c r="N341" s="23">
        <f t="shared" si="268"/>
        <v>0</v>
      </c>
      <c r="O341" s="23">
        <f t="shared" si="268"/>
        <v>0</v>
      </c>
      <c r="P341" s="23">
        <f t="shared" si="268"/>
        <v>0</v>
      </c>
      <c r="Q341" s="23">
        <f t="shared" si="268"/>
        <v>0</v>
      </c>
      <c r="R341" s="23">
        <f t="shared" si="268"/>
        <v>0</v>
      </c>
      <c r="S341" s="23">
        <f t="shared" si="268"/>
        <v>0</v>
      </c>
      <c r="T341" s="23">
        <f t="shared" si="268"/>
        <v>0</v>
      </c>
      <c r="U341" s="23">
        <f t="shared" si="268"/>
        <v>0</v>
      </c>
      <c r="V341" s="23">
        <f t="shared" si="268"/>
        <v>0</v>
      </c>
      <c r="W341" s="23">
        <f t="shared" si="268"/>
        <v>0</v>
      </c>
      <c r="X341" s="23">
        <f t="shared" si="268"/>
        <v>0</v>
      </c>
      <c r="Y341" s="23">
        <f t="shared" si="268"/>
        <v>0</v>
      </c>
      <c r="Z341" s="23">
        <f t="shared" si="268"/>
        <v>0</v>
      </c>
      <c r="AA341" s="23">
        <f t="shared" si="268"/>
        <v>0</v>
      </c>
      <c r="AB341" s="23">
        <f t="shared" si="268"/>
        <v>0</v>
      </c>
      <c r="AC341" s="23">
        <f t="shared" si="268"/>
        <v>0</v>
      </c>
      <c r="AD341" s="23">
        <f t="shared" si="268"/>
        <v>0</v>
      </c>
      <c r="AE341" s="23">
        <f t="shared" si="268"/>
        <v>0</v>
      </c>
      <c r="AF341" s="23">
        <f t="shared" si="268"/>
        <v>0</v>
      </c>
      <c r="AG341" s="23">
        <f t="shared" si="268"/>
        <v>0</v>
      </c>
      <c r="AH341" s="23">
        <f t="shared" si="268"/>
        <v>0</v>
      </c>
      <c r="AI341" s="23">
        <f t="shared" si="268"/>
        <v>0</v>
      </c>
      <c r="AJ341" s="23">
        <f t="shared" si="268"/>
        <v>0</v>
      </c>
      <c r="AK341" s="23">
        <f t="shared" si="268"/>
        <v>0</v>
      </c>
      <c r="AL341" s="23">
        <f t="shared" si="255"/>
        <v>0</v>
      </c>
      <c r="AN341" s="55"/>
      <c r="AS341" s="47"/>
      <c r="AT341" s="63"/>
      <c r="AU341" s="47"/>
      <c r="AV341" s="47"/>
      <c r="AW341" s="47"/>
      <c r="AX341" s="47"/>
      <c r="AY341" s="47"/>
      <c r="AZ341" s="47"/>
    </row>
    <row r="342" spans="1:52" s="47" customFormat="1">
      <c r="A342" s="27">
        <v>1</v>
      </c>
      <c r="B342" s="3">
        <v>3</v>
      </c>
      <c r="C342" s="3">
        <v>5</v>
      </c>
      <c r="D342" s="3">
        <v>351</v>
      </c>
      <c r="E342" s="92">
        <v>1</v>
      </c>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v>0</v>
      </c>
      <c r="AI342" s="21"/>
      <c r="AJ342" s="21"/>
      <c r="AK342" s="21"/>
      <c r="AL342" s="21">
        <f t="shared" si="255"/>
        <v>0</v>
      </c>
      <c r="AN342" s="55"/>
      <c r="AO342" s="54"/>
      <c r="AP342" s="55"/>
      <c r="AQ342" s="55"/>
      <c r="AR342" s="58"/>
      <c r="AT342" s="63"/>
    </row>
    <row r="343" spans="1:52">
      <c r="A343" s="27">
        <v>1</v>
      </c>
      <c r="B343" s="2">
        <v>3</v>
      </c>
      <c r="C343" s="2">
        <v>5</v>
      </c>
      <c r="D343" s="2">
        <v>352</v>
      </c>
      <c r="E343" s="41"/>
      <c r="F343" s="23">
        <f>+F344</f>
        <v>0</v>
      </c>
      <c r="G343" s="23">
        <f t="shared" ref="G343:AK343" si="269">+G344</f>
        <v>0</v>
      </c>
      <c r="H343" s="23">
        <f t="shared" si="269"/>
        <v>0</v>
      </c>
      <c r="I343" s="23">
        <f t="shared" si="269"/>
        <v>0</v>
      </c>
      <c r="J343" s="23">
        <f t="shared" si="269"/>
        <v>153000</v>
      </c>
      <c r="K343" s="23">
        <f t="shared" si="269"/>
        <v>0</v>
      </c>
      <c r="L343" s="23">
        <f t="shared" si="269"/>
        <v>0</v>
      </c>
      <c r="M343" s="23">
        <f t="shared" si="269"/>
        <v>0</v>
      </c>
      <c r="N343" s="23">
        <f t="shared" si="269"/>
        <v>0</v>
      </c>
      <c r="O343" s="23">
        <f t="shared" si="269"/>
        <v>0</v>
      </c>
      <c r="P343" s="23">
        <f t="shared" si="269"/>
        <v>0</v>
      </c>
      <c r="Q343" s="23">
        <f t="shared" si="269"/>
        <v>0</v>
      </c>
      <c r="R343" s="23">
        <f t="shared" si="269"/>
        <v>0</v>
      </c>
      <c r="S343" s="23">
        <f t="shared" si="269"/>
        <v>0</v>
      </c>
      <c r="T343" s="23">
        <f>+T344</f>
        <v>0</v>
      </c>
      <c r="U343" s="23">
        <f t="shared" ref="U343:AE343" si="270">+U344</f>
        <v>0</v>
      </c>
      <c r="V343" s="23">
        <f t="shared" si="270"/>
        <v>0</v>
      </c>
      <c r="W343" s="23">
        <f t="shared" si="270"/>
        <v>0</v>
      </c>
      <c r="X343" s="23">
        <f t="shared" si="270"/>
        <v>0</v>
      </c>
      <c r="Y343" s="23">
        <f t="shared" si="270"/>
        <v>0</v>
      </c>
      <c r="Z343" s="23">
        <f t="shared" si="270"/>
        <v>0</v>
      </c>
      <c r="AA343" s="23">
        <f t="shared" si="270"/>
        <v>0</v>
      </c>
      <c r="AB343" s="23">
        <f t="shared" si="270"/>
        <v>0</v>
      </c>
      <c r="AC343" s="23">
        <f t="shared" si="270"/>
        <v>0</v>
      </c>
      <c r="AD343" s="23">
        <f t="shared" si="270"/>
        <v>0</v>
      </c>
      <c r="AE343" s="23">
        <f t="shared" si="270"/>
        <v>0</v>
      </c>
      <c r="AF343" s="23">
        <f t="shared" si="269"/>
        <v>0</v>
      </c>
      <c r="AG343" s="23">
        <f t="shared" si="269"/>
        <v>0</v>
      </c>
      <c r="AH343" s="23">
        <f t="shared" si="269"/>
        <v>0</v>
      </c>
      <c r="AI343" s="23">
        <f t="shared" si="269"/>
        <v>0</v>
      </c>
      <c r="AJ343" s="23">
        <f t="shared" si="269"/>
        <v>0</v>
      </c>
      <c r="AK343" s="23">
        <f t="shared" si="269"/>
        <v>0</v>
      </c>
      <c r="AL343" s="23">
        <f t="shared" si="255"/>
        <v>153000</v>
      </c>
      <c r="AN343" s="55"/>
      <c r="AS343" s="47"/>
      <c r="AT343" s="63"/>
      <c r="AU343" s="47"/>
      <c r="AV343" s="47"/>
      <c r="AW343" s="47"/>
      <c r="AX343" s="47"/>
      <c r="AY343" s="47"/>
      <c r="AZ343" s="47"/>
    </row>
    <row r="344" spans="1:52" s="47" customFormat="1">
      <c r="A344" s="27">
        <v>1</v>
      </c>
      <c r="B344" s="3">
        <v>3</v>
      </c>
      <c r="C344" s="3">
        <v>5</v>
      </c>
      <c r="D344" s="3">
        <v>352</v>
      </c>
      <c r="E344" s="92">
        <v>1</v>
      </c>
      <c r="F344" s="40"/>
      <c r="G344" s="21"/>
      <c r="H344" s="21"/>
      <c r="I344" s="21"/>
      <c r="J344" s="21">
        <v>153000</v>
      </c>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f t="shared" si="255"/>
        <v>153000</v>
      </c>
      <c r="AN344" s="55"/>
      <c r="AO344" s="54"/>
      <c r="AP344" s="55"/>
      <c r="AQ344" s="55"/>
      <c r="AR344" s="58"/>
      <c r="AT344" s="63"/>
    </row>
    <row r="345" spans="1:52">
      <c r="A345" s="27">
        <v>1</v>
      </c>
      <c r="B345" s="2">
        <v>3</v>
      </c>
      <c r="C345" s="2">
        <v>5</v>
      </c>
      <c r="D345" s="2">
        <v>353</v>
      </c>
      <c r="E345" s="41"/>
      <c r="F345" s="23">
        <f t="shared" ref="F345:AJ345" si="271">SUM(F346:F347)</f>
        <v>0</v>
      </c>
      <c r="G345" s="23">
        <f t="shared" si="271"/>
        <v>0</v>
      </c>
      <c r="H345" s="23">
        <f t="shared" si="271"/>
        <v>0</v>
      </c>
      <c r="I345" s="23">
        <f t="shared" si="271"/>
        <v>0</v>
      </c>
      <c r="J345" s="23">
        <f t="shared" si="271"/>
        <v>0</v>
      </c>
      <c r="K345" s="23">
        <f t="shared" ref="K345:P345" si="272">SUM(K346:K347)</f>
        <v>0</v>
      </c>
      <c r="L345" s="23">
        <f t="shared" si="272"/>
        <v>0</v>
      </c>
      <c r="M345" s="23">
        <f t="shared" si="272"/>
        <v>0</v>
      </c>
      <c r="N345" s="23">
        <f t="shared" si="272"/>
        <v>0</v>
      </c>
      <c r="O345" s="23">
        <f t="shared" si="272"/>
        <v>0</v>
      </c>
      <c r="P345" s="23">
        <f t="shared" si="272"/>
        <v>0</v>
      </c>
      <c r="Q345" s="23">
        <f t="shared" si="271"/>
        <v>0</v>
      </c>
      <c r="R345" s="23">
        <f t="shared" si="271"/>
        <v>0</v>
      </c>
      <c r="S345" s="23">
        <f t="shared" ref="S345" si="273">SUM(S346:S347)</f>
        <v>0</v>
      </c>
      <c r="T345" s="23">
        <f t="shared" si="271"/>
        <v>0</v>
      </c>
      <c r="U345" s="23">
        <f t="shared" si="271"/>
        <v>0</v>
      </c>
      <c r="V345" s="23">
        <f t="shared" si="271"/>
        <v>0</v>
      </c>
      <c r="W345" s="23">
        <f t="shared" si="271"/>
        <v>0</v>
      </c>
      <c r="X345" s="23">
        <f t="shared" si="271"/>
        <v>0</v>
      </c>
      <c r="Y345" s="23">
        <f t="shared" si="271"/>
        <v>0</v>
      </c>
      <c r="Z345" s="23">
        <f t="shared" si="271"/>
        <v>0</v>
      </c>
      <c r="AA345" s="23">
        <f t="shared" si="271"/>
        <v>0</v>
      </c>
      <c r="AB345" s="23">
        <f t="shared" si="271"/>
        <v>0</v>
      </c>
      <c r="AC345" s="23">
        <f t="shared" si="271"/>
        <v>0</v>
      </c>
      <c r="AD345" s="23">
        <f t="shared" si="271"/>
        <v>0</v>
      </c>
      <c r="AE345" s="23">
        <f t="shared" si="271"/>
        <v>0</v>
      </c>
      <c r="AF345" s="23">
        <f t="shared" ref="AF345" si="274">SUM(AF346:AF347)</f>
        <v>0</v>
      </c>
      <c r="AG345" s="23">
        <f t="shared" si="271"/>
        <v>0</v>
      </c>
      <c r="AH345" s="23">
        <f t="shared" si="271"/>
        <v>0</v>
      </c>
      <c r="AI345" s="23">
        <f t="shared" si="271"/>
        <v>0</v>
      </c>
      <c r="AJ345" s="23">
        <f t="shared" si="271"/>
        <v>0</v>
      </c>
      <c r="AK345" s="23">
        <f t="shared" ref="AK345" si="275">SUM(AK346:AK347)</f>
        <v>0</v>
      </c>
      <c r="AL345" s="23">
        <f t="shared" si="255"/>
        <v>0</v>
      </c>
      <c r="AN345" s="55"/>
      <c r="AS345" s="47"/>
      <c r="AT345" s="63"/>
      <c r="AU345" s="47"/>
      <c r="AV345" s="47"/>
      <c r="AW345" s="47"/>
      <c r="AX345" s="47"/>
      <c r="AY345" s="47"/>
      <c r="AZ345" s="47"/>
    </row>
    <row r="346" spans="1:52" s="47" customFormat="1">
      <c r="A346" s="27">
        <v>1</v>
      </c>
      <c r="B346" s="3">
        <v>3</v>
      </c>
      <c r="C346" s="3">
        <v>5</v>
      </c>
      <c r="D346" s="3">
        <v>353</v>
      </c>
      <c r="E346" s="92">
        <v>1</v>
      </c>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v>0</v>
      </c>
      <c r="AJ346" s="21"/>
      <c r="AK346" s="21"/>
      <c r="AL346" s="21">
        <f t="shared" si="255"/>
        <v>0</v>
      </c>
      <c r="AN346" s="55"/>
      <c r="AO346" s="54"/>
      <c r="AP346" s="55"/>
      <c r="AQ346" s="55"/>
      <c r="AR346" s="58"/>
      <c r="AT346" s="63"/>
    </row>
    <row r="347" spans="1:52">
      <c r="A347" s="27">
        <v>1</v>
      </c>
      <c r="B347" s="2">
        <v>3</v>
      </c>
      <c r="C347" s="2">
        <v>5</v>
      </c>
      <c r="D347" s="2">
        <v>353</v>
      </c>
      <c r="E347" s="1">
        <v>2</v>
      </c>
      <c r="F347" s="40"/>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v>0</v>
      </c>
      <c r="AI347" s="21"/>
      <c r="AJ347" s="21"/>
      <c r="AK347" s="21"/>
      <c r="AL347" s="21">
        <f t="shared" si="255"/>
        <v>0</v>
      </c>
      <c r="AN347" s="55"/>
      <c r="AS347" s="47"/>
      <c r="AT347" s="63"/>
      <c r="AU347" s="47"/>
      <c r="AV347" s="47"/>
      <c r="AW347" s="47"/>
      <c r="AX347" s="47"/>
      <c r="AY347" s="47"/>
      <c r="AZ347" s="47"/>
    </row>
    <row r="348" spans="1:52">
      <c r="A348" s="27">
        <v>1</v>
      </c>
      <c r="B348" s="2">
        <v>3</v>
      </c>
      <c r="C348" s="2">
        <v>5</v>
      </c>
      <c r="D348" s="2">
        <v>354</v>
      </c>
      <c r="E348" s="41"/>
      <c r="F348" s="23">
        <f>+F349</f>
        <v>0</v>
      </c>
      <c r="G348" s="23">
        <f t="shared" ref="G348:AK348" si="276">+G349</f>
        <v>0</v>
      </c>
      <c r="H348" s="23">
        <f t="shared" si="276"/>
        <v>0</v>
      </c>
      <c r="I348" s="23">
        <f t="shared" si="276"/>
        <v>0</v>
      </c>
      <c r="J348" s="23">
        <f t="shared" si="276"/>
        <v>0</v>
      </c>
      <c r="K348" s="23">
        <f t="shared" si="276"/>
        <v>0</v>
      </c>
      <c r="L348" s="23">
        <f t="shared" si="276"/>
        <v>0</v>
      </c>
      <c r="M348" s="23">
        <f t="shared" si="276"/>
        <v>0</v>
      </c>
      <c r="N348" s="23">
        <f t="shared" si="276"/>
        <v>0</v>
      </c>
      <c r="O348" s="23">
        <f t="shared" si="276"/>
        <v>0</v>
      </c>
      <c r="P348" s="23">
        <f t="shared" si="276"/>
        <v>0</v>
      </c>
      <c r="Q348" s="23">
        <f t="shared" si="276"/>
        <v>0</v>
      </c>
      <c r="R348" s="23">
        <f t="shared" si="276"/>
        <v>0</v>
      </c>
      <c r="S348" s="23">
        <f t="shared" si="276"/>
        <v>0</v>
      </c>
      <c r="T348" s="23">
        <f t="shared" si="276"/>
        <v>0</v>
      </c>
      <c r="U348" s="23">
        <f t="shared" si="276"/>
        <v>0</v>
      </c>
      <c r="V348" s="23">
        <f t="shared" si="276"/>
        <v>0</v>
      </c>
      <c r="W348" s="23">
        <f t="shared" si="276"/>
        <v>0</v>
      </c>
      <c r="X348" s="23">
        <f t="shared" si="276"/>
        <v>0</v>
      </c>
      <c r="Y348" s="23">
        <f t="shared" si="276"/>
        <v>0</v>
      </c>
      <c r="Z348" s="23">
        <f t="shared" si="276"/>
        <v>0</v>
      </c>
      <c r="AA348" s="23">
        <f t="shared" si="276"/>
        <v>0</v>
      </c>
      <c r="AB348" s="23">
        <f t="shared" si="276"/>
        <v>0</v>
      </c>
      <c r="AC348" s="23">
        <f t="shared" si="276"/>
        <v>0</v>
      </c>
      <c r="AD348" s="23">
        <f t="shared" si="276"/>
        <v>0</v>
      </c>
      <c r="AE348" s="23">
        <f t="shared" si="276"/>
        <v>0</v>
      </c>
      <c r="AF348" s="23">
        <f t="shared" si="276"/>
        <v>0</v>
      </c>
      <c r="AG348" s="23">
        <f t="shared" si="276"/>
        <v>0</v>
      </c>
      <c r="AH348" s="23">
        <f t="shared" si="276"/>
        <v>0</v>
      </c>
      <c r="AI348" s="23">
        <f t="shared" si="276"/>
        <v>0</v>
      </c>
      <c r="AJ348" s="23">
        <f t="shared" si="276"/>
        <v>0</v>
      </c>
      <c r="AK348" s="23">
        <f t="shared" si="276"/>
        <v>0</v>
      </c>
      <c r="AL348" s="23">
        <f t="shared" si="255"/>
        <v>0</v>
      </c>
      <c r="AN348" s="55"/>
      <c r="AS348" s="47"/>
      <c r="AT348" s="63"/>
      <c r="AU348" s="47"/>
      <c r="AV348" s="47"/>
      <c r="AW348" s="47"/>
      <c r="AX348" s="47"/>
      <c r="AY348" s="47"/>
      <c r="AZ348" s="47"/>
    </row>
    <row r="349" spans="1:52">
      <c r="A349" s="27">
        <v>1</v>
      </c>
      <c r="B349" s="2">
        <v>3</v>
      </c>
      <c r="C349" s="2">
        <v>5</v>
      </c>
      <c r="D349" s="2">
        <v>354</v>
      </c>
      <c r="E349" s="1">
        <v>1</v>
      </c>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f t="shared" si="255"/>
        <v>0</v>
      </c>
      <c r="AN349" s="55"/>
      <c r="AS349" s="47"/>
      <c r="AT349" s="63"/>
      <c r="AU349" s="47"/>
      <c r="AV349" s="47"/>
      <c r="AW349" s="47"/>
      <c r="AX349" s="47"/>
      <c r="AY349" s="47"/>
      <c r="AZ349" s="47"/>
    </row>
    <row r="350" spans="1:52">
      <c r="A350" s="27">
        <v>1</v>
      </c>
      <c r="B350" s="2">
        <v>3</v>
      </c>
      <c r="C350" s="2">
        <v>5</v>
      </c>
      <c r="D350" s="2">
        <v>355</v>
      </c>
      <c r="E350" s="41"/>
      <c r="F350" s="23">
        <f>+F351</f>
        <v>0</v>
      </c>
      <c r="G350" s="23">
        <f t="shared" ref="G350:AK350" si="277">+G351</f>
        <v>0</v>
      </c>
      <c r="H350" s="23">
        <f t="shared" si="277"/>
        <v>0</v>
      </c>
      <c r="I350" s="23">
        <f t="shared" si="277"/>
        <v>0</v>
      </c>
      <c r="J350" s="23">
        <f t="shared" si="277"/>
        <v>0</v>
      </c>
      <c r="K350" s="23">
        <f t="shared" si="277"/>
        <v>0</v>
      </c>
      <c r="L350" s="23">
        <f t="shared" si="277"/>
        <v>0</v>
      </c>
      <c r="M350" s="23">
        <f t="shared" si="277"/>
        <v>0</v>
      </c>
      <c r="N350" s="23">
        <f t="shared" si="277"/>
        <v>0</v>
      </c>
      <c r="O350" s="23">
        <f t="shared" si="277"/>
        <v>0</v>
      </c>
      <c r="P350" s="23">
        <f t="shared" si="277"/>
        <v>0</v>
      </c>
      <c r="Q350" s="23">
        <f t="shared" si="277"/>
        <v>0</v>
      </c>
      <c r="R350" s="23">
        <f t="shared" si="277"/>
        <v>0</v>
      </c>
      <c r="S350" s="23">
        <f t="shared" si="277"/>
        <v>0</v>
      </c>
      <c r="T350" s="23">
        <f t="shared" si="277"/>
        <v>0</v>
      </c>
      <c r="U350" s="23">
        <f t="shared" si="277"/>
        <v>0</v>
      </c>
      <c r="V350" s="23">
        <f t="shared" si="277"/>
        <v>0</v>
      </c>
      <c r="W350" s="23">
        <f t="shared" si="277"/>
        <v>0</v>
      </c>
      <c r="X350" s="23">
        <f t="shared" si="277"/>
        <v>0</v>
      </c>
      <c r="Y350" s="23">
        <f t="shared" si="277"/>
        <v>0</v>
      </c>
      <c r="Z350" s="23">
        <f t="shared" si="277"/>
        <v>0</v>
      </c>
      <c r="AA350" s="23">
        <f t="shared" si="277"/>
        <v>0</v>
      </c>
      <c r="AB350" s="23">
        <f t="shared" si="277"/>
        <v>0</v>
      </c>
      <c r="AC350" s="23">
        <f t="shared" si="277"/>
        <v>0</v>
      </c>
      <c r="AD350" s="23">
        <f t="shared" si="277"/>
        <v>0</v>
      </c>
      <c r="AE350" s="23">
        <f t="shared" si="277"/>
        <v>0</v>
      </c>
      <c r="AF350" s="23">
        <f t="shared" si="277"/>
        <v>0</v>
      </c>
      <c r="AG350" s="23">
        <f t="shared" si="277"/>
        <v>0</v>
      </c>
      <c r="AH350" s="23">
        <f t="shared" si="277"/>
        <v>0</v>
      </c>
      <c r="AI350" s="23">
        <f t="shared" si="277"/>
        <v>0</v>
      </c>
      <c r="AJ350" s="23">
        <f t="shared" si="277"/>
        <v>0</v>
      </c>
      <c r="AK350" s="23">
        <f t="shared" si="277"/>
        <v>0</v>
      </c>
      <c r="AL350" s="23">
        <f t="shared" si="255"/>
        <v>0</v>
      </c>
      <c r="AN350" s="55"/>
      <c r="AS350" s="47"/>
      <c r="AT350" s="63"/>
      <c r="AU350" s="47"/>
      <c r="AV350" s="47"/>
      <c r="AW350" s="47"/>
      <c r="AX350" s="47"/>
      <c r="AY350" s="47"/>
      <c r="AZ350" s="47"/>
    </row>
    <row r="351" spans="1:52" s="47" customFormat="1">
      <c r="A351" s="27">
        <v>1</v>
      </c>
      <c r="B351" s="3">
        <v>3</v>
      </c>
      <c r="C351" s="3">
        <v>5</v>
      </c>
      <c r="D351" s="3">
        <v>355</v>
      </c>
      <c r="E351" s="92">
        <v>1</v>
      </c>
      <c r="F351" s="40"/>
      <c r="G351" s="21"/>
      <c r="H351" s="21"/>
      <c r="I351" s="21"/>
      <c r="J351" s="21"/>
      <c r="K351" s="21">
        <v>0</v>
      </c>
      <c r="L351" s="21"/>
      <c r="M351" s="21"/>
      <c r="N351" s="21"/>
      <c r="O351" s="21"/>
      <c r="P351" s="21"/>
      <c r="Q351" s="21"/>
      <c r="R351" s="21"/>
      <c r="S351" s="21"/>
      <c r="T351" s="21"/>
      <c r="U351" s="21"/>
      <c r="V351" s="21"/>
      <c r="W351" s="21"/>
      <c r="X351" s="21"/>
      <c r="Y351" s="21"/>
      <c r="Z351" s="21"/>
      <c r="AA351" s="21"/>
      <c r="AB351" s="21"/>
      <c r="AC351" s="21"/>
      <c r="AD351" s="21"/>
      <c r="AE351" s="21"/>
      <c r="AF351" s="21"/>
      <c r="AG351" s="21">
        <v>0</v>
      </c>
      <c r="AH351" s="21"/>
      <c r="AI351" s="21"/>
      <c r="AJ351" s="21"/>
      <c r="AK351" s="21"/>
      <c r="AL351" s="21">
        <f t="shared" si="255"/>
        <v>0</v>
      </c>
      <c r="AN351" s="55"/>
      <c r="AO351" s="54"/>
      <c r="AP351" s="55"/>
      <c r="AQ351" s="55"/>
      <c r="AR351" s="58"/>
      <c r="AT351" s="63"/>
    </row>
    <row r="352" spans="1:52">
      <c r="A352" s="27">
        <v>1</v>
      </c>
      <c r="B352" s="2">
        <v>3</v>
      </c>
      <c r="C352" s="2">
        <v>5</v>
      </c>
      <c r="D352" s="2">
        <v>356</v>
      </c>
      <c r="E352" s="41"/>
      <c r="F352" s="23">
        <f>+F353</f>
        <v>0</v>
      </c>
      <c r="G352" s="23">
        <f t="shared" ref="G352:AK352" si="278">+G353</f>
        <v>0</v>
      </c>
      <c r="H352" s="23">
        <f t="shared" si="278"/>
        <v>0</v>
      </c>
      <c r="I352" s="23">
        <f t="shared" si="278"/>
        <v>0</v>
      </c>
      <c r="J352" s="23">
        <f t="shared" si="278"/>
        <v>0</v>
      </c>
      <c r="K352" s="23">
        <f t="shared" si="278"/>
        <v>0</v>
      </c>
      <c r="L352" s="23">
        <f t="shared" si="278"/>
        <v>0</v>
      </c>
      <c r="M352" s="23">
        <f t="shared" si="278"/>
        <v>0</v>
      </c>
      <c r="N352" s="23">
        <f t="shared" si="278"/>
        <v>0</v>
      </c>
      <c r="O352" s="23">
        <f t="shared" si="278"/>
        <v>0</v>
      </c>
      <c r="P352" s="23">
        <f t="shared" si="278"/>
        <v>0</v>
      </c>
      <c r="Q352" s="23">
        <f t="shared" si="278"/>
        <v>0</v>
      </c>
      <c r="R352" s="23">
        <f t="shared" si="278"/>
        <v>0</v>
      </c>
      <c r="S352" s="23">
        <f t="shared" si="278"/>
        <v>0</v>
      </c>
      <c r="T352" s="23">
        <f t="shared" si="278"/>
        <v>0</v>
      </c>
      <c r="U352" s="23">
        <f t="shared" si="278"/>
        <v>0</v>
      </c>
      <c r="V352" s="23">
        <f t="shared" si="278"/>
        <v>0</v>
      </c>
      <c r="W352" s="23">
        <f t="shared" si="278"/>
        <v>0</v>
      </c>
      <c r="X352" s="23">
        <f t="shared" si="278"/>
        <v>0</v>
      </c>
      <c r="Y352" s="23">
        <f t="shared" si="278"/>
        <v>0</v>
      </c>
      <c r="Z352" s="23">
        <f t="shared" si="278"/>
        <v>0</v>
      </c>
      <c r="AA352" s="23">
        <f t="shared" si="278"/>
        <v>0</v>
      </c>
      <c r="AB352" s="23">
        <f t="shared" si="278"/>
        <v>0</v>
      </c>
      <c r="AC352" s="23">
        <f t="shared" si="278"/>
        <v>0</v>
      </c>
      <c r="AD352" s="23">
        <f t="shared" si="278"/>
        <v>0</v>
      </c>
      <c r="AE352" s="23">
        <f t="shared" si="278"/>
        <v>0</v>
      </c>
      <c r="AF352" s="23">
        <f t="shared" si="278"/>
        <v>0</v>
      </c>
      <c r="AG352" s="23">
        <f t="shared" si="278"/>
        <v>0</v>
      </c>
      <c r="AH352" s="23">
        <f t="shared" si="278"/>
        <v>0</v>
      </c>
      <c r="AI352" s="23">
        <f t="shared" si="278"/>
        <v>0</v>
      </c>
      <c r="AJ352" s="23">
        <f t="shared" si="278"/>
        <v>0</v>
      </c>
      <c r="AK352" s="23">
        <f t="shared" si="278"/>
        <v>0</v>
      </c>
      <c r="AL352" s="21">
        <f t="shared" si="255"/>
        <v>0</v>
      </c>
      <c r="AN352" s="55"/>
      <c r="AS352" s="47"/>
      <c r="AT352" s="63"/>
      <c r="AU352" s="47"/>
      <c r="AV352" s="47"/>
      <c r="AW352" s="47"/>
      <c r="AX352" s="47"/>
      <c r="AY352" s="47"/>
      <c r="AZ352" s="47"/>
    </row>
    <row r="353" spans="1:52">
      <c r="A353" s="27">
        <v>1</v>
      </c>
      <c r="B353" s="2">
        <v>3</v>
      </c>
      <c r="C353" s="2">
        <v>5</v>
      </c>
      <c r="D353" s="2">
        <v>356</v>
      </c>
      <c r="E353" s="1">
        <v>1</v>
      </c>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v>0</v>
      </c>
      <c r="AI353" s="21"/>
      <c r="AJ353" s="21"/>
      <c r="AK353" s="21"/>
      <c r="AL353" s="23">
        <f t="shared" si="255"/>
        <v>0</v>
      </c>
      <c r="AN353" s="55"/>
      <c r="AS353" s="47"/>
      <c r="AT353" s="63"/>
      <c r="AU353" s="47"/>
      <c r="AV353" s="47"/>
      <c r="AW353" s="47"/>
      <c r="AX353" s="47"/>
      <c r="AY353" s="47"/>
      <c r="AZ353" s="47"/>
    </row>
    <row r="354" spans="1:52">
      <c r="A354" s="27">
        <v>1</v>
      </c>
      <c r="B354" s="2">
        <v>3</v>
      </c>
      <c r="C354" s="2">
        <v>5</v>
      </c>
      <c r="D354" s="2">
        <v>357</v>
      </c>
      <c r="E354" s="41"/>
      <c r="F354" s="23">
        <f>SUM(F355:F364)</f>
        <v>0</v>
      </c>
      <c r="G354" s="23">
        <f t="shared" ref="G354:AJ354" si="279">SUM(G355:G364)</f>
        <v>0</v>
      </c>
      <c r="H354" s="23">
        <f t="shared" si="279"/>
        <v>0</v>
      </c>
      <c r="I354" s="23">
        <f t="shared" si="279"/>
        <v>0</v>
      </c>
      <c r="J354" s="23">
        <f t="shared" si="279"/>
        <v>0</v>
      </c>
      <c r="K354" s="23">
        <f t="shared" si="279"/>
        <v>0</v>
      </c>
      <c r="L354" s="23">
        <f t="shared" si="279"/>
        <v>0</v>
      </c>
      <c r="M354" s="23">
        <f t="shared" si="279"/>
        <v>0</v>
      </c>
      <c r="N354" s="23">
        <f t="shared" si="279"/>
        <v>0</v>
      </c>
      <c r="O354" s="23">
        <f t="shared" si="279"/>
        <v>0</v>
      </c>
      <c r="P354" s="23">
        <f t="shared" si="279"/>
        <v>0</v>
      </c>
      <c r="Q354" s="23">
        <f t="shared" si="279"/>
        <v>0</v>
      </c>
      <c r="R354" s="23">
        <f t="shared" si="279"/>
        <v>0</v>
      </c>
      <c r="S354" s="23">
        <f t="shared" si="279"/>
        <v>0</v>
      </c>
      <c r="T354" s="23">
        <f t="shared" si="279"/>
        <v>0</v>
      </c>
      <c r="U354" s="23">
        <f t="shared" si="279"/>
        <v>0</v>
      </c>
      <c r="V354" s="23">
        <f t="shared" si="279"/>
        <v>0</v>
      </c>
      <c r="W354" s="23">
        <f t="shared" si="279"/>
        <v>0</v>
      </c>
      <c r="X354" s="23">
        <f t="shared" si="279"/>
        <v>0</v>
      </c>
      <c r="Y354" s="23">
        <f t="shared" si="279"/>
        <v>0</v>
      </c>
      <c r="Z354" s="23">
        <f t="shared" si="279"/>
        <v>0</v>
      </c>
      <c r="AA354" s="23">
        <f t="shared" si="279"/>
        <v>0</v>
      </c>
      <c r="AB354" s="23">
        <f t="shared" si="279"/>
        <v>0</v>
      </c>
      <c r="AC354" s="23">
        <f t="shared" si="279"/>
        <v>0</v>
      </c>
      <c r="AD354" s="23">
        <f t="shared" si="279"/>
        <v>0</v>
      </c>
      <c r="AE354" s="23">
        <f t="shared" si="279"/>
        <v>0</v>
      </c>
      <c r="AF354" s="23">
        <f t="shared" si="279"/>
        <v>0</v>
      </c>
      <c r="AG354" s="23">
        <f t="shared" si="279"/>
        <v>0</v>
      </c>
      <c r="AH354" s="23">
        <f t="shared" si="279"/>
        <v>0</v>
      </c>
      <c r="AI354" s="23">
        <f t="shared" si="279"/>
        <v>0</v>
      </c>
      <c r="AJ354" s="23">
        <f t="shared" si="279"/>
        <v>0</v>
      </c>
      <c r="AK354" s="23">
        <f t="shared" ref="AK354" si="280">SUM(AK355:AK364)</f>
        <v>0</v>
      </c>
      <c r="AL354" s="23">
        <f t="shared" si="255"/>
        <v>0</v>
      </c>
      <c r="AN354" s="55"/>
      <c r="AS354" s="47"/>
      <c r="AT354" s="63"/>
      <c r="AU354" s="47"/>
      <c r="AV354" s="47"/>
      <c r="AW354" s="47"/>
      <c r="AX354" s="47"/>
      <c r="AY354" s="47"/>
      <c r="AZ354" s="47"/>
    </row>
    <row r="355" spans="1:52">
      <c r="A355" s="27">
        <v>1</v>
      </c>
      <c r="B355" s="2">
        <v>3</v>
      </c>
      <c r="C355" s="2">
        <v>5</v>
      </c>
      <c r="D355" s="2">
        <v>357</v>
      </c>
      <c r="E355" s="2">
        <v>1</v>
      </c>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1">
        <f t="shared" si="255"/>
        <v>0</v>
      </c>
      <c r="AN355" s="55"/>
      <c r="AS355" s="47"/>
      <c r="AT355" s="63"/>
      <c r="AU355" s="47"/>
      <c r="AV355" s="47"/>
      <c r="AW355" s="47"/>
      <c r="AX355" s="47"/>
      <c r="AY355" s="47"/>
      <c r="AZ355" s="47"/>
    </row>
    <row r="356" spans="1:52">
      <c r="A356" s="27">
        <v>1</v>
      </c>
      <c r="B356" s="2">
        <v>3</v>
      </c>
      <c r="C356" s="2">
        <v>5</v>
      </c>
      <c r="D356" s="2">
        <v>357</v>
      </c>
      <c r="E356" s="2">
        <v>2</v>
      </c>
      <c r="F356" s="21"/>
      <c r="G356" s="23"/>
      <c r="H356" s="23"/>
      <c r="I356" s="23"/>
      <c r="J356" s="23"/>
      <c r="K356" s="23"/>
      <c r="L356" s="23"/>
      <c r="M356" s="23"/>
      <c r="N356" s="23"/>
      <c r="O356" s="23"/>
      <c r="P356" s="23"/>
      <c r="Q356" s="23"/>
      <c r="R356" s="23"/>
      <c r="S356" s="21">
        <v>0</v>
      </c>
      <c r="T356" s="23"/>
      <c r="U356" s="23"/>
      <c r="V356" s="23"/>
      <c r="W356" s="23"/>
      <c r="X356" s="23"/>
      <c r="Y356" s="23"/>
      <c r="Z356" s="23"/>
      <c r="AA356" s="23"/>
      <c r="AB356" s="23"/>
      <c r="AC356" s="23"/>
      <c r="AD356" s="23"/>
      <c r="AE356" s="23"/>
      <c r="AF356" s="23"/>
      <c r="AG356" s="23"/>
      <c r="AH356" s="23"/>
      <c r="AI356" s="23"/>
      <c r="AJ356" s="23"/>
      <c r="AK356" s="23"/>
      <c r="AL356" s="21">
        <f t="shared" si="255"/>
        <v>0</v>
      </c>
      <c r="AN356" s="55"/>
      <c r="AS356" s="47"/>
      <c r="AT356" s="63"/>
      <c r="AU356" s="47"/>
      <c r="AV356" s="47"/>
      <c r="AW356" s="47"/>
      <c r="AX356" s="47"/>
      <c r="AY356" s="47"/>
      <c r="AZ356" s="47"/>
    </row>
    <row r="357" spans="1:52" s="47" customFormat="1">
      <c r="A357" s="26">
        <v>1</v>
      </c>
      <c r="B357" s="3">
        <v>3</v>
      </c>
      <c r="C357" s="3">
        <v>5</v>
      </c>
      <c r="D357" s="3">
        <v>357</v>
      </c>
      <c r="E357" s="3">
        <v>3</v>
      </c>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1">
        <f t="shared" si="255"/>
        <v>0</v>
      </c>
      <c r="AN357" s="55"/>
      <c r="AO357" s="54"/>
      <c r="AP357" s="55"/>
      <c r="AQ357" s="55"/>
      <c r="AR357" s="58"/>
      <c r="AT357" s="63"/>
    </row>
    <row r="358" spans="1:52">
      <c r="A358" s="27">
        <v>1</v>
      </c>
      <c r="B358" s="2">
        <v>3</v>
      </c>
      <c r="C358" s="2">
        <v>5</v>
      </c>
      <c r="D358" s="2">
        <v>357</v>
      </c>
      <c r="E358" s="2">
        <v>4</v>
      </c>
      <c r="F358" s="23"/>
      <c r="G358" s="23"/>
      <c r="H358" s="23"/>
      <c r="I358" s="23"/>
      <c r="J358" s="23"/>
      <c r="K358" s="21"/>
      <c r="L358" s="23"/>
      <c r="M358" s="23"/>
      <c r="N358" s="23"/>
      <c r="O358" s="23"/>
      <c r="P358" s="23"/>
      <c r="Q358" s="23"/>
      <c r="R358" s="23"/>
      <c r="S358" s="21"/>
      <c r="T358" s="23"/>
      <c r="U358" s="23"/>
      <c r="V358" s="23"/>
      <c r="W358" s="23"/>
      <c r="X358" s="23"/>
      <c r="Y358" s="23"/>
      <c r="Z358" s="23"/>
      <c r="AA358" s="23"/>
      <c r="AB358" s="23"/>
      <c r="AC358" s="23"/>
      <c r="AD358" s="23"/>
      <c r="AE358" s="23"/>
      <c r="AF358" s="21"/>
      <c r="AG358" s="23"/>
      <c r="AH358" s="23"/>
      <c r="AI358" s="23"/>
      <c r="AJ358" s="23"/>
      <c r="AK358" s="23"/>
      <c r="AL358" s="21">
        <f t="shared" si="255"/>
        <v>0</v>
      </c>
      <c r="AN358" s="55"/>
      <c r="AS358" s="47"/>
      <c r="AT358" s="63"/>
      <c r="AU358" s="47"/>
      <c r="AV358" s="47"/>
      <c r="AW358" s="47"/>
      <c r="AX358" s="47"/>
      <c r="AY358" s="47"/>
      <c r="AZ358" s="47"/>
    </row>
    <row r="359" spans="1:52">
      <c r="A359" s="27">
        <v>1</v>
      </c>
      <c r="B359" s="2">
        <v>3</v>
      </c>
      <c r="C359" s="2">
        <v>5</v>
      </c>
      <c r="D359" s="2">
        <v>357</v>
      </c>
      <c r="E359" s="2">
        <v>5</v>
      </c>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1">
        <f t="shared" si="255"/>
        <v>0</v>
      </c>
      <c r="AN359" s="55"/>
      <c r="AS359" s="47"/>
      <c r="AT359" s="63"/>
      <c r="AU359" s="47"/>
      <c r="AV359" s="47"/>
      <c r="AW359" s="47"/>
      <c r="AX359" s="47"/>
      <c r="AY359" s="47"/>
      <c r="AZ359" s="47"/>
    </row>
    <row r="360" spans="1:52">
      <c r="A360" s="27">
        <v>1</v>
      </c>
      <c r="B360" s="2">
        <v>3</v>
      </c>
      <c r="C360" s="2">
        <v>5</v>
      </c>
      <c r="D360" s="2">
        <v>357</v>
      </c>
      <c r="E360" s="2">
        <v>6</v>
      </c>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f t="shared" si="255"/>
        <v>0</v>
      </c>
      <c r="AN360" s="55"/>
      <c r="AS360" s="47"/>
      <c r="AT360" s="63"/>
      <c r="AU360" s="47"/>
      <c r="AV360" s="47"/>
      <c r="AW360" s="47"/>
      <c r="AX360" s="47"/>
      <c r="AY360" s="47"/>
      <c r="AZ360" s="47"/>
    </row>
    <row r="361" spans="1:52">
      <c r="A361" s="27">
        <v>1</v>
      </c>
      <c r="B361" s="2">
        <v>3</v>
      </c>
      <c r="C361" s="2">
        <v>5</v>
      </c>
      <c r="D361" s="2">
        <v>357</v>
      </c>
      <c r="E361" s="2">
        <v>7</v>
      </c>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f t="shared" si="255"/>
        <v>0</v>
      </c>
      <c r="AN361" s="55"/>
      <c r="AS361" s="47"/>
      <c r="AT361" s="63"/>
      <c r="AU361" s="47"/>
      <c r="AV361" s="47"/>
      <c r="AW361" s="47"/>
      <c r="AX361" s="47"/>
      <c r="AY361" s="47"/>
      <c r="AZ361" s="47"/>
    </row>
    <row r="362" spans="1:52">
      <c r="A362" s="27">
        <v>1</v>
      </c>
      <c r="B362" s="2">
        <v>3</v>
      </c>
      <c r="C362" s="2">
        <v>5</v>
      </c>
      <c r="D362" s="2">
        <v>357</v>
      </c>
      <c r="E362" s="2">
        <v>8</v>
      </c>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f t="shared" si="255"/>
        <v>0</v>
      </c>
      <c r="AN362" s="55"/>
      <c r="AS362" s="47"/>
      <c r="AT362" s="63"/>
      <c r="AU362" s="47"/>
      <c r="AV362" s="47"/>
      <c r="AW362" s="47"/>
      <c r="AX362" s="47"/>
      <c r="AY362" s="47"/>
      <c r="AZ362" s="47"/>
    </row>
    <row r="363" spans="1:52" s="47" customFormat="1">
      <c r="A363" s="27">
        <v>1</v>
      </c>
      <c r="B363" s="3">
        <v>3</v>
      </c>
      <c r="C363" s="3">
        <v>5</v>
      </c>
      <c r="D363" s="3">
        <v>357</v>
      </c>
      <c r="E363" s="3">
        <v>9</v>
      </c>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f t="shared" si="255"/>
        <v>0</v>
      </c>
      <c r="AN363" s="55"/>
      <c r="AO363" s="54"/>
      <c r="AP363" s="55"/>
      <c r="AQ363" s="55"/>
      <c r="AR363" s="58"/>
      <c r="AT363" s="63"/>
    </row>
    <row r="364" spans="1:52" s="47" customFormat="1">
      <c r="A364" s="27">
        <v>1</v>
      </c>
      <c r="B364" s="3">
        <v>3</v>
      </c>
      <c r="C364" s="3">
        <v>5</v>
      </c>
      <c r="D364" s="3">
        <v>357</v>
      </c>
      <c r="E364" s="3">
        <v>10</v>
      </c>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f t="shared" si="255"/>
        <v>0</v>
      </c>
      <c r="AN364" s="55"/>
      <c r="AO364" s="54"/>
      <c r="AP364" s="55"/>
      <c r="AQ364" s="55"/>
      <c r="AR364" s="58"/>
      <c r="AT364" s="63"/>
    </row>
    <row r="365" spans="1:52">
      <c r="A365" s="27">
        <v>1</v>
      </c>
      <c r="B365" s="2">
        <v>3</v>
      </c>
      <c r="C365" s="2">
        <v>5</v>
      </c>
      <c r="D365" s="2">
        <v>358</v>
      </c>
      <c r="E365" s="41"/>
      <c r="F365" s="23">
        <f>SUM(F366:F367)</f>
        <v>0</v>
      </c>
      <c r="G365" s="23">
        <f t="shared" ref="G365:AI365" si="281">SUM(G366:G367)</f>
        <v>0</v>
      </c>
      <c r="H365" s="23">
        <f t="shared" si="281"/>
        <v>0</v>
      </c>
      <c r="I365" s="23">
        <f t="shared" si="281"/>
        <v>0</v>
      </c>
      <c r="J365" s="23">
        <f t="shared" si="281"/>
        <v>0</v>
      </c>
      <c r="K365" s="23">
        <f t="shared" si="281"/>
        <v>0</v>
      </c>
      <c r="L365" s="23">
        <f t="shared" si="281"/>
        <v>0</v>
      </c>
      <c r="M365" s="23">
        <f t="shared" si="281"/>
        <v>0</v>
      </c>
      <c r="N365" s="23">
        <f t="shared" si="281"/>
        <v>0</v>
      </c>
      <c r="O365" s="23">
        <f t="shared" si="281"/>
        <v>0</v>
      </c>
      <c r="P365" s="23">
        <f t="shared" si="281"/>
        <v>0</v>
      </c>
      <c r="Q365" s="23">
        <f t="shared" si="281"/>
        <v>0</v>
      </c>
      <c r="R365" s="23">
        <f t="shared" si="281"/>
        <v>0</v>
      </c>
      <c r="S365" s="23">
        <f t="shared" si="281"/>
        <v>0</v>
      </c>
      <c r="T365" s="23">
        <f t="shared" si="281"/>
        <v>0</v>
      </c>
      <c r="U365" s="23">
        <f t="shared" si="281"/>
        <v>0</v>
      </c>
      <c r="V365" s="23">
        <f t="shared" si="281"/>
        <v>0</v>
      </c>
      <c r="W365" s="23">
        <f t="shared" si="281"/>
        <v>0</v>
      </c>
      <c r="X365" s="23">
        <f t="shared" si="281"/>
        <v>0</v>
      </c>
      <c r="Y365" s="23">
        <f t="shared" si="281"/>
        <v>0</v>
      </c>
      <c r="Z365" s="23">
        <f t="shared" si="281"/>
        <v>0</v>
      </c>
      <c r="AA365" s="23">
        <f t="shared" si="281"/>
        <v>0</v>
      </c>
      <c r="AB365" s="23">
        <f t="shared" si="281"/>
        <v>0</v>
      </c>
      <c r="AC365" s="23">
        <f t="shared" si="281"/>
        <v>0</v>
      </c>
      <c r="AD365" s="23">
        <f t="shared" si="281"/>
        <v>0</v>
      </c>
      <c r="AE365" s="23">
        <f t="shared" si="281"/>
        <v>0</v>
      </c>
      <c r="AF365" s="23">
        <f t="shared" si="281"/>
        <v>0</v>
      </c>
      <c r="AG365" s="23">
        <f t="shared" si="281"/>
        <v>0</v>
      </c>
      <c r="AH365" s="23">
        <f t="shared" si="281"/>
        <v>0</v>
      </c>
      <c r="AI365" s="23">
        <f t="shared" si="281"/>
        <v>0</v>
      </c>
      <c r="AJ365" s="23">
        <f>SUM(AJ366:AJ367)</f>
        <v>0</v>
      </c>
      <c r="AK365" s="23">
        <f>SUM(AK366:AK367)</f>
        <v>0</v>
      </c>
      <c r="AL365" s="23">
        <f t="shared" si="255"/>
        <v>0</v>
      </c>
      <c r="AN365" s="55"/>
      <c r="AS365" s="47"/>
      <c r="AT365" s="63"/>
      <c r="AU365" s="47"/>
      <c r="AV365" s="47"/>
      <c r="AW365" s="47"/>
      <c r="AX365" s="47"/>
      <c r="AY365" s="47"/>
      <c r="AZ365" s="47"/>
    </row>
    <row r="366" spans="1:52">
      <c r="A366" s="27">
        <v>1</v>
      </c>
      <c r="B366" s="2">
        <v>3</v>
      </c>
      <c r="C366" s="2">
        <v>5</v>
      </c>
      <c r="D366" s="2">
        <v>358</v>
      </c>
      <c r="E366" s="1">
        <v>1</v>
      </c>
      <c r="F366" s="21"/>
      <c r="G366" s="21"/>
      <c r="H366" s="21"/>
      <c r="I366" s="21"/>
      <c r="J366" s="21"/>
      <c r="K366" s="21"/>
      <c r="L366" s="21"/>
      <c r="M366" s="21"/>
      <c r="N366" s="21"/>
      <c r="O366" s="21"/>
      <c r="P366" s="21"/>
      <c r="Q366" s="21"/>
      <c r="R366" s="21"/>
      <c r="S366" s="21">
        <v>0</v>
      </c>
      <c r="T366" s="21"/>
      <c r="U366" s="21"/>
      <c r="V366" s="21"/>
      <c r="W366" s="21"/>
      <c r="X366" s="21"/>
      <c r="Y366" s="21"/>
      <c r="Z366" s="21"/>
      <c r="AA366" s="21"/>
      <c r="AB366" s="21"/>
      <c r="AC366" s="21"/>
      <c r="AD366" s="21"/>
      <c r="AE366" s="21"/>
      <c r="AF366" s="21"/>
      <c r="AG366" s="21"/>
      <c r="AH366" s="21"/>
      <c r="AI366" s="21"/>
      <c r="AJ366" s="21"/>
      <c r="AK366" s="21"/>
      <c r="AL366" s="21">
        <f t="shared" si="255"/>
        <v>0</v>
      </c>
      <c r="AN366" s="55"/>
      <c r="AS366" s="47"/>
      <c r="AT366" s="63"/>
      <c r="AU366" s="47"/>
      <c r="AV366" s="47"/>
      <c r="AW366" s="47"/>
      <c r="AX366" s="47"/>
      <c r="AY366" s="47"/>
      <c r="AZ366" s="47"/>
    </row>
    <row r="367" spans="1:52" s="47" customFormat="1">
      <c r="A367" s="27">
        <v>1</v>
      </c>
      <c r="B367" s="3">
        <v>3</v>
      </c>
      <c r="C367" s="3">
        <v>5</v>
      </c>
      <c r="D367" s="3">
        <v>358</v>
      </c>
      <c r="E367" s="92">
        <v>2</v>
      </c>
      <c r="F367" s="21"/>
      <c r="G367" s="21"/>
      <c r="H367" s="21"/>
      <c r="I367" s="21"/>
      <c r="J367" s="21"/>
      <c r="K367" s="21">
        <v>0</v>
      </c>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f t="shared" si="255"/>
        <v>0</v>
      </c>
      <c r="AN367" s="55"/>
      <c r="AO367" s="54"/>
      <c r="AP367" s="55"/>
      <c r="AQ367" s="55"/>
      <c r="AR367" s="58"/>
      <c r="AT367" s="63"/>
    </row>
    <row r="368" spans="1:52">
      <c r="A368" s="27">
        <v>1</v>
      </c>
      <c r="B368" s="2">
        <v>3</v>
      </c>
      <c r="C368" s="2">
        <v>5</v>
      </c>
      <c r="D368" s="2">
        <v>359</v>
      </c>
      <c r="E368" s="41"/>
      <c r="F368" s="23">
        <f>+F369</f>
        <v>0</v>
      </c>
      <c r="G368" s="23">
        <f t="shared" ref="G368:AK368" si="282">+G369</f>
        <v>0</v>
      </c>
      <c r="H368" s="23">
        <f t="shared" si="282"/>
        <v>0</v>
      </c>
      <c r="I368" s="23">
        <f t="shared" si="282"/>
        <v>0</v>
      </c>
      <c r="J368" s="23">
        <f t="shared" si="282"/>
        <v>0</v>
      </c>
      <c r="K368" s="23">
        <f t="shared" si="282"/>
        <v>0</v>
      </c>
      <c r="L368" s="23">
        <f t="shared" si="282"/>
        <v>0</v>
      </c>
      <c r="M368" s="23">
        <f t="shared" si="282"/>
        <v>0</v>
      </c>
      <c r="N368" s="23">
        <f t="shared" si="282"/>
        <v>0</v>
      </c>
      <c r="O368" s="23">
        <f t="shared" si="282"/>
        <v>0</v>
      </c>
      <c r="P368" s="23">
        <f t="shared" si="282"/>
        <v>0</v>
      </c>
      <c r="Q368" s="23">
        <f t="shared" si="282"/>
        <v>0</v>
      </c>
      <c r="R368" s="23">
        <f t="shared" si="282"/>
        <v>0</v>
      </c>
      <c r="S368" s="23">
        <f t="shared" si="282"/>
        <v>0</v>
      </c>
      <c r="T368" s="23">
        <f t="shared" si="282"/>
        <v>0</v>
      </c>
      <c r="U368" s="23">
        <f t="shared" si="282"/>
        <v>0</v>
      </c>
      <c r="V368" s="23">
        <f t="shared" si="282"/>
        <v>0</v>
      </c>
      <c r="W368" s="23">
        <f t="shared" si="282"/>
        <v>0</v>
      </c>
      <c r="X368" s="23">
        <f t="shared" si="282"/>
        <v>0</v>
      </c>
      <c r="Y368" s="23">
        <f t="shared" si="282"/>
        <v>0</v>
      </c>
      <c r="Z368" s="23">
        <f t="shared" si="282"/>
        <v>0</v>
      </c>
      <c r="AA368" s="23">
        <f t="shared" si="282"/>
        <v>0</v>
      </c>
      <c r="AB368" s="23">
        <f t="shared" si="282"/>
        <v>0</v>
      </c>
      <c r="AC368" s="23">
        <f t="shared" si="282"/>
        <v>0</v>
      </c>
      <c r="AD368" s="23">
        <f t="shared" si="282"/>
        <v>0</v>
      </c>
      <c r="AE368" s="23">
        <f t="shared" si="282"/>
        <v>0</v>
      </c>
      <c r="AF368" s="23">
        <f t="shared" si="282"/>
        <v>0</v>
      </c>
      <c r="AG368" s="23">
        <f t="shared" si="282"/>
        <v>0</v>
      </c>
      <c r="AH368" s="23">
        <f t="shared" si="282"/>
        <v>0</v>
      </c>
      <c r="AI368" s="23">
        <f t="shared" si="282"/>
        <v>0</v>
      </c>
      <c r="AJ368" s="23">
        <f t="shared" si="282"/>
        <v>0</v>
      </c>
      <c r="AK368" s="23">
        <f t="shared" si="282"/>
        <v>0</v>
      </c>
      <c r="AL368" s="23">
        <f t="shared" si="255"/>
        <v>0</v>
      </c>
      <c r="AN368" s="55"/>
      <c r="AS368" s="47"/>
      <c r="AT368" s="63"/>
      <c r="AU368" s="47"/>
      <c r="AV368" s="47"/>
      <c r="AW368" s="47"/>
      <c r="AX368" s="47"/>
      <c r="AY368" s="47"/>
      <c r="AZ368" s="47"/>
    </row>
    <row r="369" spans="1:52">
      <c r="A369" s="27">
        <v>1</v>
      </c>
      <c r="B369" s="2">
        <v>3</v>
      </c>
      <c r="C369" s="2">
        <v>5</v>
      </c>
      <c r="D369" s="2">
        <v>359</v>
      </c>
      <c r="E369" s="1">
        <v>1</v>
      </c>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f t="shared" si="255"/>
        <v>0</v>
      </c>
      <c r="AN369" s="55"/>
      <c r="AS369" s="47"/>
      <c r="AT369" s="63"/>
      <c r="AU369" s="47"/>
      <c r="AV369" s="47"/>
      <c r="AW369" s="47"/>
      <c r="AX369" s="47"/>
      <c r="AY369" s="47"/>
      <c r="AZ369" s="47"/>
    </row>
    <row r="370" spans="1:52">
      <c r="A370" s="27">
        <v>1</v>
      </c>
      <c r="B370" s="2">
        <v>3</v>
      </c>
      <c r="C370" s="2">
        <v>6</v>
      </c>
      <c r="D370" s="2"/>
      <c r="E370" s="41"/>
      <c r="F370" s="15">
        <f t="shared" ref="F370:AJ370" si="283">+F371+F376+F378+F380+F382+F384+F386</f>
        <v>0</v>
      </c>
      <c r="G370" s="15">
        <f t="shared" si="283"/>
        <v>0</v>
      </c>
      <c r="H370" s="15">
        <f t="shared" si="283"/>
        <v>0</v>
      </c>
      <c r="I370" s="15">
        <f t="shared" si="283"/>
        <v>0</v>
      </c>
      <c r="J370" s="15">
        <f t="shared" si="283"/>
        <v>0</v>
      </c>
      <c r="K370" s="15">
        <f t="shared" si="283"/>
        <v>0</v>
      </c>
      <c r="L370" s="15">
        <f t="shared" si="283"/>
        <v>0</v>
      </c>
      <c r="M370" s="15">
        <f t="shared" si="283"/>
        <v>0</v>
      </c>
      <c r="N370" s="15">
        <f t="shared" si="283"/>
        <v>0</v>
      </c>
      <c r="O370" s="15">
        <f t="shared" si="283"/>
        <v>0</v>
      </c>
      <c r="P370" s="15">
        <f t="shared" si="283"/>
        <v>0</v>
      </c>
      <c r="Q370" s="15">
        <f t="shared" si="283"/>
        <v>0</v>
      </c>
      <c r="R370" s="15">
        <f t="shared" si="283"/>
        <v>0</v>
      </c>
      <c r="S370" s="15">
        <f t="shared" si="283"/>
        <v>0</v>
      </c>
      <c r="T370" s="15">
        <f t="shared" si="283"/>
        <v>0</v>
      </c>
      <c r="U370" s="15">
        <f t="shared" si="283"/>
        <v>0</v>
      </c>
      <c r="V370" s="15">
        <f t="shared" si="283"/>
        <v>0</v>
      </c>
      <c r="W370" s="15">
        <f t="shared" si="283"/>
        <v>0</v>
      </c>
      <c r="X370" s="15">
        <f t="shared" si="283"/>
        <v>0</v>
      </c>
      <c r="Y370" s="15">
        <f t="shared" si="283"/>
        <v>0</v>
      </c>
      <c r="Z370" s="15">
        <f t="shared" si="283"/>
        <v>0</v>
      </c>
      <c r="AA370" s="15">
        <f t="shared" si="283"/>
        <v>0</v>
      </c>
      <c r="AB370" s="15">
        <f t="shared" si="283"/>
        <v>0</v>
      </c>
      <c r="AC370" s="15">
        <f t="shared" si="283"/>
        <v>0</v>
      </c>
      <c r="AD370" s="15">
        <f t="shared" si="283"/>
        <v>0</v>
      </c>
      <c r="AE370" s="15">
        <f t="shared" si="283"/>
        <v>0</v>
      </c>
      <c r="AF370" s="15">
        <f t="shared" si="283"/>
        <v>0</v>
      </c>
      <c r="AG370" s="15">
        <f t="shared" si="283"/>
        <v>0</v>
      </c>
      <c r="AH370" s="15">
        <f t="shared" si="283"/>
        <v>0</v>
      </c>
      <c r="AI370" s="15">
        <f t="shared" si="283"/>
        <v>0</v>
      </c>
      <c r="AJ370" s="15">
        <f t="shared" si="283"/>
        <v>0</v>
      </c>
      <c r="AK370" s="15">
        <f t="shared" ref="AK370" si="284">+AK371+AK376+AK378+AK380+AK382+AK384+AK386</f>
        <v>0</v>
      </c>
      <c r="AL370" s="15">
        <f t="shared" si="255"/>
        <v>0</v>
      </c>
      <c r="AN370" s="55"/>
      <c r="AS370" s="47"/>
      <c r="AT370" s="63"/>
      <c r="AU370" s="47"/>
      <c r="AV370" s="47"/>
      <c r="AW370" s="47"/>
      <c r="AX370" s="47"/>
      <c r="AY370" s="47"/>
      <c r="AZ370" s="47"/>
    </row>
    <row r="371" spans="1:52">
      <c r="A371" s="27">
        <v>1</v>
      </c>
      <c r="B371" s="2">
        <v>3</v>
      </c>
      <c r="C371" s="2">
        <v>6</v>
      </c>
      <c r="D371" s="2">
        <v>361</v>
      </c>
      <c r="E371" s="41"/>
      <c r="F371" s="23">
        <f>SUM(F372:F375)</f>
        <v>0</v>
      </c>
      <c r="G371" s="23">
        <f t="shared" ref="G371:AJ371" si="285">SUM(G372:G375)</f>
        <v>0</v>
      </c>
      <c r="H371" s="23">
        <f t="shared" si="285"/>
        <v>0</v>
      </c>
      <c r="I371" s="23">
        <f t="shared" si="285"/>
        <v>0</v>
      </c>
      <c r="J371" s="23">
        <f t="shared" si="285"/>
        <v>0</v>
      </c>
      <c r="K371" s="23">
        <f t="shared" si="285"/>
        <v>0</v>
      </c>
      <c r="L371" s="23">
        <f t="shared" si="285"/>
        <v>0</v>
      </c>
      <c r="M371" s="23">
        <f t="shared" si="285"/>
        <v>0</v>
      </c>
      <c r="N371" s="23">
        <f t="shared" si="285"/>
        <v>0</v>
      </c>
      <c r="O371" s="23">
        <f t="shared" si="285"/>
        <v>0</v>
      </c>
      <c r="P371" s="23">
        <f t="shared" si="285"/>
        <v>0</v>
      </c>
      <c r="Q371" s="23">
        <f t="shared" si="285"/>
        <v>0</v>
      </c>
      <c r="R371" s="23">
        <f t="shared" si="285"/>
        <v>0</v>
      </c>
      <c r="S371" s="23">
        <f t="shared" si="285"/>
        <v>0</v>
      </c>
      <c r="T371" s="23">
        <f t="shared" si="285"/>
        <v>0</v>
      </c>
      <c r="U371" s="23">
        <f t="shared" si="285"/>
        <v>0</v>
      </c>
      <c r="V371" s="23">
        <f t="shared" si="285"/>
        <v>0</v>
      </c>
      <c r="W371" s="23">
        <f t="shared" si="285"/>
        <v>0</v>
      </c>
      <c r="X371" s="23">
        <f t="shared" si="285"/>
        <v>0</v>
      </c>
      <c r="Y371" s="23">
        <f t="shared" si="285"/>
        <v>0</v>
      </c>
      <c r="Z371" s="23">
        <f t="shared" si="285"/>
        <v>0</v>
      </c>
      <c r="AA371" s="23">
        <f t="shared" si="285"/>
        <v>0</v>
      </c>
      <c r="AB371" s="23">
        <f t="shared" si="285"/>
        <v>0</v>
      </c>
      <c r="AC371" s="23">
        <f t="shared" si="285"/>
        <v>0</v>
      </c>
      <c r="AD371" s="23">
        <f t="shared" si="285"/>
        <v>0</v>
      </c>
      <c r="AE371" s="23">
        <f t="shared" si="285"/>
        <v>0</v>
      </c>
      <c r="AF371" s="23">
        <f t="shared" si="285"/>
        <v>0</v>
      </c>
      <c r="AG371" s="23">
        <f t="shared" si="285"/>
        <v>0</v>
      </c>
      <c r="AH371" s="23">
        <f t="shared" si="285"/>
        <v>0</v>
      </c>
      <c r="AI371" s="23">
        <f t="shared" si="285"/>
        <v>0</v>
      </c>
      <c r="AJ371" s="23">
        <f t="shared" si="285"/>
        <v>0</v>
      </c>
      <c r="AK371" s="23">
        <f t="shared" ref="AK371" si="286">SUM(AK372:AK375)</f>
        <v>0</v>
      </c>
      <c r="AL371" s="23">
        <f t="shared" si="255"/>
        <v>0</v>
      </c>
      <c r="AN371" s="55"/>
      <c r="AS371" s="47"/>
      <c r="AT371" s="63"/>
      <c r="AU371" s="47"/>
      <c r="AV371" s="47"/>
      <c r="AW371" s="47"/>
      <c r="AX371" s="47"/>
      <c r="AY371" s="47"/>
      <c r="AZ371" s="47"/>
    </row>
    <row r="372" spans="1:52">
      <c r="A372" s="27">
        <v>1</v>
      </c>
      <c r="B372" s="2">
        <v>3</v>
      </c>
      <c r="C372" s="2">
        <v>6</v>
      </c>
      <c r="D372" s="2">
        <v>361</v>
      </c>
      <c r="E372" s="1">
        <v>1</v>
      </c>
      <c r="F372" s="40"/>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f t="shared" si="255"/>
        <v>0</v>
      </c>
      <c r="AN372" s="55"/>
      <c r="AS372" s="47"/>
      <c r="AT372" s="63"/>
      <c r="AU372" s="47"/>
      <c r="AV372" s="47"/>
      <c r="AW372" s="47"/>
      <c r="AX372" s="47"/>
      <c r="AY372" s="47"/>
      <c r="AZ372" s="47"/>
    </row>
    <row r="373" spans="1:52" s="47" customFormat="1">
      <c r="A373" s="27">
        <v>1</v>
      </c>
      <c r="B373" s="3">
        <v>3</v>
      </c>
      <c r="C373" s="3">
        <v>6</v>
      </c>
      <c r="D373" s="3">
        <v>361</v>
      </c>
      <c r="E373" s="92">
        <v>2</v>
      </c>
      <c r="F373" s="40"/>
      <c r="G373" s="21"/>
      <c r="H373" s="21"/>
      <c r="I373" s="21"/>
      <c r="J373" s="21"/>
      <c r="K373" s="21"/>
      <c r="L373" s="21"/>
      <c r="M373" s="21"/>
      <c r="N373" s="21">
        <v>0</v>
      </c>
      <c r="O373" s="21"/>
      <c r="P373" s="21"/>
      <c r="Q373" s="21"/>
      <c r="R373" s="21"/>
      <c r="S373" s="21"/>
      <c r="T373" s="21"/>
      <c r="U373" s="21"/>
      <c r="V373" s="21"/>
      <c r="W373" s="21"/>
      <c r="X373" s="21"/>
      <c r="Y373" s="21"/>
      <c r="Z373" s="21"/>
      <c r="AA373" s="21"/>
      <c r="AB373" s="21"/>
      <c r="AC373" s="21"/>
      <c r="AD373" s="21"/>
      <c r="AE373" s="21"/>
      <c r="AF373" s="21"/>
      <c r="AG373" s="21"/>
      <c r="AH373" s="21">
        <v>0</v>
      </c>
      <c r="AI373" s="21">
        <v>0</v>
      </c>
      <c r="AJ373" s="21"/>
      <c r="AK373" s="21"/>
      <c r="AL373" s="21">
        <f t="shared" si="255"/>
        <v>0</v>
      </c>
      <c r="AN373" s="55"/>
      <c r="AO373" s="54"/>
      <c r="AP373" s="55"/>
      <c r="AQ373" s="55"/>
      <c r="AR373" s="58"/>
      <c r="AT373" s="63"/>
    </row>
    <row r="374" spans="1:52">
      <c r="A374" s="27">
        <v>1</v>
      </c>
      <c r="B374" s="2">
        <v>3</v>
      </c>
      <c r="C374" s="2">
        <v>6</v>
      </c>
      <c r="D374" s="2">
        <v>361</v>
      </c>
      <c r="E374" s="1">
        <v>3</v>
      </c>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f t="shared" si="255"/>
        <v>0</v>
      </c>
      <c r="AN374" s="55"/>
      <c r="AS374" s="47"/>
      <c r="AT374" s="63"/>
      <c r="AU374" s="47"/>
      <c r="AV374" s="47"/>
      <c r="AW374" s="47"/>
      <c r="AX374" s="47"/>
      <c r="AY374" s="47"/>
      <c r="AZ374" s="47"/>
    </row>
    <row r="375" spans="1:52" s="47" customFormat="1">
      <c r="A375" s="27">
        <v>1</v>
      </c>
      <c r="B375" s="3">
        <v>3</v>
      </c>
      <c r="C375" s="3">
        <v>6</v>
      </c>
      <c r="D375" s="3">
        <v>361</v>
      </c>
      <c r="E375" s="92">
        <v>4</v>
      </c>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f t="shared" si="255"/>
        <v>0</v>
      </c>
      <c r="AN375" s="55"/>
      <c r="AO375" s="54"/>
      <c r="AP375" s="55"/>
      <c r="AQ375" s="55"/>
      <c r="AR375" s="58"/>
      <c r="AT375" s="63"/>
    </row>
    <row r="376" spans="1:52">
      <c r="A376" s="27">
        <v>1</v>
      </c>
      <c r="B376" s="2">
        <v>3</v>
      </c>
      <c r="C376" s="2">
        <v>6</v>
      </c>
      <c r="D376" s="2">
        <v>362</v>
      </c>
      <c r="E376" s="41"/>
      <c r="F376" s="23">
        <f>+F377</f>
        <v>0</v>
      </c>
      <c r="G376" s="23">
        <f t="shared" ref="G376:AK376" si="287">+G377</f>
        <v>0</v>
      </c>
      <c r="H376" s="23">
        <f t="shared" si="287"/>
        <v>0</v>
      </c>
      <c r="I376" s="23">
        <f t="shared" si="287"/>
        <v>0</v>
      </c>
      <c r="J376" s="23">
        <f t="shared" si="287"/>
        <v>0</v>
      </c>
      <c r="K376" s="23">
        <f t="shared" si="287"/>
        <v>0</v>
      </c>
      <c r="L376" s="23">
        <f t="shared" si="287"/>
        <v>0</v>
      </c>
      <c r="M376" s="23">
        <f t="shared" si="287"/>
        <v>0</v>
      </c>
      <c r="N376" s="23">
        <f t="shared" si="287"/>
        <v>0</v>
      </c>
      <c r="O376" s="23">
        <f t="shared" si="287"/>
        <v>0</v>
      </c>
      <c r="P376" s="23">
        <f t="shared" si="287"/>
        <v>0</v>
      </c>
      <c r="Q376" s="23">
        <f t="shared" si="287"/>
        <v>0</v>
      </c>
      <c r="R376" s="23">
        <f t="shared" si="287"/>
        <v>0</v>
      </c>
      <c r="S376" s="23">
        <f t="shared" si="287"/>
        <v>0</v>
      </c>
      <c r="T376" s="23">
        <f t="shared" si="287"/>
        <v>0</v>
      </c>
      <c r="U376" s="23">
        <f t="shared" si="287"/>
        <v>0</v>
      </c>
      <c r="V376" s="23">
        <f t="shared" si="287"/>
        <v>0</v>
      </c>
      <c r="W376" s="23">
        <f t="shared" si="287"/>
        <v>0</v>
      </c>
      <c r="X376" s="23">
        <f t="shared" si="287"/>
        <v>0</v>
      </c>
      <c r="Y376" s="23">
        <f t="shared" si="287"/>
        <v>0</v>
      </c>
      <c r="Z376" s="23">
        <f t="shared" si="287"/>
        <v>0</v>
      </c>
      <c r="AA376" s="23">
        <f t="shared" si="287"/>
        <v>0</v>
      </c>
      <c r="AB376" s="23">
        <f t="shared" si="287"/>
        <v>0</v>
      </c>
      <c r="AC376" s="23">
        <f t="shared" si="287"/>
        <v>0</v>
      </c>
      <c r="AD376" s="23">
        <f t="shared" si="287"/>
        <v>0</v>
      </c>
      <c r="AE376" s="23">
        <f t="shared" si="287"/>
        <v>0</v>
      </c>
      <c r="AF376" s="23">
        <f t="shared" si="287"/>
        <v>0</v>
      </c>
      <c r="AG376" s="23">
        <f t="shared" si="287"/>
        <v>0</v>
      </c>
      <c r="AH376" s="23">
        <f t="shared" si="287"/>
        <v>0</v>
      </c>
      <c r="AI376" s="23">
        <f t="shared" si="287"/>
        <v>0</v>
      </c>
      <c r="AJ376" s="23">
        <f t="shared" si="287"/>
        <v>0</v>
      </c>
      <c r="AK376" s="23">
        <f t="shared" si="287"/>
        <v>0</v>
      </c>
      <c r="AL376" s="23">
        <f t="shared" si="255"/>
        <v>0</v>
      </c>
      <c r="AN376" s="55"/>
      <c r="AS376" s="47"/>
      <c r="AT376" s="63"/>
      <c r="AU376" s="47"/>
      <c r="AV376" s="47"/>
      <c r="AW376" s="47"/>
      <c r="AX376" s="47"/>
      <c r="AY376" s="47"/>
      <c r="AZ376" s="47"/>
    </row>
    <row r="377" spans="1:52" ht="29.25" customHeight="1">
      <c r="A377" s="27">
        <v>1</v>
      </c>
      <c r="B377" s="2">
        <v>3</v>
      </c>
      <c r="C377" s="2">
        <v>6</v>
      </c>
      <c r="D377" s="2">
        <v>362</v>
      </c>
      <c r="E377" s="1">
        <v>1</v>
      </c>
      <c r="F377" s="21">
        <v>0</v>
      </c>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f t="shared" si="255"/>
        <v>0</v>
      </c>
      <c r="AN377" s="55"/>
      <c r="AS377" s="47"/>
      <c r="AT377" s="63"/>
      <c r="AU377" s="47"/>
      <c r="AV377" s="47"/>
      <c r="AW377" s="47"/>
      <c r="AX377" s="47"/>
      <c r="AY377" s="47"/>
      <c r="AZ377" s="47"/>
    </row>
    <row r="378" spans="1:52">
      <c r="A378" s="27">
        <v>1</v>
      </c>
      <c r="B378" s="2">
        <v>3</v>
      </c>
      <c r="C378" s="2">
        <v>6</v>
      </c>
      <c r="D378" s="2">
        <v>363</v>
      </c>
      <c r="E378" s="41"/>
      <c r="F378" s="23">
        <f>+F379</f>
        <v>0</v>
      </c>
      <c r="G378" s="23">
        <f t="shared" ref="G378:AK378" si="288">+G379</f>
        <v>0</v>
      </c>
      <c r="H378" s="23">
        <f t="shared" si="288"/>
        <v>0</v>
      </c>
      <c r="I378" s="23">
        <f t="shared" si="288"/>
        <v>0</v>
      </c>
      <c r="J378" s="23">
        <f t="shared" si="288"/>
        <v>0</v>
      </c>
      <c r="K378" s="23">
        <f t="shared" si="288"/>
        <v>0</v>
      </c>
      <c r="L378" s="23">
        <f t="shared" si="288"/>
        <v>0</v>
      </c>
      <c r="M378" s="23">
        <f t="shared" si="288"/>
        <v>0</v>
      </c>
      <c r="N378" s="23">
        <f t="shared" si="288"/>
        <v>0</v>
      </c>
      <c r="O378" s="23">
        <f t="shared" si="288"/>
        <v>0</v>
      </c>
      <c r="P378" s="23">
        <f t="shared" si="288"/>
        <v>0</v>
      </c>
      <c r="Q378" s="23">
        <f t="shared" si="288"/>
        <v>0</v>
      </c>
      <c r="R378" s="23">
        <f t="shared" si="288"/>
        <v>0</v>
      </c>
      <c r="S378" s="23">
        <f t="shared" si="288"/>
        <v>0</v>
      </c>
      <c r="T378" s="23">
        <f t="shared" si="288"/>
        <v>0</v>
      </c>
      <c r="U378" s="23">
        <f t="shared" si="288"/>
        <v>0</v>
      </c>
      <c r="V378" s="23">
        <f t="shared" si="288"/>
        <v>0</v>
      </c>
      <c r="W378" s="23">
        <f t="shared" si="288"/>
        <v>0</v>
      </c>
      <c r="X378" s="23">
        <f t="shared" si="288"/>
        <v>0</v>
      </c>
      <c r="Y378" s="23">
        <f t="shared" si="288"/>
        <v>0</v>
      </c>
      <c r="Z378" s="23">
        <f t="shared" si="288"/>
        <v>0</v>
      </c>
      <c r="AA378" s="23">
        <f t="shared" si="288"/>
        <v>0</v>
      </c>
      <c r="AB378" s="23">
        <f t="shared" si="288"/>
        <v>0</v>
      </c>
      <c r="AC378" s="23">
        <f t="shared" si="288"/>
        <v>0</v>
      </c>
      <c r="AD378" s="23">
        <f t="shared" si="288"/>
        <v>0</v>
      </c>
      <c r="AE378" s="23">
        <f t="shared" si="288"/>
        <v>0</v>
      </c>
      <c r="AF378" s="23">
        <f t="shared" si="288"/>
        <v>0</v>
      </c>
      <c r="AG378" s="23">
        <f t="shared" si="288"/>
        <v>0</v>
      </c>
      <c r="AH378" s="23">
        <f t="shared" si="288"/>
        <v>0</v>
      </c>
      <c r="AI378" s="23">
        <f t="shared" si="288"/>
        <v>0</v>
      </c>
      <c r="AJ378" s="23">
        <f t="shared" si="288"/>
        <v>0</v>
      </c>
      <c r="AK378" s="23">
        <f t="shared" si="288"/>
        <v>0</v>
      </c>
      <c r="AL378" s="23">
        <f t="shared" si="255"/>
        <v>0</v>
      </c>
      <c r="AN378" s="55"/>
      <c r="AS378" s="47"/>
      <c r="AT378" s="63"/>
      <c r="AU378" s="47"/>
      <c r="AV378" s="47"/>
      <c r="AW378" s="47"/>
      <c r="AX378" s="47"/>
      <c r="AY378" s="47"/>
      <c r="AZ378" s="47"/>
    </row>
    <row r="379" spans="1:52">
      <c r="A379" s="27">
        <v>1</v>
      </c>
      <c r="B379" s="2">
        <v>3</v>
      </c>
      <c r="C379" s="2">
        <v>6</v>
      </c>
      <c r="D379" s="2">
        <v>363</v>
      </c>
      <c r="E379" s="1">
        <v>1</v>
      </c>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f t="shared" si="255"/>
        <v>0</v>
      </c>
      <c r="AN379" s="55"/>
      <c r="AS379" s="47"/>
      <c r="AT379" s="63"/>
      <c r="AU379" s="47"/>
      <c r="AV379" s="47"/>
      <c r="AW379" s="47"/>
      <c r="AX379" s="47"/>
      <c r="AY379" s="47"/>
      <c r="AZ379" s="47"/>
    </row>
    <row r="380" spans="1:52">
      <c r="A380" s="27">
        <v>1</v>
      </c>
      <c r="B380" s="2">
        <v>3</v>
      </c>
      <c r="C380" s="2">
        <v>6</v>
      </c>
      <c r="D380" s="2">
        <v>364</v>
      </c>
      <c r="E380" s="41"/>
      <c r="F380" s="23">
        <f>+F381</f>
        <v>0</v>
      </c>
      <c r="G380" s="23">
        <f t="shared" ref="G380:AK380" si="289">+G381</f>
        <v>0</v>
      </c>
      <c r="H380" s="23">
        <f t="shared" si="289"/>
        <v>0</v>
      </c>
      <c r="I380" s="23">
        <f t="shared" si="289"/>
        <v>0</v>
      </c>
      <c r="J380" s="23">
        <f t="shared" si="289"/>
        <v>0</v>
      </c>
      <c r="K380" s="23">
        <f t="shared" si="289"/>
        <v>0</v>
      </c>
      <c r="L380" s="23">
        <f t="shared" si="289"/>
        <v>0</v>
      </c>
      <c r="M380" s="23">
        <f t="shared" si="289"/>
        <v>0</v>
      </c>
      <c r="N380" s="23">
        <f t="shared" si="289"/>
        <v>0</v>
      </c>
      <c r="O380" s="23">
        <f t="shared" si="289"/>
        <v>0</v>
      </c>
      <c r="P380" s="23">
        <f t="shared" si="289"/>
        <v>0</v>
      </c>
      <c r="Q380" s="23">
        <f t="shared" si="289"/>
        <v>0</v>
      </c>
      <c r="R380" s="23">
        <f t="shared" si="289"/>
        <v>0</v>
      </c>
      <c r="S380" s="23">
        <f t="shared" si="289"/>
        <v>0</v>
      </c>
      <c r="T380" s="23">
        <f t="shared" si="289"/>
        <v>0</v>
      </c>
      <c r="U380" s="23">
        <f t="shared" si="289"/>
        <v>0</v>
      </c>
      <c r="V380" s="23">
        <f t="shared" si="289"/>
        <v>0</v>
      </c>
      <c r="W380" s="23">
        <f t="shared" si="289"/>
        <v>0</v>
      </c>
      <c r="X380" s="23">
        <f t="shared" si="289"/>
        <v>0</v>
      </c>
      <c r="Y380" s="23">
        <f t="shared" si="289"/>
        <v>0</v>
      </c>
      <c r="Z380" s="23">
        <f t="shared" si="289"/>
        <v>0</v>
      </c>
      <c r="AA380" s="23">
        <f t="shared" si="289"/>
        <v>0</v>
      </c>
      <c r="AB380" s="23">
        <f t="shared" si="289"/>
        <v>0</v>
      </c>
      <c r="AC380" s="23">
        <f t="shared" si="289"/>
        <v>0</v>
      </c>
      <c r="AD380" s="23">
        <f t="shared" si="289"/>
        <v>0</v>
      </c>
      <c r="AE380" s="23">
        <f t="shared" si="289"/>
        <v>0</v>
      </c>
      <c r="AF380" s="23">
        <f t="shared" si="289"/>
        <v>0</v>
      </c>
      <c r="AG380" s="23">
        <f t="shared" si="289"/>
        <v>0</v>
      </c>
      <c r="AH380" s="23">
        <f t="shared" si="289"/>
        <v>0</v>
      </c>
      <c r="AI380" s="23">
        <f t="shared" si="289"/>
        <v>0</v>
      </c>
      <c r="AJ380" s="23">
        <f t="shared" si="289"/>
        <v>0</v>
      </c>
      <c r="AK380" s="23">
        <f t="shared" si="289"/>
        <v>0</v>
      </c>
      <c r="AL380" s="23">
        <f t="shared" si="255"/>
        <v>0</v>
      </c>
      <c r="AN380" s="55"/>
      <c r="AS380" s="47"/>
      <c r="AT380" s="63"/>
      <c r="AU380" s="47"/>
      <c r="AV380" s="47"/>
      <c r="AW380" s="47"/>
      <c r="AX380" s="47"/>
      <c r="AY380" s="47"/>
      <c r="AZ380" s="47"/>
    </row>
    <row r="381" spans="1:52">
      <c r="A381" s="27">
        <v>1</v>
      </c>
      <c r="B381" s="2">
        <v>3</v>
      </c>
      <c r="C381" s="2">
        <v>6</v>
      </c>
      <c r="D381" s="2">
        <v>364</v>
      </c>
      <c r="E381" s="1">
        <v>1</v>
      </c>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f t="shared" si="255"/>
        <v>0</v>
      </c>
      <c r="AN381" s="55"/>
      <c r="AS381" s="47"/>
      <c r="AT381" s="63"/>
      <c r="AU381" s="47"/>
      <c r="AV381" s="47"/>
      <c r="AW381" s="47"/>
      <c r="AX381" s="47"/>
      <c r="AY381" s="47"/>
      <c r="AZ381" s="47"/>
    </row>
    <row r="382" spans="1:52">
      <c r="A382" s="27">
        <v>1</v>
      </c>
      <c r="B382" s="2">
        <v>3</v>
      </c>
      <c r="C382" s="2">
        <v>6</v>
      </c>
      <c r="D382" s="2">
        <v>365</v>
      </c>
      <c r="E382" s="41"/>
      <c r="F382" s="23">
        <f>+F383</f>
        <v>0</v>
      </c>
      <c r="G382" s="23">
        <f t="shared" ref="G382:AK382" si="290">+G383</f>
        <v>0</v>
      </c>
      <c r="H382" s="23">
        <f t="shared" si="290"/>
        <v>0</v>
      </c>
      <c r="I382" s="23">
        <f t="shared" si="290"/>
        <v>0</v>
      </c>
      <c r="J382" s="23">
        <f t="shared" si="290"/>
        <v>0</v>
      </c>
      <c r="K382" s="23">
        <f t="shared" si="290"/>
        <v>0</v>
      </c>
      <c r="L382" s="23">
        <f t="shared" si="290"/>
        <v>0</v>
      </c>
      <c r="M382" s="23">
        <f t="shared" si="290"/>
        <v>0</v>
      </c>
      <c r="N382" s="23">
        <f t="shared" si="290"/>
        <v>0</v>
      </c>
      <c r="O382" s="23">
        <f t="shared" si="290"/>
        <v>0</v>
      </c>
      <c r="P382" s="23">
        <f t="shared" si="290"/>
        <v>0</v>
      </c>
      <c r="Q382" s="23">
        <f t="shared" si="290"/>
        <v>0</v>
      </c>
      <c r="R382" s="23">
        <f t="shared" si="290"/>
        <v>0</v>
      </c>
      <c r="S382" s="23">
        <f t="shared" si="290"/>
        <v>0</v>
      </c>
      <c r="T382" s="23">
        <f t="shared" si="290"/>
        <v>0</v>
      </c>
      <c r="U382" s="23">
        <f t="shared" si="290"/>
        <v>0</v>
      </c>
      <c r="V382" s="23">
        <f t="shared" si="290"/>
        <v>0</v>
      </c>
      <c r="W382" s="23">
        <f t="shared" si="290"/>
        <v>0</v>
      </c>
      <c r="X382" s="23">
        <f t="shared" si="290"/>
        <v>0</v>
      </c>
      <c r="Y382" s="23">
        <f t="shared" si="290"/>
        <v>0</v>
      </c>
      <c r="Z382" s="23">
        <f t="shared" si="290"/>
        <v>0</v>
      </c>
      <c r="AA382" s="23">
        <f t="shared" si="290"/>
        <v>0</v>
      </c>
      <c r="AB382" s="23">
        <f t="shared" si="290"/>
        <v>0</v>
      </c>
      <c r="AC382" s="23">
        <f t="shared" si="290"/>
        <v>0</v>
      </c>
      <c r="AD382" s="23">
        <f t="shared" si="290"/>
        <v>0</v>
      </c>
      <c r="AE382" s="23">
        <f t="shared" si="290"/>
        <v>0</v>
      </c>
      <c r="AF382" s="23">
        <f t="shared" si="290"/>
        <v>0</v>
      </c>
      <c r="AG382" s="23">
        <f t="shared" si="290"/>
        <v>0</v>
      </c>
      <c r="AH382" s="23">
        <f t="shared" si="290"/>
        <v>0</v>
      </c>
      <c r="AI382" s="23">
        <f t="shared" si="290"/>
        <v>0</v>
      </c>
      <c r="AJ382" s="23">
        <f t="shared" si="290"/>
        <v>0</v>
      </c>
      <c r="AK382" s="23">
        <f t="shared" si="290"/>
        <v>0</v>
      </c>
      <c r="AL382" s="23">
        <f t="shared" si="255"/>
        <v>0</v>
      </c>
      <c r="AN382" s="55"/>
      <c r="AS382" s="47"/>
      <c r="AT382" s="63"/>
      <c r="AU382" s="47"/>
      <c r="AV382" s="47"/>
      <c r="AW382" s="47"/>
      <c r="AX382" s="47"/>
      <c r="AY382" s="47"/>
      <c r="AZ382" s="47"/>
    </row>
    <row r="383" spans="1:52">
      <c r="A383" s="27">
        <v>1</v>
      </c>
      <c r="B383" s="2">
        <v>3</v>
      </c>
      <c r="C383" s="2">
        <v>6</v>
      </c>
      <c r="D383" s="2">
        <v>365</v>
      </c>
      <c r="E383" s="1">
        <v>1</v>
      </c>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f t="shared" ref="AL383:AL446" si="291">SUM(F383:AJ383)</f>
        <v>0</v>
      </c>
      <c r="AN383" s="55"/>
      <c r="AS383" s="47"/>
      <c r="AT383" s="63"/>
      <c r="AU383" s="47"/>
      <c r="AV383" s="47"/>
      <c r="AW383" s="47"/>
      <c r="AX383" s="47"/>
      <c r="AY383" s="47"/>
      <c r="AZ383" s="47"/>
    </row>
    <row r="384" spans="1:52">
      <c r="A384" s="27">
        <v>1</v>
      </c>
      <c r="B384" s="2">
        <v>3</v>
      </c>
      <c r="C384" s="2">
        <v>6</v>
      </c>
      <c r="D384" s="2">
        <v>366</v>
      </c>
      <c r="F384" s="23">
        <f>+F385</f>
        <v>0</v>
      </c>
      <c r="G384" s="23">
        <f t="shared" ref="G384:AK384" si="292">+G385</f>
        <v>0</v>
      </c>
      <c r="H384" s="23">
        <f t="shared" si="292"/>
        <v>0</v>
      </c>
      <c r="I384" s="23">
        <f t="shared" si="292"/>
        <v>0</v>
      </c>
      <c r="J384" s="23">
        <f t="shared" si="292"/>
        <v>0</v>
      </c>
      <c r="K384" s="23">
        <f t="shared" si="292"/>
        <v>0</v>
      </c>
      <c r="L384" s="23">
        <f t="shared" si="292"/>
        <v>0</v>
      </c>
      <c r="M384" s="23">
        <f t="shared" si="292"/>
        <v>0</v>
      </c>
      <c r="N384" s="23">
        <f t="shared" si="292"/>
        <v>0</v>
      </c>
      <c r="O384" s="23">
        <f t="shared" si="292"/>
        <v>0</v>
      </c>
      <c r="P384" s="23">
        <f t="shared" si="292"/>
        <v>0</v>
      </c>
      <c r="Q384" s="23">
        <f t="shared" si="292"/>
        <v>0</v>
      </c>
      <c r="R384" s="23">
        <f t="shared" si="292"/>
        <v>0</v>
      </c>
      <c r="S384" s="23">
        <f t="shared" si="292"/>
        <v>0</v>
      </c>
      <c r="T384" s="23">
        <f t="shared" si="292"/>
        <v>0</v>
      </c>
      <c r="U384" s="23">
        <f t="shared" si="292"/>
        <v>0</v>
      </c>
      <c r="V384" s="23">
        <f t="shared" si="292"/>
        <v>0</v>
      </c>
      <c r="W384" s="23">
        <f t="shared" si="292"/>
        <v>0</v>
      </c>
      <c r="X384" s="23">
        <f t="shared" si="292"/>
        <v>0</v>
      </c>
      <c r="Y384" s="23">
        <f t="shared" si="292"/>
        <v>0</v>
      </c>
      <c r="Z384" s="23">
        <f t="shared" si="292"/>
        <v>0</v>
      </c>
      <c r="AA384" s="23">
        <f t="shared" si="292"/>
        <v>0</v>
      </c>
      <c r="AB384" s="23">
        <f t="shared" si="292"/>
        <v>0</v>
      </c>
      <c r="AC384" s="23">
        <f t="shared" si="292"/>
        <v>0</v>
      </c>
      <c r="AD384" s="23">
        <f t="shared" si="292"/>
        <v>0</v>
      </c>
      <c r="AE384" s="23">
        <f t="shared" si="292"/>
        <v>0</v>
      </c>
      <c r="AF384" s="23">
        <f t="shared" si="292"/>
        <v>0</v>
      </c>
      <c r="AG384" s="23">
        <f t="shared" si="292"/>
        <v>0</v>
      </c>
      <c r="AH384" s="23">
        <f t="shared" si="292"/>
        <v>0</v>
      </c>
      <c r="AI384" s="23">
        <f t="shared" si="292"/>
        <v>0</v>
      </c>
      <c r="AJ384" s="23">
        <f t="shared" si="292"/>
        <v>0</v>
      </c>
      <c r="AK384" s="23">
        <f t="shared" si="292"/>
        <v>0</v>
      </c>
      <c r="AL384" s="23">
        <f t="shared" si="291"/>
        <v>0</v>
      </c>
      <c r="AN384" s="55"/>
      <c r="AS384" s="47"/>
      <c r="AT384" s="63"/>
      <c r="AU384" s="47"/>
      <c r="AV384" s="47"/>
      <c r="AW384" s="47"/>
      <c r="AX384" s="47"/>
      <c r="AY384" s="47"/>
      <c r="AZ384" s="47"/>
    </row>
    <row r="385" spans="1:52">
      <c r="A385" s="27">
        <v>1</v>
      </c>
      <c r="B385" s="2">
        <v>3</v>
      </c>
      <c r="C385" s="2">
        <v>6</v>
      </c>
      <c r="D385" s="2">
        <v>366</v>
      </c>
      <c r="E385" s="1">
        <v>1</v>
      </c>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f t="shared" si="291"/>
        <v>0</v>
      </c>
      <c r="AN385" s="55"/>
      <c r="AS385" s="47"/>
      <c r="AT385" s="63"/>
      <c r="AU385" s="47"/>
      <c r="AV385" s="47"/>
      <c r="AW385" s="47"/>
      <c r="AX385" s="47"/>
      <c r="AY385" s="47"/>
      <c r="AZ385" s="47"/>
    </row>
    <row r="386" spans="1:52">
      <c r="A386" s="27">
        <v>1</v>
      </c>
      <c r="B386" s="2">
        <v>3</v>
      </c>
      <c r="C386" s="2">
        <v>6</v>
      </c>
      <c r="D386" s="2">
        <v>369</v>
      </c>
      <c r="F386" s="23">
        <f>SUM(F387:F390)</f>
        <v>0</v>
      </c>
      <c r="G386" s="23">
        <f t="shared" ref="G386:AJ386" si="293">SUM(G387:G390)</f>
        <v>0</v>
      </c>
      <c r="H386" s="23">
        <f t="shared" si="293"/>
        <v>0</v>
      </c>
      <c r="I386" s="23">
        <f t="shared" si="293"/>
        <v>0</v>
      </c>
      <c r="J386" s="23">
        <f t="shared" si="293"/>
        <v>0</v>
      </c>
      <c r="K386" s="23">
        <f t="shared" si="293"/>
        <v>0</v>
      </c>
      <c r="L386" s="23">
        <f t="shared" si="293"/>
        <v>0</v>
      </c>
      <c r="M386" s="23">
        <f t="shared" si="293"/>
        <v>0</v>
      </c>
      <c r="N386" s="23">
        <f t="shared" si="293"/>
        <v>0</v>
      </c>
      <c r="O386" s="23">
        <f t="shared" si="293"/>
        <v>0</v>
      </c>
      <c r="P386" s="23">
        <f t="shared" si="293"/>
        <v>0</v>
      </c>
      <c r="Q386" s="23">
        <f t="shared" si="293"/>
        <v>0</v>
      </c>
      <c r="R386" s="23">
        <f t="shared" si="293"/>
        <v>0</v>
      </c>
      <c r="S386" s="23">
        <f t="shared" si="293"/>
        <v>0</v>
      </c>
      <c r="T386" s="23">
        <f>SUM(T387:T390)</f>
        <v>0</v>
      </c>
      <c r="U386" s="23">
        <f t="shared" si="293"/>
        <v>0</v>
      </c>
      <c r="V386" s="23">
        <f t="shared" si="293"/>
        <v>0</v>
      </c>
      <c r="W386" s="23">
        <f t="shared" si="293"/>
        <v>0</v>
      </c>
      <c r="X386" s="23">
        <f t="shared" si="293"/>
        <v>0</v>
      </c>
      <c r="Y386" s="23">
        <f t="shared" si="293"/>
        <v>0</v>
      </c>
      <c r="Z386" s="23">
        <f t="shared" si="293"/>
        <v>0</v>
      </c>
      <c r="AA386" s="23">
        <f t="shared" si="293"/>
        <v>0</v>
      </c>
      <c r="AB386" s="23">
        <f t="shared" si="293"/>
        <v>0</v>
      </c>
      <c r="AC386" s="23">
        <f t="shared" si="293"/>
        <v>0</v>
      </c>
      <c r="AD386" s="23">
        <f t="shared" si="293"/>
        <v>0</v>
      </c>
      <c r="AE386" s="23">
        <f t="shared" si="293"/>
        <v>0</v>
      </c>
      <c r="AF386" s="23">
        <f t="shared" si="293"/>
        <v>0</v>
      </c>
      <c r="AG386" s="23">
        <f t="shared" si="293"/>
        <v>0</v>
      </c>
      <c r="AH386" s="23">
        <f t="shared" si="293"/>
        <v>0</v>
      </c>
      <c r="AI386" s="23">
        <f t="shared" si="293"/>
        <v>0</v>
      </c>
      <c r="AJ386" s="23">
        <f t="shared" si="293"/>
        <v>0</v>
      </c>
      <c r="AK386" s="23">
        <f t="shared" ref="AK386" si="294">SUM(AK387:AK390)</f>
        <v>0</v>
      </c>
      <c r="AL386" s="23">
        <f t="shared" si="291"/>
        <v>0</v>
      </c>
      <c r="AN386" s="55"/>
      <c r="AS386" s="47"/>
      <c r="AT386" s="63"/>
      <c r="AU386" s="47"/>
      <c r="AV386" s="47"/>
      <c r="AW386" s="47"/>
      <c r="AX386" s="47"/>
      <c r="AY386" s="47"/>
      <c r="AZ386" s="47"/>
    </row>
    <row r="387" spans="1:52">
      <c r="A387" s="27">
        <v>1</v>
      </c>
      <c r="B387" s="2">
        <v>3</v>
      </c>
      <c r="C387" s="2">
        <v>6</v>
      </c>
      <c r="D387" s="2">
        <v>369</v>
      </c>
      <c r="E387" s="1">
        <v>1</v>
      </c>
      <c r="F387" s="40"/>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f t="shared" si="291"/>
        <v>0</v>
      </c>
      <c r="AN387" s="55"/>
      <c r="AS387" s="47"/>
      <c r="AT387" s="63"/>
      <c r="AU387" s="47"/>
      <c r="AV387" s="47"/>
      <c r="AW387" s="47"/>
      <c r="AX387" s="47"/>
      <c r="AY387" s="47"/>
      <c r="AZ387" s="47"/>
    </row>
    <row r="388" spans="1:52">
      <c r="A388" s="27">
        <v>1</v>
      </c>
      <c r="B388" s="2">
        <v>3</v>
      </c>
      <c r="C388" s="2">
        <v>6</v>
      </c>
      <c r="D388" s="2">
        <v>369</v>
      </c>
      <c r="E388" s="1">
        <v>2</v>
      </c>
      <c r="F388" s="40"/>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v>0</v>
      </c>
      <c r="AJ388" s="21"/>
      <c r="AK388" s="21"/>
      <c r="AL388" s="21">
        <f t="shared" si="291"/>
        <v>0</v>
      </c>
      <c r="AN388" s="55"/>
      <c r="AS388" s="47"/>
      <c r="AT388" s="63"/>
      <c r="AU388" s="47"/>
      <c r="AV388" s="47"/>
      <c r="AW388" s="47"/>
      <c r="AX388" s="47"/>
      <c r="AY388" s="47"/>
      <c r="AZ388" s="47"/>
    </row>
    <row r="389" spans="1:52">
      <c r="A389" s="27">
        <v>1</v>
      </c>
      <c r="B389" s="2">
        <v>3</v>
      </c>
      <c r="C389" s="2">
        <v>6</v>
      </c>
      <c r="D389" s="2">
        <v>369</v>
      </c>
      <c r="E389" s="1">
        <v>3</v>
      </c>
      <c r="F389" s="40"/>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f t="shared" si="291"/>
        <v>0</v>
      </c>
      <c r="AN389" s="55"/>
      <c r="AS389" s="47"/>
      <c r="AT389" s="63"/>
      <c r="AU389" s="47"/>
      <c r="AV389" s="47"/>
      <c r="AW389" s="47"/>
      <c r="AX389" s="47"/>
      <c r="AY389" s="47"/>
      <c r="AZ389" s="47"/>
    </row>
    <row r="390" spans="1:52" s="47" customFormat="1">
      <c r="A390" s="27">
        <v>1</v>
      </c>
      <c r="B390" s="3">
        <v>3</v>
      </c>
      <c r="C390" s="3">
        <v>6</v>
      </c>
      <c r="D390" s="3">
        <v>369</v>
      </c>
      <c r="E390" s="92">
        <v>4</v>
      </c>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f t="shared" si="291"/>
        <v>0</v>
      </c>
      <c r="AN390" s="55"/>
      <c r="AO390" s="54"/>
      <c r="AP390" s="55"/>
      <c r="AQ390" s="55"/>
      <c r="AR390" s="58"/>
      <c r="AT390" s="63"/>
    </row>
    <row r="391" spans="1:52">
      <c r="A391" s="27">
        <v>1</v>
      </c>
      <c r="B391" s="2">
        <v>3</v>
      </c>
      <c r="C391" s="2">
        <v>7</v>
      </c>
      <c r="D391" s="2"/>
      <c r="E391" s="41"/>
      <c r="F391" s="15">
        <f>+F392+F395+F398+F401+F403+F405+F407+F409+F411</f>
        <v>530000</v>
      </c>
      <c r="G391" s="15">
        <f t="shared" ref="G391:AJ391" si="295">+G392+G395+G398+G401+G403+G405+G407+G409+G411</f>
        <v>0</v>
      </c>
      <c r="H391" s="15">
        <f t="shared" si="295"/>
        <v>0</v>
      </c>
      <c r="I391" s="15">
        <f t="shared" si="295"/>
        <v>30000</v>
      </c>
      <c r="J391" s="15">
        <f t="shared" si="295"/>
        <v>5000</v>
      </c>
      <c r="K391" s="15">
        <f t="shared" si="295"/>
        <v>200000</v>
      </c>
      <c r="L391" s="15">
        <f t="shared" si="295"/>
        <v>5000</v>
      </c>
      <c r="M391" s="15">
        <f t="shared" si="295"/>
        <v>25000</v>
      </c>
      <c r="N391" s="15">
        <f t="shared" si="295"/>
        <v>0</v>
      </c>
      <c r="O391" s="15">
        <f t="shared" si="295"/>
        <v>0</v>
      </c>
      <c r="P391" s="15">
        <f t="shared" si="295"/>
        <v>0</v>
      </c>
      <c r="Q391" s="15">
        <f t="shared" si="295"/>
        <v>0</v>
      </c>
      <c r="R391" s="15">
        <f t="shared" si="295"/>
        <v>20000</v>
      </c>
      <c r="S391" s="15">
        <f t="shared" si="295"/>
        <v>23000</v>
      </c>
      <c r="T391" s="15">
        <f t="shared" si="295"/>
        <v>0</v>
      </c>
      <c r="U391" s="15">
        <f t="shared" si="295"/>
        <v>0</v>
      </c>
      <c r="V391" s="15">
        <f t="shared" si="295"/>
        <v>0</v>
      </c>
      <c r="W391" s="15">
        <f t="shared" si="295"/>
        <v>0</v>
      </c>
      <c r="X391" s="15">
        <f t="shared" si="295"/>
        <v>0</v>
      </c>
      <c r="Y391" s="15">
        <f t="shared" si="295"/>
        <v>0</v>
      </c>
      <c r="Z391" s="15">
        <f t="shared" si="295"/>
        <v>10000</v>
      </c>
      <c r="AA391" s="15">
        <f t="shared" si="295"/>
        <v>0</v>
      </c>
      <c r="AB391" s="15">
        <f t="shared" si="295"/>
        <v>0</v>
      </c>
      <c r="AC391" s="15">
        <f t="shared" si="295"/>
        <v>0</v>
      </c>
      <c r="AD391" s="15">
        <f t="shared" si="295"/>
        <v>0</v>
      </c>
      <c r="AE391" s="15">
        <f t="shared" si="295"/>
        <v>0</v>
      </c>
      <c r="AF391" s="15">
        <f t="shared" si="295"/>
        <v>0</v>
      </c>
      <c r="AG391" s="15">
        <f t="shared" si="295"/>
        <v>0</v>
      </c>
      <c r="AH391" s="15">
        <f t="shared" si="295"/>
        <v>0</v>
      </c>
      <c r="AI391" s="15">
        <f t="shared" si="295"/>
        <v>0</v>
      </c>
      <c r="AJ391" s="15">
        <f t="shared" si="295"/>
        <v>0</v>
      </c>
      <c r="AK391" s="15">
        <f t="shared" ref="AK391" si="296">+AK392+AK395+AK398+AK401+AK403+AK405+AK407+AK409+AK411</f>
        <v>0</v>
      </c>
      <c r="AL391" s="15">
        <f t="shared" si="291"/>
        <v>848000</v>
      </c>
      <c r="AN391" s="55"/>
      <c r="AS391" s="47"/>
      <c r="AT391" s="63"/>
      <c r="AU391" s="47"/>
      <c r="AV391" s="47"/>
      <c r="AW391" s="47"/>
      <c r="AX391" s="47"/>
      <c r="AY391" s="47"/>
      <c r="AZ391" s="47"/>
    </row>
    <row r="392" spans="1:52">
      <c r="A392" s="27">
        <v>1</v>
      </c>
      <c r="B392" s="2">
        <v>3</v>
      </c>
      <c r="C392" s="2">
        <v>7</v>
      </c>
      <c r="D392" s="2">
        <v>371</v>
      </c>
      <c r="E392" s="41"/>
      <c r="F392" s="23">
        <f>+F393+F394</f>
        <v>0</v>
      </c>
      <c r="G392" s="23">
        <f t="shared" ref="G392:AJ392" si="297">+G393+G394</f>
        <v>0</v>
      </c>
      <c r="H392" s="23">
        <f t="shared" si="297"/>
        <v>0</v>
      </c>
      <c r="I392" s="23">
        <f t="shared" si="297"/>
        <v>0</v>
      </c>
      <c r="J392" s="23">
        <f t="shared" si="297"/>
        <v>0</v>
      </c>
      <c r="K392" s="23">
        <f t="shared" si="297"/>
        <v>0</v>
      </c>
      <c r="L392" s="23">
        <f t="shared" si="297"/>
        <v>0</v>
      </c>
      <c r="M392" s="23">
        <f t="shared" si="297"/>
        <v>0</v>
      </c>
      <c r="N392" s="23">
        <f t="shared" si="297"/>
        <v>0</v>
      </c>
      <c r="O392" s="23">
        <f t="shared" si="297"/>
        <v>0</v>
      </c>
      <c r="P392" s="23">
        <f t="shared" si="297"/>
        <v>0</v>
      </c>
      <c r="Q392" s="23">
        <f t="shared" si="297"/>
        <v>0</v>
      </c>
      <c r="R392" s="23">
        <f t="shared" si="297"/>
        <v>0</v>
      </c>
      <c r="S392" s="23">
        <f t="shared" si="297"/>
        <v>0</v>
      </c>
      <c r="T392" s="23">
        <f t="shared" si="297"/>
        <v>0</v>
      </c>
      <c r="U392" s="23">
        <f t="shared" si="297"/>
        <v>0</v>
      </c>
      <c r="V392" s="23">
        <f t="shared" si="297"/>
        <v>0</v>
      </c>
      <c r="W392" s="23">
        <f t="shared" si="297"/>
        <v>0</v>
      </c>
      <c r="X392" s="23">
        <f t="shared" si="297"/>
        <v>0</v>
      </c>
      <c r="Y392" s="23">
        <f t="shared" si="297"/>
        <v>0</v>
      </c>
      <c r="Z392" s="23">
        <f t="shared" si="297"/>
        <v>0</v>
      </c>
      <c r="AA392" s="23">
        <f t="shared" si="297"/>
        <v>0</v>
      </c>
      <c r="AB392" s="23">
        <f t="shared" si="297"/>
        <v>0</v>
      </c>
      <c r="AC392" s="23">
        <f t="shared" si="297"/>
        <v>0</v>
      </c>
      <c r="AD392" s="23">
        <f t="shared" si="297"/>
        <v>0</v>
      </c>
      <c r="AE392" s="23">
        <f t="shared" si="297"/>
        <v>0</v>
      </c>
      <c r="AF392" s="23">
        <f t="shared" si="297"/>
        <v>0</v>
      </c>
      <c r="AG392" s="23">
        <f t="shared" si="297"/>
        <v>0</v>
      </c>
      <c r="AH392" s="23">
        <f t="shared" si="297"/>
        <v>0</v>
      </c>
      <c r="AI392" s="23">
        <f t="shared" si="297"/>
        <v>0</v>
      </c>
      <c r="AJ392" s="23">
        <f t="shared" si="297"/>
        <v>0</v>
      </c>
      <c r="AK392" s="23">
        <f t="shared" ref="AK392" si="298">+AK393+AK394</f>
        <v>0</v>
      </c>
      <c r="AL392" s="23">
        <f t="shared" si="291"/>
        <v>0</v>
      </c>
      <c r="AN392" s="55"/>
      <c r="AS392" s="47"/>
      <c r="AT392" s="63"/>
      <c r="AU392" s="47"/>
      <c r="AV392" s="47"/>
      <c r="AW392" s="47"/>
      <c r="AX392" s="47"/>
      <c r="AY392" s="47"/>
      <c r="AZ392" s="47"/>
    </row>
    <row r="393" spans="1:52">
      <c r="A393" s="27">
        <v>1</v>
      </c>
      <c r="B393" s="2">
        <v>3</v>
      </c>
      <c r="C393" s="2">
        <v>7</v>
      </c>
      <c r="D393" s="2">
        <v>371</v>
      </c>
      <c r="E393" s="1">
        <v>1</v>
      </c>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f t="shared" si="291"/>
        <v>0</v>
      </c>
      <c r="AN393" s="55"/>
      <c r="AS393" s="47"/>
      <c r="AT393" s="63"/>
      <c r="AU393" s="47"/>
      <c r="AV393" s="47"/>
      <c r="AW393" s="47"/>
      <c r="AX393" s="47"/>
      <c r="AY393" s="47"/>
      <c r="AZ393" s="47"/>
    </row>
    <row r="394" spans="1:52">
      <c r="A394" s="27">
        <v>1</v>
      </c>
      <c r="B394" s="2">
        <v>3</v>
      </c>
      <c r="C394" s="2">
        <v>7</v>
      </c>
      <c r="D394" s="2">
        <v>371</v>
      </c>
      <c r="E394" s="1">
        <v>2</v>
      </c>
      <c r="F394" s="21">
        <v>0</v>
      </c>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f t="shared" si="291"/>
        <v>0</v>
      </c>
      <c r="AN394" s="55"/>
      <c r="AS394" s="47"/>
      <c r="AT394" s="63"/>
      <c r="AU394" s="47"/>
      <c r="AV394" s="47"/>
      <c r="AW394" s="47"/>
      <c r="AX394" s="47"/>
      <c r="AY394" s="47"/>
      <c r="AZ394" s="47"/>
    </row>
    <row r="395" spans="1:52">
      <c r="A395" s="27">
        <v>1</v>
      </c>
      <c r="B395" s="2">
        <v>3</v>
      </c>
      <c r="C395" s="2">
        <v>7</v>
      </c>
      <c r="D395" s="2">
        <v>372</v>
      </c>
      <c r="F395" s="23">
        <f>+F396+F397</f>
        <v>0</v>
      </c>
      <c r="G395" s="23">
        <f t="shared" ref="G395:AJ395" si="299">+G396+G397</f>
        <v>0</v>
      </c>
      <c r="H395" s="23">
        <f t="shared" si="299"/>
        <v>0</v>
      </c>
      <c r="I395" s="23">
        <f t="shared" si="299"/>
        <v>0</v>
      </c>
      <c r="J395" s="23">
        <f t="shared" si="299"/>
        <v>0</v>
      </c>
      <c r="K395" s="23">
        <f t="shared" si="299"/>
        <v>0</v>
      </c>
      <c r="L395" s="23">
        <f t="shared" si="299"/>
        <v>0</v>
      </c>
      <c r="M395" s="23">
        <f t="shared" si="299"/>
        <v>0</v>
      </c>
      <c r="N395" s="23">
        <f t="shared" si="299"/>
        <v>0</v>
      </c>
      <c r="O395" s="23">
        <f t="shared" si="299"/>
        <v>0</v>
      </c>
      <c r="P395" s="23">
        <f t="shared" si="299"/>
        <v>0</v>
      </c>
      <c r="Q395" s="23">
        <f t="shared" si="299"/>
        <v>0</v>
      </c>
      <c r="R395" s="23">
        <f t="shared" si="299"/>
        <v>0</v>
      </c>
      <c r="S395" s="23">
        <f t="shared" si="299"/>
        <v>0</v>
      </c>
      <c r="T395" s="23">
        <f t="shared" si="299"/>
        <v>0</v>
      </c>
      <c r="U395" s="23">
        <f t="shared" si="299"/>
        <v>0</v>
      </c>
      <c r="V395" s="23">
        <f t="shared" si="299"/>
        <v>0</v>
      </c>
      <c r="W395" s="23">
        <f t="shared" si="299"/>
        <v>0</v>
      </c>
      <c r="X395" s="23">
        <f t="shared" si="299"/>
        <v>0</v>
      </c>
      <c r="Y395" s="23">
        <f t="shared" si="299"/>
        <v>0</v>
      </c>
      <c r="Z395" s="23">
        <f t="shared" si="299"/>
        <v>0</v>
      </c>
      <c r="AA395" s="23">
        <f t="shared" si="299"/>
        <v>0</v>
      </c>
      <c r="AB395" s="23">
        <f t="shared" si="299"/>
        <v>0</v>
      </c>
      <c r="AC395" s="23">
        <f t="shared" si="299"/>
        <v>0</v>
      </c>
      <c r="AD395" s="23">
        <f t="shared" si="299"/>
        <v>0</v>
      </c>
      <c r="AE395" s="23">
        <f t="shared" si="299"/>
        <v>0</v>
      </c>
      <c r="AF395" s="23">
        <f t="shared" si="299"/>
        <v>0</v>
      </c>
      <c r="AG395" s="23">
        <f>+AG396+AG397</f>
        <v>0</v>
      </c>
      <c r="AH395" s="23">
        <f t="shared" si="299"/>
        <v>0</v>
      </c>
      <c r="AI395" s="23">
        <f t="shared" si="299"/>
        <v>0</v>
      </c>
      <c r="AJ395" s="23">
        <f t="shared" si="299"/>
        <v>0</v>
      </c>
      <c r="AK395" s="23">
        <f t="shared" ref="AK395" si="300">+AK396+AK397</f>
        <v>0</v>
      </c>
      <c r="AL395" s="23">
        <f t="shared" si="291"/>
        <v>0</v>
      </c>
      <c r="AN395" s="55"/>
      <c r="AS395" s="47"/>
      <c r="AT395" s="63"/>
      <c r="AU395" s="47"/>
      <c r="AV395" s="47"/>
      <c r="AW395" s="47"/>
      <c r="AX395" s="47"/>
      <c r="AY395" s="47"/>
      <c r="AZ395" s="47"/>
    </row>
    <row r="396" spans="1:52" s="47" customFormat="1">
      <c r="A396" s="27">
        <v>1</v>
      </c>
      <c r="B396" s="3">
        <v>3</v>
      </c>
      <c r="C396" s="3">
        <v>7</v>
      </c>
      <c r="D396" s="3">
        <v>372</v>
      </c>
      <c r="E396" s="92">
        <v>1</v>
      </c>
      <c r="F396" s="40"/>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f t="shared" si="291"/>
        <v>0</v>
      </c>
      <c r="AN396" s="55"/>
      <c r="AO396" s="54"/>
      <c r="AP396" s="55"/>
      <c r="AQ396" s="55"/>
      <c r="AR396" s="58"/>
      <c r="AT396" s="63"/>
    </row>
    <row r="397" spans="1:52">
      <c r="A397" s="27">
        <v>1</v>
      </c>
      <c r="B397" s="2">
        <v>3</v>
      </c>
      <c r="C397" s="2">
        <v>7</v>
      </c>
      <c r="D397" s="2">
        <v>372</v>
      </c>
      <c r="E397" s="1">
        <v>2</v>
      </c>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f t="shared" si="291"/>
        <v>0</v>
      </c>
      <c r="AN397" s="55"/>
      <c r="AS397" s="47"/>
      <c r="AT397" s="63"/>
      <c r="AU397" s="47"/>
      <c r="AV397" s="47"/>
      <c r="AW397" s="47"/>
      <c r="AX397" s="47"/>
      <c r="AY397" s="47"/>
      <c r="AZ397" s="47"/>
    </row>
    <row r="398" spans="1:52">
      <c r="A398" s="27">
        <v>1</v>
      </c>
      <c r="B398" s="2">
        <v>3</v>
      </c>
      <c r="C398" s="2">
        <v>7</v>
      </c>
      <c r="D398" s="2">
        <v>373</v>
      </c>
      <c r="F398" s="23">
        <f>+F399+F400</f>
        <v>0</v>
      </c>
      <c r="G398" s="23">
        <f t="shared" ref="G398:AJ398" si="301">+G399+G400</f>
        <v>0</v>
      </c>
      <c r="H398" s="23">
        <f t="shared" si="301"/>
        <v>0</v>
      </c>
      <c r="I398" s="23">
        <f t="shared" si="301"/>
        <v>0</v>
      </c>
      <c r="J398" s="23">
        <v>0</v>
      </c>
      <c r="K398" s="23">
        <f t="shared" ref="K398:AH398" si="302">+K399+K400</f>
        <v>0</v>
      </c>
      <c r="L398" s="23">
        <f t="shared" si="302"/>
        <v>0</v>
      </c>
      <c r="M398" s="23">
        <f t="shared" si="302"/>
        <v>0</v>
      </c>
      <c r="N398" s="23">
        <f t="shared" si="302"/>
        <v>0</v>
      </c>
      <c r="O398" s="23">
        <f t="shared" si="302"/>
        <v>0</v>
      </c>
      <c r="P398" s="23">
        <f t="shared" si="302"/>
        <v>0</v>
      </c>
      <c r="Q398" s="23">
        <f t="shared" si="302"/>
        <v>0</v>
      </c>
      <c r="R398" s="23">
        <f t="shared" si="302"/>
        <v>0</v>
      </c>
      <c r="S398" s="23">
        <f t="shared" si="302"/>
        <v>0</v>
      </c>
      <c r="T398" s="23">
        <f t="shared" si="302"/>
        <v>0</v>
      </c>
      <c r="U398" s="23">
        <f t="shared" si="302"/>
        <v>0</v>
      </c>
      <c r="V398" s="23">
        <f t="shared" si="302"/>
        <v>0</v>
      </c>
      <c r="W398" s="23">
        <f t="shared" si="302"/>
        <v>0</v>
      </c>
      <c r="X398" s="23">
        <f t="shared" si="302"/>
        <v>0</v>
      </c>
      <c r="Y398" s="23">
        <f t="shared" si="302"/>
        <v>0</v>
      </c>
      <c r="Z398" s="23">
        <f t="shared" si="302"/>
        <v>0</v>
      </c>
      <c r="AA398" s="23">
        <f t="shared" si="302"/>
        <v>0</v>
      </c>
      <c r="AB398" s="23">
        <f t="shared" si="302"/>
        <v>0</v>
      </c>
      <c r="AC398" s="23">
        <f t="shared" si="302"/>
        <v>0</v>
      </c>
      <c r="AD398" s="23">
        <f t="shared" si="302"/>
        <v>0</v>
      </c>
      <c r="AE398" s="23">
        <f t="shared" si="302"/>
        <v>0</v>
      </c>
      <c r="AF398" s="23">
        <f t="shared" si="302"/>
        <v>0</v>
      </c>
      <c r="AG398" s="23">
        <f t="shared" si="302"/>
        <v>0</v>
      </c>
      <c r="AH398" s="23">
        <f t="shared" si="302"/>
        <v>0</v>
      </c>
      <c r="AI398" s="23">
        <f t="shared" si="301"/>
        <v>0</v>
      </c>
      <c r="AJ398" s="23">
        <f t="shared" si="301"/>
        <v>0</v>
      </c>
      <c r="AK398" s="23">
        <f t="shared" ref="AK398" si="303">+AK399+AK400</f>
        <v>0</v>
      </c>
      <c r="AL398" s="23">
        <f t="shared" si="291"/>
        <v>0</v>
      </c>
      <c r="AN398" s="55"/>
      <c r="AS398" s="47"/>
      <c r="AT398" s="63"/>
      <c r="AU398" s="47"/>
      <c r="AV398" s="47"/>
      <c r="AW398" s="47"/>
      <c r="AX398" s="47"/>
      <c r="AY398" s="47"/>
      <c r="AZ398" s="47"/>
    </row>
    <row r="399" spans="1:52">
      <c r="A399" s="27">
        <v>1</v>
      </c>
      <c r="B399" s="2">
        <v>3</v>
      </c>
      <c r="C399" s="2">
        <v>7</v>
      </c>
      <c r="D399" s="2">
        <v>373</v>
      </c>
      <c r="E399" s="1">
        <v>1</v>
      </c>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f t="shared" si="291"/>
        <v>0</v>
      </c>
      <c r="AN399" s="55"/>
      <c r="AS399" s="47"/>
      <c r="AT399" s="63"/>
      <c r="AU399" s="47"/>
      <c r="AV399" s="47"/>
      <c r="AW399" s="47"/>
      <c r="AX399" s="47"/>
      <c r="AY399" s="47"/>
      <c r="AZ399" s="47"/>
    </row>
    <row r="400" spans="1:52">
      <c r="A400" s="27">
        <v>1</v>
      </c>
      <c r="B400" s="2">
        <v>3</v>
      </c>
      <c r="C400" s="2">
        <v>7</v>
      </c>
      <c r="D400" s="2">
        <v>373</v>
      </c>
      <c r="E400" s="1">
        <v>2</v>
      </c>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f t="shared" si="291"/>
        <v>0</v>
      </c>
      <c r="AN400" s="55"/>
      <c r="AS400" s="47"/>
      <c r="AT400" s="63"/>
      <c r="AU400" s="47"/>
      <c r="AV400" s="47"/>
      <c r="AW400" s="47"/>
      <c r="AX400" s="47"/>
      <c r="AY400" s="47"/>
      <c r="AZ400" s="47"/>
    </row>
    <row r="401" spans="1:52">
      <c r="A401" s="27">
        <v>1</v>
      </c>
      <c r="B401" s="2">
        <v>3</v>
      </c>
      <c r="C401" s="2">
        <v>7</v>
      </c>
      <c r="D401" s="2">
        <v>374</v>
      </c>
      <c r="F401" s="23">
        <f>+F402</f>
        <v>0</v>
      </c>
      <c r="G401" s="23">
        <f t="shared" ref="G401:AK401" si="304">+G402</f>
        <v>0</v>
      </c>
      <c r="H401" s="23">
        <f t="shared" si="304"/>
        <v>0</v>
      </c>
      <c r="I401" s="23">
        <f t="shared" si="304"/>
        <v>0</v>
      </c>
      <c r="J401" s="23">
        <f t="shared" si="304"/>
        <v>0</v>
      </c>
      <c r="K401" s="23">
        <f t="shared" si="304"/>
        <v>0</v>
      </c>
      <c r="L401" s="23">
        <f t="shared" si="304"/>
        <v>0</v>
      </c>
      <c r="M401" s="23">
        <f t="shared" si="304"/>
        <v>0</v>
      </c>
      <c r="N401" s="23">
        <f t="shared" si="304"/>
        <v>0</v>
      </c>
      <c r="O401" s="23">
        <f t="shared" si="304"/>
        <v>0</v>
      </c>
      <c r="P401" s="23">
        <f t="shared" si="304"/>
        <v>0</v>
      </c>
      <c r="Q401" s="23">
        <f t="shared" si="304"/>
        <v>0</v>
      </c>
      <c r="R401" s="23">
        <f t="shared" si="304"/>
        <v>0</v>
      </c>
      <c r="S401" s="23">
        <f t="shared" si="304"/>
        <v>0</v>
      </c>
      <c r="T401" s="23">
        <f t="shared" si="304"/>
        <v>0</v>
      </c>
      <c r="U401" s="23">
        <f t="shared" si="304"/>
        <v>0</v>
      </c>
      <c r="V401" s="23">
        <f t="shared" si="304"/>
        <v>0</v>
      </c>
      <c r="W401" s="23">
        <f t="shared" si="304"/>
        <v>0</v>
      </c>
      <c r="X401" s="23">
        <f t="shared" si="304"/>
        <v>0</v>
      </c>
      <c r="Y401" s="23">
        <f t="shared" si="304"/>
        <v>0</v>
      </c>
      <c r="Z401" s="23">
        <f t="shared" si="304"/>
        <v>0</v>
      </c>
      <c r="AA401" s="23">
        <f t="shared" si="304"/>
        <v>0</v>
      </c>
      <c r="AB401" s="23">
        <f t="shared" si="304"/>
        <v>0</v>
      </c>
      <c r="AC401" s="23">
        <f t="shared" si="304"/>
        <v>0</v>
      </c>
      <c r="AD401" s="23">
        <f t="shared" si="304"/>
        <v>0</v>
      </c>
      <c r="AE401" s="23">
        <f t="shared" si="304"/>
        <v>0</v>
      </c>
      <c r="AF401" s="23">
        <f t="shared" si="304"/>
        <v>0</v>
      </c>
      <c r="AG401" s="23">
        <f t="shared" si="304"/>
        <v>0</v>
      </c>
      <c r="AH401" s="23">
        <f t="shared" si="304"/>
        <v>0</v>
      </c>
      <c r="AI401" s="23">
        <f t="shared" si="304"/>
        <v>0</v>
      </c>
      <c r="AJ401" s="23">
        <f t="shared" si="304"/>
        <v>0</v>
      </c>
      <c r="AK401" s="23">
        <f t="shared" si="304"/>
        <v>0</v>
      </c>
      <c r="AL401" s="23">
        <f t="shared" si="291"/>
        <v>0</v>
      </c>
      <c r="AN401" s="55"/>
      <c r="AS401" s="47"/>
      <c r="AT401" s="63"/>
      <c r="AU401" s="47"/>
      <c r="AV401" s="47"/>
      <c r="AW401" s="47"/>
      <c r="AX401" s="47"/>
      <c r="AY401" s="47"/>
      <c r="AZ401" s="47"/>
    </row>
    <row r="402" spans="1:52">
      <c r="A402" s="27">
        <v>1</v>
      </c>
      <c r="B402" s="2">
        <v>3</v>
      </c>
      <c r="C402" s="2">
        <v>7</v>
      </c>
      <c r="D402" s="2">
        <v>374</v>
      </c>
      <c r="E402" s="1">
        <v>1</v>
      </c>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f t="shared" si="291"/>
        <v>0</v>
      </c>
      <c r="AN402" s="55"/>
      <c r="AS402" s="47"/>
      <c r="AT402" s="63"/>
      <c r="AU402" s="47"/>
      <c r="AV402" s="47"/>
      <c r="AW402" s="47"/>
      <c r="AX402" s="47"/>
      <c r="AY402" s="47"/>
      <c r="AZ402" s="47"/>
    </row>
    <row r="403" spans="1:52">
      <c r="A403" s="27">
        <v>1</v>
      </c>
      <c r="B403" s="2">
        <v>3</v>
      </c>
      <c r="C403" s="2">
        <v>7</v>
      </c>
      <c r="D403" s="2">
        <v>375</v>
      </c>
      <c r="F403" s="23">
        <f>+F404</f>
        <v>530000</v>
      </c>
      <c r="G403" s="23">
        <f t="shared" ref="G403:AK403" si="305">+G404</f>
        <v>0</v>
      </c>
      <c r="H403" s="23">
        <f t="shared" si="305"/>
        <v>0</v>
      </c>
      <c r="I403" s="23">
        <f t="shared" si="305"/>
        <v>30000</v>
      </c>
      <c r="J403" s="23">
        <f t="shared" si="305"/>
        <v>5000</v>
      </c>
      <c r="K403" s="23">
        <f t="shared" si="305"/>
        <v>200000</v>
      </c>
      <c r="L403" s="23">
        <f t="shared" si="305"/>
        <v>5000</v>
      </c>
      <c r="M403" s="23">
        <f t="shared" si="305"/>
        <v>25000</v>
      </c>
      <c r="N403" s="23">
        <f t="shared" si="305"/>
        <v>0</v>
      </c>
      <c r="O403" s="23">
        <f t="shared" si="305"/>
        <v>0</v>
      </c>
      <c r="P403" s="23">
        <f t="shared" si="305"/>
        <v>0</v>
      </c>
      <c r="Q403" s="23">
        <f t="shared" si="305"/>
        <v>0</v>
      </c>
      <c r="R403" s="23">
        <f t="shared" si="305"/>
        <v>20000</v>
      </c>
      <c r="S403" s="23">
        <f t="shared" si="305"/>
        <v>23000</v>
      </c>
      <c r="T403" s="23">
        <f t="shared" si="305"/>
        <v>0</v>
      </c>
      <c r="U403" s="23">
        <f t="shared" si="305"/>
        <v>0</v>
      </c>
      <c r="V403" s="23">
        <f t="shared" si="305"/>
        <v>0</v>
      </c>
      <c r="W403" s="23">
        <f t="shared" si="305"/>
        <v>0</v>
      </c>
      <c r="X403" s="23">
        <f t="shared" si="305"/>
        <v>0</v>
      </c>
      <c r="Y403" s="23">
        <f t="shared" si="305"/>
        <v>0</v>
      </c>
      <c r="Z403" s="23">
        <f t="shared" si="305"/>
        <v>10000</v>
      </c>
      <c r="AA403" s="23">
        <f t="shared" si="305"/>
        <v>0</v>
      </c>
      <c r="AB403" s="23">
        <f t="shared" si="305"/>
        <v>0</v>
      </c>
      <c r="AC403" s="23">
        <f t="shared" si="305"/>
        <v>0</v>
      </c>
      <c r="AD403" s="23">
        <f t="shared" si="305"/>
        <v>0</v>
      </c>
      <c r="AE403" s="23">
        <f t="shared" si="305"/>
        <v>0</v>
      </c>
      <c r="AF403" s="23">
        <f t="shared" si="305"/>
        <v>0</v>
      </c>
      <c r="AG403" s="23">
        <f t="shared" si="305"/>
        <v>0</v>
      </c>
      <c r="AH403" s="23">
        <f t="shared" si="305"/>
        <v>0</v>
      </c>
      <c r="AI403" s="23">
        <f t="shared" si="305"/>
        <v>0</v>
      </c>
      <c r="AJ403" s="23">
        <f t="shared" si="305"/>
        <v>0</v>
      </c>
      <c r="AK403" s="23">
        <f t="shared" si="305"/>
        <v>0</v>
      </c>
      <c r="AL403" s="23">
        <f t="shared" si="291"/>
        <v>848000</v>
      </c>
      <c r="AN403" s="55"/>
      <c r="AS403" s="47"/>
      <c r="AT403" s="63"/>
      <c r="AU403" s="47"/>
      <c r="AV403" s="47"/>
      <c r="AW403" s="47"/>
      <c r="AX403" s="47"/>
      <c r="AY403" s="47"/>
      <c r="AZ403" s="47"/>
    </row>
    <row r="404" spans="1:52" s="47" customFormat="1">
      <c r="A404" s="27">
        <v>1</v>
      </c>
      <c r="B404" s="3">
        <v>3</v>
      </c>
      <c r="C404" s="3">
        <v>7</v>
      </c>
      <c r="D404" s="3">
        <v>375</v>
      </c>
      <c r="E404" s="92">
        <v>1</v>
      </c>
      <c r="F404" s="40">
        <v>530000</v>
      </c>
      <c r="G404" s="21">
        <v>0</v>
      </c>
      <c r="H404" s="21">
        <v>0</v>
      </c>
      <c r="I404" s="21">
        <v>30000</v>
      </c>
      <c r="J404" s="21">
        <v>5000</v>
      </c>
      <c r="K404" s="21">
        <v>200000</v>
      </c>
      <c r="L404" s="21">
        <v>5000</v>
      </c>
      <c r="M404" s="21">
        <v>25000</v>
      </c>
      <c r="N404" s="21"/>
      <c r="O404" s="21"/>
      <c r="P404" s="21">
        <v>0</v>
      </c>
      <c r="Q404" s="21">
        <v>0</v>
      </c>
      <c r="R404" s="21">
        <v>20000</v>
      </c>
      <c r="S404" s="21">
        <v>23000</v>
      </c>
      <c r="T404" s="21"/>
      <c r="U404" s="21"/>
      <c r="V404" s="21"/>
      <c r="W404" s="21"/>
      <c r="X404" s="21"/>
      <c r="Y404" s="21"/>
      <c r="Z404" s="21">
        <v>10000</v>
      </c>
      <c r="AA404" s="21"/>
      <c r="AB404" s="21"/>
      <c r="AC404" s="21"/>
      <c r="AD404" s="21"/>
      <c r="AE404" s="21"/>
      <c r="AF404" s="21"/>
      <c r="AG404" s="21"/>
      <c r="AH404" s="21"/>
      <c r="AI404" s="21"/>
      <c r="AJ404" s="21"/>
      <c r="AK404" s="21"/>
      <c r="AL404" s="21">
        <f t="shared" si="291"/>
        <v>848000</v>
      </c>
      <c r="AN404" s="55"/>
      <c r="AO404" s="54"/>
      <c r="AP404" s="55"/>
      <c r="AQ404" s="55"/>
      <c r="AR404" s="58"/>
      <c r="AT404" s="63"/>
    </row>
    <row r="405" spans="1:52">
      <c r="A405" s="27">
        <v>1</v>
      </c>
      <c r="B405" s="2">
        <v>3</v>
      </c>
      <c r="C405" s="2">
        <v>7</v>
      </c>
      <c r="D405" s="2">
        <v>376</v>
      </c>
      <c r="F405" s="23">
        <f>+F406</f>
        <v>0</v>
      </c>
      <c r="G405" s="23">
        <f t="shared" ref="G405:AK405" si="306">+G406</f>
        <v>0</v>
      </c>
      <c r="H405" s="23">
        <f t="shared" si="306"/>
        <v>0</v>
      </c>
      <c r="I405" s="23">
        <f t="shared" si="306"/>
        <v>0</v>
      </c>
      <c r="J405" s="23">
        <v>0</v>
      </c>
      <c r="K405" s="23">
        <f t="shared" si="306"/>
        <v>0</v>
      </c>
      <c r="L405" s="23">
        <f t="shared" si="306"/>
        <v>0</v>
      </c>
      <c r="M405" s="23">
        <f t="shared" si="306"/>
        <v>0</v>
      </c>
      <c r="N405" s="23">
        <f t="shared" si="306"/>
        <v>0</v>
      </c>
      <c r="O405" s="23">
        <f t="shared" si="306"/>
        <v>0</v>
      </c>
      <c r="P405" s="23">
        <f t="shared" si="306"/>
        <v>0</v>
      </c>
      <c r="Q405" s="23">
        <f t="shared" si="306"/>
        <v>0</v>
      </c>
      <c r="R405" s="23">
        <f t="shared" si="306"/>
        <v>0</v>
      </c>
      <c r="S405" s="23">
        <f t="shared" si="306"/>
        <v>0</v>
      </c>
      <c r="T405" s="23">
        <f t="shared" si="306"/>
        <v>0</v>
      </c>
      <c r="U405" s="23">
        <f t="shared" si="306"/>
        <v>0</v>
      </c>
      <c r="V405" s="23">
        <f t="shared" si="306"/>
        <v>0</v>
      </c>
      <c r="W405" s="23">
        <f t="shared" si="306"/>
        <v>0</v>
      </c>
      <c r="X405" s="23">
        <f t="shared" si="306"/>
        <v>0</v>
      </c>
      <c r="Y405" s="23">
        <f t="shared" si="306"/>
        <v>0</v>
      </c>
      <c r="Z405" s="23">
        <f t="shared" si="306"/>
        <v>0</v>
      </c>
      <c r="AA405" s="23">
        <f t="shared" si="306"/>
        <v>0</v>
      </c>
      <c r="AB405" s="23">
        <f t="shared" si="306"/>
        <v>0</v>
      </c>
      <c r="AC405" s="23">
        <f t="shared" si="306"/>
        <v>0</v>
      </c>
      <c r="AD405" s="23">
        <f t="shared" si="306"/>
        <v>0</v>
      </c>
      <c r="AE405" s="23">
        <f t="shared" si="306"/>
        <v>0</v>
      </c>
      <c r="AF405" s="23">
        <f t="shared" si="306"/>
        <v>0</v>
      </c>
      <c r="AG405" s="23">
        <f t="shared" si="306"/>
        <v>0</v>
      </c>
      <c r="AH405" s="23">
        <f t="shared" si="306"/>
        <v>0</v>
      </c>
      <c r="AI405" s="23">
        <f t="shared" si="306"/>
        <v>0</v>
      </c>
      <c r="AJ405" s="23">
        <f t="shared" si="306"/>
        <v>0</v>
      </c>
      <c r="AK405" s="23">
        <f t="shared" si="306"/>
        <v>0</v>
      </c>
      <c r="AL405" s="23">
        <f t="shared" si="291"/>
        <v>0</v>
      </c>
      <c r="AN405" s="55"/>
      <c r="AS405" s="47"/>
      <c r="AT405" s="63"/>
      <c r="AU405" s="47"/>
      <c r="AV405" s="47"/>
      <c r="AW405" s="47"/>
      <c r="AX405" s="47"/>
      <c r="AY405" s="47"/>
      <c r="AZ405" s="47"/>
    </row>
    <row r="406" spans="1:52">
      <c r="A406" s="27">
        <v>1</v>
      </c>
      <c r="B406" s="2">
        <v>3</v>
      </c>
      <c r="C406" s="2">
        <v>7</v>
      </c>
      <c r="D406" s="2">
        <v>376</v>
      </c>
      <c r="E406" s="1">
        <v>1</v>
      </c>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f t="shared" si="291"/>
        <v>0</v>
      </c>
      <c r="AN406" s="55"/>
      <c r="AS406" s="47"/>
      <c r="AT406" s="63"/>
      <c r="AU406" s="47"/>
      <c r="AV406" s="47"/>
      <c r="AW406" s="47"/>
      <c r="AX406" s="47"/>
      <c r="AY406" s="47"/>
      <c r="AZ406" s="47"/>
    </row>
    <row r="407" spans="1:52">
      <c r="A407" s="27">
        <v>1</v>
      </c>
      <c r="B407" s="2">
        <v>3</v>
      </c>
      <c r="C407" s="2">
        <v>7</v>
      </c>
      <c r="D407" s="2">
        <v>377</v>
      </c>
      <c r="F407" s="23">
        <f>+F408</f>
        <v>0</v>
      </c>
      <c r="G407" s="23">
        <f t="shared" ref="G407:AK407" si="307">+G408</f>
        <v>0</v>
      </c>
      <c r="H407" s="23">
        <f t="shared" si="307"/>
        <v>0</v>
      </c>
      <c r="I407" s="23">
        <f t="shared" si="307"/>
        <v>0</v>
      </c>
      <c r="J407" s="23">
        <v>0</v>
      </c>
      <c r="K407" s="23">
        <f t="shared" si="307"/>
        <v>0</v>
      </c>
      <c r="L407" s="23">
        <f t="shared" si="307"/>
        <v>0</v>
      </c>
      <c r="M407" s="23">
        <f t="shared" si="307"/>
        <v>0</v>
      </c>
      <c r="N407" s="23">
        <f t="shared" si="307"/>
        <v>0</v>
      </c>
      <c r="O407" s="23">
        <f t="shared" si="307"/>
        <v>0</v>
      </c>
      <c r="P407" s="23">
        <f t="shared" si="307"/>
        <v>0</v>
      </c>
      <c r="Q407" s="23">
        <f t="shared" si="307"/>
        <v>0</v>
      </c>
      <c r="R407" s="23">
        <f t="shared" si="307"/>
        <v>0</v>
      </c>
      <c r="S407" s="23">
        <f t="shared" si="307"/>
        <v>0</v>
      </c>
      <c r="T407" s="23">
        <f t="shared" si="307"/>
        <v>0</v>
      </c>
      <c r="U407" s="23">
        <f t="shared" si="307"/>
        <v>0</v>
      </c>
      <c r="V407" s="23">
        <f t="shared" si="307"/>
        <v>0</v>
      </c>
      <c r="W407" s="23">
        <f t="shared" si="307"/>
        <v>0</v>
      </c>
      <c r="X407" s="23">
        <f t="shared" si="307"/>
        <v>0</v>
      </c>
      <c r="Y407" s="23">
        <f t="shared" si="307"/>
        <v>0</v>
      </c>
      <c r="Z407" s="23">
        <f t="shared" si="307"/>
        <v>0</v>
      </c>
      <c r="AA407" s="23">
        <f t="shared" si="307"/>
        <v>0</v>
      </c>
      <c r="AB407" s="23">
        <f t="shared" si="307"/>
        <v>0</v>
      </c>
      <c r="AC407" s="23">
        <f t="shared" si="307"/>
        <v>0</v>
      </c>
      <c r="AD407" s="23">
        <f t="shared" si="307"/>
        <v>0</v>
      </c>
      <c r="AE407" s="23">
        <f t="shared" si="307"/>
        <v>0</v>
      </c>
      <c r="AF407" s="23">
        <f t="shared" si="307"/>
        <v>0</v>
      </c>
      <c r="AG407" s="23">
        <f t="shared" si="307"/>
        <v>0</v>
      </c>
      <c r="AH407" s="23">
        <f t="shared" si="307"/>
        <v>0</v>
      </c>
      <c r="AI407" s="23">
        <f t="shared" si="307"/>
        <v>0</v>
      </c>
      <c r="AJ407" s="23">
        <f t="shared" si="307"/>
        <v>0</v>
      </c>
      <c r="AK407" s="23">
        <f t="shared" si="307"/>
        <v>0</v>
      </c>
      <c r="AL407" s="23">
        <f t="shared" si="291"/>
        <v>0</v>
      </c>
      <c r="AN407" s="55"/>
      <c r="AS407" s="47"/>
      <c r="AT407" s="63"/>
      <c r="AU407" s="47"/>
      <c r="AV407" s="47"/>
      <c r="AW407" s="47"/>
      <c r="AX407" s="47"/>
      <c r="AY407" s="47"/>
      <c r="AZ407" s="47"/>
    </row>
    <row r="408" spans="1:52">
      <c r="A408" s="27">
        <v>1</v>
      </c>
      <c r="B408" s="2">
        <v>3</v>
      </c>
      <c r="C408" s="2">
        <v>7</v>
      </c>
      <c r="D408" s="2">
        <v>377</v>
      </c>
      <c r="E408" s="1">
        <v>1</v>
      </c>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f t="shared" si="291"/>
        <v>0</v>
      </c>
      <c r="AN408" s="55"/>
      <c r="AS408" s="47"/>
      <c r="AT408" s="63"/>
      <c r="AU408" s="47"/>
      <c r="AV408" s="47"/>
      <c r="AW408" s="47"/>
      <c r="AX408" s="47"/>
      <c r="AY408" s="47"/>
      <c r="AZ408" s="47"/>
    </row>
    <row r="409" spans="1:52">
      <c r="A409" s="27">
        <v>1</v>
      </c>
      <c r="B409" s="2">
        <v>3</v>
      </c>
      <c r="C409" s="2">
        <v>7</v>
      </c>
      <c r="D409" s="2">
        <v>378</v>
      </c>
      <c r="F409" s="23">
        <f>+F410</f>
        <v>0</v>
      </c>
      <c r="G409" s="23">
        <f t="shared" ref="G409:AK409" si="308">+G410</f>
        <v>0</v>
      </c>
      <c r="H409" s="23">
        <f t="shared" si="308"/>
        <v>0</v>
      </c>
      <c r="I409" s="23">
        <f t="shared" si="308"/>
        <v>0</v>
      </c>
      <c r="J409" s="23">
        <v>0</v>
      </c>
      <c r="K409" s="23">
        <f t="shared" si="308"/>
        <v>0</v>
      </c>
      <c r="L409" s="23">
        <f t="shared" si="308"/>
        <v>0</v>
      </c>
      <c r="M409" s="23">
        <f t="shared" si="308"/>
        <v>0</v>
      </c>
      <c r="N409" s="23">
        <f t="shared" si="308"/>
        <v>0</v>
      </c>
      <c r="O409" s="23">
        <f t="shared" si="308"/>
        <v>0</v>
      </c>
      <c r="P409" s="23">
        <f t="shared" si="308"/>
        <v>0</v>
      </c>
      <c r="Q409" s="23">
        <f t="shared" si="308"/>
        <v>0</v>
      </c>
      <c r="R409" s="23">
        <f t="shared" si="308"/>
        <v>0</v>
      </c>
      <c r="S409" s="23">
        <f t="shared" si="308"/>
        <v>0</v>
      </c>
      <c r="T409" s="23">
        <f t="shared" si="308"/>
        <v>0</v>
      </c>
      <c r="U409" s="23">
        <f t="shared" si="308"/>
        <v>0</v>
      </c>
      <c r="V409" s="23">
        <f t="shared" si="308"/>
        <v>0</v>
      </c>
      <c r="W409" s="23">
        <f t="shared" si="308"/>
        <v>0</v>
      </c>
      <c r="X409" s="23">
        <f t="shared" si="308"/>
        <v>0</v>
      </c>
      <c r="Y409" s="23">
        <f t="shared" si="308"/>
        <v>0</v>
      </c>
      <c r="Z409" s="23">
        <f t="shared" si="308"/>
        <v>0</v>
      </c>
      <c r="AA409" s="23">
        <f t="shared" si="308"/>
        <v>0</v>
      </c>
      <c r="AB409" s="23">
        <f t="shared" si="308"/>
        <v>0</v>
      </c>
      <c r="AC409" s="23">
        <f t="shared" si="308"/>
        <v>0</v>
      </c>
      <c r="AD409" s="23">
        <f t="shared" si="308"/>
        <v>0</v>
      </c>
      <c r="AE409" s="23">
        <f t="shared" si="308"/>
        <v>0</v>
      </c>
      <c r="AF409" s="23">
        <f t="shared" si="308"/>
        <v>0</v>
      </c>
      <c r="AG409" s="23">
        <f t="shared" si="308"/>
        <v>0</v>
      </c>
      <c r="AH409" s="23">
        <f t="shared" si="308"/>
        <v>0</v>
      </c>
      <c r="AI409" s="23">
        <f t="shared" si="308"/>
        <v>0</v>
      </c>
      <c r="AJ409" s="23">
        <f t="shared" si="308"/>
        <v>0</v>
      </c>
      <c r="AK409" s="23">
        <f t="shared" si="308"/>
        <v>0</v>
      </c>
      <c r="AL409" s="23">
        <f t="shared" si="291"/>
        <v>0</v>
      </c>
      <c r="AN409" s="55"/>
      <c r="AS409" s="47"/>
      <c r="AT409" s="63"/>
      <c r="AU409" s="47"/>
      <c r="AV409" s="47"/>
      <c r="AW409" s="47"/>
      <c r="AX409" s="47"/>
      <c r="AY409" s="47"/>
      <c r="AZ409" s="47"/>
    </row>
    <row r="410" spans="1:52">
      <c r="A410" s="27">
        <v>1</v>
      </c>
      <c r="B410" s="2">
        <v>3</v>
      </c>
      <c r="C410" s="2">
        <v>7</v>
      </c>
      <c r="D410" s="2">
        <v>378</v>
      </c>
      <c r="E410" s="1">
        <v>1</v>
      </c>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f t="shared" si="291"/>
        <v>0</v>
      </c>
      <c r="AN410" s="55"/>
      <c r="AS410" s="47"/>
      <c r="AT410" s="63"/>
      <c r="AU410" s="47"/>
      <c r="AV410" s="47"/>
      <c r="AW410" s="47"/>
      <c r="AX410" s="47"/>
      <c r="AY410" s="47"/>
      <c r="AZ410" s="47"/>
    </row>
    <row r="411" spans="1:52">
      <c r="A411" s="27">
        <v>1</v>
      </c>
      <c r="B411" s="2">
        <v>3</v>
      </c>
      <c r="C411" s="2">
        <v>7</v>
      </c>
      <c r="D411" s="2">
        <v>379</v>
      </c>
      <c r="F411" s="23">
        <f>+F412+F413+F414</f>
        <v>0</v>
      </c>
      <c r="G411" s="23">
        <f t="shared" ref="G411:AJ411" si="309">+G412+G413+G414</f>
        <v>0</v>
      </c>
      <c r="H411" s="23">
        <f t="shared" si="309"/>
        <v>0</v>
      </c>
      <c r="I411" s="23">
        <f t="shared" si="309"/>
        <v>0</v>
      </c>
      <c r="J411" s="23">
        <f t="shared" si="309"/>
        <v>0</v>
      </c>
      <c r="K411" s="23">
        <f t="shared" si="309"/>
        <v>0</v>
      </c>
      <c r="L411" s="23">
        <f t="shared" si="309"/>
        <v>0</v>
      </c>
      <c r="M411" s="23">
        <f t="shared" si="309"/>
        <v>0</v>
      </c>
      <c r="N411" s="23">
        <f t="shared" si="309"/>
        <v>0</v>
      </c>
      <c r="O411" s="23">
        <f t="shared" si="309"/>
        <v>0</v>
      </c>
      <c r="P411" s="23">
        <f t="shared" si="309"/>
        <v>0</v>
      </c>
      <c r="Q411" s="23">
        <f t="shared" si="309"/>
        <v>0</v>
      </c>
      <c r="R411" s="23">
        <f t="shared" si="309"/>
        <v>0</v>
      </c>
      <c r="S411" s="23">
        <f t="shared" si="309"/>
        <v>0</v>
      </c>
      <c r="T411" s="23">
        <f t="shared" si="309"/>
        <v>0</v>
      </c>
      <c r="U411" s="23">
        <f t="shared" si="309"/>
        <v>0</v>
      </c>
      <c r="V411" s="23">
        <f t="shared" si="309"/>
        <v>0</v>
      </c>
      <c r="W411" s="23">
        <f t="shared" si="309"/>
        <v>0</v>
      </c>
      <c r="X411" s="23">
        <f t="shared" si="309"/>
        <v>0</v>
      </c>
      <c r="Y411" s="23">
        <f t="shared" si="309"/>
        <v>0</v>
      </c>
      <c r="Z411" s="23">
        <f t="shared" si="309"/>
        <v>0</v>
      </c>
      <c r="AA411" s="23">
        <f t="shared" si="309"/>
        <v>0</v>
      </c>
      <c r="AB411" s="23">
        <f t="shared" si="309"/>
        <v>0</v>
      </c>
      <c r="AC411" s="23">
        <f t="shared" si="309"/>
        <v>0</v>
      </c>
      <c r="AD411" s="23">
        <f t="shared" si="309"/>
        <v>0</v>
      </c>
      <c r="AE411" s="23">
        <f t="shared" si="309"/>
        <v>0</v>
      </c>
      <c r="AF411" s="23">
        <f t="shared" si="309"/>
        <v>0</v>
      </c>
      <c r="AG411" s="23">
        <f t="shared" si="309"/>
        <v>0</v>
      </c>
      <c r="AH411" s="23">
        <f t="shared" si="309"/>
        <v>0</v>
      </c>
      <c r="AI411" s="23">
        <f t="shared" si="309"/>
        <v>0</v>
      </c>
      <c r="AJ411" s="23">
        <f t="shared" si="309"/>
        <v>0</v>
      </c>
      <c r="AK411" s="23">
        <f t="shared" ref="AK411" si="310">+AK412+AK413+AK414</f>
        <v>0</v>
      </c>
      <c r="AL411" s="23">
        <f t="shared" si="291"/>
        <v>0</v>
      </c>
      <c r="AN411" s="55"/>
      <c r="AS411" s="47"/>
      <c r="AT411" s="63"/>
      <c r="AU411" s="47"/>
      <c r="AV411" s="47"/>
      <c r="AW411" s="47"/>
      <c r="AX411" s="47"/>
      <c r="AY411" s="47"/>
      <c r="AZ411" s="47"/>
    </row>
    <row r="412" spans="1:52" s="102" customFormat="1">
      <c r="A412" s="106">
        <v>1</v>
      </c>
      <c r="B412" s="100">
        <v>3</v>
      </c>
      <c r="C412" s="100">
        <v>7</v>
      </c>
      <c r="D412" s="100">
        <v>379</v>
      </c>
      <c r="E412" s="100">
        <v>1</v>
      </c>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f t="shared" si="291"/>
        <v>0</v>
      </c>
      <c r="AN412" s="55"/>
      <c r="AO412" s="54"/>
      <c r="AP412" s="103"/>
      <c r="AQ412" s="103"/>
      <c r="AR412" s="104"/>
      <c r="AT412" s="105"/>
    </row>
    <row r="413" spans="1:52" s="47" customFormat="1">
      <c r="A413" s="27">
        <v>1</v>
      </c>
      <c r="B413" s="3">
        <v>3</v>
      </c>
      <c r="C413" s="3">
        <v>7</v>
      </c>
      <c r="D413" s="3">
        <v>379</v>
      </c>
      <c r="E413" s="92">
        <v>2</v>
      </c>
      <c r="F413" s="21"/>
      <c r="G413" s="21">
        <v>0</v>
      </c>
      <c r="H413" s="21"/>
      <c r="I413" s="21"/>
      <c r="J413" s="21"/>
      <c r="K413" s="21">
        <v>0</v>
      </c>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f t="shared" si="291"/>
        <v>0</v>
      </c>
      <c r="AN413" s="55"/>
      <c r="AO413" s="54"/>
      <c r="AP413" s="55"/>
      <c r="AQ413" s="55"/>
      <c r="AR413" s="58"/>
      <c r="AT413" s="63"/>
    </row>
    <row r="414" spans="1:52">
      <c r="A414" s="27">
        <v>1</v>
      </c>
      <c r="B414" s="2">
        <v>3</v>
      </c>
      <c r="C414" s="2">
        <v>7</v>
      </c>
      <c r="D414" s="2">
        <v>379</v>
      </c>
      <c r="E414" s="1">
        <v>3</v>
      </c>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f t="shared" si="291"/>
        <v>0</v>
      </c>
      <c r="AN414" s="55"/>
      <c r="AS414" s="47"/>
      <c r="AT414" s="63"/>
      <c r="AU414" s="47"/>
      <c r="AV414" s="47"/>
      <c r="AW414" s="47"/>
      <c r="AX414" s="47"/>
      <c r="AY414" s="47"/>
      <c r="AZ414" s="47"/>
    </row>
    <row r="415" spans="1:52">
      <c r="A415" s="27">
        <v>1</v>
      </c>
      <c r="B415" s="2">
        <v>3</v>
      </c>
      <c r="C415" s="2">
        <v>7</v>
      </c>
      <c r="D415" s="2">
        <v>379</v>
      </c>
      <c r="E415" s="1">
        <v>4</v>
      </c>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f t="shared" si="291"/>
        <v>0</v>
      </c>
      <c r="AN415" s="55"/>
      <c r="AS415" s="47"/>
      <c r="AT415" s="63"/>
      <c r="AU415" s="47"/>
      <c r="AV415" s="47"/>
      <c r="AW415" s="47"/>
      <c r="AX415" s="47"/>
      <c r="AY415" s="47"/>
      <c r="AZ415" s="47"/>
    </row>
    <row r="416" spans="1:52">
      <c r="A416" s="27">
        <v>1</v>
      </c>
      <c r="B416" s="2">
        <v>3</v>
      </c>
      <c r="C416" s="2">
        <v>8</v>
      </c>
      <c r="D416" s="2"/>
      <c r="E416" s="41"/>
      <c r="F416" s="15">
        <f>+F417+F419+F424+F427+F429</f>
        <v>1927456.7</v>
      </c>
      <c r="G416" s="15">
        <f>+G417+G419+G424+G427+G429</f>
        <v>60000</v>
      </c>
      <c r="H416" s="15">
        <f t="shared" ref="H416:AJ416" si="311">+H417+H419+H424+H427+H429</f>
        <v>70000</v>
      </c>
      <c r="I416" s="15">
        <f t="shared" si="311"/>
        <v>0</v>
      </c>
      <c r="J416" s="15">
        <f t="shared" si="311"/>
        <v>0</v>
      </c>
      <c r="K416" s="15">
        <f t="shared" si="311"/>
        <v>392418.70999999996</v>
      </c>
      <c r="L416" s="15">
        <f t="shared" si="311"/>
        <v>0</v>
      </c>
      <c r="M416" s="15">
        <f t="shared" si="311"/>
        <v>0</v>
      </c>
      <c r="N416" s="15">
        <f t="shared" si="311"/>
        <v>0</v>
      </c>
      <c r="O416" s="15">
        <f t="shared" si="311"/>
        <v>0</v>
      </c>
      <c r="P416" s="15">
        <f t="shared" si="311"/>
        <v>0</v>
      </c>
      <c r="Q416" s="15">
        <f t="shared" si="311"/>
        <v>0</v>
      </c>
      <c r="R416" s="15">
        <f t="shared" si="311"/>
        <v>0</v>
      </c>
      <c r="S416" s="15">
        <f t="shared" si="311"/>
        <v>0</v>
      </c>
      <c r="T416" s="15">
        <f t="shared" si="311"/>
        <v>0</v>
      </c>
      <c r="U416" s="15">
        <f t="shared" si="311"/>
        <v>0</v>
      </c>
      <c r="V416" s="15">
        <f t="shared" si="311"/>
        <v>0</v>
      </c>
      <c r="W416" s="15">
        <f t="shared" si="311"/>
        <v>0</v>
      </c>
      <c r="X416" s="15">
        <f t="shared" si="311"/>
        <v>0</v>
      </c>
      <c r="Y416" s="15">
        <f t="shared" si="311"/>
        <v>0</v>
      </c>
      <c r="Z416" s="15">
        <f t="shared" si="311"/>
        <v>0</v>
      </c>
      <c r="AA416" s="15">
        <f t="shared" si="311"/>
        <v>0</v>
      </c>
      <c r="AB416" s="15">
        <f t="shared" si="311"/>
        <v>0</v>
      </c>
      <c r="AC416" s="15">
        <f t="shared" si="311"/>
        <v>0</v>
      </c>
      <c r="AD416" s="15">
        <f t="shared" si="311"/>
        <v>0</v>
      </c>
      <c r="AE416" s="15">
        <f t="shared" si="311"/>
        <v>0</v>
      </c>
      <c r="AF416" s="15">
        <f t="shared" si="311"/>
        <v>0</v>
      </c>
      <c r="AG416" s="15">
        <f t="shared" si="311"/>
        <v>0</v>
      </c>
      <c r="AH416" s="15">
        <f t="shared" si="311"/>
        <v>0</v>
      </c>
      <c r="AI416" s="15">
        <f t="shared" si="311"/>
        <v>0</v>
      </c>
      <c r="AJ416" s="15">
        <f t="shared" si="311"/>
        <v>0</v>
      </c>
      <c r="AK416" s="15">
        <f t="shared" ref="AK416" si="312">+AK417+AK419+AK424+AK427+AK429</f>
        <v>0</v>
      </c>
      <c r="AL416" s="15">
        <f t="shared" si="291"/>
        <v>2449875.41</v>
      </c>
      <c r="AN416" s="55"/>
      <c r="AS416" s="47"/>
      <c r="AT416" s="63"/>
      <c r="AU416" s="47"/>
      <c r="AV416" s="47"/>
      <c r="AW416" s="47"/>
      <c r="AX416" s="47"/>
      <c r="AY416" s="47"/>
      <c r="AZ416" s="47"/>
    </row>
    <row r="417" spans="1:52">
      <c r="A417" s="27">
        <v>1</v>
      </c>
      <c r="B417" s="2">
        <v>3</v>
      </c>
      <c r="C417" s="2">
        <v>8</v>
      </c>
      <c r="D417" s="2">
        <v>381</v>
      </c>
      <c r="E417" s="41"/>
      <c r="F417" s="23">
        <f>+F418</f>
        <v>0</v>
      </c>
      <c r="G417" s="23">
        <f t="shared" ref="G417:AK417" si="313">+G418</f>
        <v>0</v>
      </c>
      <c r="H417" s="23">
        <f t="shared" si="313"/>
        <v>0</v>
      </c>
      <c r="I417" s="23">
        <f t="shared" si="313"/>
        <v>0</v>
      </c>
      <c r="J417" s="23">
        <f t="shared" si="313"/>
        <v>0</v>
      </c>
      <c r="K417" s="23">
        <f t="shared" si="313"/>
        <v>0</v>
      </c>
      <c r="L417" s="23">
        <f t="shared" si="313"/>
        <v>0</v>
      </c>
      <c r="M417" s="23">
        <f t="shared" si="313"/>
        <v>0</v>
      </c>
      <c r="N417" s="23">
        <f t="shared" si="313"/>
        <v>0</v>
      </c>
      <c r="O417" s="23">
        <f t="shared" si="313"/>
        <v>0</v>
      </c>
      <c r="P417" s="23">
        <f t="shared" si="313"/>
        <v>0</v>
      </c>
      <c r="Q417" s="23">
        <f t="shared" si="313"/>
        <v>0</v>
      </c>
      <c r="R417" s="23">
        <f t="shared" si="313"/>
        <v>0</v>
      </c>
      <c r="S417" s="23">
        <f t="shared" si="313"/>
        <v>0</v>
      </c>
      <c r="T417" s="23">
        <f t="shared" si="313"/>
        <v>0</v>
      </c>
      <c r="U417" s="23">
        <f t="shared" si="313"/>
        <v>0</v>
      </c>
      <c r="V417" s="23">
        <f t="shared" si="313"/>
        <v>0</v>
      </c>
      <c r="W417" s="23">
        <f t="shared" si="313"/>
        <v>0</v>
      </c>
      <c r="X417" s="23">
        <f t="shared" si="313"/>
        <v>0</v>
      </c>
      <c r="Y417" s="23">
        <f t="shared" si="313"/>
        <v>0</v>
      </c>
      <c r="Z417" s="23">
        <f t="shared" si="313"/>
        <v>0</v>
      </c>
      <c r="AA417" s="23">
        <f t="shared" si="313"/>
        <v>0</v>
      </c>
      <c r="AB417" s="23">
        <f t="shared" si="313"/>
        <v>0</v>
      </c>
      <c r="AC417" s="23">
        <f t="shared" si="313"/>
        <v>0</v>
      </c>
      <c r="AD417" s="23">
        <f t="shared" si="313"/>
        <v>0</v>
      </c>
      <c r="AE417" s="23">
        <f t="shared" si="313"/>
        <v>0</v>
      </c>
      <c r="AF417" s="23">
        <f t="shared" si="313"/>
        <v>0</v>
      </c>
      <c r="AG417" s="23">
        <f t="shared" si="313"/>
        <v>0</v>
      </c>
      <c r="AH417" s="23">
        <f t="shared" si="313"/>
        <v>0</v>
      </c>
      <c r="AI417" s="23">
        <f t="shared" si="313"/>
        <v>0</v>
      </c>
      <c r="AJ417" s="23">
        <f t="shared" si="313"/>
        <v>0</v>
      </c>
      <c r="AK417" s="23">
        <f t="shared" si="313"/>
        <v>0</v>
      </c>
      <c r="AL417" s="23">
        <f t="shared" si="291"/>
        <v>0</v>
      </c>
      <c r="AN417" s="55"/>
      <c r="AS417" s="47"/>
      <c r="AT417" s="63"/>
      <c r="AU417" s="47"/>
      <c r="AV417" s="47"/>
      <c r="AW417" s="47"/>
      <c r="AX417" s="47"/>
      <c r="AY417" s="47"/>
      <c r="AZ417" s="47"/>
    </row>
    <row r="418" spans="1:52">
      <c r="A418" s="27">
        <v>1</v>
      </c>
      <c r="B418" s="2">
        <v>3</v>
      </c>
      <c r="C418" s="2">
        <v>8</v>
      </c>
      <c r="D418" s="2">
        <v>381</v>
      </c>
      <c r="E418" s="1">
        <v>1</v>
      </c>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f t="shared" si="291"/>
        <v>0</v>
      </c>
      <c r="AN418" s="55"/>
      <c r="AS418" s="47"/>
      <c r="AT418" s="63"/>
      <c r="AU418" s="47"/>
      <c r="AV418" s="47"/>
      <c r="AW418" s="47"/>
      <c r="AX418" s="47"/>
      <c r="AY418" s="47"/>
      <c r="AZ418" s="47"/>
    </row>
    <row r="419" spans="1:52">
      <c r="A419" s="27">
        <v>1</v>
      </c>
      <c r="B419" s="2">
        <v>3</v>
      </c>
      <c r="C419" s="2">
        <v>8</v>
      </c>
      <c r="D419" s="2">
        <v>382</v>
      </c>
      <c r="E419" s="41"/>
      <c r="F419" s="23">
        <f>SUM(F420:F423)</f>
        <v>1577456.7</v>
      </c>
      <c r="G419" s="23">
        <f t="shared" ref="G419:AJ419" si="314">SUM(G420:G423)</f>
        <v>0</v>
      </c>
      <c r="H419" s="23">
        <f t="shared" si="314"/>
        <v>0</v>
      </c>
      <c r="I419" s="23">
        <f t="shared" si="314"/>
        <v>0</v>
      </c>
      <c r="J419" s="23">
        <f t="shared" si="314"/>
        <v>0</v>
      </c>
      <c r="K419" s="23">
        <f t="shared" si="314"/>
        <v>250000</v>
      </c>
      <c r="L419" s="23">
        <f t="shared" si="314"/>
        <v>0</v>
      </c>
      <c r="M419" s="23">
        <f t="shared" si="314"/>
        <v>0</v>
      </c>
      <c r="N419" s="23">
        <f t="shared" si="314"/>
        <v>0</v>
      </c>
      <c r="O419" s="23">
        <f t="shared" si="314"/>
        <v>0</v>
      </c>
      <c r="P419" s="23">
        <f t="shared" si="314"/>
        <v>0</v>
      </c>
      <c r="Q419" s="23">
        <f t="shared" si="314"/>
        <v>0</v>
      </c>
      <c r="R419" s="23">
        <f t="shared" si="314"/>
        <v>0</v>
      </c>
      <c r="S419" s="23">
        <f t="shared" si="314"/>
        <v>0</v>
      </c>
      <c r="T419" s="23">
        <f t="shared" si="314"/>
        <v>0</v>
      </c>
      <c r="U419" s="23">
        <f t="shared" si="314"/>
        <v>0</v>
      </c>
      <c r="V419" s="23">
        <f t="shared" si="314"/>
        <v>0</v>
      </c>
      <c r="W419" s="23">
        <f t="shared" si="314"/>
        <v>0</v>
      </c>
      <c r="X419" s="23">
        <f t="shared" si="314"/>
        <v>0</v>
      </c>
      <c r="Y419" s="23">
        <f t="shared" si="314"/>
        <v>0</v>
      </c>
      <c r="Z419" s="23">
        <f t="shared" si="314"/>
        <v>0</v>
      </c>
      <c r="AA419" s="23">
        <f t="shared" si="314"/>
        <v>0</v>
      </c>
      <c r="AB419" s="23">
        <f t="shared" si="314"/>
        <v>0</v>
      </c>
      <c r="AC419" s="23">
        <f t="shared" si="314"/>
        <v>0</v>
      </c>
      <c r="AD419" s="23">
        <f t="shared" si="314"/>
        <v>0</v>
      </c>
      <c r="AE419" s="23">
        <f t="shared" si="314"/>
        <v>0</v>
      </c>
      <c r="AF419" s="23">
        <f t="shared" si="314"/>
        <v>0</v>
      </c>
      <c r="AG419" s="23">
        <f t="shared" si="314"/>
        <v>0</v>
      </c>
      <c r="AH419" s="23">
        <f t="shared" si="314"/>
        <v>0</v>
      </c>
      <c r="AI419" s="23">
        <f t="shared" si="314"/>
        <v>0</v>
      </c>
      <c r="AJ419" s="23">
        <f t="shared" si="314"/>
        <v>0</v>
      </c>
      <c r="AK419" s="23">
        <f t="shared" ref="AK419" si="315">SUM(AK420:AK423)</f>
        <v>0</v>
      </c>
      <c r="AL419" s="23">
        <f t="shared" si="291"/>
        <v>1827456.7</v>
      </c>
      <c r="AN419" s="55"/>
      <c r="AS419" s="47"/>
      <c r="AT419" s="63"/>
      <c r="AU419" s="47"/>
      <c r="AV419" s="47"/>
      <c r="AW419" s="47"/>
      <c r="AX419" s="47"/>
      <c r="AY419" s="47"/>
      <c r="AZ419" s="47"/>
    </row>
    <row r="420" spans="1:52" s="47" customFormat="1">
      <c r="A420" s="27">
        <v>1</v>
      </c>
      <c r="B420" s="3">
        <v>3</v>
      </c>
      <c r="C420" s="3">
        <v>8</v>
      </c>
      <c r="D420" s="3">
        <v>382</v>
      </c>
      <c r="E420" s="92">
        <v>1</v>
      </c>
      <c r="F420" s="40">
        <v>630628.35</v>
      </c>
      <c r="G420" s="21"/>
      <c r="H420" s="21"/>
      <c r="I420" s="21"/>
      <c r="J420" s="21"/>
      <c r="K420" s="21">
        <v>250000</v>
      </c>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f>SUM(F420:AJ420)</f>
        <v>880628.35</v>
      </c>
      <c r="AN420" s="55"/>
      <c r="AO420" s="54"/>
      <c r="AP420" s="55"/>
      <c r="AQ420" s="55"/>
      <c r="AR420" s="58"/>
      <c r="AT420" s="63"/>
    </row>
    <row r="421" spans="1:52" s="47" customFormat="1">
      <c r="A421" s="27">
        <v>1</v>
      </c>
      <c r="B421" s="3">
        <v>3</v>
      </c>
      <c r="C421" s="3">
        <v>8</v>
      </c>
      <c r="D421" s="3">
        <v>382</v>
      </c>
      <c r="E421" s="92">
        <v>2</v>
      </c>
      <c r="F421" s="40">
        <v>946828.35</v>
      </c>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f t="shared" si="291"/>
        <v>946828.35</v>
      </c>
      <c r="AN421" s="55"/>
      <c r="AO421" s="54"/>
      <c r="AP421" s="55"/>
      <c r="AQ421" s="55"/>
      <c r="AR421" s="58"/>
      <c r="AT421" s="63"/>
    </row>
    <row r="422" spans="1:52">
      <c r="A422" s="27">
        <v>1</v>
      </c>
      <c r="B422" s="2">
        <v>3</v>
      </c>
      <c r="C422" s="2">
        <v>8</v>
      </c>
      <c r="D422" s="2">
        <v>382</v>
      </c>
      <c r="E422" s="1">
        <v>3</v>
      </c>
      <c r="F422" s="40"/>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f t="shared" si="291"/>
        <v>0</v>
      </c>
      <c r="AN422" s="55"/>
      <c r="AS422" s="47"/>
      <c r="AT422" s="63"/>
      <c r="AU422" s="47"/>
      <c r="AV422" s="47"/>
      <c r="AW422" s="47"/>
      <c r="AX422" s="47"/>
      <c r="AY422" s="47"/>
      <c r="AZ422" s="47"/>
    </row>
    <row r="423" spans="1:52">
      <c r="A423" s="27">
        <v>1</v>
      </c>
      <c r="B423" s="2">
        <v>3</v>
      </c>
      <c r="C423" s="2">
        <v>8</v>
      </c>
      <c r="D423" s="2">
        <v>382</v>
      </c>
      <c r="E423" s="1">
        <v>4</v>
      </c>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f t="shared" si="291"/>
        <v>0</v>
      </c>
      <c r="AN423" s="55"/>
      <c r="AS423" s="47"/>
      <c r="AT423" s="63"/>
      <c r="AU423" s="47"/>
      <c r="AV423" s="47"/>
      <c r="AW423" s="47"/>
      <c r="AX423" s="47"/>
      <c r="AY423" s="47"/>
      <c r="AZ423" s="47"/>
    </row>
    <row r="424" spans="1:52">
      <c r="A424" s="27">
        <v>1</v>
      </c>
      <c r="B424" s="2">
        <v>3</v>
      </c>
      <c r="C424" s="2">
        <v>8</v>
      </c>
      <c r="D424" s="2">
        <v>383</v>
      </c>
      <c r="E424" s="41"/>
      <c r="F424" s="23">
        <f>+F425+F426</f>
        <v>0</v>
      </c>
      <c r="G424" s="23">
        <f t="shared" ref="G424:AJ424" si="316">+G425+G426</f>
        <v>0</v>
      </c>
      <c r="H424" s="23">
        <f t="shared" si="316"/>
        <v>0</v>
      </c>
      <c r="I424" s="23">
        <f t="shared" si="316"/>
        <v>0</v>
      </c>
      <c r="J424" s="23">
        <f t="shared" si="316"/>
        <v>0</v>
      </c>
      <c r="K424" s="23">
        <f t="shared" si="316"/>
        <v>0</v>
      </c>
      <c r="L424" s="23">
        <f t="shared" si="316"/>
        <v>0</v>
      </c>
      <c r="M424" s="23">
        <f t="shared" si="316"/>
        <v>0</v>
      </c>
      <c r="N424" s="23">
        <f t="shared" si="316"/>
        <v>0</v>
      </c>
      <c r="O424" s="23">
        <f t="shared" si="316"/>
        <v>0</v>
      </c>
      <c r="P424" s="23">
        <f t="shared" si="316"/>
        <v>0</v>
      </c>
      <c r="Q424" s="23">
        <f t="shared" si="316"/>
        <v>0</v>
      </c>
      <c r="R424" s="23">
        <f t="shared" si="316"/>
        <v>0</v>
      </c>
      <c r="S424" s="23">
        <f t="shared" si="316"/>
        <v>0</v>
      </c>
      <c r="T424" s="23">
        <f t="shared" si="316"/>
        <v>0</v>
      </c>
      <c r="U424" s="23">
        <f t="shared" si="316"/>
        <v>0</v>
      </c>
      <c r="V424" s="23">
        <f t="shared" si="316"/>
        <v>0</v>
      </c>
      <c r="W424" s="23">
        <f t="shared" si="316"/>
        <v>0</v>
      </c>
      <c r="X424" s="23">
        <f t="shared" si="316"/>
        <v>0</v>
      </c>
      <c r="Y424" s="23">
        <f t="shared" si="316"/>
        <v>0</v>
      </c>
      <c r="Z424" s="23">
        <f t="shared" si="316"/>
        <v>0</v>
      </c>
      <c r="AA424" s="23">
        <f t="shared" si="316"/>
        <v>0</v>
      </c>
      <c r="AB424" s="23">
        <f t="shared" si="316"/>
        <v>0</v>
      </c>
      <c r="AC424" s="23">
        <f t="shared" si="316"/>
        <v>0</v>
      </c>
      <c r="AD424" s="23">
        <f t="shared" si="316"/>
        <v>0</v>
      </c>
      <c r="AE424" s="23">
        <f t="shared" si="316"/>
        <v>0</v>
      </c>
      <c r="AF424" s="23">
        <f t="shared" si="316"/>
        <v>0</v>
      </c>
      <c r="AG424" s="23">
        <f t="shared" si="316"/>
        <v>0</v>
      </c>
      <c r="AH424" s="23">
        <f t="shared" si="316"/>
        <v>0</v>
      </c>
      <c r="AI424" s="23">
        <f t="shared" si="316"/>
        <v>0</v>
      </c>
      <c r="AJ424" s="23">
        <f t="shared" si="316"/>
        <v>0</v>
      </c>
      <c r="AK424" s="23">
        <f t="shared" ref="AK424" si="317">+AK425+AK426</f>
        <v>0</v>
      </c>
      <c r="AL424" s="23">
        <f t="shared" si="291"/>
        <v>0</v>
      </c>
      <c r="AN424" s="55"/>
      <c r="AS424" s="47"/>
      <c r="AT424" s="63"/>
      <c r="AU424" s="47"/>
      <c r="AV424" s="47"/>
      <c r="AW424" s="47"/>
      <c r="AX424" s="47"/>
      <c r="AY424" s="47"/>
      <c r="AZ424" s="47"/>
    </row>
    <row r="425" spans="1:52">
      <c r="A425" s="27">
        <v>1</v>
      </c>
      <c r="B425" s="2">
        <v>3</v>
      </c>
      <c r="C425" s="2">
        <v>8</v>
      </c>
      <c r="D425" s="2">
        <v>383</v>
      </c>
      <c r="E425" s="1">
        <v>1</v>
      </c>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f t="shared" si="291"/>
        <v>0</v>
      </c>
      <c r="AN425" s="55"/>
      <c r="AS425" s="47"/>
      <c r="AT425" s="63"/>
      <c r="AU425" s="47"/>
      <c r="AV425" s="47"/>
      <c r="AW425" s="47"/>
      <c r="AX425" s="47"/>
      <c r="AY425" s="47"/>
      <c r="AZ425" s="47"/>
    </row>
    <row r="426" spans="1:52">
      <c r="A426" s="27">
        <v>1</v>
      </c>
      <c r="B426" s="2">
        <v>3</v>
      </c>
      <c r="C426" s="2">
        <v>8</v>
      </c>
      <c r="D426" s="2">
        <v>383</v>
      </c>
      <c r="E426" s="1">
        <v>2</v>
      </c>
      <c r="F426" s="21"/>
      <c r="G426" s="21"/>
      <c r="H426" s="21"/>
      <c r="I426" s="21"/>
      <c r="J426" s="21"/>
      <c r="K426" s="21">
        <v>0</v>
      </c>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f t="shared" si="291"/>
        <v>0</v>
      </c>
      <c r="AN426" s="55"/>
      <c r="AS426" s="47"/>
      <c r="AT426" s="63"/>
      <c r="AU426" s="47"/>
      <c r="AV426" s="47"/>
      <c r="AW426" s="47"/>
      <c r="AX426" s="47"/>
      <c r="AY426" s="47"/>
      <c r="AZ426" s="47"/>
    </row>
    <row r="427" spans="1:52">
      <c r="A427" s="27">
        <v>1</v>
      </c>
      <c r="B427" s="2">
        <v>3</v>
      </c>
      <c r="C427" s="2">
        <v>8</v>
      </c>
      <c r="D427" s="2">
        <v>384</v>
      </c>
      <c r="E427" s="41"/>
      <c r="F427" s="23">
        <f>+F428</f>
        <v>0</v>
      </c>
      <c r="G427" s="23">
        <f t="shared" ref="G427:AK427" si="318">+G428</f>
        <v>0</v>
      </c>
      <c r="H427" s="23">
        <f t="shared" si="318"/>
        <v>0</v>
      </c>
      <c r="I427" s="23">
        <f t="shared" si="318"/>
        <v>0</v>
      </c>
      <c r="J427" s="23">
        <f t="shared" si="318"/>
        <v>0</v>
      </c>
      <c r="K427" s="23">
        <f t="shared" si="318"/>
        <v>0</v>
      </c>
      <c r="L427" s="23">
        <f t="shared" si="318"/>
        <v>0</v>
      </c>
      <c r="M427" s="23">
        <f t="shared" si="318"/>
        <v>0</v>
      </c>
      <c r="N427" s="23">
        <f t="shared" si="318"/>
        <v>0</v>
      </c>
      <c r="O427" s="23">
        <f t="shared" si="318"/>
        <v>0</v>
      </c>
      <c r="P427" s="23">
        <f t="shared" si="318"/>
        <v>0</v>
      </c>
      <c r="Q427" s="23">
        <f t="shared" si="318"/>
        <v>0</v>
      </c>
      <c r="R427" s="23">
        <f t="shared" si="318"/>
        <v>0</v>
      </c>
      <c r="S427" s="23">
        <f t="shared" si="318"/>
        <v>0</v>
      </c>
      <c r="T427" s="23">
        <f t="shared" si="318"/>
        <v>0</v>
      </c>
      <c r="U427" s="23">
        <f t="shared" si="318"/>
        <v>0</v>
      </c>
      <c r="V427" s="23">
        <f t="shared" si="318"/>
        <v>0</v>
      </c>
      <c r="W427" s="23">
        <f t="shared" si="318"/>
        <v>0</v>
      </c>
      <c r="X427" s="23">
        <f t="shared" si="318"/>
        <v>0</v>
      </c>
      <c r="Y427" s="23">
        <f t="shared" si="318"/>
        <v>0</v>
      </c>
      <c r="Z427" s="23">
        <f t="shared" si="318"/>
        <v>0</v>
      </c>
      <c r="AA427" s="23">
        <f t="shared" si="318"/>
        <v>0</v>
      </c>
      <c r="AB427" s="23">
        <f t="shared" si="318"/>
        <v>0</v>
      </c>
      <c r="AC427" s="23">
        <f t="shared" si="318"/>
        <v>0</v>
      </c>
      <c r="AD427" s="23">
        <f t="shared" si="318"/>
        <v>0</v>
      </c>
      <c r="AE427" s="23">
        <f t="shared" si="318"/>
        <v>0</v>
      </c>
      <c r="AF427" s="23">
        <f t="shared" si="318"/>
        <v>0</v>
      </c>
      <c r="AG427" s="23">
        <f t="shared" si="318"/>
        <v>0</v>
      </c>
      <c r="AH427" s="23">
        <f t="shared" si="318"/>
        <v>0</v>
      </c>
      <c r="AI427" s="23">
        <f t="shared" si="318"/>
        <v>0</v>
      </c>
      <c r="AJ427" s="23">
        <f t="shared" si="318"/>
        <v>0</v>
      </c>
      <c r="AK427" s="23">
        <f t="shared" si="318"/>
        <v>0</v>
      </c>
      <c r="AL427" s="23">
        <f t="shared" si="291"/>
        <v>0</v>
      </c>
      <c r="AN427" s="55"/>
      <c r="AS427" s="47"/>
      <c r="AT427" s="63"/>
      <c r="AU427" s="47"/>
      <c r="AV427" s="47"/>
      <c r="AW427" s="47"/>
      <c r="AX427" s="47"/>
      <c r="AY427" s="47"/>
      <c r="AZ427" s="47"/>
    </row>
    <row r="428" spans="1:52">
      <c r="A428" s="27">
        <v>1</v>
      </c>
      <c r="B428" s="2">
        <v>3</v>
      </c>
      <c r="C428" s="2">
        <v>8</v>
      </c>
      <c r="D428" s="2">
        <v>384</v>
      </c>
      <c r="E428" s="1">
        <v>1</v>
      </c>
      <c r="F428" s="40"/>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f t="shared" si="291"/>
        <v>0</v>
      </c>
      <c r="AN428" s="55"/>
      <c r="AS428" s="47"/>
      <c r="AT428" s="63"/>
      <c r="AU428" s="47"/>
      <c r="AV428" s="47"/>
      <c r="AW428" s="47"/>
      <c r="AX428" s="47"/>
      <c r="AY428" s="47"/>
      <c r="AZ428" s="47"/>
    </row>
    <row r="429" spans="1:52">
      <c r="A429" s="27">
        <v>1</v>
      </c>
      <c r="B429" s="2">
        <v>3</v>
      </c>
      <c r="C429" s="2">
        <v>8</v>
      </c>
      <c r="D429" s="2">
        <v>385</v>
      </c>
      <c r="F429" s="23">
        <f>+F430</f>
        <v>350000</v>
      </c>
      <c r="G429" s="23">
        <f t="shared" ref="G429:AK429" si="319">+G430</f>
        <v>60000</v>
      </c>
      <c r="H429" s="23">
        <f t="shared" si="319"/>
        <v>70000</v>
      </c>
      <c r="I429" s="23">
        <f t="shared" si="319"/>
        <v>0</v>
      </c>
      <c r="J429" s="23">
        <f t="shared" si="319"/>
        <v>0</v>
      </c>
      <c r="K429" s="23">
        <f t="shared" si="319"/>
        <v>142418.71</v>
      </c>
      <c r="L429" s="23">
        <f t="shared" si="319"/>
        <v>0</v>
      </c>
      <c r="M429" s="23">
        <f t="shared" si="319"/>
        <v>0</v>
      </c>
      <c r="N429" s="23">
        <f t="shared" si="319"/>
        <v>0</v>
      </c>
      <c r="O429" s="23">
        <f t="shared" si="319"/>
        <v>0</v>
      </c>
      <c r="P429" s="23">
        <f t="shared" si="319"/>
        <v>0</v>
      </c>
      <c r="Q429" s="23">
        <f t="shared" si="319"/>
        <v>0</v>
      </c>
      <c r="R429" s="23">
        <f t="shared" si="319"/>
        <v>0</v>
      </c>
      <c r="S429" s="23">
        <f t="shared" si="319"/>
        <v>0</v>
      </c>
      <c r="T429" s="23">
        <f t="shared" si="319"/>
        <v>0</v>
      </c>
      <c r="U429" s="23">
        <f t="shared" si="319"/>
        <v>0</v>
      </c>
      <c r="V429" s="23">
        <f t="shared" si="319"/>
        <v>0</v>
      </c>
      <c r="W429" s="23">
        <f t="shared" si="319"/>
        <v>0</v>
      </c>
      <c r="X429" s="23">
        <f t="shared" si="319"/>
        <v>0</v>
      </c>
      <c r="Y429" s="23">
        <f t="shared" si="319"/>
        <v>0</v>
      </c>
      <c r="Z429" s="23">
        <f t="shared" si="319"/>
        <v>0</v>
      </c>
      <c r="AA429" s="23">
        <f t="shared" si="319"/>
        <v>0</v>
      </c>
      <c r="AB429" s="23">
        <f t="shared" si="319"/>
        <v>0</v>
      </c>
      <c r="AC429" s="23">
        <f t="shared" si="319"/>
        <v>0</v>
      </c>
      <c r="AD429" s="23">
        <f t="shared" si="319"/>
        <v>0</v>
      </c>
      <c r="AE429" s="23">
        <f t="shared" si="319"/>
        <v>0</v>
      </c>
      <c r="AF429" s="23">
        <f t="shared" si="319"/>
        <v>0</v>
      </c>
      <c r="AG429" s="23">
        <f t="shared" si="319"/>
        <v>0</v>
      </c>
      <c r="AH429" s="23">
        <f t="shared" si="319"/>
        <v>0</v>
      </c>
      <c r="AI429" s="23">
        <f t="shared" si="319"/>
        <v>0</v>
      </c>
      <c r="AJ429" s="23">
        <f t="shared" si="319"/>
        <v>0</v>
      </c>
      <c r="AK429" s="23">
        <f t="shared" si="319"/>
        <v>0</v>
      </c>
      <c r="AL429" s="23">
        <f t="shared" si="291"/>
        <v>622418.71</v>
      </c>
      <c r="AN429" s="55"/>
      <c r="AS429" s="47"/>
      <c r="AT429" s="63"/>
      <c r="AU429" s="47"/>
      <c r="AV429" s="47"/>
      <c r="AW429" s="47"/>
      <c r="AX429" s="47"/>
      <c r="AY429" s="47"/>
      <c r="AZ429" s="47"/>
    </row>
    <row r="430" spans="1:52" s="47" customFormat="1">
      <c r="A430" s="27">
        <v>1</v>
      </c>
      <c r="B430" s="3">
        <v>3</v>
      </c>
      <c r="C430" s="3">
        <v>8</v>
      </c>
      <c r="D430" s="3">
        <v>385</v>
      </c>
      <c r="E430" s="92">
        <v>1</v>
      </c>
      <c r="F430" s="40">
        <v>350000</v>
      </c>
      <c r="G430" s="21">
        <v>60000</v>
      </c>
      <c r="H430" s="21">
        <v>70000</v>
      </c>
      <c r="I430" s="21"/>
      <c r="J430" s="21"/>
      <c r="K430" s="21">
        <v>142418.71</v>
      </c>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f t="shared" si="291"/>
        <v>622418.71</v>
      </c>
      <c r="AN430" s="55"/>
      <c r="AO430" s="54"/>
      <c r="AP430" s="55"/>
      <c r="AQ430" s="55"/>
      <c r="AR430" s="58"/>
      <c r="AT430" s="63"/>
    </row>
    <row r="431" spans="1:52">
      <c r="A431" s="27">
        <v>1</v>
      </c>
      <c r="B431" s="2">
        <v>3</v>
      </c>
      <c r="C431" s="2">
        <v>9</v>
      </c>
      <c r="D431" s="2"/>
      <c r="E431" s="41"/>
      <c r="F431" s="15">
        <f>+F432+F434+F441+F443+F446+F451+F455+F457+F459</f>
        <v>0</v>
      </c>
      <c r="G431" s="15">
        <f t="shared" ref="G431:AJ431" si="320">+G432+G434+G441+G443+G446+G451+G455+G457+G459</f>
        <v>0</v>
      </c>
      <c r="H431" s="15">
        <f t="shared" si="320"/>
        <v>0</v>
      </c>
      <c r="I431" s="15">
        <f t="shared" si="320"/>
        <v>0</v>
      </c>
      <c r="J431" s="15">
        <f t="shared" si="320"/>
        <v>0</v>
      </c>
      <c r="K431" s="15">
        <f t="shared" si="320"/>
        <v>0</v>
      </c>
      <c r="L431" s="15">
        <f t="shared" si="320"/>
        <v>0</v>
      </c>
      <c r="M431" s="15">
        <f t="shared" si="320"/>
        <v>0</v>
      </c>
      <c r="N431" s="15">
        <f t="shared" si="320"/>
        <v>0</v>
      </c>
      <c r="O431" s="15">
        <f t="shared" si="320"/>
        <v>0</v>
      </c>
      <c r="P431" s="15">
        <f t="shared" si="320"/>
        <v>0</v>
      </c>
      <c r="Q431" s="15">
        <f t="shared" si="320"/>
        <v>0</v>
      </c>
      <c r="R431" s="15">
        <f t="shared" si="320"/>
        <v>0</v>
      </c>
      <c r="S431" s="15">
        <f t="shared" si="320"/>
        <v>0</v>
      </c>
      <c r="T431" s="15">
        <f t="shared" si="320"/>
        <v>0</v>
      </c>
      <c r="U431" s="15">
        <f t="shared" si="320"/>
        <v>0</v>
      </c>
      <c r="V431" s="15">
        <f t="shared" si="320"/>
        <v>0</v>
      </c>
      <c r="W431" s="15">
        <f t="shared" si="320"/>
        <v>0</v>
      </c>
      <c r="X431" s="15">
        <f t="shared" si="320"/>
        <v>0</v>
      </c>
      <c r="Y431" s="15">
        <f t="shared" si="320"/>
        <v>0</v>
      </c>
      <c r="Z431" s="15">
        <f t="shared" si="320"/>
        <v>0</v>
      </c>
      <c r="AA431" s="15">
        <f t="shared" si="320"/>
        <v>0</v>
      </c>
      <c r="AB431" s="15">
        <f t="shared" si="320"/>
        <v>0</v>
      </c>
      <c r="AC431" s="15">
        <f t="shared" si="320"/>
        <v>0</v>
      </c>
      <c r="AD431" s="15">
        <f t="shared" si="320"/>
        <v>0</v>
      </c>
      <c r="AE431" s="15">
        <f t="shared" si="320"/>
        <v>0</v>
      </c>
      <c r="AF431" s="15">
        <f t="shared" si="320"/>
        <v>0</v>
      </c>
      <c r="AG431" s="15">
        <f t="shared" si="320"/>
        <v>0</v>
      </c>
      <c r="AH431" s="15">
        <f t="shared" si="320"/>
        <v>0</v>
      </c>
      <c r="AI431" s="15">
        <f t="shared" si="320"/>
        <v>0</v>
      </c>
      <c r="AJ431" s="15">
        <f t="shared" si="320"/>
        <v>0</v>
      </c>
      <c r="AK431" s="15">
        <f t="shared" ref="AK431" si="321">+AK432+AK434+AK441+AK443+AK446+AK451+AK455+AK457+AK459</f>
        <v>0</v>
      </c>
      <c r="AL431" s="15">
        <f t="shared" si="291"/>
        <v>0</v>
      </c>
      <c r="AN431" s="55"/>
      <c r="AS431" s="47"/>
      <c r="AT431" s="63"/>
      <c r="AU431" s="47"/>
      <c r="AV431" s="47"/>
      <c r="AW431" s="47"/>
      <c r="AX431" s="47"/>
      <c r="AY431" s="47"/>
      <c r="AZ431" s="47"/>
    </row>
    <row r="432" spans="1:52">
      <c r="A432" s="27">
        <v>1</v>
      </c>
      <c r="B432" s="2">
        <v>3</v>
      </c>
      <c r="C432" s="2">
        <v>9</v>
      </c>
      <c r="D432" s="2">
        <v>391</v>
      </c>
      <c r="E432" s="41"/>
      <c r="F432" s="23">
        <f>+F433</f>
        <v>0</v>
      </c>
      <c r="G432" s="23">
        <f t="shared" ref="G432:AK432" si="322">+G433</f>
        <v>0</v>
      </c>
      <c r="H432" s="23">
        <f t="shared" si="322"/>
        <v>0</v>
      </c>
      <c r="I432" s="23">
        <f t="shared" si="322"/>
        <v>0</v>
      </c>
      <c r="J432" s="23">
        <f t="shared" si="322"/>
        <v>0</v>
      </c>
      <c r="K432" s="23">
        <f t="shared" si="322"/>
        <v>0</v>
      </c>
      <c r="L432" s="23">
        <f t="shared" si="322"/>
        <v>0</v>
      </c>
      <c r="M432" s="23">
        <f t="shared" si="322"/>
        <v>0</v>
      </c>
      <c r="N432" s="23">
        <f t="shared" si="322"/>
        <v>0</v>
      </c>
      <c r="O432" s="23">
        <f t="shared" si="322"/>
        <v>0</v>
      </c>
      <c r="P432" s="23">
        <f t="shared" si="322"/>
        <v>0</v>
      </c>
      <c r="Q432" s="23">
        <f t="shared" si="322"/>
        <v>0</v>
      </c>
      <c r="R432" s="23">
        <f t="shared" si="322"/>
        <v>0</v>
      </c>
      <c r="S432" s="23">
        <f t="shared" si="322"/>
        <v>0</v>
      </c>
      <c r="T432" s="23">
        <f t="shared" si="322"/>
        <v>0</v>
      </c>
      <c r="U432" s="23">
        <f t="shared" si="322"/>
        <v>0</v>
      </c>
      <c r="V432" s="23">
        <f t="shared" si="322"/>
        <v>0</v>
      </c>
      <c r="W432" s="23">
        <f t="shared" si="322"/>
        <v>0</v>
      </c>
      <c r="X432" s="23">
        <f t="shared" si="322"/>
        <v>0</v>
      </c>
      <c r="Y432" s="23">
        <f t="shared" si="322"/>
        <v>0</v>
      </c>
      <c r="Z432" s="23">
        <f t="shared" si="322"/>
        <v>0</v>
      </c>
      <c r="AA432" s="23">
        <f t="shared" si="322"/>
        <v>0</v>
      </c>
      <c r="AB432" s="23">
        <f t="shared" si="322"/>
        <v>0</v>
      </c>
      <c r="AC432" s="23">
        <f t="shared" si="322"/>
        <v>0</v>
      </c>
      <c r="AD432" s="23">
        <f t="shared" si="322"/>
        <v>0</v>
      </c>
      <c r="AE432" s="23">
        <f t="shared" si="322"/>
        <v>0</v>
      </c>
      <c r="AF432" s="23">
        <f t="shared" si="322"/>
        <v>0</v>
      </c>
      <c r="AG432" s="23">
        <f t="shared" si="322"/>
        <v>0</v>
      </c>
      <c r="AH432" s="23">
        <f t="shared" si="322"/>
        <v>0</v>
      </c>
      <c r="AI432" s="23">
        <f t="shared" si="322"/>
        <v>0</v>
      </c>
      <c r="AJ432" s="23">
        <f t="shared" si="322"/>
        <v>0</v>
      </c>
      <c r="AK432" s="23">
        <f t="shared" si="322"/>
        <v>0</v>
      </c>
      <c r="AL432" s="23">
        <f t="shared" si="291"/>
        <v>0</v>
      </c>
      <c r="AN432" s="55"/>
      <c r="AS432" s="47"/>
      <c r="AT432" s="63"/>
      <c r="AU432" s="47"/>
      <c r="AV432" s="47"/>
      <c r="AW432" s="47"/>
      <c r="AX432" s="47"/>
      <c r="AY432" s="47"/>
      <c r="AZ432" s="47"/>
    </row>
    <row r="433" spans="1:52">
      <c r="A433" s="27">
        <v>1</v>
      </c>
      <c r="B433" s="2">
        <v>3</v>
      </c>
      <c r="C433" s="2">
        <v>9</v>
      </c>
      <c r="D433" s="2">
        <v>391</v>
      </c>
      <c r="E433" s="1">
        <v>1</v>
      </c>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f t="shared" si="291"/>
        <v>0</v>
      </c>
      <c r="AN433" s="55"/>
      <c r="AS433" s="47"/>
      <c r="AT433" s="63"/>
      <c r="AU433" s="47"/>
      <c r="AV433" s="47"/>
      <c r="AW433" s="47"/>
      <c r="AX433" s="47"/>
      <c r="AY433" s="47"/>
      <c r="AZ433" s="47"/>
    </row>
    <row r="434" spans="1:52">
      <c r="A434" s="27">
        <v>1</v>
      </c>
      <c r="B434" s="2">
        <v>3</v>
      </c>
      <c r="C434" s="2">
        <v>9</v>
      </c>
      <c r="D434" s="2">
        <v>392</v>
      </c>
      <c r="F434" s="23">
        <f>SUM(F435:F440)</f>
        <v>0</v>
      </c>
      <c r="G434" s="23">
        <f>SUM(G435:G440)</f>
        <v>0</v>
      </c>
      <c r="H434" s="23">
        <f>SUM(H435:H440)</f>
        <v>0</v>
      </c>
      <c r="I434" s="23">
        <f>SUM(I435:I440)</f>
        <v>0</v>
      </c>
      <c r="J434" s="23">
        <f>SUM(J435:J440)</f>
        <v>0</v>
      </c>
      <c r="K434" s="23">
        <f t="shared" ref="K434:AJ434" si="323">SUM(K435:K440)</f>
        <v>0</v>
      </c>
      <c r="L434" s="23">
        <f t="shared" si="323"/>
        <v>0</v>
      </c>
      <c r="M434" s="23">
        <f t="shared" si="323"/>
        <v>0</v>
      </c>
      <c r="N434" s="23">
        <f t="shared" si="323"/>
        <v>0</v>
      </c>
      <c r="O434" s="23">
        <f t="shared" si="323"/>
        <v>0</v>
      </c>
      <c r="P434" s="23">
        <f t="shared" si="323"/>
        <v>0</v>
      </c>
      <c r="Q434" s="23">
        <f t="shared" si="323"/>
        <v>0</v>
      </c>
      <c r="R434" s="23">
        <f t="shared" si="323"/>
        <v>0</v>
      </c>
      <c r="S434" s="23">
        <f t="shared" si="323"/>
        <v>0</v>
      </c>
      <c r="T434" s="23">
        <f t="shared" si="323"/>
        <v>0</v>
      </c>
      <c r="U434" s="23">
        <f t="shared" si="323"/>
        <v>0</v>
      </c>
      <c r="V434" s="23">
        <f t="shared" si="323"/>
        <v>0</v>
      </c>
      <c r="W434" s="23">
        <f t="shared" si="323"/>
        <v>0</v>
      </c>
      <c r="X434" s="23">
        <f t="shared" si="323"/>
        <v>0</v>
      </c>
      <c r="Y434" s="23">
        <f t="shared" si="323"/>
        <v>0</v>
      </c>
      <c r="Z434" s="23">
        <f t="shared" si="323"/>
        <v>0</v>
      </c>
      <c r="AA434" s="23">
        <f t="shared" si="323"/>
        <v>0</v>
      </c>
      <c r="AB434" s="23">
        <f t="shared" si="323"/>
        <v>0</v>
      </c>
      <c r="AC434" s="23">
        <f t="shared" si="323"/>
        <v>0</v>
      </c>
      <c r="AD434" s="23">
        <f t="shared" si="323"/>
        <v>0</v>
      </c>
      <c r="AE434" s="23">
        <f t="shared" si="323"/>
        <v>0</v>
      </c>
      <c r="AF434" s="23">
        <f t="shared" si="323"/>
        <v>0</v>
      </c>
      <c r="AG434" s="23">
        <f t="shared" si="323"/>
        <v>0</v>
      </c>
      <c r="AH434" s="23">
        <f t="shared" si="323"/>
        <v>0</v>
      </c>
      <c r="AI434" s="23">
        <f t="shared" si="323"/>
        <v>0</v>
      </c>
      <c r="AJ434" s="23">
        <f t="shared" si="323"/>
        <v>0</v>
      </c>
      <c r="AK434" s="23">
        <f t="shared" ref="AK434" si="324">SUM(AK435:AK440)</f>
        <v>0</v>
      </c>
      <c r="AL434" s="23">
        <f t="shared" si="291"/>
        <v>0</v>
      </c>
      <c r="AN434" s="55"/>
      <c r="AS434" s="47"/>
      <c r="AT434" s="63"/>
      <c r="AU434" s="47"/>
      <c r="AV434" s="47"/>
      <c r="AW434" s="47"/>
      <c r="AX434" s="47"/>
      <c r="AY434" s="47"/>
      <c r="AZ434" s="47"/>
    </row>
    <row r="435" spans="1:52">
      <c r="A435" s="27">
        <v>1</v>
      </c>
      <c r="B435" s="2">
        <v>3</v>
      </c>
      <c r="C435" s="2">
        <v>9</v>
      </c>
      <c r="D435" s="2">
        <v>392</v>
      </c>
      <c r="E435" s="1">
        <v>1</v>
      </c>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f t="shared" si="291"/>
        <v>0</v>
      </c>
      <c r="AN435" s="55"/>
      <c r="AS435" s="47"/>
      <c r="AT435" s="63"/>
      <c r="AU435" s="47"/>
      <c r="AV435" s="47"/>
      <c r="AW435" s="47"/>
      <c r="AX435" s="47"/>
      <c r="AY435" s="47"/>
      <c r="AZ435" s="47"/>
    </row>
    <row r="436" spans="1:52">
      <c r="A436" s="27">
        <v>1</v>
      </c>
      <c r="B436" s="2">
        <v>3</v>
      </c>
      <c r="C436" s="2">
        <v>9</v>
      </c>
      <c r="D436" s="2">
        <v>392</v>
      </c>
      <c r="E436" s="1">
        <v>2</v>
      </c>
      <c r="F436" s="40"/>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f t="shared" si="291"/>
        <v>0</v>
      </c>
      <c r="AN436" s="55"/>
      <c r="AS436" s="47"/>
      <c r="AT436" s="63"/>
      <c r="AU436" s="47"/>
      <c r="AV436" s="47"/>
      <c r="AW436" s="47"/>
      <c r="AX436" s="47"/>
      <c r="AY436" s="47"/>
      <c r="AZ436" s="47"/>
    </row>
    <row r="437" spans="1:52" s="47" customFormat="1">
      <c r="A437" s="27">
        <v>1</v>
      </c>
      <c r="B437" s="3">
        <v>3</v>
      </c>
      <c r="C437" s="3">
        <v>9</v>
      </c>
      <c r="D437" s="3">
        <v>392</v>
      </c>
      <c r="E437" s="92">
        <v>3</v>
      </c>
      <c r="F437" s="40"/>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f t="shared" si="291"/>
        <v>0</v>
      </c>
      <c r="AN437" s="55"/>
      <c r="AO437" s="54"/>
      <c r="AP437" s="55"/>
      <c r="AQ437" s="55"/>
      <c r="AR437" s="58"/>
      <c r="AT437" s="63"/>
    </row>
    <row r="438" spans="1:52" s="47" customFormat="1">
      <c r="A438" s="27">
        <v>1</v>
      </c>
      <c r="B438" s="3">
        <v>3</v>
      </c>
      <c r="C438" s="3">
        <v>9</v>
      </c>
      <c r="D438" s="3">
        <v>392</v>
      </c>
      <c r="E438" s="92">
        <v>4</v>
      </c>
      <c r="F438" s="40"/>
      <c r="G438" s="21"/>
      <c r="H438" s="21"/>
      <c r="I438" s="21"/>
      <c r="J438" s="21"/>
      <c r="K438" s="21">
        <v>0</v>
      </c>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f t="shared" si="291"/>
        <v>0</v>
      </c>
      <c r="AN438" s="55"/>
      <c r="AO438" s="54"/>
      <c r="AP438" s="55"/>
      <c r="AQ438" s="55"/>
      <c r="AR438" s="58"/>
      <c r="AT438" s="63"/>
    </row>
    <row r="439" spans="1:52" s="47" customFormat="1">
      <c r="A439" s="27">
        <v>1</v>
      </c>
      <c r="B439" s="3">
        <v>3</v>
      </c>
      <c r="C439" s="3">
        <v>9</v>
      </c>
      <c r="D439" s="3">
        <v>392</v>
      </c>
      <c r="E439" s="92">
        <v>5</v>
      </c>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f t="shared" si="291"/>
        <v>0</v>
      </c>
      <c r="AN439" s="55"/>
      <c r="AO439" s="54"/>
      <c r="AP439" s="55"/>
      <c r="AQ439" s="55"/>
      <c r="AR439" s="58"/>
      <c r="AT439" s="63"/>
    </row>
    <row r="440" spans="1:52" s="47" customFormat="1">
      <c r="A440" s="27">
        <v>1</v>
      </c>
      <c r="B440" s="3">
        <v>3</v>
      </c>
      <c r="C440" s="3">
        <v>9</v>
      </c>
      <c r="D440" s="3">
        <v>392</v>
      </c>
      <c r="E440" s="92">
        <v>6</v>
      </c>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f t="shared" si="291"/>
        <v>0</v>
      </c>
      <c r="AN440" s="55"/>
      <c r="AO440" s="54"/>
      <c r="AP440" s="55"/>
      <c r="AQ440" s="55"/>
      <c r="AR440" s="58"/>
      <c r="AT440" s="63"/>
    </row>
    <row r="441" spans="1:52">
      <c r="A441" s="27">
        <v>1</v>
      </c>
      <c r="B441" s="2">
        <v>3</v>
      </c>
      <c r="C441" s="2">
        <v>9</v>
      </c>
      <c r="D441" s="2">
        <v>393</v>
      </c>
      <c r="F441" s="23">
        <f>+F442</f>
        <v>0</v>
      </c>
      <c r="G441" s="23">
        <f t="shared" ref="G441:AK441" si="325">+G442</f>
        <v>0</v>
      </c>
      <c r="H441" s="23">
        <f t="shared" si="325"/>
        <v>0</v>
      </c>
      <c r="I441" s="23">
        <f t="shared" si="325"/>
        <v>0</v>
      </c>
      <c r="J441" s="23">
        <f t="shared" si="325"/>
        <v>0</v>
      </c>
      <c r="K441" s="23">
        <f t="shared" si="325"/>
        <v>0</v>
      </c>
      <c r="L441" s="23">
        <f t="shared" si="325"/>
        <v>0</v>
      </c>
      <c r="M441" s="23">
        <f t="shared" si="325"/>
        <v>0</v>
      </c>
      <c r="N441" s="23">
        <f t="shared" si="325"/>
        <v>0</v>
      </c>
      <c r="O441" s="23">
        <f t="shared" si="325"/>
        <v>0</v>
      </c>
      <c r="P441" s="23">
        <f t="shared" si="325"/>
        <v>0</v>
      </c>
      <c r="Q441" s="23">
        <f t="shared" si="325"/>
        <v>0</v>
      </c>
      <c r="R441" s="23">
        <f t="shared" si="325"/>
        <v>0</v>
      </c>
      <c r="S441" s="23">
        <f t="shared" si="325"/>
        <v>0</v>
      </c>
      <c r="T441" s="23">
        <f t="shared" si="325"/>
        <v>0</v>
      </c>
      <c r="U441" s="23">
        <f t="shared" si="325"/>
        <v>0</v>
      </c>
      <c r="V441" s="23">
        <f t="shared" si="325"/>
        <v>0</v>
      </c>
      <c r="W441" s="23">
        <f t="shared" si="325"/>
        <v>0</v>
      </c>
      <c r="X441" s="23">
        <f t="shared" si="325"/>
        <v>0</v>
      </c>
      <c r="Y441" s="23">
        <f t="shared" si="325"/>
        <v>0</v>
      </c>
      <c r="Z441" s="23">
        <f t="shared" si="325"/>
        <v>0</v>
      </c>
      <c r="AA441" s="23">
        <f t="shared" si="325"/>
        <v>0</v>
      </c>
      <c r="AB441" s="23">
        <f t="shared" si="325"/>
        <v>0</v>
      </c>
      <c r="AC441" s="23">
        <f t="shared" si="325"/>
        <v>0</v>
      </c>
      <c r="AD441" s="23">
        <f t="shared" si="325"/>
        <v>0</v>
      </c>
      <c r="AE441" s="23">
        <f t="shared" si="325"/>
        <v>0</v>
      </c>
      <c r="AF441" s="23">
        <f t="shared" si="325"/>
        <v>0</v>
      </c>
      <c r="AG441" s="23">
        <f t="shared" si="325"/>
        <v>0</v>
      </c>
      <c r="AH441" s="23">
        <f t="shared" si="325"/>
        <v>0</v>
      </c>
      <c r="AI441" s="23">
        <f t="shared" si="325"/>
        <v>0</v>
      </c>
      <c r="AJ441" s="23">
        <f t="shared" si="325"/>
        <v>0</v>
      </c>
      <c r="AK441" s="23">
        <f t="shared" si="325"/>
        <v>0</v>
      </c>
      <c r="AL441" s="23">
        <f t="shared" si="291"/>
        <v>0</v>
      </c>
      <c r="AN441" s="55"/>
      <c r="AS441" s="47"/>
      <c r="AT441" s="63"/>
      <c r="AU441" s="47"/>
      <c r="AV441" s="47"/>
      <c r="AW441" s="47"/>
      <c r="AX441" s="47"/>
      <c r="AY441" s="47"/>
      <c r="AZ441" s="47"/>
    </row>
    <row r="442" spans="1:52">
      <c r="A442" s="27">
        <v>1</v>
      </c>
      <c r="B442" s="2">
        <v>3</v>
      </c>
      <c r="C442" s="2">
        <v>9</v>
      </c>
      <c r="D442" s="2">
        <v>393</v>
      </c>
      <c r="E442" s="1">
        <v>1</v>
      </c>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f t="shared" si="291"/>
        <v>0</v>
      </c>
      <c r="AN442" s="55"/>
      <c r="AS442" s="47"/>
      <c r="AT442" s="63"/>
      <c r="AU442" s="47"/>
      <c r="AV442" s="47"/>
      <c r="AW442" s="47"/>
      <c r="AX442" s="47"/>
      <c r="AY442" s="47"/>
      <c r="AZ442" s="47"/>
    </row>
    <row r="443" spans="1:52">
      <c r="A443" s="27">
        <v>1</v>
      </c>
      <c r="B443" s="2">
        <v>3</v>
      </c>
      <c r="C443" s="2">
        <v>9</v>
      </c>
      <c r="D443" s="2">
        <v>394</v>
      </c>
      <c r="F443" s="23">
        <f>+F444+F445</f>
        <v>0</v>
      </c>
      <c r="G443" s="23">
        <f t="shared" ref="G443:AJ443" si="326">+G444+G445</f>
        <v>0</v>
      </c>
      <c r="H443" s="23">
        <f t="shared" si="326"/>
        <v>0</v>
      </c>
      <c r="I443" s="23">
        <f t="shared" si="326"/>
        <v>0</v>
      </c>
      <c r="J443" s="23">
        <f t="shared" si="326"/>
        <v>0</v>
      </c>
      <c r="K443" s="23">
        <f t="shared" si="326"/>
        <v>0</v>
      </c>
      <c r="L443" s="23">
        <f t="shared" si="326"/>
        <v>0</v>
      </c>
      <c r="M443" s="23">
        <f t="shared" si="326"/>
        <v>0</v>
      </c>
      <c r="N443" s="23">
        <f t="shared" si="326"/>
        <v>0</v>
      </c>
      <c r="O443" s="23">
        <f t="shared" si="326"/>
        <v>0</v>
      </c>
      <c r="P443" s="23">
        <f t="shared" si="326"/>
        <v>0</v>
      </c>
      <c r="Q443" s="23">
        <f t="shared" si="326"/>
        <v>0</v>
      </c>
      <c r="R443" s="23">
        <f t="shared" si="326"/>
        <v>0</v>
      </c>
      <c r="S443" s="23">
        <f t="shared" si="326"/>
        <v>0</v>
      </c>
      <c r="T443" s="23">
        <f t="shared" si="326"/>
        <v>0</v>
      </c>
      <c r="U443" s="23">
        <f t="shared" si="326"/>
        <v>0</v>
      </c>
      <c r="V443" s="23">
        <f t="shared" si="326"/>
        <v>0</v>
      </c>
      <c r="W443" s="23">
        <f t="shared" si="326"/>
        <v>0</v>
      </c>
      <c r="X443" s="23">
        <f t="shared" si="326"/>
        <v>0</v>
      </c>
      <c r="Y443" s="23">
        <f t="shared" si="326"/>
        <v>0</v>
      </c>
      <c r="Z443" s="23">
        <f t="shared" si="326"/>
        <v>0</v>
      </c>
      <c r="AA443" s="23">
        <f t="shared" si="326"/>
        <v>0</v>
      </c>
      <c r="AB443" s="23">
        <f t="shared" si="326"/>
        <v>0</v>
      </c>
      <c r="AC443" s="23">
        <f t="shared" si="326"/>
        <v>0</v>
      </c>
      <c r="AD443" s="23">
        <f t="shared" si="326"/>
        <v>0</v>
      </c>
      <c r="AE443" s="23">
        <f t="shared" si="326"/>
        <v>0</v>
      </c>
      <c r="AF443" s="23">
        <f t="shared" si="326"/>
        <v>0</v>
      </c>
      <c r="AG443" s="23">
        <f t="shared" si="326"/>
        <v>0</v>
      </c>
      <c r="AH443" s="23">
        <f t="shared" si="326"/>
        <v>0</v>
      </c>
      <c r="AI443" s="23">
        <f t="shared" si="326"/>
        <v>0</v>
      </c>
      <c r="AJ443" s="23">
        <f t="shared" si="326"/>
        <v>0</v>
      </c>
      <c r="AK443" s="23">
        <f t="shared" ref="AK443" si="327">+AK444+AK445</f>
        <v>0</v>
      </c>
      <c r="AL443" s="23">
        <f t="shared" si="291"/>
        <v>0</v>
      </c>
      <c r="AN443" s="55"/>
      <c r="AS443" s="47"/>
      <c r="AT443" s="63"/>
      <c r="AU443" s="47"/>
      <c r="AV443" s="47"/>
      <c r="AW443" s="47"/>
      <c r="AX443" s="47"/>
      <c r="AY443" s="47"/>
      <c r="AZ443" s="47"/>
    </row>
    <row r="444" spans="1:52">
      <c r="A444" s="27">
        <v>1</v>
      </c>
      <c r="B444" s="2">
        <v>3</v>
      </c>
      <c r="C444" s="2">
        <v>9</v>
      </c>
      <c r="D444" s="2">
        <v>394</v>
      </c>
      <c r="E444" s="1">
        <v>1</v>
      </c>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f t="shared" si="291"/>
        <v>0</v>
      </c>
      <c r="AN444" s="55"/>
      <c r="AS444" s="47"/>
      <c r="AT444" s="63"/>
      <c r="AU444" s="47"/>
      <c r="AV444" s="47"/>
      <c r="AW444" s="47"/>
      <c r="AX444" s="47"/>
      <c r="AY444" s="47"/>
      <c r="AZ444" s="47"/>
    </row>
    <row r="445" spans="1:52">
      <c r="A445" s="27">
        <v>1</v>
      </c>
      <c r="B445" s="2">
        <v>3</v>
      </c>
      <c r="C445" s="2">
        <v>9</v>
      </c>
      <c r="D445" s="2">
        <v>394</v>
      </c>
      <c r="E445" s="1">
        <v>2</v>
      </c>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f t="shared" si="291"/>
        <v>0</v>
      </c>
      <c r="AN445" s="55"/>
      <c r="AS445" s="47"/>
      <c r="AT445" s="63"/>
      <c r="AU445" s="47"/>
      <c r="AV445" s="47"/>
      <c r="AW445" s="47"/>
      <c r="AX445" s="47"/>
      <c r="AY445" s="47"/>
      <c r="AZ445" s="47"/>
    </row>
    <row r="446" spans="1:52">
      <c r="A446" s="27">
        <v>1</v>
      </c>
      <c r="B446" s="2">
        <v>3</v>
      </c>
      <c r="C446" s="2">
        <v>9</v>
      </c>
      <c r="D446" s="2">
        <v>395</v>
      </c>
      <c r="F446" s="23">
        <f>SUM(F447:F450)</f>
        <v>0</v>
      </c>
      <c r="G446" s="23">
        <f t="shared" ref="G446:AJ446" si="328">SUM(G447:G450)</f>
        <v>0</v>
      </c>
      <c r="H446" s="23">
        <f>SUM(H447:H450)</f>
        <v>0</v>
      </c>
      <c r="I446" s="23">
        <f>SUM(I447:I450)</f>
        <v>0</v>
      </c>
      <c r="J446" s="23">
        <f>SUM(J447:J450)</f>
        <v>0</v>
      </c>
      <c r="K446" s="23">
        <f t="shared" ref="K446:AH446" si="329">SUM(K447:K450)</f>
        <v>0</v>
      </c>
      <c r="L446" s="23">
        <f t="shared" si="329"/>
        <v>0</v>
      </c>
      <c r="M446" s="23">
        <f t="shared" si="329"/>
        <v>0</v>
      </c>
      <c r="N446" s="23">
        <f t="shared" si="329"/>
        <v>0</v>
      </c>
      <c r="O446" s="23">
        <f t="shared" si="329"/>
        <v>0</v>
      </c>
      <c r="P446" s="23">
        <f t="shared" si="329"/>
        <v>0</v>
      </c>
      <c r="Q446" s="23">
        <f t="shared" si="329"/>
        <v>0</v>
      </c>
      <c r="R446" s="23">
        <f t="shared" si="329"/>
        <v>0</v>
      </c>
      <c r="S446" s="23">
        <f t="shared" si="329"/>
        <v>0</v>
      </c>
      <c r="T446" s="23">
        <f t="shared" si="329"/>
        <v>0</v>
      </c>
      <c r="U446" s="23">
        <f t="shared" si="329"/>
        <v>0</v>
      </c>
      <c r="V446" s="23">
        <f t="shared" si="329"/>
        <v>0</v>
      </c>
      <c r="W446" s="23">
        <f t="shared" si="329"/>
        <v>0</v>
      </c>
      <c r="X446" s="23">
        <f t="shared" si="329"/>
        <v>0</v>
      </c>
      <c r="Y446" s="23">
        <f t="shared" si="329"/>
        <v>0</v>
      </c>
      <c r="Z446" s="23">
        <f t="shared" si="329"/>
        <v>0</v>
      </c>
      <c r="AA446" s="23">
        <f t="shared" si="329"/>
        <v>0</v>
      </c>
      <c r="AB446" s="23">
        <f t="shared" si="329"/>
        <v>0</v>
      </c>
      <c r="AC446" s="23">
        <f t="shared" si="329"/>
        <v>0</v>
      </c>
      <c r="AD446" s="23">
        <f t="shared" si="329"/>
        <v>0</v>
      </c>
      <c r="AE446" s="23">
        <f t="shared" si="329"/>
        <v>0</v>
      </c>
      <c r="AF446" s="23">
        <f t="shared" si="329"/>
        <v>0</v>
      </c>
      <c r="AG446" s="23">
        <f t="shared" si="329"/>
        <v>0</v>
      </c>
      <c r="AH446" s="23">
        <f t="shared" si="329"/>
        <v>0</v>
      </c>
      <c r="AI446" s="23">
        <f t="shared" si="328"/>
        <v>0</v>
      </c>
      <c r="AJ446" s="23">
        <f t="shared" si="328"/>
        <v>0</v>
      </c>
      <c r="AK446" s="23">
        <f t="shared" ref="AK446" si="330">SUM(AK447:AK450)</f>
        <v>0</v>
      </c>
      <c r="AL446" s="23">
        <f t="shared" si="291"/>
        <v>0</v>
      </c>
      <c r="AN446" s="55"/>
      <c r="AS446" s="47"/>
      <c r="AT446" s="63"/>
      <c r="AU446" s="47"/>
      <c r="AV446" s="47"/>
      <c r="AW446" s="47"/>
      <c r="AX446" s="47"/>
      <c r="AY446" s="47"/>
      <c r="AZ446" s="47"/>
    </row>
    <row r="447" spans="1:52">
      <c r="A447" s="27">
        <v>1</v>
      </c>
      <c r="B447" s="2">
        <v>3</v>
      </c>
      <c r="C447" s="2">
        <v>9</v>
      </c>
      <c r="D447" s="2">
        <v>395</v>
      </c>
      <c r="E447" s="1">
        <v>1</v>
      </c>
      <c r="F447" s="21"/>
      <c r="G447" s="21"/>
      <c r="H447" s="21"/>
      <c r="I447" s="21"/>
      <c r="J447" s="21"/>
      <c r="K447" s="21"/>
      <c r="L447" s="21">
        <v>0</v>
      </c>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f t="shared" ref="AL447:AL508" si="331">SUM(F447:AJ447)</f>
        <v>0</v>
      </c>
      <c r="AN447" s="55"/>
      <c r="AS447" s="47"/>
      <c r="AT447" s="63"/>
      <c r="AU447" s="47"/>
      <c r="AV447" s="47"/>
      <c r="AW447" s="47"/>
      <c r="AX447" s="47"/>
      <c r="AY447" s="47"/>
      <c r="AZ447" s="47"/>
    </row>
    <row r="448" spans="1:52" s="47" customFormat="1">
      <c r="A448" s="27">
        <v>1</v>
      </c>
      <c r="B448" s="3">
        <v>3</v>
      </c>
      <c r="C448" s="3">
        <v>9</v>
      </c>
      <c r="D448" s="3">
        <v>395</v>
      </c>
      <c r="E448" s="92">
        <v>2</v>
      </c>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f t="shared" si="331"/>
        <v>0</v>
      </c>
      <c r="AN448" s="55"/>
      <c r="AO448" s="54"/>
      <c r="AP448" s="55"/>
      <c r="AQ448" s="55"/>
      <c r="AR448" s="58"/>
      <c r="AT448" s="63"/>
    </row>
    <row r="449" spans="1:52" s="47" customFormat="1">
      <c r="A449" s="27">
        <v>1</v>
      </c>
      <c r="B449" s="3">
        <v>3</v>
      </c>
      <c r="C449" s="3">
        <v>9</v>
      </c>
      <c r="D449" s="3">
        <v>395</v>
      </c>
      <c r="E449" s="92">
        <v>3</v>
      </c>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f t="shared" si="331"/>
        <v>0</v>
      </c>
      <c r="AN449" s="55"/>
      <c r="AO449" s="54"/>
      <c r="AP449" s="55"/>
      <c r="AQ449" s="55"/>
      <c r="AR449" s="58"/>
      <c r="AT449" s="63"/>
    </row>
    <row r="450" spans="1:52">
      <c r="A450" s="27">
        <v>1</v>
      </c>
      <c r="B450" s="2">
        <v>3</v>
      </c>
      <c r="C450" s="2">
        <v>9</v>
      </c>
      <c r="D450" s="2">
        <v>395</v>
      </c>
      <c r="E450" s="1">
        <v>4</v>
      </c>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1">
        <f t="shared" si="331"/>
        <v>0</v>
      </c>
      <c r="AN450" s="55"/>
      <c r="AS450" s="47"/>
      <c r="AT450" s="63"/>
      <c r="AU450" s="47"/>
      <c r="AV450" s="47"/>
      <c r="AW450" s="47"/>
      <c r="AX450" s="47"/>
      <c r="AY450" s="47"/>
      <c r="AZ450" s="47"/>
    </row>
    <row r="451" spans="1:52">
      <c r="A451" s="27">
        <v>1</v>
      </c>
      <c r="B451" s="2">
        <v>3</v>
      </c>
      <c r="C451" s="2">
        <v>9</v>
      </c>
      <c r="D451" s="2">
        <v>396</v>
      </c>
      <c r="F451" s="23">
        <f>+F452+F453+F454</f>
        <v>0</v>
      </c>
      <c r="G451" s="23">
        <f t="shared" ref="G451:AJ451" si="332">+G452+G453+G454</f>
        <v>0</v>
      </c>
      <c r="H451" s="23">
        <f t="shared" si="332"/>
        <v>0</v>
      </c>
      <c r="I451" s="23">
        <f t="shared" si="332"/>
        <v>0</v>
      </c>
      <c r="J451" s="23">
        <v>0</v>
      </c>
      <c r="K451" s="23">
        <f t="shared" ref="K451:AH451" si="333">+K452+K453+K454</f>
        <v>0</v>
      </c>
      <c r="L451" s="23">
        <f t="shared" si="333"/>
        <v>0</v>
      </c>
      <c r="M451" s="23">
        <f t="shared" si="333"/>
        <v>0</v>
      </c>
      <c r="N451" s="23">
        <f t="shared" si="333"/>
        <v>0</v>
      </c>
      <c r="O451" s="23">
        <f t="shared" si="333"/>
        <v>0</v>
      </c>
      <c r="P451" s="23">
        <f t="shared" si="333"/>
        <v>0</v>
      </c>
      <c r="Q451" s="23">
        <f t="shared" si="333"/>
        <v>0</v>
      </c>
      <c r="R451" s="23">
        <f t="shared" si="333"/>
        <v>0</v>
      </c>
      <c r="S451" s="23">
        <f t="shared" si="333"/>
        <v>0</v>
      </c>
      <c r="T451" s="23">
        <f t="shared" si="333"/>
        <v>0</v>
      </c>
      <c r="U451" s="23">
        <f t="shared" si="333"/>
        <v>0</v>
      </c>
      <c r="V451" s="23">
        <f t="shared" si="333"/>
        <v>0</v>
      </c>
      <c r="W451" s="23">
        <f t="shared" si="333"/>
        <v>0</v>
      </c>
      <c r="X451" s="23">
        <f t="shared" si="333"/>
        <v>0</v>
      </c>
      <c r="Y451" s="23">
        <f t="shared" si="333"/>
        <v>0</v>
      </c>
      <c r="Z451" s="23">
        <f t="shared" si="333"/>
        <v>0</v>
      </c>
      <c r="AA451" s="23">
        <f t="shared" si="333"/>
        <v>0</v>
      </c>
      <c r="AB451" s="23">
        <f t="shared" si="333"/>
        <v>0</v>
      </c>
      <c r="AC451" s="23">
        <f t="shared" si="333"/>
        <v>0</v>
      </c>
      <c r="AD451" s="23">
        <f t="shared" si="333"/>
        <v>0</v>
      </c>
      <c r="AE451" s="23">
        <f t="shared" si="333"/>
        <v>0</v>
      </c>
      <c r="AF451" s="23">
        <f t="shared" si="333"/>
        <v>0</v>
      </c>
      <c r="AG451" s="23">
        <f t="shared" si="333"/>
        <v>0</v>
      </c>
      <c r="AH451" s="23">
        <f t="shared" si="333"/>
        <v>0</v>
      </c>
      <c r="AI451" s="23">
        <f t="shared" si="332"/>
        <v>0</v>
      </c>
      <c r="AJ451" s="23">
        <f t="shared" si="332"/>
        <v>0</v>
      </c>
      <c r="AK451" s="23">
        <f t="shared" ref="AK451" si="334">+AK452+AK453+AK454</f>
        <v>0</v>
      </c>
      <c r="AL451" s="23">
        <f t="shared" si="331"/>
        <v>0</v>
      </c>
      <c r="AN451" s="55"/>
      <c r="AS451" s="47"/>
      <c r="AT451" s="63"/>
      <c r="AU451" s="47"/>
      <c r="AV451" s="47"/>
      <c r="AW451" s="47"/>
      <c r="AX451" s="47"/>
      <c r="AY451" s="47"/>
      <c r="AZ451" s="47"/>
    </row>
    <row r="452" spans="1:52">
      <c r="A452" s="27">
        <v>1</v>
      </c>
      <c r="B452" s="2">
        <v>3</v>
      </c>
      <c r="C452" s="2">
        <v>9</v>
      </c>
      <c r="D452" s="2">
        <v>396</v>
      </c>
      <c r="E452" s="1">
        <v>1</v>
      </c>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f t="shared" si="331"/>
        <v>0</v>
      </c>
      <c r="AN452" s="55"/>
      <c r="AS452" s="47"/>
      <c r="AT452" s="63"/>
      <c r="AU452" s="47"/>
      <c r="AV452" s="47"/>
      <c r="AW452" s="47"/>
      <c r="AX452" s="47"/>
      <c r="AY452" s="47"/>
      <c r="AZ452" s="47"/>
    </row>
    <row r="453" spans="1:52">
      <c r="A453" s="27">
        <v>1</v>
      </c>
      <c r="B453" s="2">
        <v>3</v>
      </c>
      <c r="C453" s="2">
        <v>9</v>
      </c>
      <c r="D453" s="2">
        <v>396</v>
      </c>
      <c r="E453" s="1">
        <v>2</v>
      </c>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f t="shared" si="331"/>
        <v>0</v>
      </c>
      <c r="AN453" s="55"/>
      <c r="AS453" s="47"/>
      <c r="AT453" s="63"/>
      <c r="AU453" s="47"/>
      <c r="AV453" s="47"/>
      <c r="AW453" s="47"/>
      <c r="AX453" s="47"/>
      <c r="AY453" s="47"/>
      <c r="AZ453" s="47"/>
    </row>
    <row r="454" spans="1:52">
      <c r="A454" s="27">
        <v>1</v>
      </c>
      <c r="B454" s="2">
        <v>3</v>
      </c>
      <c r="C454" s="2">
        <v>9</v>
      </c>
      <c r="D454" s="2">
        <v>396</v>
      </c>
      <c r="E454" s="1">
        <v>3</v>
      </c>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f t="shared" si="331"/>
        <v>0</v>
      </c>
      <c r="AN454" s="55"/>
      <c r="AS454" s="47"/>
      <c r="AT454" s="63"/>
      <c r="AU454" s="47"/>
      <c r="AV454" s="47"/>
      <c r="AW454" s="47"/>
      <c r="AX454" s="47"/>
      <c r="AY454" s="47"/>
      <c r="AZ454" s="47"/>
    </row>
    <row r="455" spans="1:52">
      <c r="A455" s="27">
        <v>1</v>
      </c>
      <c r="B455" s="2">
        <v>3</v>
      </c>
      <c r="C455" s="2">
        <v>9</v>
      </c>
      <c r="D455" s="2">
        <v>397</v>
      </c>
      <c r="F455" s="23">
        <f>+F456</f>
        <v>0</v>
      </c>
      <c r="G455" s="23">
        <f t="shared" ref="G455:AK455" si="335">+G456</f>
        <v>0</v>
      </c>
      <c r="H455" s="23">
        <f t="shared" si="335"/>
        <v>0</v>
      </c>
      <c r="I455" s="23">
        <f t="shared" si="335"/>
        <v>0</v>
      </c>
      <c r="J455" s="23">
        <f t="shared" si="335"/>
        <v>0</v>
      </c>
      <c r="K455" s="23">
        <f t="shared" si="335"/>
        <v>0</v>
      </c>
      <c r="L455" s="23">
        <f t="shared" si="335"/>
        <v>0</v>
      </c>
      <c r="M455" s="23">
        <f t="shared" si="335"/>
        <v>0</v>
      </c>
      <c r="N455" s="23">
        <f t="shared" si="335"/>
        <v>0</v>
      </c>
      <c r="O455" s="23">
        <f t="shared" si="335"/>
        <v>0</v>
      </c>
      <c r="P455" s="23">
        <f t="shared" si="335"/>
        <v>0</v>
      </c>
      <c r="Q455" s="23">
        <f t="shared" si="335"/>
        <v>0</v>
      </c>
      <c r="R455" s="23">
        <f t="shared" si="335"/>
        <v>0</v>
      </c>
      <c r="S455" s="23">
        <f t="shared" si="335"/>
        <v>0</v>
      </c>
      <c r="T455" s="23">
        <f t="shared" si="335"/>
        <v>0</v>
      </c>
      <c r="U455" s="23">
        <f t="shared" si="335"/>
        <v>0</v>
      </c>
      <c r="V455" s="23">
        <f t="shared" si="335"/>
        <v>0</v>
      </c>
      <c r="W455" s="23">
        <f t="shared" si="335"/>
        <v>0</v>
      </c>
      <c r="X455" s="23">
        <f t="shared" si="335"/>
        <v>0</v>
      </c>
      <c r="Y455" s="23">
        <f t="shared" si="335"/>
        <v>0</v>
      </c>
      <c r="Z455" s="23">
        <f t="shared" si="335"/>
        <v>0</v>
      </c>
      <c r="AA455" s="23">
        <f t="shared" si="335"/>
        <v>0</v>
      </c>
      <c r="AB455" s="23">
        <f t="shared" si="335"/>
        <v>0</v>
      </c>
      <c r="AC455" s="23">
        <f t="shared" si="335"/>
        <v>0</v>
      </c>
      <c r="AD455" s="23">
        <f t="shared" si="335"/>
        <v>0</v>
      </c>
      <c r="AE455" s="23">
        <f t="shared" si="335"/>
        <v>0</v>
      </c>
      <c r="AF455" s="23">
        <f t="shared" si="335"/>
        <v>0</v>
      </c>
      <c r="AG455" s="23">
        <f t="shared" si="335"/>
        <v>0</v>
      </c>
      <c r="AH455" s="23">
        <f t="shared" si="335"/>
        <v>0</v>
      </c>
      <c r="AI455" s="23">
        <f t="shared" si="335"/>
        <v>0</v>
      </c>
      <c r="AJ455" s="23">
        <f t="shared" si="335"/>
        <v>0</v>
      </c>
      <c r="AK455" s="23">
        <f t="shared" si="335"/>
        <v>0</v>
      </c>
      <c r="AL455" s="23">
        <f t="shared" si="331"/>
        <v>0</v>
      </c>
      <c r="AN455" s="55"/>
      <c r="AS455" s="47"/>
      <c r="AT455" s="63"/>
      <c r="AU455" s="47"/>
      <c r="AV455" s="47"/>
      <c r="AW455" s="47"/>
      <c r="AX455" s="47"/>
      <c r="AY455" s="47"/>
      <c r="AZ455" s="47"/>
    </row>
    <row r="456" spans="1:52">
      <c r="A456" s="27">
        <v>1</v>
      </c>
      <c r="B456" s="2">
        <v>3</v>
      </c>
      <c r="C456" s="2">
        <v>9</v>
      </c>
      <c r="D456" s="2">
        <v>397</v>
      </c>
      <c r="E456" s="1">
        <v>1</v>
      </c>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f t="shared" si="331"/>
        <v>0</v>
      </c>
      <c r="AN456" s="55"/>
      <c r="AS456" s="47"/>
      <c r="AT456" s="63"/>
      <c r="AU456" s="47"/>
      <c r="AV456" s="47"/>
      <c r="AW456" s="47"/>
      <c r="AX456" s="47"/>
      <c r="AY456" s="47"/>
      <c r="AZ456" s="47"/>
    </row>
    <row r="457" spans="1:52">
      <c r="A457" s="27">
        <v>1</v>
      </c>
      <c r="B457" s="2">
        <v>3</v>
      </c>
      <c r="C457" s="2">
        <v>9</v>
      </c>
      <c r="D457" s="2">
        <v>398</v>
      </c>
      <c r="F457" s="23">
        <f>+F458</f>
        <v>0</v>
      </c>
      <c r="G457" s="23">
        <f t="shared" ref="G457:AK457" si="336">+G458</f>
        <v>0</v>
      </c>
      <c r="H457" s="23">
        <f t="shared" si="336"/>
        <v>0</v>
      </c>
      <c r="I457" s="23">
        <f t="shared" si="336"/>
        <v>0</v>
      </c>
      <c r="J457" s="23">
        <f t="shared" si="336"/>
        <v>0</v>
      </c>
      <c r="K457" s="23">
        <f t="shared" si="336"/>
        <v>0</v>
      </c>
      <c r="L457" s="23">
        <f t="shared" si="336"/>
        <v>0</v>
      </c>
      <c r="M457" s="23">
        <f t="shared" si="336"/>
        <v>0</v>
      </c>
      <c r="N457" s="23">
        <f t="shared" si="336"/>
        <v>0</v>
      </c>
      <c r="O457" s="23">
        <f t="shared" si="336"/>
        <v>0</v>
      </c>
      <c r="P457" s="23">
        <f t="shared" si="336"/>
        <v>0</v>
      </c>
      <c r="Q457" s="23">
        <f t="shared" si="336"/>
        <v>0</v>
      </c>
      <c r="R457" s="23">
        <f t="shared" si="336"/>
        <v>0</v>
      </c>
      <c r="S457" s="23">
        <f t="shared" si="336"/>
        <v>0</v>
      </c>
      <c r="T457" s="23">
        <f t="shared" si="336"/>
        <v>0</v>
      </c>
      <c r="U457" s="23">
        <f t="shared" si="336"/>
        <v>0</v>
      </c>
      <c r="V457" s="23">
        <f t="shared" si="336"/>
        <v>0</v>
      </c>
      <c r="W457" s="23">
        <f t="shared" si="336"/>
        <v>0</v>
      </c>
      <c r="X457" s="23">
        <f t="shared" si="336"/>
        <v>0</v>
      </c>
      <c r="Y457" s="23">
        <f t="shared" si="336"/>
        <v>0</v>
      </c>
      <c r="Z457" s="23">
        <f t="shared" si="336"/>
        <v>0</v>
      </c>
      <c r="AA457" s="23">
        <f t="shared" si="336"/>
        <v>0</v>
      </c>
      <c r="AB457" s="23">
        <f t="shared" si="336"/>
        <v>0</v>
      </c>
      <c r="AC457" s="23">
        <f t="shared" si="336"/>
        <v>0</v>
      </c>
      <c r="AD457" s="23">
        <f t="shared" si="336"/>
        <v>0</v>
      </c>
      <c r="AE457" s="23">
        <f t="shared" si="336"/>
        <v>0</v>
      </c>
      <c r="AF457" s="23">
        <f t="shared" si="336"/>
        <v>0</v>
      </c>
      <c r="AG457" s="23">
        <f t="shared" si="336"/>
        <v>0</v>
      </c>
      <c r="AH457" s="23">
        <f t="shared" si="336"/>
        <v>0</v>
      </c>
      <c r="AI457" s="23">
        <f t="shared" si="336"/>
        <v>0</v>
      </c>
      <c r="AJ457" s="23">
        <f t="shared" si="336"/>
        <v>0</v>
      </c>
      <c r="AK457" s="23">
        <f t="shared" si="336"/>
        <v>0</v>
      </c>
      <c r="AL457" s="23">
        <f t="shared" si="331"/>
        <v>0</v>
      </c>
      <c r="AN457" s="55"/>
      <c r="AS457" s="47"/>
      <c r="AT457" s="63"/>
      <c r="AU457" s="47"/>
      <c r="AV457" s="47"/>
      <c r="AW457" s="47"/>
      <c r="AX457" s="47"/>
      <c r="AY457" s="47"/>
      <c r="AZ457" s="47"/>
    </row>
    <row r="458" spans="1:52">
      <c r="A458" s="27">
        <v>1</v>
      </c>
      <c r="B458" s="2">
        <v>3</v>
      </c>
      <c r="C458" s="2">
        <v>9</v>
      </c>
      <c r="D458" s="2">
        <v>398</v>
      </c>
      <c r="E458" s="1">
        <v>1</v>
      </c>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f t="shared" si="331"/>
        <v>0</v>
      </c>
      <c r="AN458" s="55"/>
      <c r="AS458" s="47"/>
      <c r="AT458" s="63"/>
      <c r="AU458" s="47"/>
      <c r="AV458" s="47"/>
      <c r="AW458" s="47"/>
      <c r="AX458" s="47"/>
      <c r="AY458" s="47"/>
      <c r="AZ458" s="47"/>
    </row>
    <row r="459" spans="1:52">
      <c r="A459" s="27">
        <v>1</v>
      </c>
      <c r="B459" s="2">
        <v>3</v>
      </c>
      <c r="C459" s="2">
        <v>9</v>
      </c>
      <c r="D459" s="2">
        <v>399</v>
      </c>
      <c r="F459" s="23">
        <f>SUM(F460:F466)</f>
        <v>0</v>
      </c>
      <c r="G459" s="23">
        <f t="shared" ref="G459:AJ459" si="337">SUM(G460:G466)</f>
        <v>0</v>
      </c>
      <c r="H459" s="23">
        <f t="shared" si="337"/>
        <v>0</v>
      </c>
      <c r="I459" s="23">
        <f t="shared" si="337"/>
        <v>0</v>
      </c>
      <c r="J459" s="23">
        <f t="shared" si="337"/>
        <v>0</v>
      </c>
      <c r="K459" s="23">
        <f t="shared" si="337"/>
        <v>0</v>
      </c>
      <c r="L459" s="23">
        <f t="shared" si="337"/>
        <v>0</v>
      </c>
      <c r="M459" s="23">
        <f t="shared" si="337"/>
        <v>0</v>
      </c>
      <c r="N459" s="23">
        <f t="shared" si="337"/>
        <v>0</v>
      </c>
      <c r="O459" s="23">
        <f t="shared" si="337"/>
        <v>0</v>
      </c>
      <c r="P459" s="23">
        <f t="shared" si="337"/>
        <v>0</v>
      </c>
      <c r="Q459" s="23">
        <f t="shared" si="337"/>
        <v>0</v>
      </c>
      <c r="R459" s="23">
        <f t="shared" si="337"/>
        <v>0</v>
      </c>
      <c r="S459" s="23">
        <f t="shared" si="337"/>
        <v>0</v>
      </c>
      <c r="T459" s="23">
        <f t="shared" si="337"/>
        <v>0</v>
      </c>
      <c r="U459" s="23">
        <f t="shared" si="337"/>
        <v>0</v>
      </c>
      <c r="V459" s="23">
        <f t="shared" si="337"/>
        <v>0</v>
      </c>
      <c r="W459" s="23">
        <f t="shared" si="337"/>
        <v>0</v>
      </c>
      <c r="X459" s="23">
        <f t="shared" si="337"/>
        <v>0</v>
      </c>
      <c r="Y459" s="23">
        <f t="shared" si="337"/>
        <v>0</v>
      </c>
      <c r="Z459" s="23">
        <f t="shared" si="337"/>
        <v>0</v>
      </c>
      <c r="AA459" s="23">
        <f t="shared" si="337"/>
        <v>0</v>
      </c>
      <c r="AB459" s="23">
        <f t="shared" si="337"/>
        <v>0</v>
      </c>
      <c r="AC459" s="23">
        <f t="shared" si="337"/>
        <v>0</v>
      </c>
      <c r="AD459" s="23">
        <f t="shared" si="337"/>
        <v>0</v>
      </c>
      <c r="AE459" s="23">
        <f t="shared" si="337"/>
        <v>0</v>
      </c>
      <c r="AF459" s="23">
        <f t="shared" si="337"/>
        <v>0</v>
      </c>
      <c r="AG459" s="23">
        <f t="shared" si="337"/>
        <v>0</v>
      </c>
      <c r="AH459" s="23">
        <f t="shared" si="337"/>
        <v>0</v>
      </c>
      <c r="AI459" s="23">
        <f t="shared" si="337"/>
        <v>0</v>
      </c>
      <c r="AJ459" s="23">
        <f t="shared" si="337"/>
        <v>0</v>
      </c>
      <c r="AK459" s="23">
        <f t="shared" ref="AK459" si="338">SUM(AK460:AK466)</f>
        <v>0</v>
      </c>
      <c r="AL459" s="23">
        <f t="shared" si="331"/>
        <v>0</v>
      </c>
      <c r="AN459" s="55"/>
      <c r="AS459" s="47"/>
      <c r="AT459" s="63"/>
      <c r="AU459" s="47"/>
      <c r="AV459" s="47"/>
      <c r="AW459" s="47"/>
      <c r="AX459" s="47"/>
      <c r="AY459" s="47"/>
      <c r="AZ459" s="47"/>
    </row>
    <row r="460" spans="1:52">
      <c r="A460" s="27">
        <v>1</v>
      </c>
      <c r="B460" s="2">
        <v>3</v>
      </c>
      <c r="C460" s="2">
        <v>9</v>
      </c>
      <c r="D460" s="2">
        <v>399</v>
      </c>
      <c r="E460" s="1">
        <v>1</v>
      </c>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f t="shared" si="331"/>
        <v>0</v>
      </c>
      <c r="AN460" s="55"/>
      <c r="AS460" s="47"/>
      <c r="AT460" s="63"/>
      <c r="AU460" s="47"/>
      <c r="AV460" s="47"/>
      <c r="AW460" s="47"/>
      <c r="AX460" s="47"/>
      <c r="AY460" s="47"/>
      <c r="AZ460" s="47"/>
    </row>
    <row r="461" spans="1:52">
      <c r="A461" s="27">
        <v>1</v>
      </c>
      <c r="B461" s="2">
        <v>3</v>
      </c>
      <c r="C461" s="2">
        <v>9</v>
      </c>
      <c r="D461" s="2">
        <v>399</v>
      </c>
      <c r="E461" s="1">
        <v>2</v>
      </c>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f t="shared" si="331"/>
        <v>0</v>
      </c>
      <c r="AN461" s="55"/>
      <c r="AS461" s="47"/>
      <c r="AT461" s="63"/>
      <c r="AU461" s="47"/>
      <c r="AV461" s="47"/>
      <c r="AW461" s="47"/>
      <c r="AX461" s="47"/>
      <c r="AY461" s="47"/>
      <c r="AZ461" s="47"/>
    </row>
    <row r="462" spans="1:52" s="47" customFormat="1">
      <c r="A462" s="27">
        <v>1</v>
      </c>
      <c r="B462" s="3">
        <v>3</v>
      </c>
      <c r="C462" s="3">
        <v>9</v>
      </c>
      <c r="D462" s="3">
        <v>399</v>
      </c>
      <c r="E462" s="92">
        <v>3</v>
      </c>
      <c r="F462" s="21"/>
      <c r="G462" s="21"/>
      <c r="H462" s="21"/>
      <c r="I462" s="21"/>
      <c r="J462" s="21">
        <v>0</v>
      </c>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f t="shared" si="331"/>
        <v>0</v>
      </c>
      <c r="AN462" s="55"/>
      <c r="AO462" s="54"/>
      <c r="AP462" s="55"/>
      <c r="AQ462" s="55"/>
      <c r="AR462" s="58"/>
      <c r="AT462" s="63"/>
    </row>
    <row r="463" spans="1:52">
      <c r="A463" s="27">
        <v>1</v>
      </c>
      <c r="B463" s="2">
        <v>3</v>
      </c>
      <c r="C463" s="2">
        <v>9</v>
      </c>
      <c r="D463" s="2">
        <v>399</v>
      </c>
      <c r="E463" s="1">
        <v>4</v>
      </c>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f t="shared" si="331"/>
        <v>0</v>
      </c>
      <c r="AN463" s="55"/>
      <c r="AS463" s="47"/>
      <c r="AT463" s="63"/>
      <c r="AU463" s="47"/>
      <c r="AV463" s="47"/>
      <c r="AW463" s="47"/>
      <c r="AX463" s="47"/>
      <c r="AY463" s="47"/>
      <c r="AZ463" s="47"/>
    </row>
    <row r="464" spans="1:52">
      <c r="A464" s="27">
        <v>1</v>
      </c>
      <c r="B464" s="2">
        <v>3</v>
      </c>
      <c r="C464" s="2">
        <v>9</v>
      </c>
      <c r="D464" s="2">
        <v>399</v>
      </c>
      <c r="E464" s="1">
        <v>5</v>
      </c>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v>0</v>
      </c>
      <c r="AJ464" s="21"/>
      <c r="AK464" s="21"/>
      <c r="AL464" s="21">
        <f t="shared" si="331"/>
        <v>0</v>
      </c>
      <c r="AN464" s="55"/>
      <c r="AS464" s="47"/>
      <c r="AT464" s="63"/>
      <c r="AU464" s="47"/>
      <c r="AV464" s="47"/>
      <c r="AW464" s="47"/>
      <c r="AX464" s="47"/>
      <c r="AY464" s="47"/>
      <c r="AZ464" s="47"/>
    </row>
    <row r="465" spans="1:52">
      <c r="A465" s="27">
        <v>1</v>
      </c>
      <c r="B465" s="2">
        <v>3</v>
      </c>
      <c r="C465" s="2">
        <v>9</v>
      </c>
      <c r="D465" s="2">
        <v>399</v>
      </c>
      <c r="E465" s="1">
        <v>6</v>
      </c>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v>0</v>
      </c>
      <c r="AJ465" s="21"/>
      <c r="AK465" s="21"/>
      <c r="AL465" s="21">
        <f t="shared" si="331"/>
        <v>0</v>
      </c>
      <c r="AN465" s="55"/>
      <c r="AS465" s="47"/>
      <c r="AT465" s="63"/>
      <c r="AU465" s="47"/>
      <c r="AV465" s="47"/>
      <c r="AW465" s="47"/>
      <c r="AX465" s="47"/>
      <c r="AY465" s="47"/>
      <c r="AZ465" s="47"/>
    </row>
    <row r="466" spans="1:52">
      <c r="A466" s="27">
        <v>1</v>
      </c>
      <c r="B466" s="2">
        <v>3</v>
      </c>
      <c r="C466" s="2">
        <v>9</v>
      </c>
      <c r="D466" s="2">
        <v>399</v>
      </c>
      <c r="E466" s="1">
        <v>7</v>
      </c>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v>0</v>
      </c>
      <c r="AJ466" s="21"/>
      <c r="AK466" s="21"/>
      <c r="AL466" s="21">
        <f t="shared" si="331"/>
        <v>0</v>
      </c>
      <c r="AN466" s="55"/>
      <c r="AS466" s="47"/>
      <c r="AT466" s="63"/>
      <c r="AU466" s="47"/>
      <c r="AV466" s="47"/>
      <c r="AW466" s="47"/>
      <c r="AX466" s="47"/>
      <c r="AY466" s="47"/>
      <c r="AZ466" s="47"/>
    </row>
    <row r="467" spans="1:52" s="47" customFormat="1">
      <c r="A467" s="27">
        <v>1</v>
      </c>
      <c r="B467" s="22">
        <v>4</v>
      </c>
      <c r="C467" s="17"/>
      <c r="D467" s="20"/>
      <c r="E467" s="17"/>
      <c r="F467" s="18">
        <f>+F468+F480+F488+F500+F521+F528+F537+F540+F551</f>
        <v>255000</v>
      </c>
      <c r="G467" s="18">
        <f t="shared" ref="G467:AJ467" si="339">+G468+G480+G488+G500+G521+G528+G537+G540+G551</f>
        <v>35000</v>
      </c>
      <c r="H467" s="18">
        <f t="shared" si="339"/>
        <v>0</v>
      </c>
      <c r="I467" s="18">
        <f t="shared" si="339"/>
        <v>0</v>
      </c>
      <c r="J467" s="18">
        <f t="shared" si="339"/>
        <v>0</v>
      </c>
      <c r="K467" s="18">
        <f t="shared" si="339"/>
        <v>150000</v>
      </c>
      <c r="L467" s="18">
        <f t="shared" si="339"/>
        <v>0</v>
      </c>
      <c r="M467" s="18">
        <f t="shared" si="339"/>
        <v>0</v>
      </c>
      <c r="N467" s="18">
        <f t="shared" si="339"/>
        <v>0</v>
      </c>
      <c r="O467" s="18">
        <f t="shared" si="339"/>
        <v>0</v>
      </c>
      <c r="P467" s="18">
        <f t="shared" si="339"/>
        <v>0</v>
      </c>
      <c r="Q467" s="18">
        <f t="shared" si="339"/>
        <v>0</v>
      </c>
      <c r="R467" s="18">
        <f t="shared" si="339"/>
        <v>0</v>
      </c>
      <c r="S467" s="18">
        <f t="shared" si="339"/>
        <v>0</v>
      </c>
      <c r="T467" s="18">
        <f t="shared" si="339"/>
        <v>0</v>
      </c>
      <c r="U467" s="18">
        <f t="shared" si="339"/>
        <v>0</v>
      </c>
      <c r="V467" s="18">
        <f t="shared" si="339"/>
        <v>0</v>
      </c>
      <c r="W467" s="18">
        <f t="shared" si="339"/>
        <v>0</v>
      </c>
      <c r="X467" s="18">
        <f t="shared" si="339"/>
        <v>0</v>
      </c>
      <c r="Y467" s="18">
        <f t="shared" si="339"/>
        <v>0</v>
      </c>
      <c r="Z467" s="18">
        <f t="shared" si="339"/>
        <v>0</v>
      </c>
      <c r="AA467" s="18">
        <f t="shared" si="339"/>
        <v>0</v>
      </c>
      <c r="AB467" s="18">
        <f t="shared" si="339"/>
        <v>0</v>
      </c>
      <c r="AC467" s="18">
        <f t="shared" si="339"/>
        <v>0</v>
      </c>
      <c r="AD467" s="18">
        <f t="shared" si="339"/>
        <v>0</v>
      </c>
      <c r="AE467" s="18">
        <f t="shared" si="339"/>
        <v>0</v>
      </c>
      <c r="AF467" s="18">
        <f t="shared" si="339"/>
        <v>0</v>
      </c>
      <c r="AG467" s="18">
        <f t="shared" si="339"/>
        <v>0</v>
      </c>
      <c r="AH467" s="18">
        <f t="shared" si="339"/>
        <v>0</v>
      </c>
      <c r="AI467" s="18">
        <f t="shared" si="339"/>
        <v>0</v>
      </c>
      <c r="AJ467" s="18">
        <f t="shared" si="339"/>
        <v>0</v>
      </c>
      <c r="AK467" s="18">
        <f t="shared" ref="AK467" si="340">+AK468+AK480+AK488+AK500+AK521+AK528+AK537+AK540+AK551</f>
        <v>0</v>
      </c>
      <c r="AL467" s="18">
        <f t="shared" si="331"/>
        <v>440000</v>
      </c>
      <c r="AN467" s="55"/>
      <c r="AO467" s="54"/>
      <c r="AP467" s="55"/>
      <c r="AQ467" s="55"/>
      <c r="AR467" s="58"/>
      <c r="AT467" s="63"/>
    </row>
    <row r="468" spans="1:52">
      <c r="A468" s="27">
        <v>1</v>
      </c>
      <c r="B468" s="2">
        <v>4</v>
      </c>
      <c r="C468" s="2">
        <v>1</v>
      </c>
      <c r="D468" s="2"/>
      <c r="E468" s="41"/>
      <c r="F468" s="15">
        <f>+F469+F474</f>
        <v>0</v>
      </c>
      <c r="G468" s="15">
        <f t="shared" ref="G468:AJ468" si="341">+G469+G474</f>
        <v>0</v>
      </c>
      <c r="H468" s="15">
        <f t="shared" si="341"/>
        <v>0</v>
      </c>
      <c r="I468" s="15">
        <f t="shared" si="341"/>
        <v>0</v>
      </c>
      <c r="J468" s="15">
        <f t="shared" si="341"/>
        <v>0</v>
      </c>
      <c r="K468" s="15">
        <f t="shared" si="341"/>
        <v>0</v>
      </c>
      <c r="L468" s="15">
        <f t="shared" si="341"/>
        <v>0</v>
      </c>
      <c r="M468" s="15">
        <f t="shared" si="341"/>
        <v>0</v>
      </c>
      <c r="N468" s="15">
        <f t="shared" si="341"/>
        <v>0</v>
      </c>
      <c r="O468" s="15">
        <f t="shared" si="341"/>
        <v>0</v>
      </c>
      <c r="P468" s="15">
        <f t="shared" si="341"/>
        <v>0</v>
      </c>
      <c r="Q468" s="15">
        <f t="shared" si="341"/>
        <v>0</v>
      </c>
      <c r="R468" s="15">
        <f t="shared" si="341"/>
        <v>0</v>
      </c>
      <c r="S468" s="15">
        <f t="shared" si="341"/>
        <v>0</v>
      </c>
      <c r="T468" s="15">
        <f t="shared" si="341"/>
        <v>0</v>
      </c>
      <c r="U468" s="15">
        <f t="shared" si="341"/>
        <v>0</v>
      </c>
      <c r="V468" s="15">
        <f t="shared" si="341"/>
        <v>0</v>
      </c>
      <c r="W468" s="15">
        <f t="shared" si="341"/>
        <v>0</v>
      </c>
      <c r="X468" s="15">
        <f t="shared" si="341"/>
        <v>0</v>
      </c>
      <c r="Y468" s="15">
        <f t="shared" si="341"/>
        <v>0</v>
      </c>
      <c r="Z468" s="15">
        <f t="shared" si="341"/>
        <v>0</v>
      </c>
      <c r="AA468" s="15">
        <f t="shared" si="341"/>
        <v>0</v>
      </c>
      <c r="AB468" s="15">
        <f t="shared" si="341"/>
        <v>0</v>
      </c>
      <c r="AC468" s="15">
        <f t="shared" si="341"/>
        <v>0</v>
      </c>
      <c r="AD468" s="15">
        <f t="shared" si="341"/>
        <v>0</v>
      </c>
      <c r="AE468" s="15">
        <f t="shared" si="341"/>
        <v>0</v>
      </c>
      <c r="AF468" s="15">
        <f t="shared" si="341"/>
        <v>0</v>
      </c>
      <c r="AG468" s="15">
        <f t="shared" si="341"/>
        <v>0</v>
      </c>
      <c r="AH468" s="15">
        <f t="shared" si="341"/>
        <v>0</v>
      </c>
      <c r="AI468" s="15">
        <f t="shared" si="341"/>
        <v>0</v>
      </c>
      <c r="AJ468" s="15">
        <f t="shared" si="341"/>
        <v>0</v>
      </c>
      <c r="AK468" s="15">
        <f t="shared" ref="AK468" si="342">+AK469+AK474</f>
        <v>0</v>
      </c>
      <c r="AL468" s="15">
        <f t="shared" si="331"/>
        <v>0</v>
      </c>
      <c r="AN468" s="55"/>
      <c r="AS468" s="47"/>
      <c r="AT468" s="63"/>
      <c r="AU468" s="47"/>
      <c r="AV468" s="47"/>
      <c r="AW468" s="47"/>
      <c r="AX468" s="47"/>
      <c r="AY468" s="47"/>
      <c r="AZ468" s="47"/>
    </row>
    <row r="469" spans="1:52">
      <c r="A469" s="27">
        <v>1</v>
      </c>
      <c r="B469" s="2">
        <v>4</v>
      </c>
      <c r="C469" s="2">
        <v>1</v>
      </c>
      <c r="D469" s="2">
        <v>411</v>
      </c>
      <c r="E469" s="41"/>
      <c r="F469" s="23">
        <f>SUM(F470:F473)</f>
        <v>0</v>
      </c>
      <c r="G469" s="23">
        <f t="shared" ref="G469:AJ469" si="343">SUM(G470:G473)</f>
        <v>0</v>
      </c>
      <c r="H469" s="23">
        <f t="shared" si="343"/>
        <v>0</v>
      </c>
      <c r="I469" s="23">
        <f t="shared" si="343"/>
        <v>0</v>
      </c>
      <c r="J469" s="23">
        <f t="shared" si="343"/>
        <v>0</v>
      </c>
      <c r="K469" s="23">
        <f t="shared" si="343"/>
        <v>0</v>
      </c>
      <c r="L469" s="23">
        <f t="shared" si="343"/>
        <v>0</v>
      </c>
      <c r="M469" s="23">
        <f t="shared" si="343"/>
        <v>0</v>
      </c>
      <c r="N469" s="23">
        <f t="shared" si="343"/>
        <v>0</v>
      </c>
      <c r="O469" s="23">
        <f t="shared" si="343"/>
        <v>0</v>
      </c>
      <c r="P469" s="23">
        <f t="shared" si="343"/>
        <v>0</v>
      </c>
      <c r="Q469" s="23">
        <f t="shared" si="343"/>
        <v>0</v>
      </c>
      <c r="R469" s="23">
        <f t="shared" si="343"/>
        <v>0</v>
      </c>
      <c r="S469" s="23">
        <f t="shared" si="343"/>
        <v>0</v>
      </c>
      <c r="T469" s="23">
        <f t="shared" si="343"/>
        <v>0</v>
      </c>
      <c r="U469" s="23">
        <f t="shared" si="343"/>
        <v>0</v>
      </c>
      <c r="V469" s="23">
        <f t="shared" si="343"/>
        <v>0</v>
      </c>
      <c r="W469" s="23">
        <f t="shared" si="343"/>
        <v>0</v>
      </c>
      <c r="X469" s="23">
        <f t="shared" si="343"/>
        <v>0</v>
      </c>
      <c r="Y469" s="23">
        <f t="shared" si="343"/>
        <v>0</v>
      </c>
      <c r="Z469" s="23">
        <f t="shared" si="343"/>
        <v>0</v>
      </c>
      <c r="AA469" s="23">
        <f t="shared" si="343"/>
        <v>0</v>
      </c>
      <c r="AB469" s="23">
        <f t="shared" si="343"/>
        <v>0</v>
      </c>
      <c r="AC469" s="23">
        <f t="shared" si="343"/>
        <v>0</v>
      </c>
      <c r="AD469" s="23">
        <f t="shared" si="343"/>
        <v>0</v>
      </c>
      <c r="AE469" s="23">
        <f t="shared" si="343"/>
        <v>0</v>
      </c>
      <c r="AF469" s="23">
        <f t="shared" si="343"/>
        <v>0</v>
      </c>
      <c r="AG469" s="23">
        <f t="shared" si="343"/>
        <v>0</v>
      </c>
      <c r="AH469" s="23">
        <f t="shared" si="343"/>
        <v>0</v>
      </c>
      <c r="AI469" s="23">
        <f t="shared" si="343"/>
        <v>0</v>
      </c>
      <c r="AJ469" s="23">
        <f t="shared" si="343"/>
        <v>0</v>
      </c>
      <c r="AK469" s="23">
        <f t="shared" ref="AK469" si="344">SUM(AK470:AK473)</f>
        <v>0</v>
      </c>
      <c r="AL469" s="23">
        <f t="shared" si="331"/>
        <v>0</v>
      </c>
      <c r="AN469" s="55"/>
      <c r="AS469" s="47"/>
      <c r="AT469" s="63"/>
      <c r="AU469" s="47"/>
      <c r="AV469" s="47"/>
      <c r="AW469" s="47"/>
      <c r="AX469" s="47"/>
      <c r="AY469" s="47"/>
      <c r="AZ469" s="47"/>
    </row>
    <row r="470" spans="1:52">
      <c r="A470" s="27">
        <v>1</v>
      </c>
      <c r="B470" s="2">
        <v>4</v>
      </c>
      <c r="C470" s="2">
        <v>1</v>
      </c>
      <c r="D470" s="2">
        <v>411</v>
      </c>
      <c r="E470" s="2">
        <v>1</v>
      </c>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f t="shared" si="331"/>
        <v>0</v>
      </c>
      <c r="AN470" s="55"/>
      <c r="AS470" s="47"/>
      <c r="AT470" s="63"/>
      <c r="AU470" s="47"/>
      <c r="AV470" s="47"/>
      <c r="AW470" s="47"/>
      <c r="AX470" s="47"/>
      <c r="AY470" s="47"/>
      <c r="AZ470" s="47"/>
    </row>
    <row r="471" spans="1:52">
      <c r="A471" s="27">
        <v>1</v>
      </c>
      <c r="B471" s="2">
        <v>4</v>
      </c>
      <c r="C471" s="2">
        <v>1</v>
      </c>
      <c r="D471" s="2">
        <v>411</v>
      </c>
      <c r="E471" s="2">
        <v>2</v>
      </c>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f t="shared" si="331"/>
        <v>0</v>
      </c>
      <c r="AN471" s="55"/>
      <c r="AS471" s="47"/>
      <c r="AT471" s="63"/>
      <c r="AU471" s="47"/>
      <c r="AV471" s="47"/>
      <c r="AW471" s="47"/>
      <c r="AX471" s="47"/>
      <c r="AY471" s="47"/>
      <c r="AZ471" s="47"/>
    </row>
    <row r="472" spans="1:52">
      <c r="A472" s="27">
        <v>1</v>
      </c>
      <c r="B472" s="2">
        <v>4</v>
      </c>
      <c r="C472" s="2">
        <v>1</v>
      </c>
      <c r="D472" s="2">
        <v>411</v>
      </c>
      <c r="E472" s="2">
        <v>3</v>
      </c>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f t="shared" si="331"/>
        <v>0</v>
      </c>
      <c r="AN472" s="55"/>
      <c r="AS472" s="47"/>
      <c r="AT472" s="63"/>
      <c r="AU472" s="47"/>
      <c r="AV472" s="47"/>
      <c r="AW472" s="47"/>
      <c r="AX472" s="47"/>
      <c r="AY472" s="47"/>
      <c r="AZ472" s="47"/>
    </row>
    <row r="473" spans="1:52">
      <c r="A473" s="27">
        <v>1</v>
      </c>
      <c r="B473" s="2">
        <v>4</v>
      </c>
      <c r="C473" s="2">
        <v>1</v>
      </c>
      <c r="D473" s="2">
        <v>411</v>
      </c>
      <c r="E473" s="2">
        <v>4</v>
      </c>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f t="shared" si="331"/>
        <v>0</v>
      </c>
      <c r="AN473" s="55"/>
      <c r="AS473" s="47"/>
      <c r="AT473" s="63"/>
      <c r="AU473" s="47"/>
      <c r="AV473" s="47"/>
      <c r="AW473" s="47"/>
      <c r="AX473" s="47"/>
      <c r="AY473" s="47"/>
      <c r="AZ473" s="47"/>
    </row>
    <row r="474" spans="1:52">
      <c r="A474" s="27">
        <v>1</v>
      </c>
      <c r="B474" s="2">
        <v>4</v>
      </c>
      <c r="C474" s="2">
        <v>1</v>
      </c>
      <c r="D474" s="2">
        <v>412</v>
      </c>
      <c r="E474" s="41"/>
      <c r="F474" s="23">
        <f>SUM(F475:F479)</f>
        <v>0</v>
      </c>
      <c r="G474" s="23">
        <f t="shared" ref="G474:AJ474" si="345">SUM(G475:G479)</f>
        <v>0</v>
      </c>
      <c r="H474" s="23">
        <f t="shared" si="345"/>
        <v>0</v>
      </c>
      <c r="I474" s="23">
        <f t="shared" si="345"/>
        <v>0</v>
      </c>
      <c r="J474" s="23">
        <f t="shared" si="345"/>
        <v>0</v>
      </c>
      <c r="K474" s="23">
        <f t="shared" si="345"/>
        <v>0</v>
      </c>
      <c r="L474" s="23">
        <f t="shared" si="345"/>
        <v>0</v>
      </c>
      <c r="M474" s="23">
        <f t="shared" si="345"/>
        <v>0</v>
      </c>
      <c r="N474" s="23">
        <f t="shared" si="345"/>
        <v>0</v>
      </c>
      <c r="O474" s="23">
        <f t="shared" si="345"/>
        <v>0</v>
      </c>
      <c r="P474" s="23">
        <f t="shared" si="345"/>
        <v>0</v>
      </c>
      <c r="Q474" s="23">
        <f t="shared" si="345"/>
        <v>0</v>
      </c>
      <c r="R474" s="23">
        <f t="shared" si="345"/>
        <v>0</v>
      </c>
      <c r="S474" s="23">
        <f t="shared" si="345"/>
        <v>0</v>
      </c>
      <c r="T474" s="23">
        <f t="shared" si="345"/>
        <v>0</v>
      </c>
      <c r="U474" s="23">
        <f t="shared" si="345"/>
        <v>0</v>
      </c>
      <c r="V474" s="23">
        <f t="shared" si="345"/>
        <v>0</v>
      </c>
      <c r="W474" s="23">
        <f t="shared" si="345"/>
        <v>0</v>
      </c>
      <c r="X474" s="23">
        <f t="shared" si="345"/>
        <v>0</v>
      </c>
      <c r="Y474" s="23">
        <f t="shared" si="345"/>
        <v>0</v>
      </c>
      <c r="Z474" s="23">
        <f t="shared" si="345"/>
        <v>0</v>
      </c>
      <c r="AA474" s="23">
        <f t="shared" si="345"/>
        <v>0</v>
      </c>
      <c r="AB474" s="23">
        <f t="shared" si="345"/>
        <v>0</v>
      </c>
      <c r="AC474" s="23">
        <f t="shared" si="345"/>
        <v>0</v>
      </c>
      <c r="AD474" s="23">
        <f t="shared" si="345"/>
        <v>0</v>
      </c>
      <c r="AE474" s="23">
        <f t="shared" si="345"/>
        <v>0</v>
      </c>
      <c r="AF474" s="23">
        <f t="shared" si="345"/>
        <v>0</v>
      </c>
      <c r="AG474" s="23">
        <f t="shared" si="345"/>
        <v>0</v>
      </c>
      <c r="AH474" s="23">
        <f t="shared" si="345"/>
        <v>0</v>
      </c>
      <c r="AI474" s="23">
        <f t="shared" si="345"/>
        <v>0</v>
      </c>
      <c r="AJ474" s="23">
        <f t="shared" si="345"/>
        <v>0</v>
      </c>
      <c r="AK474" s="23">
        <f t="shared" ref="AK474" si="346">SUM(AK475:AK479)</f>
        <v>0</v>
      </c>
      <c r="AL474" s="23">
        <f t="shared" si="331"/>
        <v>0</v>
      </c>
      <c r="AN474" s="55"/>
      <c r="AS474" s="47"/>
      <c r="AT474" s="63"/>
      <c r="AU474" s="47"/>
      <c r="AV474" s="47"/>
      <c r="AW474" s="47"/>
      <c r="AX474" s="47"/>
      <c r="AY474" s="47"/>
      <c r="AZ474" s="47"/>
    </row>
    <row r="475" spans="1:52">
      <c r="A475" s="27">
        <v>1</v>
      </c>
      <c r="B475" s="2">
        <v>4</v>
      </c>
      <c r="C475" s="2">
        <v>1</v>
      </c>
      <c r="D475" s="2">
        <v>412</v>
      </c>
      <c r="E475" s="2">
        <v>5</v>
      </c>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f t="shared" si="331"/>
        <v>0</v>
      </c>
      <c r="AN475" s="55"/>
      <c r="AS475" s="47"/>
      <c r="AT475" s="63"/>
      <c r="AU475" s="47"/>
      <c r="AV475" s="47"/>
      <c r="AW475" s="47"/>
      <c r="AX475" s="47"/>
      <c r="AY475" s="47"/>
      <c r="AZ475" s="47"/>
    </row>
    <row r="476" spans="1:52">
      <c r="A476" s="27">
        <v>1</v>
      </c>
      <c r="B476" s="2">
        <v>4</v>
      </c>
      <c r="C476" s="2">
        <v>1</v>
      </c>
      <c r="D476" s="2">
        <v>412</v>
      </c>
      <c r="E476" s="2">
        <v>6</v>
      </c>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f t="shared" si="331"/>
        <v>0</v>
      </c>
      <c r="AN476" s="55"/>
      <c r="AS476" s="47"/>
      <c r="AT476" s="63"/>
      <c r="AU476" s="47"/>
      <c r="AV476" s="47"/>
      <c r="AW476" s="47"/>
      <c r="AX476" s="47"/>
      <c r="AY476" s="47"/>
      <c r="AZ476" s="47"/>
    </row>
    <row r="477" spans="1:52">
      <c r="A477" s="27">
        <v>1</v>
      </c>
      <c r="B477" s="2">
        <v>4</v>
      </c>
      <c r="C477" s="2">
        <v>1</v>
      </c>
      <c r="D477" s="2">
        <v>412</v>
      </c>
      <c r="E477" s="2">
        <v>7</v>
      </c>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f t="shared" si="331"/>
        <v>0</v>
      </c>
      <c r="AN477" s="55"/>
      <c r="AS477" s="47"/>
      <c r="AT477" s="63"/>
      <c r="AU477" s="47"/>
      <c r="AV477" s="47"/>
      <c r="AW477" s="47"/>
      <c r="AX477" s="47"/>
      <c r="AY477" s="47"/>
      <c r="AZ477" s="47"/>
    </row>
    <row r="478" spans="1:52">
      <c r="A478" s="27">
        <v>1</v>
      </c>
      <c r="B478" s="2">
        <v>4</v>
      </c>
      <c r="C478" s="2">
        <v>1</v>
      </c>
      <c r="D478" s="2">
        <v>412</v>
      </c>
      <c r="E478" s="2">
        <v>8</v>
      </c>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f t="shared" si="331"/>
        <v>0</v>
      </c>
      <c r="AN478" s="55"/>
      <c r="AS478" s="47"/>
      <c r="AT478" s="63"/>
      <c r="AU478" s="47"/>
      <c r="AV478" s="47"/>
      <c r="AW478" s="47"/>
      <c r="AX478" s="47"/>
      <c r="AY478" s="47"/>
      <c r="AZ478" s="47"/>
    </row>
    <row r="479" spans="1:52">
      <c r="A479" s="27">
        <v>1</v>
      </c>
      <c r="B479" s="2">
        <v>4</v>
      </c>
      <c r="C479" s="2">
        <v>1</v>
      </c>
      <c r="D479" s="2">
        <v>412</v>
      </c>
      <c r="E479" s="2">
        <v>9</v>
      </c>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f t="shared" si="331"/>
        <v>0</v>
      </c>
      <c r="AN479" s="55"/>
      <c r="AS479" s="47"/>
      <c r="AT479" s="63"/>
      <c r="AU479" s="47"/>
      <c r="AV479" s="47"/>
      <c r="AW479" s="47"/>
      <c r="AX479" s="47"/>
      <c r="AY479" s="47"/>
      <c r="AZ479" s="47"/>
    </row>
    <row r="480" spans="1:52">
      <c r="A480" s="27">
        <v>1</v>
      </c>
      <c r="B480" s="2">
        <v>4</v>
      </c>
      <c r="C480" s="1">
        <v>2</v>
      </c>
      <c r="D480" s="2"/>
      <c r="F480" s="15">
        <f>+F481+F485</f>
        <v>0</v>
      </c>
      <c r="G480" s="15">
        <f t="shared" ref="G480:AJ480" si="347">+G481+G485</f>
        <v>0</v>
      </c>
      <c r="H480" s="15">
        <f t="shared" si="347"/>
        <v>0</v>
      </c>
      <c r="I480" s="15">
        <f t="shared" si="347"/>
        <v>0</v>
      </c>
      <c r="J480" s="15">
        <f t="shared" si="347"/>
        <v>0</v>
      </c>
      <c r="K480" s="15">
        <f t="shared" si="347"/>
        <v>0</v>
      </c>
      <c r="L480" s="15">
        <f t="shared" si="347"/>
        <v>0</v>
      </c>
      <c r="M480" s="15">
        <f t="shared" si="347"/>
        <v>0</v>
      </c>
      <c r="N480" s="15">
        <f t="shared" si="347"/>
        <v>0</v>
      </c>
      <c r="O480" s="15">
        <f t="shared" si="347"/>
        <v>0</v>
      </c>
      <c r="P480" s="15">
        <f t="shared" si="347"/>
        <v>0</v>
      </c>
      <c r="Q480" s="15">
        <f t="shared" si="347"/>
        <v>0</v>
      </c>
      <c r="R480" s="15">
        <f t="shared" si="347"/>
        <v>0</v>
      </c>
      <c r="S480" s="15">
        <f t="shared" si="347"/>
        <v>0</v>
      </c>
      <c r="T480" s="15">
        <f t="shared" si="347"/>
        <v>0</v>
      </c>
      <c r="U480" s="15">
        <f t="shared" si="347"/>
        <v>0</v>
      </c>
      <c r="V480" s="15">
        <f t="shared" si="347"/>
        <v>0</v>
      </c>
      <c r="W480" s="15">
        <f t="shared" si="347"/>
        <v>0</v>
      </c>
      <c r="X480" s="15">
        <f t="shared" si="347"/>
        <v>0</v>
      </c>
      <c r="Y480" s="15">
        <f t="shared" si="347"/>
        <v>0</v>
      </c>
      <c r="Z480" s="15">
        <f t="shared" si="347"/>
        <v>0</v>
      </c>
      <c r="AA480" s="15">
        <f t="shared" si="347"/>
        <v>0</v>
      </c>
      <c r="AB480" s="15">
        <f t="shared" si="347"/>
        <v>0</v>
      </c>
      <c r="AC480" s="15">
        <f t="shared" si="347"/>
        <v>0</v>
      </c>
      <c r="AD480" s="15">
        <f t="shared" si="347"/>
        <v>0</v>
      </c>
      <c r="AE480" s="15">
        <f t="shared" si="347"/>
        <v>0</v>
      </c>
      <c r="AF480" s="15">
        <f t="shared" si="347"/>
        <v>0</v>
      </c>
      <c r="AG480" s="15">
        <f t="shared" si="347"/>
        <v>0</v>
      </c>
      <c r="AH480" s="15">
        <f t="shared" si="347"/>
        <v>0</v>
      </c>
      <c r="AI480" s="15">
        <f t="shared" si="347"/>
        <v>0</v>
      </c>
      <c r="AJ480" s="15">
        <f t="shared" si="347"/>
        <v>0</v>
      </c>
      <c r="AK480" s="15">
        <f t="shared" ref="AK480" si="348">+AK481+AK485</f>
        <v>0</v>
      </c>
      <c r="AL480" s="15">
        <f t="shared" si="331"/>
        <v>0</v>
      </c>
      <c r="AN480" s="55"/>
      <c r="AS480" s="47"/>
      <c r="AT480" s="63"/>
      <c r="AU480" s="47"/>
      <c r="AV480" s="47"/>
      <c r="AW480" s="47"/>
      <c r="AX480" s="47"/>
      <c r="AY480" s="47"/>
      <c r="AZ480" s="47"/>
    </row>
    <row r="481" spans="1:52">
      <c r="A481" s="27">
        <v>1</v>
      </c>
      <c r="B481" s="2">
        <v>4</v>
      </c>
      <c r="C481" s="1">
        <v>2</v>
      </c>
      <c r="D481" s="2">
        <v>421</v>
      </c>
      <c r="F481" s="23">
        <f>SUM(F482:F484)</f>
        <v>0</v>
      </c>
      <c r="G481" s="23">
        <f t="shared" ref="G481:AJ481" si="349">SUM(G482:G484)</f>
        <v>0</v>
      </c>
      <c r="H481" s="23">
        <f t="shared" si="349"/>
        <v>0</v>
      </c>
      <c r="I481" s="23">
        <f t="shared" si="349"/>
        <v>0</v>
      </c>
      <c r="J481" s="23">
        <f t="shared" si="349"/>
        <v>0</v>
      </c>
      <c r="K481" s="23">
        <f t="shared" si="349"/>
        <v>0</v>
      </c>
      <c r="L481" s="23">
        <f t="shared" si="349"/>
        <v>0</v>
      </c>
      <c r="M481" s="23">
        <f t="shared" si="349"/>
        <v>0</v>
      </c>
      <c r="N481" s="23">
        <f t="shared" si="349"/>
        <v>0</v>
      </c>
      <c r="O481" s="23">
        <f t="shared" si="349"/>
        <v>0</v>
      </c>
      <c r="P481" s="23">
        <f t="shared" si="349"/>
        <v>0</v>
      </c>
      <c r="Q481" s="23">
        <f t="shared" si="349"/>
        <v>0</v>
      </c>
      <c r="R481" s="23">
        <f t="shared" si="349"/>
        <v>0</v>
      </c>
      <c r="S481" s="23">
        <f t="shared" si="349"/>
        <v>0</v>
      </c>
      <c r="T481" s="23">
        <f t="shared" si="349"/>
        <v>0</v>
      </c>
      <c r="U481" s="23">
        <f t="shared" si="349"/>
        <v>0</v>
      </c>
      <c r="V481" s="23">
        <f t="shared" si="349"/>
        <v>0</v>
      </c>
      <c r="W481" s="23">
        <f t="shared" si="349"/>
        <v>0</v>
      </c>
      <c r="X481" s="23">
        <f t="shared" si="349"/>
        <v>0</v>
      </c>
      <c r="Y481" s="23">
        <f t="shared" si="349"/>
        <v>0</v>
      </c>
      <c r="Z481" s="23">
        <f t="shared" si="349"/>
        <v>0</v>
      </c>
      <c r="AA481" s="23">
        <f t="shared" si="349"/>
        <v>0</v>
      </c>
      <c r="AB481" s="23">
        <f t="shared" si="349"/>
        <v>0</v>
      </c>
      <c r="AC481" s="23">
        <f t="shared" si="349"/>
        <v>0</v>
      </c>
      <c r="AD481" s="23">
        <f t="shared" si="349"/>
        <v>0</v>
      </c>
      <c r="AE481" s="23">
        <f t="shared" si="349"/>
        <v>0</v>
      </c>
      <c r="AF481" s="23">
        <f t="shared" si="349"/>
        <v>0</v>
      </c>
      <c r="AG481" s="23">
        <f t="shared" si="349"/>
        <v>0</v>
      </c>
      <c r="AH481" s="23">
        <f t="shared" si="349"/>
        <v>0</v>
      </c>
      <c r="AI481" s="23">
        <f t="shared" si="349"/>
        <v>0</v>
      </c>
      <c r="AJ481" s="23">
        <f t="shared" si="349"/>
        <v>0</v>
      </c>
      <c r="AK481" s="23">
        <f t="shared" ref="AK481" si="350">SUM(AK482:AK484)</f>
        <v>0</v>
      </c>
      <c r="AL481" s="23">
        <f t="shared" si="331"/>
        <v>0</v>
      </c>
      <c r="AN481" s="55"/>
      <c r="AS481" s="47"/>
      <c r="AT481" s="63"/>
      <c r="AU481" s="47"/>
      <c r="AV481" s="47"/>
      <c r="AW481" s="47"/>
      <c r="AX481" s="47"/>
      <c r="AY481" s="47"/>
      <c r="AZ481" s="47"/>
    </row>
    <row r="482" spans="1:52">
      <c r="A482" s="27">
        <v>1</v>
      </c>
      <c r="B482" s="2">
        <v>4</v>
      </c>
      <c r="C482" s="1">
        <v>2</v>
      </c>
      <c r="D482" s="2">
        <v>421</v>
      </c>
      <c r="E482" s="2">
        <v>1</v>
      </c>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f t="shared" si="331"/>
        <v>0</v>
      </c>
      <c r="AN482" s="55"/>
      <c r="AS482" s="47"/>
      <c r="AT482" s="63"/>
      <c r="AU482" s="47"/>
      <c r="AV482" s="47"/>
      <c r="AW482" s="47"/>
      <c r="AX482" s="47"/>
      <c r="AY482" s="47"/>
      <c r="AZ482" s="47"/>
    </row>
    <row r="483" spans="1:52">
      <c r="A483" s="27">
        <v>1</v>
      </c>
      <c r="B483" s="2">
        <v>4</v>
      </c>
      <c r="C483" s="1">
        <v>2</v>
      </c>
      <c r="D483" s="2">
        <v>421</v>
      </c>
      <c r="E483" s="2">
        <v>2</v>
      </c>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f t="shared" si="331"/>
        <v>0</v>
      </c>
      <c r="AN483" s="55"/>
      <c r="AS483" s="47"/>
      <c r="AT483" s="63"/>
      <c r="AU483" s="47"/>
      <c r="AV483" s="47"/>
      <c r="AW483" s="47"/>
      <c r="AX483" s="47"/>
      <c r="AY483" s="47"/>
      <c r="AZ483" s="47"/>
    </row>
    <row r="484" spans="1:52">
      <c r="A484" s="27">
        <v>1</v>
      </c>
      <c r="B484" s="2">
        <v>4</v>
      </c>
      <c r="C484" s="1">
        <v>2</v>
      </c>
      <c r="D484" s="2">
        <v>421</v>
      </c>
      <c r="E484" s="2">
        <v>3</v>
      </c>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f t="shared" si="331"/>
        <v>0</v>
      </c>
      <c r="AN484" s="55"/>
      <c r="AS484" s="47"/>
      <c r="AT484" s="63"/>
      <c r="AU484" s="47"/>
      <c r="AV484" s="47"/>
      <c r="AW484" s="47"/>
      <c r="AX484" s="47"/>
      <c r="AY484" s="47"/>
      <c r="AZ484" s="47"/>
    </row>
    <row r="485" spans="1:52">
      <c r="A485" s="27">
        <v>1</v>
      </c>
      <c r="B485" s="2">
        <v>4</v>
      </c>
      <c r="C485" s="1">
        <v>2</v>
      </c>
      <c r="D485" s="2">
        <v>422</v>
      </c>
      <c r="E485" s="2"/>
      <c r="F485" s="23">
        <f>+F486+F487</f>
        <v>0</v>
      </c>
      <c r="G485" s="23">
        <f t="shared" ref="G485:AJ485" si="351">+G486+G487</f>
        <v>0</v>
      </c>
      <c r="H485" s="23">
        <f t="shared" si="351"/>
        <v>0</v>
      </c>
      <c r="I485" s="23">
        <f t="shared" si="351"/>
        <v>0</v>
      </c>
      <c r="J485" s="23">
        <f t="shared" si="351"/>
        <v>0</v>
      </c>
      <c r="K485" s="23">
        <f t="shared" si="351"/>
        <v>0</v>
      </c>
      <c r="L485" s="23">
        <f t="shared" si="351"/>
        <v>0</v>
      </c>
      <c r="M485" s="23">
        <f t="shared" si="351"/>
        <v>0</v>
      </c>
      <c r="N485" s="23">
        <f t="shared" si="351"/>
        <v>0</v>
      </c>
      <c r="O485" s="23">
        <f t="shared" si="351"/>
        <v>0</v>
      </c>
      <c r="P485" s="23">
        <f t="shared" si="351"/>
        <v>0</v>
      </c>
      <c r="Q485" s="23">
        <f t="shared" si="351"/>
        <v>0</v>
      </c>
      <c r="R485" s="23">
        <f t="shared" si="351"/>
        <v>0</v>
      </c>
      <c r="S485" s="23">
        <f t="shared" si="351"/>
        <v>0</v>
      </c>
      <c r="T485" s="23">
        <f t="shared" si="351"/>
        <v>0</v>
      </c>
      <c r="U485" s="23">
        <f t="shared" si="351"/>
        <v>0</v>
      </c>
      <c r="V485" s="23">
        <f t="shared" si="351"/>
        <v>0</v>
      </c>
      <c r="W485" s="23">
        <f t="shared" si="351"/>
        <v>0</v>
      </c>
      <c r="X485" s="23">
        <f t="shared" si="351"/>
        <v>0</v>
      </c>
      <c r="Y485" s="23">
        <f t="shared" si="351"/>
        <v>0</v>
      </c>
      <c r="Z485" s="23">
        <f t="shared" si="351"/>
        <v>0</v>
      </c>
      <c r="AA485" s="23">
        <f t="shared" si="351"/>
        <v>0</v>
      </c>
      <c r="AB485" s="23">
        <f t="shared" si="351"/>
        <v>0</v>
      </c>
      <c r="AC485" s="23">
        <f t="shared" si="351"/>
        <v>0</v>
      </c>
      <c r="AD485" s="23">
        <f t="shared" si="351"/>
        <v>0</v>
      </c>
      <c r="AE485" s="23">
        <f t="shared" si="351"/>
        <v>0</v>
      </c>
      <c r="AF485" s="23">
        <f t="shared" si="351"/>
        <v>0</v>
      </c>
      <c r="AG485" s="23">
        <f t="shared" si="351"/>
        <v>0</v>
      </c>
      <c r="AH485" s="23">
        <f t="shared" si="351"/>
        <v>0</v>
      </c>
      <c r="AI485" s="23">
        <f t="shared" si="351"/>
        <v>0</v>
      </c>
      <c r="AJ485" s="23">
        <f t="shared" si="351"/>
        <v>0</v>
      </c>
      <c r="AK485" s="23">
        <f t="shared" ref="AK485" si="352">+AK486+AK487</f>
        <v>0</v>
      </c>
      <c r="AL485" s="23">
        <f t="shared" si="331"/>
        <v>0</v>
      </c>
      <c r="AN485" s="55"/>
      <c r="AS485" s="47"/>
      <c r="AT485" s="63"/>
      <c r="AU485" s="47"/>
      <c r="AV485" s="47"/>
      <c r="AW485" s="47"/>
      <c r="AX485" s="47"/>
      <c r="AY485" s="47"/>
      <c r="AZ485" s="47"/>
    </row>
    <row r="486" spans="1:52">
      <c r="A486" s="27">
        <v>1</v>
      </c>
      <c r="B486" s="2">
        <v>4</v>
      </c>
      <c r="C486" s="1">
        <v>2</v>
      </c>
      <c r="D486" s="2">
        <v>422</v>
      </c>
      <c r="E486" s="2">
        <v>4</v>
      </c>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f t="shared" si="331"/>
        <v>0</v>
      </c>
      <c r="AN486" s="55"/>
      <c r="AS486" s="47"/>
      <c r="AT486" s="63"/>
      <c r="AU486" s="47"/>
      <c r="AV486" s="47"/>
      <c r="AW486" s="47"/>
      <c r="AX486" s="47"/>
      <c r="AY486" s="47"/>
      <c r="AZ486" s="47"/>
    </row>
    <row r="487" spans="1:52">
      <c r="A487" s="27">
        <v>1</v>
      </c>
      <c r="B487" s="2">
        <v>4</v>
      </c>
      <c r="C487" s="1">
        <v>2</v>
      </c>
      <c r="D487" s="2">
        <v>422</v>
      </c>
      <c r="E487" s="2">
        <v>5</v>
      </c>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f t="shared" si="331"/>
        <v>0</v>
      </c>
      <c r="AN487" s="55"/>
      <c r="AS487" s="47"/>
      <c r="AT487" s="63"/>
      <c r="AU487" s="47"/>
      <c r="AV487" s="47"/>
      <c r="AW487" s="47"/>
      <c r="AX487" s="47"/>
      <c r="AY487" s="47"/>
      <c r="AZ487" s="47"/>
    </row>
    <row r="488" spans="1:52">
      <c r="A488" s="27">
        <v>1</v>
      </c>
      <c r="B488" s="2">
        <v>4</v>
      </c>
      <c r="C488" s="2">
        <v>3</v>
      </c>
      <c r="D488" s="2"/>
      <c r="E488" s="41"/>
      <c r="F488" s="15">
        <f>+F489+F498</f>
        <v>0</v>
      </c>
      <c r="G488" s="15">
        <f t="shared" ref="G488:AJ488" si="353">+G489+G498</f>
        <v>0</v>
      </c>
      <c r="H488" s="15">
        <f t="shared" si="353"/>
        <v>0</v>
      </c>
      <c r="I488" s="15">
        <f t="shared" si="353"/>
        <v>0</v>
      </c>
      <c r="J488" s="15">
        <f t="shared" si="353"/>
        <v>0</v>
      </c>
      <c r="K488" s="15">
        <f t="shared" si="353"/>
        <v>0</v>
      </c>
      <c r="L488" s="15">
        <f t="shared" si="353"/>
        <v>0</v>
      </c>
      <c r="M488" s="15">
        <f t="shared" si="353"/>
        <v>0</v>
      </c>
      <c r="N488" s="15">
        <f t="shared" si="353"/>
        <v>0</v>
      </c>
      <c r="O488" s="15">
        <f t="shared" si="353"/>
        <v>0</v>
      </c>
      <c r="P488" s="15">
        <f t="shared" si="353"/>
        <v>0</v>
      </c>
      <c r="Q488" s="15">
        <f t="shared" si="353"/>
        <v>0</v>
      </c>
      <c r="R488" s="15">
        <f t="shared" si="353"/>
        <v>0</v>
      </c>
      <c r="S488" s="15">
        <f t="shared" si="353"/>
        <v>0</v>
      </c>
      <c r="T488" s="15">
        <f t="shared" si="353"/>
        <v>0</v>
      </c>
      <c r="U488" s="15">
        <f t="shared" si="353"/>
        <v>0</v>
      </c>
      <c r="V488" s="15">
        <f t="shared" si="353"/>
        <v>0</v>
      </c>
      <c r="W488" s="15">
        <f t="shared" si="353"/>
        <v>0</v>
      </c>
      <c r="X488" s="15">
        <f t="shared" si="353"/>
        <v>0</v>
      </c>
      <c r="Y488" s="15">
        <f t="shared" si="353"/>
        <v>0</v>
      </c>
      <c r="Z488" s="15">
        <f t="shared" si="353"/>
        <v>0</v>
      </c>
      <c r="AA488" s="15">
        <f t="shared" si="353"/>
        <v>0</v>
      </c>
      <c r="AB488" s="15">
        <f t="shared" si="353"/>
        <v>0</v>
      </c>
      <c r="AC488" s="15">
        <f t="shared" si="353"/>
        <v>0</v>
      </c>
      <c r="AD488" s="15">
        <f t="shared" si="353"/>
        <v>0</v>
      </c>
      <c r="AE488" s="15">
        <f t="shared" si="353"/>
        <v>0</v>
      </c>
      <c r="AF488" s="15">
        <f t="shared" si="353"/>
        <v>0</v>
      </c>
      <c r="AG488" s="15">
        <f t="shared" si="353"/>
        <v>0</v>
      </c>
      <c r="AH488" s="15">
        <f t="shared" si="353"/>
        <v>0</v>
      </c>
      <c r="AI488" s="15">
        <f t="shared" si="353"/>
        <v>0</v>
      </c>
      <c r="AJ488" s="15">
        <f t="shared" si="353"/>
        <v>0</v>
      </c>
      <c r="AK488" s="15">
        <f t="shared" ref="AK488" si="354">+AK489+AK498</f>
        <v>0</v>
      </c>
      <c r="AL488" s="15">
        <f t="shared" si="331"/>
        <v>0</v>
      </c>
      <c r="AN488" s="55"/>
      <c r="AS488" s="47"/>
      <c r="AT488" s="63"/>
      <c r="AU488" s="47"/>
      <c r="AV488" s="47"/>
      <c r="AW488" s="47"/>
      <c r="AX488" s="47"/>
      <c r="AY488" s="47"/>
      <c r="AZ488" s="47"/>
    </row>
    <row r="489" spans="1:52">
      <c r="A489" s="27">
        <v>1</v>
      </c>
      <c r="B489" s="2">
        <v>4</v>
      </c>
      <c r="C489" s="2">
        <v>3</v>
      </c>
      <c r="D489" s="2">
        <v>431</v>
      </c>
      <c r="E489" s="41"/>
      <c r="F489" s="23">
        <f>SUM(F490:F497)</f>
        <v>0</v>
      </c>
      <c r="G489" s="23">
        <f t="shared" ref="G489:AJ489" si="355">SUM(G490:G497)</f>
        <v>0</v>
      </c>
      <c r="H489" s="23">
        <f t="shared" si="355"/>
        <v>0</v>
      </c>
      <c r="I489" s="23">
        <f t="shared" si="355"/>
        <v>0</v>
      </c>
      <c r="J489" s="23">
        <f t="shared" si="355"/>
        <v>0</v>
      </c>
      <c r="K489" s="23">
        <f t="shared" si="355"/>
        <v>0</v>
      </c>
      <c r="L489" s="23">
        <f t="shared" si="355"/>
        <v>0</v>
      </c>
      <c r="M489" s="23">
        <f t="shared" si="355"/>
        <v>0</v>
      </c>
      <c r="N489" s="23">
        <f t="shared" si="355"/>
        <v>0</v>
      </c>
      <c r="O489" s="23">
        <f t="shared" si="355"/>
        <v>0</v>
      </c>
      <c r="P489" s="23">
        <f t="shared" si="355"/>
        <v>0</v>
      </c>
      <c r="Q489" s="23">
        <f t="shared" si="355"/>
        <v>0</v>
      </c>
      <c r="R489" s="23">
        <f t="shared" si="355"/>
        <v>0</v>
      </c>
      <c r="S489" s="23">
        <f t="shared" si="355"/>
        <v>0</v>
      </c>
      <c r="T489" s="23">
        <f t="shared" si="355"/>
        <v>0</v>
      </c>
      <c r="U489" s="23">
        <f t="shared" si="355"/>
        <v>0</v>
      </c>
      <c r="V489" s="23">
        <f t="shared" si="355"/>
        <v>0</v>
      </c>
      <c r="W489" s="23">
        <f t="shared" si="355"/>
        <v>0</v>
      </c>
      <c r="X489" s="23">
        <f t="shared" si="355"/>
        <v>0</v>
      </c>
      <c r="Y489" s="23">
        <f t="shared" si="355"/>
        <v>0</v>
      </c>
      <c r="Z489" s="23">
        <f t="shared" si="355"/>
        <v>0</v>
      </c>
      <c r="AA489" s="23">
        <f t="shared" si="355"/>
        <v>0</v>
      </c>
      <c r="AB489" s="23">
        <f t="shared" si="355"/>
        <v>0</v>
      </c>
      <c r="AC489" s="23">
        <f t="shared" si="355"/>
        <v>0</v>
      </c>
      <c r="AD489" s="23">
        <f t="shared" si="355"/>
        <v>0</v>
      </c>
      <c r="AE489" s="23">
        <f t="shared" si="355"/>
        <v>0</v>
      </c>
      <c r="AF489" s="23">
        <f t="shared" si="355"/>
        <v>0</v>
      </c>
      <c r="AG489" s="23">
        <f t="shared" si="355"/>
        <v>0</v>
      </c>
      <c r="AH489" s="23">
        <f t="shared" si="355"/>
        <v>0</v>
      </c>
      <c r="AI489" s="23">
        <f t="shared" si="355"/>
        <v>0</v>
      </c>
      <c r="AJ489" s="23">
        <f t="shared" si="355"/>
        <v>0</v>
      </c>
      <c r="AK489" s="23">
        <f t="shared" ref="AK489" si="356">SUM(AK490:AK497)</f>
        <v>0</v>
      </c>
      <c r="AL489" s="23">
        <f t="shared" si="331"/>
        <v>0</v>
      </c>
      <c r="AN489" s="55"/>
      <c r="AS489" s="47"/>
      <c r="AT489" s="63"/>
      <c r="AU489" s="47"/>
      <c r="AV489" s="47"/>
      <c r="AW489" s="47"/>
      <c r="AX489" s="47"/>
      <c r="AY489" s="47"/>
      <c r="AZ489" s="47"/>
    </row>
    <row r="490" spans="1:52">
      <c r="A490" s="27">
        <v>1</v>
      </c>
      <c r="B490" s="2">
        <v>4</v>
      </c>
      <c r="C490" s="2">
        <v>3</v>
      </c>
      <c r="D490" s="2">
        <v>431</v>
      </c>
      <c r="E490" s="2">
        <v>1</v>
      </c>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f t="shared" si="331"/>
        <v>0</v>
      </c>
      <c r="AN490" s="55"/>
      <c r="AS490" s="47"/>
      <c r="AT490" s="63"/>
      <c r="AU490" s="47"/>
      <c r="AV490" s="47"/>
      <c r="AW490" s="47"/>
      <c r="AX490" s="47"/>
      <c r="AY490" s="47"/>
      <c r="AZ490" s="47"/>
    </row>
    <row r="491" spans="1:52">
      <c r="A491" s="27">
        <v>1</v>
      </c>
      <c r="B491" s="2">
        <v>4</v>
      </c>
      <c r="C491" s="2">
        <v>3</v>
      </c>
      <c r="D491" s="2">
        <v>431</v>
      </c>
      <c r="E491" s="2">
        <v>2</v>
      </c>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f t="shared" si="331"/>
        <v>0</v>
      </c>
      <c r="AN491" s="55"/>
      <c r="AS491" s="47"/>
      <c r="AT491" s="63"/>
      <c r="AU491" s="47"/>
      <c r="AV491" s="47"/>
      <c r="AW491" s="47"/>
      <c r="AX491" s="47"/>
      <c r="AY491" s="47"/>
      <c r="AZ491" s="47"/>
    </row>
    <row r="492" spans="1:52">
      <c r="A492" s="27">
        <v>1</v>
      </c>
      <c r="B492" s="2">
        <v>4</v>
      </c>
      <c r="C492" s="2">
        <v>3</v>
      </c>
      <c r="D492" s="2">
        <v>431</v>
      </c>
      <c r="E492" s="2">
        <v>3</v>
      </c>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f t="shared" si="331"/>
        <v>0</v>
      </c>
      <c r="AN492" s="55"/>
      <c r="AS492" s="47"/>
      <c r="AT492" s="63"/>
      <c r="AU492" s="47"/>
      <c r="AV492" s="47"/>
      <c r="AW492" s="47"/>
      <c r="AX492" s="47"/>
      <c r="AY492" s="47"/>
      <c r="AZ492" s="47"/>
    </row>
    <row r="493" spans="1:52">
      <c r="A493" s="27">
        <v>1</v>
      </c>
      <c r="B493" s="2">
        <v>4</v>
      </c>
      <c r="C493" s="2">
        <v>3</v>
      </c>
      <c r="D493" s="2">
        <v>431</v>
      </c>
      <c r="E493" s="2">
        <v>4</v>
      </c>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f t="shared" si="331"/>
        <v>0</v>
      </c>
      <c r="AN493" s="55"/>
      <c r="AS493" s="47"/>
      <c r="AT493" s="63"/>
      <c r="AU493" s="47"/>
      <c r="AV493" s="47"/>
      <c r="AW493" s="47"/>
      <c r="AX493" s="47"/>
      <c r="AY493" s="47"/>
      <c r="AZ493" s="47"/>
    </row>
    <row r="494" spans="1:52">
      <c r="A494" s="27">
        <v>1</v>
      </c>
      <c r="B494" s="2">
        <v>4</v>
      </c>
      <c r="C494" s="2">
        <v>3</v>
      </c>
      <c r="D494" s="2">
        <v>431</v>
      </c>
      <c r="E494" s="2">
        <v>5</v>
      </c>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f t="shared" si="331"/>
        <v>0</v>
      </c>
      <c r="AN494" s="55"/>
      <c r="AS494" s="47"/>
      <c r="AT494" s="63"/>
      <c r="AU494" s="47"/>
      <c r="AV494" s="47"/>
      <c r="AW494" s="47"/>
      <c r="AX494" s="47"/>
      <c r="AY494" s="47"/>
      <c r="AZ494" s="47"/>
    </row>
    <row r="495" spans="1:52">
      <c r="A495" s="27">
        <v>1</v>
      </c>
      <c r="B495" s="2">
        <v>4</v>
      </c>
      <c r="C495" s="2">
        <v>3</v>
      </c>
      <c r="D495" s="2">
        <v>431</v>
      </c>
      <c r="E495" s="2">
        <v>6</v>
      </c>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f t="shared" si="331"/>
        <v>0</v>
      </c>
      <c r="AN495" s="55"/>
      <c r="AS495" s="47"/>
      <c r="AT495" s="63"/>
      <c r="AU495" s="47"/>
      <c r="AV495" s="47"/>
      <c r="AW495" s="47"/>
      <c r="AX495" s="47"/>
      <c r="AY495" s="47"/>
      <c r="AZ495" s="47"/>
    </row>
    <row r="496" spans="1:52">
      <c r="A496" s="27">
        <v>1</v>
      </c>
      <c r="B496" s="2">
        <v>4</v>
      </c>
      <c r="C496" s="2">
        <v>3</v>
      </c>
      <c r="D496" s="2">
        <v>431</v>
      </c>
      <c r="E496" s="2">
        <v>8</v>
      </c>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f t="shared" si="331"/>
        <v>0</v>
      </c>
      <c r="AN496" s="55"/>
      <c r="AS496" s="47"/>
      <c r="AT496" s="63"/>
      <c r="AU496" s="47"/>
      <c r="AV496" s="47"/>
      <c r="AW496" s="47"/>
      <c r="AX496" s="47"/>
      <c r="AY496" s="47"/>
      <c r="AZ496" s="47"/>
    </row>
    <row r="497" spans="1:52">
      <c r="A497" s="27">
        <v>1</v>
      </c>
      <c r="B497" s="2">
        <v>4</v>
      </c>
      <c r="C497" s="2">
        <v>3</v>
      </c>
      <c r="D497" s="2">
        <v>431</v>
      </c>
      <c r="E497" s="2">
        <v>9</v>
      </c>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f t="shared" si="331"/>
        <v>0</v>
      </c>
      <c r="AN497" s="55"/>
      <c r="AS497" s="47"/>
      <c r="AT497" s="63"/>
      <c r="AU497" s="47"/>
      <c r="AV497" s="47"/>
      <c r="AW497" s="47"/>
      <c r="AX497" s="47"/>
      <c r="AY497" s="47"/>
      <c r="AZ497" s="47"/>
    </row>
    <row r="498" spans="1:52">
      <c r="A498" s="27">
        <v>1</v>
      </c>
      <c r="B498" s="2">
        <v>4</v>
      </c>
      <c r="C498" s="2">
        <v>3</v>
      </c>
      <c r="D498" s="2">
        <v>432</v>
      </c>
      <c r="F498" s="23">
        <f>+F499</f>
        <v>0</v>
      </c>
      <c r="G498" s="23">
        <f t="shared" ref="G498:AK498" si="357">+G499</f>
        <v>0</v>
      </c>
      <c r="H498" s="23">
        <f t="shared" si="357"/>
        <v>0</v>
      </c>
      <c r="I498" s="23">
        <f t="shared" si="357"/>
        <v>0</v>
      </c>
      <c r="J498" s="23">
        <f t="shared" si="357"/>
        <v>0</v>
      </c>
      <c r="K498" s="23">
        <f t="shared" si="357"/>
        <v>0</v>
      </c>
      <c r="L498" s="23">
        <f t="shared" si="357"/>
        <v>0</v>
      </c>
      <c r="M498" s="23">
        <f t="shared" si="357"/>
        <v>0</v>
      </c>
      <c r="N498" s="23">
        <f t="shared" si="357"/>
        <v>0</v>
      </c>
      <c r="O498" s="23">
        <f t="shared" si="357"/>
        <v>0</v>
      </c>
      <c r="P498" s="23">
        <f t="shared" si="357"/>
        <v>0</v>
      </c>
      <c r="Q498" s="23">
        <f t="shared" si="357"/>
        <v>0</v>
      </c>
      <c r="R498" s="23">
        <f t="shared" si="357"/>
        <v>0</v>
      </c>
      <c r="S498" s="23">
        <f t="shared" si="357"/>
        <v>0</v>
      </c>
      <c r="T498" s="23">
        <f t="shared" si="357"/>
        <v>0</v>
      </c>
      <c r="U498" s="23">
        <f t="shared" si="357"/>
        <v>0</v>
      </c>
      <c r="V498" s="23">
        <f t="shared" si="357"/>
        <v>0</v>
      </c>
      <c r="W498" s="23">
        <f t="shared" si="357"/>
        <v>0</v>
      </c>
      <c r="X498" s="23">
        <f t="shared" si="357"/>
        <v>0</v>
      </c>
      <c r="Y498" s="23">
        <f t="shared" si="357"/>
        <v>0</v>
      </c>
      <c r="Z498" s="23">
        <f t="shared" si="357"/>
        <v>0</v>
      </c>
      <c r="AA498" s="23">
        <f t="shared" si="357"/>
        <v>0</v>
      </c>
      <c r="AB498" s="23">
        <f t="shared" si="357"/>
        <v>0</v>
      </c>
      <c r="AC498" s="23">
        <f t="shared" si="357"/>
        <v>0</v>
      </c>
      <c r="AD498" s="23">
        <f t="shared" si="357"/>
        <v>0</v>
      </c>
      <c r="AE498" s="23">
        <f t="shared" si="357"/>
        <v>0</v>
      </c>
      <c r="AF498" s="23">
        <f t="shared" si="357"/>
        <v>0</v>
      </c>
      <c r="AG498" s="23">
        <f t="shared" si="357"/>
        <v>0</v>
      </c>
      <c r="AH498" s="23">
        <f t="shared" si="357"/>
        <v>0</v>
      </c>
      <c r="AI498" s="23">
        <f t="shared" si="357"/>
        <v>0</v>
      </c>
      <c r="AJ498" s="23">
        <f t="shared" si="357"/>
        <v>0</v>
      </c>
      <c r="AK498" s="23">
        <f t="shared" si="357"/>
        <v>0</v>
      </c>
      <c r="AL498" s="23">
        <f t="shared" si="331"/>
        <v>0</v>
      </c>
      <c r="AN498" s="55"/>
      <c r="AS498" s="47"/>
      <c r="AT498" s="63"/>
      <c r="AU498" s="47"/>
      <c r="AV498" s="47"/>
      <c r="AW498" s="47"/>
      <c r="AX498" s="47"/>
      <c r="AY498" s="47"/>
      <c r="AZ498" s="47"/>
    </row>
    <row r="499" spans="1:52">
      <c r="A499" s="27">
        <v>1</v>
      </c>
      <c r="B499" s="2">
        <v>4</v>
      </c>
      <c r="C499" s="2">
        <v>3</v>
      </c>
      <c r="D499" s="2">
        <v>432</v>
      </c>
      <c r="E499" s="1">
        <v>1</v>
      </c>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f t="shared" si="331"/>
        <v>0</v>
      </c>
      <c r="AN499" s="55"/>
      <c r="AS499" s="47"/>
      <c r="AT499" s="63"/>
      <c r="AU499" s="47"/>
      <c r="AV499" s="47"/>
      <c r="AW499" s="47"/>
      <c r="AX499" s="47"/>
      <c r="AY499" s="47"/>
      <c r="AZ499" s="47"/>
    </row>
    <row r="500" spans="1:52">
      <c r="A500" s="27">
        <v>1</v>
      </c>
      <c r="B500" s="2">
        <v>4</v>
      </c>
      <c r="C500" s="1">
        <v>4</v>
      </c>
      <c r="D500" s="2"/>
      <c r="F500" s="15">
        <f t="shared" ref="F500:AJ500" si="358">+F501+F511+F513+F519</f>
        <v>255000</v>
      </c>
      <c r="G500" s="15">
        <f t="shared" si="358"/>
        <v>35000</v>
      </c>
      <c r="H500" s="15">
        <f t="shared" si="358"/>
        <v>0</v>
      </c>
      <c r="I500" s="15">
        <f t="shared" si="358"/>
        <v>0</v>
      </c>
      <c r="J500" s="15">
        <f t="shared" si="358"/>
        <v>0</v>
      </c>
      <c r="K500" s="15">
        <f t="shared" si="358"/>
        <v>150000</v>
      </c>
      <c r="L500" s="15">
        <f t="shared" si="358"/>
        <v>0</v>
      </c>
      <c r="M500" s="15">
        <f t="shared" si="358"/>
        <v>0</v>
      </c>
      <c r="N500" s="15">
        <f t="shared" si="358"/>
        <v>0</v>
      </c>
      <c r="O500" s="15">
        <f t="shared" si="358"/>
        <v>0</v>
      </c>
      <c r="P500" s="15">
        <f t="shared" si="358"/>
        <v>0</v>
      </c>
      <c r="Q500" s="15">
        <f t="shared" si="358"/>
        <v>0</v>
      </c>
      <c r="R500" s="15">
        <f t="shared" si="358"/>
        <v>0</v>
      </c>
      <c r="S500" s="15">
        <f t="shared" si="358"/>
        <v>0</v>
      </c>
      <c r="T500" s="15">
        <f t="shared" si="358"/>
        <v>0</v>
      </c>
      <c r="U500" s="15">
        <f t="shared" si="358"/>
        <v>0</v>
      </c>
      <c r="V500" s="15">
        <f t="shared" si="358"/>
        <v>0</v>
      </c>
      <c r="W500" s="15">
        <f t="shared" si="358"/>
        <v>0</v>
      </c>
      <c r="X500" s="15">
        <f t="shared" si="358"/>
        <v>0</v>
      </c>
      <c r="Y500" s="15">
        <f t="shared" si="358"/>
        <v>0</v>
      </c>
      <c r="Z500" s="15">
        <f t="shared" si="358"/>
        <v>0</v>
      </c>
      <c r="AA500" s="15">
        <f t="shared" si="358"/>
        <v>0</v>
      </c>
      <c r="AB500" s="15">
        <f t="shared" si="358"/>
        <v>0</v>
      </c>
      <c r="AC500" s="15">
        <f t="shared" si="358"/>
        <v>0</v>
      </c>
      <c r="AD500" s="15">
        <f t="shared" si="358"/>
        <v>0</v>
      </c>
      <c r="AE500" s="15">
        <f t="shared" si="358"/>
        <v>0</v>
      </c>
      <c r="AF500" s="15">
        <f t="shared" si="358"/>
        <v>0</v>
      </c>
      <c r="AG500" s="15">
        <f t="shared" si="358"/>
        <v>0</v>
      </c>
      <c r="AH500" s="15">
        <f t="shared" si="358"/>
        <v>0</v>
      </c>
      <c r="AI500" s="15">
        <f t="shared" si="358"/>
        <v>0</v>
      </c>
      <c r="AJ500" s="15">
        <f t="shared" si="358"/>
        <v>0</v>
      </c>
      <c r="AK500" s="15">
        <f t="shared" ref="AK500" si="359">+AK501+AK511+AK513+AK519</f>
        <v>0</v>
      </c>
      <c r="AL500" s="15">
        <f t="shared" si="331"/>
        <v>440000</v>
      </c>
      <c r="AN500" s="55"/>
      <c r="AS500" s="47"/>
      <c r="AT500" s="63"/>
      <c r="AU500" s="47"/>
      <c r="AV500" s="47"/>
      <c r="AW500" s="47"/>
      <c r="AX500" s="47"/>
      <c r="AY500" s="47"/>
      <c r="AZ500" s="47"/>
    </row>
    <row r="501" spans="1:52">
      <c r="A501" s="27">
        <v>1</v>
      </c>
      <c r="B501" s="2">
        <v>4</v>
      </c>
      <c r="C501" s="1">
        <v>4</v>
      </c>
      <c r="D501" s="2">
        <v>441</v>
      </c>
      <c r="F501" s="23">
        <f t="shared" ref="F501" si="360">SUM(F502:F510)</f>
        <v>255000</v>
      </c>
      <c r="G501" s="23">
        <f t="shared" ref="G501:AJ501" si="361">SUM(G502:G510)</f>
        <v>35000</v>
      </c>
      <c r="H501" s="23">
        <f t="shared" si="361"/>
        <v>0</v>
      </c>
      <c r="I501" s="23">
        <f t="shared" si="361"/>
        <v>0</v>
      </c>
      <c r="J501" s="23">
        <f t="shared" si="361"/>
        <v>0</v>
      </c>
      <c r="K501" s="23">
        <f t="shared" si="361"/>
        <v>150000</v>
      </c>
      <c r="L501" s="23">
        <f t="shared" si="361"/>
        <v>0</v>
      </c>
      <c r="M501" s="23">
        <f t="shared" si="361"/>
        <v>0</v>
      </c>
      <c r="N501" s="23">
        <f t="shared" si="361"/>
        <v>0</v>
      </c>
      <c r="O501" s="23">
        <f t="shared" si="361"/>
        <v>0</v>
      </c>
      <c r="P501" s="23">
        <f t="shared" si="361"/>
        <v>0</v>
      </c>
      <c r="Q501" s="23">
        <f t="shared" si="361"/>
        <v>0</v>
      </c>
      <c r="R501" s="23">
        <f t="shared" si="361"/>
        <v>0</v>
      </c>
      <c r="S501" s="23">
        <f t="shared" si="361"/>
        <v>0</v>
      </c>
      <c r="T501" s="23">
        <f t="shared" si="361"/>
        <v>0</v>
      </c>
      <c r="U501" s="23">
        <f t="shared" si="361"/>
        <v>0</v>
      </c>
      <c r="V501" s="23">
        <f t="shared" si="361"/>
        <v>0</v>
      </c>
      <c r="W501" s="23">
        <f t="shared" si="361"/>
        <v>0</v>
      </c>
      <c r="X501" s="23">
        <f t="shared" si="361"/>
        <v>0</v>
      </c>
      <c r="Y501" s="23">
        <f t="shared" si="361"/>
        <v>0</v>
      </c>
      <c r="Z501" s="23">
        <f t="shared" si="361"/>
        <v>0</v>
      </c>
      <c r="AA501" s="23">
        <f t="shared" si="361"/>
        <v>0</v>
      </c>
      <c r="AB501" s="23">
        <f t="shared" si="361"/>
        <v>0</v>
      </c>
      <c r="AC501" s="23">
        <f t="shared" si="361"/>
        <v>0</v>
      </c>
      <c r="AD501" s="23">
        <f t="shared" si="361"/>
        <v>0</v>
      </c>
      <c r="AE501" s="23">
        <f t="shared" si="361"/>
        <v>0</v>
      </c>
      <c r="AF501" s="23">
        <f t="shared" si="361"/>
        <v>0</v>
      </c>
      <c r="AG501" s="23">
        <f t="shared" si="361"/>
        <v>0</v>
      </c>
      <c r="AH501" s="23">
        <f t="shared" si="361"/>
        <v>0</v>
      </c>
      <c r="AI501" s="23">
        <f t="shared" si="361"/>
        <v>0</v>
      </c>
      <c r="AJ501" s="23">
        <f t="shared" si="361"/>
        <v>0</v>
      </c>
      <c r="AK501" s="23">
        <f t="shared" ref="AK501" si="362">SUM(AK502:AK510)</f>
        <v>0</v>
      </c>
      <c r="AL501" s="23">
        <f t="shared" si="331"/>
        <v>440000</v>
      </c>
      <c r="AN501" s="55"/>
      <c r="AS501" s="47"/>
      <c r="AT501" s="63"/>
      <c r="AU501" s="47"/>
      <c r="AV501" s="47"/>
      <c r="AW501" s="47"/>
      <c r="AX501" s="47"/>
      <c r="AY501" s="47"/>
      <c r="AZ501" s="47"/>
    </row>
    <row r="502" spans="1:52" s="47" customFormat="1">
      <c r="A502" s="27">
        <v>1</v>
      </c>
      <c r="B502" s="3">
        <v>4</v>
      </c>
      <c r="C502" s="92">
        <v>4</v>
      </c>
      <c r="D502" s="3">
        <v>441</v>
      </c>
      <c r="E502" s="3">
        <v>1</v>
      </c>
      <c r="F502" s="40"/>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v>0</v>
      </c>
      <c r="AK502" s="21">
        <v>0</v>
      </c>
      <c r="AL502" s="21">
        <f t="shared" si="331"/>
        <v>0</v>
      </c>
      <c r="AN502" s="55"/>
      <c r="AO502" s="54"/>
      <c r="AP502" s="55"/>
      <c r="AQ502" s="55"/>
      <c r="AR502" s="58"/>
      <c r="AT502" s="63"/>
    </row>
    <row r="503" spans="1:52" s="47" customFormat="1">
      <c r="A503" s="27">
        <v>1</v>
      </c>
      <c r="B503" s="3">
        <v>4</v>
      </c>
      <c r="C503" s="92">
        <v>4</v>
      </c>
      <c r="D503" s="3">
        <v>441</v>
      </c>
      <c r="E503" s="3">
        <v>2</v>
      </c>
      <c r="F503" s="40"/>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f t="shared" si="331"/>
        <v>0</v>
      </c>
      <c r="AN503" s="55"/>
      <c r="AO503" s="54"/>
      <c r="AP503" s="55"/>
      <c r="AQ503" s="55"/>
      <c r="AR503" s="58"/>
      <c r="AT503" s="63"/>
    </row>
    <row r="504" spans="1:52">
      <c r="A504" s="27">
        <v>1</v>
      </c>
      <c r="B504" s="2">
        <v>4</v>
      </c>
      <c r="C504" s="1">
        <v>4</v>
      </c>
      <c r="D504" s="2">
        <v>441</v>
      </c>
      <c r="E504" s="2">
        <v>3</v>
      </c>
      <c r="F504" s="40"/>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f t="shared" si="331"/>
        <v>0</v>
      </c>
      <c r="AN504" s="55"/>
      <c r="AS504" s="47"/>
      <c r="AT504" s="63"/>
      <c r="AU504" s="47"/>
      <c r="AV504" s="47"/>
      <c r="AW504" s="47"/>
      <c r="AX504" s="47"/>
      <c r="AY504" s="47"/>
      <c r="AZ504" s="47"/>
    </row>
    <row r="505" spans="1:52">
      <c r="A505" s="27">
        <v>1</v>
      </c>
      <c r="B505" s="2">
        <v>4</v>
      </c>
      <c r="C505" s="1">
        <v>4</v>
      </c>
      <c r="D505" s="2">
        <v>441</v>
      </c>
      <c r="E505" s="2">
        <v>4</v>
      </c>
      <c r="F505" s="40"/>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f t="shared" si="331"/>
        <v>0</v>
      </c>
      <c r="AN505" s="55"/>
      <c r="AS505" s="47"/>
      <c r="AT505" s="63"/>
      <c r="AU505" s="47"/>
      <c r="AV505" s="47"/>
      <c r="AW505" s="47"/>
      <c r="AX505" s="47"/>
      <c r="AY505" s="47"/>
      <c r="AZ505" s="47"/>
    </row>
    <row r="506" spans="1:52">
      <c r="A506" s="27">
        <v>1</v>
      </c>
      <c r="B506" s="2">
        <v>4</v>
      </c>
      <c r="C506" s="1">
        <v>4</v>
      </c>
      <c r="D506" s="2">
        <v>441</v>
      </c>
      <c r="E506" s="2">
        <v>5</v>
      </c>
      <c r="F506" s="40"/>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f t="shared" si="331"/>
        <v>0</v>
      </c>
      <c r="AN506" s="55"/>
      <c r="AS506" s="47"/>
      <c r="AT506" s="63"/>
      <c r="AU506" s="47"/>
      <c r="AV506" s="47"/>
      <c r="AW506" s="47"/>
      <c r="AX506" s="47"/>
      <c r="AY506" s="47"/>
      <c r="AZ506" s="47"/>
    </row>
    <row r="507" spans="1:52" s="47" customFormat="1">
      <c r="A507" s="27">
        <v>1</v>
      </c>
      <c r="B507" s="3">
        <v>4</v>
      </c>
      <c r="C507" s="92">
        <v>4</v>
      </c>
      <c r="D507" s="3">
        <v>441</v>
      </c>
      <c r="E507" s="3">
        <v>6</v>
      </c>
      <c r="F507" s="40"/>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f t="shared" si="331"/>
        <v>0</v>
      </c>
      <c r="AN507" s="55"/>
      <c r="AO507" s="54"/>
      <c r="AP507" s="55"/>
      <c r="AQ507" s="55"/>
      <c r="AR507" s="58"/>
      <c r="AT507" s="63"/>
    </row>
    <row r="508" spans="1:52" s="47" customFormat="1">
      <c r="A508" s="27">
        <v>1</v>
      </c>
      <c r="B508" s="3">
        <v>4</v>
      </c>
      <c r="C508" s="92">
        <v>4</v>
      </c>
      <c r="D508" s="3">
        <v>441</v>
      </c>
      <c r="E508" s="3">
        <v>7</v>
      </c>
      <c r="F508" s="40">
        <v>255000</v>
      </c>
      <c r="G508" s="21"/>
      <c r="H508" s="21"/>
      <c r="I508" s="21"/>
      <c r="J508" s="21"/>
      <c r="K508" s="21">
        <v>150000</v>
      </c>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96">
        <f t="shared" si="331"/>
        <v>405000</v>
      </c>
      <c r="AN508" s="55"/>
      <c r="AO508" s="54"/>
      <c r="AP508" s="55"/>
      <c r="AQ508" s="55"/>
      <c r="AR508" s="58"/>
      <c r="AT508" s="63"/>
    </row>
    <row r="509" spans="1:52" s="47" customFormat="1">
      <c r="A509" s="27">
        <v>1</v>
      </c>
      <c r="B509" s="3">
        <v>4</v>
      </c>
      <c r="C509" s="92">
        <v>4</v>
      </c>
      <c r="D509" s="3">
        <v>441</v>
      </c>
      <c r="E509" s="3">
        <v>8</v>
      </c>
      <c r="F509" s="40"/>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96"/>
      <c r="AN509" s="55"/>
      <c r="AO509" s="54"/>
      <c r="AP509" s="55"/>
      <c r="AQ509" s="55"/>
      <c r="AR509" s="58"/>
      <c r="AT509" s="63"/>
    </row>
    <row r="510" spans="1:52" s="47" customFormat="1">
      <c r="A510" s="27">
        <v>1</v>
      </c>
      <c r="B510" s="3">
        <v>4</v>
      </c>
      <c r="C510" s="92">
        <v>4</v>
      </c>
      <c r="D510" s="3">
        <v>441</v>
      </c>
      <c r="E510" s="3">
        <v>9</v>
      </c>
      <c r="F510" s="107"/>
      <c r="G510" s="21">
        <v>35000</v>
      </c>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N510" s="55"/>
      <c r="AO510" s="54"/>
      <c r="AP510" s="55"/>
      <c r="AQ510" s="55"/>
      <c r="AR510" s="58"/>
      <c r="AT510" s="63"/>
    </row>
    <row r="511" spans="1:52">
      <c r="A511" s="27">
        <v>1</v>
      </c>
      <c r="B511" s="2">
        <v>4</v>
      </c>
      <c r="C511" s="1">
        <v>4</v>
      </c>
      <c r="D511" s="2">
        <v>442</v>
      </c>
      <c r="E511" s="2"/>
      <c r="F511" s="23">
        <f>+F512</f>
        <v>0</v>
      </c>
      <c r="G511" s="23">
        <f t="shared" ref="G511:AK511" si="363">+G512</f>
        <v>0</v>
      </c>
      <c r="H511" s="23">
        <f t="shared" si="363"/>
        <v>0</v>
      </c>
      <c r="I511" s="23">
        <f t="shared" si="363"/>
        <v>0</v>
      </c>
      <c r="J511" s="23">
        <f t="shared" si="363"/>
        <v>0</v>
      </c>
      <c r="K511" s="23">
        <f t="shared" si="363"/>
        <v>0</v>
      </c>
      <c r="L511" s="23">
        <f t="shared" si="363"/>
        <v>0</v>
      </c>
      <c r="M511" s="23">
        <f t="shared" si="363"/>
        <v>0</v>
      </c>
      <c r="N511" s="23">
        <f t="shared" si="363"/>
        <v>0</v>
      </c>
      <c r="O511" s="23">
        <f t="shared" si="363"/>
        <v>0</v>
      </c>
      <c r="P511" s="23">
        <f t="shared" si="363"/>
        <v>0</v>
      </c>
      <c r="Q511" s="23">
        <f t="shared" si="363"/>
        <v>0</v>
      </c>
      <c r="R511" s="23">
        <f t="shared" si="363"/>
        <v>0</v>
      </c>
      <c r="S511" s="23">
        <f t="shared" si="363"/>
        <v>0</v>
      </c>
      <c r="T511" s="23">
        <f t="shared" si="363"/>
        <v>0</v>
      </c>
      <c r="U511" s="23">
        <f t="shared" si="363"/>
        <v>0</v>
      </c>
      <c r="V511" s="23">
        <f t="shared" si="363"/>
        <v>0</v>
      </c>
      <c r="W511" s="23">
        <f t="shared" si="363"/>
        <v>0</v>
      </c>
      <c r="X511" s="23">
        <f t="shared" si="363"/>
        <v>0</v>
      </c>
      <c r="Y511" s="23">
        <f t="shared" si="363"/>
        <v>0</v>
      </c>
      <c r="Z511" s="23">
        <f t="shared" si="363"/>
        <v>0</v>
      </c>
      <c r="AA511" s="23">
        <f t="shared" si="363"/>
        <v>0</v>
      </c>
      <c r="AB511" s="23">
        <f t="shared" si="363"/>
        <v>0</v>
      </c>
      <c r="AC511" s="23">
        <f t="shared" si="363"/>
        <v>0</v>
      </c>
      <c r="AD511" s="23">
        <f t="shared" si="363"/>
        <v>0</v>
      </c>
      <c r="AE511" s="23">
        <f t="shared" si="363"/>
        <v>0</v>
      </c>
      <c r="AF511" s="23">
        <f t="shared" si="363"/>
        <v>0</v>
      </c>
      <c r="AG511" s="23">
        <f t="shared" si="363"/>
        <v>0</v>
      </c>
      <c r="AH511" s="23">
        <f t="shared" si="363"/>
        <v>0</v>
      </c>
      <c r="AI511" s="23">
        <f t="shared" si="363"/>
        <v>0</v>
      </c>
      <c r="AJ511" s="23">
        <f t="shared" si="363"/>
        <v>0</v>
      </c>
      <c r="AK511" s="23">
        <f t="shared" si="363"/>
        <v>0</v>
      </c>
      <c r="AL511" s="23">
        <f t="shared" ref="AL511:AL556" si="364">SUM(F511:AJ511)</f>
        <v>0</v>
      </c>
      <c r="AN511" s="55"/>
      <c r="AS511" s="47"/>
      <c r="AT511" s="63"/>
      <c r="AU511" s="47"/>
      <c r="AV511" s="47"/>
      <c r="AW511" s="47"/>
      <c r="AX511" s="47"/>
      <c r="AY511" s="47"/>
      <c r="AZ511" s="47"/>
    </row>
    <row r="512" spans="1:52">
      <c r="A512" s="27">
        <v>1</v>
      </c>
      <c r="B512" s="2">
        <v>4</v>
      </c>
      <c r="C512" s="1">
        <v>4</v>
      </c>
      <c r="D512" s="2">
        <v>442</v>
      </c>
      <c r="E512" s="2">
        <v>1</v>
      </c>
      <c r="F512" s="40"/>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f t="shared" si="364"/>
        <v>0</v>
      </c>
      <c r="AN512" s="55"/>
      <c r="AS512" s="47"/>
      <c r="AT512" s="63"/>
      <c r="AU512" s="47"/>
      <c r="AV512" s="47"/>
      <c r="AW512" s="47"/>
      <c r="AX512" s="47"/>
      <c r="AY512" s="47"/>
      <c r="AZ512" s="47"/>
    </row>
    <row r="513" spans="1:52">
      <c r="A513" s="27">
        <v>1</v>
      </c>
      <c r="B513" s="2">
        <v>4</v>
      </c>
      <c r="C513" s="1">
        <v>4</v>
      </c>
      <c r="D513" s="2">
        <v>443</v>
      </c>
      <c r="E513" s="2"/>
      <c r="F513" s="23">
        <f>SUM(F514:F520)</f>
        <v>0</v>
      </c>
      <c r="G513" s="23">
        <f>SUM(G514:G518)</f>
        <v>0</v>
      </c>
      <c r="H513" s="23">
        <f t="shared" ref="H513:AJ513" si="365">SUM(H514:H518)</f>
        <v>0</v>
      </c>
      <c r="I513" s="23">
        <f t="shared" si="365"/>
        <v>0</v>
      </c>
      <c r="J513" s="23">
        <f t="shared" si="365"/>
        <v>0</v>
      </c>
      <c r="K513" s="23">
        <f t="shared" si="365"/>
        <v>0</v>
      </c>
      <c r="L513" s="23">
        <f>SUM(L514:L518)</f>
        <v>0</v>
      </c>
      <c r="M513" s="23">
        <f t="shared" si="365"/>
        <v>0</v>
      </c>
      <c r="N513" s="23">
        <f t="shared" si="365"/>
        <v>0</v>
      </c>
      <c r="O513" s="23">
        <f t="shared" si="365"/>
        <v>0</v>
      </c>
      <c r="P513" s="23">
        <f t="shared" si="365"/>
        <v>0</v>
      </c>
      <c r="Q513" s="23">
        <f t="shared" si="365"/>
        <v>0</v>
      </c>
      <c r="R513" s="23">
        <f t="shared" si="365"/>
        <v>0</v>
      </c>
      <c r="S513" s="23">
        <f t="shared" si="365"/>
        <v>0</v>
      </c>
      <c r="T513" s="23">
        <f t="shared" si="365"/>
        <v>0</v>
      </c>
      <c r="U513" s="23">
        <f t="shared" si="365"/>
        <v>0</v>
      </c>
      <c r="V513" s="23">
        <f t="shared" si="365"/>
        <v>0</v>
      </c>
      <c r="W513" s="23">
        <f t="shared" si="365"/>
        <v>0</v>
      </c>
      <c r="X513" s="23">
        <f t="shared" si="365"/>
        <v>0</v>
      </c>
      <c r="Y513" s="23">
        <f t="shared" si="365"/>
        <v>0</v>
      </c>
      <c r="Z513" s="23">
        <f t="shared" si="365"/>
        <v>0</v>
      </c>
      <c r="AA513" s="23">
        <f t="shared" si="365"/>
        <v>0</v>
      </c>
      <c r="AB513" s="23">
        <f t="shared" si="365"/>
        <v>0</v>
      </c>
      <c r="AC513" s="23">
        <f t="shared" si="365"/>
        <v>0</v>
      </c>
      <c r="AD513" s="23">
        <f t="shared" si="365"/>
        <v>0</v>
      </c>
      <c r="AE513" s="23">
        <f t="shared" si="365"/>
        <v>0</v>
      </c>
      <c r="AF513" s="23">
        <f t="shared" si="365"/>
        <v>0</v>
      </c>
      <c r="AG513" s="23">
        <f t="shared" si="365"/>
        <v>0</v>
      </c>
      <c r="AH513" s="23">
        <f t="shared" si="365"/>
        <v>0</v>
      </c>
      <c r="AI513" s="23">
        <f t="shared" si="365"/>
        <v>0</v>
      </c>
      <c r="AJ513" s="23">
        <f t="shared" si="365"/>
        <v>0</v>
      </c>
      <c r="AK513" s="23">
        <f t="shared" ref="AK513" si="366">SUM(AK514:AK518)</f>
        <v>0</v>
      </c>
      <c r="AL513" s="23">
        <f t="shared" si="364"/>
        <v>0</v>
      </c>
      <c r="AN513" s="55"/>
      <c r="AS513" s="47"/>
      <c r="AT513" s="63"/>
      <c r="AU513" s="47"/>
      <c r="AV513" s="47"/>
      <c r="AW513" s="47"/>
      <c r="AX513" s="47"/>
      <c r="AY513" s="47"/>
      <c r="AZ513" s="47"/>
    </row>
    <row r="514" spans="1:52" s="47" customFormat="1">
      <c r="A514" s="27">
        <v>1</v>
      </c>
      <c r="B514" s="3">
        <v>4</v>
      </c>
      <c r="C514" s="92">
        <v>4</v>
      </c>
      <c r="D514" s="3">
        <v>443</v>
      </c>
      <c r="E514" s="3">
        <v>1</v>
      </c>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f t="shared" si="364"/>
        <v>0</v>
      </c>
      <c r="AN514" s="55"/>
      <c r="AO514" s="54"/>
      <c r="AP514" s="55"/>
      <c r="AQ514" s="55"/>
      <c r="AR514" s="58"/>
      <c r="AT514" s="63"/>
    </row>
    <row r="515" spans="1:52">
      <c r="A515" s="27">
        <v>1</v>
      </c>
      <c r="B515" s="2">
        <v>4</v>
      </c>
      <c r="C515" s="1">
        <v>4</v>
      </c>
      <c r="D515" s="2">
        <v>443</v>
      </c>
      <c r="E515" s="2">
        <v>2</v>
      </c>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f t="shared" si="364"/>
        <v>0</v>
      </c>
      <c r="AN515" s="55"/>
      <c r="AS515" s="47"/>
      <c r="AT515" s="63"/>
      <c r="AU515" s="47"/>
      <c r="AV515" s="47"/>
      <c r="AW515" s="47"/>
      <c r="AX515" s="47"/>
      <c r="AY515" s="47"/>
      <c r="AZ515" s="47"/>
    </row>
    <row r="516" spans="1:52" s="47" customFormat="1">
      <c r="A516" s="27">
        <v>1</v>
      </c>
      <c r="B516" s="3">
        <v>4</v>
      </c>
      <c r="C516" s="92">
        <v>4</v>
      </c>
      <c r="D516" s="3">
        <v>443</v>
      </c>
      <c r="E516" s="3">
        <v>3</v>
      </c>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f t="shared" si="364"/>
        <v>0</v>
      </c>
      <c r="AN516" s="55"/>
      <c r="AO516" s="54"/>
      <c r="AP516" s="55"/>
      <c r="AQ516" s="55"/>
      <c r="AR516" s="58"/>
      <c r="AT516" s="63"/>
    </row>
    <row r="517" spans="1:52">
      <c r="A517" s="27">
        <v>1</v>
      </c>
      <c r="B517" s="2">
        <v>4</v>
      </c>
      <c r="C517" s="1">
        <v>4</v>
      </c>
      <c r="D517" s="2">
        <v>443</v>
      </c>
      <c r="E517" s="2">
        <v>4</v>
      </c>
      <c r="F517" s="21"/>
      <c r="G517" s="21"/>
      <c r="H517" s="21"/>
      <c r="I517" s="21"/>
      <c r="J517" s="21"/>
      <c r="K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f t="shared" si="364"/>
        <v>0</v>
      </c>
      <c r="AN517" s="55"/>
      <c r="AS517" s="47"/>
      <c r="AT517" s="63"/>
      <c r="AU517" s="47"/>
      <c r="AV517" s="47"/>
      <c r="AW517" s="47"/>
      <c r="AX517" s="47"/>
      <c r="AY517" s="47"/>
      <c r="AZ517" s="47"/>
    </row>
    <row r="518" spans="1:52">
      <c r="A518" s="27">
        <v>1</v>
      </c>
      <c r="B518" s="2">
        <v>4</v>
      </c>
      <c r="C518" s="1">
        <v>4</v>
      </c>
      <c r="D518" s="2">
        <v>443</v>
      </c>
      <c r="E518" s="2">
        <v>5</v>
      </c>
      <c r="F518" s="21">
        <v>0</v>
      </c>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f t="shared" si="364"/>
        <v>0</v>
      </c>
      <c r="AN518" s="55"/>
      <c r="AS518" s="47"/>
      <c r="AT518" s="63"/>
      <c r="AU518" s="47"/>
      <c r="AV518" s="47"/>
      <c r="AW518" s="47"/>
      <c r="AX518" s="47"/>
      <c r="AY518" s="47"/>
      <c r="AZ518" s="47"/>
    </row>
    <row r="519" spans="1:52">
      <c r="A519" s="27">
        <v>1</v>
      </c>
      <c r="B519" s="2">
        <v>4</v>
      </c>
      <c r="C519" s="1">
        <v>4</v>
      </c>
      <c r="D519" s="2">
        <v>444</v>
      </c>
      <c r="E519" s="2"/>
      <c r="F519" s="23">
        <f>+F520</f>
        <v>0</v>
      </c>
      <c r="G519" s="23">
        <f t="shared" ref="G519:AK519" si="367">+G520</f>
        <v>0</v>
      </c>
      <c r="H519" s="23">
        <f t="shared" si="367"/>
        <v>0</v>
      </c>
      <c r="I519" s="23">
        <f t="shared" si="367"/>
        <v>0</v>
      </c>
      <c r="J519" s="23">
        <f t="shared" si="367"/>
        <v>0</v>
      </c>
      <c r="K519" s="23">
        <f t="shared" si="367"/>
        <v>0</v>
      </c>
      <c r="L519" s="23">
        <f t="shared" si="367"/>
        <v>0</v>
      </c>
      <c r="M519" s="23">
        <f t="shared" si="367"/>
        <v>0</v>
      </c>
      <c r="N519" s="23">
        <f t="shared" si="367"/>
        <v>0</v>
      </c>
      <c r="O519" s="23">
        <f t="shared" si="367"/>
        <v>0</v>
      </c>
      <c r="P519" s="23">
        <f t="shared" si="367"/>
        <v>0</v>
      </c>
      <c r="Q519" s="23">
        <f t="shared" si="367"/>
        <v>0</v>
      </c>
      <c r="R519" s="23">
        <f t="shared" si="367"/>
        <v>0</v>
      </c>
      <c r="S519" s="23">
        <f t="shared" si="367"/>
        <v>0</v>
      </c>
      <c r="T519" s="23">
        <f t="shared" si="367"/>
        <v>0</v>
      </c>
      <c r="U519" s="23">
        <f t="shared" si="367"/>
        <v>0</v>
      </c>
      <c r="V519" s="23">
        <f t="shared" si="367"/>
        <v>0</v>
      </c>
      <c r="W519" s="23">
        <f t="shared" si="367"/>
        <v>0</v>
      </c>
      <c r="X519" s="23">
        <f t="shared" si="367"/>
        <v>0</v>
      </c>
      <c r="Y519" s="23">
        <f t="shared" si="367"/>
        <v>0</v>
      </c>
      <c r="Z519" s="23">
        <f t="shared" si="367"/>
        <v>0</v>
      </c>
      <c r="AA519" s="23">
        <f t="shared" si="367"/>
        <v>0</v>
      </c>
      <c r="AB519" s="23">
        <f t="shared" si="367"/>
        <v>0</v>
      </c>
      <c r="AC519" s="23">
        <f t="shared" si="367"/>
        <v>0</v>
      </c>
      <c r="AD519" s="23">
        <f t="shared" si="367"/>
        <v>0</v>
      </c>
      <c r="AE519" s="23">
        <f t="shared" si="367"/>
        <v>0</v>
      </c>
      <c r="AF519" s="23">
        <f t="shared" si="367"/>
        <v>0</v>
      </c>
      <c r="AG519" s="23">
        <f t="shared" si="367"/>
        <v>0</v>
      </c>
      <c r="AH519" s="23">
        <f t="shared" si="367"/>
        <v>0</v>
      </c>
      <c r="AI519" s="23">
        <f t="shared" si="367"/>
        <v>0</v>
      </c>
      <c r="AJ519" s="23">
        <f t="shared" si="367"/>
        <v>0</v>
      </c>
      <c r="AK519" s="23">
        <f t="shared" si="367"/>
        <v>0</v>
      </c>
      <c r="AL519" s="23">
        <f t="shared" si="364"/>
        <v>0</v>
      </c>
      <c r="AN519" s="55"/>
      <c r="AS519" s="47"/>
      <c r="AT519" s="63"/>
      <c r="AU519" s="47"/>
      <c r="AV519" s="47"/>
      <c r="AW519" s="47"/>
      <c r="AX519" s="47"/>
      <c r="AY519" s="47"/>
      <c r="AZ519" s="47"/>
    </row>
    <row r="520" spans="1:52">
      <c r="A520" s="27">
        <v>1</v>
      </c>
      <c r="B520" s="2">
        <v>4</v>
      </c>
      <c r="C520" s="1">
        <v>4</v>
      </c>
      <c r="D520" s="2">
        <v>444</v>
      </c>
      <c r="E520" s="2">
        <v>1</v>
      </c>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f t="shared" si="364"/>
        <v>0</v>
      </c>
      <c r="AN520" s="55"/>
      <c r="AS520" s="47"/>
      <c r="AT520" s="63"/>
      <c r="AU520" s="47"/>
      <c r="AV520" s="47"/>
      <c r="AW520" s="47"/>
      <c r="AX520" s="47"/>
      <c r="AY520" s="47"/>
      <c r="AZ520" s="47"/>
    </row>
    <row r="521" spans="1:52">
      <c r="A521" s="27">
        <v>1</v>
      </c>
      <c r="B521" s="2">
        <v>4</v>
      </c>
      <c r="C521" s="2">
        <v>5</v>
      </c>
      <c r="D521" s="2"/>
      <c r="E521" s="2"/>
      <c r="F521" s="15">
        <f>+F522+F524+F526</f>
        <v>0</v>
      </c>
      <c r="G521" s="15">
        <f t="shared" ref="G521:AJ521" si="368">+G522+G524+G526</f>
        <v>0</v>
      </c>
      <c r="H521" s="15">
        <f t="shared" si="368"/>
        <v>0</v>
      </c>
      <c r="I521" s="15">
        <f t="shared" si="368"/>
        <v>0</v>
      </c>
      <c r="J521" s="15">
        <f t="shared" si="368"/>
        <v>0</v>
      </c>
      <c r="K521" s="15">
        <f t="shared" si="368"/>
        <v>0</v>
      </c>
      <c r="L521" s="15">
        <f t="shared" si="368"/>
        <v>0</v>
      </c>
      <c r="M521" s="15">
        <f t="shared" si="368"/>
        <v>0</v>
      </c>
      <c r="N521" s="15">
        <f t="shared" si="368"/>
        <v>0</v>
      </c>
      <c r="O521" s="15">
        <f t="shared" si="368"/>
        <v>0</v>
      </c>
      <c r="P521" s="15">
        <f t="shared" si="368"/>
        <v>0</v>
      </c>
      <c r="Q521" s="15">
        <f t="shared" si="368"/>
        <v>0</v>
      </c>
      <c r="R521" s="15">
        <f t="shared" si="368"/>
        <v>0</v>
      </c>
      <c r="S521" s="15">
        <f t="shared" si="368"/>
        <v>0</v>
      </c>
      <c r="T521" s="15">
        <f t="shared" si="368"/>
        <v>0</v>
      </c>
      <c r="U521" s="15">
        <f t="shared" si="368"/>
        <v>0</v>
      </c>
      <c r="V521" s="15">
        <f t="shared" si="368"/>
        <v>0</v>
      </c>
      <c r="W521" s="15">
        <f t="shared" si="368"/>
        <v>0</v>
      </c>
      <c r="X521" s="15">
        <f t="shared" si="368"/>
        <v>0</v>
      </c>
      <c r="Y521" s="15">
        <f t="shared" si="368"/>
        <v>0</v>
      </c>
      <c r="Z521" s="15">
        <f t="shared" si="368"/>
        <v>0</v>
      </c>
      <c r="AA521" s="15">
        <f t="shared" si="368"/>
        <v>0</v>
      </c>
      <c r="AB521" s="15">
        <f t="shared" si="368"/>
        <v>0</v>
      </c>
      <c r="AC521" s="15">
        <f t="shared" si="368"/>
        <v>0</v>
      </c>
      <c r="AD521" s="15">
        <f t="shared" si="368"/>
        <v>0</v>
      </c>
      <c r="AE521" s="15">
        <f t="shared" si="368"/>
        <v>0</v>
      </c>
      <c r="AF521" s="15">
        <f t="shared" si="368"/>
        <v>0</v>
      </c>
      <c r="AG521" s="15">
        <f t="shared" si="368"/>
        <v>0</v>
      </c>
      <c r="AH521" s="15">
        <f t="shared" si="368"/>
        <v>0</v>
      </c>
      <c r="AI521" s="15">
        <f t="shared" si="368"/>
        <v>0</v>
      </c>
      <c r="AJ521" s="15">
        <f t="shared" si="368"/>
        <v>0</v>
      </c>
      <c r="AK521" s="15">
        <f t="shared" ref="AK521" si="369">+AK522+AK524+AK526</f>
        <v>0</v>
      </c>
      <c r="AL521" s="15">
        <f t="shared" si="364"/>
        <v>0</v>
      </c>
      <c r="AN521" s="55"/>
      <c r="AS521" s="47"/>
      <c r="AT521" s="63"/>
      <c r="AU521" s="47"/>
      <c r="AV521" s="47"/>
      <c r="AW521" s="47"/>
      <c r="AX521" s="47"/>
      <c r="AY521" s="47"/>
      <c r="AZ521" s="47"/>
    </row>
    <row r="522" spans="1:52">
      <c r="A522" s="27">
        <v>1</v>
      </c>
      <c r="B522" s="2">
        <v>4</v>
      </c>
      <c r="C522" s="2">
        <v>5</v>
      </c>
      <c r="D522" s="2">
        <v>451</v>
      </c>
      <c r="E522" s="2"/>
      <c r="F522" s="23">
        <f>+F523</f>
        <v>0</v>
      </c>
      <c r="G522" s="23">
        <f t="shared" ref="G522:AK522" si="370">+G523</f>
        <v>0</v>
      </c>
      <c r="H522" s="23">
        <f t="shared" si="370"/>
        <v>0</v>
      </c>
      <c r="I522" s="23">
        <f t="shared" si="370"/>
        <v>0</v>
      </c>
      <c r="J522" s="23">
        <f t="shared" si="370"/>
        <v>0</v>
      </c>
      <c r="K522" s="23">
        <f t="shared" si="370"/>
        <v>0</v>
      </c>
      <c r="L522" s="23">
        <f t="shared" si="370"/>
        <v>0</v>
      </c>
      <c r="M522" s="23">
        <f t="shared" si="370"/>
        <v>0</v>
      </c>
      <c r="N522" s="23">
        <f t="shared" si="370"/>
        <v>0</v>
      </c>
      <c r="O522" s="23">
        <f t="shared" si="370"/>
        <v>0</v>
      </c>
      <c r="P522" s="23">
        <f t="shared" si="370"/>
        <v>0</v>
      </c>
      <c r="Q522" s="23">
        <f t="shared" si="370"/>
        <v>0</v>
      </c>
      <c r="R522" s="23">
        <f t="shared" si="370"/>
        <v>0</v>
      </c>
      <c r="S522" s="23">
        <f t="shared" si="370"/>
        <v>0</v>
      </c>
      <c r="T522" s="23">
        <f t="shared" si="370"/>
        <v>0</v>
      </c>
      <c r="U522" s="23">
        <f t="shared" si="370"/>
        <v>0</v>
      </c>
      <c r="V522" s="23">
        <f t="shared" si="370"/>
        <v>0</v>
      </c>
      <c r="W522" s="23">
        <f t="shared" si="370"/>
        <v>0</v>
      </c>
      <c r="X522" s="23">
        <f t="shared" si="370"/>
        <v>0</v>
      </c>
      <c r="Y522" s="23">
        <f t="shared" si="370"/>
        <v>0</v>
      </c>
      <c r="Z522" s="23">
        <f t="shared" si="370"/>
        <v>0</v>
      </c>
      <c r="AA522" s="23">
        <f t="shared" si="370"/>
        <v>0</v>
      </c>
      <c r="AB522" s="23">
        <f t="shared" si="370"/>
        <v>0</v>
      </c>
      <c r="AC522" s="23">
        <f t="shared" si="370"/>
        <v>0</v>
      </c>
      <c r="AD522" s="23">
        <f t="shared" si="370"/>
        <v>0</v>
      </c>
      <c r="AE522" s="23">
        <f t="shared" si="370"/>
        <v>0</v>
      </c>
      <c r="AF522" s="23">
        <f t="shared" si="370"/>
        <v>0</v>
      </c>
      <c r="AG522" s="23">
        <f t="shared" si="370"/>
        <v>0</v>
      </c>
      <c r="AH522" s="23">
        <f t="shared" si="370"/>
        <v>0</v>
      </c>
      <c r="AI522" s="23">
        <f t="shared" si="370"/>
        <v>0</v>
      </c>
      <c r="AJ522" s="23">
        <f t="shared" si="370"/>
        <v>0</v>
      </c>
      <c r="AK522" s="23">
        <f t="shared" si="370"/>
        <v>0</v>
      </c>
      <c r="AL522" s="23">
        <f t="shared" si="364"/>
        <v>0</v>
      </c>
      <c r="AN522" s="55"/>
      <c r="AS522" s="47"/>
      <c r="AT522" s="63"/>
      <c r="AU522" s="47"/>
      <c r="AV522" s="47"/>
      <c r="AW522" s="47"/>
      <c r="AX522" s="47"/>
      <c r="AY522" s="47"/>
      <c r="AZ522" s="47"/>
    </row>
    <row r="523" spans="1:52">
      <c r="A523" s="27">
        <v>1</v>
      </c>
      <c r="B523" s="2">
        <v>4</v>
      </c>
      <c r="C523" s="2">
        <v>5</v>
      </c>
      <c r="D523" s="2">
        <v>451</v>
      </c>
      <c r="E523" s="2">
        <v>1</v>
      </c>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f t="shared" si="364"/>
        <v>0</v>
      </c>
      <c r="AN523" s="55"/>
      <c r="AS523" s="47"/>
      <c r="AT523" s="63"/>
      <c r="AU523" s="47"/>
      <c r="AV523" s="47"/>
      <c r="AW523" s="47"/>
      <c r="AX523" s="47"/>
      <c r="AY523" s="47"/>
      <c r="AZ523" s="47"/>
    </row>
    <row r="524" spans="1:52">
      <c r="A524" s="27">
        <v>1</v>
      </c>
      <c r="B524" s="2">
        <v>4</v>
      </c>
      <c r="C524" s="2">
        <v>5</v>
      </c>
      <c r="D524" s="2">
        <v>452</v>
      </c>
      <c r="E524" s="2"/>
      <c r="F524" s="23">
        <f>+F525</f>
        <v>0</v>
      </c>
      <c r="G524" s="23">
        <f t="shared" ref="G524:AK524" si="371">+G525</f>
        <v>0</v>
      </c>
      <c r="H524" s="23">
        <f t="shared" si="371"/>
        <v>0</v>
      </c>
      <c r="I524" s="23">
        <f t="shared" si="371"/>
        <v>0</v>
      </c>
      <c r="J524" s="23">
        <f t="shared" si="371"/>
        <v>0</v>
      </c>
      <c r="K524" s="23">
        <f t="shared" si="371"/>
        <v>0</v>
      </c>
      <c r="L524" s="23">
        <f t="shared" si="371"/>
        <v>0</v>
      </c>
      <c r="M524" s="23">
        <f t="shared" si="371"/>
        <v>0</v>
      </c>
      <c r="N524" s="23">
        <f t="shared" si="371"/>
        <v>0</v>
      </c>
      <c r="O524" s="23">
        <f t="shared" si="371"/>
        <v>0</v>
      </c>
      <c r="P524" s="23">
        <f t="shared" si="371"/>
        <v>0</v>
      </c>
      <c r="Q524" s="23">
        <f t="shared" si="371"/>
        <v>0</v>
      </c>
      <c r="R524" s="23">
        <f t="shared" si="371"/>
        <v>0</v>
      </c>
      <c r="S524" s="23">
        <f t="shared" si="371"/>
        <v>0</v>
      </c>
      <c r="T524" s="23">
        <f t="shared" si="371"/>
        <v>0</v>
      </c>
      <c r="U524" s="23">
        <f t="shared" si="371"/>
        <v>0</v>
      </c>
      <c r="V524" s="23">
        <f t="shared" si="371"/>
        <v>0</v>
      </c>
      <c r="W524" s="23">
        <f t="shared" si="371"/>
        <v>0</v>
      </c>
      <c r="X524" s="23">
        <f t="shared" si="371"/>
        <v>0</v>
      </c>
      <c r="Y524" s="23">
        <f t="shared" si="371"/>
        <v>0</v>
      </c>
      <c r="Z524" s="23">
        <f t="shared" si="371"/>
        <v>0</v>
      </c>
      <c r="AA524" s="23">
        <f t="shared" si="371"/>
        <v>0</v>
      </c>
      <c r="AB524" s="23">
        <f t="shared" si="371"/>
        <v>0</v>
      </c>
      <c r="AC524" s="23">
        <f t="shared" si="371"/>
        <v>0</v>
      </c>
      <c r="AD524" s="23">
        <f t="shared" si="371"/>
        <v>0</v>
      </c>
      <c r="AE524" s="23">
        <f t="shared" si="371"/>
        <v>0</v>
      </c>
      <c r="AF524" s="23">
        <f t="shared" si="371"/>
        <v>0</v>
      </c>
      <c r="AG524" s="23">
        <f t="shared" si="371"/>
        <v>0</v>
      </c>
      <c r="AH524" s="23">
        <f t="shared" si="371"/>
        <v>0</v>
      </c>
      <c r="AI524" s="23">
        <f t="shared" si="371"/>
        <v>0</v>
      </c>
      <c r="AJ524" s="23">
        <f t="shared" si="371"/>
        <v>0</v>
      </c>
      <c r="AK524" s="23">
        <f t="shared" si="371"/>
        <v>0</v>
      </c>
      <c r="AL524" s="23">
        <f t="shared" si="364"/>
        <v>0</v>
      </c>
      <c r="AN524" s="55"/>
      <c r="AS524" s="47"/>
      <c r="AT524" s="63"/>
      <c r="AU524" s="47"/>
      <c r="AV524" s="47"/>
      <c r="AW524" s="47"/>
      <c r="AX524" s="47"/>
      <c r="AY524" s="47"/>
      <c r="AZ524" s="47"/>
    </row>
    <row r="525" spans="1:52">
      <c r="A525" s="27">
        <v>1</v>
      </c>
      <c r="B525" s="2">
        <v>4</v>
      </c>
      <c r="C525" s="2">
        <v>5</v>
      </c>
      <c r="D525" s="2">
        <v>452</v>
      </c>
      <c r="E525" s="2">
        <v>2</v>
      </c>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f t="shared" si="364"/>
        <v>0</v>
      </c>
      <c r="AN525" s="55"/>
      <c r="AS525" s="47"/>
      <c r="AT525" s="63"/>
      <c r="AU525" s="47"/>
      <c r="AV525" s="47"/>
      <c r="AW525" s="47"/>
      <c r="AX525" s="47"/>
      <c r="AY525" s="47"/>
      <c r="AZ525" s="47"/>
    </row>
    <row r="526" spans="1:52">
      <c r="A526" s="27">
        <v>1</v>
      </c>
      <c r="B526" s="2">
        <v>4</v>
      </c>
      <c r="C526" s="2">
        <v>5</v>
      </c>
      <c r="D526" s="2">
        <v>459</v>
      </c>
      <c r="E526" s="2"/>
      <c r="F526" s="23">
        <f>+F527</f>
        <v>0</v>
      </c>
      <c r="G526" s="23">
        <f t="shared" ref="G526:AK526" si="372">+G527</f>
        <v>0</v>
      </c>
      <c r="H526" s="23">
        <f t="shared" si="372"/>
        <v>0</v>
      </c>
      <c r="I526" s="23">
        <f t="shared" si="372"/>
        <v>0</v>
      </c>
      <c r="J526" s="23">
        <f t="shared" si="372"/>
        <v>0</v>
      </c>
      <c r="K526" s="23">
        <f t="shared" si="372"/>
        <v>0</v>
      </c>
      <c r="L526" s="23">
        <f t="shared" si="372"/>
        <v>0</v>
      </c>
      <c r="M526" s="23">
        <f t="shared" si="372"/>
        <v>0</v>
      </c>
      <c r="N526" s="23">
        <f t="shared" si="372"/>
        <v>0</v>
      </c>
      <c r="O526" s="23">
        <f t="shared" si="372"/>
        <v>0</v>
      </c>
      <c r="P526" s="23">
        <f t="shared" si="372"/>
        <v>0</v>
      </c>
      <c r="Q526" s="23">
        <f t="shared" si="372"/>
        <v>0</v>
      </c>
      <c r="R526" s="23">
        <f t="shared" si="372"/>
        <v>0</v>
      </c>
      <c r="S526" s="23">
        <f t="shared" si="372"/>
        <v>0</v>
      </c>
      <c r="T526" s="23">
        <f t="shared" si="372"/>
        <v>0</v>
      </c>
      <c r="U526" s="23">
        <f t="shared" si="372"/>
        <v>0</v>
      </c>
      <c r="V526" s="23">
        <f t="shared" si="372"/>
        <v>0</v>
      </c>
      <c r="W526" s="23">
        <f t="shared" si="372"/>
        <v>0</v>
      </c>
      <c r="X526" s="23">
        <f t="shared" si="372"/>
        <v>0</v>
      </c>
      <c r="Y526" s="23">
        <f t="shared" si="372"/>
        <v>0</v>
      </c>
      <c r="Z526" s="23">
        <f t="shared" si="372"/>
        <v>0</v>
      </c>
      <c r="AA526" s="23">
        <f t="shared" si="372"/>
        <v>0</v>
      </c>
      <c r="AB526" s="23">
        <f t="shared" si="372"/>
        <v>0</v>
      </c>
      <c r="AC526" s="23">
        <f t="shared" si="372"/>
        <v>0</v>
      </c>
      <c r="AD526" s="23">
        <f t="shared" si="372"/>
        <v>0</v>
      </c>
      <c r="AE526" s="23">
        <f t="shared" si="372"/>
        <v>0</v>
      </c>
      <c r="AF526" s="23">
        <f t="shared" si="372"/>
        <v>0</v>
      </c>
      <c r="AG526" s="23">
        <f t="shared" si="372"/>
        <v>0</v>
      </c>
      <c r="AH526" s="23">
        <f t="shared" si="372"/>
        <v>0</v>
      </c>
      <c r="AI526" s="23">
        <f t="shared" si="372"/>
        <v>0</v>
      </c>
      <c r="AJ526" s="23">
        <f t="shared" si="372"/>
        <v>0</v>
      </c>
      <c r="AK526" s="23">
        <f t="shared" si="372"/>
        <v>0</v>
      </c>
      <c r="AL526" s="23">
        <f t="shared" si="364"/>
        <v>0</v>
      </c>
      <c r="AN526" s="55"/>
      <c r="AS526" s="47"/>
      <c r="AT526" s="63"/>
      <c r="AU526" s="47"/>
      <c r="AV526" s="47"/>
      <c r="AW526" s="47"/>
      <c r="AX526" s="47"/>
      <c r="AY526" s="47"/>
      <c r="AZ526" s="47"/>
    </row>
    <row r="527" spans="1:52">
      <c r="A527" s="27">
        <v>1</v>
      </c>
      <c r="B527" s="2">
        <v>4</v>
      </c>
      <c r="C527" s="2">
        <v>5</v>
      </c>
      <c r="D527" s="2">
        <v>459</v>
      </c>
      <c r="E527" s="2">
        <v>1</v>
      </c>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f t="shared" si="364"/>
        <v>0</v>
      </c>
      <c r="AN527" s="55"/>
      <c r="AS527" s="47"/>
      <c r="AT527" s="63"/>
      <c r="AU527" s="47"/>
      <c r="AV527" s="47"/>
      <c r="AW527" s="47"/>
      <c r="AX527" s="47"/>
      <c r="AY527" s="47"/>
      <c r="AZ527" s="47"/>
    </row>
    <row r="528" spans="1:52">
      <c r="A528" s="27">
        <v>1</v>
      </c>
      <c r="B528" s="2">
        <v>4</v>
      </c>
      <c r="C528" s="2">
        <v>6</v>
      </c>
      <c r="D528" s="2"/>
      <c r="E528" s="2"/>
      <c r="F528" s="15">
        <f>+F529+F533</f>
        <v>0</v>
      </c>
      <c r="G528" s="15">
        <f t="shared" ref="G528:AJ528" si="373">+G529+G533</f>
        <v>0</v>
      </c>
      <c r="H528" s="15">
        <f t="shared" si="373"/>
        <v>0</v>
      </c>
      <c r="I528" s="15">
        <f t="shared" si="373"/>
        <v>0</v>
      </c>
      <c r="J528" s="15">
        <f t="shared" si="373"/>
        <v>0</v>
      </c>
      <c r="K528" s="15">
        <f t="shared" si="373"/>
        <v>0</v>
      </c>
      <c r="L528" s="15">
        <f t="shared" si="373"/>
        <v>0</v>
      </c>
      <c r="M528" s="15">
        <f t="shared" si="373"/>
        <v>0</v>
      </c>
      <c r="N528" s="15">
        <f t="shared" si="373"/>
        <v>0</v>
      </c>
      <c r="O528" s="15">
        <f t="shared" si="373"/>
        <v>0</v>
      </c>
      <c r="P528" s="15">
        <f t="shared" si="373"/>
        <v>0</v>
      </c>
      <c r="Q528" s="15">
        <f t="shared" si="373"/>
        <v>0</v>
      </c>
      <c r="R528" s="15">
        <f t="shared" si="373"/>
        <v>0</v>
      </c>
      <c r="S528" s="15">
        <f t="shared" si="373"/>
        <v>0</v>
      </c>
      <c r="T528" s="15">
        <f t="shared" si="373"/>
        <v>0</v>
      </c>
      <c r="U528" s="15">
        <f t="shared" si="373"/>
        <v>0</v>
      </c>
      <c r="V528" s="15">
        <f t="shared" si="373"/>
        <v>0</v>
      </c>
      <c r="W528" s="15">
        <f t="shared" si="373"/>
        <v>0</v>
      </c>
      <c r="X528" s="15">
        <f t="shared" si="373"/>
        <v>0</v>
      </c>
      <c r="Y528" s="15">
        <f t="shared" si="373"/>
        <v>0</v>
      </c>
      <c r="Z528" s="15">
        <f t="shared" si="373"/>
        <v>0</v>
      </c>
      <c r="AA528" s="15">
        <f t="shared" si="373"/>
        <v>0</v>
      </c>
      <c r="AB528" s="15">
        <f t="shared" si="373"/>
        <v>0</v>
      </c>
      <c r="AC528" s="15">
        <f t="shared" si="373"/>
        <v>0</v>
      </c>
      <c r="AD528" s="15">
        <f t="shared" si="373"/>
        <v>0</v>
      </c>
      <c r="AE528" s="15">
        <f t="shared" si="373"/>
        <v>0</v>
      </c>
      <c r="AF528" s="15">
        <f t="shared" si="373"/>
        <v>0</v>
      </c>
      <c r="AG528" s="15">
        <f t="shared" si="373"/>
        <v>0</v>
      </c>
      <c r="AH528" s="15">
        <f t="shared" si="373"/>
        <v>0</v>
      </c>
      <c r="AI528" s="15">
        <f t="shared" si="373"/>
        <v>0</v>
      </c>
      <c r="AJ528" s="15">
        <f t="shared" si="373"/>
        <v>0</v>
      </c>
      <c r="AK528" s="15">
        <f t="shared" ref="AK528" si="374">+AK529+AK533</f>
        <v>0</v>
      </c>
      <c r="AL528" s="15">
        <f t="shared" si="364"/>
        <v>0</v>
      </c>
      <c r="AN528" s="55"/>
      <c r="AS528" s="47"/>
      <c r="AT528" s="63"/>
      <c r="AU528" s="47"/>
      <c r="AV528" s="47"/>
      <c r="AW528" s="47"/>
      <c r="AX528" s="47"/>
      <c r="AY528" s="47"/>
      <c r="AZ528" s="47"/>
    </row>
    <row r="529" spans="1:52">
      <c r="A529" s="27">
        <v>1</v>
      </c>
      <c r="B529" s="2">
        <v>4</v>
      </c>
      <c r="C529" s="2">
        <v>6</v>
      </c>
      <c r="D529" s="2">
        <v>461</v>
      </c>
      <c r="E529" s="2"/>
      <c r="F529" s="23">
        <f>SUM(F530:F532)</f>
        <v>0</v>
      </c>
      <c r="G529" s="23">
        <f t="shared" ref="G529:AJ529" si="375">SUM(G530:G532)</f>
        <v>0</v>
      </c>
      <c r="H529" s="23">
        <f t="shared" si="375"/>
        <v>0</v>
      </c>
      <c r="I529" s="23">
        <f t="shared" si="375"/>
        <v>0</v>
      </c>
      <c r="J529" s="23">
        <f t="shared" si="375"/>
        <v>0</v>
      </c>
      <c r="K529" s="23">
        <f t="shared" si="375"/>
        <v>0</v>
      </c>
      <c r="L529" s="23">
        <f t="shared" si="375"/>
        <v>0</v>
      </c>
      <c r="M529" s="23">
        <f t="shared" si="375"/>
        <v>0</v>
      </c>
      <c r="N529" s="23">
        <f t="shared" si="375"/>
        <v>0</v>
      </c>
      <c r="O529" s="23">
        <f t="shared" si="375"/>
        <v>0</v>
      </c>
      <c r="P529" s="23">
        <f t="shared" si="375"/>
        <v>0</v>
      </c>
      <c r="Q529" s="23">
        <f t="shared" si="375"/>
        <v>0</v>
      </c>
      <c r="R529" s="23">
        <f t="shared" si="375"/>
        <v>0</v>
      </c>
      <c r="S529" s="23">
        <f t="shared" si="375"/>
        <v>0</v>
      </c>
      <c r="T529" s="23">
        <f t="shared" si="375"/>
        <v>0</v>
      </c>
      <c r="U529" s="23">
        <f t="shared" si="375"/>
        <v>0</v>
      </c>
      <c r="V529" s="23">
        <f t="shared" si="375"/>
        <v>0</v>
      </c>
      <c r="W529" s="23">
        <f t="shared" si="375"/>
        <v>0</v>
      </c>
      <c r="X529" s="23">
        <f t="shared" si="375"/>
        <v>0</v>
      </c>
      <c r="Y529" s="23">
        <f t="shared" si="375"/>
        <v>0</v>
      </c>
      <c r="Z529" s="23">
        <f t="shared" si="375"/>
        <v>0</v>
      </c>
      <c r="AA529" s="23">
        <f t="shared" si="375"/>
        <v>0</v>
      </c>
      <c r="AB529" s="23">
        <f t="shared" si="375"/>
        <v>0</v>
      </c>
      <c r="AC529" s="23">
        <f t="shared" si="375"/>
        <v>0</v>
      </c>
      <c r="AD529" s="23">
        <f t="shared" si="375"/>
        <v>0</v>
      </c>
      <c r="AE529" s="23">
        <f t="shared" si="375"/>
        <v>0</v>
      </c>
      <c r="AF529" s="23">
        <f t="shared" si="375"/>
        <v>0</v>
      </c>
      <c r="AG529" s="23">
        <f t="shared" si="375"/>
        <v>0</v>
      </c>
      <c r="AH529" s="23">
        <f t="shared" si="375"/>
        <v>0</v>
      </c>
      <c r="AI529" s="23">
        <f t="shared" si="375"/>
        <v>0</v>
      </c>
      <c r="AJ529" s="23">
        <f t="shared" si="375"/>
        <v>0</v>
      </c>
      <c r="AK529" s="23">
        <f t="shared" ref="AK529" si="376">SUM(AK530:AK532)</f>
        <v>0</v>
      </c>
      <c r="AL529" s="23">
        <f t="shared" si="364"/>
        <v>0</v>
      </c>
      <c r="AN529" s="55"/>
      <c r="AS529" s="47"/>
      <c r="AT529" s="63"/>
      <c r="AU529" s="47"/>
      <c r="AV529" s="47"/>
      <c r="AW529" s="47"/>
      <c r="AX529" s="47"/>
      <c r="AY529" s="47"/>
      <c r="AZ529" s="47"/>
    </row>
    <row r="530" spans="1:52">
      <c r="A530" s="27">
        <v>1</v>
      </c>
      <c r="B530" s="2">
        <v>4</v>
      </c>
      <c r="C530" s="2">
        <v>6</v>
      </c>
      <c r="D530" s="2">
        <v>461</v>
      </c>
      <c r="E530" s="2">
        <v>1</v>
      </c>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f t="shared" si="364"/>
        <v>0</v>
      </c>
      <c r="AN530" s="55"/>
      <c r="AS530" s="47"/>
      <c r="AT530" s="63"/>
      <c r="AU530" s="47"/>
      <c r="AV530" s="47"/>
      <c r="AW530" s="47"/>
      <c r="AX530" s="47"/>
      <c r="AY530" s="47"/>
      <c r="AZ530" s="47"/>
    </row>
    <row r="531" spans="1:52">
      <c r="A531" s="27">
        <v>1</v>
      </c>
      <c r="B531" s="2">
        <v>4</v>
      </c>
      <c r="C531" s="2">
        <v>6</v>
      </c>
      <c r="D531" s="2">
        <v>461</v>
      </c>
      <c r="E531" s="2">
        <v>2</v>
      </c>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f t="shared" si="364"/>
        <v>0</v>
      </c>
      <c r="AN531" s="55"/>
      <c r="AS531" s="47"/>
      <c r="AT531" s="63"/>
      <c r="AU531" s="47"/>
      <c r="AV531" s="47"/>
      <c r="AW531" s="47"/>
      <c r="AX531" s="47"/>
      <c r="AY531" s="47"/>
      <c r="AZ531" s="47"/>
    </row>
    <row r="532" spans="1:52">
      <c r="A532" s="27">
        <v>1</v>
      </c>
      <c r="B532" s="2">
        <v>4</v>
      </c>
      <c r="C532" s="2">
        <v>6</v>
      </c>
      <c r="D532" s="2">
        <v>461</v>
      </c>
      <c r="E532" s="2">
        <v>3</v>
      </c>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f t="shared" si="364"/>
        <v>0</v>
      </c>
      <c r="AN532" s="55"/>
      <c r="AS532" s="47"/>
      <c r="AT532" s="63"/>
      <c r="AU532" s="47"/>
      <c r="AV532" s="47"/>
      <c r="AW532" s="47"/>
      <c r="AX532" s="47"/>
      <c r="AY532" s="47"/>
      <c r="AZ532" s="47"/>
    </row>
    <row r="533" spans="1:52">
      <c r="A533" s="27">
        <v>1</v>
      </c>
      <c r="B533" s="2">
        <v>4</v>
      </c>
      <c r="C533" s="2">
        <v>6</v>
      </c>
      <c r="D533" s="2">
        <v>462</v>
      </c>
      <c r="E533" s="2"/>
      <c r="F533" s="23">
        <f>SUM(F534:F536)</f>
        <v>0</v>
      </c>
      <c r="G533" s="23">
        <f t="shared" ref="G533:AJ533" si="377">SUM(G534:G536)</f>
        <v>0</v>
      </c>
      <c r="H533" s="23">
        <f t="shared" si="377"/>
        <v>0</v>
      </c>
      <c r="I533" s="23">
        <f t="shared" si="377"/>
        <v>0</v>
      </c>
      <c r="J533" s="23">
        <f t="shared" si="377"/>
        <v>0</v>
      </c>
      <c r="K533" s="23">
        <f t="shared" si="377"/>
        <v>0</v>
      </c>
      <c r="L533" s="23">
        <f t="shared" si="377"/>
        <v>0</v>
      </c>
      <c r="M533" s="23">
        <f t="shared" si="377"/>
        <v>0</v>
      </c>
      <c r="N533" s="23">
        <f t="shared" si="377"/>
        <v>0</v>
      </c>
      <c r="O533" s="23">
        <f t="shared" si="377"/>
        <v>0</v>
      </c>
      <c r="P533" s="23">
        <f t="shared" si="377"/>
        <v>0</v>
      </c>
      <c r="Q533" s="23">
        <f t="shared" si="377"/>
        <v>0</v>
      </c>
      <c r="R533" s="23">
        <f t="shared" si="377"/>
        <v>0</v>
      </c>
      <c r="S533" s="23">
        <f t="shared" si="377"/>
        <v>0</v>
      </c>
      <c r="T533" s="23">
        <f t="shared" si="377"/>
        <v>0</v>
      </c>
      <c r="U533" s="23">
        <f t="shared" si="377"/>
        <v>0</v>
      </c>
      <c r="V533" s="23">
        <f t="shared" si="377"/>
        <v>0</v>
      </c>
      <c r="W533" s="23">
        <f t="shared" si="377"/>
        <v>0</v>
      </c>
      <c r="X533" s="23">
        <f t="shared" si="377"/>
        <v>0</v>
      </c>
      <c r="Y533" s="23">
        <f t="shared" si="377"/>
        <v>0</v>
      </c>
      <c r="Z533" s="23">
        <f t="shared" si="377"/>
        <v>0</v>
      </c>
      <c r="AA533" s="23">
        <f t="shared" si="377"/>
        <v>0</v>
      </c>
      <c r="AB533" s="23">
        <f t="shared" si="377"/>
        <v>0</v>
      </c>
      <c r="AC533" s="23">
        <f t="shared" si="377"/>
        <v>0</v>
      </c>
      <c r="AD533" s="23">
        <f t="shared" si="377"/>
        <v>0</v>
      </c>
      <c r="AE533" s="23">
        <f t="shared" si="377"/>
        <v>0</v>
      </c>
      <c r="AF533" s="23">
        <f t="shared" si="377"/>
        <v>0</v>
      </c>
      <c r="AG533" s="23">
        <f t="shared" si="377"/>
        <v>0</v>
      </c>
      <c r="AH533" s="23">
        <f t="shared" si="377"/>
        <v>0</v>
      </c>
      <c r="AI533" s="23">
        <f t="shared" si="377"/>
        <v>0</v>
      </c>
      <c r="AJ533" s="23">
        <f t="shared" si="377"/>
        <v>0</v>
      </c>
      <c r="AK533" s="23">
        <f t="shared" ref="AK533" si="378">SUM(AK534:AK536)</f>
        <v>0</v>
      </c>
      <c r="AL533" s="23">
        <f t="shared" si="364"/>
        <v>0</v>
      </c>
      <c r="AN533" s="55"/>
      <c r="AS533" s="47"/>
      <c r="AT533" s="63"/>
      <c r="AU533" s="47"/>
      <c r="AV533" s="47"/>
      <c r="AW533" s="47"/>
      <c r="AX533" s="47"/>
      <c r="AY533" s="47"/>
      <c r="AZ533" s="47"/>
    </row>
    <row r="534" spans="1:52">
      <c r="A534" s="27">
        <v>1</v>
      </c>
      <c r="B534" s="2">
        <v>4</v>
      </c>
      <c r="C534" s="2">
        <v>6</v>
      </c>
      <c r="D534" s="2">
        <v>462</v>
      </c>
      <c r="E534" s="2">
        <v>1</v>
      </c>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f t="shared" si="364"/>
        <v>0</v>
      </c>
      <c r="AN534" s="55"/>
      <c r="AS534" s="47"/>
      <c r="AT534" s="63"/>
      <c r="AU534" s="47"/>
      <c r="AV534" s="47"/>
      <c r="AW534" s="47"/>
      <c r="AX534" s="47"/>
      <c r="AY534" s="47"/>
      <c r="AZ534" s="47"/>
    </row>
    <row r="535" spans="1:52">
      <c r="A535" s="27">
        <v>1</v>
      </c>
      <c r="B535" s="2">
        <v>4</v>
      </c>
      <c r="C535" s="2">
        <v>6</v>
      </c>
      <c r="D535" s="2">
        <v>462</v>
      </c>
      <c r="E535" s="2">
        <v>2</v>
      </c>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f t="shared" si="364"/>
        <v>0</v>
      </c>
      <c r="AN535" s="55"/>
      <c r="AS535" s="47"/>
      <c r="AT535" s="63"/>
      <c r="AU535" s="47"/>
      <c r="AV535" s="47"/>
      <c r="AW535" s="47"/>
      <c r="AX535" s="47"/>
      <c r="AY535" s="47"/>
      <c r="AZ535" s="47"/>
    </row>
    <row r="536" spans="1:52">
      <c r="A536" s="27">
        <v>1</v>
      </c>
      <c r="B536" s="2">
        <v>4</v>
      </c>
      <c r="C536" s="2">
        <v>6</v>
      </c>
      <c r="D536" s="2">
        <v>462</v>
      </c>
      <c r="E536" s="2">
        <v>3</v>
      </c>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f t="shared" si="364"/>
        <v>0</v>
      </c>
      <c r="AN536" s="55"/>
      <c r="AS536" s="47"/>
      <c r="AT536" s="63"/>
      <c r="AU536" s="47"/>
      <c r="AV536" s="47"/>
      <c r="AW536" s="47"/>
      <c r="AX536" s="47"/>
      <c r="AY536" s="47"/>
      <c r="AZ536" s="47"/>
    </row>
    <row r="537" spans="1:52">
      <c r="A537" s="27">
        <v>1</v>
      </c>
      <c r="B537" s="2">
        <v>4</v>
      </c>
      <c r="C537" s="2">
        <v>7</v>
      </c>
      <c r="D537" s="2"/>
      <c r="E537" s="2"/>
      <c r="F537" s="15">
        <f>+F538</f>
        <v>0</v>
      </c>
      <c r="G537" s="15">
        <f t="shared" ref="G537:AK538" si="379">+G538</f>
        <v>0</v>
      </c>
      <c r="H537" s="15">
        <f t="shared" si="379"/>
        <v>0</v>
      </c>
      <c r="I537" s="15">
        <f t="shared" si="379"/>
        <v>0</v>
      </c>
      <c r="J537" s="15">
        <f t="shared" si="379"/>
        <v>0</v>
      </c>
      <c r="K537" s="15">
        <f t="shared" si="379"/>
        <v>0</v>
      </c>
      <c r="L537" s="15">
        <f t="shared" si="379"/>
        <v>0</v>
      </c>
      <c r="M537" s="15">
        <f t="shared" si="379"/>
        <v>0</v>
      </c>
      <c r="N537" s="15">
        <f>+N538</f>
        <v>0</v>
      </c>
      <c r="O537" s="15">
        <f>+O538</f>
        <v>0</v>
      </c>
      <c r="P537" s="15">
        <f t="shared" si="379"/>
        <v>0</v>
      </c>
      <c r="Q537" s="15">
        <f t="shared" si="379"/>
        <v>0</v>
      </c>
      <c r="R537" s="15">
        <f t="shared" si="379"/>
        <v>0</v>
      </c>
      <c r="S537" s="15">
        <f t="shared" si="379"/>
        <v>0</v>
      </c>
      <c r="T537" s="15">
        <f>+T538</f>
        <v>0</v>
      </c>
      <c r="U537" s="15">
        <f>+U538</f>
        <v>0</v>
      </c>
      <c r="V537" s="15">
        <f t="shared" si="379"/>
        <v>0</v>
      </c>
      <c r="W537" s="15">
        <f t="shared" si="379"/>
        <v>0</v>
      </c>
      <c r="X537" s="15">
        <f t="shared" si="379"/>
        <v>0</v>
      </c>
      <c r="Y537" s="15">
        <f t="shared" si="379"/>
        <v>0</v>
      </c>
      <c r="Z537" s="15">
        <f t="shared" si="379"/>
        <v>0</v>
      </c>
      <c r="AA537" s="15">
        <f t="shared" si="379"/>
        <v>0</v>
      </c>
      <c r="AB537" s="15">
        <f t="shared" si="379"/>
        <v>0</v>
      </c>
      <c r="AC537" s="15">
        <f t="shared" si="379"/>
        <v>0</v>
      </c>
      <c r="AD537" s="15">
        <f t="shared" si="379"/>
        <v>0</v>
      </c>
      <c r="AE537" s="15">
        <f t="shared" si="379"/>
        <v>0</v>
      </c>
      <c r="AF537" s="15">
        <f t="shared" si="379"/>
        <v>0</v>
      </c>
      <c r="AG537" s="15">
        <f t="shared" si="379"/>
        <v>0</v>
      </c>
      <c r="AH537" s="15">
        <f t="shared" si="379"/>
        <v>0</v>
      </c>
      <c r="AI537" s="15">
        <f t="shared" si="379"/>
        <v>0</v>
      </c>
      <c r="AJ537" s="15">
        <f t="shared" si="379"/>
        <v>0</v>
      </c>
      <c r="AK537" s="15">
        <f t="shared" si="379"/>
        <v>0</v>
      </c>
      <c r="AL537" s="15">
        <f t="shared" si="364"/>
        <v>0</v>
      </c>
      <c r="AN537" s="55"/>
      <c r="AS537" s="47"/>
      <c r="AT537" s="63"/>
      <c r="AU537" s="47"/>
      <c r="AV537" s="47"/>
      <c r="AW537" s="47"/>
      <c r="AX537" s="47"/>
      <c r="AY537" s="47"/>
      <c r="AZ537" s="47"/>
    </row>
    <row r="538" spans="1:52">
      <c r="A538" s="27">
        <v>1</v>
      </c>
      <c r="B538" s="2">
        <v>4</v>
      </c>
      <c r="C538" s="2">
        <v>7</v>
      </c>
      <c r="D538" s="2">
        <v>471</v>
      </c>
      <c r="E538" s="2"/>
      <c r="F538" s="21">
        <f>+F539</f>
        <v>0</v>
      </c>
      <c r="G538" s="21">
        <f t="shared" si="379"/>
        <v>0</v>
      </c>
      <c r="H538" s="21">
        <f t="shared" si="379"/>
        <v>0</v>
      </c>
      <c r="I538" s="21">
        <f t="shared" si="379"/>
        <v>0</v>
      </c>
      <c r="J538" s="21">
        <f t="shared" si="379"/>
        <v>0</v>
      </c>
      <c r="K538" s="21">
        <f t="shared" si="379"/>
        <v>0</v>
      </c>
      <c r="L538" s="21">
        <f t="shared" si="379"/>
        <v>0</v>
      </c>
      <c r="M538" s="21"/>
      <c r="N538" s="21">
        <f t="shared" si="379"/>
        <v>0</v>
      </c>
      <c r="O538" s="21"/>
      <c r="P538" s="21">
        <f t="shared" si="379"/>
        <v>0</v>
      </c>
      <c r="Q538" s="21"/>
      <c r="R538" s="21"/>
      <c r="S538" s="21">
        <f t="shared" si="379"/>
        <v>0</v>
      </c>
      <c r="T538" s="21">
        <f t="shared" si="379"/>
        <v>0</v>
      </c>
      <c r="U538" s="21"/>
      <c r="V538" s="21"/>
      <c r="W538" s="21"/>
      <c r="X538" s="21"/>
      <c r="Y538" s="21"/>
      <c r="Z538" s="21"/>
      <c r="AA538" s="21"/>
      <c r="AB538" s="21"/>
      <c r="AC538" s="21"/>
      <c r="AD538" s="21"/>
      <c r="AE538" s="21"/>
      <c r="AF538" s="21">
        <f t="shared" si="379"/>
        <v>0</v>
      </c>
      <c r="AG538" s="21">
        <f t="shared" si="379"/>
        <v>0</v>
      </c>
      <c r="AH538" s="21">
        <f t="shared" si="379"/>
        <v>0</v>
      </c>
      <c r="AI538" s="21">
        <f t="shared" si="379"/>
        <v>0</v>
      </c>
      <c r="AJ538" s="21">
        <f t="shared" si="379"/>
        <v>0</v>
      </c>
      <c r="AK538" s="21">
        <f t="shared" si="379"/>
        <v>0</v>
      </c>
      <c r="AL538" s="21">
        <f t="shared" si="364"/>
        <v>0</v>
      </c>
      <c r="AN538" s="55"/>
      <c r="AS538" s="47"/>
      <c r="AT538" s="63"/>
      <c r="AU538" s="47"/>
      <c r="AV538" s="47"/>
      <c r="AW538" s="47"/>
      <c r="AX538" s="47"/>
      <c r="AY538" s="47"/>
      <c r="AZ538" s="47"/>
    </row>
    <row r="539" spans="1:52">
      <c r="A539" s="27">
        <v>1</v>
      </c>
      <c r="B539" s="2">
        <v>4</v>
      </c>
      <c r="C539" s="2">
        <v>7</v>
      </c>
      <c r="D539" s="2">
        <v>471</v>
      </c>
      <c r="E539" s="2">
        <v>1</v>
      </c>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f t="shared" si="364"/>
        <v>0</v>
      </c>
      <c r="AN539" s="55"/>
      <c r="AS539" s="47"/>
      <c r="AT539" s="63"/>
      <c r="AU539" s="47"/>
      <c r="AV539" s="47"/>
      <c r="AW539" s="47"/>
      <c r="AX539" s="47"/>
      <c r="AY539" s="47"/>
      <c r="AZ539" s="47"/>
    </row>
    <row r="540" spans="1:52">
      <c r="A540" s="27">
        <v>1</v>
      </c>
      <c r="B540" s="2">
        <v>4</v>
      </c>
      <c r="C540" s="2">
        <v>8</v>
      </c>
      <c r="D540" s="2"/>
      <c r="E540" s="2"/>
      <c r="F540" s="15">
        <f>+F541+F543+F545+F547+F549</f>
        <v>0</v>
      </c>
      <c r="G540" s="15">
        <f t="shared" ref="G540:AJ540" si="380">+G541+G543+G545+G547+G549</f>
        <v>0</v>
      </c>
      <c r="H540" s="15">
        <f t="shared" si="380"/>
        <v>0</v>
      </c>
      <c r="I540" s="15">
        <f t="shared" si="380"/>
        <v>0</v>
      </c>
      <c r="J540" s="15">
        <f t="shared" si="380"/>
        <v>0</v>
      </c>
      <c r="K540" s="15">
        <f t="shared" si="380"/>
        <v>0</v>
      </c>
      <c r="L540" s="15">
        <f t="shared" si="380"/>
        <v>0</v>
      </c>
      <c r="M540" s="15">
        <f t="shared" si="380"/>
        <v>0</v>
      </c>
      <c r="N540" s="15">
        <f t="shared" si="380"/>
        <v>0</v>
      </c>
      <c r="O540" s="15">
        <f t="shared" si="380"/>
        <v>0</v>
      </c>
      <c r="P540" s="15">
        <f t="shared" si="380"/>
        <v>0</v>
      </c>
      <c r="Q540" s="15">
        <f t="shared" si="380"/>
        <v>0</v>
      </c>
      <c r="R540" s="15">
        <f t="shared" si="380"/>
        <v>0</v>
      </c>
      <c r="S540" s="15">
        <f t="shared" si="380"/>
        <v>0</v>
      </c>
      <c r="T540" s="15">
        <f t="shared" si="380"/>
        <v>0</v>
      </c>
      <c r="U540" s="15">
        <f t="shared" si="380"/>
        <v>0</v>
      </c>
      <c r="V540" s="15">
        <f t="shared" si="380"/>
        <v>0</v>
      </c>
      <c r="W540" s="15">
        <f t="shared" si="380"/>
        <v>0</v>
      </c>
      <c r="X540" s="15">
        <f t="shared" si="380"/>
        <v>0</v>
      </c>
      <c r="Y540" s="15">
        <f t="shared" si="380"/>
        <v>0</v>
      </c>
      <c r="Z540" s="15">
        <f t="shared" si="380"/>
        <v>0</v>
      </c>
      <c r="AA540" s="15">
        <f t="shared" si="380"/>
        <v>0</v>
      </c>
      <c r="AB540" s="15">
        <f t="shared" si="380"/>
        <v>0</v>
      </c>
      <c r="AC540" s="15">
        <f t="shared" si="380"/>
        <v>0</v>
      </c>
      <c r="AD540" s="15">
        <f t="shared" si="380"/>
        <v>0</v>
      </c>
      <c r="AE540" s="15">
        <f t="shared" si="380"/>
        <v>0</v>
      </c>
      <c r="AF540" s="15">
        <f t="shared" si="380"/>
        <v>0</v>
      </c>
      <c r="AG540" s="15">
        <f t="shared" si="380"/>
        <v>0</v>
      </c>
      <c r="AH540" s="15">
        <f t="shared" si="380"/>
        <v>0</v>
      </c>
      <c r="AI540" s="15">
        <f t="shared" si="380"/>
        <v>0</v>
      </c>
      <c r="AJ540" s="15">
        <f t="shared" si="380"/>
        <v>0</v>
      </c>
      <c r="AK540" s="15">
        <f t="shared" ref="AK540" si="381">+AK541+AK543+AK545+AK547+AK549</f>
        <v>0</v>
      </c>
      <c r="AL540" s="15">
        <f t="shared" si="364"/>
        <v>0</v>
      </c>
      <c r="AN540" s="55"/>
      <c r="AS540" s="47"/>
      <c r="AT540" s="63"/>
      <c r="AU540" s="47"/>
      <c r="AV540" s="47"/>
      <c r="AW540" s="47"/>
      <c r="AX540" s="47"/>
      <c r="AY540" s="47"/>
      <c r="AZ540" s="47"/>
    </row>
    <row r="541" spans="1:52">
      <c r="A541" s="27">
        <v>1</v>
      </c>
      <c r="B541" s="2">
        <v>4</v>
      </c>
      <c r="C541" s="2">
        <v>8</v>
      </c>
      <c r="D541" s="2">
        <v>481</v>
      </c>
      <c r="E541" s="2"/>
      <c r="F541" s="23">
        <f>+F542</f>
        <v>0</v>
      </c>
      <c r="G541" s="23">
        <f t="shared" ref="G541:AK541" si="382">+G542</f>
        <v>0</v>
      </c>
      <c r="H541" s="23">
        <f t="shared" si="382"/>
        <v>0</v>
      </c>
      <c r="I541" s="23">
        <f t="shared" si="382"/>
        <v>0</v>
      </c>
      <c r="J541" s="23">
        <f t="shared" si="382"/>
        <v>0</v>
      </c>
      <c r="K541" s="23">
        <f t="shared" si="382"/>
        <v>0</v>
      </c>
      <c r="L541" s="23">
        <f t="shared" si="382"/>
        <v>0</v>
      </c>
      <c r="M541" s="23">
        <f t="shared" si="382"/>
        <v>0</v>
      </c>
      <c r="N541" s="23">
        <f t="shared" si="382"/>
        <v>0</v>
      </c>
      <c r="O541" s="23">
        <f t="shared" si="382"/>
        <v>0</v>
      </c>
      <c r="P541" s="23">
        <f t="shared" si="382"/>
        <v>0</v>
      </c>
      <c r="Q541" s="23">
        <f t="shared" si="382"/>
        <v>0</v>
      </c>
      <c r="R541" s="23">
        <f t="shared" si="382"/>
        <v>0</v>
      </c>
      <c r="S541" s="23">
        <f t="shared" si="382"/>
        <v>0</v>
      </c>
      <c r="T541" s="23">
        <f t="shared" si="382"/>
        <v>0</v>
      </c>
      <c r="U541" s="23">
        <f t="shared" si="382"/>
        <v>0</v>
      </c>
      <c r="V541" s="23">
        <f t="shared" si="382"/>
        <v>0</v>
      </c>
      <c r="W541" s="23">
        <f t="shared" si="382"/>
        <v>0</v>
      </c>
      <c r="X541" s="23">
        <f t="shared" si="382"/>
        <v>0</v>
      </c>
      <c r="Y541" s="23">
        <f t="shared" si="382"/>
        <v>0</v>
      </c>
      <c r="Z541" s="23">
        <f t="shared" si="382"/>
        <v>0</v>
      </c>
      <c r="AA541" s="23">
        <f t="shared" si="382"/>
        <v>0</v>
      </c>
      <c r="AB541" s="23">
        <f t="shared" si="382"/>
        <v>0</v>
      </c>
      <c r="AC541" s="23">
        <f t="shared" si="382"/>
        <v>0</v>
      </c>
      <c r="AD541" s="23">
        <f t="shared" si="382"/>
        <v>0</v>
      </c>
      <c r="AE541" s="23">
        <f t="shared" si="382"/>
        <v>0</v>
      </c>
      <c r="AF541" s="23">
        <f t="shared" si="382"/>
        <v>0</v>
      </c>
      <c r="AG541" s="23">
        <f t="shared" si="382"/>
        <v>0</v>
      </c>
      <c r="AH541" s="23">
        <f t="shared" si="382"/>
        <v>0</v>
      </c>
      <c r="AI541" s="23">
        <f t="shared" si="382"/>
        <v>0</v>
      </c>
      <c r="AJ541" s="23">
        <f t="shared" si="382"/>
        <v>0</v>
      </c>
      <c r="AK541" s="23">
        <f t="shared" si="382"/>
        <v>0</v>
      </c>
      <c r="AL541" s="23">
        <f t="shared" si="364"/>
        <v>0</v>
      </c>
      <c r="AN541" s="55"/>
      <c r="AS541" s="47"/>
      <c r="AT541" s="63"/>
      <c r="AU541" s="47"/>
      <c r="AV541" s="47"/>
      <c r="AW541" s="47"/>
      <c r="AX541" s="47"/>
      <c r="AY541" s="47"/>
      <c r="AZ541" s="47"/>
    </row>
    <row r="542" spans="1:52">
      <c r="A542" s="27">
        <v>1</v>
      </c>
      <c r="B542" s="2">
        <v>4</v>
      </c>
      <c r="C542" s="2">
        <v>8</v>
      </c>
      <c r="D542" s="2">
        <v>481</v>
      </c>
      <c r="E542" s="2">
        <v>1</v>
      </c>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f t="shared" si="364"/>
        <v>0</v>
      </c>
      <c r="AN542" s="55"/>
      <c r="AS542" s="47"/>
      <c r="AT542" s="63"/>
      <c r="AU542" s="47"/>
      <c r="AV542" s="47"/>
      <c r="AW542" s="47"/>
      <c r="AX542" s="47"/>
      <c r="AY542" s="47"/>
      <c r="AZ542" s="47"/>
    </row>
    <row r="543" spans="1:52">
      <c r="A543" s="27">
        <v>1</v>
      </c>
      <c r="B543" s="2">
        <v>4</v>
      </c>
      <c r="C543" s="2">
        <v>8</v>
      </c>
      <c r="D543" s="2">
        <v>482</v>
      </c>
      <c r="E543" s="2"/>
      <c r="F543" s="23">
        <f>+F544</f>
        <v>0</v>
      </c>
      <c r="G543" s="23">
        <f t="shared" ref="G543:AK543" si="383">+G544</f>
        <v>0</v>
      </c>
      <c r="H543" s="23">
        <f t="shared" si="383"/>
        <v>0</v>
      </c>
      <c r="I543" s="23">
        <f t="shared" si="383"/>
        <v>0</v>
      </c>
      <c r="J543" s="23">
        <f t="shared" si="383"/>
        <v>0</v>
      </c>
      <c r="K543" s="23">
        <f t="shared" si="383"/>
        <v>0</v>
      </c>
      <c r="L543" s="23">
        <f t="shared" si="383"/>
        <v>0</v>
      </c>
      <c r="M543" s="23">
        <f t="shared" si="383"/>
        <v>0</v>
      </c>
      <c r="N543" s="23">
        <f t="shared" si="383"/>
        <v>0</v>
      </c>
      <c r="O543" s="23">
        <f t="shared" si="383"/>
        <v>0</v>
      </c>
      <c r="P543" s="23">
        <f t="shared" si="383"/>
        <v>0</v>
      </c>
      <c r="Q543" s="23">
        <f t="shared" si="383"/>
        <v>0</v>
      </c>
      <c r="R543" s="23">
        <f t="shared" si="383"/>
        <v>0</v>
      </c>
      <c r="S543" s="23">
        <f t="shared" si="383"/>
        <v>0</v>
      </c>
      <c r="T543" s="23">
        <f t="shared" si="383"/>
        <v>0</v>
      </c>
      <c r="U543" s="23">
        <f t="shared" si="383"/>
        <v>0</v>
      </c>
      <c r="V543" s="23">
        <f t="shared" si="383"/>
        <v>0</v>
      </c>
      <c r="W543" s="23">
        <f t="shared" si="383"/>
        <v>0</v>
      </c>
      <c r="X543" s="23">
        <f t="shared" si="383"/>
        <v>0</v>
      </c>
      <c r="Y543" s="23">
        <f t="shared" si="383"/>
        <v>0</v>
      </c>
      <c r="Z543" s="23">
        <f t="shared" si="383"/>
        <v>0</v>
      </c>
      <c r="AA543" s="23">
        <f t="shared" si="383"/>
        <v>0</v>
      </c>
      <c r="AB543" s="23">
        <f t="shared" si="383"/>
        <v>0</v>
      </c>
      <c r="AC543" s="23">
        <f t="shared" si="383"/>
        <v>0</v>
      </c>
      <c r="AD543" s="23">
        <f t="shared" si="383"/>
        <v>0</v>
      </c>
      <c r="AE543" s="23">
        <f t="shared" si="383"/>
        <v>0</v>
      </c>
      <c r="AF543" s="23">
        <f t="shared" si="383"/>
        <v>0</v>
      </c>
      <c r="AG543" s="23">
        <f t="shared" si="383"/>
        <v>0</v>
      </c>
      <c r="AH543" s="23">
        <f t="shared" si="383"/>
        <v>0</v>
      </c>
      <c r="AI543" s="23">
        <f t="shared" si="383"/>
        <v>0</v>
      </c>
      <c r="AJ543" s="23">
        <f t="shared" si="383"/>
        <v>0</v>
      </c>
      <c r="AK543" s="23">
        <f t="shared" si="383"/>
        <v>0</v>
      </c>
      <c r="AL543" s="23">
        <f t="shared" si="364"/>
        <v>0</v>
      </c>
      <c r="AN543" s="55"/>
      <c r="AS543" s="47"/>
      <c r="AT543" s="63"/>
      <c r="AU543" s="47"/>
      <c r="AV543" s="47"/>
      <c r="AW543" s="47"/>
      <c r="AX543" s="47"/>
      <c r="AY543" s="47"/>
      <c r="AZ543" s="47"/>
    </row>
    <row r="544" spans="1:52">
      <c r="A544" s="27">
        <v>1</v>
      </c>
      <c r="B544" s="2">
        <v>4</v>
      </c>
      <c r="C544" s="2">
        <v>8</v>
      </c>
      <c r="D544" s="2">
        <v>482</v>
      </c>
      <c r="E544" s="2">
        <v>2</v>
      </c>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f t="shared" si="364"/>
        <v>0</v>
      </c>
      <c r="AN544" s="55"/>
      <c r="AS544" s="47"/>
      <c r="AT544" s="63"/>
      <c r="AU544" s="47"/>
      <c r="AV544" s="47"/>
      <c r="AW544" s="47"/>
      <c r="AX544" s="47"/>
      <c r="AY544" s="47"/>
      <c r="AZ544" s="47"/>
    </row>
    <row r="545" spans="1:52">
      <c r="A545" s="27">
        <v>1</v>
      </c>
      <c r="B545" s="2">
        <v>4</v>
      </c>
      <c r="C545" s="2">
        <v>8</v>
      </c>
      <c r="D545" s="2">
        <v>483</v>
      </c>
      <c r="E545" s="2"/>
      <c r="F545" s="23">
        <f>+F546</f>
        <v>0</v>
      </c>
      <c r="G545" s="23">
        <f t="shared" ref="G545:AK545" si="384">+G546</f>
        <v>0</v>
      </c>
      <c r="H545" s="23">
        <f t="shared" si="384"/>
        <v>0</v>
      </c>
      <c r="I545" s="23">
        <f t="shared" si="384"/>
        <v>0</v>
      </c>
      <c r="J545" s="23">
        <f t="shared" si="384"/>
        <v>0</v>
      </c>
      <c r="K545" s="23">
        <f t="shared" si="384"/>
        <v>0</v>
      </c>
      <c r="L545" s="23">
        <f t="shared" si="384"/>
        <v>0</v>
      </c>
      <c r="M545" s="23">
        <f t="shared" si="384"/>
        <v>0</v>
      </c>
      <c r="N545" s="23">
        <f t="shared" si="384"/>
        <v>0</v>
      </c>
      <c r="O545" s="23">
        <f t="shared" si="384"/>
        <v>0</v>
      </c>
      <c r="P545" s="23">
        <f t="shared" si="384"/>
        <v>0</v>
      </c>
      <c r="Q545" s="23">
        <f t="shared" si="384"/>
        <v>0</v>
      </c>
      <c r="R545" s="23">
        <f t="shared" si="384"/>
        <v>0</v>
      </c>
      <c r="S545" s="23">
        <f t="shared" si="384"/>
        <v>0</v>
      </c>
      <c r="T545" s="23">
        <f t="shared" si="384"/>
        <v>0</v>
      </c>
      <c r="U545" s="23">
        <f t="shared" si="384"/>
        <v>0</v>
      </c>
      <c r="V545" s="23">
        <f t="shared" si="384"/>
        <v>0</v>
      </c>
      <c r="W545" s="23">
        <f t="shared" si="384"/>
        <v>0</v>
      </c>
      <c r="X545" s="23">
        <f t="shared" si="384"/>
        <v>0</v>
      </c>
      <c r="Y545" s="23">
        <f t="shared" si="384"/>
        <v>0</v>
      </c>
      <c r="Z545" s="23">
        <f t="shared" si="384"/>
        <v>0</v>
      </c>
      <c r="AA545" s="23">
        <f t="shared" si="384"/>
        <v>0</v>
      </c>
      <c r="AB545" s="23">
        <f t="shared" si="384"/>
        <v>0</v>
      </c>
      <c r="AC545" s="23">
        <f t="shared" si="384"/>
        <v>0</v>
      </c>
      <c r="AD545" s="23">
        <f t="shared" si="384"/>
        <v>0</v>
      </c>
      <c r="AE545" s="23">
        <f t="shared" si="384"/>
        <v>0</v>
      </c>
      <c r="AF545" s="23">
        <f t="shared" si="384"/>
        <v>0</v>
      </c>
      <c r="AG545" s="23">
        <f t="shared" si="384"/>
        <v>0</v>
      </c>
      <c r="AH545" s="23">
        <f t="shared" si="384"/>
        <v>0</v>
      </c>
      <c r="AI545" s="23">
        <f t="shared" si="384"/>
        <v>0</v>
      </c>
      <c r="AJ545" s="23">
        <f t="shared" si="384"/>
        <v>0</v>
      </c>
      <c r="AK545" s="23">
        <f t="shared" si="384"/>
        <v>0</v>
      </c>
      <c r="AL545" s="23">
        <f t="shared" si="364"/>
        <v>0</v>
      </c>
      <c r="AN545" s="55"/>
      <c r="AS545" s="47"/>
      <c r="AT545" s="63"/>
      <c r="AU545" s="47"/>
      <c r="AV545" s="47"/>
      <c r="AW545" s="47"/>
      <c r="AX545" s="47"/>
      <c r="AY545" s="47"/>
      <c r="AZ545" s="47"/>
    </row>
    <row r="546" spans="1:52">
      <c r="A546" s="27">
        <v>1</v>
      </c>
      <c r="B546" s="2">
        <v>4</v>
      </c>
      <c r="C546" s="2">
        <v>8</v>
      </c>
      <c r="D546" s="2">
        <v>483</v>
      </c>
      <c r="E546" s="2">
        <v>3</v>
      </c>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f t="shared" si="364"/>
        <v>0</v>
      </c>
      <c r="AN546" s="55"/>
      <c r="AS546" s="47"/>
      <c r="AT546" s="63"/>
      <c r="AU546" s="47"/>
      <c r="AV546" s="47"/>
      <c r="AW546" s="47"/>
      <c r="AX546" s="47"/>
      <c r="AY546" s="47"/>
      <c r="AZ546" s="47"/>
    </row>
    <row r="547" spans="1:52">
      <c r="A547" s="27">
        <v>1</v>
      </c>
      <c r="B547" s="2">
        <v>4</v>
      </c>
      <c r="C547" s="2">
        <v>8</v>
      </c>
      <c r="D547" s="2">
        <v>484</v>
      </c>
      <c r="E547" s="2"/>
      <c r="F547" s="23">
        <f>+F548</f>
        <v>0</v>
      </c>
      <c r="G547" s="23">
        <f t="shared" ref="G547:AK547" si="385">+G548</f>
        <v>0</v>
      </c>
      <c r="H547" s="23">
        <f t="shared" si="385"/>
        <v>0</v>
      </c>
      <c r="I547" s="23">
        <f t="shared" si="385"/>
        <v>0</v>
      </c>
      <c r="J547" s="23">
        <f t="shared" si="385"/>
        <v>0</v>
      </c>
      <c r="K547" s="23">
        <f t="shared" si="385"/>
        <v>0</v>
      </c>
      <c r="L547" s="23">
        <f t="shared" si="385"/>
        <v>0</v>
      </c>
      <c r="M547" s="23">
        <f t="shared" si="385"/>
        <v>0</v>
      </c>
      <c r="N547" s="23">
        <f t="shared" si="385"/>
        <v>0</v>
      </c>
      <c r="O547" s="23">
        <f t="shared" si="385"/>
        <v>0</v>
      </c>
      <c r="P547" s="23">
        <f t="shared" si="385"/>
        <v>0</v>
      </c>
      <c r="Q547" s="23">
        <f t="shared" si="385"/>
        <v>0</v>
      </c>
      <c r="R547" s="23">
        <f t="shared" si="385"/>
        <v>0</v>
      </c>
      <c r="S547" s="23">
        <f t="shared" si="385"/>
        <v>0</v>
      </c>
      <c r="T547" s="23">
        <f t="shared" si="385"/>
        <v>0</v>
      </c>
      <c r="U547" s="23">
        <f t="shared" si="385"/>
        <v>0</v>
      </c>
      <c r="V547" s="23">
        <f t="shared" si="385"/>
        <v>0</v>
      </c>
      <c r="W547" s="23">
        <f t="shared" si="385"/>
        <v>0</v>
      </c>
      <c r="X547" s="23">
        <f t="shared" si="385"/>
        <v>0</v>
      </c>
      <c r="Y547" s="23">
        <f t="shared" si="385"/>
        <v>0</v>
      </c>
      <c r="Z547" s="23">
        <f t="shared" si="385"/>
        <v>0</v>
      </c>
      <c r="AA547" s="23">
        <f t="shared" si="385"/>
        <v>0</v>
      </c>
      <c r="AB547" s="23">
        <f t="shared" si="385"/>
        <v>0</v>
      </c>
      <c r="AC547" s="23">
        <f t="shared" si="385"/>
        <v>0</v>
      </c>
      <c r="AD547" s="23">
        <f t="shared" si="385"/>
        <v>0</v>
      </c>
      <c r="AE547" s="23">
        <f t="shared" si="385"/>
        <v>0</v>
      </c>
      <c r="AF547" s="23">
        <f t="shared" si="385"/>
        <v>0</v>
      </c>
      <c r="AG547" s="23">
        <f t="shared" si="385"/>
        <v>0</v>
      </c>
      <c r="AH547" s="23">
        <f t="shared" si="385"/>
        <v>0</v>
      </c>
      <c r="AI547" s="23">
        <f t="shared" si="385"/>
        <v>0</v>
      </c>
      <c r="AJ547" s="23">
        <f t="shared" si="385"/>
        <v>0</v>
      </c>
      <c r="AK547" s="23">
        <f t="shared" si="385"/>
        <v>0</v>
      </c>
      <c r="AL547" s="23">
        <f t="shared" si="364"/>
        <v>0</v>
      </c>
      <c r="AN547" s="55"/>
      <c r="AS547" s="47"/>
      <c r="AT547" s="63"/>
      <c r="AU547" s="47"/>
      <c r="AV547" s="47"/>
      <c r="AW547" s="47"/>
      <c r="AX547" s="47"/>
      <c r="AY547" s="47"/>
      <c r="AZ547" s="47"/>
    </row>
    <row r="548" spans="1:52">
      <c r="A548" s="27">
        <v>1</v>
      </c>
      <c r="B548" s="2">
        <v>4</v>
      </c>
      <c r="C548" s="2">
        <v>8</v>
      </c>
      <c r="D548" s="2">
        <v>484</v>
      </c>
      <c r="E548" s="2">
        <v>4</v>
      </c>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f t="shared" si="364"/>
        <v>0</v>
      </c>
      <c r="AN548" s="55"/>
      <c r="AS548" s="47"/>
      <c r="AT548" s="63"/>
      <c r="AU548" s="47"/>
      <c r="AV548" s="47"/>
      <c r="AW548" s="47"/>
      <c r="AX548" s="47"/>
      <c r="AY548" s="47"/>
      <c r="AZ548" s="47"/>
    </row>
    <row r="549" spans="1:52">
      <c r="A549" s="27">
        <v>1</v>
      </c>
      <c r="B549" s="2">
        <v>4</v>
      </c>
      <c r="C549" s="2">
        <v>8</v>
      </c>
      <c r="D549" s="2">
        <v>485</v>
      </c>
      <c r="E549" s="2"/>
      <c r="F549" s="23">
        <f>+F550</f>
        <v>0</v>
      </c>
      <c r="G549" s="23">
        <f t="shared" ref="G549:AK549" si="386">+G550</f>
        <v>0</v>
      </c>
      <c r="H549" s="23">
        <f t="shared" si="386"/>
        <v>0</v>
      </c>
      <c r="I549" s="23">
        <f t="shared" si="386"/>
        <v>0</v>
      </c>
      <c r="J549" s="23">
        <f t="shared" si="386"/>
        <v>0</v>
      </c>
      <c r="K549" s="23">
        <f t="shared" si="386"/>
        <v>0</v>
      </c>
      <c r="L549" s="23">
        <f t="shared" si="386"/>
        <v>0</v>
      </c>
      <c r="M549" s="23">
        <f t="shared" si="386"/>
        <v>0</v>
      </c>
      <c r="N549" s="23">
        <f t="shared" si="386"/>
        <v>0</v>
      </c>
      <c r="O549" s="23">
        <f t="shared" si="386"/>
        <v>0</v>
      </c>
      <c r="P549" s="23">
        <f t="shared" si="386"/>
        <v>0</v>
      </c>
      <c r="Q549" s="23">
        <f t="shared" si="386"/>
        <v>0</v>
      </c>
      <c r="R549" s="23">
        <f t="shared" si="386"/>
        <v>0</v>
      </c>
      <c r="S549" s="23">
        <f t="shared" si="386"/>
        <v>0</v>
      </c>
      <c r="T549" s="23">
        <f t="shared" si="386"/>
        <v>0</v>
      </c>
      <c r="U549" s="23">
        <f t="shared" si="386"/>
        <v>0</v>
      </c>
      <c r="V549" s="23">
        <f t="shared" si="386"/>
        <v>0</v>
      </c>
      <c r="W549" s="23">
        <f t="shared" si="386"/>
        <v>0</v>
      </c>
      <c r="X549" s="23">
        <f t="shared" si="386"/>
        <v>0</v>
      </c>
      <c r="Y549" s="23">
        <f t="shared" si="386"/>
        <v>0</v>
      </c>
      <c r="Z549" s="23">
        <f t="shared" si="386"/>
        <v>0</v>
      </c>
      <c r="AA549" s="23">
        <f t="shared" si="386"/>
        <v>0</v>
      </c>
      <c r="AB549" s="23">
        <f t="shared" si="386"/>
        <v>0</v>
      </c>
      <c r="AC549" s="23">
        <f t="shared" si="386"/>
        <v>0</v>
      </c>
      <c r="AD549" s="23">
        <f t="shared" si="386"/>
        <v>0</v>
      </c>
      <c r="AE549" s="23">
        <f t="shared" si="386"/>
        <v>0</v>
      </c>
      <c r="AF549" s="23">
        <f t="shared" si="386"/>
        <v>0</v>
      </c>
      <c r="AG549" s="23">
        <f t="shared" si="386"/>
        <v>0</v>
      </c>
      <c r="AH549" s="23">
        <f t="shared" si="386"/>
        <v>0</v>
      </c>
      <c r="AI549" s="23">
        <f t="shared" si="386"/>
        <v>0</v>
      </c>
      <c r="AJ549" s="23">
        <f t="shared" si="386"/>
        <v>0</v>
      </c>
      <c r="AK549" s="23">
        <f t="shared" si="386"/>
        <v>0</v>
      </c>
      <c r="AL549" s="23">
        <f t="shared" si="364"/>
        <v>0</v>
      </c>
      <c r="AN549" s="55"/>
      <c r="AS549" s="47"/>
      <c r="AT549" s="63"/>
      <c r="AU549" s="47"/>
      <c r="AV549" s="47"/>
      <c r="AW549" s="47"/>
      <c r="AX549" s="47"/>
      <c r="AY549" s="47"/>
      <c r="AZ549" s="47"/>
    </row>
    <row r="550" spans="1:52">
      <c r="A550" s="27">
        <v>1</v>
      </c>
      <c r="B550" s="2">
        <v>4</v>
      </c>
      <c r="C550" s="2">
        <v>8</v>
      </c>
      <c r="D550" s="2">
        <v>485</v>
      </c>
      <c r="E550" s="2">
        <v>5</v>
      </c>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f t="shared" si="364"/>
        <v>0</v>
      </c>
      <c r="AN550" s="55"/>
      <c r="AS550" s="47"/>
      <c r="AT550" s="63"/>
      <c r="AU550" s="47"/>
      <c r="AV550" s="47"/>
      <c r="AW550" s="47"/>
      <c r="AX550" s="47"/>
      <c r="AY550" s="47"/>
      <c r="AZ550" s="47"/>
    </row>
    <row r="551" spans="1:52">
      <c r="A551" s="27">
        <v>1</v>
      </c>
      <c r="B551" s="2">
        <v>4</v>
      </c>
      <c r="C551" s="2">
        <v>9</v>
      </c>
      <c r="D551" s="2"/>
      <c r="E551" s="2"/>
      <c r="F551" s="15">
        <f>+F552+F555</f>
        <v>0</v>
      </c>
      <c r="G551" s="15">
        <f t="shared" ref="G551:AJ551" si="387">+G552+G555</f>
        <v>0</v>
      </c>
      <c r="H551" s="15">
        <f t="shared" si="387"/>
        <v>0</v>
      </c>
      <c r="I551" s="15">
        <f t="shared" si="387"/>
        <v>0</v>
      </c>
      <c r="J551" s="15">
        <f t="shared" si="387"/>
        <v>0</v>
      </c>
      <c r="K551" s="15">
        <f t="shared" si="387"/>
        <v>0</v>
      </c>
      <c r="L551" s="15">
        <f t="shared" si="387"/>
        <v>0</v>
      </c>
      <c r="M551" s="15">
        <f t="shared" si="387"/>
        <v>0</v>
      </c>
      <c r="N551" s="15">
        <f t="shared" si="387"/>
        <v>0</v>
      </c>
      <c r="O551" s="15">
        <f t="shared" si="387"/>
        <v>0</v>
      </c>
      <c r="P551" s="15">
        <f t="shared" si="387"/>
        <v>0</v>
      </c>
      <c r="Q551" s="15">
        <f t="shared" si="387"/>
        <v>0</v>
      </c>
      <c r="R551" s="15">
        <f t="shared" si="387"/>
        <v>0</v>
      </c>
      <c r="S551" s="15">
        <f t="shared" si="387"/>
        <v>0</v>
      </c>
      <c r="T551" s="15">
        <f t="shared" si="387"/>
        <v>0</v>
      </c>
      <c r="U551" s="15">
        <f t="shared" si="387"/>
        <v>0</v>
      </c>
      <c r="V551" s="15">
        <f t="shared" si="387"/>
        <v>0</v>
      </c>
      <c r="W551" s="15">
        <f t="shared" si="387"/>
        <v>0</v>
      </c>
      <c r="X551" s="15">
        <f t="shared" si="387"/>
        <v>0</v>
      </c>
      <c r="Y551" s="15">
        <f t="shared" si="387"/>
        <v>0</v>
      </c>
      <c r="Z551" s="15">
        <f t="shared" si="387"/>
        <v>0</v>
      </c>
      <c r="AA551" s="15">
        <f t="shared" si="387"/>
        <v>0</v>
      </c>
      <c r="AB551" s="15">
        <f t="shared" si="387"/>
        <v>0</v>
      </c>
      <c r="AC551" s="15">
        <f t="shared" si="387"/>
        <v>0</v>
      </c>
      <c r="AD551" s="15">
        <f t="shared" si="387"/>
        <v>0</v>
      </c>
      <c r="AE551" s="15">
        <f t="shared" si="387"/>
        <v>0</v>
      </c>
      <c r="AF551" s="15">
        <f t="shared" si="387"/>
        <v>0</v>
      </c>
      <c r="AG551" s="15">
        <f t="shared" si="387"/>
        <v>0</v>
      </c>
      <c r="AH551" s="15">
        <f t="shared" si="387"/>
        <v>0</v>
      </c>
      <c r="AI551" s="15">
        <f t="shared" si="387"/>
        <v>0</v>
      </c>
      <c r="AJ551" s="15">
        <f t="shared" si="387"/>
        <v>0</v>
      </c>
      <c r="AK551" s="15">
        <f t="shared" ref="AK551" si="388">+AK552+AK555</f>
        <v>0</v>
      </c>
      <c r="AL551" s="15">
        <f t="shared" si="364"/>
        <v>0</v>
      </c>
      <c r="AN551" s="55"/>
      <c r="AS551" s="47"/>
      <c r="AT551" s="63"/>
      <c r="AU551" s="47"/>
      <c r="AV551" s="47"/>
      <c r="AW551" s="47"/>
      <c r="AX551" s="47"/>
      <c r="AY551" s="47"/>
      <c r="AZ551" s="47"/>
    </row>
    <row r="552" spans="1:52">
      <c r="A552" s="27">
        <v>1</v>
      </c>
      <c r="B552" s="2">
        <v>4</v>
      </c>
      <c r="C552" s="2">
        <v>9</v>
      </c>
      <c r="D552" s="2">
        <v>491</v>
      </c>
      <c r="E552" s="2"/>
      <c r="F552" s="23">
        <f>+F553+F554</f>
        <v>0</v>
      </c>
      <c r="G552" s="23">
        <f t="shared" ref="G552:AJ552" si="389">+G553+G554</f>
        <v>0</v>
      </c>
      <c r="H552" s="23">
        <f t="shared" si="389"/>
        <v>0</v>
      </c>
      <c r="I552" s="23">
        <f t="shared" si="389"/>
        <v>0</v>
      </c>
      <c r="J552" s="23">
        <f t="shared" si="389"/>
        <v>0</v>
      </c>
      <c r="K552" s="23">
        <f t="shared" si="389"/>
        <v>0</v>
      </c>
      <c r="L552" s="23">
        <f t="shared" si="389"/>
        <v>0</v>
      </c>
      <c r="M552" s="23">
        <f t="shared" si="389"/>
        <v>0</v>
      </c>
      <c r="N552" s="23">
        <f t="shared" si="389"/>
        <v>0</v>
      </c>
      <c r="O552" s="23">
        <f t="shared" si="389"/>
        <v>0</v>
      </c>
      <c r="P552" s="23">
        <f t="shared" si="389"/>
        <v>0</v>
      </c>
      <c r="Q552" s="23">
        <f t="shared" si="389"/>
        <v>0</v>
      </c>
      <c r="R552" s="23">
        <f t="shared" si="389"/>
        <v>0</v>
      </c>
      <c r="S552" s="23">
        <f t="shared" si="389"/>
        <v>0</v>
      </c>
      <c r="T552" s="23">
        <f t="shared" si="389"/>
        <v>0</v>
      </c>
      <c r="U552" s="23">
        <f t="shared" si="389"/>
        <v>0</v>
      </c>
      <c r="V552" s="23">
        <f t="shared" si="389"/>
        <v>0</v>
      </c>
      <c r="W552" s="23">
        <f t="shared" si="389"/>
        <v>0</v>
      </c>
      <c r="X552" s="23">
        <f t="shared" si="389"/>
        <v>0</v>
      </c>
      <c r="Y552" s="23">
        <f t="shared" si="389"/>
        <v>0</v>
      </c>
      <c r="Z552" s="23">
        <f t="shared" si="389"/>
        <v>0</v>
      </c>
      <c r="AA552" s="23">
        <f t="shared" si="389"/>
        <v>0</v>
      </c>
      <c r="AB552" s="23">
        <f t="shared" si="389"/>
        <v>0</v>
      </c>
      <c r="AC552" s="23">
        <f t="shared" si="389"/>
        <v>0</v>
      </c>
      <c r="AD552" s="23">
        <f t="shared" si="389"/>
        <v>0</v>
      </c>
      <c r="AE552" s="23">
        <f t="shared" si="389"/>
        <v>0</v>
      </c>
      <c r="AF552" s="23">
        <f t="shared" si="389"/>
        <v>0</v>
      </c>
      <c r="AG552" s="23">
        <f t="shared" si="389"/>
        <v>0</v>
      </c>
      <c r="AH552" s="23">
        <f t="shared" si="389"/>
        <v>0</v>
      </c>
      <c r="AI552" s="23">
        <f t="shared" si="389"/>
        <v>0</v>
      </c>
      <c r="AJ552" s="23">
        <f t="shared" si="389"/>
        <v>0</v>
      </c>
      <c r="AK552" s="23">
        <f t="shared" ref="AK552" si="390">+AK553+AK554</f>
        <v>0</v>
      </c>
      <c r="AL552" s="23">
        <f t="shared" si="364"/>
        <v>0</v>
      </c>
      <c r="AN552" s="55"/>
      <c r="AS552" s="47"/>
      <c r="AT552" s="63"/>
      <c r="AU552" s="47"/>
      <c r="AV552" s="47"/>
      <c r="AW552" s="47"/>
      <c r="AX552" s="47"/>
      <c r="AY552" s="47"/>
      <c r="AZ552" s="47"/>
    </row>
    <row r="553" spans="1:52">
      <c r="A553" s="27">
        <v>1</v>
      </c>
      <c r="B553" s="2">
        <v>4</v>
      </c>
      <c r="C553" s="2">
        <v>9</v>
      </c>
      <c r="D553" s="2">
        <v>491</v>
      </c>
      <c r="E553" s="2">
        <v>1</v>
      </c>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f t="shared" si="364"/>
        <v>0</v>
      </c>
      <c r="AN553" s="55"/>
      <c r="AS553" s="47"/>
      <c r="AT553" s="63"/>
      <c r="AU553" s="47"/>
      <c r="AV553" s="47"/>
      <c r="AW553" s="47"/>
      <c r="AX553" s="47"/>
      <c r="AY553" s="47"/>
      <c r="AZ553" s="47"/>
    </row>
    <row r="554" spans="1:52">
      <c r="A554" s="27">
        <v>1</v>
      </c>
      <c r="B554" s="2">
        <v>4</v>
      </c>
      <c r="C554" s="2">
        <v>9</v>
      </c>
      <c r="D554" s="2">
        <v>491</v>
      </c>
      <c r="E554" s="2">
        <v>2</v>
      </c>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f t="shared" si="364"/>
        <v>0</v>
      </c>
      <c r="AN554" s="55"/>
      <c r="AS554" s="47"/>
      <c r="AT554" s="63"/>
      <c r="AU554" s="47"/>
      <c r="AV554" s="47"/>
      <c r="AW554" s="47"/>
      <c r="AX554" s="47"/>
      <c r="AY554" s="47"/>
      <c r="AZ554" s="47"/>
    </row>
    <row r="555" spans="1:52">
      <c r="A555" s="27">
        <v>1</v>
      </c>
      <c r="B555" s="2">
        <v>4</v>
      </c>
      <c r="C555" s="2">
        <v>9</v>
      </c>
      <c r="D555" s="2">
        <v>492</v>
      </c>
      <c r="E555" s="2"/>
      <c r="F555" s="23">
        <f>+F556</f>
        <v>0</v>
      </c>
      <c r="G555" s="23">
        <f t="shared" ref="G555:AK555" si="391">+G556</f>
        <v>0</v>
      </c>
      <c r="H555" s="23">
        <f t="shared" si="391"/>
        <v>0</v>
      </c>
      <c r="I555" s="23">
        <f t="shared" si="391"/>
        <v>0</v>
      </c>
      <c r="J555" s="23">
        <f t="shared" si="391"/>
        <v>0</v>
      </c>
      <c r="K555" s="23">
        <f t="shared" si="391"/>
        <v>0</v>
      </c>
      <c r="L555" s="23">
        <f t="shared" si="391"/>
        <v>0</v>
      </c>
      <c r="M555" s="23">
        <f t="shared" si="391"/>
        <v>0</v>
      </c>
      <c r="N555" s="23">
        <f t="shared" si="391"/>
        <v>0</v>
      </c>
      <c r="O555" s="23">
        <f t="shared" si="391"/>
        <v>0</v>
      </c>
      <c r="P555" s="23">
        <f t="shared" si="391"/>
        <v>0</v>
      </c>
      <c r="Q555" s="23">
        <f t="shared" si="391"/>
        <v>0</v>
      </c>
      <c r="R555" s="23">
        <f t="shared" si="391"/>
        <v>0</v>
      </c>
      <c r="S555" s="23">
        <f t="shared" si="391"/>
        <v>0</v>
      </c>
      <c r="T555" s="23">
        <f t="shared" si="391"/>
        <v>0</v>
      </c>
      <c r="U555" s="23">
        <f t="shared" si="391"/>
        <v>0</v>
      </c>
      <c r="V555" s="23">
        <f t="shared" si="391"/>
        <v>0</v>
      </c>
      <c r="W555" s="23">
        <f t="shared" si="391"/>
        <v>0</v>
      </c>
      <c r="X555" s="23">
        <f t="shared" si="391"/>
        <v>0</v>
      </c>
      <c r="Y555" s="23">
        <f t="shared" si="391"/>
        <v>0</v>
      </c>
      <c r="Z555" s="23">
        <f t="shared" si="391"/>
        <v>0</v>
      </c>
      <c r="AA555" s="23">
        <f t="shared" si="391"/>
        <v>0</v>
      </c>
      <c r="AB555" s="23">
        <f t="shared" si="391"/>
        <v>0</v>
      </c>
      <c r="AC555" s="23">
        <f t="shared" si="391"/>
        <v>0</v>
      </c>
      <c r="AD555" s="23">
        <f t="shared" si="391"/>
        <v>0</v>
      </c>
      <c r="AE555" s="23">
        <f t="shared" si="391"/>
        <v>0</v>
      </c>
      <c r="AF555" s="23">
        <f t="shared" si="391"/>
        <v>0</v>
      </c>
      <c r="AG555" s="23">
        <f t="shared" si="391"/>
        <v>0</v>
      </c>
      <c r="AH555" s="23">
        <f t="shared" si="391"/>
        <v>0</v>
      </c>
      <c r="AI555" s="23">
        <f t="shared" si="391"/>
        <v>0</v>
      </c>
      <c r="AJ555" s="23">
        <f t="shared" si="391"/>
        <v>0</v>
      </c>
      <c r="AK555" s="23">
        <f t="shared" si="391"/>
        <v>0</v>
      </c>
      <c r="AL555" s="23">
        <f t="shared" si="364"/>
        <v>0</v>
      </c>
      <c r="AN555" s="55"/>
      <c r="AS555" s="47"/>
      <c r="AT555" s="63"/>
      <c r="AU555" s="47"/>
      <c r="AV555" s="47"/>
      <c r="AW555" s="47"/>
      <c r="AX555" s="47"/>
      <c r="AY555" s="47"/>
      <c r="AZ555" s="47"/>
    </row>
    <row r="556" spans="1:52">
      <c r="A556" s="27">
        <v>1</v>
      </c>
      <c r="B556" s="2">
        <v>4</v>
      </c>
      <c r="C556" s="2">
        <v>9</v>
      </c>
      <c r="D556" s="2">
        <v>492</v>
      </c>
      <c r="E556" s="2">
        <v>1</v>
      </c>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f t="shared" si="364"/>
        <v>0</v>
      </c>
      <c r="AN556" s="55"/>
      <c r="AS556" s="47"/>
      <c r="AT556" s="63"/>
      <c r="AU556" s="47"/>
      <c r="AV556" s="47"/>
      <c r="AW556" s="47"/>
      <c r="AX556" s="47"/>
      <c r="AY556" s="47"/>
      <c r="AZ556" s="47"/>
    </row>
    <row r="557" spans="1:52">
      <c r="A557" s="27"/>
      <c r="B557" s="26"/>
      <c r="C557" s="26"/>
      <c r="D557" s="26"/>
      <c r="E557" s="26"/>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N557" s="55"/>
      <c r="AS557" s="47"/>
      <c r="AT557" s="63"/>
      <c r="AU557" s="47"/>
      <c r="AV557" s="47"/>
      <c r="AW557" s="47"/>
      <c r="AX557" s="47"/>
      <c r="AY557" s="47"/>
      <c r="AZ557" s="47"/>
    </row>
    <row r="558" spans="1:52">
      <c r="A558" s="27">
        <v>2</v>
      </c>
      <c r="B558" s="25">
        <v>5</v>
      </c>
      <c r="C558" s="20"/>
      <c r="D558" s="20"/>
      <c r="E558" s="20"/>
      <c r="F558" s="18">
        <f t="shared" ref="F558:AL558" si="392">+F559+F569+F578+F583+F597+F601+F623+F646+F665</f>
        <v>0</v>
      </c>
      <c r="G558" s="18">
        <f t="shared" si="392"/>
        <v>0</v>
      </c>
      <c r="H558" s="18">
        <f t="shared" si="392"/>
        <v>0</v>
      </c>
      <c r="I558" s="18">
        <f t="shared" si="392"/>
        <v>0</v>
      </c>
      <c r="J558" s="18">
        <f t="shared" si="392"/>
        <v>0</v>
      </c>
      <c r="K558" s="18">
        <f t="shared" si="392"/>
        <v>440000</v>
      </c>
      <c r="L558" s="18">
        <f t="shared" si="392"/>
        <v>0</v>
      </c>
      <c r="M558" s="18">
        <f t="shared" si="392"/>
        <v>0</v>
      </c>
      <c r="N558" s="18">
        <f t="shared" si="392"/>
        <v>0</v>
      </c>
      <c r="O558" s="18">
        <f t="shared" si="392"/>
        <v>0</v>
      </c>
      <c r="P558" s="18">
        <f t="shared" si="392"/>
        <v>0</v>
      </c>
      <c r="Q558" s="18">
        <f t="shared" si="392"/>
        <v>0</v>
      </c>
      <c r="R558" s="18">
        <f t="shared" si="392"/>
        <v>0</v>
      </c>
      <c r="S558" s="18">
        <f t="shared" si="392"/>
        <v>0</v>
      </c>
      <c r="T558" s="18">
        <f t="shared" si="392"/>
        <v>0</v>
      </c>
      <c r="U558" s="18">
        <f t="shared" si="392"/>
        <v>0</v>
      </c>
      <c r="V558" s="18">
        <f t="shared" si="392"/>
        <v>0</v>
      </c>
      <c r="W558" s="18">
        <f t="shared" si="392"/>
        <v>0</v>
      </c>
      <c r="X558" s="18">
        <f t="shared" si="392"/>
        <v>0</v>
      </c>
      <c r="Y558" s="18">
        <f t="shared" si="392"/>
        <v>0</v>
      </c>
      <c r="Z558" s="18">
        <f t="shared" si="392"/>
        <v>0</v>
      </c>
      <c r="AA558" s="18">
        <f t="shared" si="392"/>
        <v>0</v>
      </c>
      <c r="AB558" s="18">
        <f t="shared" si="392"/>
        <v>0</v>
      </c>
      <c r="AC558" s="18">
        <f t="shared" si="392"/>
        <v>0</v>
      </c>
      <c r="AD558" s="18">
        <f t="shared" si="392"/>
        <v>0</v>
      </c>
      <c r="AE558" s="18">
        <f t="shared" si="392"/>
        <v>0</v>
      </c>
      <c r="AF558" s="18">
        <f t="shared" si="392"/>
        <v>0</v>
      </c>
      <c r="AG558" s="18">
        <f t="shared" si="392"/>
        <v>0</v>
      </c>
      <c r="AH558" s="18">
        <f t="shared" si="392"/>
        <v>0</v>
      </c>
      <c r="AI558" s="18">
        <f t="shared" si="392"/>
        <v>0</v>
      </c>
      <c r="AJ558" s="18">
        <f t="shared" si="392"/>
        <v>0</v>
      </c>
      <c r="AK558" s="18">
        <f t="shared" ref="AK558" si="393">+AK559+AK569+AK578+AK583+AK597+AK601+AK623+AK646+AK665</f>
        <v>0</v>
      </c>
      <c r="AL558" s="18">
        <f t="shared" si="392"/>
        <v>440000</v>
      </c>
      <c r="AN558" s="55"/>
      <c r="AS558" s="47"/>
      <c r="AT558" s="63"/>
      <c r="AU558" s="47"/>
      <c r="AV558" s="47"/>
      <c r="AW558" s="47"/>
      <c r="AX558" s="47"/>
      <c r="AY558" s="47"/>
      <c r="AZ558" s="47"/>
    </row>
    <row r="559" spans="1:52">
      <c r="A559" s="27">
        <v>2</v>
      </c>
      <c r="B559" s="2">
        <v>5</v>
      </c>
      <c r="C559" s="2">
        <v>1</v>
      </c>
      <c r="D559" s="2"/>
      <c r="E559" s="2"/>
      <c r="F559" s="15">
        <f t="shared" ref="F559:AL559" si="394">+F560+F562+F564+F566</f>
        <v>0</v>
      </c>
      <c r="G559" s="15">
        <f t="shared" si="394"/>
        <v>0</v>
      </c>
      <c r="H559" s="15">
        <f t="shared" si="394"/>
        <v>0</v>
      </c>
      <c r="I559" s="15">
        <f t="shared" si="394"/>
        <v>0</v>
      </c>
      <c r="J559" s="15">
        <f t="shared" si="394"/>
        <v>0</v>
      </c>
      <c r="K559" s="15">
        <f t="shared" si="394"/>
        <v>440000</v>
      </c>
      <c r="L559" s="15">
        <f t="shared" si="394"/>
        <v>0</v>
      </c>
      <c r="M559" s="15">
        <f t="shared" si="394"/>
        <v>0</v>
      </c>
      <c r="N559" s="15">
        <f t="shared" si="394"/>
        <v>0</v>
      </c>
      <c r="O559" s="15">
        <f t="shared" si="394"/>
        <v>0</v>
      </c>
      <c r="P559" s="15">
        <f t="shared" si="394"/>
        <v>0</v>
      </c>
      <c r="Q559" s="15">
        <f t="shared" si="394"/>
        <v>0</v>
      </c>
      <c r="R559" s="15">
        <f t="shared" si="394"/>
        <v>0</v>
      </c>
      <c r="S559" s="15">
        <f t="shared" si="394"/>
        <v>0</v>
      </c>
      <c r="T559" s="15">
        <f t="shared" si="394"/>
        <v>0</v>
      </c>
      <c r="U559" s="15">
        <f t="shared" si="394"/>
        <v>0</v>
      </c>
      <c r="V559" s="15">
        <f t="shared" si="394"/>
        <v>0</v>
      </c>
      <c r="W559" s="15">
        <f t="shared" si="394"/>
        <v>0</v>
      </c>
      <c r="X559" s="15">
        <f t="shared" si="394"/>
        <v>0</v>
      </c>
      <c r="Y559" s="15">
        <f t="shared" si="394"/>
        <v>0</v>
      </c>
      <c r="Z559" s="15">
        <f t="shared" si="394"/>
        <v>0</v>
      </c>
      <c r="AA559" s="15">
        <f t="shared" si="394"/>
        <v>0</v>
      </c>
      <c r="AB559" s="15">
        <f t="shared" si="394"/>
        <v>0</v>
      </c>
      <c r="AC559" s="15">
        <f t="shared" si="394"/>
        <v>0</v>
      </c>
      <c r="AD559" s="15">
        <f t="shared" si="394"/>
        <v>0</v>
      </c>
      <c r="AE559" s="15">
        <f t="shared" si="394"/>
        <v>0</v>
      </c>
      <c r="AF559" s="15">
        <f t="shared" si="394"/>
        <v>0</v>
      </c>
      <c r="AG559" s="15">
        <f t="shared" si="394"/>
        <v>0</v>
      </c>
      <c r="AH559" s="15">
        <f t="shared" si="394"/>
        <v>0</v>
      </c>
      <c r="AI559" s="15">
        <f t="shared" si="394"/>
        <v>0</v>
      </c>
      <c r="AJ559" s="15">
        <f t="shared" si="394"/>
        <v>0</v>
      </c>
      <c r="AK559" s="15">
        <f t="shared" ref="AK559" si="395">+AK560+AK562+AK564+AK566</f>
        <v>0</v>
      </c>
      <c r="AL559" s="15">
        <f t="shared" si="394"/>
        <v>440000</v>
      </c>
      <c r="AN559" s="55"/>
      <c r="AS559" s="47"/>
      <c r="AT559" s="63"/>
      <c r="AU559" s="47"/>
      <c r="AV559" s="47"/>
      <c r="AW559" s="47"/>
      <c r="AX559" s="47"/>
      <c r="AY559" s="47"/>
      <c r="AZ559" s="47"/>
    </row>
    <row r="560" spans="1:52">
      <c r="A560" s="27">
        <v>2</v>
      </c>
      <c r="B560" s="2">
        <v>5</v>
      </c>
      <c r="C560" s="2">
        <v>1</v>
      </c>
      <c r="D560" s="2">
        <v>511</v>
      </c>
      <c r="E560" s="2"/>
      <c r="F560" s="23">
        <f>+F561</f>
        <v>0</v>
      </c>
      <c r="G560" s="23">
        <f t="shared" ref="G560:AK560" si="396">+G561</f>
        <v>0</v>
      </c>
      <c r="H560" s="23">
        <f t="shared" si="396"/>
        <v>0</v>
      </c>
      <c r="I560" s="23">
        <f t="shared" si="396"/>
        <v>0</v>
      </c>
      <c r="J560" s="23">
        <f t="shared" si="396"/>
        <v>0</v>
      </c>
      <c r="K560" s="23">
        <f t="shared" si="396"/>
        <v>100000</v>
      </c>
      <c r="L560" s="23">
        <f t="shared" si="396"/>
        <v>0</v>
      </c>
      <c r="M560" s="23">
        <f t="shared" si="396"/>
        <v>0</v>
      </c>
      <c r="N560" s="23">
        <f t="shared" si="396"/>
        <v>0</v>
      </c>
      <c r="O560" s="23">
        <f t="shared" si="396"/>
        <v>0</v>
      </c>
      <c r="P560" s="23">
        <f t="shared" si="396"/>
        <v>0</v>
      </c>
      <c r="Q560" s="23">
        <f t="shared" si="396"/>
        <v>0</v>
      </c>
      <c r="R560" s="23">
        <f t="shared" si="396"/>
        <v>0</v>
      </c>
      <c r="S560" s="23">
        <f t="shared" si="396"/>
        <v>0</v>
      </c>
      <c r="T560" s="23">
        <f t="shared" si="396"/>
        <v>0</v>
      </c>
      <c r="U560" s="23">
        <f t="shared" si="396"/>
        <v>0</v>
      </c>
      <c r="V560" s="23">
        <f t="shared" si="396"/>
        <v>0</v>
      </c>
      <c r="W560" s="23">
        <f t="shared" si="396"/>
        <v>0</v>
      </c>
      <c r="X560" s="23">
        <f t="shared" si="396"/>
        <v>0</v>
      </c>
      <c r="Y560" s="23">
        <f t="shared" si="396"/>
        <v>0</v>
      </c>
      <c r="Z560" s="23">
        <f t="shared" si="396"/>
        <v>0</v>
      </c>
      <c r="AA560" s="23">
        <f t="shared" si="396"/>
        <v>0</v>
      </c>
      <c r="AB560" s="23">
        <f t="shared" si="396"/>
        <v>0</v>
      </c>
      <c r="AC560" s="23">
        <f t="shared" si="396"/>
        <v>0</v>
      </c>
      <c r="AD560" s="23">
        <f t="shared" si="396"/>
        <v>0</v>
      </c>
      <c r="AE560" s="23">
        <f t="shared" si="396"/>
        <v>0</v>
      </c>
      <c r="AF560" s="23">
        <f t="shared" si="396"/>
        <v>0</v>
      </c>
      <c r="AG560" s="23">
        <f t="shared" si="396"/>
        <v>0</v>
      </c>
      <c r="AH560" s="23">
        <f t="shared" si="396"/>
        <v>0</v>
      </c>
      <c r="AI560" s="23">
        <f t="shared" si="396"/>
        <v>0</v>
      </c>
      <c r="AJ560" s="23">
        <f t="shared" si="396"/>
        <v>0</v>
      </c>
      <c r="AK560" s="23">
        <f t="shared" si="396"/>
        <v>0</v>
      </c>
      <c r="AL560" s="12">
        <f t="shared" ref="AL560:AL591" si="397">SUM(F560:AJ560)</f>
        <v>100000</v>
      </c>
      <c r="AN560" s="55"/>
      <c r="AS560" s="47"/>
      <c r="AT560" s="63"/>
      <c r="AU560" s="47"/>
      <c r="AV560" s="47"/>
      <c r="AW560" s="47"/>
      <c r="AX560" s="47"/>
      <c r="AY560" s="47"/>
      <c r="AZ560" s="47"/>
    </row>
    <row r="561" spans="1:52">
      <c r="A561" s="27">
        <v>2</v>
      </c>
      <c r="B561" s="2">
        <v>5</v>
      </c>
      <c r="C561" s="2">
        <v>1</v>
      </c>
      <c r="D561" s="2">
        <v>511</v>
      </c>
      <c r="E561" s="2">
        <v>1</v>
      </c>
      <c r="F561" s="21"/>
      <c r="G561" s="21"/>
      <c r="H561" s="21"/>
      <c r="I561" s="21"/>
      <c r="J561" s="21"/>
      <c r="K561" s="21">
        <v>100000</v>
      </c>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16">
        <f t="shared" si="397"/>
        <v>100000</v>
      </c>
      <c r="AN561" s="55"/>
      <c r="AS561" s="47"/>
      <c r="AT561" s="63"/>
      <c r="AU561" s="47"/>
      <c r="AV561" s="47"/>
      <c r="AW561" s="47"/>
      <c r="AX561" s="47"/>
      <c r="AY561" s="47"/>
      <c r="AZ561" s="47"/>
    </row>
    <row r="562" spans="1:52">
      <c r="A562" s="27">
        <v>2</v>
      </c>
      <c r="B562" s="2">
        <v>5</v>
      </c>
      <c r="C562" s="2">
        <v>1</v>
      </c>
      <c r="D562" s="2">
        <v>512</v>
      </c>
      <c r="E562" s="2"/>
      <c r="F562" s="23">
        <f>+F563</f>
        <v>0</v>
      </c>
      <c r="G562" s="23">
        <f t="shared" ref="G562:AK562" si="398">+G563</f>
        <v>0</v>
      </c>
      <c r="H562" s="23">
        <f t="shared" si="398"/>
        <v>0</v>
      </c>
      <c r="I562" s="23">
        <f t="shared" si="398"/>
        <v>0</v>
      </c>
      <c r="J562" s="23">
        <f t="shared" si="398"/>
        <v>0</v>
      </c>
      <c r="K562" s="23">
        <f t="shared" si="398"/>
        <v>0</v>
      </c>
      <c r="L562" s="23">
        <f t="shared" si="398"/>
        <v>0</v>
      </c>
      <c r="M562" s="23">
        <f t="shared" si="398"/>
        <v>0</v>
      </c>
      <c r="N562" s="23">
        <f t="shared" si="398"/>
        <v>0</v>
      </c>
      <c r="O562" s="23">
        <f t="shared" si="398"/>
        <v>0</v>
      </c>
      <c r="P562" s="23">
        <f t="shared" si="398"/>
        <v>0</v>
      </c>
      <c r="Q562" s="23">
        <f t="shared" si="398"/>
        <v>0</v>
      </c>
      <c r="R562" s="23">
        <f t="shared" si="398"/>
        <v>0</v>
      </c>
      <c r="S562" s="23">
        <f t="shared" si="398"/>
        <v>0</v>
      </c>
      <c r="T562" s="23">
        <f t="shared" si="398"/>
        <v>0</v>
      </c>
      <c r="U562" s="23">
        <f t="shared" si="398"/>
        <v>0</v>
      </c>
      <c r="V562" s="23">
        <f t="shared" si="398"/>
        <v>0</v>
      </c>
      <c r="W562" s="23">
        <f t="shared" si="398"/>
        <v>0</v>
      </c>
      <c r="X562" s="23">
        <f t="shared" si="398"/>
        <v>0</v>
      </c>
      <c r="Y562" s="23">
        <f t="shared" si="398"/>
        <v>0</v>
      </c>
      <c r="Z562" s="23">
        <f t="shared" si="398"/>
        <v>0</v>
      </c>
      <c r="AA562" s="23">
        <f t="shared" si="398"/>
        <v>0</v>
      </c>
      <c r="AB562" s="23">
        <f t="shared" si="398"/>
        <v>0</v>
      </c>
      <c r="AC562" s="23">
        <f t="shared" si="398"/>
        <v>0</v>
      </c>
      <c r="AD562" s="23">
        <f t="shared" si="398"/>
        <v>0</v>
      </c>
      <c r="AE562" s="23">
        <f t="shared" si="398"/>
        <v>0</v>
      </c>
      <c r="AF562" s="23">
        <f t="shared" si="398"/>
        <v>0</v>
      </c>
      <c r="AG562" s="23">
        <f t="shared" si="398"/>
        <v>0</v>
      </c>
      <c r="AH562" s="23">
        <f t="shared" si="398"/>
        <v>0</v>
      </c>
      <c r="AI562" s="23">
        <f t="shared" si="398"/>
        <v>0</v>
      </c>
      <c r="AJ562" s="23">
        <f t="shared" si="398"/>
        <v>0</v>
      </c>
      <c r="AK562" s="23">
        <f t="shared" si="398"/>
        <v>0</v>
      </c>
      <c r="AL562" s="12">
        <f t="shared" si="397"/>
        <v>0</v>
      </c>
      <c r="AN562" s="55"/>
      <c r="AS562" s="47"/>
      <c r="AT562" s="63"/>
      <c r="AU562" s="47"/>
      <c r="AV562" s="47"/>
      <c r="AW562" s="47"/>
      <c r="AX562" s="47"/>
      <c r="AY562" s="47"/>
      <c r="AZ562" s="47"/>
    </row>
    <row r="563" spans="1:52">
      <c r="A563" s="27">
        <v>2</v>
      </c>
      <c r="B563" s="2">
        <v>5</v>
      </c>
      <c r="C563" s="2">
        <v>1</v>
      </c>
      <c r="D563" s="2">
        <v>512</v>
      </c>
      <c r="E563" s="2">
        <v>1</v>
      </c>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16">
        <f t="shared" si="397"/>
        <v>0</v>
      </c>
      <c r="AN563" s="55"/>
      <c r="AS563" s="47"/>
      <c r="AT563" s="63"/>
      <c r="AU563" s="47"/>
      <c r="AV563" s="47"/>
      <c r="AW563" s="47"/>
      <c r="AX563" s="47"/>
      <c r="AY563" s="47"/>
      <c r="AZ563" s="47"/>
    </row>
    <row r="564" spans="1:52">
      <c r="A564" s="27">
        <v>2</v>
      </c>
      <c r="B564" s="2">
        <v>5</v>
      </c>
      <c r="C564" s="2">
        <v>1</v>
      </c>
      <c r="D564" s="2">
        <v>515</v>
      </c>
      <c r="E564" s="2"/>
      <c r="F564" s="23">
        <f>+F565</f>
        <v>0</v>
      </c>
      <c r="G564" s="23">
        <f t="shared" ref="G564:AK564" si="399">+G565</f>
        <v>0</v>
      </c>
      <c r="H564" s="23">
        <f t="shared" si="399"/>
        <v>0</v>
      </c>
      <c r="I564" s="23">
        <f t="shared" si="399"/>
        <v>0</v>
      </c>
      <c r="J564" s="23">
        <f t="shared" si="399"/>
        <v>0</v>
      </c>
      <c r="K564" s="23">
        <f t="shared" si="399"/>
        <v>340000</v>
      </c>
      <c r="L564" s="23">
        <f t="shared" si="399"/>
        <v>0</v>
      </c>
      <c r="M564" s="23">
        <f t="shared" si="399"/>
        <v>0</v>
      </c>
      <c r="N564" s="23">
        <f t="shared" si="399"/>
        <v>0</v>
      </c>
      <c r="O564" s="23">
        <f t="shared" si="399"/>
        <v>0</v>
      </c>
      <c r="P564" s="23">
        <f t="shared" si="399"/>
        <v>0</v>
      </c>
      <c r="Q564" s="23">
        <f t="shared" si="399"/>
        <v>0</v>
      </c>
      <c r="R564" s="23">
        <f t="shared" si="399"/>
        <v>0</v>
      </c>
      <c r="S564" s="23">
        <f t="shared" si="399"/>
        <v>0</v>
      </c>
      <c r="T564" s="23">
        <f t="shared" si="399"/>
        <v>0</v>
      </c>
      <c r="U564" s="23">
        <f t="shared" si="399"/>
        <v>0</v>
      </c>
      <c r="V564" s="23">
        <f t="shared" si="399"/>
        <v>0</v>
      </c>
      <c r="W564" s="23">
        <f t="shared" si="399"/>
        <v>0</v>
      </c>
      <c r="X564" s="23">
        <f t="shared" si="399"/>
        <v>0</v>
      </c>
      <c r="Y564" s="23">
        <f t="shared" si="399"/>
        <v>0</v>
      </c>
      <c r="Z564" s="23">
        <f t="shared" si="399"/>
        <v>0</v>
      </c>
      <c r="AA564" s="23">
        <f t="shared" si="399"/>
        <v>0</v>
      </c>
      <c r="AB564" s="23">
        <f t="shared" si="399"/>
        <v>0</v>
      </c>
      <c r="AC564" s="23">
        <f t="shared" si="399"/>
        <v>0</v>
      </c>
      <c r="AD564" s="23">
        <f t="shared" si="399"/>
        <v>0</v>
      </c>
      <c r="AE564" s="23">
        <f t="shared" si="399"/>
        <v>0</v>
      </c>
      <c r="AF564" s="23">
        <f t="shared" si="399"/>
        <v>0</v>
      </c>
      <c r="AG564" s="23">
        <f t="shared" si="399"/>
        <v>0</v>
      </c>
      <c r="AH564" s="23">
        <f t="shared" si="399"/>
        <v>0</v>
      </c>
      <c r="AI564" s="23">
        <f t="shared" si="399"/>
        <v>0</v>
      </c>
      <c r="AJ564" s="23">
        <f t="shared" si="399"/>
        <v>0</v>
      </c>
      <c r="AK564" s="23">
        <f t="shared" si="399"/>
        <v>0</v>
      </c>
      <c r="AL564" s="12">
        <f t="shared" si="397"/>
        <v>340000</v>
      </c>
      <c r="AN564" s="55"/>
      <c r="AS564" s="47"/>
      <c r="AT564" s="63"/>
      <c r="AU564" s="47"/>
      <c r="AV564" s="47"/>
      <c r="AW564" s="47"/>
      <c r="AX564" s="47"/>
      <c r="AY564" s="47"/>
      <c r="AZ564" s="47"/>
    </row>
    <row r="565" spans="1:52">
      <c r="A565" s="27">
        <v>2</v>
      </c>
      <c r="B565" s="2">
        <v>5</v>
      </c>
      <c r="C565" s="2">
        <v>1</v>
      </c>
      <c r="D565" s="2">
        <v>515</v>
      </c>
      <c r="E565" s="2">
        <v>1</v>
      </c>
      <c r="F565" s="21">
        <v>0</v>
      </c>
      <c r="G565" s="21"/>
      <c r="H565" s="21"/>
      <c r="I565" s="21"/>
      <c r="J565" s="21"/>
      <c r="K565" s="21">
        <v>340000</v>
      </c>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v>0</v>
      </c>
      <c r="AJ565" s="21"/>
      <c r="AK565" s="21"/>
      <c r="AL565" s="16">
        <f t="shared" si="397"/>
        <v>340000</v>
      </c>
      <c r="AN565" s="55"/>
      <c r="AS565" s="47"/>
      <c r="AT565" s="63"/>
      <c r="AU565" s="47"/>
      <c r="AV565" s="47"/>
      <c r="AW565" s="47"/>
      <c r="AX565" s="47"/>
      <c r="AY565" s="47"/>
      <c r="AZ565" s="47"/>
    </row>
    <row r="566" spans="1:52">
      <c r="A566" s="27">
        <v>2</v>
      </c>
      <c r="B566" s="2">
        <v>5</v>
      </c>
      <c r="C566" s="2">
        <v>1</v>
      </c>
      <c r="D566" s="2">
        <v>519</v>
      </c>
      <c r="E566" s="2"/>
      <c r="F566" s="23">
        <f>+F567+F568</f>
        <v>0</v>
      </c>
      <c r="G566" s="23">
        <f t="shared" ref="G566:AJ566" si="400">+G567+G568</f>
        <v>0</v>
      </c>
      <c r="H566" s="23">
        <f t="shared" si="400"/>
        <v>0</v>
      </c>
      <c r="I566" s="23">
        <f t="shared" si="400"/>
        <v>0</v>
      </c>
      <c r="J566" s="23"/>
      <c r="K566" s="23">
        <f t="shared" ref="K566:AH566" si="401">+K567+K568</f>
        <v>0</v>
      </c>
      <c r="L566" s="23">
        <f t="shared" si="401"/>
        <v>0</v>
      </c>
      <c r="M566" s="23">
        <f t="shared" si="401"/>
        <v>0</v>
      </c>
      <c r="N566" s="23">
        <f t="shared" si="401"/>
        <v>0</v>
      </c>
      <c r="O566" s="23">
        <f t="shared" si="401"/>
        <v>0</v>
      </c>
      <c r="P566" s="23">
        <f t="shared" si="401"/>
        <v>0</v>
      </c>
      <c r="Q566" s="23">
        <f t="shared" si="401"/>
        <v>0</v>
      </c>
      <c r="R566" s="23">
        <f t="shared" si="401"/>
        <v>0</v>
      </c>
      <c r="S566" s="23">
        <f t="shared" si="401"/>
        <v>0</v>
      </c>
      <c r="T566" s="23">
        <f t="shared" si="401"/>
        <v>0</v>
      </c>
      <c r="U566" s="23">
        <f t="shared" si="401"/>
        <v>0</v>
      </c>
      <c r="V566" s="23">
        <f t="shared" si="401"/>
        <v>0</v>
      </c>
      <c r="W566" s="23">
        <f t="shared" si="401"/>
        <v>0</v>
      </c>
      <c r="X566" s="23">
        <f t="shared" si="401"/>
        <v>0</v>
      </c>
      <c r="Y566" s="23">
        <f t="shared" si="401"/>
        <v>0</v>
      </c>
      <c r="Z566" s="23">
        <f t="shared" si="401"/>
        <v>0</v>
      </c>
      <c r="AA566" s="23">
        <f t="shared" si="401"/>
        <v>0</v>
      </c>
      <c r="AB566" s="23">
        <f t="shared" si="401"/>
        <v>0</v>
      </c>
      <c r="AC566" s="23">
        <f t="shared" si="401"/>
        <v>0</v>
      </c>
      <c r="AD566" s="23">
        <f t="shared" si="401"/>
        <v>0</v>
      </c>
      <c r="AE566" s="23">
        <f t="shared" si="401"/>
        <v>0</v>
      </c>
      <c r="AF566" s="23">
        <f t="shared" si="401"/>
        <v>0</v>
      </c>
      <c r="AG566" s="23">
        <f t="shared" si="401"/>
        <v>0</v>
      </c>
      <c r="AH566" s="23">
        <f t="shared" si="401"/>
        <v>0</v>
      </c>
      <c r="AI566" s="23">
        <f t="shared" si="400"/>
        <v>0</v>
      </c>
      <c r="AJ566" s="23">
        <f t="shared" si="400"/>
        <v>0</v>
      </c>
      <c r="AK566" s="23">
        <f t="shared" ref="AK566" si="402">+AK567+AK568</f>
        <v>0</v>
      </c>
      <c r="AL566" s="12">
        <f t="shared" si="397"/>
        <v>0</v>
      </c>
      <c r="AN566" s="55"/>
      <c r="AS566" s="47"/>
      <c r="AT566" s="63"/>
      <c r="AU566" s="47"/>
      <c r="AV566" s="47"/>
      <c r="AW566" s="47"/>
      <c r="AX566" s="47"/>
      <c r="AY566" s="47"/>
      <c r="AZ566" s="47"/>
    </row>
    <row r="567" spans="1:52">
      <c r="A567" s="27">
        <v>2</v>
      </c>
      <c r="B567" s="2">
        <v>5</v>
      </c>
      <c r="C567" s="2">
        <v>1</v>
      </c>
      <c r="D567" s="2">
        <v>519</v>
      </c>
      <c r="E567" s="2">
        <v>1</v>
      </c>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16">
        <f t="shared" si="397"/>
        <v>0</v>
      </c>
      <c r="AN567" s="55"/>
      <c r="AS567" s="47"/>
      <c r="AT567" s="63"/>
      <c r="AU567" s="47"/>
      <c r="AV567" s="47"/>
      <c r="AW567" s="47"/>
      <c r="AX567" s="47"/>
      <c r="AY567" s="47"/>
      <c r="AZ567" s="47"/>
    </row>
    <row r="568" spans="1:52">
      <c r="A568" s="27">
        <v>2</v>
      </c>
      <c r="B568" s="2">
        <v>5</v>
      </c>
      <c r="C568" s="2">
        <v>1</v>
      </c>
      <c r="D568" s="2">
        <v>519</v>
      </c>
      <c r="E568" s="2">
        <v>1</v>
      </c>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16">
        <f t="shared" si="397"/>
        <v>0</v>
      </c>
      <c r="AN568" s="55"/>
      <c r="AS568" s="47"/>
      <c r="AT568" s="63"/>
      <c r="AU568" s="47"/>
      <c r="AV568" s="47"/>
      <c r="AW568" s="47"/>
      <c r="AX568" s="47"/>
      <c r="AY568" s="47"/>
      <c r="AZ568" s="47"/>
    </row>
    <row r="569" spans="1:52">
      <c r="A569" s="27">
        <v>2</v>
      </c>
      <c r="B569" s="2">
        <v>5</v>
      </c>
      <c r="C569" s="2">
        <v>2</v>
      </c>
      <c r="D569" s="2"/>
      <c r="E569" s="2"/>
      <c r="F569" s="15">
        <f>+F570+F572+F574+F576</f>
        <v>0</v>
      </c>
      <c r="G569" s="15">
        <f t="shared" ref="G569:AJ569" si="403">+G570+G572+G574+G576</f>
        <v>0</v>
      </c>
      <c r="H569" s="15">
        <f t="shared" si="403"/>
        <v>0</v>
      </c>
      <c r="I569" s="15">
        <f t="shared" si="403"/>
        <v>0</v>
      </c>
      <c r="J569" s="15"/>
      <c r="K569" s="15">
        <f t="shared" ref="K569:AH569" si="404">+K570+K572+K574+K576</f>
        <v>0</v>
      </c>
      <c r="L569" s="15">
        <f t="shared" si="404"/>
        <v>0</v>
      </c>
      <c r="M569" s="15">
        <f t="shared" si="404"/>
        <v>0</v>
      </c>
      <c r="N569" s="15">
        <f t="shared" si="404"/>
        <v>0</v>
      </c>
      <c r="O569" s="15">
        <f t="shared" si="404"/>
        <v>0</v>
      </c>
      <c r="P569" s="15">
        <f t="shared" si="404"/>
        <v>0</v>
      </c>
      <c r="Q569" s="15">
        <f t="shared" si="404"/>
        <v>0</v>
      </c>
      <c r="R569" s="15">
        <f t="shared" si="404"/>
        <v>0</v>
      </c>
      <c r="S569" s="15">
        <f t="shared" si="404"/>
        <v>0</v>
      </c>
      <c r="T569" s="15">
        <f t="shared" si="404"/>
        <v>0</v>
      </c>
      <c r="U569" s="15">
        <f>+U570+U572+U574+U576</f>
        <v>0</v>
      </c>
      <c r="V569" s="15">
        <f t="shared" ref="V569:AE569" si="405">+V570+V572+V574+V576</f>
        <v>0</v>
      </c>
      <c r="W569" s="15">
        <f t="shared" si="405"/>
        <v>0</v>
      </c>
      <c r="X569" s="15">
        <f t="shared" si="405"/>
        <v>0</v>
      </c>
      <c r="Y569" s="15">
        <f t="shared" si="405"/>
        <v>0</v>
      </c>
      <c r="Z569" s="15">
        <f t="shared" si="405"/>
        <v>0</v>
      </c>
      <c r="AA569" s="15">
        <f t="shared" si="405"/>
        <v>0</v>
      </c>
      <c r="AB569" s="15">
        <f t="shared" si="405"/>
        <v>0</v>
      </c>
      <c r="AC569" s="15">
        <f t="shared" si="405"/>
        <v>0</v>
      </c>
      <c r="AD569" s="15">
        <f t="shared" si="405"/>
        <v>0</v>
      </c>
      <c r="AE569" s="15">
        <f t="shared" si="405"/>
        <v>0</v>
      </c>
      <c r="AF569" s="15">
        <f t="shared" si="404"/>
        <v>0</v>
      </c>
      <c r="AG569" s="15">
        <f t="shared" si="404"/>
        <v>0</v>
      </c>
      <c r="AH569" s="15">
        <f t="shared" si="404"/>
        <v>0</v>
      </c>
      <c r="AI569" s="15">
        <f t="shared" si="403"/>
        <v>0</v>
      </c>
      <c r="AJ569" s="15">
        <f t="shared" si="403"/>
        <v>0</v>
      </c>
      <c r="AK569" s="15">
        <f t="shared" ref="AK569" si="406">+AK570+AK572+AK574+AK576</f>
        <v>0</v>
      </c>
      <c r="AL569" s="14">
        <f t="shared" si="397"/>
        <v>0</v>
      </c>
      <c r="AN569" s="55"/>
      <c r="AS569" s="47"/>
      <c r="AT569" s="63"/>
      <c r="AU569" s="47"/>
      <c r="AV569" s="47"/>
      <c r="AW569" s="47"/>
      <c r="AX569" s="47"/>
      <c r="AY569" s="47"/>
      <c r="AZ569" s="47"/>
    </row>
    <row r="570" spans="1:52">
      <c r="A570" s="27">
        <v>2</v>
      </c>
      <c r="B570" s="2">
        <v>5</v>
      </c>
      <c r="C570" s="2">
        <v>2</v>
      </c>
      <c r="D570" s="2">
        <v>520</v>
      </c>
      <c r="E570" s="2"/>
      <c r="F570" s="23">
        <f>+F571</f>
        <v>0</v>
      </c>
      <c r="G570" s="23">
        <f t="shared" ref="G570:AK570" si="407">+G571</f>
        <v>0</v>
      </c>
      <c r="H570" s="23">
        <f t="shared" si="407"/>
        <v>0</v>
      </c>
      <c r="I570" s="23">
        <f t="shared" si="407"/>
        <v>0</v>
      </c>
      <c r="J570" s="23"/>
      <c r="K570" s="23">
        <f t="shared" si="407"/>
        <v>0</v>
      </c>
      <c r="L570" s="23">
        <f t="shared" si="407"/>
        <v>0</v>
      </c>
      <c r="M570" s="23">
        <f t="shared" si="407"/>
        <v>0</v>
      </c>
      <c r="N570" s="23">
        <f t="shared" si="407"/>
        <v>0</v>
      </c>
      <c r="O570" s="23">
        <f t="shared" si="407"/>
        <v>0</v>
      </c>
      <c r="P570" s="23">
        <f t="shared" si="407"/>
        <v>0</v>
      </c>
      <c r="Q570" s="23">
        <f t="shared" si="407"/>
        <v>0</v>
      </c>
      <c r="R570" s="23">
        <f t="shared" si="407"/>
        <v>0</v>
      </c>
      <c r="S570" s="23">
        <f t="shared" si="407"/>
        <v>0</v>
      </c>
      <c r="T570" s="23">
        <f t="shared" si="407"/>
        <v>0</v>
      </c>
      <c r="U570" s="23">
        <f t="shared" si="407"/>
        <v>0</v>
      </c>
      <c r="V570" s="23">
        <f t="shared" si="407"/>
        <v>0</v>
      </c>
      <c r="W570" s="23">
        <f t="shared" si="407"/>
        <v>0</v>
      </c>
      <c r="X570" s="23">
        <f t="shared" si="407"/>
        <v>0</v>
      </c>
      <c r="Y570" s="23">
        <f t="shared" si="407"/>
        <v>0</v>
      </c>
      <c r="Z570" s="23">
        <f t="shared" si="407"/>
        <v>0</v>
      </c>
      <c r="AA570" s="23">
        <f t="shared" si="407"/>
        <v>0</v>
      </c>
      <c r="AB570" s="23">
        <f t="shared" si="407"/>
        <v>0</v>
      </c>
      <c r="AC570" s="23">
        <f t="shared" si="407"/>
        <v>0</v>
      </c>
      <c r="AD570" s="23">
        <f t="shared" si="407"/>
        <v>0</v>
      </c>
      <c r="AE570" s="23">
        <f t="shared" si="407"/>
        <v>0</v>
      </c>
      <c r="AF570" s="23">
        <f t="shared" si="407"/>
        <v>0</v>
      </c>
      <c r="AG570" s="23">
        <f t="shared" si="407"/>
        <v>0</v>
      </c>
      <c r="AH570" s="23">
        <f t="shared" si="407"/>
        <v>0</v>
      </c>
      <c r="AI570" s="23">
        <f t="shared" si="407"/>
        <v>0</v>
      </c>
      <c r="AJ570" s="23">
        <f t="shared" si="407"/>
        <v>0</v>
      </c>
      <c r="AK570" s="23">
        <f t="shared" si="407"/>
        <v>0</v>
      </c>
      <c r="AL570" s="12">
        <f t="shared" si="397"/>
        <v>0</v>
      </c>
      <c r="AN570" s="55"/>
      <c r="AS570" s="47"/>
      <c r="AT570" s="63"/>
      <c r="AU570" s="47"/>
      <c r="AV570" s="47"/>
      <c r="AW570" s="47"/>
      <c r="AX570" s="47"/>
      <c r="AY570" s="47"/>
      <c r="AZ570" s="47"/>
    </row>
    <row r="571" spans="1:52">
      <c r="A571" s="27">
        <v>2</v>
      </c>
      <c r="B571" s="2">
        <v>5</v>
      </c>
      <c r="C571" s="2">
        <v>2</v>
      </c>
      <c r="D571" s="2">
        <v>520</v>
      </c>
      <c r="E571" s="2">
        <v>1</v>
      </c>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16">
        <f t="shared" si="397"/>
        <v>0</v>
      </c>
      <c r="AN571" s="55"/>
      <c r="AS571" s="47"/>
      <c r="AT571" s="63"/>
      <c r="AU571" s="47"/>
      <c r="AV571" s="47"/>
      <c r="AW571" s="47"/>
      <c r="AX571" s="47"/>
      <c r="AY571" s="47"/>
      <c r="AZ571" s="47"/>
    </row>
    <row r="572" spans="1:52">
      <c r="A572" s="27">
        <v>2</v>
      </c>
      <c r="B572" s="2">
        <v>5</v>
      </c>
      <c r="C572" s="2">
        <v>2</v>
      </c>
      <c r="D572" s="2">
        <v>520</v>
      </c>
      <c r="E572" s="2"/>
      <c r="F572" s="23">
        <f>+F573</f>
        <v>0</v>
      </c>
      <c r="G572" s="23">
        <f t="shared" ref="G572:AK572" si="408">+G573</f>
        <v>0</v>
      </c>
      <c r="H572" s="23">
        <f t="shared" si="408"/>
        <v>0</v>
      </c>
      <c r="I572" s="23">
        <f t="shared" si="408"/>
        <v>0</v>
      </c>
      <c r="J572" s="23"/>
      <c r="K572" s="23">
        <f t="shared" si="408"/>
        <v>0</v>
      </c>
      <c r="L572" s="23">
        <f t="shared" si="408"/>
        <v>0</v>
      </c>
      <c r="M572" s="23">
        <f t="shared" si="408"/>
        <v>0</v>
      </c>
      <c r="N572" s="23">
        <f t="shared" si="408"/>
        <v>0</v>
      </c>
      <c r="O572" s="23">
        <f t="shared" si="408"/>
        <v>0</v>
      </c>
      <c r="P572" s="23">
        <f t="shared" si="408"/>
        <v>0</v>
      </c>
      <c r="Q572" s="23">
        <f t="shared" si="408"/>
        <v>0</v>
      </c>
      <c r="R572" s="23">
        <f t="shared" si="408"/>
        <v>0</v>
      </c>
      <c r="S572" s="23">
        <f t="shared" si="408"/>
        <v>0</v>
      </c>
      <c r="T572" s="23">
        <f t="shared" si="408"/>
        <v>0</v>
      </c>
      <c r="U572" s="23">
        <f t="shared" si="408"/>
        <v>0</v>
      </c>
      <c r="V572" s="23">
        <f t="shared" si="408"/>
        <v>0</v>
      </c>
      <c r="W572" s="23">
        <f t="shared" si="408"/>
        <v>0</v>
      </c>
      <c r="X572" s="23">
        <f t="shared" si="408"/>
        <v>0</v>
      </c>
      <c r="Y572" s="23">
        <f t="shared" si="408"/>
        <v>0</v>
      </c>
      <c r="Z572" s="23">
        <f t="shared" si="408"/>
        <v>0</v>
      </c>
      <c r="AA572" s="23">
        <f t="shared" si="408"/>
        <v>0</v>
      </c>
      <c r="AB572" s="23">
        <f t="shared" si="408"/>
        <v>0</v>
      </c>
      <c r="AC572" s="23">
        <f t="shared" si="408"/>
        <v>0</v>
      </c>
      <c r="AD572" s="23">
        <f t="shared" si="408"/>
        <v>0</v>
      </c>
      <c r="AE572" s="23">
        <f t="shared" si="408"/>
        <v>0</v>
      </c>
      <c r="AF572" s="23">
        <f t="shared" si="408"/>
        <v>0</v>
      </c>
      <c r="AG572" s="23">
        <f t="shared" si="408"/>
        <v>0</v>
      </c>
      <c r="AH572" s="23">
        <f t="shared" si="408"/>
        <v>0</v>
      </c>
      <c r="AI572" s="23">
        <f t="shared" si="408"/>
        <v>0</v>
      </c>
      <c r="AJ572" s="23">
        <f t="shared" si="408"/>
        <v>0</v>
      </c>
      <c r="AK572" s="23">
        <f t="shared" si="408"/>
        <v>0</v>
      </c>
      <c r="AL572" s="12">
        <f t="shared" si="397"/>
        <v>0</v>
      </c>
      <c r="AN572" s="55"/>
      <c r="AS572" s="47"/>
      <c r="AT572" s="63"/>
      <c r="AU572" s="47"/>
      <c r="AV572" s="47"/>
      <c r="AW572" s="47"/>
      <c r="AX572" s="47"/>
      <c r="AY572" s="47"/>
      <c r="AZ572" s="47"/>
    </row>
    <row r="573" spans="1:52">
      <c r="A573" s="27">
        <v>2</v>
      </c>
      <c r="B573" s="2">
        <v>5</v>
      </c>
      <c r="C573" s="2">
        <v>2</v>
      </c>
      <c r="D573" s="2">
        <v>520</v>
      </c>
      <c r="E573" s="2">
        <v>1</v>
      </c>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16">
        <f t="shared" si="397"/>
        <v>0</v>
      </c>
      <c r="AN573" s="55"/>
      <c r="AS573" s="47"/>
      <c r="AT573" s="63"/>
      <c r="AU573" s="47"/>
      <c r="AV573" s="47"/>
      <c r="AW573" s="47"/>
      <c r="AX573" s="47"/>
      <c r="AY573" s="47"/>
      <c r="AZ573" s="47"/>
    </row>
    <row r="574" spans="1:52">
      <c r="A574" s="27">
        <v>2</v>
      </c>
      <c r="B574" s="2">
        <v>5</v>
      </c>
      <c r="C574" s="2">
        <v>2</v>
      </c>
      <c r="D574" s="2">
        <v>523</v>
      </c>
      <c r="E574" s="2"/>
      <c r="F574" s="23">
        <f>+F575</f>
        <v>0</v>
      </c>
      <c r="G574" s="23">
        <f t="shared" ref="G574:AK574" si="409">+G575</f>
        <v>0</v>
      </c>
      <c r="H574" s="23">
        <f t="shared" si="409"/>
        <v>0</v>
      </c>
      <c r="I574" s="23">
        <f t="shared" si="409"/>
        <v>0</v>
      </c>
      <c r="J574" s="23"/>
      <c r="K574" s="23">
        <f t="shared" si="409"/>
        <v>0</v>
      </c>
      <c r="L574" s="23">
        <f t="shared" si="409"/>
        <v>0</v>
      </c>
      <c r="M574" s="23">
        <f t="shared" si="409"/>
        <v>0</v>
      </c>
      <c r="N574" s="23">
        <f t="shared" si="409"/>
        <v>0</v>
      </c>
      <c r="O574" s="23">
        <f t="shared" si="409"/>
        <v>0</v>
      </c>
      <c r="P574" s="23">
        <f t="shared" si="409"/>
        <v>0</v>
      </c>
      <c r="Q574" s="23">
        <f t="shared" si="409"/>
        <v>0</v>
      </c>
      <c r="R574" s="23">
        <f t="shared" si="409"/>
        <v>0</v>
      </c>
      <c r="S574" s="23">
        <f t="shared" si="409"/>
        <v>0</v>
      </c>
      <c r="T574" s="23">
        <f t="shared" si="409"/>
        <v>0</v>
      </c>
      <c r="U574" s="23">
        <f t="shared" si="409"/>
        <v>0</v>
      </c>
      <c r="V574" s="23">
        <f t="shared" si="409"/>
        <v>0</v>
      </c>
      <c r="W574" s="23">
        <f t="shared" si="409"/>
        <v>0</v>
      </c>
      <c r="X574" s="23">
        <f t="shared" si="409"/>
        <v>0</v>
      </c>
      <c r="Y574" s="23">
        <f t="shared" si="409"/>
        <v>0</v>
      </c>
      <c r="Z574" s="23">
        <f t="shared" si="409"/>
        <v>0</v>
      </c>
      <c r="AA574" s="23">
        <f t="shared" si="409"/>
        <v>0</v>
      </c>
      <c r="AB574" s="23">
        <f t="shared" si="409"/>
        <v>0</v>
      </c>
      <c r="AC574" s="23">
        <f t="shared" si="409"/>
        <v>0</v>
      </c>
      <c r="AD574" s="23">
        <f t="shared" si="409"/>
        <v>0</v>
      </c>
      <c r="AE574" s="23">
        <f t="shared" si="409"/>
        <v>0</v>
      </c>
      <c r="AF574" s="23">
        <f t="shared" si="409"/>
        <v>0</v>
      </c>
      <c r="AG574" s="23">
        <f t="shared" si="409"/>
        <v>0</v>
      </c>
      <c r="AH574" s="23">
        <f t="shared" si="409"/>
        <v>0</v>
      </c>
      <c r="AI574" s="23">
        <f t="shared" si="409"/>
        <v>0</v>
      </c>
      <c r="AJ574" s="23">
        <f t="shared" si="409"/>
        <v>0</v>
      </c>
      <c r="AK574" s="23">
        <f t="shared" si="409"/>
        <v>0</v>
      </c>
      <c r="AL574" s="12">
        <f t="shared" si="397"/>
        <v>0</v>
      </c>
      <c r="AN574" s="55"/>
      <c r="AS574" s="47"/>
      <c r="AT574" s="63"/>
      <c r="AU574" s="47"/>
      <c r="AV574" s="47"/>
      <c r="AW574" s="47"/>
      <c r="AX574" s="47"/>
      <c r="AY574" s="47"/>
      <c r="AZ574" s="47"/>
    </row>
    <row r="575" spans="1:52">
      <c r="A575" s="27">
        <v>2</v>
      </c>
      <c r="B575" s="2">
        <v>5</v>
      </c>
      <c r="C575" s="2">
        <v>2</v>
      </c>
      <c r="D575" s="2">
        <v>523</v>
      </c>
      <c r="E575" s="2">
        <v>1</v>
      </c>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16">
        <f t="shared" si="397"/>
        <v>0</v>
      </c>
      <c r="AN575" s="55"/>
      <c r="AS575" s="47"/>
      <c r="AT575" s="63"/>
      <c r="AU575" s="47"/>
      <c r="AV575" s="47"/>
      <c r="AW575" s="47"/>
      <c r="AX575" s="47"/>
      <c r="AY575" s="47"/>
      <c r="AZ575" s="47"/>
    </row>
    <row r="576" spans="1:52">
      <c r="A576" s="27">
        <v>2</v>
      </c>
      <c r="B576" s="2">
        <v>5</v>
      </c>
      <c r="C576" s="2">
        <v>2</v>
      </c>
      <c r="D576" s="2">
        <v>529</v>
      </c>
      <c r="E576" s="2"/>
      <c r="F576" s="23">
        <f>+F577</f>
        <v>0</v>
      </c>
      <c r="G576" s="23">
        <f t="shared" ref="G576:AK576" si="410">+G577</f>
        <v>0</v>
      </c>
      <c r="H576" s="23">
        <f t="shared" si="410"/>
        <v>0</v>
      </c>
      <c r="I576" s="23">
        <f t="shared" si="410"/>
        <v>0</v>
      </c>
      <c r="J576" s="23"/>
      <c r="K576" s="23">
        <f t="shared" si="410"/>
        <v>0</v>
      </c>
      <c r="L576" s="23">
        <f t="shared" si="410"/>
        <v>0</v>
      </c>
      <c r="M576" s="23">
        <f t="shared" si="410"/>
        <v>0</v>
      </c>
      <c r="N576" s="23">
        <f t="shared" si="410"/>
        <v>0</v>
      </c>
      <c r="O576" s="23">
        <f t="shared" si="410"/>
        <v>0</v>
      </c>
      <c r="P576" s="23">
        <f t="shared" si="410"/>
        <v>0</v>
      </c>
      <c r="Q576" s="23">
        <f t="shared" si="410"/>
        <v>0</v>
      </c>
      <c r="R576" s="23">
        <f t="shared" si="410"/>
        <v>0</v>
      </c>
      <c r="S576" s="23">
        <f t="shared" si="410"/>
        <v>0</v>
      </c>
      <c r="T576" s="23">
        <f t="shared" si="410"/>
        <v>0</v>
      </c>
      <c r="U576" s="23">
        <f t="shared" si="410"/>
        <v>0</v>
      </c>
      <c r="V576" s="23">
        <f t="shared" si="410"/>
        <v>0</v>
      </c>
      <c r="W576" s="23">
        <f t="shared" si="410"/>
        <v>0</v>
      </c>
      <c r="X576" s="23">
        <f t="shared" si="410"/>
        <v>0</v>
      </c>
      <c r="Y576" s="23">
        <f t="shared" si="410"/>
        <v>0</v>
      </c>
      <c r="Z576" s="23">
        <f t="shared" si="410"/>
        <v>0</v>
      </c>
      <c r="AA576" s="23">
        <f t="shared" si="410"/>
        <v>0</v>
      </c>
      <c r="AB576" s="23">
        <f t="shared" si="410"/>
        <v>0</v>
      </c>
      <c r="AC576" s="23">
        <f t="shared" si="410"/>
        <v>0</v>
      </c>
      <c r="AD576" s="23">
        <f t="shared" si="410"/>
        <v>0</v>
      </c>
      <c r="AE576" s="23">
        <f t="shared" si="410"/>
        <v>0</v>
      </c>
      <c r="AF576" s="23">
        <f t="shared" si="410"/>
        <v>0</v>
      </c>
      <c r="AG576" s="23">
        <f t="shared" si="410"/>
        <v>0</v>
      </c>
      <c r="AH576" s="23">
        <f t="shared" si="410"/>
        <v>0</v>
      </c>
      <c r="AI576" s="23">
        <f t="shared" si="410"/>
        <v>0</v>
      </c>
      <c r="AJ576" s="23">
        <f t="shared" si="410"/>
        <v>0</v>
      </c>
      <c r="AK576" s="23">
        <f t="shared" si="410"/>
        <v>0</v>
      </c>
      <c r="AL576" s="12">
        <f t="shared" si="397"/>
        <v>0</v>
      </c>
      <c r="AN576" s="55"/>
      <c r="AS576" s="47"/>
      <c r="AT576" s="63"/>
      <c r="AU576" s="47"/>
      <c r="AV576" s="47"/>
      <c r="AW576" s="47"/>
      <c r="AX576" s="47"/>
      <c r="AY576" s="47"/>
      <c r="AZ576" s="47"/>
    </row>
    <row r="577" spans="1:52">
      <c r="A577" s="27">
        <v>2</v>
      </c>
      <c r="B577" s="2">
        <v>5</v>
      </c>
      <c r="C577" s="2">
        <v>2</v>
      </c>
      <c r="D577" s="2">
        <v>529</v>
      </c>
      <c r="E577" s="2">
        <v>1</v>
      </c>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16">
        <f t="shared" si="397"/>
        <v>0</v>
      </c>
      <c r="AN577" s="55"/>
      <c r="AS577" s="47"/>
      <c r="AT577" s="63"/>
      <c r="AU577" s="47"/>
      <c r="AV577" s="47"/>
      <c r="AW577" s="47"/>
      <c r="AX577" s="47"/>
      <c r="AY577" s="47"/>
      <c r="AZ577" s="47"/>
    </row>
    <row r="578" spans="1:52">
      <c r="A578" s="27">
        <v>2</v>
      </c>
      <c r="B578" s="2">
        <v>5</v>
      </c>
      <c r="C578" s="2">
        <v>3</v>
      </c>
      <c r="D578" s="2"/>
      <c r="E578" s="2"/>
      <c r="F578" s="15">
        <f>+F579+F581</f>
        <v>0</v>
      </c>
      <c r="G578" s="15">
        <f t="shared" ref="G578:AJ578" si="411">+G579+G581</f>
        <v>0</v>
      </c>
      <c r="H578" s="15">
        <f t="shared" si="411"/>
        <v>0</v>
      </c>
      <c r="I578" s="15">
        <f t="shared" si="411"/>
        <v>0</v>
      </c>
      <c r="J578" s="15"/>
      <c r="K578" s="15">
        <f t="shared" ref="K578:AH578" si="412">+K579+K581</f>
        <v>0</v>
      </c>
      <c r="L578" s="15">
        <f t="shared" si="412"/>
        <v>0</v>
      </c>
      <c r="M578" s="15">
        <f t="shared" si="412"/>
        <v>0</v>
      </c>
      <c r="N578" s="15">
        <f t="shared" si="412"/>
        <v>0</v>
      </c>
      <c r="O578" s="15">
        <f t="shared" si="412"/>
        <v>0</v>
      </c>
      <c r="P578" s="15">
        <f t="shared" si="412"/>
        <v>0</v>
      </c>
      <c r="Q578" s="15">
        <f t="shared" si="412"/>
        <v>0</v>
      </c>
      <c r="R578" s="15">
        <f t="shared" si="412"/>
        <v>0</v>
      </c>
      <c r="S578" s="15">
        <f t="shared" si="412"/>
        <v>0</v>
      </c>
      <c r="T578" s="15">
        <f t="shared" si="412"/>
        <v>0</v>
      </c>
      <c r="U578" s="15">
        <f t="shared" si="412"/>
        <v>0</v>
      </c>
      <c r="V578" s="15">
        <f t="shared" si="412"/>
        <v>0</v>
      </c>
      <c r="W578" s="15">
        <f t="shared" si="412"/>
        <v>0</v>
      </c>
      <c r="X578" s="15">
        <f t="shared" si="412"/>
        <v>0</v>
      </c>
      <c r="Y578" s="15">
        <f t="shared" si="412"/>
        <v>0</v>
      </c>
      <c r="Z578" s="15">
        <f t="shared" si="412"/>
        <v>0</v>
      </c>
      <c r="AA578" s="15">
        <f t="shared" si="412"/>
        <v>0</v>
      </c>
      <c r="AB578" s="15">
        <f t="shared" si="412"/>
        <v>0</v>
      </c>
      <c r="AC578" s="15">
        <f t="shared" si="412"/>
        <v>0</v>
      </c>
      <c r="AD578" s="15">
        <f t="shared" si="412"/>
        <v>0</v>
      </c>
      <c r="AE578" s="15">
        <f t="shared" si="412"/>
        <v>0</v>
      </c>
      <c r="AF578" s="15">
        <f t="shared" si="412"/>
        <v>0</v>
      </c>
      <c r="AG578" s="15">
        <f t="shared" si="412"/>
        <v>0</v>
      </c>
      <c r="AH578" s="15">
        <f t="shared" si="412"/>
        <v>0</v>
      </c>
      <c r="AI578" s="15">
        <f t="shared" si="411"/>
        <v>0</v>
      </c>
      <c r="AJ578" s="15">
        <f t="shared" si="411"/>
        <v>0</v>
      </c>
      <c r="AK578" s="15">
        <f t="shared" ref="AK578" si="413">+AK579+AK581</f>
        <v>0</v>
      </c>
      <c r="AL578" s="14">
        <f t="shared" si="397"/>
        <v>0</v>
      </c>
      <c r="AN578" s="55"/>
      <c r="AS578" s="47"/>
      <c r="AT578" s="63"/>
      <c r="AU578" s="47"/>
      <c r="AV578" s="47"/>
      <c r="AW578" s="47"/>
      <c r="AX578" s="47"/>
      <c r="AY578" s="47"/>
      <c r="AZ578" s="47"/>
    </row>
    <row r="579" spans="1:52">
      <c r="A579" s="27">
        <v>2</v>
      </c>
      <c r="B579" s="2">
        <v>5</v>
      </c>
      <c r="C579" s="2">
        <v>3</v>
      </c>
      <c r="D579" s="2">
        <v>530</v>
      </c>
      <c r="E579" s="2"/>
      <c r="F579" s="23">
        <f>+F580</f>
        <v>0</v>
      </c>
      <c r="G579" s="23">
        <f t="shared" ref="G579:AK579" si="414">+G580</f>
        <v>0</v>
      </c>
      <c r="H579" s="23">
        <f t="shared" si="414"/>
        <v>0</v>
      </c>
      <c r="I579" s="23">
        <f t="shared" si="414"/>
        <v>0</v>
      </c>
      <c r="J579" s="23"/>
      <c r="K579" s="23">
        <f t="shared" si="414"/>
        <v>0</v>
      </c>
      <c r="L579" s="23">
        <f t="shared" si="414"/>
        <v>0</v>
      </c>
      <c r="M579" s="23">
        <f t="shared" si="414"/>
        <v>0</v>
      </c>
      <c r="N579" s="23">
        <f t="shared" si="414"/>
        <v>0</v>
      </c>
      <c r="O579" s="23">
        <f t="shared" si="414"/>
        <v>0</v>
      </c>
      <c r="P579" s="23">
        <f t="shared" si="414"/>
        <v>0</v>
      </c>
      <c r="Q579" s="23">
        <f t="shared" si="414"/>
        <v>0</v>
      </c>
      <c r="R579" s="23">
        <f t="shared" si="414"/>
        <v>0</v>
      </c>
      <c r="S579" s="23">
        <f t="shared" si="414"/>
        <v>0</v>
      </c>
      <c r="T579" s="23">
        <f t="shared" si="414"/>
        <v>0</v>
      </c>
      <c r="U579" s="23">
        <f t="shared" si="414"/>
        <v>0</v>
      </c>
      <c r="V579" s="23">
        <f t="shared" si="414"/>
        <v>0</v>
      </c>
      <c r="W579" s="23">
        <f t="shared" si="414"/>
        <v>0</v>
      </c>
      <c r="X579" s="23">
        <f t="shared" si="414"/>
        <v>0</v>
      </c>
      <c r="Y579" s="23">
        <f t="shared" si="414"/>
        <v>0</v>
      </c>
      <c r="Z579" s="23">
        <f t="shared" si="414"/>
        <v>0</v>
      </c>
      <c r="AA579" s="23">
        <f t="shared" si="414"/>
        <v>0</v>
      </c>
      <c r="AB579" s="23">
        <f t="shared" si="414"/>
        <v>0</v>
      </c>
      <c r="AC579" s="23">
        <f t="shared" si="414"/>
        <v>0</v>
      </c>
      <c r="AD579" s="23">
        <f t="shared" si="414"/>
        <v>0</v>
      </c>
      <c r="AE579" s="23">
        <f t="shared" si="414"/>
        <v>0</v>
      </c>
      <c r="AF579" s="23">
        <f t="shared" si="414"/>
        <v>0</v>
      </c>
      <c r="AG579" s="23">
        <f t="shared" si="414"/>
        <v>0</v>
      </c>
      <c r="AH579" s="23">
        <f t="shared" si="414"/>
        <v>0</v>
      </c>
      <c r="AI579" s="23">
        <f t="shared" si="414"/>
        <v>0</v>
      </c>
      <c r="AJ579" s="23">
        <f t="shared" si="414"/>
        <v>0</v>
      </c>
      <c r="AK579" s="23">
        <f t="shared" si="414"/>
        <v>0</v>
      </c>
      <c r="AL579" s="12">
        <f t="shared" si="397"/>
        <v>0</v>
      </c>
      <c r="AN579" s="55"/>
      <c r="AS579" s="47"/>
      <c r="AT579" s="63"/>
      <c r="AU579" s="47"/>
      <c r="AV579" s="47"/>
      <c r="AW579" s="47"/>
      <c r="AX579" s="47"/>
      <c r="AY579" s="47"/>
      <c r="AZ579" s="47"/>
    </row>
    <row r="580" spans="1:52">
      <c r="A580" s="27">
        <v>2</v>
      </c>
      <c r="B580" s="2">
        <v>5</v>
      </c>
      <c r="C580" s="2">
        <v>3</v>
      </c>
      <c r="D580" s="2">
        <v>530</v>
      </c>
      <c r="E580" s="2">
        <v>1</v>
      </c>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16">
        <f t="shared" si="397"/>
        <v>0</v>
      </c>
      <c r="AN580" s="55"/>
      <c r="AS580" s="47"/>
      <c r="AT580" s="63"/>
      <c r="AU580" s="47"/>
      <c r="AV580" s="47"/>
      <c r="AW580" s="47"/>
      <c r="AX580" s="47"/>
      <c r="AY580" s="47"/>
      <c r="AZ580" s="47"/>
    </row>
    <row r="581" spans="1:52">
      <c r="A581" s="27">
        <v>2</v>
      </c>
      <c r="B581" s="2">
        <v>5</v>
      </c>
      <c r="C581" s="2">
        <v>3</v>
      </c>
      <c r="D581" s="2">
        <v>532</v>
      </c>
      <c r="E581" s="2"/>
      <c r="F581" s="23">
        <f>+F582</f>
        <v>0</v>
      </c>
      <c r="G581" s="23">
        <f t="shared" ref="G581:AK581" si="415">+G582</f>
        <v>0</v>
      </c>
      <c r="H581" s="23">
        <f t="shared" si="415"/>
        <v>0</v>
      </c>
      <c r="I581" s="23">
        <f t="shared" si="415"/>
        <v>0</v>
      </c>
      <c r="J581" s="23"/>
      <c r="K581" s="23">
        <f t="shared" si="415"/>
        <v>0</v>
      </c>
      <c r="L581" s="23">
        <f t="shared" si="415"/>
        <v>0</v>
      </c>
      <c r="M581" s="23">
        <f t="shared" si="415"/>
        <v>0</v>
      </c>
      <c r="N581" s="23">
        <f t="shared" si="415"/>
        <v>0</v>
      </c>
      <c r="O581" s="23">
        <f t="shared" si="415"/>
        <v>0</v>
      </c>
      <c r="P581" s="23">
        <f t="shared" si="415"/>
        <v>0</v>
      </c>
      <c r="Q581" s="23">
        <f t="shared" si="415"/>
        <v>0</v>
      </c>
      <c r="R581" s="23">
        <f t="shared" si="415"/>
        <v>0</v>
      </c>
      <c r="S581" s="23">
        <f t="shared" si="415"/>
        <v>0</v>
      </c>
      <c r="T581" s="23">
        <f t="shared" si="415"/>
        <v>0</v>
      </c>
      <c r="U581" s="23">
        <f t="shared" si="415"/>
        <v>0</v>
      </c>
      <c r="V581" s="23">
        <f t="shared" si="415"/>
        <v>0</v>
      </c>
      <c r="W581" s="23">
        <f t="shared" si="415"/>
        <v>0</v>
      </c>
      <c r="X581" s="23">
        <f t="shared" si="415"/>
        <v>0</v>
      </c>
      <c r="Y581" s="23">
        <f t="shared" si="415"/>
        <v>0</v>
      </c>
      <c r="Z581" s="23">
        <f t="shared" si="415"/>
        <v>0</v>
      </c>
      <c r="AA581" s="23">
        <f t="shared" si="415"/>
        <v>0</v>
      </c>
      <c r="AB581" s="23">
        <f t="shared" si="415"/>
        <v>0</v>
      </c>
      <c r="AC581" s="23">
        <f t="shared" si="415"/>
        <v>0</v>
      </c>
      <c r="AD581" s="23">
        <f t="shared" si="415"/>
        <v>0</v>
      </c>
      <c r="AE581" s="23">
        <f t="shared" si="415"/>
        <v>0</v>
      </c>
      <c r="AF581" s="23">
        <f t="shared" si="415"/>
        <v>0</v>
      </c>
      <c r="AG581" s="23">
        <f t="shared" si="415"/>
        <v>0</v>
      </c>
      <c r="AH581" s="23">
        <f t="shared" si="415"/>
        <v>0</v>
      </c>
      <c r="AI581" s="23">
        <f t="shared" si="415"/>
        <v>0</v>
      </c>
      <c r="AJ581" s="23">
        <f t="shared" si="415"/>
        <v>0</v>
      </c>
      <c r="AK581" s="23">
        <f t="shared" si="415"/>
        <v>0</v>
      </c>
      <c r="AL581" s="12">
        <f t="shared" si="397"/>
        <v>0</v>
      </c>
      <c r="AN581" s="55"/>
      <c r="AS581" s="47"/>
      <c r="AT581" s="63"/>
      <c r="AU581" s="47"/>
      <c r="AV581" s="47"/>
      <c r="AW581" s="47"/>
      <c r="AX581" s="47"/>
      <c r="AY581" s="47"/>
      <c r="AZ581" s="47"/>
    </row>
    <row r="582" spans="1:52">
      <c r="A582" s="27">
        <v>2</v>
      </c>
      <c r="B582" s="2">
        <v>5</v>
      </c>
      <c r="C582" s="2">
        <v>3</v>
      </c>
      <c r="D582" s="2">
        <v>532</v>
      </c>
      <c r="E582" s="2">
        <v>1</v>
      </c>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16">
        <f t="shared" si="397"/>
        <v>0</v>
      </c>
      <c r="AN582" s="55"/>
      <c r="AS582" s="47"/>
      <c r="AT582" s="63"/>
      <c r="AU582" s="47"/>
      <c r="AV582" s="47"/>
      <c r="AW582" s="47"/>
      <c r="AX582" s="47"/>
      <c r="AY582" s="47"/>
      <c r="AZ582" s="47"/>
    </row>
    <row r="583" spans="1:52">
      <c r="A583" s="27">
        <v>2</v>
      </c>
      <c r="B583" s="2">
        <v>5</v>
      </c>
      <c r="C583" s="2">
        <v>4</v>
      </c>
      <c r="D583" s="2"/>
      <c r="E583" s="2"/>
      <c r="F583" s="15">
        <f>+F584+F586+F588+F590+F592+F594</f>
        <v>0</v>
      </c>
      <c r="G583" s="15">
        <f t="shared" ref="G583:AJ583" si="416">+G584+G586+G588+G590+G592+G594</f>
        <v>0</v>
      </c>
      <c r="H583" s="15">
        <f t="shared" si="416"/>
        <v>0</v>
      </c>
      <c r="I583" s="15">
        <f t="shared" si="416"/>
        <v>0</v>
      </c>
      <c r="J583" s="15"/>
      <c r="K583" s="15">
        <f t="shared" ref="K583:AH583" si="417">+K584+K586+K588+K590+K592+K594</f>
        <v>0</v>
      </c>
      <c r="L583" s="15">
        <f t="shared" si="417"/>
        <v>0</v>
      </c>
      <c r="M583" s="15">
        <f t="shared" si="417"/>
        <v>0</v>
      </c>
      <c r="N583" s="15">
        <f t="shared" si="417"/>
        <v>0</v>
      </c>
      <c r="O583" s="15">
        <f t="shared" si="417"/>
        <v>0</v>
      </c>
      <c r="P583" s="15">
        <f t="shared" si="417"/>
        <v>0</v>
      </c>
      <c r="Q583" s="15">
        <f t="shared" si="417"/>
        <v>0</v>
      </c>
      <c r="R583" s="15">
        <f t="shared" si="417"/>
        <v>0</v>
      </c>
      <c r="S583" s="15">
        <f t="shared" si="417"/>
        <v>0</v>
      </c>
      <c r="T583" s="15">
        <f t="shared" si="417"/>
        <v>0</v>
      </c>
      <c r="U583" s="15">
        <f t="shared" si="417"/>
        <v>0</v>
      </c>
      <c r="V583" s="15">
        <f t="shared" si="417"/>
        <v>0</v>
      </c>
      <c r="W583" s="15">
        <f t="shared" si="417"/>
        <v>0</v>
      </c>
      <c r="X583" s="15">
        <f t="shared" si="417"/>
        <v>0</v>
      </c>
      <c r="Y583" s="15">
        <f t="shared" si="417"/>
        <v>0</v>
      </c>
      <c r="Z583" s="15">
        <f t="shared" si="417"/>
        <v>0</v>
      </c>
      <c r="AA583" s="15">
        <f t="shared" si="417"/>
        <v>0</v>
      </c>
      <c r="AB583" s="15">
        <f t="shared" si="417"/>
        <v>0</v>
      </c>
      <c r="AC583" s="15">
        <f t="shared" si="417"/>
        <v>0</v>
      </c>
      <c r="AD583" s="15">
        <f t="shared" si="417"/>
        <v>0</v>
      </c>
      <c r="AE583" s="15">
        <f t="shared" si="417"/>
        <v>0</v>
      </c>
      <c r="AF583" s="15">
        <f t="shared" si="417"/>
        <v>0</v>
      </c>
      <c r="AG583" s="15">
        <f t="shared" si="417"/>
        <v>0</v>
      </c>
      <c r="AH583" s="15">
        <f t="shared" si="417"/>
        <v>0</v>
      </c>
      <c r="AI583" s="15">
        <f t="shared" si="416"/>
        <v>0</v>
      </c>
      <c r="AJ583" s="15">
        <f t="shared" si="416"/>
        <v>0</v>
      </c>
      <c r="AK583" s="15">
        <f t="shared" ref="AK583" si="418">+AK584+AK586+AK588+AK590+AK592+AK594</f>
        <v>0</v>
      </c>
      <c r="AL583" s="14">
        <f t="shared" si="397"/>
        <v>0</v>
      </c>
      <c r="AN583" s="55"/>
      <c r="AS583" s="47"/>
      <c r="AT583" s="63"/>
      <c r="AU583" s="47"/>
      <c r="AV583" s="47"/>
      <c r="AW583" s="47"/>
      <c r="AX583" s="47"/>
      <c r="AY583" s="47"/>
      <c r="AZ583" s="47"/>
    </row>
    <row r="584" spans="1:52">
      <c r="A584" s="27">
        <v>2</v>
      </c>
      <c r="B584" s="2">
        <v>5</v>
      </c>
      <c r="C584" s="2">
        <v>4</v>
      </c>
      <c r="D584" s="2">
        <v>541</v>
      </c>
      <c r="E584" s="2"/>
      <c r="F584" s="23">
        <f>+F585</f>
        <v>0</v>
      </c>
      <c r="G584" s="23">
        <f t="shared" ref="G584:AK584" si="419">+G585</f>
        <v>0</v>
      </c>
      <c r="H584" s="23">
        <f t="shared" si="419"/>
        <v>0</v>
      </c>
      <c r="I584" s="23">
        <f t="shared" si="419"/>
        <v>0</v>
      </c>
      <c r="J584" s="23"/>
      <c r="K584" s="23">
        <f t="shared" si="419"/>
        <v>0</v>
      </c>
      <c r="L584" s="23">
        <f t="shared" si="419"/>
        <v>0</v>
      </c>
      <c r="M584" s="23">
        <f t="shared" si="419"/>
        <v>0</v>
      </c>
      <c r="N584" s="23">
        <f t="shared" si="419"/>
        <v>0</v>
      </c>
      <c r="O584" s="23">
        <f t="shared" si="419"/>
        <v>0</v>
      </c>
      <c r="P584" s="23">
        <f t="shared" si="419"/>
        <v>0</v>
      </c>
      <c r="Q584" s="23">
        <f t="shared" si="419"/>
        <v>0</v>
      </c>
      <c r="R584" s="23">
        <f t="shared" si="419"/>
        <v>0</v>
      </c>
      <c r="S584" s="23">
        <f t="shared" si="419"/>
        <v>0</v>
      </c>
      <c r="T584" s="23">
        <f t="shared" si="419"/>
        <v>0</v>
      </c>
      <c r="U584" s="23">
        <f t="shared" si="419"/>
        <v>0</v>
      </c>
      <c r="V584" s="23">
        <f t="shared" si="419"/>
        <v>0</v>
      </c>
      <c r="W584" s="23">
        <f t="shared" si="419"/>
        <v>0</v>
      </c>
      <c r="X584" s="23">
        <f t="shared" si="419"/>
        <v>0</v>
      </c>
      <c r="Y584" s="23">
        <f t="shared" si="419"/>
        <v>0</v>
      </c>
      <c r="Z584" s="23">
        <f t="shared" si="419"/>
        <v>0</v>
      </c>
      <c r="AA584" s="23">
        <f t="shared" si="419"/>
        <v>0</v>
      </c>
      <c r="AB584" s="23">
        <f t="shared" si="419"/>
        <v>0</v>
      </c>
      <c r="AC584" s="23">
        <f t="shared" si="419"/>
        <v>0</v>
      </c>
      <c r="AD584" s="23">
        <f t="shared" si="419"/>
        <v>0</v>
      </c>
      <c r="AE584" s="23">
        <f t="shared" si="419"/>
        <v>0</v>
      </c>
      <c r="AF584" s="23">
        <f t="shared" si="419"/>
        <v>0</v>
      </c>
      <c r="AG584" s="23">
        <f t="shared" si="419"/>
        <v>0</v>
      </c>
      <c r="AH584" s="23">
        <f t="shared" si="419"/>
        <v>0</v>
      </c>
      <c r="AI584" s="23">
        <f t="shared" si="419"/>
        <v>0</v>
      </c>
      <c r="AJ584" s="23">
        <f t="shared" si="419"/>
        <v>0</v>
      </c>
      <c r="AK584" s="23">
        <f t="shared" si="419"/>
        <v>0</v>
      </c>
      <c r="AL584" s="12">
        <f t="shared" si="397"/>
        <v>0</v>
      </c>
      <c r="AN584" s="55"/>
      <c r="AS584" s="47"/>
      <c r="AT584" s="63"/>
      <c r="AU584" s="47"/>
      <c r="AV584" s="47"/>
      <c r="AW584" s="47"/>
      <c r="AX584" s="47"/>
      <c r="AY584" s="47"/>
      <c r="AZ584" s="47"/>
    </row>
    <row r="585" spans="1:52">
      <c r="A585" s="27">
        <v>2</v>
      </c>
      <c r="B585" s="2">
        <v>5</v>
      </c>
      <c r="C585" s="2">
        <v>4</v>
      </c>
      <c r="D585" s="2">
        <v>541</v>
      </c>
      <c r="E585" s="2">
        <v>1</v>
      </c>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v>0</v>
      </c>
      <c r="AI585" s="21">
        <v>0</v>
      </c>
      <c r="AJ585" s="21"/>
      <c r="AK585" s="21"/>
      <c r="AL585" s="16">
        <f t="shared" si="397"/>
        <v>0</v>
      </c>
      <c r="AN585" s="55"/>
      <c r="AS585" s="47"/>
      <c r="AT585" s="63"/>
      <c r="AU585" s="47"/>
      <c r="AV585" s="47"/>
      <c r="AW585" s="47"/>
      <c r="AX585" s="47"/>
      <c r="AY585" s="47"/>
      <c r="AZ585" s="47"/>
    </row>
    <row r="586" spans="1:52">
      <c r="A586" s="27">
        <v>2</v>
      </c>
      <c r="B586" s="2">
        <v>5</v>
      </c>
      <c r="C586" s="2">
        <v>4</v>
      </c>
      <c r="D586" s="2">
        <v>542</v>
      </c>
      <c r="E586" s="2"/>
      <c r="F586" s="23">
        <f>+F587</f>
        <v>0</v>
      </c>
      <c r="G586" s="23">
        <f t="shared" ref="G586:AK586" si="420">+G587</f>
        <v>0</v>
      </c>
      <c r="H586" s="23">
        <f t="shared" si="420"/>
        <v>0</v>
      </c>
      <c r="I586" s="23">
        <f t="shared" si="420"/>
        <v>0</v>
      </c>
      <c r="J586" s="23"/>
      <c r="K586" s="23">
        <f t="shared" si="420"/>
        <v>0</v>
      </c>
      <c r="L586" s="23">
        <f t="shared" si="420"/>
        <v>0</v>
      </c>
      <c r="M586" s="23">
        <f t="shared" si="420"/>
        <v>0</v>
      </c>
      <c r="N586" s="23">
        <f t="shared" si="420"/>
        <v>0</v>
      </c>
      <c r="O586" s="23">
        <f t="shared" si="420"/>
        <v>0</v>
      </c>
      <c r="P586" s="23">
        <f t="shared" si="420"/>
        <v>0</v>
      </c>
      <c r="Q586" s="23">
        <f t="shared" si="420"/>
        <v>0</v>
      </c>
      <c r="R586" s="23">
        <f t="shared" si="420"/>
        <v>0</v>
      </c>
      <c r="S586" s="23">
        <f t="shared" si="420"/>
        <v>0</v>
      </c>
      <c r="T586" s="23">
        <f t="shared" si="420"/>
        <v>0</v>
      </c>
      <c r="U586" s="23">
        <f t="shared" si="420"/>
        <v>0</v>
      </c>
      <c r="V586" s="23">
        <f t="shared" si="420"/>
        <v>0</v>
      </c>
      <c r="W586" s="23">
        <f t="shared" si="420"/>
        <v>0</v>
      </c>
      <c r="X586" s="23">
        <f t="shared" si="420"/>
        <v>0</v>
      </c>
      <c r="Y586" s="23">
        <f t="shared" si="420"/>
        <v>0</v>
      </c>
      <c r="Z586" s="23">
        <f t="shared" si="420"/>
        <v>0</v>
      </c>
      <c r="AA586" s="23">
        <f t="shared" si="420"/>
        <v>0</v>
      </c>
      <c r="AB586" s="23">
        <f t="shared" si="420"/>
        <v>0</v>
      </c>
      <c r="AC586" s="23">
        <f t="shared" si="420"/>
        <v>0</v>
      </c>
      <c r="AD586" s="23">
        <f t="shared" si="420"/>
        <v>0</v>
      </c>
      <c r="AE586" s="23">
        <f t="shared" si="420"/>
        <v>0</v>
      </c>
      <c r="AF586" s="23">
        <f t="shared" si="420"/>
        <v>0</v>
      </c>
      <c r="AG586" s="23">
        <f t="shared" si="420"/>
        <v>0</v>
      </c>
      <c r="AH586" s="23">
        <f t="shared" si="420"/>
        <v>0</v>
      </c>
      <c r="AI586" s="23">
        <f t="shared" si="420"/>
        <v>0</v>
      </c>
      <c r="AJ586" s="23">
        <f t="shared" si="420"/>
        <v>0</v>
      </c>
      <c r="AK586" s="23">
        <f t="shared" si="420"/>
        <v>0</v>
      </c>
      <c r="AL586" s="12">
        <f t="shared" si="397"/>
        <v>0</v>
      </c>
      <c r="AN586" s="55"/>
      <c r="AS586" s="47"/>
      <c r="AT586" s="63"/>
      <c r="AU586" s="47"/>
      <c r="AV586" s="47"/>
      <c r="AW586" s="47"/>
      <c r="AX586" s="47"/>
      <c r="AY586" s="47"/>
      <c r="AZ586" s="47"/>
    </row>
    <row r="587" spans="1:52">
      <c r="A587" s="27">
        <v>2</v>
      </c>
      <c r="B587" s="2">
        <v>5</v>
      </c>
      <c r="C587" s="2">
        <v>4</v>
      </c>
      <c r="D587" s="2">
        <v>542</v>
      </c>
      <c r="E587" s="2">
        <v>1</v>
      </c>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16">
        <f t="shared" si="397"/>
        <v>0</v>
      </c>
      <c r="AN587" s="55"/>
      <c r="AS587" s="47"/>
      <c r="AT587" s="63"/>
      <c r="AU587" s="47"/>
      <c r="AV587" s="47"/>
      <c r="AW587" s="47"/>
      <c r="AX587" s="47"/>
      <c r="AY587" s="47"/>
      <c r="AZ587" s="47"/>
    </row>
    <row r="588" spans="1:52">
      <c r="A588" s="27">
        <v>2</v>
      </c>
      <c r="B588" s="2">
        <v>5</v>
      </c>
      <c r="C588" s="2">
        <v>4</v>
      </c>
      <c r="D588" s="2">
        <v>543</v>
      </c>
      <c r="E588" s="2"/>
      <c r="F588" s="23">
        <f>+F589</f>
        <v>0</v>
      </c>
      <c r="G588" s="23">
        <f t="shared" ref="G588:AK588" si="421">+G589</f>
        <v>0</v>
      </c>
      <c r="H588" s="23">
        <f t="shared" si="421"/>
        <v>0</v>
      </c>
      <c r="I588" s="23">
        <f t="shared" si="421"/>
        <v>0</v>
      </c>
      <c r="J588" s="23"/>
      <c r="K588" s="23">
        <f t="shared" si="421"/>
        <v>0</v>
      </c>
      <c r="L588" s="23">
        <f t="shared" si="421"/>
        <v>0</v>
      </c>
      <c r="M588" s="23">
        <f t="shared" si="421"/>
        <v>0</v>
      </c>
      <c r="N588" s="23">
        <f t="shared" si="421"/>
        <v>0</v>
      </c>
      <c r="O588" s="23">
        <f t="shared" si="421"/>
        <v>0</v>
      </c>
      <c r="P588" s="23">
        <f t="shared" si="421"/>
        <v>0</v>
      </c>
      <c r="Q588" s="23">
        <f t="shared" si="421"/>
        <v>0</v>
      </c>
      <c r="R588" s="23">
        <f t="shared" si="421"/>
        <v>0</v>
      </c>
      <c r="S588" s="23">
        <f t="shared" si="421"/>
        <v>0</v>
      </c>
      <c r="T588" s="23">
        <f t="shared" si="421"/>
        <v>0</v>
      </c>
      <c r="U588" s="23">
        <f t="shared" si="421"/>
        <v>0</v>
      </c>
      <c r="V588" s="23">
        <f t="shared" si="421"/>
        <v>0</v>
      </c>
      <c r="W588" s="23">
        <f t="shared" si="421"/>
        <v>0</v>
      </c>
      <c r="X588" s="23">
        <f t="shared" si="421"/>
        <v>0</v>
      </c>
      <c r="Y588" s="23">
        <f t="shared" si="421"/>
        <v>0</v>
      </c>
      <c r="Z588" s="23">
        <f t="shared" si="421"/>
        <v>0</v>
      </c>
      <c r="AA588" s="23">
        <f t="shared" si="421"/>
        <v>0</v>
      </c>
      <c r="AB588" s="23">
        <f t="shared" si="421"/>
        <v>0</v>
      </c>
      <c r="AC588" s="23">
        <f t="shared" si="421"/>
        <v>0</v>
      </c>
      <c r="AD588" s="23">
        <f t="shared" si="421"/>
        <v>0</v>
      </c>
      <c r="AE588" s="23">
        <f t="shared" si="421"/>
        <v>0</v>
      </c>
      <c r="AF588" s="23">
        <f t="shared" si="421"/>
        <v>0</v>
      </c>
      <c r="AG588" s="23">
        <f t="shared" si="421"/>
        <v>0</v>
      </c>
      <c r="AH588" s="23">
        <f t="shared" si="421"/>
        <v>0</v>
      </c>
      <c r="AI588" s="23">
        <f t="shared" si="421"/>
        <v>0</v>
      </c>
      <c r="AJ588" s="23">
        <f t="shared" si="421"/>
        <v>0</v>
      </c>
      <c r="AK588" s="23">
        <f t="shared" si="421"/>
        <v>0</v>
      </c>
      <c r="AL588" s="12">
        <f t="shared" si="397"/>
        <v>0</v>
      </c>
      <c r="AN588" s="55"/>
      <c r="AS588" s="47"/>
      <c r="AT588" s="63"/>
      <c r="AU588" s="47"/>
      <c r="AV588" s="47"/>
      <c r="AW588" s="47"/>
      <c r="AX588" s="47"/>
      <c r="AY588" s="47"/>
      <c r="AZ588" s="47"/>
    </row>
    <row r="589" spans="1:52">
      <c r="A589" s="27">
        <v>2</v>
      </c>
      <c r="B589" s="2">
        <v>5</v>
      </c>
      <c r="C589" s="2">
        <v>4</v>
      </c>
      <c r="D589" s="2">
        <v>543</v>
      </c>
      <c r="E589" s="2">
        <v>1</v>
      </c>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16">
        <f t="shared" si="397"/>
        <v>0</v>
      </c>
      <c r="AN589" s="55"/>
      <c r="AS589" s="47"/>
      <c r="AT589" s="63"/>
      <c r="AU589" s="47"/>
      <c r="AV589" s="47"/>
      <c r="AW589" s="47"/>
      <c r="AX589" s="47"/>
      <c r="AY589" s="47"/>
      <c r="AZ589" s="47"/>
    </row>
    <row r="590" spans="1:52">
      <c r="A590" s="27">
        <v>2</v>
      </c>
      <c r="B590" s="2">
        <v>5</v>
      </c>
      <c r="C590" s="2">
        <v>4</v>
      </c>
      <c r="D590" s="2">
        <v>544</v>
      </c>
      <c r="E590" s="2"/>
      <c r="F590" s="23">
        <f>+F591</f>
        <v>0</v>
      </c>
      <c r="G590" s="23">
        <f t="shared" ref="G590:AK590" si="422">+G591</f>
        <v>0</v>
      </c>
      <c r="H590" s="23">
        <f t="shared" si="422"/>
        <v>0</v>
      </c>
      <c r="I590" s="23">
        <f t="shared" si="422"/>
        <v>0</v>
      </c>
      <c r="J590" s="23"/>
      <c r="K590" s="23">
        <f t="shared" si="422"/>
        <v>0</v>
      </c>
      <c r="L590" s="23">
        <f t="shared" si="422"/>
        <v>0</v>
      </c>
      <c r="M590" s="23">
        <f t="shared" si="422"/>
        <v>0</v>
      </c>
      <c r="N590" s="23">
        <f t="shared" si="422"/>
        <v>0</v>
      </c>
      <c r="O590" s="23">
        <f t="shared" si="422"/>
        <v>0</v>
      </c>
      <c r="P590" s="23">
        <f t="shared" si="422"/>
        <v>0</v>
      </c>
      <c r="Q590" s="23">
        <f t="shared" si="422"/>
        <v>0</v>
      </c>
      <c r="R590" s="23">
        <f t="shared" si="422"/>
        <v>0</v>
      </c>
      <c r="S590" s="23">
        <f t="shared" si="422"/>
        <v>0</v>
      </c>
      <c r="T590" s="23">
        <f t="shared" si="422"/>
        <v>0</v>
      </c>
      <c r="U590" s="23">
        <f t="shared" si="422"/>
        <v>0</v>
      </c>
      <c r="V590" s="23">
        <f t="shared" si="422"/>
        <v>0</v>
      </c>
      <c r="W590" s="23">
        <f t="shared" si="422"/>
        <v>0</v>
      </c>
      <c r="X590" s="23">
        <f t="shared" si="422"/>
        <v>0</v>
      </c>
      <c r="Y590" s="23">
        <f t="shared" si="422"/>
        <v>0</v>
      </c>
      <c r="Z590" s="23">
        <f t="shared" si="422"/>
        <v>0</v>
      </c>
      <c r="AA590" s="23">
        <f t="shared" si="422"/>
        <v>0</v>
      </c>
      <c r="AB590" s="23">
        <f t="shared" si="422"/>
        <v>0</v>
      </c>
      <c r="AC590" s="23">
        <f t="shared" si="422"/>
        <v>0</v>
      </c>
      <c r="AD590" s="23">
        <f t="shared" si="422"/>
        <v>0</v>
      </c>
      <c r="AE590" s="23">
        <f t="shared" si="422"/>
        <v>0</v>
      </c>
      <c r="AF590" s="23">
        <f t="shared" si="422"/>
        <v>0</v>
      </c>
      <c r="AG590" s="23">
        <f t="shared" si="422"/>
        <v>0</v>
      </c>
      <c r="AH590" s="23">
        <f t="shared" si="422"/>
        <v>0</v>
      </c>
      <c r="AI590" s="23">
        <f t="shared" si="422"/>
        <v>0</v>
      </c>
      <c r="AJ590" s="23">
        <f t="shared" si="422"/>
        <v>0</v>
      </c>
      <c r="AK590" s="23">
        <f t="shared" si="422"/>
        <v>0</v>
      </c>
      <c r="AL590" s="12">
        <f t="shared" si="397"/>
        <v>0</v>
      </c>
      <c r="AN590" s="55"/>
      <c r="AS590" s="47"/>
      <c r="AT590" s="63"/>
      <c r="AU590" s="47"/>
      <c r="AV590" s="47"/>
      <c r="AW590" s="47"/>
      <c r="AX590" s="47"/>
      <c r="AY590" s="47"/>
      <c r="AZ590" s="47"/>
    </row>
    <row r="591" spans="1:52">
      <c r="A591" s="27">
        <v>2</v>
      </c>
      <c r="B591" s="2">
        <v>5</v>
      </c>
      <c r="C591" s="2">
        <v>4</v>
      </c>
      <c r="D591" s="2">
        <v>544</v>
      </c>
      <c r="E591" s="2">
        <v>1</v>
      </c>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16">
        <f t="shared" si="397"/>
        <v>0</v>
      </c>
      <c r="AN591" s="55"/>
      <c r="AS591" s="47"/>
      <c r="AT591" s="63"/>
      <c r="AU591" s="47"/>
      <c r="AV591" s="47"/>
      <c r="AW591" s="47"/>
      <c r="AX591" s="47"/>
      <c r="AY591" s="47"/>
      <c r="AZ591" s="47"/>
    </row>
    <row r="592" spans="1:52">
      <c r="A592" s="27">
        <v>2</v>
      </c>
      <c r="B592" s="2">
        <v>5</v>
      </c>
      <c r="C592" s="2">
        <v>4</v>
      </c>
      <c r="D592" s="2">
        <v>545</v>
      </c>
      <c r="E592" s="2"/>
      <c r="F592" s="23">
        <f>+F593</f>
        <v>0</v>
      </c>
      <c r="G592" s="23">
        <f t="shared" ref="G592:AK592" si="423">+G593</f>
        <v>0</v>
      </c>
      <c r="H592" s="23">
        <f t="shared" si="423"/>
        <v>0</v>
      </c>
      <c r="I592" s="23">
        <f t="shared" si="423"/>
        <v>0</v>
      </c>
      <c r="J592" s="23"/>
      <c r="K592" s="23">
        <f t="shared" si="423"/>
        <v>0</v>
      </c>
      <c r="L592" s="23">
        <f t="shared" si="423"/>
        <v>0</v>
      </c>
      <c r="M592" s="23">
        <f t="shared" si="423"/>
        <v>0</v>
      </c>
      <c r="N592" s="23">
        <f t="shared" si="423"/>
        <v>0</v>
      </c>
      <c r="O592" s="23">
        <f t="shared" si="423"/>
        <v>0</v>
      </c>
      <c r="P592" s="23">
        <f t="shared" si="423"/>
        <v>0</v>
      </c>
      <c r="Q592" s="23">
        <f t="shared" si="423"/>
        <v>0</v>
      </c>
      <c r="R592" s="23">
        <f t="shared" si="423"/>
        <v>0</v>
      </c>
      <c r="S592" s="23">
        <f t="shared" si="423"/>
        <v>0</v>
      </c>
      <c r="T592" s="23">
        <f t="shared" si="423"/>
        <v>0</v>
      </c>
      <c r="U592" s="23">
        <f t="shared" si="423"/>
        <v>0</v>
      </c>
      <c r="V592" s="23">
        <f t="shared" si="423"/>
        <v>0</v>
      </c>
      <c r="W592" s="23">
        <f t="shared" si="423"/>
        <v>0</v>
      </c>
      <c r="X592" s="23">
        <f t="shared" si="423"/>
        <v>0</v>
      </c>
      <c r="Y592" s="23">
        <f t="shared" si="423"/>
        <v>0</v>
      </c>
      <c r="Z592" s="23">
        <f t="shared" si="423"/>
        <v>0</v>
      </c>
      <c r="AA592" s="23">
        <f t="shared" si="423"/>
        <v>0</v>
      </c>
      <c r="AB592" s="23">
        <f t="shared" si="423"/>
        <v>0</v>
      </c>
      <c r="AC592" s="23">
        <f t="shared" si="423"/>
        <v>0</v>
      </c>
      <c r="AD592" s="23">
        <f t="shared" si="423"/>
        <v>0</v>
      </c>
      <c r="AE592" s="23">
        <f t="shared" si="423"/>
        <v>0</v>
      </c>
      <c r="AF592" s="23">
        <f t="shared" si="423"/>
        <v>0</v>
      </c>
      <c r="AG592" s="23">
        <f t="shared" si="423"/>
        <v>0</v>
      </c>
      <c r="AH592" s="23">
        <f t="shared" si="423"/>
        <v>0</v>
      </c>
      <c r="AI592" s="23">
        <f t="shared" si="423"/>
        <v>0</v>
      </c>
      <c r="AJ592" s="23">
        <f t="shared" si="423"/>
        <v>0</v>
      </c>
      <c r="AK592" s="23">
        <f t="shared" si="423"/>
        <v>0</v>
      </c>
      <c r="AL592" s="12">
        <f t="shared" ref="AL592:AL623" si="424">SUM(F592:AJ592)</f>
        <v>0</v>
      </c>
      <c r="AN592" s="55"/>
      <c r="AS592" s="47"/>
      <c r="AT592" s="63"/>
      <c r="AU592" s="47"/>
      <c r="AV592" s="47"/>
      <c r="AW592" s="47"/>
      <c r="AX592" s="47"/>
      <c r="AY592" s="47"/>
      <c r="AZ592" s="47"/>
    </row>
    <row r="593" spans="1:52">
      <c r="A593" s="27">
        <v>2</v>
      </c>
      <c r="B593" s="2">
        <v>5</v>
      </c>
      <c r="C593" s="2">
        <v>4</v>
      </c>
      <c r="D593" s="2">
        <v>545</v>
      </c>
      <c r="E593" s="2">
        <v>1</v>
      </c>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16">
        <f t="shared" si="424"/>
        <v>0</v>
      </c>
      <c r="AN593" s="55"/>
      <c r="AS593" s="47"/>
      <c r="AT593" s="63"/>
      <c r="AU593" s="47"/>
      <c r="AV593" s="47"/>
      <c r="AW593" s="47"/>
      <c r="AX593" s="47"/>
      <c r="AY593" s="47"/>
      <c r="AZ593" s="47"/>
    </row>
    <row r="594" spans="1:52">
      <c r="A594" s="27">
        <v>2</v>
      </c>
      <c r="B594" s="2">
        <v>5</v>
      </c>
      <c r="C594" s="2">
        <v>4</v>
      </c>
      <c r="D594" s="2">
        <v>549</v>
      </c>
      <c r="E594" s="2"/>
      <c r="F594" s="23">
        <f>+F595+F596</f>
        <v>0</v>
      </c>
      <c r="G594" s="23">
        <f t="shared" ref="G594:AJ594" si="425">+G595+G596</f>
        <v>0</v>
      </c>
      <c r="H594" s="23">
        <f t="shared" si="425"/>
        <v>0</v>
      </c>
      <c r="I594" s="23">
        <f t="shared" si="425"/>
        <v>0</v>
      </c>
      <c r="J594" s="23"/>
      <c r="K594" s="23">
        <f t="shared" ref="K594:AH594" si="426">+K595+K596</f>
        <v>0</v>
      </c>
      <c r="L594" s="23">
        <f t="shared" si="426"/>
        <v>0</v>
      </c>
      <c r="M594" s="23">
        <f t="shared" si="426"/>
        <v>0</v>
      </c>
      <c r="N594" s="23">
        <f t="shared" si="426"/>
        <v>0</v>
      </c>
      <c r="O594" s="23">
        <f t="shared" si="426"/>
        <v>0</v>
      </c>
      <c r="P594" s="23">
        <f t="shared" si="426"/>
        <v>0</v>
      </c>
      <c r="Q594" s="23">
        <f t="shared" si="426"/>
        <v>0</v>
      </c>
      <c r="R594" s="23">
        <f t="shared" si="426"/>
        <v>0</v>
      </c>
      <c r="S594" s="23">
        <f t="shared" si="426"/>
        <v>0</v>
      </c>
      <c r="T594" s="23">
        <f t="shared" si="426"/>
        <v>0</v>
      </c>
      <c r="U594" s="23">
        <f t="shared" si="426"/>
        <v>0</v>
      </c>
      <c r="V594" s="23">
        <f t="shared" si="426"/>
        <v>0</v>
      </c>
      <c r="W594" s="23">
        <f t="shared" si="426"/>
        <v>0</v>
      </c>
      <c r="X594" s="23">
        <f t="shared" si="426"/>
        <v>0</v>
      </c>
      <c r="Y594" s="23">
        <f t="shared" si="426"/>
        <v>0</v>
      </c>
      <c r="Z594" s="23">
        <f t="shared" si="426"/>
        <v>0</v>
      </c>
      <c r="AA594" s="23">
        <f t="shared" si="426"/>
        <v>0</v>
      </c>
      <c r="AB594" s="23">
        <f t="shared" si="426"/>
        <v>0</v>
      </c>
      <c r="AC594" s="23">
        <f t="shared" si="426"/>
        <v>0</v>
      </c>
      <c r="AD594" s="23">
        <f t="shared" si="426"/>
        <v>0</v>
      </c>
      <c r="AE594" s="23">
        <f t="shared" si="426"/>
        <v>0</v>
      </c>
      <c r="AF594" s="23">
        <f t="shared" si="426"/>
        <v>0</v>
      </c>
      <c r="AG594" s="23">
        <f t="shared" si="426"/>
        <v>0</v>
      </c>
      <c r="AH594" s="23">
        <f t="shared" si="426"/>
        <v>0</v>
      </c>
      <c r="AI594" s="23">
        <f t="shared" si="425"/>
        <v>0</v>
      </c>
      <c r="AJ594" s="23">
        <f t="shared" si="425"/>
        <v>0</v>
      </c>
      <c r="AK594" s="23">
        <f t="shared" ref="AK594" si="427">+AK595+AK596</f>
        <v>0</v>
      </c>
      <c r="AL594" s="12">
        <f t="shared" si="424"/>
        <v>0</v>
      </c>
      <c r="AN594" s="55"/>
      <c r="AS594" s="47"/>
      <c r="AT594" s="63"/>
      <c r="AU594" s="47"/>
      <c r="AV594" s="47"/>
      <c r="AW594" s="47"/>
      <c r="AX594" s="47"/>
      <c r="AY594" s="47"/>
      <c r="AZ594" s="47"/>
    </row>
    <row r="595" spans="1:52">
      <c r="A595" s="27">
        <v>2</v>
      </c>
      <c r="B595" s="2">
        <v>5</v>
      </c>
      <c r="C595" s="2">
        <v>4</v>
      </c>
      <c r="D595" s="2">
        <v>549</v>
      </c>
      <c r="E595" s="2">
        <v>1</v>
      </c>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16">
        <f t="shared" si="424"/>
        <v>0</v>
      </c>
      <c r="AN595" s="55"/>
      <c r="AS595" s="47"/>
      <c r="AT595" s="63"/>
      <c r="AU595" s="47"/>
      <c r="AV595" s="47"/>
      <c r="AW595" s="47"/>
      <c r="AX595" s="47"/>
      <c r="AY595" s="47"/>
      <c r="AZ595" s="47"/>
    </row>
    <row r="596" spans="1:52">
      <c r="A596" s="27">
        <v>2</v>
      </c>
      <c r="B596" s="2">
        <v>5</v>
      </c>
      <c r="C596" s="2">
        <v>4</v>
      </c>
      <c r="D596" s="2">
        <v>549</v>
      </c>
      <c r="E596" s="2">
        <v>2</v>
      </c>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16">
        <f t="shared" si="424"/>
        <v>0</v>
      </c>
      <c r="AN596" s="55"/>
      <c r="AS596" s="47"/>
      <c r="AT596" s="63"/>
      <c r="AU596" s="47"/>
      <c r="AV596" s="47"/>
      <c r="AW596" s="47"/>
      <c r="AX596" s="47"/>
      <c r="AY596" s="47"/>
      <c r="AZ596" s="47"/>
    </row>
    <row r="597" spans="1:52">
      <c r="A597" s="27">
        <v>2</v>
      </c>
      <c r="B597" s="2">
        <v>5</v>
      </c>
      <c r="C597" s="2">
        <v>5</v>
      </c>
      <c r="E597" s="2"/>
      <c r="F597" s="15">
        <f>+F598</f>
        <v>0</v>
      </c>
      <c r="G597" s="15">
        <f t="shared" ref="G597:AK597" si="428">+G598</f>
        <v>0</v>
      </c>
      <c r="H597" s="15">
        <f t="shared" si="428"/>
        <v>0</v>
      </c>
      <c r="I597" s="15">
        <f t="shared" si="428"/>
        <v>0</v>
      </c>
      <c r="J597" s="15"/>
      <c r="K597" s="15">
        <f t="shared" si="428"/>
        <v>0</v>
      </c>
      <c r="L597" s="15">
        <f t="shared" si="428"/>
        <v>0</v>
      </c>
      <c r="M597" s="15">
        <f t="shared" si="428"/>
        <v>0</v>
      </c>
      <c r="N597" s="15">
        <f t="shared" si="428"/>
        <v>0</v>
      </c>
      <c r="O597" s="15">
        <f t="shared" si="428"/>
        <v>0</v>
      </c>
      <c r="P597" s="15">
        <f t="shared" si="428"/>
        <v>0</v>
      </c>
      <c r="Q597" s="15">
        <f t="shared" si="428"/>
        <v>0</v>
      </c>
      <c r="R597" s="15">
        <f t="shared" si="428"/>
        <v>0</v>
      </c>
      <c r="S597" s="15">
        <f t="shared" si="428"/>
        <v>0</v>
      </c>
      <c r="T597" s="15">
        <f t="shared" si="428"/>
        <v>0</v>
      </c>
      <c r="U597" s="15">
        <f t="shared" si="428"/>
        <v>0</v>
      </c>
      <c r="V597" s="15">
        <f t="shared" si="428"/>
        <v>0</v>
      </c>
      <c r="W597" s="15">
        <f t="shared" si="428"/>
        <v>0</v>
      </c>
      <c r="X597" s="15">
        <f t="shared" si="428"/>
        <v>0</v>
      </c>
      <c r="Y597" s="15">
        <f t="shared" si="428"/>
        <v>0</v>
      </c>
      <c r="Z597" s="15">
        <f t="shared" si="428"/>
        <v>0</v>
      </c>
      <c r="AA597" s="15">
        <f t="shared" si="428"/>
        <v>0</v>
      </c>
      <c r="AB597" s="15">
        <f t="shared" si="428"/>
        <v>0</v>
      </c>
      <c r="AC597" s="15">
        <f t="shared" si="428"/>
        <v>0</v>
      </c>
      <c r="AD597" s="15">
        <f t="shared" si="428"/>
        <v>0</v>
      </c>
      <c r="AE597" s="15">
        <f t="shared" si="428"/>
        <v>0</v>
      </c>
      <c r="AF597" s="15">
        <f t="shared" si="428"/>
        <v>0</v>
      </c>
      <c r="AG597" s="15">
        <f t="shared" si="428"/>
        <v>0</v>
      </c>
      <c r="AH597" s="15">
        <f t="shared" si="428"/>
        <v>0</v>
      </c>
      <c r="AI597" s="15">
        <f t="shared" si="428"/>
        <v>0</v>
      </c>
      <c r="AJ597" s="15">
        <f t="shared" si="428"/>
        <v>0</v>
      </c>
      <c r="AK597" s="15">
        <f t="shared" si="428"/>
        <v>0</v>
      </c>
      <c r="AL597" s="14">
        <f t="shared" si="424"/>
        <v>0</v>
      </c>
      <c r="AN597" s="55"/>
      <c r="AS597" s="47"/>
      <c r="AT597" s="63"/>
      <c r="AU597" s="47"/>
      <c r="AV597" s="47"/>
      <c r="AW597" s="47"/>
      <c r="AX597" s="47"/>
      <c r="AY597" s="47"/>
      <c r="AZ597" s="47"/>
    </row>
    <row r="598" spans="1:52">
      <c r="A598" s="27">
        <v>2</v>
      </c>
      <c r="B598" s="2">
        <v>5</v>
      </c>
      <c r="C598" s="2">
        <v>5</v>
      </c>
      <c r="D598" s="2">
        <v>551</v>
      </c>
      <c r="E598" s="2"/>
      <c r="F598" s="23">
        <f>+F599+F600</f>
        <v>0</v>
      </c>
      <c r="G598" s="23">
        <f t="shared" ref="G598:AJ598" si="429">+G599+G600</f>
        <v>0</v>
      </c>
      <c r="H598" s="23">
        <f t="shared" si="429"/>
        <v>0</v>
      </c>
      <c r="I598" s="23">
        <f t="shared" si="429"/>
        <v>0</v>
      </c>
      <c r="J598" s="23"/>
      <c r="K598" s="23">
        <f t="shared" ref="K598:AH598" si="430">+K599+K600</f>
        <v>0</v>
      </c>
      <c r="L598" s="23">
        <f t="shared" si="430"/>
        <v>0</v>
      </c>
      <c r="M598" s="23">
        <f t="shared" si="430"/>
        <v>0</v>
      </c>
      <c r="N598" s="23">
        <f t="shared" si="430"/>
        <v>0</v>
      </c>
      <c r="O598" s="23">
        <f t="shared" si="430"/>
        <v>0</v>
      </c>
      <c r="P598" s="23">
        <f t="shared" si="430"/>
        <v>0</v>
      </c>
      <c r="Q598" s="23">
        <f t="shared" si="430"/>
        <v>0</v>
      </c>
      <c r="R598" s="23">
        <f t="shared" si="430"/>
        <v>0</v>
      </c>
      <c r="S598" s="23">
        <f t="shared" si="430"/>
        <v>0</v>
      </c>
      <c r="T598" s="23">
        <f t="shared" si="430"/>
        <v>0</v>
      </c>
      <c r="U598" s="23">
        <f t="shared" si="430"/>
        <v>0</v>
      </c>
      <c r="V598" s="23">
        <f t="shared" si="430"/>
        <v>0</v>
      </c>
      <c r="W598" s="23">
        <f t="shared" si="430"/>
        <v>0</v>
      </c>
      <c r="X598" s="23">
        <f t="shared" si="430"/>
        <v>0</v>
      </c>
      <c r="Y598" s="23">
        <f t="shared" si="430"/>
        <v>0</v>
      </c>
      <c r="Z598" s="23">
        <f t="shared" si="430"/>
        <v>0</v>
      </c>
      <c r="AA598" s="23">
        <f t="shared" si="430"/>
        <v>0</v>
      </c>
      <c r="AB598" s="23">
        <f t="shared" si="430"/>
        <v>0</v>
      </c>
      <c r="AC598" s="23">
        <f t="shared" si="430"/>
        <v>0</v>
      </c>
      <c r="AD598" s="23">
        <f t="shared" si="430"/>
        <v>0</v>
      </c>
      <c r="AE598" s="23">
        <f t="shared" si="430"/>
        <v>0</v>
      </c>
      <c r="AF598" s="23">
        <f t="shared" si="430"/>
        <v>0</v>
      </c>
      <c r="AG598" s="23">
        <f t="shared" si="430"/>
        <v>0</v>
      </c>
      <c r="AH598" s="23">
        <f t="shared" si="430"/>
        <v>0</v>
      </c>
      <c r="AI598" s="23">
        <f t="shared" si="429"/>
        <v>0</v>
      </c>
      <c r="AJ598" s="23">
        <f t="shared" si="429"/>
        <v>0</v>
      </c>
      <c r="AK598" s="23">
        <f t="shared" ref="AK598" si="431">+AK599+AK600</f>
        <v>0</v>
      </c>
      <c r="AL598" s="12">
        <f t="shared" si="424"/>
        <v>0</v>
      </c>
      <c r="AN598" s="55"/>
      <c r="AS598" s="47"/>
      <c r="AT598" s="63"/>
      <c r="AU598" s="47"/>
      <c r="AV598" s="47"/>
      <c r="AW598" s="47"/>
      <c r="AX598" s="47"/>
      <c r="AY598" s="47"/>
      <c r="AZ598" s="47"/>
    </row>
    <row r="599" spans="1:52">
      <c r="A599" s="27">
        <v>2</v>
      </c>
      <c r="B599" s="2">
        <v>5</v>
      </c>
      <c r="C599" s="2">
        <v>5</v>
      </c>
      <c r="D599" s="2">
        <v>551</v>
      </c>
      <c r="E599" s="2">
        <v>1</v>
      </c>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16">
        <f t="shared" si="424"/>
        <v>0</v>
      </c>
      <c r="AN599" s="55"/>
      <c r="AS599" s="47"/>
      <c r="AT599" s="63"/>
      <c r="AU599" s="47"/>
      <c r="AV599" s="47"/>
      <c r="AW599" s="47"/>
      <c r="AX599" s="47"/>
      <c r="AY599" s="47"/>
      <c r="AZ599" s="47"/>
    </row>
    <row r="600" spans="1:52">
      <c r="A600" s="27">
        <v>2</v>
      </c>
      <c r="B600" s="2">
        <v>5</v>
      </c>
      <c r="C600" s="2">
        <v>5</v>
      </c>
      <c r="D600" s="2">
        <v>552</v>
      </c>
      <c r="E600" s="2">
        <v>2</v>
      </c>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16">
        <f t="shared" si="424"/>
        <v>0</v>
      </c>
      <c r="AN600" s="55"/>
      <c r="AS600" s="47"/>
      <c r="AT600" s="63"/>
      <c r="AU600" s="47"/>
      <c r="AV600" s="47"/>
      <c r="AW600" s="47"/>
      <c r="AX600" s="47"/>
      <c r="AY600" s="47"/>
      <c r="AZ600" s="47"/>
    </row>
    <row r="601" spans="1:52">
      <c r="A601" s="27">
        <v>2</v>
      </c>
      <c r="B601" s="2">
        <v>5</v>
      </c>
      <c r="C601" s="2">
        <v>6</v>
      </c>
      <c r="D601" s="2"/>
      <c r="E601" s="2"/>
      <c r="F601" s="15">
        <f>+F602+F604+F606+F608+F610+F612+F615+F618+F620</f>
        <v>0</v>
      </c>
      <c r="G601" s="15">
        <f t="shared" ref="G601:AJ601" si="432">+G602+G604+G606+G608+G610+G612+G615+G618+G620</f>
        <v>0</v>
      </c>
      <c r="H601" s="15">
        <f t="shared" si="432"/>
        <v>0</v>
      </c>
      <c r="I601" s="15">
        <f t="shared" si="432"/>
        <v>0</v>
      </c>
      <c r="J601" s="15"/>
      <c r="K601" s="15">
        <f t="shared" ref="K601:AH601" si="433">+K602+K604+K606+K608+K610+K612+K615+K618+K620</f>
        <v>0</v>
      </c>
      <c r="L601" s="15">
        <f t="shared" si="433"/>
        <v>0</v>
      </c>
      <c r="M601" s="15">
        <f t="shared" si="433"/>
        <v>0</v>
      </c>
      <c r="N601" s="15">
        <f t="shared" si="433"/>
        <v>0</v>
      </c>
      <c r="O601" s="15">
        <f t="shared" si="433"/>
        <v>0</v>
      </c>
      <c r="P601" s="15">
        <f t="shared" si="433"/>
        <v>0</v>
      </c>
      <c r="Q601" s="15">
        <f t="shared" si="433"/>
        <v>0</v>
      </c>
      <c r="R601" s="15">
        <f t="shared" si="433"/>
        <v>0</v>
      </c>
      <c r="S601" s="15">
        <f t="shared" si="433"/>
        <v>0</v>
      </c>
      <c r="T601" s="15">
        <f t="shared" si="433"/>
        <v>0</v>
      </c>
      <c r="U601" s="15">
        <f t="shared" si="433"/>
        <v>0</v>
      </c>
      <c r="V601" s="15">
        <f t="shared" si="433"/>
        <v>0</v>
      </c>
      <c r="W601" s="15">
        <f t="shared" si="433"/>
        <v>0</v>
      </c>
      <c r="X601" s="15">
        <f t="shared" si="433"/>
        <v>0</v>
      </c>
      <c r="Y601" s="15">
        <f t="shared" si="433"/>
        <v>0</v>
      </c>
      <c r="Z601" s="15">
        <f t="shared" si="433"/>
        <v>0</v>
      </c>
      <c r="AA601" s="15">
        <f t="shared" si="433"/>
        <v>0</v>
      </c>
      <c r="AB601" s="15">
        <f t="shared" si="433"/>
        <v>0</v>
      </c>
      <c r="AC601" s="15">
        <f t="shared" si="433"/>
        <v>0</v>
      </c>
      <c r="AD601" s="15">
        <f t="shared" si="433"/>
        <v>0</v>
      </c>
      <c r="AE601" s="15">
        <f t="shared" si="433"/>
        <v>0</v>
      </c>
      <c r="AF601" s="15">
        <f t="shared" si="433"/>
        <v>0</v>
      </c>
      <c r="AG601" s="15">
        <f t="shared" si="433"/>
        <v>0</v>
      </c>
      <c r="AH601" s="15">
        <f t="shared" si="433"/>
        <v>0</v>
      </c>
      <c r="AI601" s="15">
        <f t="shared" si="432"/>
        <v>0</v>
      </c>
      <c r="AJ601" s="15">
        <f t="shared" si="432"/>
        <v>0</v>
      </c>
      <c r="AK601" s="15">
        <f t="shared" ref="AK601" si="434">+AK602+AK604+AK606+AK608+AK610+AK612+AK615+AK618+AK620</f>
        <v>0</v>
      </c>
      <c r="AL601" s="14">
        <f t="shared" si="424"/>
        <v>0</v>
      </c>
      <c r="AN601" s="55"/>
      <c r="AS601" s="47"/>
      <c r="AT601" s="63"/>
      <c r="AU601" s="47"/>
      <c r="AV601" s="47"/>
      <c r="AW601" s="47"/>
      <c r="AX601" s="47"/>
      <c r="AY601" s="47"/>
      <c r="AZ601" s="47"/>
    </row>
    <row r="602" spans="1:52">
      <c r="A602" s="27">
        <v>2</v>
      </c>
      <c r="B602" s="2">
        <v>5</v>
      </c>
      <c r="C602" s="2">
        <v>6</v>
      </c>
      <c r="D602" s="2">
        <v>561</v>
      </c>
      <c r="E602" s="2"/>
      <c r="F602" s="23">
        <f>+F603</f>
        <v>0</v>
      </c>
      <c r="G602" s="23">
        <f t="shared" ref="G602:AK602" si="435">+G603</f>
        <v>0</v>
      </c>
      <c r="H602" s="23">
        <f t="shared" si="435"/>
        <v>0</v>
      </c>
      <c r="I602" s="23">
        <f t="shared" si="435"/>
        <v>0</v>
      </c>
      <c r="J602" s="23"/>
      <c r="K602" s="23">
        <f t="shared" si="435"/>
        <v>0</v>
      </c>
      <c r="L602" s="23">
        <f t="shared" si="435"/>
        <v>0</v>
      </c>
      <c r="M602" s="23">
        <f t="shared" si="435"/>
        <v>0</v>
      </c>
      <c r="N602" s="23">
        <f t="shared" si="435"/>
        <v>0</v>
      </c>
      <c r="O602" s="23">
        <f t="shared" si="435"/>
        <v>0</v>
      </c>
      <c r="P602" s="23">
        <f t="shared" si="435"/>
        <v>0</v>
      </c>
      <c r="Q602" s="23">
        <f t="shared" si="435"/>
        <v>0</v>
      </c>
      <c r="R602" s="23">
        <f t="shared" si="435"/>
        <v>0</v>
      </c>
      <c r="S602" s="23">
        <f t="shared" si="435"/>
        <v>0</v>
      </c>
      <c r="T602" s="23">
        <f t="shared" si="435"/>
        <v>0</v>
      </c>
      <c r="U602" s="23">
        <f t="shared" si="435"/>
        <v>0</v>
      </c>
      <c r="V602" s="23">
        <f t="shared" si="435"/>
        <v>0</v>
      </c>
      <c r="W602" s="23">
        <f t="shared" si="435"/>
        <v>0</v>
      </c>
      <c r="X602" s="23">
        <f t="shared" si="435"/>
        <v>0</v>
      </c>
      <c r="Y602" s="23">
        <f t="shared" si="435"/>
        <v>0</v>
      </c>
      <c r="Z602" s="23">
        <f t="shared" si="435"/>
        <v>0</v>
      </c>
      <c r="AA602" s="23">
        <f t="shared" si="435"/>
        <v>0</v>
      </c>
      <c r="AB602" s="23">
        <f t="shared" si="435"/>
        <v>0</v>
      </c>
      <c r="AC602" s="23">
        <f t="shared" si="435"/>
        <v>0</v>
      </c>
      <c r="AD602" s="23">
        <f t="shared" si="435"/>
        <v>0</v>
      </c>
      <c r="AE602" s="23">
        <f t="shared" si="435"/>
        <v>0</v>
      </c>
      <c r="AF602" s="23">
        <f t="shared" si="435"/>
        <v>0</v>
      </c>
      <c r="AG602" s="23">
        <f t="shared" si="435"/>
        <v>0</v>
      </c>
      <c r="AH602" s="23">
        <f t="shared" si="435"/>
        <v>0</v>
      </c>
      <c r="AI602" s="23">
        <f t="shared" si="435"/>
        <v>0</v>
      </c>
      <c r="AJ602" s="23">
        <f t="shared" si="435"/>
        <v>0</v>
      </c>
      <c r="AK602" s="23">
        <f t="shared" si="435"/>
        <v>0</v>
      </c>
      <c r="AL602" s="12">
        <f t="shared" si="424"/>
        <v>0</v>
      </c>
      <c r="AN602" s="55"/>
      <c r="AS602" s="47"/>
      <c r="AT602" s="63"/>
      <c r="AU602" s="47"/>
      <c r="AV602" s="47"/>
      <c r="AW602" s="47"/>
      <c r="AX602" s="47"/>
      <c r="AY602" s="47"/>
      <c r="AZ602" s="47"/>
    </row>
    <row r="603" spans="1:52">
      <c r="A603" s="27">
        <v>2</v>
      </c>
      <c r="B603" s="2">
        <v>5</v>
      </c>
      <c r="C603" s="2">
        <v>6</v>
      </c>
      <c r="D603" s="2">
        <v>561</v>
      </c>
      <c r="E603" s="2">
        <v>1</v>
      </c>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16">
        <f t="shared" si="424"/>
        <v>0</v>
      </c>
      <c r="AN603" s="55"/>
      <c r="AS603" s="47"/>
      <c r="AT603" s="63"/>
      <c r="AU603" s="47"/>
      <c r="AV603" s="47"/>
      <c r="AW603" s="47"/>
      <c r="AX603" s="47"/>
      <c r="AY603" s="47"/>
      <c r="AZ603" s="47"/>
    </row>
    <row r="604" spans="1:52">
      <c r="A604" s="27">
        <v>2</v>
      </c>
      <c r="B604" s="2">
        <v>5</v>
      </c>
      <c r="C604" s="2">
        <v>6</v>
      </c>
      <c r="D604" s="2">
        <v>562</v>
      </c>
      <c r="E604" s="2"/>
      <c r="F604" s="23">
        <f>+F605</f>
        <v>0</v>
      </c>
      <c r="G604" s="23">
        <f t="shared" ref="G604:AK604" si="436">+G605</f>
        <v>0</v>
      </c>
      <c r="H604" s="23">
        <f t="shared" si="436"/>
        <v>0</v>
      </c>
      <c r="I604" s="23">
        <f t="shared" si="436"/>
        <v>0</v>
      </c>
      <c r="J604" s="23"/>
      <c r="K604" s="23">
        <f t="shared" si="436"/>
        <v>0</v>
      </c>
      <c r="L604" s="23">
        <f t="shared" si="436"/>
        <v>0</v>
      </c>
      <c r="M604" s="23">
        <f t="shared" si="436"/>
        <v>0</v>
      </c>
      <c r="N604" s="23">
        <f t="shared" si="436"/>
        <v>0</v>
      </c>
      <c r="O604" s="23">
        <f t="shared" si="436"/>
        <v>0</v>
      </c>
      <c r="P604" s="23">
        <f t="shared" si="436"/>
        <v>0</v>
      </c>
      <c r="Q604" s="23">
        <f t="shared" si="436"/>
        <v>0</v>
      </c>
      <c r="R604" s="23">
        <f t="shared" si="436"/>
        <v>0</v>
      </c>
      <c r="S604" s="23">
        <f t="shared" si="436"/>
        <v>0</v>
      </c>
      <c r="T604" s="23">
        <f t="shared" si="436"/>
        <v>0</v>
      </c>
      <c r="U604" s="23">
        <f t="shared" si="436"/>
        <v>0</v>
      </c>
      <c r="V604" s="23">
        <f t="shared" si="436"/>
        <v>0</v>
      </c>
      <c r="W604" s="23">
        <f t="shared" si="436"/>
        <v>0</v>
      </c>
      <c r="X604" s="23">
        <f t="shared" si="436"/>
        <v>0</v>
      </c>
      <c r="Y604" s="23">
        <f t="shared" si="436"/>
        <v>0</v>
      </c>
      <c r="Z604" s="23">
        <f t="shared" si="436"/>
        <v>0</v>
      </c>
      <c r="AA604" s="23">
        <f t="shared" si="436"/>
        <v>0</v>
      </c>
      <c r="AB604" s="23">
        <f t="shared" si="436"/>
        <v>0</v>
      </c>
      <c r="AC604" s="23">
        <f t="shared" si="436"/>
        <v>0</v>
      </c>
      <c r="AD604" s="23">
        <f t="shared" si="436"/>
        <v>0</v>
      </c>
      <c r="AE604" s="23">
        <f t="shared" si="436"/>
        <v>0</v>
      </c>
      <c r="AF604" s="23">
        <f t="shared" si="436"/>
        <v>0</v>
      </c>
      <c r="AG604" s="23">
        <f t="shared" si="436"/>
        <v>0</v>
      </c>
      <c r="AH604" s="23">
        <f t="shared" si="436"/>
        <v>0</v>
      </c>
      <c r="AI604" s="23">
        <f t="shared" si="436"/>
        <v>0</v>
      </c>
      <c r="AJ604" s="23">
        <f t="shared" si="436"/>
        <v>0</v>
      </c>
      <c r="AK604" s="23">
        <f t="shared" si="436"/>
        <v>0</v>
      </c>
      <c r="AL604" s="12">
        <f t="shared" si="424"/>
        <v>0</v>
      </c>
      <c r="AN604" s="55"/>
      <c r="AS604" s="47"/>
      <c r="AT604" s="63"/>
      <c r="AU604" s="47"/>
      <c r="AV604" s="47"/>
      <c r="AW604" s="47"/>
      <c r="AX604" s="47"/>
      <c r="AY604" s="47"/>
      <c r="AZ604" s="47"/>
    </row>
    <row r="605" spans="1:52">
      <c r="A605" s="27">
        <v>2</v>
      </c>
      <c r="B605" s="2">
        <v>5</v>
      </c>
      <c r="C605" s="2">
        <v>6</v>
      </c>
      <c r="D605" s="2">
        <v>562</v>
      </c>
      <c r="E605" s="2">
        <v>1</v>
      </c>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16">
        <f t="shared" si="424"/>
        <v>0</v>
      </c>
      <c r="AN605" s="55"/>
      <c r="AS605" s="47"/>
      <c r="AT605" s="63"/>
      <c r="AU605" s="47"/>
      <c r="AV605" s="47"/>
      <c r="AW605" s="47"/>
      <c r="AX605" s="47"/>
      <c r="AY605" s="47"/>
      <c r="AZ605" s="47"/>
    </row>
    <row r="606" spans="1:52">
      <c r="A606" s="27">
        <v>2</v>
      </c>
      <c r="B606" s="2">
        <v>5</v>
      </c>
      <c r="C606" s="2">
        <v>6</v>
      </c>
      <c r="D606" s="2">
        <v>563</v>
      </c>
      <c r="E606" s="2"/>
      <c r="F606" s="23">
        <f>+F607</f>
        <v>0</v>
      </c>
      <c r="G606" s="23">
        <f t="shared" ref="G606:AK606" si="437">+G607</f>
        <v>0</v>
      </c>
      <c r="H606" s="23">
        <f t="shared" si="437"/>
        <v>0</v>
      </c>
      <c r="I606" s="23">
        <f t="shared" si="437"/>
        <v>0</v>
      </c>
      <c r="J606" s="23"/>
      <c r="K606" s="23">
        <f t="shared" si="437"/>
        <v>0</v>
      </c>
      <c r="L606" s="23">
        <f t="shared" si="437"/>
        <v>0</v>
      </c>
      <c r="M606" s="23">
        <f t="shared" si="437"/>
        <v>0</v>
      </c>
      <c r="N606" s="23">
        <f t="shared" si="437"/>
        <v>0</v>
      </c>
      <c r="O606" s="23">
        <f t="shared" si="437"/>
        <v>0</v>
      </c>
      <c r="P606" s="23">
        <f t="shared" si="437"/>
        <v>0</v>
      </c>
      <c r="Q606" s="23">
        <f t="shared" si="437"/>
        <v>0</v>
      </c>
      <c r="R606" s="23">
        <f t="shared" si="437"/>
        <v>0</v>
      </c>
      <c r="S606" s="23">
        <f t="shared" si="437"/>
        <v>0</v>
      </c>
      <c r="T606" s="23">
        <f t="shared" si="437"/>
        <v>0</v>
      </c>
      <c r="U606" s="23">
        <f t="shared" si="437"/>
        <v>0</v>
      </c>
      <c r="V606" s="23">
        <f t="shared" si="437"/>
        <v>0</v>
      </c>
      <c r="W606" s="23">
        <f t="shared" si="437"/>
        <v>0</v>
      </c>
      <c r="X606" s="23">
        <f t="shared" si="437"/>
        <v>0</v>
      </c>
      <c r="Y606" s="23">
        <f t="shared" si="437"/>
        <v>0</v>
      </c>
      <c r="Z606" s="23">
        <f t="shared" si="437"/>
        <v>0</v>
      </c>
      <c r="AA606" s="23">
        <f t="shared" si="437"/>
        <v>0</v>
      </c>
      <c r="AB606" s="23">
        <f t="shared" si="437"/>
        <v>0</v>
      </c>
      <c r="AC606" s="23">
        <f t="shared" si="437"/>
        <v>0</v>
      </c>
      <c r="AD606" s="23">
        <f t="shared" si="437"/>
        <v>0</v>
      </c>
      <c r="AE606" s="23">
        <f t="shared" si="437"/>
        <v>0</v>
      </c>
      <c r="AF606" s="23">
        <f t="shared" si="437"/>
        <v>0</v>
      </c>
      <c r="AG606" s="23">
        <f t="shared" si="437"/>
        <v>0</v>
      </c>
      <c r="AH606" s="23">
        <f t="shared" si="437"/>
        <v>0</v>
      </c>
      <c r="AI606" s="23">
        <f t="shared" si="437"/>
        <v>0</v>
      </c>
      <c r="AJ606" s="23">
        <f t="shared" si="437"/>
        <v>0</v>
      </c>
      <c r="AK606" s="23">
        <f t="shared" si="437"/>
        <v>0</v>
      </c>
      <c r="AL606" s="12">
        <f t="shared" si="424"/>
        <v>0</v>
      </c>
      <c r="AN606" s="55"/>
      <c r="AS606" s="47"/>
      <c r="AT606" s="63"/>
      <c r="AU606" s="47"/>
      <c r="AV606" s="47"/>
      <c r="AW606" s="47"/>
      <c r="AX606" s="47"/>
      <c r="AY606" s="47"/>
      <c r="AZ606" s="47"/>
    </row>
    <row r="607" spans="1:52">
      <c r="A607" s="27">
        <v>2</v>
      </c>
      <c r="B607" s="2">
        <v>5</v>
      </c>
      <c r="C607" s="2">
        <v>6</v>
      </c>
      <c r="D607" s="2">
        <v>563</v>
      </c>
      <c r="E607" s="2">
        <v>1</v>
      </c>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16">
        <f t="shared" si="424"/>
        <v>0</v>
      </c>
      <c r="AN607" s="55"/>
      <c r="AS607" s="47"/>
      <c r="AT607" s="63"/>
      <c r="AU607" s="47"/>
      <c r="AV607" s="47"/>
      <c r="AW607" s="47"/>
      <c r="AX607" s="47"/>
      <c r="AY607" s="47"/>
      <c r="AZ607" s="47"/>
    </row>
    <row r="608" spans="1:52">
      <c r="A608" s="27">
        <v>2</v>
      </c>
      <c r="B608" s="2">
        <v>5</v>
      </c>
      <c r="C608" s="2">
        <v>6</v>
      </c>
      <c r="D608" s="2">
        <v>564</v>
      </c>
      <c r="E608" s="2"/>
      <c r="F608" s="23">
        <f>+F609</f>
        <v>0</v>
      </c>
      <c r="G608" s="23">
        <f t="shared" ref="G608:AK608" si="438">+G609</f>
        <v>0</v>
      </c>
      <c r="H608" s="23">
        <f t="shared" si="438"/>
        <v>0</v>
      </c>
      <c r="I608" s="23">
        <f t="shared" si="438"/>
        <v>0</v>
      </c>
      <c r="J608" s="23"/>
      <c r="K608" s="23">
        <f t="shared" si="438"/>
        <v>0</v>
      </c>
      <c r="L608" s="23">
        <f t="shared" si="438"/>
        <v>0</v>
      </c>
      <c r="M608" s="23">
        <f t="shared" si="438"/>
        <v>0</v>
      </c>
      <c r="N608" s="23">
        <f t="shared" si="438"/>
        <v>0</v>
      </c>
      <c r="O608" s="23">
        <f t="shared" si="438"/>
        <v>0</v>
      </c>
      <c r="P608" s="23">
        <f t="shared" si="438"/>
        <v>0</v>
      </c>
      <c r="Q608" s="23">
        <f t="shared" si="438"/>
        <v>0</v>
      </c>
      <c r="R608" s="23">
        <f t="shared" si="438"/>
        <v>0</v>
      </c>
      <c r="S608" s="23">
        <f t="shared" si="438"/>
        <v>0</v>
      </c>
      <c r="T608" s="23">
        <f t="shared" si="438"/>
        <v>0</v>
      </c>
      <c r="U608" s="23">
        <f t="shared" si="438"/>
        <v>0</v>
      </c>
      <c r="V608" s="23">
        <f t="shared" si="438"/>
        <v>0</v>
      </c>
      <c r="W608" s="23">
        <f t="shared" si="438"/>
        <v>0</v>
      </c>
      <c r="X608" s="23">
        <f t="shared" si="438"/>
        <v>0</v>
      </c>
      <c r="Y608" s="23">
        <f t="shared" si="438"/>
        <v>0</v>
      </c>
      <c r="Z608" s="23">
        <f t="shared" si="438"/>
        <v>0</v>
      </c>
      <c r="AA608" s="23">
        <f t="shared" si="438"/>
        <v>0</v>
      </c>
      <c r="AB608" s="23">
        <f t="shared" si="438"/>
        <v>0</v>
      </c>
      <c r="AC608" s="23">
        <f t="shared" si="438"/>
        <v>0</v>
      </c>
      <c r="AD608" s="23">
        <f t="shared" si="438"/>
        <v>0</v>
      </c>
      <c r="AE608" s="23">
        <f t="shared" si="438"/>
        <v>0</v>
      </c>
      <c r="AF608" s="23">
        <f t="shared" si="438"/>
        <v>0</v>
      </c>
      <c r="AG608" s="23">
        <f t="shared" si="438"/>
        <v>0</v>
      </c>
      <c r="AH608" s="23">
        <f t="shared" si="438"/>
        <v>0</v>
      </c>
      <c r="AI608" s="23">
        <f t="shared" si="438"/>
        <v>0</v>
      </c>
      <c r="AJ608" s="23">
        <f t="shared" si="438"/>
        <v>0</v>
      </c>
      <c r="AK608" s="23">
        <f t="shared" si="438"/>
        <v>0</v>
      </c>
      <c r="AL608" s="12">
        <f t="shared" si="424"/>
        <v>0</v>
      </c>
      <c r="AN608" s="55"/>
      <c r="AS608" s="47"/>
      <c r="AT608" s="63"/>
      <c r="AU608" s="47"/>
      <c r="AV608" s="47"/>
      <c r="AW608" s="47"/>
      <c r="AX608" s="47"/>
      <c r="AY608" s="47"/>
      <c r="AZ608" s="47"/>
    </row>
    <row r="609" spans="1:52">
      <c r="A609" s="27">
        <v>2</v>
      </c>
      <c r="B609" s="2">
        <v>5</v>
      </c>
      <c r="C609" s="2">
        <v>6</v>
      </c>
      <c r="D609" s="2">
        <v>564</v>
      </c>
      <c r="E609" s="2">
        <v>1</v>
      </c>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16">
        <f t="shared" si="424"/>
        <v>0</v>
      </c>
      <c r="AN609" s="55"/>
      <c r="AS609" s="47"/>
      <c r="AT609" s="63"/>
      <c r="AU609" s="47"/>
      <c r="AV609" s="47"/>
      <c r="AW609" s="47"/>
      <c r="AX609" s="47"/>
      <c r="AY609" s="47"/>
      <c r="AZ609" s="47"/>
    </row>
    <row r="610" spans="1:52">
      <c r="A610" s="27">
        <v>2</v>
      </c>
      <c r="B610" s="2">
        <v>5</v>
      </c>
      <c r="C610" s="2">
        <v>6</v>
      </c>
      <c r="D610" s="2">
        <v>565</v>
      </c>
      <c r="E610" s="2"/>
      <c r="F610" s="23">
        <f>+F611</f>
        <v>0</v>
      </c>
      <c r="G610" s="23">
        <f t="shared" ref="G610:AK610" si="439">+G611</f>
        <v>0</v>
      </c>
      <c r="H610" s="23">
        <f t="shared" si="439"/>
        <v>0</v>
      </c>
      <c r="I610" s="23">
        <f t="shared" si="439"/>
        <v>0</v>
      </c>
      <c r="J610" s="23"/>
      <c r="K610" s="23">
        <f t="shared" si="439"/>
        <v>0</v>
      </c>
      <c r="L610" s="23">
        <f t="shared" si="439"/>
        <v>0</v>
      </c>
      <c r="M610" s="23">
        <f t="shared" si="439"/>
        <v>0</v>
      </c>
      <c r="N610" s="23">
        <f t="shared" si="439"/>
        <v>0</v>
      </c>
      <c r="O610" s="23">
        <f t="shared" si="439"/>
        <v>0</v>
      </c>
      <c r="P610" s="23">
        <f t="shared" si="439"/>
        <v>0</v>
      </c>
      <c r="Q610" s="23">
        <f t="shared" si="439"/>
        <v>0</v>
      </c>
      <c r="R610" s="23">
        <f t="shared" si="439"/>
        <v>0</v>
      </c>
      <c r="S610" s="23">
        <f t="shared" si="439"/>
        <v>0</v>
      </c>
      <c r="T610" s="23">
        <f t="shared" si="439"/>
        <v>0</v>
      </c>
      <c r="U610" s="23">
        <f t="shared" si="439"/>
        <v>0</v>
      </c>
      <c r="V610" s="23">
        <f t="shared" si="439"/>
        <v>0</v>
      </c>
      <c r="W610" s="23">
        <f t="shared" si="439"/>
        <v>0</v>
      </c>
      <c r="X610" s="23">
        <f t="shared" si="439"/>
        <v>0</v>
      </c>
      <c r="Y610" s="23">
        <f t="shared" si="439"/>
        <v>0</v>
      </c>
      <c r="Z610" s="23">
        <f t="shared" si="439"/>
        <v>0</v>
      </c>
      <c r="AA610" s="23">
        <f t="shared" si="439"/>
        <v>0</v>
      </c>
      <c r="AB610" s="23">
        <f t="shared" si="439"/>
        <v>0</v>
      </c>
      <c r="AC610" s="23">
        <f t="shared" si="439"/>
        <v>0</v>
      </c>
      <c r="AD610" s="23">
        <f t="shared" si="439"/>
        <v>0</v>
      </c>
      <c r="AE610" s="23">
        <f t="shared" si="439"/>
        <v>0</v>
      </c>
      <c r="AF610" s="23">
        <f t="shared" si="439"/>
        <v>0</v>
      </c>
      <c r="AG610" s="23">
        <f t="shared" si="439"/>
        <v>0</v>
      </c>
      <c r="AH610" s="23">
        <f t="shared" si="439"/>
        <v>0</v>
      </c>
      <c r="AI610" s="23">
        <f t="shared" si="439"/>
        <v>0</v>
      </c>
      <c r="AJ610" s="23">
        <f t="shared" si="439"/>
        <v>0</v>
      </c>
      <c r="AK610" s="23">
        <f t="shared" si="439"/>
        <v>0</v>
      </c>
      <c r="AL610" s="12">
        <f t="shared" si="424"/>
        <v>0</v>
      </c>
      <c r="AN610" s="55"/>
      <c r="AS610" s="47"/>
      <c r="AT610" s="63"/>
      <c r="AU610" s="47"/>
      <c r="AV610" s="47"/>
      <c r="AW610" s="47"/>
      <c r="AX610" s="47"/>
      <c r="AY610" s="47"/>
      <c r="AZ610" s="47"/>
    </row>
    <row r="611" spans="1:52">
      <c r="A611" s="27">
        <v>2</v>
      </c>
      <c r="B611" s="2">
        <v>5</v>
      </c>
      <c r="C611" s="2">
        <v>6</v>
      </c>
      <c r="D611" s="2">
        <v>565</v>
      </c>
      <c r="E611" s="2">
        <v>1</v>
      </c>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16">
        <f t="shared" si="424"/>
        <v>0</v>
      </c>
      <c r="AN611" s="55"/>
      <c r="AS611" s="47"/>
      <c r="AT611" s="63"/>
      <c r="AU611" s="47"/>
      <c r="AV611" s="47"/>
      <c r="AW611" s="47"/>
      <c r="AX611" s="47"/>
      <c r="AY611" s="47"/>
      <c r="AZ611" s="47"/>
    </row>
    <row r="612" spans="1:52">
      <c r="A612" s="27">
        <v>2</v>
      </c>
      <c r="B612" s="2">
        <v>5</v>
      </c>
      <c r="C612" s="2">
        <v>6</v>
      </c>
      <c r="D612" s="2">
        <v>566</v>
      </c>
      <c r="E612" s="2"/>
      <c r="F612" s="23">
        <f>+F613+F614</f>
        <v>0</v>
      </c>
      <c r="G612" s="23">
        <f t="shared" ref="G612:AJ612" si="440">+G613+G614</f>
        <v>0</v>
      </c>
      <c r="H612" s="23">
        <f t="shared" si="440"/>
        <v>0</v>
      </c>
      <c r="I612" s="23">
        <f t="shared" si="440"/>
        <v>0</v>
      </c>
      <c r="J612" s="23"/>
      <c r="K612" s="23">
        <f t="shared" ref="K612:AH612" si="441">+K613+K614</f>
        <v>0</v>
      </c>
      <c r="L612" s="23">
        <f t="shared" si="441"/>
        <v>0</v>
      </c>
      <c r="M612" s="23">
        <f t="shared" si="441"/>
        <v>0</v>
      </c>
      <c r="N612" s="23">
        <f t="shared" si="441"/>
        <v>0</v>
      </c>
      <c r="O612" s="23">
        <f t="shared" si="441"/>
        <v>0</v>
      </c>
      <c r="P612" s="23">
        <f t="shared" si="441"/>
        <v>0</v>
      </c>
      <c r="Q612" s="23">
        <f t="shared" si="441"/>
        <v>0</v>
      </c>
      <c r="R612" s="23">
        <f t="shared" si="441"/>
        <v>0</v>
      </c>
      <c r="S612" s="23">
        <f t="shared" si="441"/>
        <v>0</v>
      </c>
      <c r="T612" s="23">
        <f t="shared" si="441"/>
        <v>0</v>
      </c>
      <c r="U612" s="23">
        <f t="shared" si="441"/>
        <v>0</v>
      </c>
      <c r="V612" s="23">
        <f t="shared" si="441"/>
        <v>0</v>
      </c>
      <c r="W612" s="23">
        <f t="shared" si="441"/>
        <v>0</v>
      </c>
      <c r="X612" s="23">
        <f t="shared" si="441"/>
        <v>0</v>
      </c>
      <c r="Y612" s="23">
        <f t="shared" si="441"/>
        <v>0</v>
      </c>
      <c r="Z612" s="23">
        <f t="shared" si="441"/>
        <v>0</v>
      </c>
      <c r="AA612" s="23">
        <f t="shared" si="441"/>
        <v>0</v>
      </c>
      <c r="AB612" s="23">
        <f t="shared" si="441"/>
        <v>0</v>
      </c>
      <c r="AC612" s="23">
        <f t="shared" si="441"/>
        <v>0</v>
      </c>
      <c r="AD612" s="23">
        <f t="shared" si="441"/>
        <v>0</v>
      </c>
      <c r="AE612" s="23">
        <f t="shared" si="441"/>
        <v>0</v>
      </c>
      <c r="AF612" s="23">
        <f t="shared" si="441"/>
        <v>0</v>
      </c>
      <c r="AG612" s="23">
        <f t="shared" si="441"/>
        <v>0</v>
      </c>
      <c r="AH612" s="23">
        <f t="shared" si="441"/>
        <v>0</v>
      </c>
      <c r="AI612" s="23">
        <f t="shared" si="440"/>
        <v>0</v>
      </c>
      <c r="AJ612" s="23">
        <f t="shared" si="440"/>
        <v>0</v>
      </c>
      <c r="AK612" s="23">
        <f t="shared" ref="AK612" si="442">+AK613+AK614</f>
        <v>0</v>
      </c>
      <c r="AL612" s="12">
        <f t="shared" si="424"/>
        <v>0</v>
      </c>
      <c r="AN612" s="55"/>
      <c r="AS612" s="47"/>
      <c r="AT612" s="63"/>
      <c r="AU612" s="47"/>
      <c r="AV612" s="47"/>
      <c r="AW612" s="47"/>
      <c r="AX612" s="47"/>
      <c r="AY612" s="47"/>
      <c r="AZ612" s="47"/>
    </row>
    <row r="613" spans="1:52">
      <c r="A613" s="27">
        <v>2</v>
      </c>
      <c r="B613" s="2">
        <v>5</v>
      </c>
      <c r="C613" s="2">
        <v>6</v>
      </c>
      <c r="D613" s="2">
        <v>566</v>
      </c>
      <c r="E613" s="2">
        <v>1</v>
      </c>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16">
        <f t="shared" si="424"/>
        <v>0</v>
      </c>
      <c r="AN613" s="55"/>
      <c r="AS613" s="47"/>
      <c r="AT613" s="63"/>
      <c r="AU613" s="47"/>
      <c r="AV613" s="47"/>
      <c r="AW613" s="47"/>
      <c r="AX613" s="47"/>
      <c r="AY613" s="47"/>
      <c r="AZ613" s="47"/>
    </row>
    <row r="614" spans="1:52">
      <c r="A614" s="27">
        <v>2</v>
      </c>
      <c r="B614" s="2">
        <v>5</v>
      </c>
      <c r="C614" s="2">
        <v>6</v>
      </c>
      <c r="D614" s="2">
        <v>566</v>
      </c>
      <c r="E614" s="2">
        <v>2</v>
      </c>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16">
        <f t="shared" si="424"/>
        <v>0</v>
      </c>
      <c r="AN614" s="55"/>
      <c r="AS614" s="47"/>
      <c r="AT614" s="63"/>
      <c r="AU614" s="47"/>
      <c r="AV614" s="47"/>
      <c r="AW614" s="47"/>
      <c r="AX614" s="47"/>
      <c r="AY614" s="47"/>
      <c r="AZ614" s="47"/>
    </row>
    <row r="615" spans="1:52">
      <c r="A615" s="27">
        <v>2</v>
      </c>
      <c r="B615" s="2">
        <v>5</v>
      </c>
      <c r="C615" s="2">
        <v>6</v>
      </c>
      <c r="D615" s="2">
        <v>567</v>
      </c>
      <c r="E615" s="2"/>
      <c r="F615" s="23">
        <f>+F616+F617</f>
        <v>0</v>
      </c>
      <c r="G615" s="23">
        <f t="shared" ref="G615:AJ615" si="443">+G616+G617</f>
        <v>0</v>
      </c>
      <c r="H615" s="23">
        <f t="shared" si="443"/>
        <v>0</v>
      </c>
      <c r="I615" s="23">
        <f t="shared" si="443"/>
        <v>0</v>
      </c>
      <c r="J615" s="23"/>
      <c r="K615" s="23">
        <f t="shared" ref="K615:AH615" si="444">+K616+K617</f>
        <v>0</v>
      </c>
      <c r="L615" s="23">
        <f t="shared" si="444"/>
        <v>0</v>
      </c>
      <c r="M615" s="23">
        <f t="shared" si="444"/>
        <v>0</v>
      </c>
      <c r="N615" s="23">
        <f t="shared" si="444"/>
        <v>0</v>
      </c>
      <c r="O615" s="23">
        <f t="shared" si="444"/>
        <v>0</v>
      </c>
      <c r="P615" s="23">
        <f t="shared" si="444"/>
        <v>0</v>
      </c>
      <c r="Q615" s="23">
        <f t="shared" si="444"/>
        <v>0</v>
      </c>
      <c r="R615" s="23">
        <f t="shared" si="444"/>
        <v>0</v>
      </c>
      <c r="S615" s="23">
        <f t="shared" si="444"/>
        <v>0</v>
      </c>
      <c r="T615" s="23">
        <f t="shared" si="444"/>
        <v>0</v>
      </c>
      <c r="U615" s="23">
        <f t="shared" si="444"/>
        <v>0</v>
      </c>
      <c r="V615" s="23">
        <f t="shared" si="444"/>
        <v>0</v>
      </c>
      <c r="W615" s="23">
        <f t="shared" si="444"/>
        <v>0</v>
      </c>
      <c r="X615" s="23">
        <f t="shared" si="444"/>
        <v>0</v>
      </c>
      <c r="Y615" s="23">
        <f t="shared" si="444"/>
        <v>0</v>
      </c>
      <c r="Z615" s="23">
        <f t="shared" si="444"/>
        <v>0</v>
      </c>
      <c r="AA615" s="23">
        <f t="shared" si="444"/>
        <v>0</v>
      </c>
      <c r="AB615" s="23">
        <f t="shared" si="444"/>
        <v>0</v>
      </c>
      <c r="AC615" s="23">
        <f t="shared" si="444"/>
        <v>0</v>
      </c>
      <c r="AD615" s="23">
        <f t="shared" si="444"/>
        <v>0</v>
      </c>
      <c r="AE615" s="23">
        <f t="shared" si="444"/>
        <v>0</v>
      </c>
      <c r="AF615" s="23">
        <f t="shared" si="444"/>
        <v>0</v>
      </c>
      <c r="AG615" s="23">
        <f t="shared" si="444"/>
        <v>0</v>
      </c>
      <c r="AH615" s="23">
        <f t="shared" si="444"/>
        <v>0</v>
      </c>
      <c r="AI615" s="23">
        <f t="shared" si="443"/>
        <v>0</v>
      </c>
      <c r="AJ615" s="23">
        <f t="shared" si="443"/>
        <v>0</v>
      </c>
      <c r="AK615" s="23">
        <f t="shared" ref="AK615" si="445">+AK616+AK617</f>
        <v>0</v>
      </c>
      <c r="AL615" s="12">
        <f t="shared" si="424"/>
        <v>0</v>
      </c>
      <c r="AN615" s="55"/>
      <c r="AS615" s="47"/>
      <c r="AT615" s="63"/>
      <c r="AU615" s="47"/>
      <c r="AV615" s="47"/>
      <c r="AW615" s="47"/>
      <c r="AX615" s="47"/>
      <c r="AY615" s="47"/>
      <c r="AZ615" s="47"/>
    </row>
    <row r="616" spans="1:52">
      <c r="A616" s="27">
        <v>2</v>
      </c>
      <c r="B616" s="2">
        <v>5</v>
      </c>
      <c r="C616" s="2">
        <v>6</v>
      </c>
      <c r="D616" s="2">
        <v>567</v>
      </c>
      <c r="E616" s="2">
        <v>1</v>
      </c>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16">
        <f t="shared" si="424"/>
        <v>0</v>
      </c>
      <c r="AN616" s="55"/>
      <c r="AS616" s="47"/>
      <c r="AT616" s="63"/>
      <c r="AU616" s="47"/>
      <c r="AV616" s="47"/>
      <c r="AW616" s="47"/>
      <c r="AX616" s="47"/>
      <c r="AY616" s="47"/>
      <c r="AZ616" s="47"/>
    </row>
    <row r="617" spans="1:52">
      <c r="A617" s="27">
        <v>2</v>
      </c>
      <c r="B617" s="2">
        <v>5</v>
      </c>
      <c r="C617" s="2">
        <v>6</v>
      </c>
      <c r="D617" s="2">
        <v>567</v>
      </c>
      <c r="E617" s="2">
        <v>2</v>
      </c>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16">
        <f t="shared" si="424"/>
        <v>0</v>
      </c>
      <c r="AN617" s="55"/>
      <c r="AS617" s="47"/>
      <c r="AT617" s="63"/>
      <c r="AU617" s="47"/>
      <c r="AV617" s="47"/>
      <c r="AW617" s="47"/>
      <c r="AX617" s="47"/>
      <c r="AY617" s="47"/>
      <c r="AZ617" s="47"/>
    </row>
    <row r="618" spans="1:52">
      <c r="A618" s="27">
        <v>2</v>
      </c>
      <c r="B618" s="2">
        <v>5</v>
      </c>
      <c r="C618" s="2">
        <v>6</v>
      </c>
      <c r="D618" s="2">
        <v>569</v>
      </c>
      <c r="E618" s="2"/>
      <c r="F618" s="23">
        <f>+F619</f>
        <v>0</v>
      </c>
      <c r="G618" s="23">
        <f t="shared" ref="G618:AK618" si="446">+G619</f>
        <v>0</v>
      </c>
      <c r="H618" s="23">
        <f t="shared" si="446"/>
        <v>0</v>
      </c>
      <c r="I618" s="23">
        <f t="shared" si="446"/>
        <v>0</v>
      </c>
      <c r="J618" s="23"/>
      <c r="K618" s="23">
        <f t="shared" si="446"/>
        <v>0</v>
      </c>
      <c r="L618" s="23">
        <f t="shared" si="446"/>
        <v>0</v>
      </c>
      <c r="M618" s="23">
        <f t="shared" si="446"/>
        <v>0</v>
      </c>
      <c r="N618" s="23">
        <f t="shared" si="446"/>
        <v>0</v>
      </c>
      <c r="O618" s="23">
        <f t="shared" si="446"/>
        <v>0</v>
      </c>
      <c r="P618" s="23">
        <f t="shared" si="446"/>
        <v>0</v>
      </c>
      <c r="Q618" s="23">
        <f t="shared" si="446"/>
        <v>0</v>
      </c>
      <c r="R618" s="23">
        <f t="shared" si="446"/>
        <v>0</v>
      </c>
      <c r="S618" s="23">
        <f t="shared" si="446"/>
        <v>0</v>
      </c>
      <c r="T618" s="23">
        <f t="shared" si="446"/>
        <v>0</v>
      </c>
      <c r="U618" s="23">
        <f t="shared" si="446"/>
        <v>0</v>
      </c>
      <c r="V618" s="23">
        <f t="shared" si="446"/>
        <v>0</v>
      </c>
      <c r="W618" s="23">
        <f t="shared" si="446"/>
        <v>0</v>
      </c>
      <c r="X618" s="23">
        <f t="shared" si="446"/>
        <v>0</v>
      </c>
      <c r="Y618" s="23">
        <f t="shared" si="446"/>
        <v>0</v>
      </c>
      <c r="Z618" s="23">
        <f t="shared" si="446"/>
        <v>0</v>
      </c>
      <c r="AA618" s="23">
        <f t="shared" si="446"/>
        <v>0</v>
      </c>
      <c r="AB618" s="23">
        <f t="shared" si="446"/>
        <v>0</v>
      </c>
      <c r="AC618" s="23">
        <f t="shared" si="446"/>
        <v>0</v>
      </c>
      <c r="AD618" s="23">
        <f t="shared" si="446"/>
        <v>0</v>
      </c>
      <c r="AE618" s="23">
        <f t="shared" si="446"/>
        <v>0</v>
      </c>
      <c r="AF618" s="23">
        <f t="shared" si="446"/>
        <v>0</v>
      </c>
      <c r="AG618" s="23">
        <f t="shared" si="446"/>
        <v>0</v>
      </c>
      <c r="AH618" s="23">
        <f t="shared" si="446"/>
        <v>0</v>
      </c>
      <c r="AI618" s="23">
        <f t="shared" si="446"/>
        <v>0</v>
      </c>
      <c r="AJ618" s="23">
        <f t="shared" si="446"/>
        <v>0</v>
      </c>
      <c r="AK618" s="23">
        <f t="shared" si="446"/>
        <v>0</v>
      </c>
      <c r="AL618" s="12">
        <f t="shared" si="424"/>
        <v>0</v>
      </c>
      <c r="AN618" s="55"/>
      <c r="AS618" s="47"/>
      <c r="AT618" s="63"/>
      <c r="AU618" s="47"/>
      <c r="AV618" s="47"/>
      <c r="AW618" s="47"/>
      <c r="AX618" s="47"/>
      <c r="AY618" s="47"/>
      <c r="AZ618" s="47"/>
    </row>
    <row r="619" spans="1:52">
      <c r="A619" s="27">
        <v>2</v>
      </c>
      <c r="B619" s="2">
        <v>5</v>
      </c>
      <c r="C619" s="2">
        <v>6</v>
      </c>
      <c r="D619" s="2">
        <v>569</v>
      </c>
      <c r="E619" s="2">
        <v>1</v>
      </c>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16">
        <f t="shared" si="424"/>
        <v>0</v>
      </c>
      <c r="AN619" s="55"/>
      <c r="AS619" s="47"/>
      <c r="AT619" s="63"/>
      <c r="AU619" s="47"/>
      <c r="AV619" s="47"/>
      <c r="AW619" s="47"/>
      <c r="AX619" s="47"/>
      <c r="AY619" s="47"/>
      <c r="AZ619" s="47"/>
    </row>
    <row r="620" spans="1:52">
      <c r="A620" s="27">
        <v>2</v>
      </c>
      <c r="B620" s="2">
        <v>5</v>
      </c>
      <c r="C620" s="2">
        <v>6</v>
      </c>
      <c r="D620" s="2">
        <v>568</v>
      </c>
      <c r="E620" s="2"/>
      <c r="F620" s="23">
        <f>+F621+F622</f>
        <v>0</v>
      </c>
      <c r="G620" s="23">
        <f t="shared" ref="G620:AJ620" si="447">+G621+G622</f>
        <v>0</v>
      </c>
      <c r="H620" s="23">
        <f t="shared" si="447"/>
        <v>0</v>
      </c>
      <c r="I620" s="23">
        <f t="shared" si="447"/>
        <v>0</v>
      </c>
      <c r="J620" s="23"/>
      <c r="K620" s="23">
        <f t="shared" ref="K620:AH620" si="448">+K621+K622</f>
        <v>0</v>
      </c>
      <c r="L620" s="23">
        <f t="shared" si="448"/>
        <v>0</v>
      </c>
      <c r="M620" s="23">
        <f t="shared" si="448"/>
        <v>0</v>
      </c>
      <c r="N620" s="23">
        <f t="shared" si="448"/>
        <v>0</v>
      </c>
      <c r="O620" s="23">
        <f t="shared" si="448"/>
        <v>0</v>
      </c>
      <c r="P620" s="23">
        <f t="shared" si="448"/>
        <v>0</v>
      </c>
      <c r="Q620" s="23">
        <f t="shared" si="448"/>
        <v>0</v>
      </c>
      <c r="R620" s="23">
        <f t="shared" si="448"/>
        <v>0</v>
      </c>
      <c r="S620" s="23">
        <f t="shared" si="448"/>
        <v>0</v>
      </c>
      <c r="T620" s="23">
        <f t="shared" si="448"/>
        <v>0</v>
      </c>
      <c r="U620" s="23">
        <f t="shared" si="448"/>
        <v>0</v>
      </c>
      <c r="V620" s="23">
        <f t="shared" si="448"/>
        <v>0</v>
      </c>
      <c r="W620" s="23">
        <f t="shared" si="448"/>
        <v>0</v>
      </c>
      <c r="X620" s="23">
        <f t="shared" si="448"/>
        <v>0</v>
      </c>
      <c r="Y620" s="23">
        <f t="shared" si="448"/>
        <v>0</v>
      </c>
      <c r="Z620" s="23">
        <f t="shared" si="448"/>
        <v>0</v>
      </c>
      <c r="AA620" s="23">
        <f t="shared" si="448"/>
        <v>0</v>
      </c>
      <c r="AB620" s="23">
        <f t="shared" si="448"/>
        <v>0</v>
      </c>
      <c r="AC620" s="23">
        <f t="shared" si="448"/>
        <v>0</v>
      </c>
      <c r="AD620" s="23">
        <f t="shared" si="448"/>
        <v>0</v>
      </c>
      <c r="AE620" s="23">
        <f t="shared" si="448"/>
        <v>0</v>
      </c>
      <c r="AF620" s="23">
        <f t="shared" si="448"/>
        <v>0</v>
      </c>
      <c r="AG620" s="23">
        <f t="shared" si="448"/>
        <v>0</v>
      </c>
      <c r="AH620" s="23">
        <f t="shared" si="448"/>
        <v>0</v>
      </c>
      <c r="AI620" s="23">
        <f t="shared" si="447"/>
        <v>0</v>
      </c>
      <c r="AJ620" s="23">
        <f t="shared" si="447"/>
        <v>0</v>
      </c>
      <c r="AK620" s="23">
        <f t="shared" ref="AK620" si="449">+AK621+AK622</f>
        <v>0</v>
      </c>
      <c r="AL620" s="12">
        <f t="shared" si="424"/>
        <v>0</v>
      </c>
      <c r="AN620" s="55"/>
      <c r="AS620" s="47"/>
      <c r="AT620" s="63"/>
      <c r="AU620" s="47"/>
      <c r="AV620" s="47"/>
      <c r="AW620" s="47"/>
      <c r="AX620" s="47"/>
      <c r="AY620" s="47"/>
      <c r="AZ620" s="47"/>
    </row>
    <row r="621" spans="1:52">
      <c r="A621" s="27">
        <v>2</v>
      </c>
      <c r="B621" s="2">
        <v>5</v>
      </c>
      <c r="C621" s="2">
        <v>6</v>
      </c>
      <c r="D621" s="2">
        <v>568</v>
      </c>
      <c r="E621" s="2">
        <v>1</v>
      </c>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16">
        <f t="shared" si="424"/>
        <v>0</v>
      </c>
      <c r="AN621" s="55"/>
      <c r="AS621" s="47"/>
      <c r="AT621" s="63"/>
      <c r="AU621" s="47"/>
      <c r="AV621" s="47"/>
      <c r="AW621" s="47"/>
      <c r="AX621" s="47"/>
      <c r="AY621" s="47"/>
      <c r="AZ621" s="47"/>
    </row>
    <row r="622" spans="1:52">
      <c r="A622" s="27">
        <v>2</v>
      </c>
      <c r="B622" s="2">
        <v>5</v>
      </c>
      <c r="C622" s="2">
        <v>6</v>
      </c>
      <c r="D622" s="2">
        <v>568</v>
      </c>
      <c r="E622" s="2">
        <v>2</v>
      </c>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16">
        <f t="shared" si="424"/>
        <v>0</v>
      </c>
      <c r="AN622" s="55"/>
      <c r="AS622" s="47"/>
      <c r="AT622" s="63"/>
      <c r="AU622" s="47"/>
      <c r="AV622" s="47"/>
      <c r="AW622" s="47"/>
      <c r="AX622" s="47"/>
      <c r="AY622" s="47"/>
      <c r="AZ622" s="47"/>
    </row>
    <row r="623" spans="1:52">
      <c r="A623" s="27">
        <v>2</v>
      </c>
      <c r="B623" s="2">
        <v>5</v>
      </c>
      <c r="C623" s="2">
        <v>7</v>
      </c>
      <c r="D623" s="2"/>
      <c r="E623" s="2"/>
      <c r="F623" s="15">
        <f>+F624+F627+F629+F631+F634+F636+F639+F642+F644</f>
        <v>0</v>
      </c>
      <c r="G623" s="15">
        <f t="shared" ref="G623:AJ623" si="450">+G624+G627+G629+G631+G634+G636+G639+G642+G644</f>
        <v>0</v>
      </c>
      <c r="H623" s="15">
        <f t="shared" si="450"/>
        <v>0</v>
      </c>
      <c r="I623" s="15">
        <f t="shared" si="450"/>
        <v>0</v>
      </c>
      <c r="J623" s="15"/>
      <c r="K623" s="15">
        <f t="shared" ref="K623:AH623" si="451">+K624+K627+K629+K631+K634+K636+K639+K642+K644</f>
        <v>0</v>
      </c>
      <c r="L623" s="15">
        <f t="shared" si="451"/>
        <v>0</v>
      </c>
      <c r="M623" s="15">
        <f t="shared" si="451"/>
        <v>0</v>
      </c>
      <c r="N623" s="15">
        <f t="shared" si="451"/>
        <v>0</v>
      </c>
      <c r="O623" s="15">
        <f t="shared" si="451"/>
        <v>0</v>
      </c>
      <c r="P623" s="15">
        <f t="shared" si="451"/>
        <v>0</v>
      </c>
      <c r="Q623" s="15">
        <f t="shared" si="451"/>
        <v>0</v>
      </c>
      <c r="R623" s="15">
        <f t="shared" si="451"/>
        <v>0</v>
      </c>
      <c r="S623" s="15">
        <f t="shared" si="451"/>
        <v>0</v>
      </c>
      <c r="T623" s="15">
        <f t="shared" si="451"/>
        <v>0</v>
      </c>
      <c r="U623" s="15">
        <f t="shared" si="451"/>
        <v>0</v>
      </c>
      <c r="V623" s="15">
        <f t="shared" si="451"/>
        <v>0</v>
      </c>
      <c r="W623" s="15">
        <f t="shared" si="451"/>
        <v>0</v>
      </c>
      <c r="X623" s="15">
        <f t="shared" si="451"/>
        <v>0</v>
      </c>
      <c r="Y623" s="15">
        <f t="shared" si="451"/>
        <v>0</v>
      </c>
      <c r="Z623" s="15">
        <f t="shared" si="451"/>
        <v>0</v>
      </c>
      <c r="AA623" s="15">
        <f t="shared" si="451"/>
        <v>0</v>
      </c>
      <c r="AB623" s="15">
        <f t="shared" si="451"/>
        <v>0</v>
      </c>
      <c r="AC623" s="15">
        <f t="shared" si="451"/>
        <v>0</v>
      </c>
      <c r="AD623" s="15">
        <f t="shared" si="451"/>
        <v>0</v>
      </c>
      <c r="AE623" s="15">
        <f t="shared" si="451"/>
        <v>0</v>
      </c>
      <c r="AF623" s="15">
        <f t="shared" si="451"/>
        <v>0</v>
      </c>
      <c r="AG623" s="15">
        <f t="shared" si="451"/>
        <v>0</v>
      </c>
      <c r="AH623" s="15">
        <f t="shared" si="451"/>
        <v>0</v>
      </c>
      <c r="AI623" s="15">
        <f t="shared" si="450"/>
        <v>0</v>
      </c>
      <c r="AJ623" s="15">
        <f t="shared" si="450"/>
        <v>0</v>
      </c>
      <c r="AK623" s="15">
        <f t="shared" ref="AK623" si="452">+AK624+AK627+AK629+AK631+AK634+AK636+AK639+AK642+AK644</f>
        <v>0</v>
      </c>
      <c r="AL623" s="14">
        <f t="shared" si="424"/>
        <v>0</v>
      </c>
      <c r="AN623" s="55"/>
      <c r="AS623" s="47"/>
      <c r="AT623" s="63"/>
      <c r="AU623" s="47"/>
      <c r="AV623" s="47"/>
      <c r="AW623" s="47"/>
      <c r="AX623" s="47"/>
      <c r="AY623" s="47"/>
      <c r="AZ623" s="47"/>
    </row>
    <row r="624" spans="1:52">
      <c r="A624" s="27">
        <v>2</v>
      </c>
      <c r="B624" s="2">
        <v>5</v>
      </c>
      <c r="C624" s="2">
        <v>7</v>
      </c>
      <c r="D624" s="2">
        <v>571</v>
      </c>
      <c r="E624" s="2"/>
      <c r="F624" s="23">
        <f>+F625+F626</f>
        <v>0</v>
      </c>
      <c r="G624" s="23">
        <f t="shared" ref="G624:AJ624" si="453">+G625+G626</f>
        <v>0</v>
      </c>
      <c r="H624" s="23">
        <f t="shared" si="453"/>
        <v>0</v>
      </c>
      <c r="I624" s="23">
        <f t="shared" si="453"/>
        <v>0</v>
      </c>
      <c r="J624" s="23"/>
      <c r="K624" s="23">
        <f t="shared" ref="K624:AH624" si="454">+K625+K626</f>
        <v>0</v>
      </c>
      <c r="L624" s="23">
        <f t="shared" si="454"/>
        <v>0</v>
      </c>
      <c r="M624" s="23">
        <f t="shared" si="454"/>
        <v>0</v>
      </c>
      <c r="N624" s="23">
        <f t="shared" si="454"/>
        <v>0</v>
      </c>
      <c r="O624" s="23">
        <f t="shared" si="454"/>
        <v>0</v>
      </c>
      <c r="P624" s="23">
        <f t="shared" si="454"/>
        <v>0</v>
      </c>
      <c r="Q624" s="23">
        <f t="shared" si="454"/>
        <v>0</v>
      </c>
      <c r="R624" s="23">
        <f t="shared" si="454"/>
        <v>0</v>
      </c>
      <c r="S624" s="23">
        <f t="shared" si="454"/>
        <v>0</v>
      </c>
      <c r="T624" s="23">
        <f t="shared" si="454"/>
        <v>0</v>
      </c>
      <c r="U624" s="23">
        <f t="shared" si="454"/>
        <v>0</v>
      </c>
      <c r="V624" s="23">
        <f t="shared" si="454"/>
        <v>0</v>
      </c>
      <c r="W624" s="23">
        <f t="shared" si="454"/>
        <v>0</v>
      </c>
      <c r="X624" s="23">
        <f t="shared" si="454"/>
        <v>0</v>
      </c>
      <c r="Y624" s="23">
        <f t="shared" si="454"/>
        <v>0</v>
      </c>
      <c r="Z624" s="23">
        <f t="shared" si="454"/>
        <v>0</v>
      </c>
      <c r="AA624" s="23">
        <f t="shared" si="454"/>
        <v>0</v>
      </c>
      <c r="AB624" s="23">
        <f t="shared" si="454"/>
        <v>0</v>
      </c>
      <c r="AC624" s="23">
        <f t="shared" si="454"/>
        <v>0</v>
      </c>
      <c r="AD624" s="23">
        <f t="shared" si="454"/>
        <v>0</v>
      </c>
      <c r="AE624" s="23">
        <f t="shared" si="454"/>
        <v>0</v>
      </c>
      <c r="AF624" s="23">
        <f t="shared" si="454"/>
        <v>0</v>
      </c>
      <c r="AG624" s="23">
        <f t="shared" si="454"/>
        <v>0</v>
      </c>
      <c r="AH624" s="23">
        <f t="shared" si="454"/>
        <v>0</v>
      </c>
      <c r="AI624" s="23">
        <f t="shared" si="453"/>
        <v>0</v>
      </c>
      <c r="AJ624" s="23">
        <f t="shared" si="453"/>
        <v>0</v>
      </c>
      <c r="AK624" s="23">
        <f t="shared" ref="AK624" si="455">+AK625+AK626</f>
        <v>0</v>
      </c>
      <c r="AL624" s="12">
        <f t="shared" ref="AL624:AL655" si="456">SUM(F624:AJ624)</f>
        <v>0</v>
      </c>
      <c r="AN624" s="55"/>
      <c r="AS624" s="47"/>
      <c r="AT624" s="63"/>
      <c r="AU624" s="47"/>
      <c r="AV624" s="47"/>
      <c r="AW624" s="47"/>
      <c r="AX624" s="47"/>
      <c r="AY624" s="47"/>
      <c r="AZ624" s="47"/>
    </row>
    <row r="625" spans="1:52">
      <c r="A625" s="27">
        <v>2</v>
      </c>
      <c r="B625" s="2">
        <v>5</v>
      </c>
      <c r="C625" s="2">
        <v>7</v>
      </c>
      <c r="D625" s="2"/>
      <c r="E625" s="2"/>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16">
        <f t="shared" si="456"/>
        <v>0</v>
      </c>
      <c r="AN625" s="55"/>
      <c r="AS625" s="47"/>
      <c r="AT625" s="63"/>
      <c r="AU625" s="47"/>
      <c r="AV625" s="47"/>
      <c r="AW625" s="47"/>
      <c r="AX625" s="47"/>
      <c r="AY625" s="47"/>
      <c r="AZ625" s="47"/>
    </row>
    <row r="626" spans="1:52">
      <c r="A626" s="27">
        <v>2</v>
      </c>
      <c r="B626" s="2">
        <v>5</v>
      </c>
      <c r="C626" s="2">
        <v>7</v>
      </c>
      <c r="D626" s="2"/>
      <c r="E626" s="2"/>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16">
        <f t="shared" si="456"/>
        <v>0</v>
      </c>
      <c r="AN626" s="55"/>
      <c r="AS626" s="47"/>
      <c r="AT626" s="63"/>
      <c r="AU626" s="47"/>
      <c r="AV626" s="47"/>
      <c r="AW626" s="47"/>
      <c r="AX626" s="47"/>
      <c r="AY626" s="47"/>
      <c r="AZ626" s="47"/>
    </row>
    <row r="627" spans="1:52">
      <c r="A627" s="27">
        <v>2</v>
      </c>
      <c r="B627" s="2">
        <v>5</v>
      </c>
      <c r="C627" s="2">
        <v>7</v>
      </c>
      <c r="D627" s="2">
        <v>572</v>
      </c>
      <c r="E627" s="2"/>
      <c r="F627" s="23">
        <f>+F628</f>
        <v>0</v>
      </c>
      <c r="G627" s="23">
        <f t="shared" ref="G627:AK627" si="457">+G628</f>
        <v>0</v>
      </c>
      <c r="H627" s="23">
        <f t="shared" si="457"/>
        <v>0</v>
      </c>
      <c r="I627" s="23">
        <f t="shared" si="457"/>
        <v>0</v>
      </c>
      <c r="J627" s="23"/>
      <c r="K627" s="23">
        <f t="shared" si="457"/>
        <v>0</v>
      </c>
      <c r="L627" s="23">
        <f t="shared" si="457"/>
        <v>0</v>
      </c>
      <c r="M627" s="23">
        <f t="shared" si="457"/>
        <v>0</v>
      </c>
      <c r="N627" s="23">
        <f t="shared" si="457"/>
        <v>0</v>
      </c>
      <c r="O627" s="23">
        <f t="shared" si="457"/>
        <v>0</v>
      </c>
      <c r="P627" s="23">
        <f t="shared" si="457"/>
        <v>0</v>
      </c>
      <c r="Q627" s="23">
        <f t="shared" si="457"/>
        <v>0</v>
      </c>
      <c r="R627" s="23">
        <f t="shared" si="457"/>
        <v>0</v>
      </c>
      <c r="S627" s="23">
        <f t="shared" si="457"/>
        <v>0</v>
      </c>
      <c r="T627" s="23">
        <f t="shared" si="457"/>
        <v>0</v>
      </c>
      <c r="U627" s="23">
        <f t="shared" si="457"/>
        <v>0</v>
      </c>
      <c r="V627" s="23">
        <f t="shared" si="457"/>
        <v>0</v>
      </c>
      <c r="W627" s="23">
        <f t="shared" si="457"/>
        <v>0</v>
      </c>
      <c r="X627" s="23">
        <f t="shared" si="457"/>
        <v>0</v>
      </c>
      <c r="Y627" s="23">
        <f t="shared" si="457"/>
        <v>0</v>
      </c>
      <c r="Z627" s="23">
        <f t="shared" si="457"/>
        <v>0</v>
      </c>
      <c r="AA627" s="23">
        <f t="shared" si="457"/>
        <v>0</v>
      </c>
      <c r="AB627" s="23">
        <f t="shared" si="457"/>
        <v>0</v>
      </c>
      <c r="AC627" s="23">
        <f t="shared" si="457"/>
        <v>0</v>
      </c>
      <c r="AD627" s="23">
        <f t="shared" si="457"/>
        <v>0</v>
      </c>
      <c r="AE627" s="23">
        <f t="shared" si="457"/>
        <v>0</v>
      </c>
      <c r="AF627" s="23">
        <f t="shared" si="457"/>
        <v>0</v>
      </c>
      <c r="AG627" s="23">
        <f t="shared" si="457"/>
        <v>0</v>
      </c>
      <c r="AH627" s="23">
        <f t="shared" si="457"/>
        <v>0</v>
      </c>
      <c r="AI627" s="23">
        <f t="shared" si="457"/>
        <v>0</v>
      </c>
      <c r="AJ627" s="23">
        <f t="shared" si="457"/>
        <v>0</v>
      </c>
      <c r="AK627" s="23">
        <f t="shared" si="457"/>
        <v>0</v>
      </c>
      <c r="AL627" s="12">
        <f t="shared" si="456"/>
        <v>0</v>
      </c>
      <c r="AN627" s="55"/>
      <c r="AS627" s="47"/>
      <c r="AT627" s="63"/>
      <c r="AU627" s="47"/>
      <c r="AV627" s="47"/>
      <c r="AW627" s="47"/>
      <c r="AX627" s="47"/>
      <c r="AY627" s="47"/>
      <c r="AZ627" s="47"/>
    </row>
    <row r="628" spans="1:52">
      <c r="A628" s="27">
        <v>2</v>
      </c>
      <c r="B628" s="2">
        <v>5</v>
      </c>
      <c r="C628" s="2">
        <v>7</v>
      </c>
      <c r="D628" s="2"/>
      <c r="E628" s="2"/>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16">
        <f t="shared" si="456"/>
        <v>0</v>
      </c>
      <c r="AN628" s="55"/>
      <c r="AS628" s="47"/>
      <c r="AT628" s="63"/>
      <c r="AU628" s="47"/>
      <c r="AV628" s="47"/>
      <c r="AW628" s="47"/>
      <c r="AX628" s="47"/>
      <c r="AY628" s="47"/>
      <c r="AZ628" s="47"/>
    </row>
    <row r="629" spans="1:52">
      <c r="A629" s="27">
        <v>2</v>
      </c>
      <c r="B629" s="2">
        <v>5</v>
      </c>
      <c r="C629" s="2">
        <v>7</v>
      </c>
      <c r="D629" s="2">
        <v>573</v>
      </c>
      <c r="E629" s="2"/>
      <c r="F629" s="23">
        <f>+F630</f>
        <v>0</v>
      </c>
      <c r="G629" s="23">
        <f t="shared" ref="G629:AK629" si="458">+G630</f>
        <v>0</v>
      </c>
      <c r="H629" s="23">
        <f t="shared" si="458"/>
        <v>0</v>
      </c>
      <c r="I629" s="23">
        <f t="shared" si="458"/>
        <v>0</v>
      </c>
      <c r="J629" s="23"/>
      <c r="K629" s="23">
        <f t="shared" si="458"/>
        <v>0</v>
      </c>
      <c r="L629" s="23">
        <f t="shared" si="458"/>
        <v>0</v>
      </c>
      <c r="M629" s="23">
        <f t="shared" si="458"/>
        <v>0</v>
      </c>
      <c r="N629" s="23">
        <f t="shared" si="458"/>
        <v>0</v>
      </c>
      <c r="O629" s="23">
        <f t="shared" si="458"/>
        <v>0</v>
      </c>
      <c r="P629" s="23">
        <f t="shared" si="458"/>
        <v>0</v>
      </c>
      <c r="Q629" s="23">
        <f t="shared" si="458"/>
        <v>0</v>
      </c>
      <c r="R629" s="23">
        <f t="shared" si="458"/>
        <v>0</v>
      </c>
      <c r="S629" s="23">
        <f t="shared" si="458"/>
        <v>0</v>
      </c>
      <c r="T629" s="23">
        <f t="shared" si="458"/>
        <v>0</v>
      </c>
      <c r="U629" s="23">
        <f t="shared" si="458"/>
        <v>0</v>
      </c>
      <c r="V629" s="23">
        <f t="shared" si="458"/>
        <v>0</v>
      </c>
      <c r="W629" s="23">
        <f t="shared" si="458"/>
        <v>0</v>
      </c>
      <c r="X629" s="23">
        <f t="shared" si="458"/>
        <v>0</v>
      </c>
      <c r="Y629" s="23">
        <f t="shared" si="458"/>
        <v>0</v>
      </c>
      <c r="Z629" s="23">
        <f t="shared" si="458"/>
        <v>0</v>
      </c>
      <c r="AA629" s="23">
        <f t="shared" si="458"/>
        <v>0</v>
      </c>
      <c r="AB629" s="23">
        <f t="shared" si="458"/>
        <v>0</v>
      </c>
      <c r="AC629" s="23">
        <f t="shared" si="458"/>
        <v>0</v>
      </c>
      <c r="AD629" s="23">
        <f t="shared" si="458"/>
        <v>0</v>
      </c>
      <c r="AE629" s="23">
        <f t="shared" si="458"/>
        <v>0</v>
      </c>
      <c r="AF629" s="23">
        <f t="shared" si="458"/>
        <v>0</v>
      </c>
      <c r="AG629" s="23">
        <f t="shared" si="458"/>
        <v>0</v>
      </c>
      <c r="AH629" s="23">
        <f t="shared" si="458"/>
        <v>0</v>
      </c>
      <c r="AI629" s="23">
        <f t="shared" si="458"/>
        <v>0</v>
      </c>
      <c r="AJ629" s="23">
        <f t="shared" si="458"/>
        <v>0</v>
      </c>
      <c r="AK629" s="23">
        <f t="shared" si="458"/>
        <v>0</v>
      </c>
      <c r="AL629" s="12">
        <f t="shared" si="456"/>
        <v>0</v>
      </c>
      <c r="AN629" s="55"/>
      <c r="AS629" s="47"/>
      <c r="AT629" s="63"/>
      <c r="AU629" s="47"/>
      <c r="AV629" s="47"/>
      <c r="AW629" s="47"/>
      <c r="AX629" s="47"/>
      <c r="AY629" s="47"/>
      <c r="AZ629" s="47"/>
    </row>
    <row r="630" spans="1:52">
      <c r="A630" s="27">
        <v>2</v>
      </c>
      <c r="B630" s="2">
        <v>5</v>
      </c>
      <c r="C630" s="2">
        <v>7</v>
      </c>
      <c r="D630" s="2">
        <v>573</v>
      </c>
      <c r="E630" s="2">
        <v>1</v>
      </c>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16">
        <f t="shared" si="456"/>
        <v>0</v>
      </c>
      <c r="AN630" s="55"/>
      <c r="AS630" s="47"/>
      <c r="AT630" s="63"/>
      <c r="AU630" s="47"/>
      <c r="AV630" s="47"/>
      <c r="AW630" s="47"/>
      <c r="AX630" s="47"/>
      <c r="AY630" s="47"/>
      <c r="AZ630" s="47"/>
    </row>
    <row r="631" spans="1:52">
      <c r="A631" s="27">
        <v>2</v>
      </c>
      <c r="B631" s="2">
        <v>5</v>
      </c>
      <c r="C631" s="2">
        <v>7</v>
      </c>
      <c r="D631" s="2">
        <v>574</v>
      </c>
      <c r="E631" s="2"/>
      <c r="F631" s="23">
        <f>+F632+F633</f>
        <v>0</v>
      </c>
      <c r="G631" s="23">
        <f t="shared" ref="G631:AJ631" si="459">+G632+G633</f>
        <v>0</v>
      </c>
      <c r="H631" s="23">
        <f t="shared" si="459"/>
        <v>0</v>
      </c>
      <c r="I631" s="23">
        <f t="shared" si="459"/>
        <v>0</v>
      </c>
      <c r="J631" s="23"/>
      <c r="K631" s="23">
        <f t="shared" ref="K631:AH631" si="460">+K632+K633</f>
        <v>0</v>
      </c>
      <c r="L631" s="23">
        <f t="shared" si="460"/>
        <v>0</v>
      </c>
      <c r="M631" s="23">
        <f t="shared" si="460"/>
        <v>0</v>
      </c>
      <c r="N631" s="23">
        <f t="shared" si="460"/>
        <v>0</v>
      </c>
      <c r="O631" s="23">
        <f t="shared" si="460"/>
        <v>0</v>
      </c>
      <c r="P631" s="23">
        <f t="shared" si="460"/>
        <v>0</v>
      </c>
      <c r="Q631" s="23">
        <f t="shared" si="460"/>
        <v>0</v>
      </c>
      <c r="R631" s="23">
        <f t="shared" si="460"/>
        <v>0</v>
      </c>
      <c r="S631" s="23">
        <f t="shared" si="460"/>
        <v>0</v>
      </c>
      <c r="T631" s="23">
        <f t="shared" si="460"/>
        <v>0</v>
      </c>
      <c r="U631" s="23">
        <f t="shared" si="460"/>
        <v>0</v>
      </c>
      <c r="V631" s="23">
        <f t="shared" si="460"/>
        <v>0</v>
      </c>
      <c r="W631" s="23">
        <f t="shared" si="460"/>
        <v>0</v>
      </c>
      <c r="X631" s="23">
        <f t="shared" si="460"/>
        <v>0</v>
      </c>
      <c r="Y631" s="23">
        <f t="shared" si="460"/>
        <v>0</v>
      </c>
      <c r="Z631" s="23">
        <f t="shared" si="460"/>
        <v>0</v>
      </c>
      <c r="AA631" s="23">
        <f t="shared" si="460"/>
        <v>0</v>
      </c>
      <c r="AB631" s="23">
        <f t="shared" si="460"/>
        <v>0</v>
      </c>
      <c r="AC631" s="23">
        <f t="shared" si="460"/>
        <v>0</v>
      </c>
      <c r="AD631" s="23">
        <f t="shared" si="460"/>
        <v>0</v>
      </c>
      <c r="AE631" s="23">
        <f t="shared" si="460"/>
        <v>0</v>
      </c>
      <c r="AF631" s="23">
        <f t="shared" si="460"/>
        <v>0</v>
      </c>
      <c r="AG631" s="23">
        <f t="shared" si="460"/>
        <v>0</v>
      </c>
      <c r="AH631" s="23">
        <f t="shared" si="460"/>
        <v>0</v>
      </c>
      <c r="AI631" s="23">
        <f t="shared" si="459"/>
        <v>0</v>
      </c>
      <c r="AJ631" s="23">
        <f t="shared" si="459"/>
        <v>0</v>
      </c>
      <c r="AK631" s="23">
        <f t="shared" ref="AK631" si="461">+AK632+AK633</f>
        <v>0</v>
      </c>
      <c r="AL631" s="12">
        <f t="shared" si="456"/>
        <v>0</v>
      </c>
      <c r="AN631" s="55"/>
      <c r="AS631" s="47"/>
      <c r="AT631" s="63"/>
      <c r="AU631" s="47"/>
      <c r="AV631" s="47"/>
      <c r="AW631" s="47"/>
      <c r="AX631" s="47"/>
      <c r="AY631" s="47"/>
      <c r="AZ631" s="47"/>
    </row>
    <row r="632" spans="1:52">
      <c r="A632" s="27">
        <v>2</v>
      </c>
      <c r="B632" s="2">
        <v>5</v>
      </c>
      <c r="C632" s="2">
        <v>7</v>
      </c>
      <c r="D632" s="2">
        <v>574</v>
      </c>
      <c r="E632" s="2">
        <v>1</v>
      </c>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16">
        <f t="shared" si="456"/>
        <v>0</v>
      </c>
      <c r="AN632" s="55"/>
      <c r="AS632" s="47"/>
      <c r="AT632" s="63"/>
      <c r="AU632" s="47"/>
      <c r="AV632" s="47"/>
      <c r="AW632" s="47"/>
      <c r="AX632" s="47"/>
      <c r="AY632" s="47"/>
      <c r="AZ632" s="47"/>
    </row>
    <row r="633" spans="1:52">
      <c r="A633" s="27">
        <v>2</v>
      </c>
      <c r="B633" s="2">
        <v>5</v>
      </c>
      <c r="C633" s="2">
        <v>7</v>
      </c>
      <c r="D633" s="2">
        <v>574</v>
      </c>
      <c r="E633" s="2">
        <v>2</v>
      </c>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16">
        <f t="shared" si="456"/>
        <v>0</v>
      </c>
      <c r="AN633" s="55"/>
      <c r="AS633" s="47"/>
      <c r="AT633" s="63"/>
      <c r="AU633" s="47"/>
      <c r="AV633" s="47"/>
      <c r="AW633" s="47"/>
      <c r="AX633" s="47"/>
      <c r="AY633" s="47"/>
      <c r="AZ633" s="47"/>
    </row>
    <row r="634" spans="1:52">
      <c r="A634" s="27">
        <v>2</v>
      </c>
      <c r="B634" s="2">
        <v>5</v>
      </c>
      <c r="C634" s="2">
        <v>7</v>
      </c>
      <c r="D634" s="2">
        <v>575</v>
      </c>
      <c r="E634" s="2"/>
      <c r="F634" s="23">
        <f>+F635</f>
        <v>0</v>
      </c>
      <c r="G634" s="23">
        <f t="shared" ref="G634:AK634" si="462">+G635</f>
        <v>0</v>
      </c>
      <c r="H634" s="23">
        <f t="shared" si="462"/>
        <v>0</v>
      </c>
      <c r="I634" s="23">
        <f t="shared" si="462"/>
        <v>0</v>
      </c>
      <c r="J634" s="23"/>
      <c r="K634" s="23">
        <f t="shared" si="462"/>
        <v>0</v>
      </c>
      <c r="L634" s="23">
        <f t="shared" si="462"/>
        <v>0</v>
      </c>
      <c r="M634" s="23">
        <f t="shared" si="462"/>
        <v>0</v>
      </c>
      <c r="N634" s="23">
        <f t="shared" si="462"/>
        <v>0</v>
      </c>
      <c r="O634" s="23">
        <f t="shared" si="462"/>
        <v>0</v>
      </c>
      <c r="P634" s="23">
        <f t="shared" si="462"/>
        <v>0</v>
      </c>
      <c r="Q634" s="23">
        <f t="shared" si="462"/>
        <v>0</v>
      </c>
      <c r="R634" s="23">
        <f t="shared" si="462"/>
        <v>0</v>
      </c>
      <c r="S634" s="23">
        <f t="shared" si="462"/>
        <v>0</v>
      </c>
      <c r="T634" s="23">
        <f t="shared" si="462"/>
        <v>0</v>
      </c>
      <c r="U634" s="23">
        <f t="shared" si="462"/>
        <v>0</v>
      </c>
      <c r="V634" s="23">
        <f t="shared" si="462"/>
        <v>0</v>
      </c>
      <c r="W634" s="23">
        <f t="shared" si="462"/>
        <v>0</v>
      </c>
      <c r="X634" s="23">
        <f t="shared" si="462"/>
        <v>0</v>
      </c>
      <c r="Y634" s="23">
        <f t="shared" si="462"/>
        <v>0</v>
      </c>
      <c r="Z634" s="23">
        <f t="shared" si="462"/>
        <v>0</v>
      </c>
      <c r="AA634" s="23">
        <f t="shared" si="462"/>
        <v>0</v>
      </c>
      <c r="AB634" s="23">
        <f t="shared" si="462"/>
        <v>0</v>
      </c>
      <c r="AC634" s="23">
        <f t="shared" si="462"/>
        <v>0</v>
      </c>
      <c r="AD634" s="23">
        <f t="shared" si="462"/>
        <v>0</v>
      </c>
      <c r="AE634" s="23">
        <f t="shared" si="462"/>
        <v>0</v>
      </c>
      <c r="AF634" s="23">
        <f t="shared" si="462"/>
        <v>0</v>
      </c>
      <c r="AG634" s="23">
        <f t="shared" si="462"/>
        <v>0</v>
      </c>
      <c r="AH634" s="23">
        <f t="shared" si="462"/>
        <v>0</v>
      </c>
      <c r="AI634" s="23">
        <f t="shared" si="462"/>
        <v>0</v>
      </c>
      <c r="AJ634" s="23">
        <f t="shared" si="462"/>
        <v>0</v>
      </c>
      <c r="AK634" s="23">
        <f t="shared" si="462"/>
        <v>0</v>
      </c>
      <c r="AL634" s="12">
        <f t="shared" si="456"/>
        <v>0</v>
      </c>
      <c r="AN634" s="55"/>
      <c r="AS634" s="47"/>
      <c r="AT634" s="63"/>
      <c r="AU634" s="47"/>
      <c r="AV634" s="47"/>
      <c r="AW634" s="47"/>
      <c r="AX634" s="47"/>
      <c r="AY634" s="47"/>
      <c r="AZ634" s="47"/>
    </row>
    <row r="635" spans="1:52">
      <c r="A635" s="27">
        <v>2</v>
      </c>
      <c r="B635" s="2">
        <v>5</v>
      </c>
      <c r="C635" s="2">
        <v>7</v>
      </c>
      <c r="D635" s="2">
        <v>575</v>
      </c>
      <c r="E635" s="2">
        <v>1</v>
      </c>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16">
        <f t="shared" si="456"/>
        <v>0</v>
      </c>
      <c r="AN635" s="55"/>
      <c r="AS635" s="47"/>
      <c r="AT635" s="63"/>
      <c r="AU635" s="47"/>
      <c r="AV635" s="47"/>
      <c r="AW635" s="47"/>
      <c r="AX635" s="47"/>
      <c r="AY635" s="47"/>
      <c r="AZ635" s="47"/>
    </row>
    <row r="636" spans="1:52">
      <c r="A636" s="27">
        <v>2</v>
      </c>
      <c r="B636" s="2">
        <v>5</v>
      </c>
      <c r="C636" s="2">
        <v>7</v>
      </c>
      <c r="D636" s="2">
        <v>576</v>
      </c>
      <c r="E636" s="2"/>
      <c r="F636" s="23">
        <f>+F637+F638</f>
        <v>0</v>
      </c>
      <c r="G636" s="23">
        <f t="shared" ref="G636:AJ636" si="463">+G637+G638</f>
        <v>0</v>
      </c>
      <c r="H636" s="23">
        <f t="shared" si="463"/>
        <v>0</v>
      </c>
      <c r="I636" s="23">
        <f t="shared" si="463"/>
        <v>0</v>
      </c>
      <c r="J636" s="23"/>
      <c r="K636" s="23">
        <f t="shared" ref="K636:AH636" si="464">+K637+K638</f>
        <v>0</v>
      </c>
      <c r="L636" s="23">
        <f t="shared" si="464"/>
        <v>0</v>
      </c>
      <c r="M636" s="23">
        <f t="shared" si="464"/>
        <v>0</v>
      </c>
      <c r="N636" s="23">
        <f t="shared" si="464"/>
        <v>0</v>
      </c>
      <c r="O636" s="23">
        <f t="shared" si="464"/>
        <v>0</v>
      </c>
      <c r="P636" s="23">
        <f t="shared" si="464"/>
        <v>0</v>
      </c>
      <c r="Q636" s="23">
        <f t="shared" si="464"/>
        <v>0</v>
      </c>
      <c r="R636" s="23">
        <f t="shared" si="464"/>
        <v>0</v>
      </c>
      <c r="S636" s="23">
        <f t="shared" si="464"/>
        <v>0</v>
      </c>
      <c r="T636" s="23">
        <f t="shared" si="464"/>
        <v>0</v>
      </c>
      <c r="U636" s="23">
        <f t="shared" si="464"/>
        <v>0</v>
      </c>
      <c r="V636" s="23">
        <f t="shared" si="464"/>
        <v>0</v>
      </c>
      <c r="W636" s="23">
        <f t="shared" si="464"/>
        <v>0</v>
      </c>
      <c r="X636" s="23">
        <f t="shared" si="464"/>
        <v>0</v>
      </c>
      <c r="Y636" s="23">
        <f t="shared" si="464"/>
        <v>0</v>
      </c>
      <c r="Z636" s="23">
        <f t="shared" si="464"/>
        <v>0</v>
      </c>
      <c r="AA636" s="23">
        <f t="shared" si="464"/>
        <v>0</v>
      </c>
      <c r="AB636" s="23">
        <f t="shared" si="464"/>
        <v>0</v>
      </c>
      <c r="AC636" s="23">
        <f t="shared" si="464"/>
        <v>0</v>
      </c>
      <c r="AD636" s="23">
        <f t="shared" si="464"/>
        <v>0</v>
      </c>
      <c r="AE636" s="23">
        <f t="shared" si="464"/>
        <v>0</v>
      </c>
      <c r="AF636" s="23">
        <f t="shared" si="464"/>
        <v>0</v>
      </c>
      <c r="AG636" s="23">
        <f t="shared" si="464"/>
        <v>0</v>
      </c>
      <c r="AH636" s="23">
        <f t="shared" si="464"/>
        <v>0</v>
      </c>
      <c r="AI636" s="23">
        <f t="shared" si="463"/>
        <v>0</v>
      </c>
      <c r="AJ636" s="23">
        <f t="shared" si="463"/>
        <v>0</v>
      </c>
      <c r="AK636" s="23">
        <f t="shared" ref="AK636" si="465">+AK637+AK638</f>
        <v>0</v>
      </c>
      <c r="AL636" s="12">
        <f t="shared" si="456"/>
        <v>0</v>
      </c>
      <c r="AN636" s="55"/>
      <c r="AS636" s="47"/>
      <c r="AT636" s="63"/>
      <c r="AU636" s="47"/>
      <c r="AV636" s="47"/>
      <c r="AW636" s="47"/>
      <c r="AX636" s="47"/>
      <c r="AY636" s="47"/>
      <c r="AZ636" s="47"/>
    </row>
    <row r="637" spans="1:52">
      <c r="A637" s="27">
        <v>2</v>
      </c>
      <c r="B637" s="2">
        <v>5</v>
      </c>
      <c r="C637" s="2">
        <v>7</v>
      </c>
      <c r="D637" s="2">
        <v>576</v>
      </c>
      <c r="E637" s="2">
        <v>1</v>
      </c>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16">
        <f t="shared" si="456"/>
        <v>0</v>
      </c>
      <c r="AN637" s="55"/>
      <c r="AS637" s="47"/>
      <c r="AT637" s="63"/>
      <c r="AU637" s="47"/>
      <c r="AV637" s="47"/>
      <c r="AW637" s="47"/>
      <c r="AX637" s="47"/>
      <c r="AY637" s="47"/>
      <c r="AZ637" s="47"/>
    </row>
    <row r="638" spans="1:52">
      <c r="A638" s="27">
        <v>2</v>
      </c>
      <c r="B638" s="2">
        <v>5</v>
      </c>
      <c r="C638" s="2">
        <v>7</v>
      </c>
      <c r="D638" s="2">
        <v>576</v>
      </c>
      <c r="E638" s="2">
        <v>2</v>
      </c>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16">
        <f t="shared" si="456"/>
        <v>0</v>
      </c>
      <c r="AN638" s="55"/>
      <c r="AS638" s="47"/>
      <c r="AT638" s="63"/>
      <c r="AU638" s="47"/>
      <c r="AV638" s="47"/>
      <c r="AW638" s="47"/>
      <c r="AX638" s="47"/>
      <c r="AY638" s="47"/>
      <c r="AZ638" s="47"/>
    </row>
    <row r="639" spans="1:52">
      <c r="A639" s="27">
        <v>2</v>
      </c>
      <c r="B639" s="2">
        <v>5</v>
      </c>
      <c r="C639" s="2">
        <v>7</v>
      </c>
      <c r="D639" s="2">
        <v>577</v>
      </c>
      <c r="E639" s="2"/>
      <c r="F639" s="23">
        <f>+F640+F641</f>
        <v>0</v>
      </c>
      <c r="G639" s="23">
        <f t="shared" ref="G639:AJ639" si="466">+G640+G641</f>
        <v>0</v>
      </c>
      <c r="H639" s="23">
        <f t="shared" si="466"/>
        <v>0</v>
      </c>
      <c r="I639" s="23">
        <f t="shared" si="466"/>
        <v>0</v>
      </c>
      <c r="J639" s="23"/>
      <c r="K639" s="23">
        <f t="shared" ref="K639:AH639" si="467">+K640+K641</f>
        <v>0</v>
      </c>
      <c r="L639" s="23">
        <f t="shared" si="467"/>
        <v>0</v>
      </c>
      <c r="M639" s="23">
        <f t="shared" si="467"/>
        <v>0</v>
      </c>
      <c r="N639" s="23">
        <f t="shared" si="467"/>
        <v>0</v>
      </c>
      <c r="O639" s="23">
        <f t="shared" si="467"/>
        <v>0</v>
      </c>
      <c r="P639" s="23">
        <f t="shared" si="467"/>
        <v>0</v>
      </c>
      <c r="Q639" s="23">
        <f t="shared" si="467"/>
        <v>0</v>
      </c>
      <c r="R639" s="23">
        <f t="shared" si="467"/>
        <v>0</v>
      </c>
      <c r="S639" s="23">
        <f t="shared" si="467"/>
        <v>0</v>
      </c>
      <c r="T639" s="23">
        <f t="shared" si="467"/>
        <v>0</v>
      </c>
      <c r="U639" s="23">
        <f t="shared" si="467"/>
        <v>0</v>
      </c>
      <c r="V639" s="23">
        <f t="shared" si="467"/>
        <v>0</v>
      </c>
      <c r="W639" s="23">
        <f t="shared" si="467"/>
        <v>0</v>
      </c>
      <c r="X639" s="23">
        <f t="shared" si="467"/>
        <v>0</v>
      </c>
      <c r="Y639" s="23">
        <f t="shared" si="467"/>
        <v>0</v>
      </c>
      <c r="Z639" s="23">
        <f t="shared" si="467"/>
        <v>0</v>
      </c>
      <c r="AA639" s="23">
        <f t="shared" si="467"/>
        <v>0</v>
      </c>
      <c r="AB639" s="23">
        <f t="shared" si="467"/>
        <v>0</v>
      </c>
      <c r="AC639" s="23">
        <f t="shared" si="467"/>
        <v>0</v>
      </c>
      <c r="AD639" s="23">
        <f t="shared" si="467"/>
        <v>0</v>
      </c>
      <c r="AE639" s="23">
        <f t="shared" si="467"/>
        <v>0</v>
      </c>
      <c r="AF639" s="23">
        <f t="shared" si="467"/>
        <v>0</v>
      </c>
      <c r="AG639" s="23">
        <f t="shared" si="467"/>
        <v>0</v>
      </c>
      <c r="AH639" s="23">
        <f t="shared" si="467"/>
        <v>0</v>
      </c>
      <c r="AI639" s="23">
        <f t="shared" si="466"/>
        <v>0</v>
      </c>
      <c r="AJ639" s="23">
        <f t="shared" si="466"/>
        <v>0</v>
      </c>
      <c r="AK639" s="23">
        <f t="shared" ref="AK639" si="468">+AK640+AK641</f>
        <v>0</v>
      </c>
      <c r="AL639" s="12">
        <f t="shared" si="456"/>
        <v>0</v>
      </c>
      <c r="AN639" s="55"/>
      <c r="AS639" s="47"/>
      <c r="AT639" s="63"/>
      <c r="AU639" s="47"/>
      <c r="AV639" s="47"/>
      <c r="AW639" s="47"/>
      <c r="AX639" s="47"/>
      <c r="AY639" s="47"/>
      <c r="AZ639" s="47"/>
    </row>
    <row r="640" spans="1:52">
      <c r="A640" s="27">
        <v>2</v>
      </c>
      <c r="B640" s="2">
        <v>5</v>
      </c>
      <c r="C640" s="2">
        <v>7</v>
      </c>
      <c r="D640" s="2">
        <v>577</v>
      </c>
      <c r="E640" s="2">
        <v>1</v>
      </c>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16">
        <f t="shared" si="456"/>
        <v>0</v>
      </c>
      <c r="AN640" s="55"/>
      <c r="AS640" s="47"/>
      <c r="AT640" s="63"/>
      <c r="AU640" s="47"/>
      <c r="AV640" s="47"/>
      <c r="AW640" s="47"/>
      <c r="AX640" s="47"/>
      <c r="AY640" s="47"/>
      <c r="AZ640" s="47"/>
    </row>
    <row r="641" spans="1:52">
      <c r="A641" s="27">
        <v>2</v>
      </c>
      <c r="B641" s="2">
        <v>5</v>
      </c>
      <c r="C641" s="2">
        <v>7</v>
      </c>
      <c r="D641" s="2">
        <v>577</v>
      </c>
      <c r="E641" s="2">
        <v>2</v>
      </c>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16">
        <f t="shared" si="456"/>
        <v>0</v>
      </c>
      <c r="AN641" s="55"/>
      <c r="AS641" s="47"/>
      <c r="AT641" s="63"/>
      <c r="AU641" s="47"/>
      <c r="AV641" s="47"/>
      <c r="AW641" s="47"/>
      <c r="AX641" s="47"/>
      <c r="AY641" s="47"/>
      <c r="AZ641" s="47"/>
    </row>
    <row r="642" spans="1:52">
      <c r="A642" s="27">
        <v>2</v>
      </c>
      <c r="B642" s="2">
        <v>5</v>
      </c>
      <c r="C642" s="2">
        <v>7</v>
      </c>
      <c r="D642" s="2">
        <v>578</v>
      </c>
      <c r="E642" s="2"/>
      <c r="F642" s="23">
        <f>+F643</f>
        <v>0</v>
      </c>
      <c r="G642" s="23">
        <f t="shared" ref="G642:AK642" si="469">+G643</f>
        <v>0</v>
      </c>
      <c r="H642" s="23">
        <f t="shared" si="469"/>
        <v>0</v>
      </c>
      <c r="I642" s="23">
        <f t="shared" si="469"/>
        <v>0</v>
      </c>
      <c r="J642" s="23"/>
      <c r="K642" s="23">
        <f t="shared" si="469"/>
        <v>0</v>
      </c>
      <c r="L642" s="23">
        <f t="shared" si="469"/>
        <v>0</v>
      </c>
      <c r="M642" s="23">
        <f t="shared" si="469"/>
        <v>0</v>
      </c>
      <c r="N642" s="23">
        <f t="shared" si="469"/>
        <v>0</v>
      </c>
      <c r="O642" s="23">
        <f t="shared" si="469"/>
        <v>0</v>
      </c>
      <c r="P642" s="23">
        <f t="shared" si="469"/>
        <v>0</v>
      </c>
      <c r="Q642" s="23">
        <f t="shared" si="469"/>
        <v>0</v>
      </c>
      <c r="R642" s="23">
        <f t="shared" si="469"/>
        <v>0</v>
      </c>
      <c r="S642" s="23">
        <f t="shared" si="469"/>
        <v>0</v>
      </c>
      <c r="T642" s="23">
        <f t="shared" si="469"/>
        <v>0</v>
      </c>
      <c r="U642" s="23">
        <f t="shared" si="469"/>
        <v>0</v>
      </c>
      <c r="V642" s="23">
        <f t="shared" si="469"/>
        <v>0</v>
      </c>
      <c r="W642" s="23">
        <f t="shared" si="469"/>
        <v>0</v>
      </c>
      <c r="X642" s="23">
        <f t="shared" si="469"/>
        <v>0</v>
      </c>
      <c r="Y642" s="23">
        <f t="shared" si="469"/>
        <v>0</v>
      </c>
      <c r="Z642" s="23">
        <f t="shared" si="469"/>
        <v>0</v>
      </c>
      <c r="AA642" s="23">
        <f t="shared" si="469"/>
        <v>0</v>
      </c>
      <c r="AB642" s="23">
        <f t="shared" si="469"/>
        <v>0</v>
      </c>
      <c r="AC642" s="23">
        <f t="shared" si="469"/>
        <v>0</v>
      </c>
      <c r="AD642" s="23">
        <f t="shared" si="469"/>
        <v>0</v>
      </c>
      <c r="AE642" s="23">
        <f t="shared" si="469"/>
        <v>0</v>
      </c>
      <c r="AF642" s="23">
        <f t="shared" si="469"/>
        <v>0</v>
      </c>
      <c r="AG642" s="23">
        <f t="shared" si="469"/>
        <v>0</v>
      </c>
      <c r="AH642" s="23">
        <f t="shared" si="469"/>
        <v>0</v>
      </c>
      <c r="AI642" s="23">
        <f t="shared" si="469"/>
        <v>0</v>
      </c>
      <c r="AJ642" s="23">
        <f t="shared" si="469"/>
        <v>0</v>
      </c>
      <c r="AK642" s="23">
        <f t="shared" si="469"/>
        <v>0</v>
      </c>
      <c r="AL642" s="12">
        <f t="shared" si="456"/>
        <v>0</v>
      </c>
      <c r="AN642" s="55"/>
      <c r="AS642" s="47"/>
      <c r="AT642" s="63"/>
      <c r="AU642" s="47"/>
      <c r="AV642" s="47"/>
      <c r="AW642" s="47"/>
      <c r="AX642" s="47"/>
      <c r="AY642" s="47"/>
      <c r="AZ642" s="47"/>
    </row>
    <row r="643" spans="1:52">
      <c r="A643" s="27">
        <v>2</v>
      </c>
      <c r="B643" s="2">
        <v>5</v>
      </c>
      <c r="C643" s="2">
        <v>7</v>
      </c>
      <c r="D643" s="2">
        <v>578</v>
      </c>
      <c r="E643" s="2">
        <v>1</v>
      </c>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16">
        <f t="shared" si="456"/>
        <v>0</v>
      </c>
      <c r="AN643" s="55"/>
      <c r="AS643" s="47"/>
      <c r="AT643" s="63"/>
      <c r="AU643" s="47"/>
      <c r="AV643" s="47"/>
      <c r="AW643" s="47"/>
      <c r="AX643" s="47"/>
      <c r="AY643" s="47"/>
      <c r="AZ643" s="47"/>
    </row>
    <row r="644" spans="1:52">
      <c r="A644" s="27">
        <v>2</v>
      </c>
      <c r="B644" s="2">
        <v>5</v>
      </c>
      <c r="C644" s="2">
        <v>7</v>
      </c>
      <c r="D644" s="2">
        <v>579</v>
      </c>
      <c r="E644" s="2"/>
      <c r="F644" s="23">
        <f>+F645</f>
        <v>0</v>
      </c>
      <c r="G644" s="23">
        <f t="shared" ref="G644:AK644" si="470">+G645</f>
        <v>0</v>
      </c>
      <c r="H644" s="23">
        <f t="shared" si="470"/>
        <v>0</v>
      </c>
      <c r="I644" s="23">
        <f t="shared" si="470"/>
        <v>0</v>
      </c>
      <c r="J644" s="23"/>
      <c r="K644" s="23">
        <f t="shared" si="470"/>
        <v>0</v>
      </c>
      <c r="L644" s="23">
        <f t="shared" si="470"/>
        <v>0</v>
      </c>
      <c r="M644" s="23">
        <f t="shared" si="470"/>
        <v>0</v>
      </c>
      <c r="N644" s="23">
        <f t="shared" si="470"/>
        <v>0</v>
      </c>
      <c r="O644" s="23">
        <f t="shared" si="470"/>
        <v>0</v>
      </c>
      <c r="P644" s="23">
        <f t="shared" si="470"/>
        <v>0</v>
      </c>
      <c r="Q644" s="23">
        <f t="shared" si="470"/>
        <v>0</v>
      </c>
      <c r="R644" s="23">
        <f t="shared" si="470"/>
        <v>0</v>
      </c>
      <c r="S644" s="23">
        <f t="shared" si="470"/>
        <v>0</v>
      </c>
      <c r="T644" s="23">
        <f t="shared" si="470"/>
        <v>0</v>
      </c>
      <c r="U644" s="23">
        <f t="shared" si="470"/>
        <v>0</v>
      </c>
      <c r="V644" s="23">
        <f t="shared" si="470"/>
        <v>0</v>
      </c>
      <c r="W644" s="23">
        <f t="shared" si="470"/>
        <v>0</v>
      </c>
      <c r="X644" s="23">
        <f t="shared" si="470"/>
        <v>0</v>
      </c>
      <c r="Y644" s="23">
        <f t="shared" si="470"/>
        <v>0</v>
      </c>
      <c r="Z644" s="23">
        <f t="shared" si="470"/>
        <v>0</v>
      </c>
      <c r="AA644" s="23">
        <f t="shared" si="470"/>
        <v>0</v>
      </c>
      <c r="AB644" s="23">
        <f t="shared" si="470"/>
        <v>0</v>
      </c>
      <c r="AC644" s="23">
        <f t="shared" si="470"/>
        <v>0</v>
      </c>
      <c r="AD644" s="23">
        <f t="shared" si="470"/>
        <v>0</v>
      </c>
      <c r="AE644" s="23">
        <f t="shared" si="470"/>
        <v>0</v>
      </c>
      <c r="AF644" s="23">
        <f t="shared" si="470"/>
        <v>0</v>
      </c>
      <c r="AG644" s="23">
        <f t="shared" si="470"/>
        <v>0</v>
      </c>
      <c r="AH644" s="23">
        <f t="shared" si="470"/>
        <v>0</v>
      </c>
      <c r="AI644" s="23">
        <f t="shared" si="470"/>
        <v>0</v>
      </c>
      <c r="AJ644" s="23">
        <f t="shared" si="470"/>
        <v>0</v>
      </c>
      <c r="AK644" s="23">
        <f t="shared" si="470"/>
        <v>0</v>
      </c>
      <c r="AL644" s="12">
        <f t="shared" si="456"/>
        <v>0</v>
      </c>
      <c r="AN644" s="55"/>
      <c r="AS644" s="47"/>
      <c r="AT644" s="63"/>
      <c r="AU644" s="47"/>
      <c r="AV644" s="47"/>
      <c r="AW644" s="47"/>
      <c r="AX644" s="47"/>
      <c r="AY644" s="47"/>
      <c r="AZ644" s="47"/>
    </row>
    <row r="645" spans="1:52">
      <c r="A645" s="27">
        <v>2</v>
      </c>
      <c r="B645" s="2">
        <v>5</v>
      </c>
      <c r="C645" s="2">
        <v>7</v>
      </c>
      <c r="D645" s="2">
        <v>579</v>
      </c>
      <c r="E645" s="2">
        <v>1</v>
      </c>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16">
        <f t="shared" si="456"/>
        <v>0</v>
      </c>
      <c r="AN645" s="55"/>
      <c r="AS645" s="47"/>
      <c r="AT645" s="63"/>
      <c r="AU645" s="47"/>
      <c r="AV645" s="47"/>
      <c r="AW645" s="47"/>
      <c r="AX645" s="47"/>
      <c r="AY645" s="47"/>
      <c r="AZ645" s="47"/>
    </row>
    <row r="646" spans="1:52">
      <c r="A646" s="27">
        <v>2</v>
      </c>
      <c r="B646" s="2">
        <v>5</v>
      </c>
      <c r="C646" s="2">
        <v>8</v>
      </c>
      <c r="D646" s="2"/>
      <c r="E646" s="2"/>
      <c r="F646" s="15">
        <f>+F647+F649+F651+F653+F663</f>
        <v>0</v>
      </c>
      <c r="G646" s="15">
        <f t="shared" ref="G646:AJ646" si="471">+G647+G649+G651+G653+G663</f>
        <v>0</v>
      </c>
      <c r="H646" s="15">
        <f t="shared" si="471"/>
        <v>0</v>
      </c>
      <c r="I646" s="15">
        <f t="shared" si="471"/>
        <v>0</v>
      </c>
      <c r="J646" s="15"/>
      <c r="K646" s="15">
        <f t="shared" ref="K646:AH646" si="472">+K647+K649+K651+K653+K663</f>
        <v>0</v>
      </c>
      <c r="L646" s="15">
        <f t="shared" si="472"/>
        <v>0</v>
      </c>
      <c r="M646" s="15">
        <f t="shared" si="472"/>
        <v>0</v>
      </c>
      <c r="N646" s="15">
        <f t="shared" si="472"/>
        <v>0</v>
      </c>
      <c r="O646" s="15">
        <f t="shared" si="472"/>
        <v>0</v>
      </c>
      <c r="P646" s="15">
        <f t="shared" si="472"/>
        <v>0</v>
      </c>
      <c r="Q646" s="15">
        <f t="shared" si="472"/>
        <v>0</v>
      </c>
      <c r="R646" s="15">
        <f t="shared" si="472"/>
        <v>0</v>
      </c>
      <c r="S646" s="15">
        <f t="shared" si="472"/>
        <v>0</v>
      </c>
      <c r="T646" s="15">
        <f t="shared" si="472"/>
        <v>0</v>
      </c>
      <c r="U646" s="15">
        <f t="shared" si="472"/>
        <v>0</v>
      </c>
      <c r="V646" s="15">
        <f t="shared" si="472"/>
        <v>0</v>
      </c>
      <c r="W646" s="15">
        <f t="shared" si="472"/>
        <v>0</v>
      </c>
      <c r="X646" s="15">
        <f t="shared" si="472"/>
        <v>0</v>
      </c>
      <c r="Y646" s="15">
        <f t="shared" si="472"/>
        <v>0</v>
      </c>
      <c r="Z646" s="15">
        <f t="shared" si="472"/>
        <v>0</v>
      </c>
      <c r="AA646" s="15">
        <f t="shared" si="472"/>
        <v>0</v>
      </c>
      <c r="AB646" s="15">
        <f t="shared" si="472"/>
        <v>0</v>
      </c>
      <c r="AC646" s="15">
        <f t="shared" si="472"/>
        <v>0</v>
      </c>
      <c r="AD646" s="15">
        <f t="shared" si="472"/>
        <v>0</v>
      </c>
      <c r="AE646" s="15">
        <f t="shared" si="472"/>
        <v>0</v>
      </c>
      <c r="AF646" s="15">
        <f t="shared" si="472"/>
        <v>0</v>
      </c>
      <c r="AG646" s="15">
        <f t="shared" si="472"/>
        <v>0</v>
      </c>
      <c r="AH646" s="15">
        <f t="shared" si="472"/>
        <v>0</v>
      </c>
      <c r="AI646" s="15">
        <f t="shared" si="471"/>
        <v>0</v>
      </c>
      <c r="AJ646" s="15">
        <f t="shared" si="471"/>
        <v>0</v>
      </c>
      <c r="AK646" s="15">
        <f t="shared" ref="AK646" si="473">+AK647+AK649+AK651+AK653+AK663</f>
        <v>0</v>
      </c>
      <c r="AL646" s="14">
        <f t="shared" si="456"/>
        <v>0</v>
      </c>
      <c r="AN646" s="55"/>
      <c r="AS646" s="47"/>
      <c r="AT646" s="63"/>
      <c r="AU646" s="47"/>
      <c r="AV646" s="47"/>
      <c r="AW646" s="47"/>
      <c r="AX646" s="47"/>
      <c r="AY646" s="47"/>
      <c r="AZ646" s="47"/>
    </row>
    <row r="647" spans="1:52">
      <c r="A647" s="27">
        <v>2</v>
      </c>
      <c r="B647" s="2">
        <v>5</v>
      </c>
      <c r="C647" s="2">
        <v>8</v>
      </c>
      <c r="D647" s="2">
        <v>581</v>
      </c>
      <c r="E647" s="2"/>
      <c r="F647" s="23">
        <f>+F648</f>
        <v>0</v>
      </c>
      <c r="G647" s="23">
        <f t="shared" ref="G647:AK647" si="474">+G648</f>
        <v>0</v>
      </c>
      <c r="H647" s="23">
        <f t="shared" si="474"/>
        <v>0</v>
      </c>
      <c r="I647" s="23">
        <f t="shared" si="474"/>
        <v>0</v>
      </c>
      <c r="J647" s="23"/>
      <c r="K647" s="23">
        <f t="shared" si="474"/>
        <v>0</v>
      </c>
      <c r="L647" s="23">
        <f t="shared" si="474"/>
        <v>0</v>
      </c>
      <c r="M647" s="23">
        <f t="shared" si="474"/>
        <v>0</v>
      </c>
      <c r="N647" s="23">
        <f t="shared" si="474"/>
        <v>0</v>
      </c>
      <c r="O647" s="23">
        <f t="shared" si="474"/>
        <v>0</v>
      </c>
      <c r="P647" s="23">
        <f t="shared" si="474"/>
        <v>0</v>
      </c>
      <c r="Q647" s="23">
        <f t="shared" si="474"/>
        <v>0</v>
      </c>
      <c r="R647" s="23">
        <f t="shared" si="474"/>
        <v>0</v>
      </c>
      <c r="S647" s="23">
        <f t="shared" si="474"/>
        <v>0</v>
      </c>
      <c r="T647" s="23">
        <f t="shared" si="474"/>
        <v>0</v>
      </c>
      <c r="U647" s="23">
        <f t="shared" si="474"/>
        <v>0</v>
      </c>
      <c r="V647" s="23">
        <f t="shared" si="474"/>
        <v>0</v>
      </c>
      <c r="W647" s="23">
        <f t="shared" si="474"/>
        <v>0</v>
      </c>
      <c r="X647" s="23">
        <f t="shared" si="474"/>
        <v>0</v>
      </c>
      <c r="Y647" s="23">
        <f t="shared" si="474"/>
        <v>0</v>
      </c>
      <c r="Z647" s="23">
        <f t="shared" si="474"/>
        <v>0</v>
      </c>
      <c r="AA647" s="23">
        <f t="shared" si="474"/>
        <v>0</v>
      </c>
      <c r="AB647" s="23">
        <f t="shared" si="474"/>
        <v>0</v>
      </c>
      <c r="AC647" s="23">
        <f t="shared" si="474"/>
        <v>0</v>
      </c>
      <c r="AD647" s="23">
        <f t="shared" si="474"/>
        <v>0</v>
      </c>
      <c r="AE647" s="23">
        <f t="shared" si="474"/>
        <v>0</v>
      </c>
      <c r="AF647" s="23">
        <f t="shared" si="474"/>
        <v>0</v>
      </c>
      <c r="AG647" s="23">
        <f t="shared" si="474"/>
        <v>0</v>
      </c>
      <c r="AH647" s="23">
        <f t="shared" si="474"/>
        <v>0</v>
      </c>
      <c r="AI647" s="23">
        <f t="shared" si="474"/>
        <v>0</v>
      </c>
      <c r="AJ647" s="23">
        <f t="shared" si="474"/>
        <v>0</v>
      </c>
      <c r="AK647" s="23">
        <f t="shared" si="474"/>
        <v>0</v>
      </c>
      <c r="AL647" s="12">
        <f t="shared" si="456"/>
        <v>0</v>
      </c>
      <c r="AN647" s="55"/>
      <c r="AS647" s="47"/>
      <c r="AT647" s="63"/>
      <c r="AU647" s="47"/>
      <c r="AV647" s="47"/>
      <c r="AW647" s="47"/>
      <c r="AX647" s="47"/>
      <c r="AY647" s="47"/>
      <c r="AZ647" s="47"/>
    </row>
    <row r="648" spans="1:52">
      <c r="A648" s="27">
        <v>2</v>
      </c>
      <c r="B648" s="2">
        <v>5</v>
      </c>
      <c r="C648" s="2">
        <v>8</v>
      </c>
      <c r="D648" s="2">
        <v>581</v>
      </c>
      <c r="E648" s="2">
        <v>1</v>
      </c>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16">
        <f t="shared" si="456"/>
        <v>0</v>
      </c>
      <c r="AN648" s="55"/>
      <c r="AS648" s="47"/>
      <c r="AT648" s="63"/>
      <c r="AU648" s="47"/>
      <c r="AV648" s="47"/>
      <c r="AW648" s="47"/>
      <c r="AX648" s="47"/>
      <c r="AY648" s="47"/>
      <c r="AZ648" s="47"/>
    </row>
    <row r="649" spans="1:52">
      <c r="A649" s="27">
        <v>2</v>
      </c>
      <c r="B649" s="2">
        <v>5</v>
      </c>
      <c r="C649" s="2">
        <v>8</v>
      </c>
      <c r="D649" s="2">
        <v>582</v>
      </c>
      <c r="E649" s="2"/>
      <c r="F649" s="23">
        <f>+F650</f>
        <v>0</v>
      </c>
      <c r="G649" s="23">
        <f t="shared" ref="G649:AK649" si="475">+G650</f>
        <v>0</v>
      </c>
      <c r="H649" s="23">
        <f t="shared" si="475"/>
        <v>0</v>
      </c>
      <c r="I649" s="23">
        <f t="shared" si="475"/>
        <v>0</v>
      </c>
      <c r="J649" s="23"/>
      <c r="K649" s="23">
        <f t="shared" si="475"/>
        <v>0</v>
      </c>
      <c r="L649" s="23">
        <f t="shared" si="475"/>
        <v>0</v>
      </c>
      <c r="M649" s="23">
        <f t="shared" si="475"/>
        <v>0</v>
      </c>
      <c r="N649" s="23">
        <f t="shared" si="475"/>
        <v>0</v>
      </c>
      <c r="O649" s="23">
        <f t="shared" si="475"/>
        <v>0</v>
      </c>
      <c r="P649" s="23">
        <f t="shared" si="475"/>
        <v>0</v>
      </c>
      <c r="Q649" s="23">
        <f t="shared" si="475"/>
        <v>0</v>
      </c>
      <c r="R649" s="23">
        <f t="shared" si="475"/>
        <v>0</v>
      </c>
      <c r="S649" s="23">
        <f t="shared" si="475"/>
        <v>0</v>
      </c>
      <c r="T649" s="23">
        <f t="shared" si="475"/>
        <v>0</v>
      </c>
      <c r="U649" s="23">
        <f t="shared" si="475"/>
        <v>0</v>
      </c>
      <c r="V649" s="23">
        <f t="shared" si="475"/>
        <v>0</v>
      </c>
      <c r="W649" s="23">
        <f t="shared" si="475"/>
        <v>0</v>
      </c>
      <c r="X649" s="23">
        <f t="shared" si="475"/>
        <v>0</v>
      </c>
      <c r="Y649" s="23">
        <f t="shared" si="475"/>
        <v>0</v>
      </c>
      <c r="Z649" s="23">
        <f t="shared" si="475"/>
        <v>0</v>
      </c>
      <c r="AA649" s="23">
        <f t="shared" si="475"/>
        <v>0</v>
      </c>
      <c r="AB649" s="23">
        <f t="shared" si="475"/>
        <v>0</v>
      </c>
      <c r="AC649" s="23">
        <f t="shared" si="475"/>
        <v>0</v>
      </c>
      <c r="AD649" s="23">
        <f t="shared" si="475"/>
        <v>0</v>
      </c>
      <c r="AE649" s="23">
        <f t="shared" si="475"/>
        <v>0</v>
      </c>
      <c r="AF649" s="23">
        <f t="shared" si="475"/>
        <v>0</v>
      </c>
      <c r="AG649" s="23">
        <f t="shared" si="475"/>
        <v>0</v>
      </c>
      <c r="AH649" s="23">
        <f t="shared" si="475"/>
        <v>0</v>
      </c>
      <c r="AI649" s="23">
        <f t="shared" si="475"/>
        <v>0</v>
      </c>
      <c r="AJ649" s="23">
        <f t="shared" si="475"/>
        <v>0</v>
      </c>
      <c r="AK649" s="23">
        <f t="shared" si="475"/>
        <v>0</v>
      </c>
      <c r="AL649" s="12">
        <f t="shared" si="456"/>
        <v>0</v>
      </c>
      <c r="AN649" s="55"/>
      <c r="AS649" s="47"/>
      <c r="AT649" s="63"/>
      <c r="AU649" s="47"/>
      <c r="AV649" s="47"/>
      <c r="AW649" s="47"/>
      <c r="AX649" s="47"/>
      <c r="AY649" s="47"/>
      <c r="AZ649" s="47"/>
    </row>
    <row r="650" spans="1:52">
      <c r="A650" s="27">
        <v>2</v>
      </c>
      <c r="B650" s="2">
        <v>5</v>
      </c>
      <c r="C650" s="2">
        <v>8</v>
      </c>
      <c r="D650" s="2">
        <v>582</v>
      </c>
      <c r="E650" s="2">
        <v>1</v>
      </c>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16">
        <f t="shared" si="456"/>
        <v>0</v>
      </c>
      <c r="AN650" s="55"/>
      <c r="AS650" s="47"/>
      <c r="AT650" s="63"/>
      <c r="AU650" s="47"/>
      <c r="AV650" s="47"/>
      <c r="AW650" s="47"/>
      <c r="AX650" s="47"/>
      <c r="AY650" s="47"/>
      <c r="AZ650" s="47"/>
    </row>
    <row r="651" spans="1:52">
      <c r="A651" s="27">
        <v>2</v>
      </c>
      <c r="B651" s="2">
        <v>5</v>
      </c>
      <c r="C651" s="2">
        <v>8</v>
      </c>
      <c r="D651" s="2">
        <v>583</v>
      </c>
      <c r="E651" s="2"/>
      <c r="F651" s="23">
        <f>+F652</f>
        <v>0</v>
      </c>
      <c r="G651" s="23">
        <f t="shared" ref="G651:AK651" si="476">+G652</f>
        <v>0</v>
      </c>
      <c r="H651" s="23">
        <f t="shared" si="476"/>
        <v>0</v>
      </c>
      <c r="I651" s="23">
        <f t="shared" si="476"/>
        <v>0</v>
      </c>
      <c r="J651" s="23"/>
      <c r="K651" s="23">
        <f t="shared" si="476"/>
        <v>0</v>
      </c>
      <c r="L651" s="23">
        <f t="shared" si="476"/>
        <v>0</v>
      </c>
      <c r="M651" s="23">
        <f t="shared" si="476"/>
        <v>0</v>
      </c>
      <c r="N651" s="23">
        <f t="shared" si="476"/>
        <v>0</v>
      </c>
      <c r="O651" s="23">
        <f t="shared" si="476"/>
        <v>0</v>
      </c>
      <c r="P651" s="23">
        <f t="shared" si="476"/>
        <v>0</v>
      </c>
      <c r="Q651" s="23">
        <f t="shared" si="476"/>
        <v>0</v>
      </c>
      <c r="R651" s="23">
        <f t="shared" si="476"/>
        <v>0</v>
      </c>
      <c r="S651" s="23">
        <f t="shared" si="476"/>
        <v>0</v>
      </c>
      <c r="T651" s="23">
        <f t="shared" si="476"/>
        <v>0</v>
      </c>
      <c r="U651" s="23">
        <f t="shared" si="476"/>
        <v>0</v>
      </c>
      <c r="V651" s="23">
        <f t="shared" si="476"/>
        <v>0</v>
      </c>
      <c r="W651" s="23">
        <f t="shared" si="476"/>
        <v>0</v>
      </c>
      <c r="X651" s="23">
        <f t="shared" si="476"/>
        <v>0</v>
      </c>
      <c r="Y651" s="23">
        <f t="shared" si="476"/>
        <v>0</v>
      </c>
      <c r="Z651" s="23">
        <f t="shared" si="476"/>
        <v>0</v>
      </c>
      <c r="AA651" s="23">
        <f t="shared" si="476"/>
        <v>0</v>
      </c>
      <c r="AB651" s="23">
        <f t="shared" si="476"/>
        <v>0</v>
      </c>
      <c r="AC651" s="23">
        <f t="shared" si="476"/>
        <v>0</v>
      </c>
      <c r="AD651" s="23">
        <f t="shared" si="476"/>
        <v>0</v>
      </c>
      <c r="AE651" s="23">
        <f t="shared" si="476"/>
        <v>0</v>
      </c>
      <c r="AF651" s="23">
        <f t="shared" si="476"/>
        <v>0</v>
      </c>
      <c r="AG651" s="23">
        <f t="shared" si="476"/>
        <v>0</v>
      </c>
      <c r="AH651" s="23">
        <f t="shared" si="476"/>
        <v>0</v>
      </c>
      <c r="AI651" s="23">
        <f t="shared" si="476"/>
        <v>0</v>
      </c>
      <c r="AJ651" s="23">
        <f t="shared" si="476"/>
        <v>0</v>
      </c>
      <c r="AK651" s="23">
        <f t="shared" si="476"/>
        <v>0</v>
      </c>
      <c r="AL651" s="12">
        <f t="shared" si="456"/>
        <v>0</v>
      </c>
      <c r="AN651" s="55"/>
      <c r="AS651" s="47"/>
      <c r="AT651" s="63"/>
      <c r="AU651" s="47"/>
      <c r="AV651" s="47"/>
      <c r="AW651" s="47"/>
      <c r="AX651" s="47"/>
      <c r="AY651" s="47"/>
      <c r="AZ651" s="47"/>
    </row>
    <row r="652" spans="1:52">
      <c r="A652" s="27">
        <v>2</v>
      </c>
      <c r="B652" s="2">
        <v>5</v>
      </c>
      <c r="C652" s="2">
        <v>8</v>
      </c>
      <c r="D652" s="2">
        <v>583</v>
      </c>
      <c r="E652" s="2">
        <v>1</v>
      </c>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16">
        <f t="shared" si="456"/>
        <v>0</v>
      </c>
      <c r="AN652" s="55"/>
      <c r="AS652" s="47"/>
      <c r="AT652" s="63"/>
      <c r="AU652" s="47"/>
      <c r="AV652" s="47"/>
      <c r="AW652" s="47"/>
      <c r="AX652" s="47"/>
      <c r="AY652" s="47"/>
      <c r="AZ652" s="47"/>
    </row>
    <row r="653" spans="1:52">
      <c r="A653" s="27">
        <v>2</v>
      </c>
      <c r="B653" s="2">
        <v>5</v>
      </c>
      <c r="C653" s="2">
        <v>8</v>
      </c>
      <c r="D653" s="2">
        <v>584</v>
      </c>
      <c r="E653" s="2"/>
      <c r="F653" s="23">
        <f>SUM(F654:F662)</f>
        <v>0</v>
      </c>
      <c r="G653" s="23">
        <f t="shared" ref="G653:AJ653" si="477">SUM(G654:G662)</f>
        <v>0</v>
      </c>
      <c r="H653" s="23">
        <f t="shared" si="477"/>
        <v>0</v>
      </c>
      <c r="I653" s="23">
        <f t="shared" si="477"/>
        <v>0</v>
      </c>
      <c r="J653" s="23"/>
      <c r="K653" s="23">
        <f t="shared" ref="K653:L653" si="478">SUM(K654:K662)</f>
        <v>0</v>
      </c>
      <c r="L653" s="23">
        <f t="shared" si="478"/>
        <v>0</v>
      </c>
      <c r="M653" s="23">
        <f>SUM(M654:M662)</f>
        <v>0</v>
      </c>
      <c r="N653" s="23">
        <f t="shared" ref="N653:AH653" si="479">SUM(N654:N662)</f>
        <v>0</v>
      </c>
      <c r="O653" s="23">
        <f t="shared" si="479"/>
        <v>0</v>
      </c>
      <c r="P653" s="23">
        <f t="shared" si="479"/>
        <v>0</v>
      </c>
      <c r="Q653" s="23">
        <f t="shared" si="479"/>
        <v>0</v>
      </c>
      <c r="R653" s="23">
        <f t="shared" si="479"/>
        <v>0</v>
      </c>
      <c r="S653" s="23">
        <f t="shared" si="479"/>
        <v>0</v>
      </c>
      <c r="T653" s="23">
        <f t="shared" si="479"/>
        <v>0</v>
      </c>
      <c r="U653" s="23">
        <f t="shared" si="479"/>
        <v>0</v>
      </c>
      <c r="V653" s="23">
        <f t="shared" si="479"/>
        <v>0</v>
      </c>
      <c r="W653" s="23">
        <f t="shared" si="479"/>
        <v>0</v>
      </c>
      <c r="X653" s="23">
        <f t="shared" si="479"/>
        <v>0</v>
      </c>
      <c r="Y653" s="23">
        <f t="shared" si="479"/>
        <v>0</v>
      </c>
      <c r="Z653" s="23">
        <f t="shared" si="479"/>
        <v>0</v>
      </c>
      <c r="AA653" s="23">
        <f t="shared" si="479"/>
        <v>0</v>
      </c>
      <c r="AB653" s="23">
        <f t="shared" si="479"/>
        <v>0</v>
      </c>
      <c r="AC653" s="23">
        <f t="shared" si="479"/>
        <v>0</v>
      </c>
      <c r="AD653" s="23">
        <f t="shared" si="479"/>
        <v>0</v>
      </c>
      <c r="AE653" s="23">
        <f t="shared" si="479"/>
        <v>0</v>
      </c>
      <c r="AF653" s="23">
        <f t="shared" si="479"/>
        <v>0</v>
      </c>
      <c r="AG653" s="23">
        <f t="shared" si="479"/>
        <v>0</v>
      </c>
      <c r="AH653" s="23">
        <f t="shared" si="479"/>
        <v>0</v>
      </c>
      <c r="AI653" s="23">
        <f t="shared" si="477"/>
        <v>0</v>
      </c>
      <c r="AJ653" s="23">
        <f t="shared" si="477"/>
        <v>0</v>
      </c>
      <c r="AK653" s="23">
        <f t="shared" ref="AK653" si="480">SUM(AK654:AK662)</f>
        <v>0</v>
      </c>
      <c r="AL653" s="12">
        <f t="shared" si="456"/>
        <v>0</v>
      </c>
      <c r="AN653" s="55"/>
      <c r="AS653" s="47"/>
      <c r="AT653" s="63"/>
      <c r="AU653" s="47"/>
      <c r="AV653" s="47"/>
      <c r="AW653" s="47"/>
      <c r="AX653" s="47"/>
      <c r="AY653" s="47"/>
      <c r="AZ653" s="47"/>
    </row>
    <row r="654" spans="1:52">
      <c r="A654" s="27">
        <v>2</v>
      </c>
      <c r="B654" s="2">
        <v>5</v>
      </c>
      <c r="C654" s="2">
        <v>8</v>
      </c>
      <c r="D654" s="2">
        <v>584</v>
      </c>
      <c r="E654" s="2">
        <v>1</v>
      </c>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16">
        <f t="shared" si="456"/>
        <v>0</v>
      </c>
      <c r="AN654" s="55"/>
      <c r="AS654" s="47"/>
      <c r="AT654" s="63"/>
      <c r="AU654" s="47"/>
      <c r="AV654" s="47"/>
      <c r="AW654" s="47"/>
      <c r="AX654" s="47"/>
      <c r="AY654" s="47"/>
      <c r="AZ654" s="47"/>
    </row>
    <row r="655" spans="1:52">
      <c r="A655" s="27">
        <v>2</v>
      </c>
      <c r="B655" s="2">
        <v>5</v>
      </c>
      <c r="C655" s="2">
        <v>8</v>
      </c>
      <c r="D655" s="2">
        <v>584</v>
      </c>
      <c r="E655" s="2">
        <v>2</v>
      </c>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16">
        <f t="shared" si="456"/>
        <v>0</v>
      </c>
      <c r="AN655" s="55"/>
      <c r="AS655" s="47"/>
      <c r="AT655" s="63"/>
      <c r="AU655" s="47"/>
      <c r="AV655" s="47"/>
      <c r="AW655" s="47"/>
      <c r="AX655" s="47"/>
      <c r="AY655" s="47"/>
      <c r="AZ655" s="47"/>
    </row>
    <row r="656" spans="1:52">
      <c r="A656" s="27">
        <v>2</v>
      </c>
      <c r="B656" s="2">
        <v>5</v>
      </c>
      <c r="C656" s="2">
        <v>8</v>
      </c>
      <c r="D656" s="2">
        <v>584</v>
      </c>
      <c r="E656" s="2">
        <v>3</v>
      </c>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16">
        <f t="shared" ref="AL656:AL687" si="481">SUM(F656:AJ656)</f>
        <v>0</v>
      </c>
      <c r="AN656" s="55"/>
      <c r="AS656" s="47"/>
      <c r="AT656" s="63"/>
      <c r="AU656" s="47"/>
      <c r="AV656" s="47"/>
      <c r="AW656" s="47"/>
      <c r="AX656" s="47"/>
      <c r="AY656" s="47"/>
      <c r="AZ656" s="47"/>
    </row>
    <row r="657" spans="1:52">
      <c r="A657" s="27">
        <v>2</v>
      </c>
      <c r="B657" s="2">
        <v>5</v>
      </c>
      <c r="C657" s="2">
        <v>8</v>
      </c>
      <c r="D657" s="2">
        <v>584</v>
      </c>
      <c r="E657" s="2">
        <v>4</v>
      </c>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16">
        <f t="shared" si="481"/>
        <v>0</v>
      </c>
      <c r="AN657" s="55"/>
      <c r="AS657" s="47"/>
      <c r="AT657" s="63"/>
      <c r="AU657" s="47"/>
      <c r="AV657" s="47"/>
      <c r="AW657" s="47"/>
      <c r="AX657" s="47"/>
      <c r="AY657" s="47"/>
      <c r="AZ657" s="47"/>
    </row>
    <row r="658" spans="1:52">
      <c r="A658" s="27">
        <v>2</v>
      </c>
      <c r="B658" s="2">
        <v>5</v>
      </c>
      <c r="C658" s="2">
        <v>8</v>
      </c>
      <c r="D658" s="2">
        <v>584</v>
      </c>
      <c r="E658" s="2">
        <v>5</v>
      </c>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16">
        <f t="shared" si="481"/>
        <v>0</v>
      </c>
      <c r="AN658" s="55"/>
      <c r="AS658" s="47"/>
      <c r="AT658" s="63"/>
      <c r="AU658" s="47"/>
      <c r="AV658" s="47"/>
      <c r="AW658" s="47"/>
      <c r="AX658" s="47"/>
      <c r="AY658" s="47"/>
      <c r="AZ658" s="47"/>
    </row>
    <row r="659" spans="1:52">
      <c r="A659" s="27">
        <v>2</v>
      </c>
      <c r="B659" s="2">
        <v>5</v>
      </c>
      <c r="C659" s="2">
        <v>8</v>
      </c>
      <c r="D659" s="2">
        <v>584</v>
      </c>
      <c r="E659" s="2">
        <v>6</v>
      </c>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16">
        <f t="shared" si="481"/>
        <v>0</v>
      </c>
      <c r="AN659" s="55"/>
      <c r="AS659" s="47"/>
      <c r="AT659" s="63"/>
      <c r="AU659" s="47"/>
      <c r="AV659" s="47"/>
      <c r="AW659" s="47"/>
      <c r="AX659" s="47"/>
      <c r="AY659" s="47"/>
      <c r="AZ659" s="47"/>
    </row>
    <row r="660" spans="1:52">
      <c r="A660" s="27">
        <v>2</v>
      </c>
      <c r="B660" s="2">
        <v>5</v>
      </c>
      <c r="C660" s="2">
        <v>8</v>
      </c>
      <c r="D660" s="2">
        <v>584</v>
      </c>
      <c r="E660" s="2">
        <v>7</v>
      </c>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16">
        <f t="shared" si="481"/>
        <v>0</v>
      </c>
      <c r="AN660" s="55"/>
      <c r="AS660" s="47"/>
      <c r="AT660" s="63"/>
      <c r="AU660" s="47"/>
      <c r="AV660" s="47"/>
      <c r="AW660" s="47"/>
      <c r="AX660" s="47"/>
      <c r="AY660" s="47"/>
      <c r="AZ660" s="47"/>
    </row>
    <row r="661" spans="1:52">
      <c r="A661" s="27">
        <v>2</v>
      </c>
      <c r="B661" s="2">
        <v>5</v>
      </c>
      <c r="C661" s="2">
        <v>8</v>
      </c>
      <c r="D661" s="2">
        <v>584</v>
      </c>
      <c r="E661" s="2">
        <v>8</v>
      </c>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16">
        <f t="shared" si="481"/>
        <v>0</v>
      </c>
      <c r="AN661" s="55"/>
      <c r="AS661" s="47"/>
      <c r="AT661" s="63"/>
      <c r="AU661" s="47"/>
      <c r="AV661" s="47"/>
      <c r="AW661" s="47"/>
      <c r="AX661" s="47"/>
      <c r="AY661" s="47"/>
      <c r="AZ661" s="47"/>
    </row>
    <row r="662" spans="1:52">
      <c r="A662" s="27">
        <v>2</v>
      </c>
      <c r="B662" s="2">
        <v>5</v>
      </c>
      <c r="C662" s="2">
        <v>8</v>
      </c>
      <c r="D662" s="2">
        <v>584</v>
      </c>
      <c r="E662" s="2">
        <v>9</v>
      </c>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16">
        <f t="shared" si="481"/>
        <v>0</v>
      </c>
      <c r="AN662" s="55"/>
      <c r="AS662" s="47"/>
      <c r="AT662" s="63"/>
      <c r="AU662" s="47"/>
      <c r="AV662" s="47"/>
      <c r="AW662" s="47"/>
      <c r="AX662" s="47"/>
      <c r="AY662" s="47"/>
      <c r="AZ662" s="47"/>
    </row>
    <row r="663" spans="1:52">
      <c r="A663" s="27">
        <v>2</v>
      </c>
      <c r="B663" s="2">
        <v>5</v>
      </c>
      <c r="C663" s="2">
        <v>8</v>
      </c>
      <c r="D663" s="2">
        <v>589</v>
      </c>
      <c r="E663" s="2"/>
      <c r="F663" s="23">
        <f>+F664</f>
        <v>0</v>
      </c>
      <c r="G663" s="23">
        <f t="shared" ref="G663:AK663" si="482">+G664</f>
        <v>0</v>
      </c>
      <c r="H663" s="23">
        <f t="shared" si="482"/>
        <v>0</v>
      </c>
      <c r="I663" s="23">
        <f t="shared" si="482"/>
        <v>0</v>
      </c>
      <c r="J663" s="23"/>
      <c r="K663" s="23">
        <f t="shared" si="482"/>
        <v>0</v>
      </c>
      <c r="L663" s="23">
        <f t="shared" si="482"/>
        <v>0</v>
      </c>
      <c r="M663" s="23">
        <f t="shared" si="482"/>
        <v>0</v>
      </c>
      <c r="N663" s="23">
        <f t="shared" si="482"/>
        <v>0</v>
      </c>
      <c r="O663" s="23">
        <f t="shared" si="482"/>
        <v>0</v>
      </c>
      <c r="P663" s="23">
        <f t="shared" si="482"/>
        <v>0</v>
      </c>
      <c r="Q663" s="23">
        <f t="shared" si="482"/>
        <v>0</v>
      </c>
      <c r="R663" s="23">
        <f t="shared" si="482"/>
        <v>0</v>
      </c>
      <c r="S663" s="23">
        <f t="shared" si="482"/>
        <v>0</v>
      </c>
      <c r="T663" s="23">
        <f t="shared" si="482"/>
        <v>0</v>
      </c>
      <c r="U663" s="23">
        <f t="shared" si="482"/>
        <v>0</v>
      </c>
      <c r="V663" s="23">
        <f t="shared" si="482"/>
        <v>0</v>
      </c>
      <c r="W663" s="23">
        <f t="shared" si="482"/>
        <v>0</v>
      </c>
      <c r="X663" s="23">
        <f t="shared" si="482"/>
        <v>0</v>
      </c>
      <c r="Y663" s="23">
        <f t="shared" si="482"/>
        <v>0</v>
      </c>
      <c r="Z663" s="23">
        <f t="shared" si="482"/>
        <v>0</v>
      </c>
      <c r="AA663" s="23">
        <f t="shared" si="482"/>
        <v>0</v>
      </c>
      <c r="AB663" s="23">
        <f t="shared" si="482"/>
        <v>0</v>
      </c>
      <c r="AC663" s="23">
        <f t="shared" si="482"/>
        <v>0</v>
      </c>
      <c r="AD663" s="23">
        <f t="shared" si="482"/>
        <v>0</v>
      </c>
      <c r="AE663" s="23">
        <f t="shared" si="482"/>
        <v>0</v>
      </c>
      <c r="AF663" s="23">
        <f t="shared" si="482"/>
        <v>0</v>
      </c>
      <c r="AG663" s="23">
        <f t="shared" si="482"/>
        <v>0</v>
      </c>
      <c r="AH663" s="23">
        <f t="shared" si="482"/>
        <v>0</v>
      </c>
      <c r="AI663" s="23">
        <f t="shared" si="482"/>
        <v>0</v>
      </c>
      <c r="AJ663" s="23">
        <f t="shared" si="482"/>
        <v>0</v>
      </c>
      <c r="AK663" s="23">
        <f t="shared" si="482"/>
        <v>0</v>
      </c>
      <c r="AL663" s="12">
        <f t="shared" si="481"/>
        <v>0</v>
      </c>
      <c r="AN663" s="55"/>
      <c r="AS663" s="47"/>
      <c r="AT663" s="63"/>
      <c r="AU663" s="47"/>
      <c r="AV663" s="47"/>
      <c r="AW663" s="47"/>
      <c r="AX663" s="47"/>
      <c r="AY663" s="47"/>
      <c r="AZ663" s="47"/>
    </row>
    <row r="664" spans="1:52">
      <c r="A664" s="27">
        <v>2</v>
      </c>
      <c r="B664" s="2">
        <v>5</v>
      </c>
      <c r="C664" s="2">
        <v>8</v>
      </c>
      <c r="D664" s="2">
        <v>589</v>
      </c>
      <c r="E664" s="2">
        <v>1</v>
      </c>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16">
        <f t="shared" si="481"/>
        <v>0</v>
      </c>
      <c r="AN664" s="55"/>
      <c r="AS664" s="47"/>
      <c r="AT664" s="63"/>
      <c r="AU664" s="47"/>
      <c r="AV664" s="47"/>
      <c r="AW664" s="47"/>
      <c r="AX664" s="47"/>
      <c r="AY664" s="47"/>
      <c r="AZ664" s="47"/>
    </row>
    <row r="665" spans="1:52">
      <c r="A665" s="27">
        <v>2</v>
      </c>
      <c r="B665" s="2">
        <v>5</v>
      </c>
      <c r="C665" s="2">
        <v>9</v>
      </c>
      <c r="D665" s="2"/>
      <c r="E665" s="2"/>
      <c r="F665" s="15">
        <f>+F666+F668+F670+F672+F674</f>
        <v>0</v>
      </c>
      <c r="G665" s="15">
        <f t="shared" ref="G665:AJ665" si="483">+G666+G668+G670+G672+G674</f>
        <v>0</v>
      </c>
      <c r="H665" s="15">
        <f t="shared" si="483"/>
        <v>0</v>
      </c>
      <c r="I665" s="15">
        <f t="shared" si="483"/>
        <v>0</v>
      </c>
      <c r="J665" s="15"/>
      <c r="K665" s="15">
        <f t="shared" ref="K665:AH665" si="484">+K666+K668+K670+K672+K674</f>
        <v>0</v>
      </c>
      <c r="L665" s="15">
        <f t="shared" si="484"/>
        <v>0</v>
      </c>
      <c r="M665" s="15">
        <f t="shared" si="484"/>
        <v>0</v>
      </c>
      <c r="N665" s="15">
        <f t="shared" si="484"/>
        <v>0</v>
      </c>
      <c r="O665" s="15">
        <f t="shared" si="484"/>
        <v>0</v>
      </c>
      <c r="P665" s="15">
        <f t="shared" si="484"/>
        <v>0</v>
      </c>
      <c r="Q665" s="15">
        <f t="shared" si="484"/>
        <v>0</v>
      </c>
      <c r="R665" s="15">
        <f t="shared" si="484"/>
        <v>0</v>
      </c>
      <c r="S665" s="15">
        <f t="shared" si="484"/>
        <v>0</v>
      </c>
      <c r="T665" s="15">
        <f t="shared" si="484"/>
        <v>0</v>
      </c>
      <c r="U665" s="15">
        <f t="shared" si="484"/>
        <v>0</v>
      </c>
      <c r="V665" s="15">
        <f t="shared" si="484"/>
        <v>0</v>
      </c>
      <c r="W665" s="15">
        <f t="shared" si="484"/>
        <v>0</v>
      </c>
      <c r="X665" s="15">
        <f t="shared" si="484"/>
        <v>0</v>
      </c>
      <c r="Y665" s="15">
        <f t="shared" si="484"/>
        <v>0</v>
      </c>
      <c r="Z665" s="15">
        <f t="shared" si="484"/>
        <v>0</v>
      </c>
      <c r="AA665" s="15">
        <f t="shared" si="484"/>
        <v>0</v>
      </c>
      <c r="AB665" s="15">
        <f t="shared" si="484"/>
        <v>0</v>
      </c>
      <c r="AC665" s="15">
        <f t="shared" si="484"/>
        <v>0</v>
      </c>
      <c r="AD665" s="15">
        <f t="shared" si="484"/>
        <v>0</v>
      </c>
      <c r="AE665" s="15">
        <f t="shared" si="484"/>
        <v>0</v>
      </c>
      <c r="AF665" s="15">
        <f t="shared" si="484"/>
        <v>0</v>
      </c>
      <c r="AG665" s="15">
        <f t="shared" si="484"/>
        <v>0</v>
      </c>
      <c r="AH665" s="15">
        <f t="shared" si="484"/>
        <v>0</v>
      </c>
      <c r="AI665" s="15">
        <f t="shared" si="483"/>
        <v>0</v>
      </c>
      <c r="AJ665" s="15">
        <f t="shared" si="483"/>
        <v>0</v>
      </c>
      <c r="AK665" s="15">
        <f t="shared" ref="AK665" si="485">+AK666+AK668+AK670+AK672+AK674</f>
        <v>0</v>
      </c>
      <c r="AL665" s="14">
        <f t="shared" si="481"/>
        <v>0</v>
      </c>
      <c r="AN665" s="55"/>
      <c r="AS665" s="47"/>
      <c r="AT665" s="63"/>
      <c r="AU665" s="47"/>
      <c r="AV665" s="47"/>
      <c r="AW665" s="47"/>
      <c r="AX665" s="47"/>
      <c r="AY665" s="47"/>
      <c r="AZ665" s="47"/>
    </row>
    <row r="666" spans="1:52">
      <c r="A666" s="27">
        <v>2</v>
      </c>
      <c r="B666" s="2">
        <v>5</v>
      </c>
      <c r="C666" s="2">
        <v>9</v>
      </c>
      <c r="D666" s="2">
        <v>591</v>
      </c>
      <c r="E666" s="2"/>
      <c r="F666" s="23">
        <f>+F667</f>
        <v>0</v>
      </c>
      <c r="G666" s="23">
        <f t="shared" ref="G666:AK666" si="486">+G667</f>
        <v>0</v>
      </c>
      <c r="H666" s="23">
        <f t="shared" si="486"/>
        <v>0</v>
      </c>
      <c r="I666" s="23">
        <f t="shared" si="486"/>
        <v>0</v>
      </c>
      <c r="J666" s="23"/>
      <c r="K666" s="23">
        <f t="shared" si="486"/>
        <v>0</v>
      </c>
      <c r="L666" s="23">
        <f t="shared" si="486"/>
        <v>0</v>
      </c>
      <c r="M666" s="23">
        <f t="shared" si="486"/>
        <v>0</v>
      </c>
      <c r="N666" s="23">
        <f t="shared" si="486"/>
        <v>0</v>
      </c>
      <c r="O666" s="23">
        <f t="shared" si="486"/>
        <v>0</v>
      </c>
      <c r="P666" s="23">
        <f t="shared" si="486"/>
        <v>0</v>
      </c>
      <c r="Q666" s="23">
        <f t="shared" si="486"/>
        <v>0</v>
      </c>
      <c r="R666" s="23">
        <f t="shared" si="486"/>
        <v>0</v>
      </c>
      <c r="S666" s="23">
        <f t="shared" si="486"/>
        <v>0</v>
      </c>
      <c r="T666" s="23">
        <f t="shared" si="486"/>
        <v>0</v>
      </c>
      <c r="U666" s="23">
        <f t="shared" si="486"/>
        <v>0</v>
      </c>
      <c r="V666" s="23">
        <f t="shared" si="486"/>
        <v>0</v>
      </c>
      <c r="W666" s="23">
        <f t="shared" si="486"/>
        <v>0</v>
      </c>
      <c r="X666" s="23">
        <f t="shared" si="486"/>
        <v>0</v>
      </c>
      <c r="Y666" s="23">
        <f t="shared" si="486"/>
        <v>0</v>
      </c>
      <c r="Z666" s="23">
        <f t="shared" si="486"/>
        <v>0</v>
      </c>
      <c r="AA666" s="23">
        <f t="shared" si="486"/>
        <v>0</v>
      </c>
      <c r="AB666" s="23">
        <f t="shared" si="486"/>
        <v>0</v>
      </c>
      <c r="AC666" s="23">
        <f t="shared" si="486"/>
        <v>0</v>
      </c>
      <c r="AD666" s="23">
        <f t="shared" si="486"/>
        <v>0</v>
      </c>
      <c r="AE666" s="23">
        <f t="shared" si="486"/>
        <v>0</v>
      </c>
      <c r="AF666" s="23">
        <f t="shared" si="486"/>
        <v>0</v>
      </c>
      <c r="AG666" s="23">
        <f t="shared" si="486"/>
        <v>0</v>
      </c>
      <c r="AH666" s="23">
        <f t="shared" si="486"/>
        <v>0</v>
      </c>
      <c r="AI666" s="23">
        <f t="shared" si="486"/>
        <v>0</v>
      </c>
      <c r="AJ666" s="23">
        <f t="shared" si="486"/>
        <v>0</v>
      </c>
      <c r="AK666" s="23">
        <f t="shared" si="486"/>
        <v>0</v>
      </c>
      <c r="AL666" s="12">
        <f t="shared" si="481"/>
        <v>0</v>
      </c>
      <c r="AN666" s="55"/>
      <c r="AS666" s="47"/>
      <c r="AT666" s="63"/>
      <c r="AU666" s="47"/>
      <c r="AV666" s="47"/>
      <c r="AW666" s="47"/>
      <c r="AX666" s="47"/>
      <c r="AY666" s="47"/>
      <c r="AZ666" s="47"/>
    </row>
    <row r="667" spans="1:52">
      <c r="A667" s="27">
        <v>2</v>
      </c>
      <c r="B667" s="2">
        <v>5</v>
      </c>
      <c r="C667" s="2">
        <v>9</v>
      </c>
      <c r="D667" s="2">
        <v>591</v>
      </c>
      <c r="E667" s="2">
        <v>1</v>
      </c>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16">
        <f t="shared" si="481"/>
        <v>0</v>
      </c>
      <c r="AN667" s="55"/>
      <c r="AS667" s="47"/>
      <c r="AT667" s="63"/>
      <c r="AU667" s="47"/>
      <c r="AV667" s="47"/>
      <c r="AW667" s="47"/>
      <c r="AX667" s="47"/>
      <c r="AY667" s="47"/>
      <c r="AZ667" s="47"/>
    </row>
    <row r="668" spans="1:52">
      <c r="A668" s="27">
        <v>2</v>
      </c>
      <c r="B668" s="2">
        <v>5</v>
      </c>
      <c r="C668" s="2">
        <v>9</v>
      </c>
      <c r="D668" s="2">
        <v>592</v>
      </c>
      <c r="E668" s="2"/>
      <c r="F668" s="23">
        <f>+F669</f>
        <v>0</v>
      </c>
      <c r="G668" s="23">
        <f t="shared" ref="G668:AK668" si="487">+G669</f>
        <v>0</v>
      </c>
      <c r="H668" s="23">
        <f t="shared" si="487"/>
        <v>0</v>
      </c>
      <c r="I668" s="23">
        <f t="shared" si="487"/>
        <v>0</v>
      </c>
      <c r="J668" s="23"/>
      <c r="K668" s="23">
        <f t="shared" si="487"/>
        <v>0</v>
      </c>
      <c r="L668" s="23">
        <f t="shared" si="487"/>
        <v>0</v>
      </c>
      <c r="M668" s="23">
        <f t="shared" si="487"/>
        <v>0</v>
      </c>
      <c r="N668" s="23">
        <f t="shared" si="487"/>
        <v>0</v>
      </c>
      <c r="O668" s="23">
        <f t="shared" si="487"/>
        <v>0</v>
      </c>
      <c r="P668" s="23">
        <f t="shared" si="487"/>
        <v>0</v>
      </c>
      <c r="Q668" s="23">
        <f t="shared" si="487"/>
        <v>0</v>
      </c>
      <c r="R668" s="23">
        <f t="shared" si="487"/>
        <v>0</v>
      </c>
      <c r="S668" s="23">
        <f t="shared" si="487"/>
        <v>0</v>
      </c>
      <c r="T668" s="23">
        <f t="shared" si="487"/>
        <v>0</v>
      </c>
      <c r="U668" s="23">
        <f t="shared" si="487"/>
        <v>0</v>
      </c>
      <c r="V668" s="23">
        <f t="shared" si="487"/>
        <v>0</v>
      </c>
      <c r="W668" s="23">
        <f t="shared" si="487"/>
        <v>0</v>
      </c>
      <c r="X668" s="23">
        <f t="shared" si="487"/>
        <v>0</v>
      </c>
      <c r="Y668" s="23">
        <f t="shared" si="487"/>
        <v>0</v>
      </c>
      <c r="Z668" s="23">
        <f t="shared" si="487"/>
        <v>0</v>
      </c>
      <c r="AA668" s="23">
        <f t="shared" si="487"/>
        <v>0</v>
      </c>
      <c r="AB668" s="23">
        <f t="shared" si="487"/>
        <v>0</v>
      </c>
      <c r="AC668" s="23">
        <f t="shared" si="487"/>
        <v>0</v>
      </c>
      <c r="AD668" s="23">
        <f t="shared" si="487"/>
        <v>0</v>
      </c>
      <c r="AE668" s="23">
        <f t="shared" si="487"/>
        <v>0</v>
      </c>
      <c r="AF668" s="23">
        <f t="shared" si="487"/>
        <v>0</v>
      </c>
      <c r="AG668" s="23">
        <f t="shared" si="487"/>
        <v>0</v>
      </c>
      <c r="AH668" s="23">
        <f t="shared" si="487"/>
        <v>0</v>
      </c>
      <c r="AI668" s="23">
        <f t="shared" si="487"/>
        <v>0</v>
      </c>
      <c r="AJ668" s="23">
        <f t="shared" si="487"/>
        <v>0</v>
      </c>
      <c r="AK668" s="23">
        <f t="shared" si="487"/>
        <v>0</v>
      </c>
      <c r="AL668" s="12">
        <f t="shared" si="481"/>
        <v>0</v>
      </c>
      <c r="AN668" s="55"/>
      <c r="AS668" s="47"/>
      <c r="AT668" s="63"/>
      <c r="AU668" s="47"/>
      <c r="AV668" s="47"/>
      <c r="AW668" s="47"/>
      <c r="AX668" s="47"/>
      <c r="AY668" s="47"/>
      <c r="AZ668" s="47"/>
    </row>
    <row r="669" spans="1:52">
      <c r="A669" s="27">
        <v>2</v>
      </c>
      <c r="B669" s="2">
        <v>5</v>
      </c>
      <c r="C669" s="2">
        <v>9</v>
      </c>
      <c r="D669" s="2">
        <v>592</v>
      </c>
      <c r="E669" s="2">
        <v>1</v>
      </c>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16">
        <f t="shared" si="481"/>
        <v>0</v>
      </c>
      <c r="AN669" s="55"/>
      <c r="AS669" s="47"/>
      <c r="AT669" s="63"/>
      <c r="AU669" s="47"/>
      <c r="AV669" s="47"/>
      <c r="AW669" s="47"/>
      <c r="AX669" s="47"/>
      <c r="AY669" s="47"/>
      <c r="AZ669" s="47"/>
    </row>
    <row r="670" spans="1:52">
      <c r="A670" s="27">
        <v>2</v>
      </c>
      <c r="B670" s="2">
        <v>5</v>
      </c>
      <c r="C670" s="2">
        <v>9</v>
      </c>
      <c r="D670" s="2">
        <v>593</v>
      </c>
      <c r="E670" s="2"/>
      <c r="F670" s="23">
        <f>+F671</f>
        <v>0</v>
      </c>
      <c r="G670" s="23">
        <f t="shared" ref="G670:AK670" si="488">+G671</f>
        <v>0</v>
      </c>
      <c r="H670" s="23">
        <f t="shared" si="488"/>
        <v>0</v>
      </c>
      <c r="I670" s="23">
        <f t="shared" si="488"/>
        <v>0</v>
      </c>
      <c r="J670" s="23"/>
      <c r="K670" s="23">
        <f t="shared" si="488"/>
        <v>0</v>
      </c>
      <c r="L670" s="23">
        <f t="shared" si="488"/>
        <v>0</v>
      </c>
      <c r="M670" s="23">
        <f t="shared" si="488"/>
        <v>0</v>
      </c>
      <c r="N670" s="23">
        <f t="shared" si="488"/>
        <v>0</v>
      </c>
      <c r="O670" s="23">
        <f t="shared" si="488"/>
        <v>0</v>
      </c>
      <c r="P670" s="23">
        <f t="shared" si="488"/>
        <v>0</v>
      </c>
      <c r="Q670" s="23">
        <f t="shared" si="488"/>
        <v>0</v>
      </c>
      <c r="R670" s="23">
        <f t="shared" si="488"/>
        <v>0</v>
      </c>
      <c r="S670" s="23">
        <f t="shared" si="488"/>
        <v>0</v>
      </c>
      <c r="T670" s="23">
        <f t="shared" si="488"/>
        <v>0</v>
      </c>
      <c r="U670" s="23">
        <f t="shared" si="488"/>
        <v>0</v>
      </c>
      <c r="V670" s="23">
        <f t="shared" si="488"/>
        <v>0</v>
      </c>
      <c r="W670" s="23">
        <f t="shared" si="488"/>
        <v>0</v>
      </c>
      <c r="X670" s="23">
        <f t="shared" si="488"/>
        <v>0</v>
      </c>
      <c r="Y670" s="23">
        <f t="shared" si="488"/>
        <v>0</v>
      </c>
      <c r="Z670" s="23">
        <f t="shared" si="488"/>
        <v>0</v>
      </c>
      <c r="AA670" s="23">
        <f t="shared" si="488"/>
        <v>0</v>
      </c>
      <c r="AB670" s="23">
        <f t="shared" si="488"/>
        <v>0</v>
      </c>
      <c r="AC670" s="23">
        <f t="shared" si="488"/>
        <v>0</v>
      </c>
      <c r="AD670" s="23">
        <f t="shared" si="488"/>
        <v>0</v>
      </c>
      <c r="AE670" s="23">
        <f t="shared" si="488"/>
        <v>0</v>
      </c>
      <c r="AF670" s="23">
        <f t="shared" si="488"/>
        <v>0</v>
      </c>
      <c r="AG670" s="23">
        <f t="shared" si="488"/>
        <v>0</v>
      </c>
      <c r="AH670" s="23">
        <f t="shared" si="488"/>
        <v>0</v>
      </c>
      <c r="AI670" s="23">
        <f t="shared" si="488"/>
        <v>0</v>
      </c>
      <c r="AJ670" s="23">
        <f t="shared" si="488"/>
        <v>0</v>
      </c>
      <c r="AK670" s="23">
        <f t="shared" si="488"/>
        <v>0</v>
      </c>
      <c r="AL670" s="12">
        <f t="shared" si="481"/>
        <v>0</v>
      </c>
      <c r="AN670" s="55"/>
      <c r="AS670" s="47"/>
      <c r="AT670" s="63"/>
      <c r="AU670" s="47"/>
      <c r="AV670" s="47"/>
      <c r="AW670" s="47"/>
      <c r="AX670" s="47"/>
      <c r="AY670" s="47"/>
      <c r="AZ670" s="47"/>
    </row>
    <row r="671" spans="1:52">
      <c r="A671" s="27">
        <v>2</v>
      </c>
      <c r="B671" s="2">
        <v>5</v>
      </c>
      <c r="C671" s="2">
        <v>9</v>
      </c>
      <c r="D671" s="2">
        <v>593</v>
      </c>
      <c r="E671" s="2">
        <v>1</v>
      </c>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16">
        <f t="shared" si="481"/>
        <v>0</v>
      </c>
      <c r="AN671" s="55"/>
      <c r="AS671" s="47"/>
      <c r="AT671" s="63"/>
      <c r="AU671" s="47"/>
      <c r="AV671" s="47"/>
      <c r="AW671" s="47"/>
      <c r="AX671" s="47"/>
      <c r="AY671" s="47"/>
      <c r="AZ671" s="47"/>
    </row>
    <row r="672" spans="1:52">
      <c r="A672" s="27">
        <v>2</v>
      </c>
      <c r="B672" s="2">
        <v>5</v>
      </c>
      <c r="C672" s="2">
        <v>9</v>
      </c>
      <c r="D672" s="2">
        <v>597</v>
      </c>
      <c r="E672" s="2"/>
      <c r="F672" s="23">
        <f>+F673</f>
        <v>0</v>
      </c>
      <c r="G672" s="23">
        <f t="shared" ref="G672:AK672" si="489">+G673</f>
        <v>0</v>
      </c>
      <c r="H672" s="23">
        <f t="shared" si="489"/>
        <v>0</v>
      </c>
      <c r="I672" s="23">
        <f t="shared" si="489"/>
        <v>0</v>
      </c>
      <c r="J672" s="23"/>
      <c r="K672" s="23">
        <f t="shared" si="489"/>
        <v>0</v>
      </c>
      <c r="L672" s="23">
        <f t="shared" si="489"/>
        <v>0</v>
      </c>
      <c r="M672" s="23">
        <f t="shared" si="489"/>
        <v>0</v>
      </c>
      <c r="N672" s="23">
        <f t="shared" si="489"/>
        <v>0</v>
      </c>
      <c r="O672" s="23">
        <f t="shared" si="489"/>
        <v>0</v>
      </c>
      <c r="P672" s="23">
        <f t="shared" si="489"/>
        <v>0</v>
      </c>
      <c r="Q672" s="23">
        <f t="shared" si="489"/>
        <v>0</v>
      </c>
      <c r="R672" s="23">
        <f t="shared" si="489"/>
        <v>0</v>
      </c>
      <c r="S672" s="23">
        <f t="shared" si="489"/>
        <v>0</v>
      </c>
      <c r="T672" s="23">
        <f t="shared" si="489"/>
        <v>0</v>
      </c>
      <c r="U672" s="23">
        <f t="shared" si="489"/>
        <v>0</v>
      </c>
      <c r="V672" s="23">
        <f t="shared" si="489"/>
        <v>0</v>
      </c>
      <c r="W672" s="23">
        <f t="shared" si="489"/>
        <v>0</v>
      </c>
      <c r="X672" s="23">
        <f t="shared" si="489"/>
        <v>0</v>
      </c>
      <c r="Y672" s="23">
        <f t="shared" si="489"/>
        <v>0</v>
      </c>
      <c r="Z672" s="23">
        <f t="shared" si="489"/>
        <v>0</v>
      </c>
      <c r="AA672" s="23">
        <f t="shared" si="489"/>
        <v>0</v>
      </c>
      <c r="AB672" s="23">
        <f t="shared" si="489"/>
        <v>0</v>
      </c>
      <c r="AC672" s="23">
        <f t="shared" si="489"/>
        <v>0</v>
      </c>
      <c r="AD672" s="23">
        <f t="shared" si="489"/>
        <v>0</v>
      </c>
      <c r="AE672" s="23">
        <f t="shared" si="489"/>
        <v>0</v>
      </c>
      <c r="AF672" s="23">
        <f t="shared" si="489"/>
        <v>0</v>
      </c>
      <c r="AG672" s="23">
        <f t="shared" si="489"/>
        <v>0</v>
      </c>
      <c r="AH672" s="23">
        <f t="shared" si="489"/>
        <v>0</v>
      </c>
      <c r="AI672" s="23">
        <f t="shared" si="489"/>
        <v>0</v>
      </c>
      <c r="AJ672" s="23">
        <f t="shared" si="489"/>
        <v>0</v>
      </c>
      <c r="AK672" s="23">
        <f t="shared" si="489"/>
        <v>0</v>
      </c>
      <c r="AL672" s="12">
        <f t="shared" si="481"/>
        <v>0</v>
      </c>
      <c r="AN672" s="55"/>
      <c r="AS672" s="47"/>
      <c r="AT672" s="63"/>
      <c r="AU672" s="47"/>
      <c r="AV672" s="47"/>
      <c r="AW672" s="47"/>
      <c r="AX672" s="47"/>
      <c r="AY672" s="47"/>
      <c r="AZ672" s="47"/>
    </row>
    <row r="673" spans="1:52">
      <c r="A673" s="27">
        <v>2</v>
      </c>
      <c r="B673" s="2">
        <v>5</v>
      </c>
      <c r="C673" s="2">
        <v>9</v>
      </c>
      <c r="D673" s="2">
        <v>597</v>
      </c>
      <c r="E673" s="2">
        <v>1</v>
      </c>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16">
        <f t="shared" si="481"/>
        <v>0</v>
      </c>
      <c r="AN673" s="55"/>
      <c r="AS673" s="47"/>
      <c r="AT673" s="63"/>
      <c r="AU673" s="47"/>
      <c r="AV673" s="47"/>
      <c r="AW673" s="47"/>
      <c r="AX673" s="47"/>
      <c r="AY673" s="47"/>
      <c r="AZ673" s="47"/>
    </row>
    <row r="674" spans="1:52">
      <c r="A674" s="27">
        <v>2</v>
      </c>
      <c r="B674" s="2">
        <v>5</v>
      </c>
      <c r="C674" s="2">
        <v>9</v>
      </c>
      <c r="D674" s="2">
        <v>599</v>
      </c>
      <c r="E674" s="2"/>
      <c r="F674" s="23">
        <f>+F675</f>
        <v>0</v>
      </c>
      <c r="G674" s="23">
        <f t="shared" ref="G674:AK674" si="490">+G675</f>
        <v>0</v>
      </c>
      <c r="H674" s="23">
        <f t="shared" si="490"/>
        <v>0</v>
      </c>
      <c r="I674" s="23">
        <f t="shared" si="490"/>
        <v>0</v>
      </c>
      <c r="J674" s="23"/>
      <c r="K674" s="23">
        <f t="shared" si="490"/>
        <v>0</v>
      </c>
      <c r="L674" s="23">
        <f t="shared" si="490"/>
        <v>0</v>
      </c>
      <c r="M674" s="23">
        <f t="shared" si="490"/>
        <v>0</v>
      </c>
      <c r="N674" s="23">
        <f t="shared" si="490"/>
        <v>0</v>
      </c>
      <c r="O674" s="23">
        <f t="shared" si="490"/>
        <v>0</v>
      </c>
      <c r="P674" s="23">
        <f t="shared" si="490"/>
        <v>0</v>
      </c>
      <c r="Q674" s="23">
        <f t="shared" si="490"/>
        <v>0</v>
      </c>
      <c r="R674" s="23">
        <f t="shared" si="490"/>
        <v>0</v>
      </c>
      <c r="S674" s="23">
        <f t="shared" si="490"/>
        <v>0</v>
      </c>
      <c r="T674" s="23">
        <f t="shared" si="490"/>
        <v>0</v>
      </c>
      <c r="U674" s="23">
        <f t="shared" si="490"/>
        <v>0</v>
      </c>
      <c r="V674" s="23">
        <f t="shared" si="490"/>
        <v>0</v>
      </c>
      <c r="W674" s="23">
        <f t="shared" si="490"/>
        <v>0</v>
      </c>
      <c r="X674" s="23">
        <f t="shared" si="490"/>
        <v>0</v>
      </c>
      <c r="Y674" s="23">
        <f t="shared" si="490"/>
        <v>0</v>
      </c>
      <c r="Z674" s="23">
        <f t="shared" si="490"/>
        <v>0</v>
      </c>
      <c r="AA674" s="23">
        <f t="shared" si="490"/>
        <v>0</v>
      </c>
      <c r="AB674" s="23">
        <f t="shared" si="490"/>
        <v>0</v>
      </c>
      <c r="AC674" s="23">
        <f t="shared" si="490"/>
        <v>0</v>
      </c>
      <c r="AD674" s="23">
        <f t="shared" si="490"/>
        <v>0</v>
      </c>
      <c r="AE674" s="23">
        <f t="shared" si="490"/>
        <v>0</v>
      </c>
      <c r="AF674" s="23">
        <f t="shared" si="490"/>
        <v>0</v>
      </c>
      <c r="AG674" s="23">
        <f t="shared" si="490"/>
        <v>0</v>
      </c>
      <c r="AH674" s="23">
        <f t="shared" si="490"/>
        <v>0</v>
      </c>
      <c r="AI674" s="23">
        <f t="shared" si="490"/>
        <v>0</v>
      </c>
      <c r="AJ674" s="23">
        <f t="shared" si="490"/>
        <v>0</v>
      </c>
      <c r="AK674" s="23">
        <f t="shared" si="490"/>
        <v>0</v>
      </c>
      <c r="AL674" s="12">
        <f t="shared" si="481"/>
        <v>0</v>
      </c>
      <c r="AN674" s="55"/>
      <c r="AS674" s="47"/>
      <c r="AT674" s="63"/>
      <c r="AU674" s="47"/>
      <c r="AV674" s="47"/>
      <c r="AW674" s="47"/>
      <c r="AX674" s="47"/>
      <c r="AY674" s="47"/>
      <c r="AZ674" s="47"/>
    </row>
    <row r="675" spans="1:52">
      <c r="A675" s="27">
        <v>2</v>
      </c>
      <c r="B675" s="2">
        <v>5</v>
      </c>
      <c r="C675" s="2">
        <v>9</v>
      </c>
      <c r="D675" s="2">
        <v>599</v>
      </c>
      <c r="E675" s="2">
        <v>1</v>
      </c>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16">
        <f t="shared" si="481"/>
        <v>0</v>
      </c>
      <c r="AN675" s="55"/>
      <c r="AS675" s="47"/>
      <c r="AT675" s="63"/>
      <c r="AU675" s="47"/>
      <c r="AV675" s="47"/>
      <c r="AW675" s="47"/>
      <c r="AX675" s="47"/>
      <c r="AY675" s="47"/>
      <c r="AZ675" s="47"/>
    </row>
    <row r="676" spans="1:52">
      <c r="A676" s="27">
        <v>2</v>
      </c>
      <c r="B676" s="25">
        <v>6</v>
      </c>
      <c r="C676" s="20"/>
      <c r="D676" s="20"/>
      <c r="E676" s="20"/>
      <c r="F676" s="18">
        <f t="shared" ref="F676:AJ676" si="491">+F677+F694+F702</f>
        <v>0</v>
      </c>
      <c r="G676" s="18">
        <f t="shared" si="491"/>
        <v>0</v>
      </c>
      <c r="H676" s="18">
        <f t="shared" si="491"/>
        <v>0</v>
      </c>
      <c r="I676" s="18">
        <f t="shared" si="491"/>
        <v>0</v>
      </c>
      <c r="J676" s="18"/>
      <c r="K676" s="18">
        <f t="shared" ref="K676:AH676" si="492">+K677+K694+K702</f>
        <v>0</v>
      </c>
      <c r="L676" s="18">
        <f t="shared" si="492"/>
        <v>0</v>
      </c>
      <c r="M676" s="18">
        <f t="shared" si="492"/>
        <v>25857904.600000001</v>
      </c>
      <c r="N676" s="18">
        <f t="shared" si="492"/>
        <v>0</v>
      </c>
      <c r="O676" s="18">
        <f t="shared" si="492"/>
        <v>0</v>
      </c>
      <c r="P676" s="18">
        <f t="shared" si="492"/>
        <v>0</v>
      </c>
      <c r="Q676" s="18">
        <f t="shared" si="492"/>
        <v>0</v>
      </c>
      <c r="R676" s="18">
        <f t="shared" si="492"/>
        <v>0</v>
      </c>
      <c r="S676" s="18">
        <f t="shared" si="492"/>
        <v>0</v>
      </c>
      <c r="T676" s="18">
        <f t="shared" si="492"/>
        <v>0</v>
      </c>
      <c r="U676" s="18">
        <f t="shared" si="492"/>
        <v>0</v>
      </c>
      <c r="V676" s="18">
        <f t="shared" si="492"/>
        <v>0</v>
      </c>
      <c r="W676" s="18">
        <f t="shared" si="492"/>
        <v>0</v>
      </c>
      <c r="X676" s="18">
        <f t="shared" si="492"/>
        <v>0</v>
      </c>
      <c r="Y676" s="18">
        <f t="shared" si="492"/>
        <v>0</v>
      </c>
      <c r="Z676" s="18">
        <f t="shared" si="492"/>
        <v>0</v>
      </c>
      <c r="AA676" s="18">
        <f t="shared" si="492"/>
        <v>0</v>
      </c>
      <c r="AB676" s="18">
        <f t="shared" si="492"/>
        <v>0</v>
      </c>
      <c r="AC676" s="18">
        <f t="shared" si="492"/>
        <v>0</v>
      </c>
      <c r="AD676" s="18">
        <f t="shared" si="492"/>
        <v>0</v>
      </c>
      <c r="AE676" s="18">
        <f t="shared" si="492"/>
        <v>0</v>
      </c>
      <c r="AF676" s="18">
        <f t="shared" si="492"/>
        <v>0</v>
      </c>
      <c r="AG676" s="18">
        <f t="shared" si="492"/>
        <v>0</v>
      </c>
      <c r="AH676" s="18">
        <f t="shared" si="492"/>
        <v>0</v>
      </c>
      <c r="AI676" s="18">
        <f>+AI677+AI694+AI702</f>
        <v>0</v>
      </c>
      <c r="AJ676" s="18">
        <f t="shared" si="491"/>
        <v>0</v>
      </c>
      <c r="AK676" s="18">
        <f t="shared" ref="AK676" si="493">+AK677+AK694+AK702</f>
        <v>0</v>
      </c>
      <c r="AL676" s="13">
        <f t="shared" si="481"/>
        <v>25857904.600000001</v>
      </c>
      <c r="AN676" s="55"/>
      <c r="AS676" s="47"/>
      <c r="AT676" s="63"/>
      <c r="AU676" s="47"/>
      <c r="AV676" s="47"/>
      <c r="AW676" s="47"/>
      <c r="AX676" s="47"/>
      <c r="AY676" s="47"/>
      <c r="AZ676" s="47"/>
    </row>
    <row r="677" spans="1:52">
      <c r="A677" s="27">
        <v>2</v>
      </c>
      <c r="B677" s="3">
        <v>6</v>
      </c>
      <c r="C677" s="3">
        <v>1</v>
      </c>
      <c r="D677" s="3"/>
      <c r="E677" s="3"/>
      <c r="F677" s="14">
        <f>+F678+F679+F683+F686+F689+F691+F692+F693</f>
        <v>0</v>
      </c>
      <c r="G677" s="14">
        <f>+G678+G679+G683+G686+G689+G691+G692+G693</f>
        <v>0</v>
      </c>
      <c r="H677" s="14">
        <f>+H678+H679+H683+H686+H689+H691+H692+H693</f>
        <v>0</v>
      </c>
      <c r="I677" s="14">
        <f>+I678+I679+I683+I686+I689+I691+I692+I693</f>
        <v>0</v>
      </c>
      <c r="J677" s="14"/>
      <c r="K677" s="14">
        <f t="shared" ref="K677" si="494">+K678+K679+K683+K686+K689+K691+K692+K693</f>
        <v>0</v>
      </c>
      <c r="L677" s="14">
        <f>+L678+L679+L683+L686+L689+L691+L692+L693</f>
        <v>0</v>
      </c>
      <c r="M677" s="14">
        <f>+M678+M679+M683+M686+M689+M691+M692+M693</f>
        <v>25857904.600000001</v>
      </c>
      <c r="N677" s="14">
        <f t="shared" ref="N677:AH677" si="495">+N678+N679+N683+N686+N689+N691+N692+N693</f>
        <v>0</v>
      </c>
      <c r="O677" s="14">
        <f t="shared" si="495"/>
        <v>0</v>
      </c>
      <c r="P677" s="14">
        <f t="shared" si="495"/>
        <v>0</v>
      </c>
      <c r="Q677" s="14">
        <f t="shared" si="495"/>
        <v>0</v>
      </c>
      <c r="R677" s="14">
        <f t="shared" si="495"/>
        <v>0</v>
      </c>
      <c r="S677" s="14">
        <f t="shared" si="495"/>
        <v>0</v>
      </c>
      <c r="T677" s="14">
        <f t="shared" si="495"/>
        <v>0</v>
      </c>
      <c r="U677" s="14">
        <f>+U678+U679+U683+U686+U689+U691+U692+U693</f>
        <v>0</v>
      </c>
      <c r="V677" s="14">
        <f t="shared" si="495"/>
        <v>0</v>
      </c>
      <c r="W677" s="14">
        <f t="shared" si="495"/>
        <v>0</v>
      </c>
      <c r="X677" s="14">
        <f t="shared" si="495"/>
        <v>0</v>
      </c>
      <c r="Y677" s="14">
        <f t="shared" si="495"/>
        <v>0</v>
      </c>
      <c r="Z677" s="14">
        <f t="shared" si="495"/>
        <v>0</v>
      </c>
      <c r="AA677" s="14">
        <f t="shared" si="495"/>
        <v>0</v>
      </c>
      <c r="AB677" s="14">
        <f t="shared" si="495"/>
        <v>0</v>
      </c>
      <c r="AC677" s="14">
        <f t="shared" si="495"/>
        <v>0</v>
      </c>
      <c r="AD677" s="14">
        <f t="shared" si="495"/>
        <v>0</v>
      </c>
      <c r="AE677" s="14">
        <f t="shared" si="495"/>
        <v>0</v>
      </c>
      <c r="AF677" s="14">
        <f t="shared" si="495"/>
        <v>0</v>
      </c>
      <c r="AG677" s="14">
        <f t="shared" si="495"/>
        <v>0</v>
      </c>
      <c r="AH677" s="14">
        <f t="shared" si="495"/>
        <v>0</v>
      </c>
      <c r="AI677" s="14">
        <f>+AI678+AI679+AI683+AI686+AI689+AI691+AI692+AI693</f>
        <v>0</v>
      </c>
      <c r="AJ677" s="14">
        <f>+AJ678+AJ679+AJ683+AJ686+AJ689+AJ691+AJ692+AJ693</f>
        <v>0</v>
      </c>
      <c r="AK677" s="14">
        <f>+AK678+AK679+AK683+AK686+AK689+AK691+AK692+AK693</f>
        <v>0</v>
      </c>
      <c r="AL677" s="14">
        <f t="shared" si="481"/>
        <v>25857904.600000001</v>
      </c>
      <c r="AN677" s="55"/>
      <c r="AS677" s="47"/>
      <c r="AT677" s="63"/>
      <c r="AU677" s="47"/>
      <c r="AV677" s="47"/>
      <c r="AW677" s="47"/>
      <c r="AX677" s="47"/>
      <c r="AY677" s="47"/>
      <c r="AZ677" s="47"/>
    </row>
    <row r="678" spans="1:52">
      <c r="A678" s="27">
        <v>2</v>
      </c>
      <c r="B678" s="3">
        <v>6</v>
      </c>
      <c r="C678" s="3">
        <v>1</v>
      </c>
      <c r="D678" s="3">
        <v>611</v>
      </c>
      <c r="E678" s="3"/>
      <c r="F678" s="23">
        <v>0</v>
      </c>
      <c r="G678" s="23">
        <v>0</v>
      </c>
      <c r="H678" s="23">
        <v>0</v>
      </c>
      <c r="I678" s="23">
        <v>0</v>
      </c>
      <c r="J678" s="23"/>
      <c r="K678" s="23">
        <v>0</v>
      </c>
      <c r="L678" s="23">
        <v>0</v>
      </c>
      <c r="M678" s="23">
        <v>0</v>
      </c>
      <c r="N678" s="23">
        <v>0</v>
      </c>
      <c r="O678" s="23">
        <v>0</v>
      </c>
      <c r="P678" s="23">
        <v>0</v>
      </c>
      <c r="Q678" s="23">
        <v>0</v>
      </c>
      <c r="R678" s="23">
        <v>0</v>
      </c>
      <c r="S678" s="23">
        <v>0</v>
      </c>
      <c r="T678" s="23">
        <v>0</v>
      </c>
      <c r="U678" s="23">
        <v>0</v>
      </c>
      <c r="V678" s="23">
        <v>0</v>
      </c>
      <c r="W678" s="23">
        <v>0</v>
      </c>
      <c r="X678" s="23">
        <v>0</v>
      </c>
      <c r="Y678" s="23">
        <v>0</v>
      </c>
      <c r="Z678" s="23">
        <v>0</v>
      </c>
      <c r="AA678" s="23">
        <v>0</v>
      </c>
      <c r="AB678" s="23">
        <v>0</v>
      </c>
      <c r="AC678" s="23">
        <v>0</v>
      </c>
      <c r="AD678" s="23">
        <v>0</v>
      </c>
      <c r="AE678" s="23">
        <v>0</v>
      </c>
      <c r="AF678" s="23">
        <v>0</v>
      </c>
      <c r="AG678" s="23">
        <v>0</v>
      </c>
      <c r="AH678" s="23">
        <v>0</v>
      </c>
      <c r="AI678" s="23">
        <v>0</v>
      </c>
      <c r="AJ678" s="23">
        <v>0</v>
      </c>
      <c r="AK678" s="23">
        <v>0</v>
      </c>
      <c r="AL678" s="12">
        <f t="shared" si="481"/>
        <v>0</v>
      </c>
      <c r="AN678" s="55"/>
      <c r="AS678" s="47"/>
      <c r="AT678" s="63"/>
      <c r="AU678" s="47"/>
      <c r="AV678" s="47"/>
      <c r="AW678" s="47"/>
      <c r="AX678" s="47"/>
      <c r="AY678" s="47"/>
      <c r="AZ678" s="47"/>
    </row>
    <row r="679" spans="1:52">
      <c r="A679" s="27">
        <v>2</v>
      </c>
      <c r="B679" s="3">
        <v>6</v>
      </c>
      <c r="C679" s="3">
        <v>1</v>
      </c>
      <c r="D679" s="3">
        <v>612</v>
      </c>
      <c r="E679" s="3"/>
      <c r="F679" s="23">
        <f>SUM(F680:F682)</f>
        <v>0</v>
      </c>
      <c r="G679" s="23">
        <f t="shared" ref="G679:AJ679" si="496">SUM(G680:G683)</f>
        <v>0</v>
      </c>
      <c r="H679" s="23">
        <f t="shared" si="496"/>
        <v>0</v>
      </c>
      <c r="I679" s="23">
        <f t="shared" si="496"/>
        <v>0</v>
      </c>
      <c r="J679" s="23"/>
      <c r="K679" s="23">
        <f t="shared" ref="K679:AG679" si="497">SUM(K680:K683)</f>
        <v>0</v>
      </c>
      <c r="L679" s="23">
        <f t="shared" si="497"/>
        <v>0</v>
      </c>
      <c r="M679" s="23">
        <f t="shared" si="497"/>
        <v>0</v>
      </c>
      <c r="N679" s="23">
        <f t="shared" si="497"/>
        <v>0</v>
      </c>
      <c r="O679" s="23">
        <f t="shared" si="497"/>
        <v>0</v>
      </c>
      <c r="P679" s="23">
        <f t="shared" si="497"/>
        <v>0</v>
      </c>
      <c r="Q679" s="23">
        <f t="shared" si="497"/>
        <v>0</v>
      </c>
      <c r="R679" s="23">
        <f t="shared" si="497"/>
        <v>0</v>
      </c>
      <c r="S679" s="23">
        <f t="shared" si="497"/>
        <v>0</v>
      </c>
      <c r="T679" s="23">
        <f t="shared" si="497"/>
        <v>0</v>
      </c>
      <c r="U679" s="23">
        <f t="shared" si="497"/>
        <v>0</v>
      </c>
      <c r="V679" s="23">
        <f t="shared" si="497"/>
        <v>0</v>
      </c>
      <c r="W679" s="23">
        <f t="shared" si="497"/>
        <v>0</v>
      </c>
      <c r="X679" s="23">
        <f t="shared" si="497"/>
        <v>0</v>
      </c>
      <c r="Y679" s="23">
        <f t="shared" si="497"/>
        <v>0</v>
      </c>
      <c r="Z679" s="23">
        <f t="shared" si="497"/>
        <v>0</v>
      </c>
      <c r="AA679" s="23">
        <f t="shared" si="497"/>
        <v>0</v>
      </c>
      <c r="AB679" s="23">
        <f t="shared" si="497"/>
        <v>0</v>
      </c>
      <c r="AC679" s="23">
        <f t="shared" si="497"/>
        <v>0</v>
      </c>
      <c r="AD679" s="23">
        <f t="shared" si="497"/>
        <v>0</v>
      </c>
      <c r="AE679" s="23">
        <f t="shared" si="497"/>
        <v>0</v>
      </c>
      <c r="AF679" s="23">
        <f t="shared" si="497"/>
        <v>0</v>
      </c>
      <c r="AG679" s="23">
        <f t="shared" si="497"/>
        <v>0</v>
      </c>
      <c r="AH679" s="23">
        <f>SUM(AH680:AH682)</f>
        <v>0</v>
      </c>
      <c r="AI679" s="23">
        <f>SUM(AI680:AI682)</f>
        <v>0</v>
      </c>
      <c r="AJ679" s="23">
        <f t="shared" si="496"/>
        <v>0</v>
      </c>
      <c r="AK679" s="23">
        <f t="shared" ref="AK679" si="498">SUM(AK680:AK683)</f>
        <v>0</v>
      </c>
      <c r="AL679" s="12">
        <f t="shared" si="481"/>
        <v>0</v>
      </c>
      <c r="AN679" s="55"/>
      <c r="AS679" s="47"/>
      <c r="AT679" s="63"/>
      <c r="AU679" s="47"/>
      <c r="AV679" s="47"/>
      <c r="AW679" s="47"/>
      <c r="AX679" s="47"/>
      <c r="AY679" s="47"/>
      <c r="AZ679" s="47"/>
    </row>
    <row r="680" spans="1:52">
      <c r="A680" s="27">
        <v>2</v>
      </c>
      <c r="B680" s="3">
        <v>6</v>
      </c>
      <c r="C680" s="3">
        <v>1</v>
      </c>
      <c r="D680" s="3">
        <v>612</v>
      </c>
      <c r="E680" s="3">
        <v>1</v>
      </c>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16">
        <f t="shared" si="481"/>
        <v>0</v>
      </c>
      <c r="AN680" s="55"/>
      <c r="AS680" s="47"/>
      <c r="AT680" s="63"/>
      <c r="AU680" s="47"/>
      <c r="AV680" s="47"/>
      <c r="AW680" s="47"/>
      <c r="AX680" s="47"/>
      <c r="AY680" s="47"/>
      <c r="AZ680" s="47"/>
    </row>
    <row r="681" spans="1:52">
      <c r="A681" s="27">
        <v>2</v>
      </c>
      <c r="B681" s="3">
        <v>6</v>
      </c>
      <c r="C681" s="3">
        <v>1</v>
      </c>
      <c r="D681" s="3">
        <v>612</v>
      </c>
      <c r="E681" s="3">
        <v>2</v>
      </c>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v>0</v>
      </c>
      <c r="AJ681" s="21"/>
      <c r="AK681" s="21"/>
      <c r="AL681" s="16">
        <f t="shared" si="481"/>
        <v>0</v>
      </c>
      <c r="AN681" s="55"/>
      <c r="AS681" s="47"/>
      <c r="AT681" s="63"/>
      <c r="AU681" s="47"/>
      <c r="AV681" s="47"/>
      <c r="AW681" s="47"/>
      <c r="AX681" s="47"/>
      <c r="AY681" s="47"/>
      <c r="AZ681" s="47"/>
    </row>
    <row r="682" spans="1:52">
      <c r="A682" s="27">
        <v>2</v>
      </c>
      <c r="B682" s="3">
        <v>6</v>
      </c>
      <c r="C682" s="3">
        <v>1</v>
      </c>
      <c r="D682" s="3">
        <v>612</v>
      </c>
      <c r="E682" s="3">
        <v>3</v>
      </c>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v>0</v>
      </c>
      <c r="AJ682" s="21"/>
      <c r="AK682" s="21"/>
      <c r="AL682" s="16">
        <f t="shared" si="481"/>
        <v>0</v>
      </c>
      <c r="AN682" s="55"/>
      <c r="AS682" s="47"/>
      <c r="AT682" s="63"/>
      <c r="AU682" s="47"/>
      <c r="AV682" s="47"/>
      <c r="AW682" s="47"/>
      <c r="AX682" s="47"/>
      <c r="AY682" s="47"/>
      <c r="AZ682" s="47"/>
    </row>
    <row r="683" spans="1:52">
      <c r="A683" s="27">
        <v>2</v>
      </c>
      <c r="B683" s="3">
        <v>6</v>
      </c>
      <c r="C683" s="3">
        <v>1</v>
      </c>
      <c r="D683" s="3">
        <v>613</v>
      </c>
      <c r="E683" s="3"/>
      <c r="F683" s="23">
        <f>SUM(F684:F685)</f>
        <v>0</v>
      </c>
      <c r="G683" s="23">
        <f t="shared" ref="G683:AJ683" si="499">SUM(G684:G685)</f>
        <v>0</v>
      </c>
      <c r="H683" s="23">
        <f t="shared" si="499"/>
        <v>0</v>
      </c>
      <c r="I683" s="23">
        <f t="shared" si="499"/>
        <v>0</v>
      </c>
      <c r="J683" s="23"/>
      <c r="K683" s="23">
        <f t="shared" ref="K683:AG683" si="500">SUM(K684:K685)</f>
        <v>0</v>
      </c>
      <c r="L683" s="23">
        <f t="shared" si="500"/>
        <v>0</v>
      </c>
      <c r="M683" s="23">
        <f t="shared" si="500"/>
        <v>0</v>
      </c>
      <c r="N683" s="23">
        <f t="shared" si="500"/>
        <v>0</v>
      </c>
      <c r="O683" s="23">
        <f t="shared" si="500"/>
        <v>0</v>
      </c>
      <c r="P683" s="23">
        <f t="shared" si="500"/>
        <v>0</v>
      </c>
      <c r="Q683" s="23">
        <f t="shared" si="500"/>
        <v>0</v>
      </c>
      <c r="R683" s="23">
        <f t="shared" si="500"/>
        <v>0</v>
      </c>
      <c r="S683" s="23">
        <f t="shared" si="500"/>
        <v>0</v>
      </c>
      <c r="T683" s="23">
        <f t="shared" si="500"/>
        <v>0</v>
      </c>
      <c r="U683" s="23">
        <f t="shared" si="500"/>
        <v>0</v>
      </c>
      <c r="V683" s="23">
        <f t="shared" si="500"/>
        <v>0</v>
      </c>
      <c r="W683" s="23">
        <f t="shared" si="500"/>
        <v>0</v>
      </c>
      <c r="X683" s="23">
        <f t="shared" si="500"/>
        <v>0</v>
      </c>
      <c r="Y683" s="23">
        <f t="shared" si="500"/>
        <v>0</v>
      </c>
      <c r="Z683" s="23">
        <f t="shared" si="500"/>
        <v>0</v>
      </c>
      <c r="AA683" s="23">
        <f t="shared" si="500"/>
        <v>0</v>
      </c>
      <c r="AB683" s="23">
        <f t="shared" si="500"/>
        <v>0</v>
      </c>
      <c r="AC683" s="23">
        <f t="shared" si="500"/>
        <v>0</v>
      </c>
      <c r="AD683" s="23">
        <f t="shared" si="500"/>
        <v>0</v>
      </c>
      <c r="AE683" s="23">
        <f t="shared" si="500"/>
        <v>0</v>
      </c>
      <c r="AF683" s="23">
        <f t="shared" si="500"/>
        <v>0</v>
      </c>
      <c r="AG683" s="23">
        <f t="shared" si="500"/>
        <v>0</v>
      </c>
      <c r="AH683" s="23">
        <f>SUM(AH684:AH685)</f>
        <v>0</v>
      </c>
      <c r="AI683" s="23">
        <f t="shared" si="499"/>
        <v>0</v>
      </c>
      <c r="AJ683" s="23">
        <f t="shared" si="499"/>
        <v>0</v>
      </c>
      <c r="AK683" s="23">
        <f t="shared" ref="AK683" si="501">SUM(AK684:AK685)</f>
        <v>0</v>
      </c>
      <c r="AL683" s="12">
        <f t="shared" si="481"/>
        <v>0</v>
      </c>
      <c r="AN683" s="55"/>
      <c r="AS683" s="47"/>
      <c r="AT683" s="63"/>
      <c r="AU683" s="47"/>
      <c r="AV683" s="47"/>
      <c r="AW683" s="47"/>
      <c r="AX683" s="47"/>
      <c r="AY683" s="47"/>
      <c r="AZ683" s="47"/>
    </row>
    <row r="684" spans="1:52">
      <c r="A684" s="27">
        <v>2</v>
      </c>
      <c r="B684" s="3">
        <v>6</v>
      </c>
      <c r="C684" s="3">
        <v>1</v>
      </c>
      <c r="D684" s="3">
        <v>613</v>
      </c>
      <c r="E684" s="3">
        <v>1</v>
      </c>
      <c r="F684" s="21"/>
      <c r="G684" s="24"/>
      <c r="H684" s="24"/>
      <c r="I684" s="24"/>
      <c r="J684" s="24"/>
      <c r="K684" s="24"/>
      <c r="L684" s="24"/>
      <c r="M684" s="68"/>
      <c r="N684" s="24"/>
      <c r="O684" s="24"/>
      <c r="P684" s="24"/>
      <c r="Q684" s="24"/>
      <c r="R684" s="24"/>
      <c r="S684" s="24"/>
      <c r="T684" s="24"/>
      <c r="U684" s="24"/>
      <c r="V684" s="24"/>
      <c r="W684" s="24"/>
      <c r="X684" s="24"/>
      <c r="Y684" s="24"/>
      <c r="Z684" s="24"/>
      <c r="AA684" s="24"/>
      <c r="AB684" s="24"/>
      <c r="AC684" s="24"/>
      <c r="AD684" s="24"/>
      <c r="AE684" s="24"/>
      <c r="AF684" s="24"/>
      <c r="AG684" s="24"/>
      <c r="AH684" s="21"/>
      <c r="AI684" s="68"/>
      <c r="AJ684" s="24"/>
      <c r="AK684" s="24"/>
      <c r="AL684" s="16">
        <f t="shared" si="481"/>
        <v>0</v>
      </c>
      <c r="AN684" s="55"/>
      <c r="AS684" s="47"/>
      <c r="AT684" s="63"/>
      <c r="AU684" s="47"/>
      <c r="AV684" s="47"/>
      <c r="AW684" s="47"/>
      <c r="AX684" s="47"/>
      <c r="AY684" s="47"/>
      <c r="AZ684" s="47"/>
    </row>
    <row r="685" spans="1:52">
      <c r="A685" s="27">
        <v>2</v>
      </c>
      <c r="B685" s="3">
        <v>6</v>
      </c>
      <c r="C685" s="3">
        <v>1</v>
      </c>
      <c r="D685" s="3">
        <v>613</v>
      </c>
      <c r="E685" s="3">
        <v>2</v>
      </c>
      <c r="F685" s="21"/>
      <c r="G685" s="24"/>
      <c r="H685" s="24"/>
      <c r="I685" s="24"/>
      <c r="J685" s="24"/>
      <c r="K685" s="24"/>
      <c r="L685" s="24"/>
      <c r="M685" s="68"/>
      <c r="N685" s="24"/>
      <c r="O685" s="24"/>
      <c r="P685" s="24"/>
      <c r="Q685" s="24"/>
      <c r="R685" s="24"/>
      <c r="S685" s="24"/>
      <c r="T685" s="24"/>
      <c r="U685" s="24"/>
      <c r="V685" s="24"/>
      <c r="W685" s="24"/>
      <c r="X685" s="24"/>
      <c r="Y685" s="24"/>
      <c r="Z685" s="24"/>
      <c r="AA685" s="24"/>
      <c r="AB685" s="24"/>
      <c r="AC685" s="24"/>
      <c r="AD685" s="24"/>
      <c r="AE685" s="24"/>
      <c r="AF685" s="24"/>
      <c r="AG685" s="24"/>
      <c r="AH685" s="21"/>
      <c r="AI685" s="68">
        <v>0</v>
      </c>
      <c r="AJ685" s="24"/>
      <c r="AK685" s="24"/>
      <c r="AL685" s="16">
        <f t="shared" si="481"/>
        <v>0</v>
      </c>
      <c r="AN685" s="55"/>
      <c r="AS685" s="47"/>
      <c r="AT685" s="63"/>
      <c r="AU685" s="47"/>
      <c r="AV685" s="47"/>
      <c r="AW685" s="47"/>
      <c r="AX685" s="47"/>
      <c r="AY685" s="47"/>
      <c r="AZ685" s="47"/>
    </row>
    <row r="686" spans="1:52">
      <c r="A686" s="27">
        <v>2</v>
      </c>
      <c r="B686" s="3">
        <v>6</v>
      </c>
      <c r="C686" s="3">
        <v>1</v>
      </c>
      <c r="D686" s="3">
        <v>614</v>
      </c>
      <c r="E686" s="3"/>
      <c r="F686" s="23">
        <f t="shared" ref="F686:AJ686" si="502">SUM(F687:F688)</f>
        <v>0</v>
      </c>
      <c r="G686" s="23">
        <f t="shared" si="502"/>
        <v>0</v>
      </c>
      <c r="H686" s="23">
        <f t="shared" si="502"/>
        <v>0</v>
      </c>
      <c r="I686" s="23">
        <f t="shared" si="502"/>
        <v>0</v>
      </c>
      <c r="J686" s="23"/>
      <c r="K686" s="23">
        <f t="shared" ref="K686:AH686" si="503">SUM(K687:K688)</f>
        <v>0</v>
      </c>
      <c r="L686" s="23">
        <f t="shared" si="503"/>
        <v>0</v>
      </c>
      <c r="M686" s="23">
        <f t="shared" si="503"/>
        <v>25857904.600000001</v>
      </c>
      <c r="N686" s="23">
        <f t="shared" si="503"/>
        <v>0</v>
      </c>
      <c r="O686" s="23">
        <f t="shared" si="503"/>
        <v>0</v>
      </c>
      <c r="P686" s="23">
        <f t="shared" si="503"/>
        <v>0</v>
      </c>
      <c r="Q686" s="23">
        <f t="shared" si="503"/>
        <v>0</v>
      </c>
      <c r="R686" s="23">
        <f t="shared" si="503"/>
        <v>0</v>
      </c>
      <c r="S686" s="23">
        <f t="shared" si="503"/>
        <v>0</v>
      </c>
      <c r="T686" s="23">
        <f t="shared" si="503"/>
        <v>0</v>
      </c>
      <c r="U686" s="23">
        <f t="shared" si="503"/>
        <v>0</v>
      </c>
      <c r="V686" s="23">
        <f t="shared" si="503"/>
        <v>0</v>
      </c>
      <c r="W686" s="23">
        <f t="shared" si="503"/>
        <v>0</v>
      </c>
      <c r="X686" s="23">
        <f t="shared" si="503"/>
        <v>0</v>
      </c>
      <c r="Y686" s="23">
        <f t="shared" si="503"/>
        <v>0</v>
      </c>
      <c r="Z686" s="23">
        <f t="shared" si="503"/>
        <v>0</v>
      </c>
      <c r="AA686" s="23">
        <f t="shared" si="503"/>
        <v>0</v>
      </c>
      <c r="AB686" s="23">
        <f t="shared" si="503"/>
        <v>0</v>
      </c>
      <c r="AC686" s="23">
        <f t="shared" si="503"/>
        <v>0</v>
      </c>
      <c r="AD686" s="23">
        <f t="shared" si="503"/>
        <v>0</v>
      </c>
      <c r="AE686" s="23">
        <f t="shared" si="503"/>
        <v>0</v>
      </c>
      <c r="AF686" s="23">
        <f t="shared" si="503"/>
        <v>0</v>
      </c>
      <c r="AG686" s="23">
        <f t="shared" si="503"/>
        <v>0</v>
      </c>
      <c r="AH686" s="23">
        <f t="shared" si="503"/>
        <v>0</v>
      </c>
      <c r="AI686" s="23">
        <f>SUM(AI687:AI688)</f>
        <v>0</v>
      </c>
      <c r="AJ686" s="23">
        <f t="shared" si="502"/>
        <v>0</v>
      </c>
      <c r="AK686" s="23">
        <f t="shared" ref="AK686" si="504">SUM(AK687:AK688)</f>
        <v>0</v>
      </c>
      <c r="AL686" s="12">
        <f t="shared" si="481"/>
        <v>25857904.600000001</v>
      </c>
      <c r="AP686" s="55"/>
      <c r="AS686" s="47"/>
      <c r="AT686" s="63"/>
      <c r="AU686" s="47"/>
      <c r="AV686" s="47"/>
      <c r="AW686" s="47"/>
      <c r="AX686" s="47"/>
      <c r="AY686" s="47"/>
      <c r="AZ686" s="47"/>
    </row>
    <row r="687" spans="1:52">
      <c r="A687" s="27">
        <v>2</v>
      </c>
      <c r="B687" s="3">
        <v>6</v>
      </c>
      <c r="C687" s="3">
        <v>1</v>
      </c>
      <c r="D687" s="3">
        <v>614</v>
      </c>
      <c r="E687" s="3">
        <v>1</v>
      </c>
      <c r="F687" s="21"/>
      <c r="G687" s="21"/>
      <c r="H687" s="21"/>
      <c r="I687" s="21"/>
      <c r="J687" s="21"/>
      <c r="K687" s="21"/>
      <c r="L687" s="21"/>
      <c r="M687" s="21">
        <v>25857904.600000001</v>
      </c>
      <c r="N687" s="21"/>
      <c r="O687" s="21"/>
      <c r="P687" s="21"/>
      <c r="Q687" s="21"/>
      <c r="R687" s="21"/>
      <c r="S687" s="21"/>
      <c r="T687" s="21"/>
      <c r="U687" s="21"/>
      <c r="V687" s="21"/>
      <c r="W687" s="21"/>
      <c r="X687" s="21"/>
      <c r="Y687" s="21"/>
      <c r="Z687" s="21"/>
      <c r="AA687" s="21"/>
      <c r="AB687" s="21"/>
      <c r="AC687" s="21"/>
      <c r="AD687" s="21"/>
      <c r="AE687" s="21"/>
      <c r="AF687" s="21"/>
      <c r="AG687" s="21"/>
      <c r="AH687" s="21"/>
      <c r="AI687" s="68"/>
      <c r="AJ687" s="21"/>
      <c r="AK687" s="21"/>
      <c r="AL687" s="16">
        <f t="shared" si="481"/>
        <v>25857904.600000001</v>
      </c>
      <c r="AP687" s="55"/>
      <c r="AS687" s="47"/>
      <c r="AT687" s="63"/>
      <c r="AU687" s="47"/>
      <c r="AV687" s="47"/>
      <c r="AW687" s="47"/>
      <c r="AX687" s="47"/>
      <c r="AY687" s="47"/>
      <c r="AZ687" s="47"/>
    </row>
    <row r="688" spans="1:52">
      <c r="A688" s="27">
        <v>2</v>
      </c>
      <c r="B688" s="3">
        <v>6</v>
      </c>
      <c r="C688" s="3">
        <v>1</v>
      </c>
      <c r="D688" s="3">
        <v>614</v>
      </c>
      <c r="E688" s="3">
        <v>2</v>
      </c>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68"/>
      <c r="AJ688" s="21"/>
      <c r="AK688" s="21"/>
      <c r="AL688" s="16">
        <f t="shared" ref="AL688:AL702" si="505">SUM(F688:AJ688)</f>
        <v>0</v>
      </c>
      <c r="AN688" s="55"/>
      <c r="AS688" s="47"/>
      <c r="AT688" s="63"/>
      <c r="AU688" s="47"/>
      <c r="AV688" s="47"/>
      <c r="AW688" s="47"/>
      <c r="AX688" s="47"/>
      <c r="AY688" s="47"/>
      <c r="AZ688" s="47"/>
    </row>
    <row r="689" spans="1:52">
      <c r="A689" s="27">
        <v>2</v>
      </c>
      <c r="B689" s="3">
        <v>6</v>
      </c>
      <c r="C689" s="3">
        <v>1</v>
      </c>
      <c r="D689" s="3">
        <v>615</v>
      </c>
      <c r="E689" s="3"/>
      <c r="F689" s="23">
        <f t="shared" ref="F689:AH689" si="506">+F690</f>
        <v>0</v>
      </c>
      <c r="G689" s="23">
        <f t="shared" si="506"/>
        <v>0</v>
      </c>
      <c r="H689" s="23">
        <f t="shared" si="506"/>
        <v>0</v>
      </c>
      <c r="I689" s="23">
        <f t="shared" si="506"/>
        <v>0</v>
      </c>
      <c r="J689" s="23">
        <f t="shared" si="506"/>
        <v>0</v>
      </c>
      <c r="K689" s="23">
        <f t="shared" si="506"/>
        <v>0</v>
      </c>
      <c r="L689" s="23">
        <f t="shared" si="506"/>
        <v>0</v>
      </c>
      <c r="M689" s="23">
        <f t="shared" si="506"/>
        <v>0</v>
      </c>
      <c r="N689" s="23">
        <f t="shared" si="506"/>
        <v>0</v>
      </c>
      <c r="O689" s="23">
        <f t="shared" si="506"/>
        <v>0</v>
      </c>
      <c r="P689" s="23">
        <f t="shared" si="506"/>
        <v>0</v>
      </c>
      <c r="Q689" s="23">
        <f t="shared" si="506"/>
        <v>0</v>
      </c>
      <c r="R689" s="23">
        <f t="shared" si="506"/>
        <v>0</v>
      </c>
      <c r="S689" s="23">
        <f t="shared" si="506"/>
        <v>0</v>
      </c>
      <c r="T689" s="23">
        <f t="shared" si="506"/>
        <v>0</v>
      </c>
      <c r="U689" s="23">
        <f t="shared" si="506"/>
        <v>0</v>
      </c>
      <c r="V689" s="23">
        <f t="shared" si="506"/>
        <v>0</v>
      </c>
      <c r="W689" s="23">
        <f t="shared" si="506"/>
        <v>0</v>
      </c>
      <c r="X689" s="23">
        <f t="shared" si="506"/>
        <v>0</v>
      </c>
      <c r="Y689" s="23">
        <f t="shared" si="506"/>
        <v>0</v>
      </c>
      <c r="Z689" s="23">
        <f t="shared" si="506"/>
        <v>0</v>
      </c>
      <c r="AA689" s="23">
        <f t="shared" si="506"/>
        <v>0</v>
      </c>
      <c r="AB689" s="23">
        <f t="shared" si="506"/>
        <v>0</v>
      </c>
      <c r="AC689" s="23">
        <f t="shared" si="506"/>
        <v>0</v>
      </c>
      <c r="AD689" s="23">
        <f t="shared" si="506"/>
        <v>0</v>
      </c>
      <c r="AE689" s="23">
        <f t="shared" si="506"/>
        <v>0</v>
      </c>
      <c r="AF689" s="23">
        <f t="shared" si="506"/>
        <v>0</v>
      </c>
      <c r="AG689" s="23">
        <f t="shared" si="506"/>
        <v>0</v>
      </c>
      <c r="AH689" s="23">
        <f t="shared" si="506"/>
        <v>0</v>
      </c>
      <c r="AI689" s="23">
        <f>+AI690</f>
        <v>0</v>
      </c>
      <c r="AJ689" s="23">
        <f t="shared" ref="AJ689:AK689" si="507">+AJ690</f>
        <v>0</v>
      </c>
      <c r="AK689" s="23">
        <f t="shared" si="507"/>
        <v>0</v>
      </c>
      <c r="AL689" s="12">
        <f t="shared" si="505"/>
        <v>0</v>
      </c>
      <c r="AN689" s="55"/>
      <c r="AS689" s="47"/>
      <c r="AT689" s="63"/>
      <c r="AU689" s="47"/>
      <c r="AV689" s="47"/>
      <c r="AW689" s="47"/>
      <c r="AX689" s="47"/>
      <c r="AY689" s="47"/>
      <c r="AZ689" s="47"/>
    </row>
    <row r="690" spans="1:52" s="49" customFormat="1">
      <c r="A690" s="26">
        <v>2</v>
      </c>
      <c r="B690" s="3">
        <v>6</v>
      </c>
      <c r="C690" s="3">
        <v>1</v>
      </c>
      <c r="D690" s="3">
        <v>615</v>
      </c>
      <c r="E690" s="3">
        <v>1</v>
      </c>
      <c r="F690" s="21">
        <v>0</v>
      </c>
      <c r="G690" s="21">
        <v>0</v>
      </c>
      <c r="H690" s="21">
        <v>0</v>
      </c>
      <c r="I690" s="21">
        <v>0</v>
      </c>
      <c r="J690" s="21"/>
      <c r="K690" s="21">
        <v>0</v>
      </c>
      <c r="L690" s="21">
        <v>0</v>
      </c>
      <c r="M690" s="21"/>
      <c r="N690" s="21">
        <v>0</v>
      </c>
      <c r="O690" s="21"/>
      <c r="P690" s="21">
        <v>0</v>
      </c>
      <c r="Q690" s="21"/>
      <c r="R690" s="21"/>
      <c r="S690" s="21">
        <v>0</v>
      </c>
      <c r="T690" s="21">
        <v>0</v>
      </c>
      <c r="U690" s="21"/>
      <c r="V690" s="21"/>
      <c r="W690" s="21"/>
      <c r="X690" s="21"/>
      <c r="Y690" s="21"/>
      <c r="Z690" s="21"/>
      <c r="AA690" s="21"/>
      <c r="AB690" s="21"/>
      <c r="AC690" s="21"/>
      <c r="AD690" s="21"/>
      <c r="AE690" s="21"/>
      <c r="AF690" s="21">
        <v>0</v>
      </c>
      <c r="AG690" s="21">
        <v>0</v>
      </c>
      <c r="AH690" s="21">
        <v>0</v>
      </c>
      <c r="AI690" s="21"/>
      <c r="AJ690" s="21">
        <v>0</v>
      </c>
      <c r="AK690" s="21">
        <v>0</v>
      </c>
      <c r="AL690" s="16">
        <f t="shared" si="505"/>
        <v>0</v>
      </c>
      <c r="AN690" s="55"/>
      <c r="AO690" s="54"/>
      <c r="AP690" s="54"/>
      <c r="AQ690" s="54"/>
      <c r="AR690" s="56"/>
      <c r="AS690" s="495"/>
      <c r="AT690" s="63"/>
      <c r="AU690" s="495"/>
      <c r="AV690" s="495"/>
      <c r="AW690" s="495"/>
      <c r="AX690" s="495"/>
      <c r="AY690" s="495"/>
      <c r="AZ690" s="495"/>
    </row>
    <row r="691" spans="1:52">
      <c r="A691" s="27">
        <v>2</v>
      </c>
      <c r="B691" s="3">
        <v>6</v>
      </c>
      <c r="C691" s="3">
        <v>1</v>
      </c>
      <c r="D691" s="3">
        <v>616</v>
      </c>
      <c r="E691" s="3"/>
      <c r="F691" s="23">
        <v>0</v>
      </c>
      <c r="G691" s="23">
        <v>0</v>
      </c>
      <c r="H691" s="23">
        <v>0</v>
      </c>
      <c r="I691" s="23">
        <v>0</v>
      </c>
      <c r="J691" s="23"/>
      <c r="K691" s="23">
        <v>0</v>
      </c>
      <c r="L691" s="23">
        <v>0</v>
      </c>
      <c r="M691" s="23">
        <v>0</v>
      </c>
      <c r="N691" s="23">
        <v>0</v>
      </c>
      <c r="O691" s="23">
        <v>0</v>
      </c>
      <c r="P691" s="23">
        <v>0</v>
      </c>
      <c r="Q691" s="23">
        <v>0</v>
      </c>
      <c r="R691" s="23">
        <v>0</v>
      </c>
      <c r="S691" s="23">
        <v>0</v>
      </c>
      <c r="T691" s="23">
        <v>0</v>
      </c>
      <c r="U691" s="23">
        <v>0</v>
      </c>
      <c r="V691" s="23">
        <v>0</v>
      </c>
      <c r="W691" s="23">
        <v>0</v>
      </c>
      <c r="X691" s="23">
        <v>0</v>
      </c>
      <c r="Y691" s="23">
        <v>0</v>
      </c>
      <c r="Z691" s="23">
        <v>0</v>
      </c>
      <c r="AA691" s="23">
        <v>0</v>
      </c>
      <c r="AB691" s="23">
        <v>0</v>
      </c>
      <c r="AC691" s="23">
        <v>0</v>
      </c>
      <c r="AD691" s="23">
        <v>0</v>
      </c>
      <c r="AE691" s="23">
        <v>0</v>
      </c>
      <c r="AF691" s="23">
        <v>0</v>
      </c>
      <c r="AG691" s="23">
        <v>0</v>
      </c>
      <c r="AH691" s="23">
        <v>0</v>
      </c>
      <c r="AI691" s="23">
        <v>0</v>
      </c>
      <c r="AJ691" s="23">
        <v>0</v>
      </c>
      <c r="AK691" s="23">
        <v>0</v>
      </c>
      <c r="AL691" s="12">
        <f t="shared" si="505"/>
        <v>0</v>
      </c>
      <c r="AN691" s="55"/>
      <c r="AS691" s="47"/>
      <c r="AT691" s="63"/>
      <c r="AU691" s="47"/>
      <c r="AV691" s="47"/>
      <c r="AW691" s="47"/>
      <c r="AX691" s="47"/>
      <c r="AY691" s="47"/>
      <c r="AZ691" s="47"/>
    </row>
    <row r="692" spans="1:52">
      <c r="A692" s="27">
        <v>2</v>
      </c>
      <c r="B692" s="3">
        <v>6</v>
      </c>
      <c r="C692" s="3">
        <v>1</v>
      </c>
      <c r="D692" s="3">
        <v>617</v>
      </c>
      <c r="E692" s="3"/>
      <c r="F692" s="23">
        <v>0</v>
      </c>
      <c r="G692" s="23">
        <v>0</v>
      </c>
      <c r="H692" s="23">
        <v>0</v>
      </c>
      <c r="I692" s="23">
        <v>0</v>
      </c>
      <c r="J692" s="23"/>
      <c r="K692" s="23">
        <v>0</v>
      </c>
      <c r="L692" s="23">
        <v>0</v>
      </c>
      <c r="M692" s="23">
        <v>0</v>
      </c>
      <c r="N692" s="23">
        <v>0</v>
      </c>
      <c r="O692" s="23">
        <v>0</v>
      </c>
      <c r="P692" s="23">
        <v>0</v>
      </c>
      <c r="Q692" s="23">
        <v>0</v>
      </c>
      <c r="R692" s="23">
        <v>0</v>
      </c>
      <c r="S692" s="23">
        <v>0</v>
      </c>
      <c r="T692" s="23">
        <v>0</v>
      </c>
      <c r="U692" s="23">
        <v>0</v>
      </c>
      <c r="V692" s="23">
        <v>0</v>
      </c>
      <c r="W692" s="23">
        <v>0</v>
      </c>
      <c r="X692" s="23">
        <v>0</v>
      </c>
      <c r="Y692" s="23">
        <v>0</v>
      </c>
      <c r="Z692" s="23">
        <v>0</v>
      </c>
      <c r="AA692" s="23">
        <v>0</v>
      </c>
      <c r="AB692" s="23">
        <v>0</v>
      </c>
      <c r="AC692" s="23">
        <v>0</v>
      </c>
      <c r="AD692" s="23">
        <v>0</v>
      </c>
      <c r="AE692" s="23">
        <v>0</v>
      </c>
      <c r="AF692" s="23">
        <v>0</v>
      </c>
      <c r="AG692" s="23">
        <v>0</v>
      </c>
      <c r="AH692" s="23">
        <v>0</v>
      </c>
      <c r="AI692" s="23">
        <v>0</v>
      </c>
      <c r="AJ692" s="23">
        <v>0</v>
      </c>
      <c r="AK692" s="23">
        <v>0</v>
      </c>
      <c r="AL692" s="12">
        <f t="shared" si="505"/>
        <v>0</v>
      </c>
      <c r="AN692" s="55"/>
      <c r="AS692" s="47"/>
      <c r="AT692" s="63"/>
      <c r="AU692" s="47"/>
      <c r="AV692" s="47"/>
      <c r="AW692" s="47"/>
      <c r="AX692" s="47"/>
      <c r="AY692" s="47"/>
      <c r="AZ692" s="47"/>
    </row>
    <row r="693" spans="1:52">
      <c r="A693" s="27">
        <v>2</v>
      </c>
      <c r="B693" s="3">
        <v>6</v>
      </c>
      <c r="C693" s="3">
        <v>1</v>
      </c>
      <c r="D693" s="3">
        <v>619</v>
      </c>
      <c r="E693" s="3"/>
      <c r="F693" s="23">
        <v>0</v>
      </c>
      <c r="G693" s="23">
        <f t="shared" ref="G693:AK693" si="508">SUM(G694:G694)</f>
        <v>0</v>
      </c>
      <c r="H693" s="23">
        <f t="shared" si="508"/>
        <v>0</v>
      </c>
      <c r="I693" s="23">
        <f t="shared" si="508"/>
        <v>0</v>
      </c>
      <c r="J693" s="23"/>
      <c r="K693" s="23">
        <f t="shared" si="508"/>
        <v>0</v>
      </c>
      <c r="L693" s="23">
        <f t="shared" si="508"/>
        <v>0</v>
      </c>
      <c r="M693" s="23">
        <f t="shared" si="508"/>
        <v>0</v>
      </c>
      <c r="N693" s="23">
        <f t="shared" si="508"/>
        <v>0</v>
      </c>
      <c r="O693" s="23">
        <f t="shared" si="508"/>
        <v>0</v>
      </c>
      <c r="P693" s="23">
        <f t="shared" si="508"/>
        <v>0</v>
      </c>
      <c r="Q693" s="23">
        <f t="shared" si="508"/>
        <v>0</v>
      </c>
      <c r="R693" s="23">
        <f t="shared" si="508"/>
        <v>0</v>
      </c>
      <c r="S693" s="23">
        <f t="shared" si="508"/>
        <v>0</v>
      </c>
      <c r="T693" s="23">
        <f t="shared" si="508"/>
        <v>0</v>
      </c>
      <c r="U693" s="23">
        <f t="shared" si="508"/>
        <v>0</v>
      </c>
      <c r="V693" s="23">
        <f t="shared" si="508"/>
        <v>0</v>
      </c>
      <c r="W693" s="23">
        <f t="shared" si="508"/>
        <v>0</v>
      </c>
      <c r="X693" s="23">
        <f t="shared" si="508"/>
        <v>0</v>
      </c>
      <c r="Y693" s="23">
        <f t="shared" si="508"/>
        <v>0</v>
      </c>
      <c r="Z693" s="23">
        <f t="shared" si="508"/>
        <v>0</v>
      </c>
      <c r="AA693" s="23">
        <f t="shared" si="508"/>
        <v>0</v>
      </c>
      <c r="AB693" s="23">
        <f t="shared" si="508"/>
        <v>0</v>
      </c>
      <c r="AC693" s="23">
        <f t="shared" si="508"/>
        <v>0</v>
      </c>
      <c r="AD693" s="23">
        <f t="shared" si="508"/>
        <v>0</v>
      </c>
      <c r="AE693" s="23">
        <f t="shared" si="508"/>
        <v>0</v>
      </c>
      <c r="AF693" s="23">
        <f t="shared" si="508"/>
        <v>0</v>
      </c>
      <c r="AG693" s="23">
        <f t="shared" si="508"/>
        <v>0</v>
      </c>
      <c r="AH693" s="23">
        <v>0</v>
      </c>
      <c r="AI693" s="23">
        <f t="shared" si="508"/>
        <v>0</v>
      </c>
      <c r="AJ693" s="23">
        <f t="shared" si="508"/>
        <v>0</v>
      </c>
      <c r="AK693" s="23">
        <f t="shared" si="508"/>
        <v>0</v>
      </c>
      <c r="AL693" s="12">
        <f t="shared" si="505"/>
        <v>0</v>
      </c>
      <c r="AN693" s="55"/>
      <c r="AS693" s="47"/>
      <c r="AT693" s="63"/>
      <c r="AU693" s="47"/>
      <c r="AV693" s="47"/>
      <c r="AW693" s="47"/>
      <c r="AX693" s="47"/>
      <c r="AY693" s="47"/>
      <c r="AZ693" s="47"/>
    </row>
    <row r="694" spans="1:52">
      <c r="A694" s="27">
        <v>2</v>
      </c>
      <c r="B694" s="3">
        <v>6</v>
      </c>
      <c r="C694" s="3">
        <v>2</v>
      </c>
      <c r="D694" s="3"/>
      <c r="E694" s="3"/>
      <c r="F694" s="15">
        <f t="shared" ref="F694:AJ694" si="509">+F695+F696+F697+F698+F699+F700+F701</f>
        <v>0</v>
      </c>
      <c r="G694" s="15">
        <f t="shared" si="509"/>
        <v>0</v>
      </c>
      <c r="H694" s="15">
        <f t="shared" si="509"/>
        <v>0</v>
      </c>
      <c r="I694" s="15">
        <f t="shared" si="509"/>
        <v>0</v>
      </c>
      <c r="J694" s="15"/>
      <c r="K694" s="15">
        <f t="shared" ref="K694:S694" si="510">+K695+K696+K697+K698+K699+K700+K701</f>
        <v>0</v>
      </c>
      <c r="L694" s="15">
        <f t="shared" si="510"/>
        <v>0</v>
      </c>
      <c r="M694" s="15">
        <f t="shared" si="510"/>
        <v>0</v>
      </c>
      <c r="N694" s="15">
        <f t="shared" si="510"/>
        <v>0</v>
      </c>
      <c r="O694" s="15">
        <f t="shared" si="510"/>
        <v>0</v>
      </c>
      <c r="P694" s="15">
        <f t="shared" si="510"/>
        <v>0</v>
      </c>
      <c r="Q694" s="15">
        <f t="shared" si="510"/>
        <v>0</v>
      </c>
      <c r="R694" s="15">
        <f t="shared" si="510"/>
        <v>0</v>
      </c>
      <c r="S694" s="15">
        <f t="shared" si="510"/>
        <v>0</v>
      </c>
      <c r="T694" s="15">
        <f>+T695+T696+T697+T698+T699+T700+T701</f>
        <v>0</v>
      </c>
      <c r="U694" s="15">
        <f t="shared" ref="U694:AH694" si="511">+U695+U696+U697+U698+U699+U700+U701</f>
        <v>0</v>
      </c>
      <c r="V694" s="15">
        <f t="shared" si="511"/>
        <v>0</v>
      </c>
      <c r="W694" s="15">
        <f t="shared" si="511"/>
        <v>0</v>
      </c>
      <c r="X694" s="15">
        <f t="shared" si="511"/>
        <v>0</v>
      </c>
      <c r="Y694" s="15">
        <f t="shared" si="511"/>
        <v>0</v>
      </c>
      <c r="Z694" s="15">
        <f t="shared" si="511"/>
        <v>0</v>
      </c>
      <c r="AA694" s="15">
        <f t="shared" si="511"/>
        <v>0</v>
      </c>
      <c r="AB694" s="15">
        <f t="shared" si="511"/>
        <v>0</v>
      </c>
      <c r="AC694" s="15">
        <f t="shared" si="511"/>
        <v>0</v>
      </c>
      <c r="AD694" s="15">
        <f t="shared" si="511"/>
        <v>0</v>
      </c>
      <c r="AE694" s="15">
        <f t="shared" si="511"/>
        <v>0</v>
      </c>
      <c r="AF694" s="15">
        <f t="shared" si="511"/>
        <v>0</v>
      </c>
      <c r="AG694" s="15">
        <f t="shared" si="511"/>
        <v>0</v>
      </c>
      <c r="AH694" s="15">
        <f t="shared" si="511"/>
        <v>0</v>
      </c>
      <c r="AI694" s="15">
        <f t="shared" si="509"/>
        <v>0</v>
      </c>
      <c r="AJ694" s="15">
        <f t="shared" si="509"/>
        <v>0</v>
      </c>
      <c r="AK694" s="15">
        <f t="shared" ref="AK694" si="512">+AK695+AK696+AK697+AK698+AK699+AK700+AK701</f>
        <v>0</v>
      </c>
      <c r="AL694" s="14">
        <f t="shared" si="505"/>
        <v>0</v>
      </c>
      <c r="AN694" s="55"/>
      <c r="AS694" s="47"/>
      <c r="AT694" s="63"/>
      <c r="AU694" s="47"/>
      <c r="AV694" s="47"/>
      <c r="AW694" s="47"/>
      <c r="AX694" s="47"/>
      <c r="AY694" s="47"/>
      <c r="AZ694" s="47"/>
    </row>
    <row r="695" spans="1:52">
      <c r="A695" s="27">
        <v>2</v>
      </c>
      <c r="B695" s="3">
        <v>6</v>
      </c>
      <c r="C695" s="3">
        <v>2</v>
      </c>
      <c r="D695" s="3">
        <v>621</v>
      </c>
      <c r="E695" s="3"/>
      <c r="F695" s="23">
        <v>0</v>
      </c>
      <c r="G695" s="23">
        <v>0</v>
      </c>
      <c r="H695" s="23">
        <v>0</v>
      </c>
      <c r="I695" s="23">
        <v>0</v>
      </c>
      <c r="J695" s="23"/>
      <c r="K695" s="23">
        <v>0</v>
      </c>
      <c r="L695" s="23">
        <v>0</v>
      </c>
      <c r="M695" s="23">
        <v>0</v>
      </c>
      <c r="N695" s="23">
        <v>0</v>
      </c>
      <c r="O695" s="23">
        <v>0</v>
      </c>
      <c r="P695" s="23">
        <v>0</v>
      </c>
      <c r="Q695" s="23">
        <v>0</v>
      </c>
      <c r="R695" s="23">
        <v>0</v>
      </c>
      <c r="S695" s="23">
        <v>0</v>
      </c>
      <c r="T695" s="23">
        <v>0</v>
      </c>
      <c r="U695" s="23">
        <v>0</v>
      </c>
      <c r="V695" s="23">
        <v>0</v>
      </c>
      <c r="W695" s="23">
        <v>0</v>
      </c>
      <c r="X695" s="23">
        <v>0</v>
      </c>
      <c r="Y695" s="23">
        <v>0</v>
      </c>
      <c r="Z695" s="23">
        <v>0</v>
      </c>
      <c r="AA695" s="23">
        <v>0</v>
      </c>
      <c r="AB695" s="23">
        <v>0</v>
      </c>
      <c r="AC695" s="23">
        <v>0</v>
      </c>
      <c r="AD695" s="23">
        <v>0</v>
      </c>
      <c r="AE695" s="23">
        <v>0</v>
      </c>
      <c r="AF695" s="23">
        <v>0</v>
      </c>
      <c r="AG695" s="23">
        <v>0</v>
      </c>
      <c r="AH695" s="23">
        <v>0</v>
      </c>
      <c r="AI695" s="23">
        <v>0</v>
      </c>
      <c r="AJ695" s="23">
        <v>0</v>
      </c>
      <c r="AK695" s="23">
        <v>0</v>
      </c>
      <c r="AL695" s="12">
        <f t="shared" si="505"/>
        <v>0</v>
      </c>
      <c r="AN695" s="55"/>
      <c r="AS695" s="47"/>
      <c r="AT695" s="63"/>
      <c r="AU695" s="47"/>
      <c r="AV695" s="47"/>
      <c r="AW695" s="47"/>
      <c r="AX695" s="47"/>
      <c r="AY695" s="47"/>
      <c r="AZ695" s="47"/>
    </row>
    <row r="696" spans="1:52">
      <c r="A696" s="27">
        <v>2</v>
      </c>
      <c r="B696" s="3">
        <v>6</v>
      </c>
      <c r="C696" s="3">
        <v>2</v>
      </c>
      <c r="D696" s="3">
        <v>622</v>
      </c>
      <c r="E696" s="3"/>
      <c r="F696" s="23">
        <v>0</v>
      </c>
      <c r="G696" s="23">
        <v>0</v>
      </c>
      <c r="H696" s="23">
        <v>0</v>
      </c>
      <c r="I696" s="23">
        <v>0</v>
      </c>
      <c r="J696" s="23"/>
      <c r="K696" s="23">
        <v>0</v>
      </c>
      <c r="L696" s="23">
        <v>0</v>
      </c>
      <c r="M696" s="23">
        <v>0</v>
      </c>
      <c r="N696" s="23">
        <v>0</v>
      </c>
      <c r="O696" s="23">
        <v>0</v>
      </c>
      <c r="P696" s="23">
        <v>0</v>
      </c>
      <c r="Q696" s="23">
        <v>0</v>
      </c>
      <c r="R696" s="23">
        <v>0</v>
      </c>
      <c r="S696" s="23">
        <v>0</v>
      </c>
      <c r="T696" s="23">
        <v>0</v>
      </c>
      <c r="U696" s="23">
        <v>0</v>
      </c>
      <c r="V696" s="23">
        <v>0</v>
      </c>
      <c r="W696" s="23">
        <v>0</v>
      </c>
      <c r="X696" s="23">
        <v>0</v>
      </c>
      <c r="Y696" s="23">
        <v>0</v>
      </c>
      <c r="Z696" s="23">
        <v>0</v>
      </c>
      <c r="AA696" s="23">
        <v>0</v>
      </c>
      <c r="AB696" s="23">
        <v>0</v>
      </c>
      <c r="AC696" s="23">
        <v>0</v>
      </c>
      <c r="AD696" s="23">
        <v>0</v>
      </c>
      <c r="AE696" s="23">
        <v>0</v>
      </c>
      <c r="AF696" s="23">
        <v>0</v>
      </c>
      <c r="AG696" s="23">
        <v>0</v>
      </c>
      <c r="AH696" s="23">
        <v>0</v>
      </c>
      <c r="AI696" s="23">
        <v>0</v>
      </c>
      <c r="AJ696" s="23">
        <v>0</v>
      </c>
      <c r="AK696" s="23">
        <v>0</v>
      </c>
      <c r="AL696" s="12">
        <f t="shared" si="505"/>
        <v>0</v>
      </c>
      <c r="AN696" s="55"/>
      <c r="AS696" s="47"/>
      <c r="AT696" s="63"/>
      <c r="AU696" s="47"/>
      <c r="AV696" s="47"/>
      <c r="AW696" s="47"/>
      <c r="AX696" s="47"/>
      <c r="AY696" s="47"/>
      <c r="AZ696" s="47"/>
    </row>
    <row r="697" spans="1:52">
      <c r="A697" s="27">
        <v>2</v>
      </c>
      <c r="B697" s="3">
        <v>6</v>
      </c>
      <c r="C697" s="3">
        <v>2</v>
      </c>
      <c r="D697" s="3">
        <v>623</v>
      </c>
      <c r="E697" s="3"/>
      <c r="F697" s="23">
        <v>0</v>
      </c>
      <c r="G697" s="23">
        <v>0</v>
      </c>
      <c r="H697" s="23">
        <v>0</v>
      </c>
      <c r="I697" s="23">
        <v>0</v>
      </c>
      <c r="J697" s="23"/>
      <c r="K697" s="23">
        <v>0</v>
      </c>
      <c r="L697" s="23">
        <v>0</v>
      </c>
      <c r="M697" s="23">
        <v>0</v>
      </c>
      <c r="N697" s="23">
        <v>0</v>
      </c>
      <c r="O697" s="23">
        <v>0</v>
      </c>
      <c r="P697" s="23">
        <v>0</v>
      </c>
      <c r="Q697" s="23">
        <v>0</v>
      </c>
      <c r="R697" s="23">
        <v>0</v>
      </c>
      <c r="S697" s="23">
        <v>0</v>
      </c>
      <c r="T697" s="23">
        <v>0</v>
      </c>
      <c r="U697" s="23">
        <v>0</v>
      </c>
      <c r="V697" s="23">
        <v>0</v>
      </c>
      <c r="W697" s="23">
        <v>0</v>
      </c>
      <c r="X697" s="23">
        <v>0</v>
      </c>
      <c r="Y697" s="23">
        <v>0</v>
      </c>
      <c r="Z697" s="23">
        <v>0</v>
      </c>
      <c r="AA697" s="23">
        <v>0</v>
      </c>
      <c r="AB697" s="23">
        <v>0</v>
      </c>
      <c r="AC697" s="23">
        <v>0</v>
      </c>
      <c r="AD697" s="23">
        <v>0</v>
      </c>
      <c r="AE697" s="23">
        <v>0</v>
      </c>
      <c r="AF697" s="23">
        <v>0</v>
      </c>
      <c r="AG697" s="23">
        <v>0</v>
      </c>
      <c r="AH697" s="23">
        <v>0</v>
      </c>
      <c r="AI697" s="23">
        <v>0</v>
      </c>
      <c r="AJ697" s="23">
        <v>0</v>
      </c>
      <c r="AK697" s="23">
        <v>0</v>
      </c>
      <c r="AL697" s="12">
        <f t="shared" si="505"/>
        <v>0</v>
      </c>
      <c r="AN697" s="55"/>
      <c r="AS697" s="47"/>
      <c r="AT697" s="63"/>
      <c r="AU697" s="47"/>
      <c r="AV697" s="47"/>
      <c r="AW697" s="47"/>
      <c r="AX697" s="47"/>
      <c r="AY697" s="47"/>
      <c r="AZ697" s="47"/>
    </row>
    <row r="698" spans="1:52">
      <c r="A698" s="27">
        <v>2</v>
      </c>
      <c r="B698" s="3">
        <v>6</v>
      </c>
      <c r="C698" s="3">
        <v>2</v>
      </c>
      <c r="D698" s="3">
        <v>624</v>
      </c>
      <c r="E698" s="3"/>
      <c r="F698" s="23">
        <v>0</v>
      </c>
      <c r="G698" s="23">
        <v>0</v>
      </c>
      <c r="H698" s="23">
        <v>0</v>
      </c>
      <c r="I698" s="23">
        <v>0</v>
      </c>
      <c r="J698" s="23"/>
      <c r="K698" s="23">
        <v>0</v>
      </c>
      <c r="L698" s="23">
        <v>0</v>
      </c>
      <c r="M698" s="23">
        <v>0</v>
      </c>
      <c r="N698" s="23">
        <v>0</v>
      </c>
      <c r="O698" s="23">
        <v>0</v>
      </c>
      <c r="P698" s="23">
        <v>0</v>
      </c>
      <c r="Q698" s="23">
        <v>0</v>
      </c>
      <c r="R698" s="23">
        <v>0</v>
      </c>
      <c r="S698" s="23">
        <v>0</v>
      </c>
      <c r="T698" s="23">
        <v>0</v>
      </c>
      <c r="U698" s="23">
        <v>0</v>
      </c>
      <c r="V698" s="23">
        <v>0</v>
      </c>
      <c r="W698" s="23">
        <v>0</v>
      </c>
      <c r="X698" s="23">
        <v>0</v>
      </c>
      <c r="Y698" s="23">
        <v>0</v>
      </c>
      <c r="Z698" s="23">
        <v>0</v>
      </c>
      <c r="AA698" s="23">
        <v>0</v>
      </c>
      <c r="AB698" s="23">
        <v>0</v>
      </c>
      <c r="AC698" s="23">
        <v>0</v>
      </c>
      <c r="AD698" s="23">
        <v>0</v>
      </c>
      <c r="AE698" s="23">
        <v>0</v>
      </c>
      <c r="AF698" s="23">
        <v>0</v>
      </c>
      <c r="AG698" s="23">
        <v>0</v>
      </c>
      <c r="AH698" s="23">
        <v>0</v>
      </c>
      <c r="AI698" s="23">
        <v>0</v>
      </c>
      <c r="AJ698" s="23">
        <v>0</v>
      </c>
      <c r="AK698" s="23">
        <v>0</v>
      </c>
      <c r="AL698" s="12">
        <f t="shared" si="505"/>
        <v>0</v>
      </c>
      <c r="AN698" s="55"/>
      <c r="AS698" s="47"/>
      <c r="AT698" s="63"/>
      <c r="AU698" s="47"/>
      <c r="AV698" s="47"/>
      <c r="AW698" s="47"/>
      <c r="AX698" s="47"/>
      <c r="AY698" s="47"/>
      <c r="AZ698" s="47"/>
    </row>
    <row r="699" spans="1:52">
      <c r="A699" s="27">
        <v>2</v>
      </c>
      <c r="B699" s="3">
        <v>6</v>
      </c>
      <c r="C699" s="3">
        <v>2</v>
      </c>
      <c r="D699" s="3">
        <v>625</v>
      </c>
      <c r="E699" s="3"/>
      <c r="F699" s="23">
        <v>0</v>
      </c>
      <c r="G699" s="23">
        <v>0</v>
      </c>
      <c r="H699" s="23">
        <v>0</v>
      </c>
      <c r="I699" s="23">
        <v>0</v>
      </c>
      <c r="J699" s="23"/>
      <c r="K699" s="23">
        <v>0</v>
      </c>
      <c r="L699" s="23">
        <v>0</v>
      </c>
      <c r="M699" s="23">
        <v>0</v>
      </c>
      <c r="N699" s="23">
        <v>0</v>
      </c>
      <c r="O699" s="23">
        <v>0</v>
      </c>
      <c r="P699" s="23">
        <v>0</v>
      </c>
      <c r="Q699" s="23">
        <v>0</v>
      </c>
      <c r="R699" s="23">
        <v>0</v>
      </c>
      <c r="S699" s="23">
        <v>0</v>
      </c>
      <c r="T699" s="23">
        <v>0</v>
      </c>
      <c r="U699" s="23">
        <v>0</v>
      </c>
      <c r="V699" s="23">
        <v>0</v>
      </c>
      <c r="W699" s="23">
        <v>0</v>
      </c>
      <c r="X699" s="23">
        <v>0</v>
      </c>
      <c r="Y699" s="23">
        <v>0</v>
      </c>
      <c r="Z699" s="23">
        <v>0</v>
      </c>
      <c r="AA699" s="23">
        <v>0</v>
      </c>
      <c r="AB699" s="23">
        <v>0</v>
      </c>
      <c r="AC699" s="23">
        <v>0</v>
      </c>
      <c r="AD699" s="23">
        <v>0</v>
      </c>
      <c r="AE699" s="23">
        <v>0</v>
      </c>
      <c r="AF699" s="23">
        <v>0</v>
      </c>
      <c r="AG699" s="23">
        <v>0</v>
      </c>
      <c r="AH699" s="23">
        <v>0</v>
      </c>
      <c r="AI699" s="23">
        <v>0</v>
      </c>
      <c r="AJ699" s="23">
        <v>0</v>
      </c>
      <c r="AK699" s="23">
        <v>0</v>
      </c>
      <c r="AL699" s="12">
        <f t="shared" si="505"/>
        <v>0</v>
      </c>
      <c r="AN699" s="55"/>
      <c r="AS699" s="47"/>
      <c r="AT699" s="63"/>
      <c r="AU699" s="47"/>
      <c r="AV699" s="47"/>
      <c r="AW699" s="47"/>
      <c r="AX699" s="47"/>
      <c r="AY699" s="47"/>
      <c r="AZ699" s="47"/>
    </row>
    <row r="700" spans="1:52">
      <c r="A700" s="27">
        <v>2</v>
      </c>
      <c r="B700" s="3">
        <v>6</v>
      </c>
      <c r="C700" s="3">
        <v>2</v>
      </c>
      <c r="D700" s="3">
        <v>626</v>
      </c>
      <c r="E700" s="3"/>
      <c r="F700" s="23">
        <v>0</v>
      </c>
      <c r="G700" s="23">
        <v>0</v>
      </c>
      <c r="H700" s="23">
        <v>0</v>
      </c>
      <c r="I700" s="23">
        <v>0</v>
      </c>
      <c r="J700" s="23"/>
      <c r="K700" s="23">
        <v>0</v>
      </c>
      <c r="L700" s="23">
        <v>0</v>
      </c>
      <c r="M700" s="23">
        <v>0</v>
      </c>
      <c r="N700" s="23">
        <v>0</v>
      </c>
      <c r="O700" s="23">
        <v>0</v>
      </c>
      <c r="P700" s="23">
        <v>0</v>
      </c>
      <c r="Q700" s="23">
        <v>0</v>
      </c>
      <c r="R700" s="23">
        <v>0</v>
      </c>
      <c r="S700" s="23">
        <v>0</v>
      </c>
      <c r="T700" s="23">
        <v>0</v>
      </c>
      <c r="U700" s="23">
        <v>0</v>
      </c>
      <c r="V700" s="23">
        <v>0</v>
      </c>
      <c r="W700" s="23">
        <v>0</v>
      </c>
      <c r="X700" s="23">
        <v>0</v>
      </c>
      <c r="Y700" s="23">
        <v>0</v>
      </c>
      <c r="Z700" s="23">
        <v>0</v>
      </c>
      <c r="AA700" s="23">
        <v>0</v>
      </c>
      <c r="AB700" s="23">
        <v>0</v>
      </c>
      <c r="AC700" s="23">
        <v>0</v>
      </c>
      <c r="AD700" s="23">
        <v>0</v>
      </c>
      <c r="AE700" s="23">
        <v>0</v>
      </c>
      <c r="AF700" s="23">
        <v>0</v>
      </c>
      <c r="AG700" s="23">
        <v>0</v>
      </c>
      <c r="AH700" s="23">
        <v>0</v>
      </c>
      <c r="AI700" s="23">
        <v>0</v>
      </c>
      <c r="AJ700" s="23">
        <v>0</v>
      </c>
      <c r="AK700" s="23">
        <v>0</v>
      </c>
      <c r="AL700" s="12">
        <f t="shared" si="505"/>
        <v>0</v>
      </c>
      <c r="AN700" s="55"/>
      <c r="AS700" s="47"/>
      <c r="AT700" s="63"/>
      <c r="AU700" s="47"/>
      <c r="AV700" s="47"/>
      <c r="AW700" s="47"/>
      <c r="AX700" s="47"/>
      <c r="AY700" s="47"/>
      <c r="AZ700" s="47"/>
    </row>
    <row r="701" spans="1:52">
      <c r="A701" s="27">
        <v>2</v>
      </c>
      <c r="B701" s="3">
        <v>6</v>
      </c>
      <c r="C701" s="3">
        <v>2</v>
      </c>
      <c r="D701" s="3">
        <v>627</v>
      </c>
      <c r="E701" s="3"/>
      <c r="F701" s="23">
        <v>0</v>
      </c>
      <c r="G701" s="23">
        <v>0</v>
      </c>
      <c r="H701" s="23">
        <v>0</v>
      </c>
      <c r="I701" s="23">
        <v>0</v>
      </c>
      <c r="J701" s="23"/>
      <c r="K701" s="23">
        <v>0</v>
      </c>
      <c r="L701" s="23">
        <v>0</v>
      </c>
      <c r="M701" s="23">
        <v>0</v>
      </c>
      <c r="N701" s="23">
        <v>0</v>
      </c>
      <c r="O701" s="23">
        <v>0</v>
      </c>
      <c r="P701" s="23">
        <v>0</v>
      </c>
      <c r="Q701" s="23">
        <v>0</v>
      </c>
      <c r="R701" s="23">
        <v>0</v>
      </c>
      <c r="S701" s="23">
        <v>0</v>
      </c>
      <c r="T701" s="23">
        <v>0</v>
      </c>
      <c r="U701" s="23">
        <v>0</v>
      </c>
      <c r="V701" s="23">
        <v>0</v>
      </c>
      <c r="W701" s="23">
        <v>0</v>
      </c>
      <c r="X701" s="23">
        <v>0</v>
      </c>
      <c r="Y701" s="23">
        <v>0</v>
      </c>
      <c r="Z701" s="23">
        <v>0</v>
      </c>
      <c r="AA701" s="23">
        <v>0</v>
      </c>
      <c r="AB701" s="23">
        <v>0</v>
      </c>
      <c r="AC701" s="23">
        <v>0</v>
      </c>
      <c r="AD701" s="23">
        <v>0</v>
      </c>
      <c r="AE701" s="23">
        <v>0</v>
      </c>
      <c r="AF701" s="23">
        <v>0</v>
      </c>
      <c r="AG701" s="23">
        <v>0</v>
      </c>
      <c r="AH701" s="23">
        <v>0</v>
      </c>
      <c r="AI701" s="23">
        <v>0</v>
      </c>
      <c r="AJ701" s="23">
        <v>0</v>
      </c>
      <c r="AK701" s="23">
        <v>0</v>
      </c>
      <c r="AL701" s="12">
        <f t="shared" si="505"/>
        <v>0</v>
      </c>
      <c r="AN701" s="55"/>
      <c r="AS701" s="47"/>
      <c r="AT701" s="63"/>
      <c r="AU701" s="47"/>
      <c r="AV701" s="47"/>
      <c r="AW701" s="47"/>
      <c r="AX701" s="47"/>
      <c r="AY701" s="47"/>
      <c r="AZ701" s="47"/>
    </row>
    <row r="702" spans="1:52">
      <c r="A702" s="27">
        <v>2</v>
      </c>
      <c r="B702" s="3">
        <v>6</v>
      </c>
      <c r="C702" s="3">
        <v>3</v>
      </c>
      <c r="D702" s="3"/>
      <c r="E702" s="3"/>
      <c r="F702" s="15">
        <f>F703+F707</f>
        <v>0</v>
      </c>
      <c r="G702" s="15">
        <f>G703+G707</f>
        <v>0</v>
      </c>
      <c r="H702" s="15">
        <f>H703+H707</f>
        <v>0</v>
      </c>
      <c r="I702" s="15">
        <f>I703+I707</f>
        <v>0</v>
      </c>
      <c r="J702" s="15"/>
      <c r="K702" s="15">
        <f t="shared" ref="K702" si="513">K703+K707</f>
        <v>0</v>
      </c>
      <c r="L702" s="15">
        <f>L703+L707</f>
        <v>0</v>
      </c>
      <c r="M702" s="15">
        <f>M703+M707</f>
        <v>0</v>
      </c>
      <c r="N702" s="15">
        <f t="shared" ref="N702:AJ702" si="514">N703+N707</f>
        <v>0</v>
      </c>
      <c r="O702" s="15">
        <f t="shared" si="514"/>
        <v>0</v>
      </c>
      <c r="P702" s="15">
        <f t="shared" si="514"/>
        <v>0</v>
      </c>
      <c r="Q702" s="15">
        <f t="shared" si="514"/>
        <v>0</v>
      </c>
      <c r="R702" s="15">
        <f t="shared" si="514"/>
        <v>0</v>
      </c>
      <c r="S702" s="15">
        <f t="shared" si="514"/>
        <v>0</v>
      </c>
      <c r="T702" s="15">
        <f t="shared" si="514"/>
        <v>0</v>
      </c>
      <c r="U702" s="15">
        <f t="shared" si="514"/>
        <v>0</v>
      </c>
      <c r="V702" s="15">
        <f t="shared" si="514"/>
        <v>0</v>
      </c>
      <c r="W702" s="15">
        <f t="shared" si="514"/>
        <v>0</v>
      </c>
      <c r="X702" s="15">
        <f t="shared" si="514"/>
        <v>0</v>
      </c>
      <c r="Y702" s="15">
        <f t="shared" si="514"/>
        <v>0</v>
      </c>
      <c r="Z702" s="15">
        <f t="shared" si="514"/>
        <v>0</v>
      </c>
      <c r="AA702" s="15">
        <f t="shared" si="514"/>
        <v>0</v>
      </c>
      <c r="AB702" s="15">
        <f t="shared" si="514"/>
        <v>0</v>
      </c>
      <c r="AC702" s="15">
        <f t="shared" si="514"/>
        <v>0</v>
      </c>
      <c r="AD702" s="15">
        <f t="shared" si="514"/>
        <v>0</v>
      </c>
      <c r="AE702" s="15">
        <f t="shared" si="514"/>
        <v>0</v>
      </c>
      <c r="AF702" s="15">
        <f t="shared" si="514"/>
        <v>0</v>
      </c>
      <c r="AG702" s="15">
        <f t="shared" si="514"/>
        <v>0</v>
      </c>
      <c r="AH702" s="15">
        <f t="shared" si="514"/>
        <v>0</v>
      </c>
      <c r="AI702" s="15">
        <f t="shared" si="514"/>
        <v>0</v>
      </c>
      <c r="AJ702" s="15">
        <f t="shared" si="514"/>
        <v>0</v>
      </c>
      <c r="AK702" s="15">
        <f t="shared" ref="AK702" si="515">AK703+AK707</f>
        <v>0</v>
      </c>
      <c r="AL702" s="14">
        <f t="shared" si="505"/>
        <v>0</v>
      </c>
      <c r="AN702" s="55"/>
      <c r="AS702" s="47"/>
      <c r="AT702" s="63"/>
      <c r="AU702" s="47"/>
      <c r="AV702" s="47"/>
      <c r="AW702" s="47"/>
      <c r="AX702" s="47"/>
      <c r="AY702" s="47"/>
      <c r="AZ702" s="47"/>
    </row>
    <row r="703" spans="1:52">
      <c r="A703" s="27">
        <v>2</v>
      </c>
      <c r="B703" s="3">
        <v>6</v>
      </c>
      <c r="C703" s="3">
        <v>3</v>
      </c>
      <c r="D703" s="3">
        <v>631</v>
      </c>
      <c r="E703" s="3"/>
      <c r="F703" s="23">
        <f>+F704</f>
        <v>0</v>
      </c>
      <c r="G703" s="23">
        <f t="shared" ref="G703:AK703" si="516">+G704</f>
        <v>0</v>
      </c>
      <c r="H703" s="23">
        <f t="shared" si="516"/>
        <v>0</v>
      </c>
      <c r="I703" s="23">
        <f t="shared" si="516"/>
        <v>0</v>
      </c>
      <c r="J703" s="23">
        <f t="shared" si="516"/>
        <v>0</v>
      </c>
      <c r="K703" s="23">
        <f t="shared" si="516"/>
        <v>0</v>
      </c>
      <c r="L703" s="23">
        <f t="shared" si="516"/>
        <v>0</v>
      </c>
      <c r="M703" s="23">
        <f t="shared" si="516"/>
        <v>0</v>
      </c>
      <c r="N703" s="23">
        <f t="shared" si="516"/>
        <v>0</v>
      </c>
      <c r="O703" s="23">
        <f t="shared" si="516"/>
        <v>0</v>
      </c>
      <c r="P703" s="23">
        <f t="shared" si="516"/>
        <v>0</v>
      </c>
      <c r="Q703" s="23">
        <f t="shared" si="516"/>
        <v>0</v>
      </c>
      <c r="R703" s="23">
        <f t="shared" si="516"/>
        <v>0</v>
      </c>
      <c r="S703" s="23">
        <f t="shared" si="516"/>
        <v>0</v>
      </c>
      <c r="T703" s="23">
        <f t="shared" si="516"/>
        <v>0</v>
      </c>
      <c r="U703" s="23">
        <f t="shared" si="516"/>
        <v>0</v>
      </c>
      <c r="V703" s="23">
        <f t="shared" si="516"/>
        <v>0</v>
      </c>
      <c r="W703" s="23">
        <f t="shared" si="516"/>
        <v>0</v>
      </c>
      <c r="X703" s="23">
        <f t="shared" si="516"/>
        <v>0</v>
      </c>
      <c r="Y703" s="23">
        <f t="shared" si="516"/>
        <v>0</v>
      </c>
      <c r="Z703" s="23">
        <f t="shared" si="516"/>
        <v>0</v>
      </c>
      <c r="AA703" s="23">
        <f t="shared" si="516"/>
        <v>0</v>
      </c>
      <c r="AB703" s="23">
        <f t="shared" si="516"/>
        <v>0</v>
      </c>
      <c r="AC703" s="23">
        <f t="shared" si="516"/>
        <v>0</v>
      </c>
      <c r="AD703" s="23">
        <f t="shared" si="516"/>
        <v>0</v>
      </c>
      <c r="AE703" s="23">
        <f t="shared" si="516"/>
        <v>0</v>
      </c>
      <c r="AF703" s="23">
        <f t="shared" si="516"/>
        <v>0</v>
      </c>
      <c r="AG703" s="23">
        <f t="shared" si="516"/>
        <v>0</v>
      </c>
      <c r="AH703" s="23">
        <f t="shared" si="516"/>
        <v>0</v>
      </c>
      <c r="AI703" s="23">
        <f t="shared" si="516"/>
        <v>0</v>
      </c>
      <c r="AJ703" s="23">
        <f t="shared" si="516"/>
        <v>0</v>
      </c>
      <c r="AK703" s="23">
        <f t="shared" si="516"/>
        <v>0</v>
      </c>
      <c r="AL703" s="23">
        <f t="shared" ref="AL703" si="517">+AL704+AL705+AL706</f>
        <v>0</v>
      </c>
      <c r="AN703" s="55"/>
      <c r="AS703" s="47"/>
      <c r="AT703" s="63"/>
      <c r="AU703" s="47"/>
      <c r="AV703" s="47"/>
      <c r="AW703" s="47"/>
      <c r="AX703" s="47"/>
      <c r="AY703" s="47"/>
      <c r="AZ703" s="47"/>
    </row>
    <row r="704" spans="1:52">
      <c r="A704" s="27">
        <v>2</v>
      </c>
      <c r="B704" s="3">
        <v>6</v>
      </c>
      <c r="C704" s="3">
        <v>3</v>
      </c>
      <c r="D704" s="3">
        <v>631</v>
      </c>
      <c r="E704" s="3">
        <v>1</v>
      </c>
      <c r="F704" s="21">
        <f>+F705+F706</f>
        <v>0</v>
      </c>
      <c r="G704" s="21">
        <f t="shared" ref="G704:AJ704" si="518">+G705+G706</f>
        <v>0</v>
      </c>
      <c r="H704" s="21">
        <f t="shared" si="518"/>
        <v>0</v>
      </c>
      <c r="I704" s="21">
        <f t="shared" si="518"/>
        <v>0</v>
      </c>
      <c r="J704" s="21">
        <f t="shared" si="518"/>
        <v>0</v>
      </c>
      <c r="K704" s="21">
        <f t="shared" si="518"/>
        <v>0</v>
      </c>
      <c r="L704" s="21">
        <f t="shared" si="518"/>
        <v>0</v>
      </c>
      <c r="M704" s="21">
        <f t="shared" si="518"/>
        <v>0</v>
      </c>
      <c r="N704" s="21">
        <f t="shared" si="518"/>
        <v>0</v>
      </c>
      <c r="O704" s="21">
        <f t="shared" si="518"/>
        <v>0</v>
      </c>
      <c r="P704" s="21">
        <f t="shared" si="518"/>
        <v>0</v>
      </c>
      <c r="Q704" s="21">
        <f t="shared" si="518"/>
        <v>0</v>
      </c>
      <c r="R704" s="21">
        <f t="shared" si="518"/>
        <v>0</v>
      </c>
      <c r="S704" s="21">
        <f t="shared" si="518"/>
        <v>0</v>
      </c>
      <c r="T704" s="21">
        <f>+T705+T706</f>
        <v>0</v>
      </c>
      <c r="U704" s="21">
        <f t="shared" ref="U704:AF704" si="519">+U705+U706</f>
        <v>0</v>
      </c>
      <c r="V704" s="21">
        <f t="shared" si="519"/>
        <v>0</v>
      </c>
      <c r="W704" s="21">
        <f t="shared" si="519"/>
        <v>0</v>
      </c>
      <c r="X704" s="21">
        <f t="shared" si="519"/>
        <v>0</v>
      </c>
      <c r="Y704" s="21">
        <f t="shared" si="519"/>
        <v>0</v>
      </c>
      <c r="Z704" s="21">
        <f t="shared" si="519"/>
        <v>0</v>
      </c>
      <c r="AA704" s="21">
        <f t="shared" si="519"/>
        <v>0</v>
      </c>
      <c r="AB704" s="21">
        <f t="shared" si="519"/>
        <v>0</v>
      </c>
      <c r="AC704" s="21">
        <f t="shared" si="519"/>
        <v>0</v>
      </c>
      <c r="AD704" s="21">
        <f t="shared" si="519"/>
        <v>0</v>
      </c>
      <c r="AE704" s="21">
        <f t="shared" si="519"/>
        <v>0</v>
      </c>
      <c r="AF704" s="21">
        <f t="shared" si="519"/>
        <v>0</v>
      </c>
      <c r="AG704" s="21">
        <f t="shared" si="518"/>
        <v>0</v>
      </c>
      <c r="AH704" s="21">
        <f t="shared" si="518"/>
        <v>0</v>
      </c>
      <c r="AI704" s="21">
        <v>0</v>
      </c>
      <c r="AJ704" s="21">
        <f t="shared" si="518"/>
        <v>0</v>
      </c>
      <c r="AK704" s="21">
        <f t="shared" ref="AK704" si="520">+AK705+AK706</f>
        <v>0</v>
      </c>
      <c r="AL704" s="16">
        <f t="shared" ref="AL704:AL735" si="521">SUM(F704:AJ704)</f>
        <v>0</v>
      </c>
      <c r="AN704" s="55"/>
      <c r="AS704" s="47"/>
      <c r="AT704" s="63"/>
      <c r="AU704" s="47"/>
      <c r="AV704" s="47"/>
      <c r="AW704" s="47"/>
      <c r="AX704" s="47"/>
      <c r="AY704" s="47"/>
      <c r="AZ704" s="47"/>
    </row>
    <row r="705" spans="1:52">
      <c r="A705" s="27">
        <v>2</v>
      </c>
      <c r="B705" s="3">
        <v>6</v>
      </c>
      <c r="C705" s="3">
        <v>3</v>
      </c>
      <c r="D705" s="3">
        <v>631</v>
      </c>
      <c r="E705" s="3">
        <v>1</v>
      </c>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v>0</v>
      </c>
      <c r="AJ705" s="21"/>
      <c r="AK705" s="21"/>
      <c r="AL705" s="16">
        <f t="shared" si="521"/>
        <v>0</v>
      </c>
      <c r="AN705" s="55"/>
      <c r="AS705" s="47"/>
      <c r="AT705" s="63"/>
      <c r="AU705" s="47"/>
      <c r="AV705" s="47"/>
      <c r="AW705" s="47"/>
      <c r="AX705" s="47"/>
      <c r="AY705" s="47"/>
      <c r="AZ705" s="47"/>
    </row>
    <row r="706" spans="1:52">
      <c r="A706" s="27">
        <v>2</v>
      </c>
      <c r="B706" s="3">
        <v>6</v>
      </c>
      <c r="C706" s="3">
        <v>3</v>
      </c>
      <c r="D706" s="3">
        <v>631</v>
      </c>
      <c r="E706" s="3">
        <v>1</v>
      </c>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v>0</v>
      </c>
      <c r="AJ706" s="21"/>
      <c r="AK706" s="21"/>
      <c r="AL706" s="16">
        <f t="shared" si="521"/>
        <v>0</v>
      </c>
      <c r="AN706" s="55"/>
      <c r="AS706" s="47"/>
      <c r="AT706" s="63"/>
      <c r="AU706" s="47"/>
      <c r="AV706" s="47"/>
      <c r="AW706" s="47"/>
      <c r="AX706" s="47"/>
      <c r="AY706" s="47"/>
      <c r="AZ706" s="47"/>
    </row>
    <row r="707" spans="1:52">
      <c r="A707" s="27">
        <v>2</v>
      </c>
      <c r="B707" s="3">
        <v>6</v>
      </c>
      <c r="C707" s="3">
        <v>3</v>
      </c>
      <c r="D707" s="3">
        <v>632</v>
      </c>
      <c r="E707" s="3"/>
      <c r="F707" s="23">
        <f>+F708</f>
        <v>0</v>
      </c>
      <c r="G707" s="23">
        <f t="shared" ref="G707:AK707" si="522">+G708</f>
        <v>0</v>
      </c>
      <c r="H707" s="23">
        <f t="shared" si="522"/>
        <v>0</v>
      </c>
      <c r="I707" s="23">
        <f t="shared" si="522"/>
        <v>0</v>
      </c>
      <c r="J707" s="23"/>
      <c r="K707" s="23">
        <f t="shared" si="522"/>
        <v>0</v>
      </c>
      <c r="L707" s="23">
        <f t="shared" si="522"/>
        <v>0</v>
      </c>
      <c r="M707" s="23">
        <f t="shared" si="522"/>
        <v>0</v>
      </c>
      <c r="N707" s="23">
        <f t="shared" si="522"/>
        <v>0</v>
      </c>
      <c r="O707" s="23">
        <f t="shared" si="522"/>
        <v>0</v>
      </c>
      <c r="P707" s="23">
        <f t="shared" si="522"/>
        <v>0</v>
      </c>
      <c r="Q707" s="23">
        <f t="shared" si="522"/>
        <v>0</v>
      </c>
      <c r="R707" s="23">
        <f t="shared" si="522"/>
        <v>0</v>
      </c>
      <c r="S707" s="23">
        <f t="shared" si="522"/>
        <v>0</v>
      </c>
      <c r="T707" s="23">
        <f>+T708</f>
        <v>0</v>
      </c>
      <c r="U707" s="23">
        <f t="shared" ref="U707:AE707" si="523">+U708</f>
        <v>0</v>
      </c>
      <c r="V707" s="23">
        <f t="shared" si="523"/>
        <v>0</v>
      </c>
      <c r="W707" s="23">
        <f t="shared" si="523"/>
        <v>0</v>
      </c>
      <c r="X707" s="23">
        <f t="shared" si="523"/>
        <v>0</v>
      </c>
      <c r="Y707" s="23">
        <f t="shared" si="523"/>
        <v>0</v>
      </c>
      <c r="Z707" s="23">
        <f t="shared" si="523"/>
        <v>0</v>
      </c>
      <c r="AA707" s="23">
        <f t="shared" si="523"/>
        <v>0</v>
      </c>
      <c r="AB707" s="23">
        <f t="shared" si="523"/>
        <v>0</v>
      </c>
      <c r="AC707" s="23">
        <f t="shared" si="523"/>
        <v>0</v>
      </c>
      <c r="AD707" s="23">
        <f t="shared" si="523"/>
        <v>0</v>
      </c>
      <c r="AE707" s="23">
        <f t="shared" si="523"/>
        <v>0</v>
      </c>
      <c r="AF707" s="23">
        <f t="shared" si="522"/>
        <v>0</v>
      </c>
      <c r="AG707" s="23">
        <f t="shared" si="522"/>
        <v>0</v>
      </c>
      <c r="AH707" s="23">
        <f>+AH708</f>
        <v>0</v>
      </c>
      <c r="AI707" s="23">
        <f t="shared" si="522"/>
        <v>0</v>
      </c>
      <c r="AJ707" s="23">
        <f t="shared" si="522"/>
        <v>0</v>
      </c>
      <c r="AK707" s="23">
        <f t="shared" si="522"/>
        <v>0</v>
      </c>
      <c r="AL707" s="12">
        <f t="shared" si="521"/>
        <v>0</v>
      </c>
      <c r="AN707" s="55"/>
      <c r="AS707" s="47"/>
      <c r="AT707" s="63"/>
      <c r="AU707" s="47"/>
      <c r="AV707" s="47"/>
      <c r="AW707" s="47"/>
      <c r="AX707" s="47"/>
      <c r="AY707" s="47"/>
      <c r="AZ707" s="47"/>
    </row>
    <row r="708" spans="1:52">
      <c r="A708" s="27">
        <v>2</v>
      </c>
      <c r="B708" s="3">
        <v>6</v>
      </c>
      <c r="C708" s="3">
        <v>3</v>
      </c>
      <c r="D708" s="3">
        <v>632</v>
      </c>
      <c r="E708" s="3">
        <v>1</v>
      </c>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f t="shared" si="521"/>
        <v>0</v>
      </c>
      <c r="AN708" s="55"/>
      <c r="AS708" s="47"/>
      <c r="AT708" s="63"/>
      <c r="AU708" s="47"/>
      <c r="AV708" s="47"/>
      <c r="AW708" s="47"/>
      <c r="AX708" s="47"/>
      <c r="AY708" s="47"/>
      <c r="AZ708" s="47"/>
    </row>
    <row r="709" spans="1:52">
      <c r="A709" s="26">
        <v>2</v>
      </c>
      <c r="B709" s="20"/>
      <c r="C709" s="20"/>
      <c r="D709" s="20"/>
      <c r="E709" s="20"/>
      <c r="F709" s="18">
        <f t="shared" ref="F709:AJ709" si="524">+F710+F718+F727+F735+F745</f>
        <v>0</v>
      </c>
      <c r="G709" s="18">
        <f t="shared" si="524"/>
        <v>0</v>
      </c>
      <c r="H709" s="18">
        <f t="shared" si="524"/>
        <v>0</v>
      </c>
      <c r="I709" s="18">
        <f t="shared" si="524"/>
        <v>0</v>
      </c>
      <c r="J709" s="18"/>
      <c r="K709" s="18">
        <f t="shared" ref="K709:AH709" si="525">+K710+K718+K727+K735+K745</f>
        <v>0</v>
      </c>
      <c r="L709" s="18">
        <f t="shared" si="525"/>
        <v>0</v>
      </c>
      <c r="M709" s="18">
        <f t="shared" si="525"/>
        <v>0</v>
      </c>
      <c r="N709" s="18">
        <f t="shared" si="525"/>
        <v>0</v>
      </c>
      <c r="O709" s="18">
        <f t="shared" si="525"/>
        <v>0</v>
      </c>
      <c r="P709" s="18">
        <f t="shared" si="525"/>
        <v>0</v>
      </c>
      <c r="Q709" s="18">
        <f t="shared" si="525"/>
        <v>0</v>
      </c>
      <c r="R709" s="18">
        <f t="shared" si="525"/>
        <v>0</v>
      </c>
      <c r="S709" s="18">
        <f t="shared" si="525"/>
        <v>0</v>
      </c>
      <c r="T709" s="18">
        <f t="shared" si="525"/>
        <v>0</v>
      </c>
      <c r="U709" s="18">
        <f t="shared" si="525"/>
        <v>0</v>
      </c>
      <c r="V709" s="18">
        <f t="shared" si="525"/>
        <v>0</v>
      </c>
      <c r="W709" s="18">
        <f t="shared" si="525"/>
        <v>0</v>
      </c>
      <c r="X709" s="18">
        <f t="shared" si="525"/>
        <v>0</v>
      </c>
      <c r="Y709" s="18">
        <f t="shared" si="525"/>
        <v>0</v>
      </c>
      <c r="Z709" s="18">
        <f t="shared" si="525"/>
        <v>0</v>
      </c>
      <c r="AA709" s="18">
        <f t="shared" si="525"/>
        <v>0</v>
      </c>
      <c r="AB709" s="18">
        <f t="shared" si="525"/>
        <v>0</v>
      </c>
      <c r="AC709" s="18">
        <f t="shared" si="525"/>
        <v>0</v>
      </c>
      <c r="AD709" s="18">
        <f t="shared" si="525"/>
        <v>0</v>
      </c>
      <c r="AE709" s="18">
        <f t="shared" si="525"/>
        <v>0</v>
      </c>
      <c r="AF709" s="18">
        <f t="shared" si="525"/>
        <v>0</v>
      </c>
      <c r="AG709" s="18">
        <f t="shared" si="525"/>
        <v>0</v>
      </c>
      <c r="AH709" s="18">
        <f t="shared" si="525"/>
        <v>0</v>
      </c>
      <c r="AI709" s="18">
        <f t="shared" si="524"/>
        <v>0</v>
      </c>
      <c r="AJ709" s="18">
        <f t="shared" si="524"/>
        <v>0</v>
      </c>
      <c r="AK709" s="18">
        <f t="shared" ref="AK709" si="526">+AK710+AK718+AK727+AK735+AK745</f>
        <v>0</v>
      </c>
      <c r="AL709" s="13">
        <f t="shared" si="521"/>
        <v>0</v>
      </c>
      <c r="AN709" s="55"/>
      <c r="AS709" s="47"/>
      <c r="AT709" s="63"/>
      <c r="AU709" s="47"/>
      <c r="AV709" s="47"/>
      <c r="AW709" s="47"/>
      <c r="AX709" s="47"/>
      <c r="AY709" s="47"/>
      <c r="AZ709" s="47"/>
    </row>
    <row r="710" spans="1:52">
      <c r="A710" s="26">
        <v>2</v>
      </c>
      <c r="B710" s="2">
        <v>7</v>
      </c>
      <c r="C710" s="2">
        <v>1</v>
      </c>
      <c r="D710" s="2"/>
      <c r="E710" s="2"/>
      <c r="F710" s="14">
        <f>+F711</f>
        <v>0</v>
      </c>
      <c r="G710" s="14">
        <f t="shared" ref="G710:AK710" si="527">+G711</f>
        <v>0</v>
      </c>
      <c r="H710" s="14">
        <f t="shared" si="527"/>
        <v>0</v>
      </c>
      <c r="I710" s="14">
        <f t="shared" si="527"/>
        <v>0</v>
      </c>
      <c r="J710" s="14"/>
      <c r="K710" s="14">
        <f t="shared" si="527"/>
        <v>0</v>
      </c>
      <c r="L710" s="14">
        <f t="shared" si="527"/>
        <v>0</v>
      </c>
      <c r="M710" s="14">
        <f t="shared" si="527"/>
        <v>0</v>
      </c>
      <c r="N710" s="14">
        <f t="shared" si="527"/>
        <v>0</v>
      </c>
      <c r="O710" s="14">
        <f t="shared" si="527"/>
        <v>0</v>
      </c>
      <c r="P710" s="14">
        <f t="shared" si="527"/>
        <v>0</v>
      </c>
      <c r="Q710" s="14">
        <f t="shared" si="527"/>
        <v>0</v>
      </c>
      <c r="R710" s="14">
        <f t="shared" si="527"/>
        <v>0</v>
      </c>
      <c r="S710" s="14">
        <f t="shared" si="527"/>
        <v>0</v>
      </c>
      <c r="T710" s="14">
        <f>+T711</f>
        <v>0</v>
      </c>
      <c r="U710" s="14">
        <f t="shared" ref="U710:AE710" si="528">+U711</f>
        <v>0</v>
      </c>
      <c r="V710" s="14">
        <f t="shared" si="528"/>
        <v>0</v>
      </c>
      <c r="W710" s="14">
        <f t="shared" si="528"/>
        <v>0</v>
      </c>
      <c r="X710" s="14">
        <f t="shared" si="528"/>
        <v>0</v>
      </c>
      <c r="Y710" s="14">
        <f t="shared" si="528"/>
        <v>0</v>
      </c>
      <c r="Z710" s="14">
        <f t="shared" si="528"/>
        <v>0</v>
      </c>
      <c r="AA710" s="14">
        <f t="shared" si="528"/>
        <v>0</v>
      </c>
      <c r="AB710" s="14">
        <f t="shared" si="528"/>
        <v>0</v>
      </c>
      <c r="AC710" s="14">
        <f t="shared" si="528"/>
        <v>0</v>
      </c>
      <c r="AD710" s="14">
        <f t="shared" si="528"/>
        <v>0</v>
      </c>
      <c r="AE710" s="14">
        <f t="shared" si="528"/>
        <v>0</v>
      </c>
      <c r="AF710" s="14">
        <f t="shared" si="527"/>
        <v>0</v>
      </c>
      <c r="AG710" s="14">
        <f t="shared" si="527"/>
        <v>0</v>
      </c>
      <c r="AH710" s="14">
        <f t="shared" si="527"/>
        <v>0</v>
      </c>
      <c r="AI710" s="14">
        <f t="shared" si="527"/>
        <v>0</v>
      </c>
      <c r="AJ710" s="14">
        <f t="shared" si="527"/>
        <v>0</v>
      </c>
      <c r="AK710" s="14">
        <f t="shared" si="527"/>
        <v>0</v>
      </c>
      <c r="AL710" s="14">
        <f t="shared" si="521"/>
        <v>0</v>
      </c>
      <c r="AN710" s="55"/>
      <c r="AS710" s="47"/>
      <c r="AT710" s="63"/>
      <c r="AU710" s="47"/>
      <c r="AV710" s="47"/>
      <c r="AW710" s="47"/>
      <c r="AX710" s="47"/>
      <c r="AY710" s="47"/>
      <c r="AZ710" s="47"/>
    </row>
    <row r="711" spans="1:52">
      <c r="A711" s="26">
        <v>2</v>
      </c>
      <c r="B711" s="2">
        <v>7</v>
      </c>
      <c r="C711" s="2">
        <v>1</v>
      </c>
      <c r="D711" s="2">
        <v>711</v>
      </c>
      <c r="E711" s="2"/>
      <c r="F711" s="12">
        <f>SUM(F712:F714)</f>
        <v>0</v>
      </c>
      <c r="G711" s="12">
        <f t="shared" ref="G711:AJ711" si="529">SUM(G712:G714)</f>
        <v>0</v>
      </c>
      <c r="H711" s="12">
        <f t="shared" si="529"/>
        <v>0</v>
      </c>
      <c r="I711" s="12">
        <f t="shared" si="529"/>
        <v>0</v>
      </c>
      <c r="J711" s="12"/>
      <c r="K711" s="12">
        <f t="shared" ref="K711:S711" si="530">SUM(K712:K714)</f>
        <v>0</v>
      </c>
      <c r="L711" s="12">
        <f t="shared" si="530"/>
        <v>0</v>
      </c>
      <c r="M711" s="12">
        <f t="shared" si="530"/>
        <v>0</v>
      </c>
      <c r="N711" s="12">
        <f t="shared" si="530"/>
        <v>0</v>
      </c>
      <c r="O711" s="12">
        <f t="shared" si="530"/>
        <v>0</v>
      </c>
      <c r="P711" s="12">
        <f t="shared" si="530"/>
        <v>0</v>
      </c>
      <c r="Q711" s="12">
        <f t="shared" si="530"/>
        <v>0</v>
      </c>
      <c r="R711" s="12">
        <f t="shared" si="530"/>
        <v>0</v>
      </c>
      <c r="S711" s="12">
        <f t="shared" si="530"/>
        <v>0</v>
      </c>
      <c r="T711" s="12">
        <f>SUM(T712:T714)</f>
        <v>0</v>
      </c>
      <c r="U711" s="12">
        <f t="shared" ref="U711:AH711" si="531">SUM(U712:U714)</f>
        <v>0</v>
      </c>
      <c r="V711" s="12">
        <f t="shared" si="531"/>
        <v>0</v>
      </c>
      <c r="W711" s="12">
        <f t="shared" si="531"/>
        <v>0</v>
      </c>
      <c r="X711" s="12">
        <f t="shared" si="531"/>
        <v>0</v>
      </c>
      <c r="Y711" s="12">
        <f t="shared" si="531"/>
        <v>0</v>
      </c>
      <c r="Z711" s="12">
        <f t="shared" si="531"/>
        <v>0</v>
      </c>
      <c r="AA711" s="12">
        <f t="shared" si="531"/>
        <v>0</v>
      </c>
      <c r="AB711" s="12">
        <f t="shared" si="531"/>
        <v>0</v>
      </c>
      <c r="AC711" s="12">
        <f t="shared" si="531"/>
        <v>0</v>
      </c>
      <c r="AD711" s="12">
        <f t="shared" si="531"/>
        <v>0</v>
      </c>
      <c r="AE711" s="12">
        <f t="shared" si="531"/>
        <v>0</v>
      </c>
      <c r="AF711" s="12">
        <f t="shared" si="531"/>
        <v>0</v>
      </c>
      <c r="AG711" s="12">
        <f t="shared" si="531"/>
        <v>0</v>
      </c>
      <c r="AH711" s="12">
        <f t="shared" si="531"/>
        <v>0</v>
      </c>
      <c r="AI711" s="12">
        <f t="shared" si="529"/>
        <v>0</v>
      </c>
      <c r="AJ711" s="12">
        <f t="shared" si="529"/>
        <v>0</v>
      </c>
      <c r="AK711" s="12">
        <f t="shared" ref="AK711" si="532">SUM(AK712:AK714)</f>
        <v>0</v>
      </c>
      <c r="AL711" s="12">
        <f t="shared" si="521"/>
        <v>0</v>
      </c>
      <c r="AN711" s="55"/>
      <c r="AS711" s="47"/>
      <c r="AT711" s="63"/>
      <c r="AU711" s="47"/>
      <c r="AV711" s="47"/>
      <c r="AW711" s="47"/>
      <c r="AX711" s="47"/>
      <c r="AY711" s="47"/>
      <c r="AZ711" s="47"/>
    </row>
    <row r="712" spans="1:52">
      <c r="A712" s="26">
        <v>2</v>
      </c>
      <c r="B712" s="2">
        <v>7</v>
      </c>
      <c r="C712" s="2">
        <v>1</v>
      </c>
      <c r="D712" s="2">
        <v>711</v>
      </c>
      <c r="E712" s="2">
        <v>1</v>
      </c>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f t="shared" si="521"/>
        <v>0</v>
      </c>
      <c r="AN712" s="55"/>
      <c r="AS712" s="47"/>
      <c r="AT712" s="63"/>
      <c r="AU712" s="47"/>
      <c r="AV712" s="47"/>
      <c r="AW712" s="47"/>
      <c r="AX712" s="47"/>
      <c r="AY712" s="47"/>
      <c r="AZ712" s="47"/>
    </row>
    <row r="713" spans="1:52">
      <c r="A713" s="26">
        <v>2</v>
      </c>
      <c r="B713" s="2">
        <v>7</v>
      </c>
      <c r="C713" s="2">
        <v>1</v>
      </c>
      <c r="D713" s="2">
        <v>711</v>
      </c>
      <c r="E713" s="2">
        <v>2</v>
      </c>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f t="shared" si="521"/>
        <v>0</v>
      </c>
      <c r="AN713" s="55"/>
      <c r="AS713" s="47"/>
      <c r="AT713" s="63"/>
      <c r="AU713" s="47"/>
      <c r="AV713" s="47"/>
      <c r="AW713" s="47"/>
      <c r="AX713" s="47"/>
      <c r="AY713" s="47"/>
      <c r="AZ713" s="47"/>
    </row>
    <row r="714" spans="1:52">
      <c r="A714" s="26">
        <v>2</v>
      </c>
      <c r="B714" s="2">
        <v>7</v>
      </c>
      <c r="C714" s="2">
        <v>1</v>
      </c>
      <c r="D714" s="2">
        <v>711</v>
      </c>
      <c r="E714" s="2">
        <v>3</v>
      </c>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f t="shared" si="521"/>
        <v>0</v>
      </c>
      <c r="AN714" s="55"/>
      <c r="AS714" s="47"/>
      <c r="AT714" s="63"/>
      <c r="AU714" s="47"/>
      <c r="AV714" s="47"/>
      <c r="AW714" s="47"/>
      <c r="AX714" s="47"/>
      <c r="AY714" s="47"/>
      <c r="AZ714" s="47"/>
    </row>
    <row r="715" spans="1:52">
      <c r="A715" s="26">
        <v>2</v>
      </c>
      <c r="B715" s="2">
        <v>7</v>
      </c>
      <c r="C715" s="2">
        <v>1</v>
      </c>
      <c r="D715" s="2">
        <v>712</v>
      </c>
      <c r="E715" s="2"/>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f t="shared" si="521"/>
        <v>0</v>
      </c>
      <c r="AN715" s="55"/>
      <c r="AS715" s="47"/>
      <c r="AT715" s="63"/>
      <c r="AU715" s="47"/>
      <c r="AV715" s="47"/>
      <c r="AW715" s="47"/>
      <c r="AX715" s="47"/>
      <c r="AY715" s="47"/>
      <c r="AZ715" s="47"/>
    </row>
    <row r="716" spans="1:52">
      <c r="A716" s="26">
        <v>2</v>
      </c>
      <c r="B716" s="2">
        <v>7</v>
      </c>
      <c r="C716" s="2">
        <v>2</v>
      </c>
      <c r="D716" s="2"/>
      <c r="E716" s="2"/>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f t="shared" si="521"/>
        <v>0</v>
      </c>
      <c r="AN716" s="55"/>
      <c r="AS716" s="47"/>
      <c r="AT716" s="63"/>
      <c r="AU716" s="47"/>
      <c r="AV716" s="47"/>
      <c r="AW716" s="47"/>
      <c r="AX716" s="47"/>
      <c r="AY716" s="47"/>
      <c r="AZ716" s="47"/>
    </row>
    <row r="717" spans="1:52">
      <c r="A717" s="26">
        <v>2</v>
      </c>
      <c r="B717" s="2">
        <v>7</v>
      </c>
      <c r="C717" s="2">
        <v>2</v>
      </c>
      <c r="D717" s="2">
        <v>721</v>
      </c>
      <c r="E717" s="2"/>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f t="shared" si="521"/>
        <v>0</v>
      </c>
      <c r="AN717" s="55"/>
      <c r="AS717" s="47"/>
      <c r="AT717" s="63"/>
      <c r="AU717" s="47"/>
      <c r="AV717" s="47"/>
      <c r="AW717" s="47"/>
      <c r="AX717" s="47"/>
      <c r="AY717" s="47"/>
      <c r="AZ717" s="47"/>
    </row>
    <row r="718" spans="1:52">
      <c r="A718" s="26">
        <v>2</v>
      </c>
      <c r="B718" s="2">
        <v>7</v>
      </c>
      <c r="C718" s="2">
        <v>3</v>
      </c>
      <c r="D718" s="2"/>
      <c r="E718" s="2"/>
      <c r="F718" s="14">
        <f>+F719+F721+F723</f>
        <v>0</v>
      </c>
      <c r="G718" s="14">
        <f t="shared" ref="G718:AJ718" si="533">+G719+G721+G723</f>
        <v>0</v>
      </c>
      <c r="H718" s="14">
        <f t="shared" si="533"/>
        <v>0</v>
      </c>
      <c r="I718" s="14">
        <f t="shared" si="533"/>
        <v>0</v>
      </c>
      <c r="J718" s="14"/>
      <c r="K718" s="14">
        <f t="shared" ref="K718:S718" si="534">+K719+K721+K723</f>
        <v>0</v>
      </c>
      <c r="L718" s="14">
        <f t="shared" si="534"/>
        <v>0</v>
      </c>
      <c r="M718" s="14">
        <f t="shared" si="534"/>
        <v>0</v>
      </c>
      <c r="N718" s="14">
        <f t="shared" si="534"/>
        <v>0</v>
      </c>
      <c r="O718" s="14">
        <f t="shared" si="534"/>
        <v>0</v>
      </c>
      <c r="P718" s="14">
        <f t="shared" si="534"/>
        <v>0</v>
      </c>
      <c r="Q718" s="14">
        <f t="shared" si="534"/>
        <v>0</v>
      </c>
      <c r="R718" s="14">
        <f t="shared" si="534"/>
        <v>0</v>
      </c>
      <c r="S718" s="14">
        <f t="shared" si="534"/>
        <v>0</v>
      </c>
      <c r="T718" s="14">
        <f>+T719+T721+T723</f>
        <v>0</v>
      </c>
      <c r="U718" s="14">
        <f t="shared" ref="U718:AH718" si="535">+U719+U721+U723</f>
        <v>0</v>
      </c>
      <c r="V718" s="14">
        <f t="shared" si="535"/>
        <v>0</v>
      </c>
      <c r="W718" s="14">
        <f t="shared" si="535"/>
        <v>0</v>
      </c>
      <c r="X718" s="14">
        <f t="shared" si="535"/>
        <v>0</v>
      </c>
      <c r="Y718" s="14">
        <f t="shared" si="535"/>
        <v>0</v>
      </c>
      <c r="Z718" s="14">
        <f t="shared" si="535"/>
        <v>0</v>
      </c>
      <c r="AA718" s="14">
        <f t="shared" si="535"/>
        <v>0</v>
      </c>
      <c r="AB718" s="14">
        <f t="shared" si="535"/>
        <v>0</v>
      </c>
      <c r="AC718" s="14">
        <f t="shared" si="535"/>
        <v>0</v>
      </c>
      <c r="AD718" s="14">
        <f t="shared" si="535"/>
        <v>0</v>
      </c>
      <c r="AE718" s="14">
        <f t="shared" si="535"/>
        <v>0</v>
      </c>
      <c r="AF718" s="14">
        <f t="shared" si="535"/>
        <v>0</v>
      </c>
      <c r="AG718" s="14">
        <f t="shared" si="535"/>
        <v>0</v>
      </c>
      <c r="AH718" s="14">
        <f t="shared" si="535"/>
        <v>0</v>
      </c>
      <c r="AI718" s="14">
        <f t="shared" si="533"/>
        <v>0</v>
      </c>
      <c r="AJ718" s="14">
        <f t="shared" si="533"/>
        <v>0</v>
      </c>
      <c r="AK718" s="14">
        <f t="shared" ref="AK718" si="536">+AK719+AK721+AK723</f>
        <v>0</v>
      </c>
      <c r="AL718" s="14">
        <f t="shared" si="521"/>
        <v>0</v>
      </c>
      <c r="AN718" s="55"/>
      <c r="AS718" s="47"/>
      <c r="AT718" s="63"/>
      <c r="AU718" s="47"/>
      <c r="AV718" s="47"/>
      <c r="AW718" s="47"/>
      <c r="AX718" s="47"/>
      <c r="AY718" s="47"/>
      <c r="AZ718" s="47"/>
    </row>
    <row r="719" spans="1:52">
      <c r="A719" s="26">
        <v>2</v>
      </c>
      <c r="B719" s="2">
        <v>7</v>
      </c>
      <c r="C719" s="2">
        <v>3</v>
      </c>
      <c r="D719" s="2">
        <v>731</v>
      </c>
      <c r="E719" s="2"/>
      <c r="F719" s="12">
        <f>+F720</f>
        <v>0</v>
      </c>
      <c r="G719" s="12">
        <f t="shared" ref="G719:AK719" si="537">+G720</f>
        <v>0</v>
      </c>
      <c r="H719" s="12">
        <f t="shared" si="537"/>
        <v>0</v>
      </c>
      <c r="I719" s="12">
        <f t="shared" si="537"/>
        <v>0</v>
      </c>
      <c r="J719" s="12"/>
      <c r="K719" s="12">
        <f t="shared" si="537"/>
        <v>0</v>
      </c>
      <c r="L719" s="12">
        <f t="shared" si="537"/>
        <v>0</v>
      </c>
      <c r="M719" s="12">
        <f t="shared" si="537"/>
        <v>0</v>
      </c>
      <c r="N719" s="12">
        <f t="shared" si="537"/>
        <v>0</v>
      </c>
      <c r="O719" s="12">
        <f t="shared" si="537"/>
        <v>0</v>
      </c>
      <c r="P719" s="12">
        <f t="shared" si="537"/>
        <v>0</v>
      </c>
      <c r="Q719" s="12">
        <f t="shared" si="537"/>
        <v>0</v>
      </c>
      <c r="R719" s="12">
        <f t="shared" si="537"/>
        <v>0</v>
      </c>
      <c r="S719" s="12">
        <f t="shared" si="537"/>
        <v>0</v>
      </c>
      <c r="T719" s="12">
        <f t="shared" si="537"/>
        <v>0</v>
      </c>
      <c r="U719" s="12">
        <f t="shared" si="537"/>
        <v>0</v>
      </c>
      <c r="V719" s="12">
        <f t="shared" si="537"/>
        <v>0</v>
      </c>
      <c r="W719" s="12">
        <f t="shared" si="537"/>
        <v>0</v>
      </c>
      <c r="X719" s="12">
        <f t="shared" si="537"/>
        <v>0</v>
      </c>
      <c r="Y719" s="12">
        <f t="shared" si="537"/>
        <v>0</v>
      </c>
      <c r="Z719" s="12">
        <f t="shared" si="537"/>
        <v>0</v>
      </c>
      <c r="AA719" s="12">
        <f t="shared" si="537"/>
        <v>0</v>
      </c>
      <c r="AB719" s="12">
        <f t="shared" si="537"/>
        <v>0</v>
      </c>
      <c r="AC719" s="12">
        <f t="shared" si="537"/>
        <v>0</v>
      </c>
      <c r="AD719" s="12">
        <f t="shared" si="537"/>
        <v>0</v>
      </c>
      <c r="AE719" s="12">
        <f t="shared" si="537"/>
        <v>0</v>
      </c>
      <c r="AF719" s="12">
        <f t="shared" si="537"/>
        <v>0</v>
      </c>
      <c r="AG719" s="12">
        <f t="shared" si="537"/>
        <v>0</v>
      </c>
      <c r="AH719" s="12">
        <f t="shared" si="537"/>
        <v>0</v>
      </c>
      <c r="AI719" s="12">
        <f t="shared" si="537"/>
        <v>0</v>
      </c>
      <c r="AJ719" s="12">
        <f t="shared" si="537"/>
        <v>0</v>
      </c>
      <c r="AK719" s="12">
        <f t="shared" si="537"/>
        <v>0</v>
      </c>
      <c r="AL719" s="12">
        <f t="shared" si="521"/>
        <v>0</v>
      </c>
      <c r="AN719" s="55"/>
      <c r="AS719" s="47"/>
      <c r="AT719" s="63"/>
      <c r="AU719" s="47"/>
      <c r="AV719" s="47"/>
      <c r="AW719" s="47"/>
      <c r="AX719" s="47"/>
      <c r="AY719" s="47"/>
      <c r="AZ719" s="47"/>
    </row>
    <row r="720" spans="1:52">
      <c r="A720" s="26">
        <v>2</v>
      </c>
      <c r="B720" s="2">
        <v>7</v>
      </c>
      <c r="C720" s="2">
        <v>3</v>
      </c>
      <c r="D720" s="2">
        <v>731</v>
      </c>
      <c r="E720" s="2">
        <v>1</v>
      </c>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f t="shared" si="521"/>
        <v>0</v>
      </c>
      <c r="AN720" s="55"/>
      <c r="AS720" s="47"/>
      <c r="AT720" s="63"/>
      <c r="AU720" s="47"/>
      <c r="AV720" s="47"/>
      <c r="AW720" s="47"/>
      <c r="AX720" s="47"/>
      <c r="AY720" s="47"/>
      <c r="AZ720" s="47"/>
    </row>
    <row r="721" spans="1:52">
      <c r="A721" s="26">
        <v>2</v>
      </c>
      <c r="B721" s="2">
        <v>7</v>
      </c>
      <c r="C721" s="2">
        <v>3</v>
      </c>
      <c r="D721" s="2">
        <v>735</v>
      </c>
      <c r="E721" s="2"/>
      <c r="F721" s="12">
        <f>+F722</f>
        <v>0</v>
      </c>
      <c r="G721" s="12">
        <f t="shared" ref="G721:AK721" si="538">+G722</f>
        <v>0</v>
      </c>
      <c r="H721" s="12">
        <f t="shared" si="538"/>
        <v>0</v>
      </c>
      <c r="I721" s="12">
        <f t="shared" si="538"/>
        <v>0</v>
      </c>
      <c r="J721" s="12"/>
      <c r="K721" s="12">
        <f t="shared" si="538"/>
        <v>0</v>
      </c>
      <c r="L721" s="12">
        <f t="shared" si="538"/>
        <v>0</v>
      </c>
      <c r="M721" s="12">
        <f t="shared" si="538"/>
        <v>0</v>
      </c>
      <c r="N721" s="12">
        <f t="shared" si="538"/>
        <v>0</v>
      </c>
      <c r="O721" s="12">
        <f t="shared" si="538"/>
        <v>0</v>
      </c>
      <c r="P721" s="12">
        <f t="shared" si="538"/>
        <v>0</v>
      </c>
      <c r="Q721" s="12">
        <f t="shared" si="538"/>
        <v>0</v>
      </c>
      <c r="R721" s="12">
        <f t="shared" si="538"/>
        <v>0</v>
      </c>
      <c r="S721" s="12">
        <f t="shared" si="538"/>
        <v>0</v>
      </c>
      <c r="T721" s="12">
        <f t="shared" si="538"/>
        <v>0</v>
      </c>
      <c r="U721" s="12">
        <f t="shared" si="538"/>
        <v>0</v>
      </c>
      <c r="V721" s="12">
        <f t="shared" si="538"/>
        <v>0</v>
      </c>
      <c r="W721" s="12">
        <f t="shared" si="538"/>
        <v>0</v>
      </c>
      <c r="X721" s="12">
        <f t="shared" si="538"/>
        <v>0</v>
      </c>
      <c r="Y721" s="12">
        <f t="shared" si="538"/>
        <v>0</v>
      </c>
      <c r="Z721" s="12">
        <f t="shared" si="538"/>
        <v>0</v>
      </c>
      <c r="AA721" s="12">
        <f t="shared" si="538"/>
        <v>0</v>
      </c>
      <c r="AB721" s="12">
        <f t="shared" si="538"/>
        <v>0</v>
      </c>
      <c r="AC721" s="12">
        <f t="shared" si="538"/>
        <v>0</v>
      </c>
      <c r="AD721" s="12">
        <f t="shared" si="538"/>
        <v>0</v>
      </c>
      <c r="AE721" s="12">
        <f t="shared" si="538"/>
        <v>0</v>
      </c>
      <c r="AF721" s="12">
        <f t="shared" si="538"/>
        <v>0</v>
      </c>
      <c r="AG721" s="12">
        <f t="shared" si="538"/>
        <v>0</v>
      </c>
      <c r="AH721" s="12">
        <f t="shared" si="538"/>
        <v>0</v>
      </c>
      <c r="AI721" s="12">
        <f t="shared" si="538"/>
        <v>0</v>
      </c>
      <c r="AJ721" s="12">
        <f t="shared" si="538"/>
        <v>0</v>
      </c>
      <c r="AK721" s="12">
        <f t="shared" si="538"/>
        <v>0</v>
      </c>
      <c r="AL721" s="12">
        <f t="shared" si="521"/>
        <v>0</v>
      </c>
      <c r="AN721" s="55"/>
      <c r="AS721" s="47"/>
      <c r="AT721" s="63"/>
      <c r="AU721" s="47"/>
      <c r="AV721" s="47"/>
      <c r="AW721" s="47"/>
      <c r="AX721" s="47"/>
      <c r="AY721" s="47"/>
      <c r="AZ721" s="47"/>
    </row>
    <row r="722" spans="1:52">
      <c r="A722" s="26">
        <v>2</v>
      </c>
      <c r="B722" s="2">
        <v>7</v>
      </c>
      <c r="C722" s="2">
        <v>3</v>
      </c>
      <c r="D722" s="2">
        <v>735</v>
      </c>
      <c r="E722" s="2">
        <v>1</v>
      </c>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f t="shared" si="521"/>
        <v>0</v>
      </c>
      <c r="AN722" s="55"/>
      <c r="AS722" s="47"/>
      <c r="AT722" s="63"/>
      <c r="AU722" s="47"/>
      <c r="AV722" s="47"/>
      <c r="AW722" s="47"/>
      <c r="AX722" s="47"/>
      <c r="AY722" s="47"/>
      <c r="AZ722" s="47"/>
    </row>
    <row r="723" spans="1:52">
      <c r="A723" s="26">
        <v>2</v>
      </c>
      <c r="B723" s="2">
        <v>7</v>
      </c>
      <c r="C723" s="2">
        <v>3</v>
      </c>
      <c r="D723" s="2">
        <v>739</v>
      </c>
      <c r="E723" s="2"/>
      <c r="F723" s="12">
        <f>+F724+F725+F726</f>
        <v>0</v>
      </c>
      <c r="G723" s="12">
        <f t="shared" ref="G723:AJ723" si="539">+G724+G725+G726</f>
        <v>0</v>
      </c>
      <c r="H723" s="12">
        <f t="shared" si="539"/>
        <v>0</v>
      </c>
      <c r="I723" s="12">
        <f t="shared" si="539"/>
        <v>0</v>
      </c>
      <c r="J723" s="12"/>
      <c r="K723" s="12">
        <f t="shared" ref="K723:AH723" si="540">+K724+K725+K726</f>
        <v>0</v>
      </c>
      <c r="L723" s="12">
        <f t="shared" si="540"/>
        <v>0</v>
      </c>
      <c r="M723" s="12">
        <f t="shared" si="540"/>
        <v>0</v>
      </c>
      <c r="N723" s="12">
        <f t="shared" si="540"/>
        <v>0</v>
      </c>
      <c r="O723" s="12">
        <f t="shared" si="540"/>
        <v>0</v>
      </c>
      <c r="P723" s="12">
        <f t="shared" si="540"/>
        <v>0</v>
      </c>
      <c r="Q723" s="12">
        <f t="shared" si="540"/>
        <v>0</v>
      </c>
      <c r="R723" s="12">
        <f t="shared" si="540"/>
        <v>0</v>
      </c>
      <c r="S723" s="12">
        <f t="shared" si="540"/>
        <v>0</v>
      </c>
      <c r="T723" s="12">
        <f t="shared" si="540"/>
        <v>0</v>
      </c>
      <c r="U723" s="12">
        <f t="shared" si="540"/>
        <v>0</v>
      </c>
      <c r="V723" s="12">
        <f t="shared" si="540"/>
        <v>0</v>
      </c>
      <c r="W723" s="12">
        <f t="shared" si="540"/>
        <v>0</v>
      </c>
      <c r="X723" s="12">
        <f t="shared" si="540"/>
        <v>0</v>
      </c>
      <c r="Y723" s="12">
        <f t="shared" si="540"/>
        <v>0</v>
      </c>
      <c r="Z723" s="12">
        <f t="shared" si="540"/>
        <v>0</v>
      </c>
      <c r="AA723" s="12">
        <f t="shared" si="540"/>
        <v>0</v>
      </c>
      <c r="AB723" s="12">
        <f t="shared" si="540"/>
        <v>0</v>
      </c>
      <c r="AC723" s="12">
        <f t="shared" si="540"/>
        <v>0</v>
      </c>
      <c r="AD723" s="12">
        <f t="shared" si="540"/>
        <v>0</v>
      </c>
      <c r="AE723" s="12">
        <f t="shared" si="540"/>
        <v>0</v>
      </c>
      <c r="AF723" s="12">
        <f t="shared" si="540"/>
        <v>0</v>
      </c>
      <c r="AG723" s="12">
        <f t="shared" si="540"/>
        <v>0</v>
      </c>
      <c r="AH723" s="12">
        <f t="shared" si="540"/>
        <v>0</v>
      </c>
      <c r="AI723" s="12">
        <f t="shared" si="539"/>
        <v>0</v>
      </c>
      <c r="AJ723" s="12">
        <f t="shared" si="539"/>
        <v>0</v>
      </c>
      <c r="AK723" s="12">
        <f t="shared" ref="AK723" si="541">+AK724+AK725+AK726</f>
        <v>0</v>
      </c>
      <c r="AL723" s="12">
        <f t="shared" si="521"/>
        <v>0</v>
      </c>
      <c r="AN723" s="55"/>
      <c r="AS723" s="47"/>
      <c r="AT723" s="63"/>
      <c r="AU723" s="47"/>
      <c r="AV723" s="47"/>
      <c r="AW723" s="47"/>
      <c r="AX723" s="47"/>
      <c r="AY723" s="47"/>
      <c r="AZ723" s="47"/>
    </row>
    <row r="724" spans="1:52">
      <c r="A724" s="26">
        <v>2</v>
      </c>
      <c r="B724" s="2">
        <v>7</v>
      </c>
      <c r="C724" s="2">
        <v>3</v>
      </c>
      <c r="D724" s="2">
        <v>739</v>
      </c>
      <c r="E724" s="2">
        <v>1</v>
      </c>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f t="shared" si="521"/>
        <v>0</v>
      </c>
      <c r="AN724" s="55"/>
      <c r="AS724" s="47"/>
      <c r="AT724" s="63"/>
      <c r="AU724" s="47"/>
      <c r="AV724" s="47"/>
      <c r="AW724" s="47"/>
      <c r="AX724" s="47"/>
      <c r="AY724" s="47"/>
      <c r="AZ724" s="47"/>
    </row>
    <row r="725" spans="1:52">
      <c r="A725" s="26">
        <v>2</v>
      </c>
      <c r="B725" s="2">
        <v>7</v>
      </c>
      <c r="C725" s="2">
        <v>3</v>
      </c>
      <c r="D725" s="2">
        <v>739</v>
      </c>
      <c r="E725" s="2">
        <v>2</v>
      </c>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f t="shared" si="521"/>
        <v>0</v>
      </c>
      <c r="AN725" s="55"/>
      <c r="AS725" s="47"/>
      <c r="AT725" s="63"/>
      <c r="AU725" s="47"/>
      <c r="AV725" s="47"/>
      <c r="AW725" s="47"/>
      <c r="AX725" s="47"/>
      <c r="AY725" s="47"/>
      <c r="AZ725" s="47"/>
    </row>
    <row r="726" spans="1:52">
      <c r="A726" s="26">
        <v>2</v>
      </c>
      <c r="B726" s="2">
        <v>7</v>
      </c>
      <c r="C726" s="2">
        <v>3</v>
      </c>
      <c r="D726" s="2">
        <v>739</v>
      </c>
      <c r="E726" s="2">
        <v>3</v>
      </c>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f t="shared" si="521"/>
        <v>0</v>
      </c>
      <c r="AN726" s="55"/>
      <c r="AS726" s="47"/>
      <c r="AT726" s="63"/>
      <c r="AU726" s="47"/>
      <c r="AV726" s="47"/>
      <c r="AW726" s="47"/>
      <c r="AX726" s="47"/>
      <c r="AY726" s="47"/>
      <c r="AZ726" s="47"/>
    </row>
    <row r="727" spans="1:52">
      <c r="A727" s="26">
        <v>2</v>
      </c>
      <c r="B727" s="2">
        <v>7</v>
      </c>
      <c r="C727" s="2">
        <v>4</v>
      </c>
      <c r="D727" s="2"/>
      <c r="E727" s="2"/>
      <c r="F727" s="14">
        <f>+F728+F730</f>
        <v>0</v>
      </c>
      <c r="G727" s="14">
        <f t="shared" ref="G727:AJ727" si="542">+G728+G730</f>
        <v>0</v>
      </c>
      <c r="H727" s="14">
        <f t="shared" si="542"/>
        <v>0</v>
      </c>
      <c r="I727" s="14">
        <f t="shared" si="542"/>
        <v>0</v>
      </c>
      <c r="J727" s="14"/>
      <c r="K727" s="14">
        <f t="shared" ref="K727:AH727" si="543">+K728+K730</f>
        <v>0</v>
      </c>
      <c r="L727" s="14">
        <f t="shared" si="543"/>
        <v>0</v>
      </c>
      <c r="M727" s="14">
        <f t="shared" si="543"/>
        <v>0</v>
      </c>
      <c r="N727" s="14">
        <f t="shared" si="543"/>
        <v>0</v>
      </c>
      <c r="O727" s="14">
        <f t="shared" si="543"/>
        <v>0</v>
      </c>
      <c r="P727" s="14">
        <f t="shared" si="543"/>
        <v>0</v>
      </c>
      <c r="Q727" s="14">
        <f t="shared" si="543"/>
        <v>0</v>
      </c>
      <c r="R727" s="14">
        <f t="shared" si="543"/>
        <v>0</v>
      </c>
      <c r="S727" s="14">
        <f t="shared" si="543"/>
        <v>0</v>
      </c>
      <c r="T727" s="14">
        <f t="shared" si="543"/>
        <v>0</v>
      </c>
      <c r="U727" s="14">
        <f t="shared" si="543"/>
        <v>0</v>
      </c>
      <c r="V727" s="14">
        <f t="shared" si="543"/>
        <v>0</v>
      </c>
      <c r="W727" s="14">
        <f t="shared" si="543"/>
        <v>0</v>
      </c>
      <c r="X727" s="14">
        <f t="shared" si="543"/>
        <v>0</v>
      </c>
      <c r="Y727" s="14">
        <f t="shared" si="543"/>
        <v>0</v>
      </c>
      <c r="Z727" s="14">
        <f t="shared" si="543"/>
        <v>0</v>
      </c>
      <c r="AA727" s="14">
        <f t="shared" si="543"/>
        <v>0</v>
      </c>
      <c r="AB727" s="14">
        <f t="shared" si="543"/>
        <v>0</v>
      </c>
      <c r="AC727" s="14">
        <f t="shared" si="543"/>
        <v>0</v>
      </c>
      <c r="AD727" s="14">
        <f t="shared" si="543"/>
        <v>0</v>
      </c>
      <c r="AE727" s="14">
        <f t="shared" si="543"/>
        <v>0</v>
      </c>
      <c r="AF727" s="14">
        <f t="shared" si="543"/>
        <v>0</v>
      </c>
      <c r="AG727" s="14">
        <f t="shared" si="543"/>
        <v>0</v>
      </c>
      <c r="AH727" s="14">
        <f t="shared" si="543"/>
        <v>0</v>
      </c>
      <c r="AI727" s="14">
        <f t="shared" si="542"/>
        <v>0</v>
      </c>
      <c r="AJ727" s="14">
        <f t="shared" si="542"/>
        <v>0</v>
      </c>
      <c r="AK727" s="14">
        <f t="shared" ref="AK727" si="544">+AK728+AK730</f>
        <v>0</v>
      </c>
      <c r="AL727" s="14">
        <f t="shared" si="521"/>
        <v>0</v>
      </c>
      <c r="AN727" s="55"/>
      <c r="AS727" s="47"/>
      <c r="AT727" s="63"/>
      <c r="AU727" s="47"/>
      <c r="AV727" s="47"/>
      <c r="AW727" s="47"/>
      <c r="AX727" s="47"/>
      <c r="AY727" s="47"/>
      <c r="AZ727" s="47"/>
    </row>
    <row r="728" spans="1:52">
      <c r="A728" s="26">
        <v>2</v>
      </c>
      <c r="B728" s="2">
        <v>7</v>
      </c>
      <c r="C728" s="2">
        <v>4</v>
      </c>
      <c r="D728" s="2">
        <v>744</v>
      </c>
      <c r="E728" s="2"/>
      <c r="F728" s="12">
        <f>+F729</f>
        <v>0</v>
      </c>
      <c r="G728" s="12">
        <f t="shared" ref="G728:AK728" si="545">+G729</f>
        <v>0</v>
      </c>
      <c r="H728" s="12">
        <f t="shared" si="545"/>
        <v>0</v>
      </c>
      <c r="I728" s="12">
        <f t="shared" si="545"/>
        <v>0</v>
      </c>
      <c r="J728" s="12"/>
      <c r="K728" s="12">
        <f t="shared" si="545"/>
        <v>0</v>
      </c>
      <c r="L728" s="12">
        <f t="shared" si="545"/>
        <v>0</v>
      </c>
      <c r="M728" s="12">
        <f t="shared" si="545"/>
        <v>0</v>
      </c>
      <c r="N728" s="12">
        <f t="shared" si="545"/>
        <v>0</v>
      </c>
      <c r="O728" s="12">
        <f t="shared" si="545"/>
        <v>0</v>
      </c>
      <c r="P728" s="12">
        <f t="shared" si="545"/>
        <v>0</v>
      </c>
      <c r="Q728" s="12">
        <f t="shared" si="545"/>
        <v>0</v>
      </c>
      <c r="R728" s="12">
        <f t="shared" si="545"/>
        <v>0</v>
      </c>
      <c r="S728" s="12">
        <f t="shared" si="545"/>
        <v>0</v>
      </c>
      <c r="T728" s="12">
        <f t="shared" si="545"/>
        <v>0</v>
      </c>
      <c r="U728" s="12">
        <f t="shared" si="545"/>
        <v>0</v>
      </c>
      <c r="V728" s="12">
        <f t="shared" si="545"/>
        <v>0</v>
      </c>
      <c r="W728" s="12">
        <f t="shared" si="545"/>
        <v>0</v>
      </c>
      <c r="X728" s="12">
        <f t="shared" si="545"/>
        <v>0</v>
      </c>
      <c r="Y728" s="12">
        <f t="shared" si="545"/>
        <v>0</v>
      </c>
      <c r="Z728" s="12">
        <f t="shared" si="545"/>
        <v>0</v>
      </c>
      <c r="AA728" s="12">
        <f t="shared" si="545"/>
        <v>0</v>
      </c>
      <c r="AB728" s="12">
        <f t="shared" si="545"/>
        <v>0</v>
      </c>
      <c r="AC728" s="12">
        <f t="shared" si="545"/>
        <v>0</v>
      </c>
      <c r="AD728" s="12">
        <f t="shared" si="545"/>
        <v>0</v>
      </c>
      <c r="AE728" s="12">
        <f t="shared" si="545"/>
        <v>0</v>
      </c>
      <c r="AF728" s="12">
        <f t="shared" si="545"/>
        <v>0</v>
      </c>
      <c r="AG728" s="12">
        <f t="shared" si="545"/>
        <v>0</v>
      </c>
      <c r="AH728" s="12">
        <f t="shared" si="545"/>
        <v>0</v>
      </c>
      <c r="AI728" s="12">
        <f t="shared" si="545"/>
        <v>0</v>
      </c>
      <c r="AJ728" s="12">
        <f t="shared" si="545"/>
        <v>0</v>
      </c>
      <c r="AK728" s="12">
        <f t="shared" si="545"/>
        <v>0</v>
      </c>
      <c r="AL728" s="12">
        <f t="shared" si="521"/>
        <v>0</v>
      </c>
      <c r="AN728" s="55"/>
      <c r="AS728" s="47"/>
      <c r="AT728" s="63"/>
      <c r="AU728" s="47"/>
      <c r="AV728" s="47"/>
      <c r="AW728" s="47"/>
      <c r="AX728" s="47"/>
      <c r="AY728" s="47"/>
      <c r="AZ728" s="47"/>
    </row>
    <row r="729" spans="1:52">
      <c r="A729" s="26">
        <v>2</v>
      </c>
      <c r="B729" s="2">
        <v>7</v>
      </c>
      <c r="C729" s="2">
        <v>4</v>
      </c>
      <c r="D729" s="2">
        <v>744</v>
      </c>
      <c r="E729" s="2">
        <v>1</v>
      </c>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f t="shared" si="521"/>
        <v>0</v>
      </c>
      <c r="AN729" s="55"/>
      <c r="AS729" s="47"/>
      <c r="AT729" s="63"/>
      <c r="AU729" s="47"/>
      <c r="AV729" s="47"/>
      <c r="AW729" s="47"/>
      <c r="AX729" s="47"/>
      <c r="AY729" s="47"/>
      <c r="AZ729" s="47"/>
    </row>
    <row r="730" spans="1:52">
      <c r="A730" s="26">
        <v>2</v>
      </c>
      <c r="B730" s="2">
        <v>7</v>
      </c>
      <c r="C730" s="2">
        <v>4</v>
      </c>
      <c r="D730" s="2">
        <v>745</v>
      </c>
      <c r="E730" s="2"/>
      <c r="F730" s="12">
        <f>SUM(F731:F734)</f>
        <v>0</v>
      </c>
      <c r="G730" s="12">
        <f t="shared" ref="G730:AJ730" si="546">SUM(G731:G734)</f>
        <v>0</v>
      </c>
      <c r="H730" s="12">
        <f t="shared" si="546"/>
        <v>0</v>
      </c>
      <c r="I730" s="12">
        <f t="shared" si="546"/>
        <v>0</v>
      </c>
      <c r="J730" s="12"/>
      <c r="K730" s="12">
        <f t="shared" ref="K730:AH730" si="547">SUM(K731:K734)</f>
        <v>0</v>
      </c>
      <c r="L730" s="12">
        <f t="shared" si="547"/>
        <v>0</v>
      </c>
      <c r="M730" s="12">
        <f t="shared" si="547"/>
        <v>0</v>
      </c>
      <c r="N730" s="12">
        <f t="shared" si="547"/>
        <v>0</v>
      </c>
      <c r="O730" s="12">
        <f t="shared" si="547"/>
        <v>0</v>
      </c>
      <c r="P730" s="12">
        <f t="shared" si="547"/>
        <v>0</v>
      </c>
      <c r="Q730" s="12">
        <f t="shared" si="547"/>
        <v>0</v>
      </c>
      <c r="R730" s="12">
        <f t="shared" si="547"/>
        <v>0</v>
      </c>
      <c r="S730" s="12">
        <f t="shared" si="547"/>
        <v>0</v>
      </c>
      <c r="T730" s="12">
        <f t="shared" si="547"/>
        <v>0</v>
      </c>
      <c r="U730" s="12">
        <f t="shared" si="547"/>
        <v>0</v>
      </c>
      <c r="V730" s="12">
        <f t="shared" si="547"/>
        <v>0</v>
      </c>
      <c r="W730" s="12">
        <f t="shared" si="547"/>
        <v>0</v>
      </c>
      <c r="X730" s="12">
        <f t="shared" si="547"/>
        <v>0</v>
      </c>
      <c r="Y730" s="12">
        <f t="shared" si="547"/>
        <v>0</v>
      </c>
      <c r="Z730" s="12">
        <f t="shared" si="547"/>
        <v>0</v>
      </c>
      <c r="AA730" s="12">
        <f t="shared" si="547"/>
        <v>0</v>
      </c>
      <c r="AB730" s="12">
        <f t="shared" si="547"/>
        <v>0</v>
      </c>
      <c r="AC730" s="12">
        <f t="shared" si="547"/>
        <v>0</v>
      </c>
      <c r="AD730" s="12">
        <f t="shared" si="547"/>
        <v>0</v>
      </c>
      <c r="AE730" s="12">
        <f t="shared" si="547"/>
        <v>0</v>
      </c>
      <c r="AF730" s="12">
        <f t="shared" si="547"/>
        <v>0</v>
      </c>
      <c r="AG730" s="12">
        <f t="shared" si="547"/>
        <v>0</v>
      </c>
      <c r="AH730" s="12">
        <f t="shared" si="547"/>
        <v>0</v>
      </c>
      <c r="AI730" s="12">
        <f t="shared" si="546"/>
        <v>0</v>
      </c>
      <c r="AJ730" s="12">
        <f t="shared" si="546"/>
        <v>0</v>
      </c>
      <c r="AK730" s="12">
        <f t="shared" ref="AK730" si="548">SUM(AK731:AK734)</f>
        <v>0</v>
      </c>
      <c r="AL730" s="12">
        <f t="shared" si="521"/>
        <v>0</v>
      </c>
      <c r="AN730" s="55"/>
      <c r="AS730" s="47"/>
      <c r="AT730" s="63"/>
      <c r="AU730" s="47"/>
      <c r="AV730" s="47"/>
      <c r="AW730" s="47"/>
      <c r="AX730" s="47"/>
      <c r="AY730" s="47"/>
      <c r="AZ730" s="47"/>
    </row>
    <row r="731" spans="1:52">
      <c r="A731" s="26">
        <v>2</v>
      </c>
      <c r="B731" s="2">
        <v>7</v>
      </c>
      <c r="C731" s="2">
        <v>4</v>
      </c>
      <c r="D731" s="2">
        <v>745</v>
      </c>
      <c r="E731" s="2">
        <v>1</v>
      </c>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f t="shared" si="521"/>
        <v>0</v>
      </c>
      <c r="AN731" s="55"/>
      <c r="AS731" s="47"/>
      <c r="AT731" s="63"/>
      <c r="AU731" s="47"/>
      <c r="AV731" s="47"/>
      <c r="AW731" s="47"/>
      <c r="AX731" s="47"/>
      <c r="AY731" s="47"/>
      <c r="AZ731" s="47"/>
    </row>
    <row r="732" spans="1:52">
      <c r="A732" s="26">
        <v>2</v>
      </c>
      <c r="B732" s="2">
        <v>7</v>
      </c>
      <c r="C732" s="2">
        <v>4</v>
      </c>
      <c r="D732" s="2">
        <v>745</v>
      </c>
      <c r="E732" s="2">
        <v>2</v>
      </c>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f t="shared" si="521"/>
        <v>0</v>
      </c>
      <c r="AN732" s="55"/>
      <c r="AS732" s="47"/>
      <c r="AT732" s="63"/>
      <c r="AU732" s="47"/>
      <c r="AV732" s="47"/>
      <c r="AW732" s="47"/>
      <c r="AX732" s="47"/>
      <c r="AY732" s="47"/>
      <c r="AZ732" s="47"/>
    </row>
    <row r="733" spans="1:52">
      <c r="A733" s="26">
        <v>2</v>
      </c>
      <c r="B733" s="2">
        <v>7</v>
      </c>
      <c r="C733" s="2">
        <v>4</v>
      </c>
      <c r="D733" s="2">
        <v>745</v>
      </c>
      <c r="E733" s="2">
        <v>3</v>
      </c>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f t="shared" si="521"/>
        <v>0</v>
      </c>
      <c r="AN733" s="55"/>
      <c r="AS733" s="47"/>
      <c r="AT733" s="63"/>
      <c r="AU733" s="47"/>
      <c r="AV733" s="47"/>
      <c r="AW733" s="47"/>
      <c r="AX733" s="47"/>
      <c r="AY733" s="47"/>
      <c r="AZ733" s="47"/>
    </row>
    <row r="734" spans="1:52">
      <c r="A734" s="26">
        <v>2</v>
      </c>
      <c r="B734" s="2">
        <v>7</v>
      </c>
      <c r="C734" s="2">
        <v>4</v>
      </c>
      <c r="D734" s="2">
        <v>745</v>
      </c>
      <c r="E734" s="2">
        <v>4</v>
      </c>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f t="shared" si="521"/>
        <v>0</v>
      </c>
      <c r="AN734" s="55"/>
      <c r="AS734" s="47"/>
      <c r="AT734" s="63"/>
      <c r="AU734" s="47"/>
      <c r="AV734" s="47"/>
      <c r="AW734" s="47"/>
      <c r="AX734" s="47"/>
      <c r="AY734" s="47"/>
      <c r="AZ734" s="47"/>
    </row>
    <row r="735" spans="1:52">
      <c r="A735" s="26">
        <v>2</v>
      </c>
      <c r="B735" s="2">
        <v>7</v>
      </c>
      <c r="C735" s="2">
        <v>5</v>
      </c>
      <c r="D735" s="2"/>
      <c r="E735" s="2"/>
      <c r="F735" s="14">
        <f>+F736+F743</f>
        <v>0</v>
      </c>
      <c r="G735" s="14">
        <f t="shared" ref="G735:AJ735" si="549">+G736+G743</f>
        <v>0</v>
      </c>
      <c r="H735" s="14">
        <f t="shared" si="549"/>
        <v>0</v>
      </c>
      <c r="I735" s="14">
        <f t="shared" si="549"/>
        <v>0</v>
      </c>
      <c r="J735" s="14"/>
      <c r="K735" s="14">
        <f t="shared" ref="K735:AH735" si="550">+K736+K743</f>
        <v>0</v>
      </c>
      <c r="L735" s="14">
        <f t="shared" si="550"/>
        <v>0</v>
      </c>
      <c r="M735" s="14">
        <f t="shared" si="550"/>
        <v>0</v>
      </c>
      <c r="N735" s="14">
        <f t="shared" si="550"/>
        <v>0</v>
      </c>
      <c r="O735" s="14">
        <f t="shared" si="550"/>
        <v>0</v>
      </c>
      <c r="P735" s="14">
        <f t="shared" si="550"/>
        <v>0</v>
      </c>
      <c r="Q735" s="14">
        <f t="shared" si="550"/>
        <v>0</v>
      </c>
      <c r="R735" s="14">
        <f t="shared" si="550"/>
        <v>0</v>
      </c>
      <c r="S735" s="14">
        <f t="shared" si="550"/>
        <v>0</v>
      </c>
      <c r="T735" s="14">
        <f t="shared" si="550"/>
        <v>0</v>
      </c>
      <c r="U735" s="14">
        <f t="shared" si="550"/>
        <v>0</v>
      </c>
      <c r="V735" s="14">
        <f t="shared" si="550"/>
        <v>0</v>
      </c>
      <c r="W735" s="14">
        <f t="shared" si="550"/>
        <v>0</v>
      </c>
      <c r="X735" s="14">
        <f t="shared" si="550"/>
        <v>0</v>
      </c>
      <c r="Y735" s="14">
        <f t="shared" si="550"/>
        <v>0</v>
      </c>
      <c r="Z735" s="14">
        <f t="shared" si="550"/>
        <v>0</v>
      </c>
      <c r="AA735" s="14">
        <f t="shared" si="550"/>
        <v>0</v>
      </c>
      <c r="AB735" s="14">
        <f t="shared" si="550"/>
        <v>0</v>
      </c>
      <c r="AC735" s="14">
        <f t="shared" si="550"/>
        <v>0</v>
      </c>
      <c r="AD735" s="14">
        <f t="shared" si="550"/>
        <v>0</v>
      </c>
      <c r="AE735" s="14">
        <f t="shared" si="550"/>
        <v>0</v>
      </c>
      <c r="AF735" s="14">
        <f t="shared" si="550"/>
        <v>0</v>
      </c>
      <c r="AG735" s="14">
        <f t="shared" si="550"/>
        <v>0</v>
      </c>
      <c r="AH735" s="14">
        <f t="shared" si="550"/>
        <v>0</v>
      </c>
      <c r="AI735" s="14">
        <f t="shared" si="549"/>
        <v>0</v>
      </c>
      <c r="AJ735" s="14">
        <f t="shared" si="549"/>
        <v>0</v>
      </c>
      <c r="AK735" s="14">
        <f t="shared" ref="AK735" si="551">+AK736+AK743</f>
        <v>0</v>
      </c>
      <c r="AL735" s="14">
        <f t="shared" si="521"/>
        <v>0</v>
      </c>
      <c r="AN735" s="55"/>
      <c r="AS735" s="47"/>
      <c r="AT735" s="63"/>
      <c r="AU735" s="47"/>
      <c r="AV735" s="47"/>
      <c r="AW735" s="47"/>
      <c r="AX735" s="47"/>
      <c r="AY735" s="47"/>
      <c r="AZ735" s="47"/>
    </row>
    <row r="736" spans="1:52">
      <c r="A736" s="26">
        <v>2</v>
      </c>
      <c r="B736" s="2">
        <v>7</v>
      </c>
      <c r="C736" s="2">
        <v>5</v>
      </c>
      <c r="D736" s="2">
        <v>751</v>
      </c>
      <c r="E736" s="2"/>
      <c r="F736" s="12">
        <f>SUM(F737:F742)</f>
        <v>0</v>
      </c>
      <c r="G736" s="12">
        <f t="shared" ref="G736:AJ736" si="552">SUM(G737:G742)</f>
        <v>0</v>
      </c>
      <c r="H736" s="12">
        <f t="shared" si="552"/>
        <v>0</v>
      </c>
      <c r="I736" s="12">
        <f t="shared" si="552"/>
        <v>0</v>
      </c>
      <c r="J736" s="12"/>
      <c r="K736" s="12">
        <f t="shared" ref="K736:S736" si="553">SUM(K737:K742)</f>
        <v>0</v>
      </c>
      <c r="L736" s="12">
        <f t="shared" si="553"/>
        <v>0</v>
      </c>
      <c r="M736" s="12">
        <f t="shared" si="553"/>
        <v>0</v>
      </c>
      <c r="N736" s="12">
        <f t="shared" si="553"/>
        <v>0</v>
      </c>
      <c r="O736" s="12">
        <f t="shared" si="553"/>
        <v>0</v>
      </c>
      <c r="P736" s="12">
        <f t="shared" si="553"/>
        <v>0</v>
      </c>
      <c r="Q736" s="12">
        <f t="shared" si="553"/>
        <v>0</v>
      </c>
      <c r="R736" s="12">
        <f t="shared" si="553"/>
        <v>0</v>
      </c>
      <c r="S736" s="12">
        <f t="shared" si="553"/>
        <v>0</v>
      </c>
      <c r="T736" s="12">
        <f>SUM(T737:T742)</f>
        <v>0</v>
      </c>
      <c r="U736" s="12">
        <f t="shared" ref="U736:AH736" si="554">SUM(U737:U742)</f>
        <v>0</v>
      </c>
      <c r="V736" s="12">
        <f t="shared" si="554"/>
        <v>0</v>
      </c>
      <c r="W736" s="12">
        <f t="shared" si="554"/>
        <v>0</v>
      </c>
      <c r="X736" s="12">
        <f t="shared" si="554"/>
        <v>0</v>
      </c>
      <c r="Y736" s="12">
        <f t="shared" si="554"/>
        <v>0</v>
      </c>
      <c r="Z736" s="12">
        <f t="shared" si="554"/>
        <v>0</v>
      </c>
      <c r="AA736" s="12">
        <f t="shared" si="554"/>
        <v>0</v>
      </c>
      <c r="AB736" s="12">
        <f t="shared" si="554"/>
        <v>0</v>
      </c>
      <c r="AC736" s="12">
        <f t="shared" si="554"/>
        <v>0</v>
      </c>
      <c r="AD736" s="12">
        <f t="shared" si="554"/>
        <v>0</v>
      </c>
      <c r="AE736" s="12">
        <f t="shared" si="554"/>
        <v>0</v>
      </c>
      <c r="AF736" s="12">
        <f t="shared" si="554"/>
        <v>0</v>
      </c>
      <c r="AG736" s="12">
        <f t="shared" si="554"/>
        <v>0</v>
      </c>
      <c r="AH736" s="12">
        <f t="shared" si="554"/>
        <v>0</v>
      </c>
      <c r="AI736" s="12">
        <f t="shared" si="552"/>
        <v>0</v>
      </c>
      <c r="AJ736" s="12">
        <f t="shared" si="552"/>
        <v>0</v>
      </c>
      <c r="AK736" s="12">
        <f t="shared" ref="AK736" si="555">SUM(AK737:AK742)</f>
        <v>0</v>
      </c>
      <c r="AL736" s="12">
        <f t="shared" ref="AL736:AL767" si="556">SUM(F736:AJ736)</f>
        <v>0</v>
      </c>
      <c r="AN736" s="55"/>
      <c r="AS736" s="47"/>
      <c r="AT736" s="63"/>
      <c r="AU736" s="47"/>
      <c r="AV736" s="47"/>
      <c r="AW736" s="47"/>
      <c r="AX736" s="47"/>
      <c r="AY736" s="47"/>
      <c r="AZ736" s="47"/>
    </row>
    <row r="737" spans="1:52">
      <c r="A737" s="26">
        <v>2</v>
      </c>
      <c r="B737" s="2">
        <v>7</v>
      </c>
      <c r="C737" s="2">
        <v>5</v>
      </c>
      <c r="D737" s="2">
        <v>751</v>
      </c>
      <c r="E737" s="2">
        <v>1</v>
      </c>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f t="shared" si="556"/>
        <v>0</v>
      </c>
      <c r="AN737" s="55"/>
      <c r="AS737" s="47"/>
      <c r="AT737" s="63"/>
      <c r="AU737" s="47"/>
      <c r="AV737" s="47"/>
      <c r="AW737" s="47"/>
      <c r="AX737" s="47"/>
      <c r="AY737" s="47"/>
      <c r="AZ737" s="47"/>
    </row>
    <row r="738" spans="1:52">
      <c r="A738" s="26">
        <v>2</v>
      </c>
      <c r="B738" s="2">
        <v>7</v>
      </c>
      <c r="C738" s="2">
        <v>5</v>
      </c>
      <c r="D738" s="2">
        <v>751</v>
      </c>
      <c r="E738" s="2">
        <v>2</v>
      </c>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f t="shared" si="556"/>
        <v>0</v>
      </c>
      <c r="AN738" s="55"/>
      <c r="AS738" s="47"/>
      <c r="AT738" s="63"/>
      <c r="AU738" s="47"/>
      <c r="AV738" s="47"/>
      <c r="AW738" s="47"/>
      <c r="AX738" s="47"/>
      <c r="AY738" s="47"/>
      <c r="AZ738" s="47"/>
    </row>
    <row r="739" spans="1:52">
      <c r="A739" s="26">
        <v>2</v>
      </c>
      <c r="B739" s="2">
        <v>7</v>
      </c>
      <c r="C739" s="2">
        <v>5</v>
      </c>
      <c r="D739" s="2">
        <v>751</v>
      </c>
      <c r="E739" s="2">
        <v>3</v>
      </c>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f t="shared" si="556"/>
        <v>0</v>
      </c>
      <c r="AN739" s="55"/>
      <c r="AS739" s="47"/>
      <c r="AT739" s="63"/>
      <c r="AU739" s="47"/>
      <c r="AV739" s="47"/>
      <c r="AW739" s="47"/>
      <c r="AX739" s="47"/>
      <c r="AY739" s="47"/>
      <c r="AZ739" s="47"/>
    </row>
    <row r="740" spans="1:52">
      <c r="A740" s="26">
        <v>2</v>
      </c>
      <c r="B740" s="2">
        <v>7</v>
      </c>
      <c r="C740" s="2">
        <v>5</v>
      </c>
      <c r="D740" s="2">
        <v>751</v>
      </c>
      <c r="E740" s="2">
        <v>4</v>
      </c>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f t="shared" si="556"/>
        <v>0</v>
      </c>
      <c r="AN740" s="55"/>
      <c r="AS740" s="47"/>
      <c r="AT740" s="63"/>
      <c r="AU740" s="47"/>
      <c r="AV740" s="47"/>
      <c r="AW740" s="47"/>
      <c r="AX740" s="47"/>
      <c r="AY740" s="47"/>
      <c r="AZ740" s="47"/>
    </row>
    <row r="741" spans="1:52">
      <c r="A741" s="26">
        <v>2</v>
      </c>
      <c r="B741" s="2">
        <v>7</v>
      </c>
      <c r="C741" s="2">
        <v>5</v>
      </c>
      <c r="D741" s="2">
        <v>751</v>
      </c>
      <c r="E741" s="2">
        <v>5</v>
      </c>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f t="shared" si="556"/>
        <v>0</v>
      </c>
      <c r="AN741" s="55"/>
      <c r="AS741" s="47"/>
      <c r="AT741" s="63"/>
      <c r="AU741" s="47"/>
      <c r="AV741" s="47"/>
      <c r="AW741" s="47"/>
      <c r="AX741" s="47"/>
      <c r="AY741" s="47"/>
      <c r="AZ741" s="47"/>
    </row>
    <row r="742" spans="1:52">
      <c r="A742" s="26">
        <v>2</v>
      </c>
      <c r="B742" s="2">
        <v>7</v>
      </c>
      <c r="C742" s="2">
        <v>5</v>
      </c>
      <c r="D742" s="2">
        <v>751</v>
      </c>
      <c r="E742" s="2">
        <v>6</v>
      </c>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f t="shared" si="556"/>
        <v>0</v>
      </c>
      <c r="AN742" s="55"/>
      <c r="AS742" s="47"/>
      <c r="AT742" s="63"/>
      <c r="AU742" s="47"/>
      <c r="AV742" s="47"/>
      <c r="AW742" s="47"/>
      <c r="AX742" s="47"/>
      <c r="AY742" s="47"/>
      <c r="AZ742" s="47"/>
    </row>
    <row r="743" spans="1:52">
      <c r="A743" s="26">
        <v>2</v>
      </c>
      <c r="B743" s="2">
        <v>7</v>
      </c>
      <c r="C743" s="2">
        <v>5</v>
      </c>
      <c r="D743" s="2">
        <v>755</v>
      </c>
      <c r="E743" s="2"/>
      <c r="F743" s="12">
        <f>+F744</f>
        <v>0</v>
      </c>
      <c r="G743" s="12">
        <f t="shared" ref="G743:AK743" si="557">+G744</f>
        <v>0</v>
      </c>
      <c r="H743" s="12">
        <f t="shared" si="557"/>
        <v>0</v>
      </c>
      <c r="I743" s="12">
        <f t="shared" si="557"/>
        <v>0</v>
      </c>
      <c r="J743" s="12"/>
      <c r="K743" s="12">
        <f t="shared" si="557"/>
        <v>0</v>
      </c>
      <c r="L743" s="12">
        <f t="shared" si="557"/>
        <v>0</v>
      </c>
      <c r="M743" s="12">
        <f t="shared" si="557"/>
        <v>0</v>
      </c>
      <c r="N743" s="12">
        <f t="shared" si="557"/>
        <v>0</v>
      </c>
      <c r="O743" s="12">
        <f t="shared" si="557"/>
        <v>0</v>
      </c>
      <c r="P743" s="12">
        <f t="shared" si="557"/>
        <v>0</v>
      </c>
      <c r="Q743" s="12">
        <f t="shared" si="557"/>
        <v>0</v>
      </c>
      <c r="R743" s="12">
        <f t="shared" si="557"/>
        <v>0</v>
      </c>
      <c r="S743" s="12">
        <f t="shared" si="557"/>
        <v>0</v>
      </c>
      <c r="T743" s="12">
        <f t="shared" si="557"/>
        <v>0</v>
      </c>
      <c r="U743" s="12">
        <f t="shared" si="557"/>
        <v>0</v>
      </c>
      <c r="V743" s="12">
        <f t="shared" si="557"/>
        <v>0</v>
      </c>
      <c r="W743" s="12">
        <f t="shared" si="557"/>
        <v>0</v>
      </c>
      <c r="X743" s="12">
        <f t="shared" si="557"/>
        <v>0</v>
      </c>
      <c r="Y743" s="12">
        <f t="shared" si="557"/>
        <v>0</v>
      </c>
      <c r="Z743" s="12">
        <f t="shared" si="557"/>
        <v>0</v>
      </c>
      <c r="AA743" s="12">
        <f t="shared" si="557"/>
        <v>0</v>
      </c>
      <c r="AB743" s="12">
        <f t="shared" si="557"/>
        <v>0</v>
      </c>
      <c r="AC743" s="12">
        <f t="shared" si="557"/>
        <v>0</v>
      </c>
      <c r="AD743" s="12">
        <f t="shared" si="557"/>
        <v>0</v>
      </c>
      <c r="AE743" s="12">
        <f t="shared" si="557"/>
        <v>0</v>
      </c>
      <c r="AF743" s="12">
        <f t="shared" si="557"/>
        <v>0</v>
      </c>
      <c r="AG743" s="12">
        <f t="shared" si="557"/>
        <v>0</v>
      </c>
      <c r="AH743" s="12">
        <f t="shared" si="557"/>
        <v>0</v>
      </c>
      <c r="AI743" s="12">
        <f t="shared" si="557"/>
        <v>0</v>
      </c>
      <c r="AJ743" s="12">
        <f t="shared" si="557"/>
        <v>0</v>
      </c>
      <c r="AK743" s="12">
        <f t="shared" si="557"/>
        <v>0</v>
      </c>
      <c r="AL743" s="12">
        <f t="shared" si="556"/>
        <v>0</v>
      </c>
      <c r="AN743" s="55"/>
      <c r="AS743" s="47"/>
      <c r="AT743" s="63"/>
      <c r="AU743" s="47"/>
      <c r="AV743" s="47"/>
      <c r="AW743" s="47"/>
      <c r="AX743" s="47"/>
      <c r="AY743" s="47"/>
      <c r="AZ743" s="47"/>
    </row>
    <row r="744" spans="1:52">
      <c r="A744" s="26">
        <v>2</v>
      </c>
      <c r="B744" s="2">
        <v>7</v>
      </c>
      <c r="C744" s="2">
        <v>5</v>
      </c>
      <c r="D744" s="2">
        <v>755</v>
      </c>
      <c r="E744" s="2">
        <v>1</v>
      </c>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f t="shared" si="556"/>
        <v>0</v>
      </c>
      <c r="AN744" s="55"/>
      <c r="AS744" s="47"/>
      <c r="AT744" s="63"/>
      <c r="AU744" s="47"/>
      <c r="AV744" s="47"/>
      <c r="AW744" s="47"/>
      <c r="AX744" s="47"/>
      <c r="AY744" s="47"/>
      <c r="AZ744" s="47"/>
    </row>
    <row r="745" spans="1:52">
      <c r="A745" s="26">
        <v>2</v>
      </c>
      <c r="B745" s="2">
        <v>7</v>
      </c>
      <c r="C745" s="2">
        <v>9</v>
      </c>
      <c r="D745" s="2"/>
      <c r="E745" s="2"/>
      <c r="F745" s="14">
        <f>+F746+F748</f>
        <v>0</v>
      </c>
      <c r="G745" s="14">
        <f t="shared" ref="G745:AJ745" si="558">+G746+G748</f>
        <v>0</v>
      </c>
      <c r="H745" s="14">
        <f t="shared" si="558"/>
        <v>0</v>
      </c>
      <c r="I745" s="14">
        <f t="shared" si="558"/>
        <v>0</v>
      </c>
      <c r="J745" s="14"/>
      <c r="K745" s="14">
        <f t="shared" ref="K745:AH745" si="559">+K746+K748</f>
        <v>0</v>
      </c>
      <c r="L745" s="14">
        <f t="shared" si="559"/>
        <v>0</v>
      </c>
      <c r="M745" s="14">
        <f t="shared" si="559"/>
        <v>0</v>
      </c>
      <c r="N745" s="14">
        <f t="shared" si="559"/>
        <v>0</v>
      </c>
      <c r="O745" s="14">
        <f t="shared" si="559"/>
        <v>0</v>
      </c>
      <c r="P745" s="14">
        <f t="shared" si="559"/>
        <v>0</v>
      </c>
      <c r="Q745" s="14">
        <f t="shared" si="559"/>
        <v>0</v>
      </c>
      <c r="R745" s="14">
        <f t="shared" si="559"/>
        <v>0</v>
      </c>
      <c r="S745" s="14">
        <f t="shared" si="559"/>
        <v>0</v>
      </c>
      <c r="T745" s="14">
        <f t="shared" si="559"/>
        <v>0</v>
      </c>
      <c r="U745" s="14">
        <f t="shared" si="559"/>
        <v>0</v>
      </c>
      <c r="V745" s="14">
        <f t="shared" si="559"/>
        <v>0</v>
      </c>
      <c r="W745" s="14">
        <f t="shared" si="559"/>
        <v>0</v>
      </c>
      <c r="X745" s="14">
        <f t="shared" si="559"/>
        <v>0</v>
      </c>
      <c r="Y745" s="14">
        <f t="shared" si="559"/>
        <v>0</v>
      </c>
      <c r="Z745" s="14">
        <f t="shared" si="559"/>
        <v>0</v>
      </c>
      <c r="AA745" s="14">
        <f t="shared" si="559"/>
        <v>0</v>
      </c>
      <c r="AB745" s="14">
        <f t="shared" si="559"/>
        <v>0</v>
      </c>
      <c r="AC745" s="14">
        <f t="shared" si="559"/>
        <v>0</v>
      </c>
      <c r="AD745" s="14">
        <f t="shared" si="559"/>
        <v>0</v>
      </c>
      <c r="AE745" s="14">
        <f t="shared" si="559"/>
        <v>0</v>
      </c>
      <c r="AF745" s="14">
        <f t="shared" si="559"/>
        <v>0</v>
      </c>
      <c r="AG745" s="14">
        <f t="shared" si="559"/>
        <v>0</v>
      </c>
      <c r="AH745" s="14">
        <f t="shared" si="559"/>
        <v>0</v>
      </c>
      <c r="AI745" s="14">
        <f t="shared" si="558"/>
        <v>0</v>
      </c>
      <c r="AJ745" s="14">
        <f t="shared" si="558"/>
        <v>0</v>
      </c>
      <c r="AK745" s="14">
        <f t="shared" ref="AK745" si="560">+AK746+AK748</f>
        <v>0</v>
      </c>
      <c r="AL745" s="14">
        <f t="shared" si="556"/>
        <v>0</v>
      </c>
      <c r="AN745" s="55"/>
      <c r="AS745" s="47"/>
      <c r="AT745" s="63"/>
      <c r="AU745" s="47"/>
      <c r="AV745" s="47"/>
      <c r="AW745" s="47"/>
      <c r="AX745" s="47"/>
      <c r="AY745" s="47"/>
      <c r="AZ745" s="47"/>
    </row>
    <row r="746" spans="1:52">
      <c r="A746" s="26">
        <v>2</v>
      </c>
      <c r="B746" s="2">
        <v>7</v>
      </c>
      <c r="C746" s="2">
        <v>9</v>
      </c>
      <c r="D746" s="2">
        <v>791</v>
      </c>
      <c r="E746" s="2"/>
      <c r="F746" s="12">
        <f>+F747</f>
        <v>0</v>
      </c>
      <c r="G746" s="12">
        <f t="shared" ref="G746:AK746" si="561">+G747</f>
        <v>0</v>
      </c>
      <c r="H746" s="12">
        <f t="shared" si="561"/>
        <v>0</v>
      </c>
      <c r="I746" s="12">
        <f t="shared" si="561"/>
        <v>0</v>
      </c>
      <c r="J746" s="12"/>
      <c r="K746" s="12">
        <f t="shared" si="561"/>
        <v>0</v>
      </c>
      <c r="L746" s="12">
        <f t="shared" si="561"/>
        <v>0</v>
      </c>
      <c r="M746" s="12">
        <f t="shared" si="561"/>
        <v>0</v>
      </c>
      <c r="N746" s="12">
        <f t="shared" si="561"/>
        <v>0</v>
      </c>
      <c r="O746" s="12">
        <f t="shared" si="561"/>
        <v>0</v>
      </c>
      <c r="P746" s="12">
        <f t="shared" si="561"/>
        <v>0</v>
      </c>
      <c r="Q746" s="12">
        <f t="shared" si="561"/>
        <v>0</v>
      </c>
      <c r="R746" s="12">
        <f t="shared" si="561"/>
        <v>0</v>
      </c>
      <c r="S746" s="12">
        <f t="shared" si="561"/>
        <v>0</v>
      </c>
      <c r="T746" s="12">
        <f t="shared" si="561"/>
        <v>0</v>
      </c>
      <c r="U746" s="12">
        <f t="shared" si="561"/>
        <v>0</v>
      </c>
      <c r="V746" s="12">
        <f t="shared" si="561"/>
        <v>0</v>
      </c>
      <c r="W746" s="12">
        <f t="shared" si="561"/>
        <v>0</v>
      </c>
      <c r="X746" s="12">
        <f t="shared" si="561"/>
        <v>0</v>
      </c>
      <c r="Y746" s="12">
        <f t="shared" si="561"/>
        <v>0</v>
      </c>
      <c r="Z746" s="12">
        <f t="shared" si="561"/>
        <v>0</v>
      </c>
      <c r="AA746" s="12">
        <f t="shared" si="561"/>
        <v>0</v>
      </c>
      <c r="AB746" s="12">
        <f t="shared" si="561"/>
        <v>0</v>
      </c>
      <c r="AC746" s="12">
        <f t="shared" si="561"/>
        <v>0</v>
      </c>
      <c r="AD746" s="12">
        <f t="shared" si="561"/>
        <v>0</v>
      </c>
      <c r="AE746" s="12">
        <f t="shared" si="561"/>
        <v>0</v>
      </c>
      <c r="AF746" s="12">
        <f t="shared" si="561"/>
        <v>0</v>
      </c>
      <c r="AG746" s="12">
        <f t="shared" si="561"/>
        <v>0</v>
      </c>
      <c r="AH746" s="12">
        <f t="shared" si="561"/>
        <v>0</v>
      </c>
      <c r="AI746" s="12">
        <f t="shared" si="561"/>
        <v>0</v>
      </c>
      <c r="AJ746" s="12">
        <f t="shared" si="561"/>
        <v>0</v>
      </c>
      <c r="AK746" s="12">
        <f t="shared" si="561"/>
        <v>0</v>
      </c>
      <c r="AL746" s="12">
        <f t="shared" si="556"/>
        <v>0</v>
      </c>
      <c r="AN746" s="55"/>
      <c r="AS746" s="47"/>
      <c r="AT746" s="63"/>
      <c r="AU746" s="47"/>
      <c r="AV746" s="47"/>
      <c r="AW746" s="47"/>
      <c r="AX746" s="47"/>
      <c r="AY746" s="47"/>
      <c r="AZ746" s="47"/>
    </row>
    <row r="747" spans="1:52">
      <c r="A747" s="26">
        <v>2</v>
      </c>
      <c r="B747" s="2">
        <v>7</v>
      </c>
      <c r="C747" s="2">
        <v>9</v>
      </c>
      <c r="D747" s="2">
        <v>791</v>
      </c>
      <c r="E747" s="2">
        <v>1</v>
      </c>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f t="shared" si="556"/>
        <v>0</v>
      </c>
      <c r="AN747" s="55"/>
      <c r="AS747" s="47"/>
      <c r="AT747" s="63"/>
      <c r="AU747" s="47"/>
      <c r="AV747" s="47"/>
      <c r="AW747" s="47"/>
      <c r="AX747" s="47"/>
      <c r="AY747" s="47"/>
      <c r="AZ747" s="47"/>
    </row>
    <row r="748" spans="1:52">
      <c r="A748" s="26">
        <v>2</v>
      </c>
      <c r="B748" s="2">
        <v>7</v>
      </c>
      <c r="C748" s="2">
        <v>9</v>
      </c>
      <c r="D748" s="2">
        <v>799</v>
      </c>
      <c r="E748" s="2"/>
      <c r="F748" s="12">
        <f>SUM(F749:F754)</f>
        <v>0</v>
      </c>
      <c r="G748" s="12">
        <f t="shared" ref="G748:AJ748" si="562">SUM(G749:G754)</f>
        <v>0</v>
      </c>
      <c r="H748" s="12">
        <f t="shared" si="562"/>
        <v>0</v>
      </c>
      <c r="I748" s="12">
        <f t="shared" si="562"/>
        <v>0</v>
      </c>
      <c r="J748" s="12"/>
      <c r="K748" s="12">
        <f t="shared" ref="K748:AH748" si="563">SUM(K749:K754)</f>
        <v>0</v>
      </c>
      <c r="L748" s="12">
        <f t="shared" si="563"/>
        <v>0</v>
      </c>
      <c r="M748" s="12">
        <f t="shared" si="563"/>
        <v>0</v>
      </c>
      <c r="N748" s="12">
        <f t="shared" si="563"/>
        <v>0</v>
      </c>
      <c r="O748" s="12">
        <f t="shared" si="563"/>
        <v>0</v>
      </c>
      <c r="P748" s="12">
        <f t="shared" si="563"/>
        <v>0</v>
      </c>
      <c r="Q748" s="12">
        <f t="shared" si="563"/>
        <v>0</v>
      </c>
      <c r="R748" s="12">
        <f t="shared" si="563"/>
        <v>0</v>
      </c>
      <c r="S748" s="12">
        <f t="shared" si="563"/>
        <v>0</v>
      </c>
      <c r="T748" s="12">
        <f t="shared" si="563"/>
        <v>0</v>
      </c>
      <c r="U748" s="12">
        <f t="shared" si="563"/>
        <v>0</v>
      </c>
      <c r="V748" s="12">
        <f t="shared" si="563"/>
        <v>0</v>
      </c>
      <c r="W748" s="12">
        <f t="shared" si="563"/>
        <v>0</v>
      </c>
      <c r="X748" s="12">
        <f t="shared" si="563"/>
        <v>0</v>
      </c>
      <c r="Y748" s="12">
        <f t="shared" si="563"/>
        <v>0</v>
      </c>
      <c r="Z748" s="12">
        <f t="shared" si="563"/>
        <v>0</v>
      </c>
      <c r="AA748" s="12">
        <f t="shared" si="563"/>
        <v>0</v>
      </c>
      <c r="AB748" s="12">
        <f t="shared" si="563"/>
        <v>0</v>
      </c>
      <c r="AC748" s="12">
        <f t="shared" si="563"/>
        <v>0</v>
      </c>
      <c r="AD748" s="12">
        <f t="shared" si="563"/>
        <v>0</v>
      </c>
      <c r="AE748" s="12">
        <f t="shared" si="563"/>
        <v>0</v>
      </c>
      <c r="AF748" s="12">
        <f t="shared" si="563"/>
        <v>0</v>
      </c>
      <c r="AG748" s="12">
        <f t="shared" si="563"/>
        <v>0</v>
      </c>
      <c r="AH748" s="12">
        <f t="shared" si="563"/>
        <v>0</v>
      </c>
      <c r="AI748" s="12">
        <f t="shared" si="562"/>
        <v>0</v>
      </c>
      <c r="AJ748" s="12">
        <f t="shared" si="562"/>
        <v>0</v>
      </c>
      <c r="AK748" s="12">
        <f t="shared" ref="AK748" si="564">SUM(AK749:AK754)</f>
        <v>0</v>
      </c>
      <c r="AL748" s="12">
        <f t="shared" si="556"/>
        <v>0</v>
      </c>
      <c r="AN748" s="55"/>
      <c r="AS748" s="47"/>
      <c r="AT748" s="63"/>
      <c r="AU748" s="47"/>
      <c r="AV748" s="47"/>
      <c r="AW748" s="47"/>
      <c r="AX748" s="47"/>
      <c r="AY748" s="47"/>
      <c r="AZ748" s="47"/>
    </row>
    <row r="749" spans="1:52">
      <c r="A749" s="26">
        <v>2</v>
      </c>
      <c r="B749" s="2">
        <v>7</v>
      </c>
      <c r="C749" s="2">
        <v>9</v>
      </c>
      <c r="D749" s="2">
        <v>799</v>
      </c>
      <c r="E749" s="2">
        <v>1</v>
      </c>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f t="shared" si="556"/>
        <v>0</v>
      </c>
      <c r="AN749" s="55"/>
      <c r="AS749" s="47"/>
      <c r="AT749" s="63"/>
      <c r="AU749" s="47"/>
      <c r="AV749" s="47"/>
      <c r="AW749" s="47"/>
      <c r="AX749" s="47"/>
      <c r="AY749" s="47"/>
      <c r="AZ749" s="47"/>
    </row>
    <row r="750" spans="1:52">
      <c r="A750" s="26">
        <v>2</v>
      </c>
      <c r="B750" s="2">
        <v>7</v>
      </c>
      <c r="C750" s="2">
        <v>9</v>
      </c>
      <c r="D750" s="2">
        <v>799</v>
      </c>
      <c r="E750" s="2">
        <v>2</v>
      </c>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f t="shared" si="556"/>
        <v>0</v>
      </c>
      <c r="AN750" s="55"/>
      <c r="AS750" s="47"/>
      <c r="AT750" s="63"/>
      <c r="AU750" s="47"/>
      <c r="AV750" s="47"/>
      <c r="AW750" s="47"/>
      <c r="AX750" s="47"/>
      <c r="AY750" s="47"/>
      <c r="AZ750" s="47"/>
    </row>
    <row r="751" spans="1:52">
      <c r="A751" s="26">
        <v>2</v>
      </c>
      <c r="B751" s="2">
        <v>7</v>
      </c>
      <c r="C751" s="2">
        <v>9</v>
      </c>
      <c r="D751" s="2">
        <v>799</v>
      </c>
      <c r="E751" s="2">
        <v>3</v>
      </c>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f t="shared" si="556"/>
        <v>0</v>
      </c>
      <c r="AN751" s="55"/>
      <c r="AS751" s="47"/>
      <c r="AT751" s="63"/>
      <c r="AU751" s="47"/>
      <c r="AV751" s="47"/>
      <c r="AW751" s="47"/>
      <c r="AX751" s="47"/>
      <c r="AY751" s="47"/>
      <c r="AZ751" s="47"/>
    </row>
    <row r="752" spans="1:52">
      <c r="A752" s="26">
        <v>2</v>
      </c>
      <c r="B752" s="2">
        <v>7</v>
      </c>
      <c r="C752" s="2">
        <v>9</v>
      </c>
      <c r="D752" s="2">
        <v>799</v>
      </c>
      <c r="E752" s="2">
        <v>4</v>
      </c>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f t="shared" si="556"/>
        <v>0</v>
      </c>
      <c r="AN752" s="55"/>
      <c r="AS752" s="47"/>
      <c r="AT752" s="63"/>
      <c r="AU752" s="47"/>
      <c r="AV752" s="47"/>
      <c r="AW752" s="47"/>
      <c r="AX752" s="47"/>
      <c r="AY752" s="47"/>
      <c r="AZ752" s="47"/>
    </row>
    <row r="753" spans="1:52">
      <c r="A753" s="26">
        <v>2</v>
      </c>
      <c r="B753" s="2">
        <v>7</v>
      </c>
      <c r="C753" s="2">
        <v>9</v>
      </c>
      <c r="D753" s="2">
        <v>799</v>
      </c>
      <c r="E753" s="2">
        <v>4</v>
      </c>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f t="shared" si="556"/>
        <v>0</v>
      </c>
      <c r="AN753" s="55"/>
      <c r="AS753" s="47"/>
      <c r="AT753" s="63"/>
      <c r="AU753" s="47"/>
      <c r="AV753" s="47"/>
      <c r="AW753" s="47"/>
      <c r="AX753" s="47"/>
      <c r="AY753" s="47"/>
      <c r="AZ753" s="47"/>
    </row>
    <row r="754" spans="1:52">
      <c r="A754" s="26">
        <v>2</v>
      </c>
      <c r="B754" s="2">
        <v>7</v>
      </c>
      <c r="C754" s="2">
        <v>9</v>
      </c>
      <c r="D754" s="2">
        <v>799</v>
      </c>
      <c r="E754" s="2">
        <v>6</v>
      </c>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f t="shared" si="556"/>
        <v>0</v>
      </c>
      <c r="AN754" s="55"/>
      <c r="AS754" s="47"/>
      <c r="AT754" s="63"/>
      <c r="AU754" s="47"/>
      <c r="AV754" s="47"/>
      <c r="AW754" s="47"/>
      <c r="AX754" s="47"/>
      <c r="AY754" s="47"/>
      <c r="AZ754" s="47"/>
    </row>
    <row r="755" spans="1:52">
      <c r="A755" s="26">
        <v>2</v>
      </c>
      <c r="B755" s="25">
        <v>8</v>
      </c>
      <c r="C755" s="20"/>
      <c r="D755" s="20"/>
      <c r="E755" s="20"/>
      <c r="F755" s="18">
        <f t="shared" ref="F755:AJ755" si="565">+F756+F776+F794</f>
        <v>0</v>
      </c>
      <c r="G755" s="18">
        <f t="shared" si="565"/>
        <v>0</v>
      </c>
      <c r="H755" s="18">
        <f t="shared" si="565"/>
        <v>0</v>
      </c>
      <c r="I755" s="18">
        <f t="shared" si="565"/>
        <v>0</v>
      </c>
      <c r="J755" s="18"/>
      <c r="K755" s="18">
        <f t="shared" ref="K755:AH755" si="566">+K756+K776+K794</f>
        <v>0</v>
      </c>
      <c r="L755" s="18">
        <f t="shared" si="566"/>
        <v>0</v>
      </c>
      <c r="M755" s="18">
        <f t="shared" si="566"/>
        <v>0</v>
      </c>
      <c r="N755" s="18">
        <f t="shared" si="566"/>
        <v>0</v>
      </c>
      <c r="O755" s="18">
        <f t="shared" si="566"/>
        <v>0</v>
      </c>
      <c r="P755" s="18">
        <f t="shared" si="566"/>
        <v>0</v>
      </c>
      <c r="Q755" s="18">
        <f t="shared" si="566"/>
        <v>0</v>
      </c>
      <c r="R755" s="18">
        <f t="shared" si="566"/>
        <v>0</v>
      </c>
      <c r="S755" s="18">
        <f t="shared" si="566"/>
        <v>0</v>
      </c>
      <c r="T755" s="18">
        <f t="shared" si="566"/>
        <v>0</v>
      </c>
      <c r="U755" s="18">
        <f t="shared" si="566"/>
        <v>0</v>
      </c>
      <c r="V755" s="18">
        <f t="shared" si="566"/>
        <v>0</v>
      </c>
      <c r="W755" s="18">
        <f t="shared" si="566"/>
        <v>0</v>
      </c>
      <c r="X755" s="18">
        <f t="shared" si="566"/>
        <v>0</v>
      </c>
      <c r="Y755" s="18">
        <f t="shared" si="566"/>
        <v>0</v>
      </c>
      <c r="Z755" s="18">
        <f t="shared" si="566"/>
        <v>0</v>
      </c>
      <c r="AA755" s="18">
        <f t="shared" si="566"/>
        <v>0</v>
      </c>
      <c r="AB755" s="18">
        <f t="shared" si="566"/>
        <v>0</v>
      </c>
      <c r="AC755" s="18">
        <f t="shared" si="566"/>
        <v>0</v>
      </c>
      <c r="AD755" s="18">
        <f t="shared" si="566"/>
        <v>0</v>
      </c>
      <c r="AE755" s="18">
        <f t="shared" si="566"/>
        <v>0</v>
      </c>
      <c r="AF755" s="18">
        <f t="shared" si="566"/>
        <v>0</v>
      </c>
      <c r="AG755" s="18">
        <f t="shared" si="566"/>
        <v>0</v>
      </c>
      <c r="AH755" s="18">
        <f t="shared" si="566"/>
        <v>0</v>
      </c>
      <c r="AI755" s="18">
        <f t="shared" si="565"/>
        <v>0</v>
      </c>
      <c r="AJ755" s="18">
        <f t="shared" si="565"/>
        <v>0</v>
      </c>
      <c r="AK755" s="18">
        <f t="shared" ref="AK755" si="567">+AK756+AK776+AK794</f>
        <v>0</v>
      </c>
      <c r="AL755" s="13">
        <f t="shared" si="556"/>
        <v>0</v>
      </c>
      <c r="AN755" s="55"/>
      <c r="AS755" s="47"/>
      <c r="AT755" s="63"/>
      <c r="AU755" s="47"/>
      <c r="AV755" s="47"/>
      <c r="AW755" s="47"/>
      <c r="AX755" s="47"/>
      <c r="AY755" s="47"/>
      <c r="AZ755" s="47"/>
    </row>
    <row r="756" spans="1:52">
      <c r="A756" s="26">
        <v>2</v>
      </c>
      <c r="B756" s="2">
        <v>8</v>
      </c>
      <c r="C756" s="2">
        <v>1</v>
      </c>
      <c r="D756" s="2"/>
      <c r="E756" s="2"/>
      <c r="F756" s="14">
        <f t="shared" ref="F756:AJ756" si="568">+F757+F760+F762+F764+F772+F774</f>
        <v>0</v>
      </c>
      <c r="G756" s="14">
        <f t="shared" si="568"/>
        <v>0</v>
      </c>
      <c r="H756" s="14">
        <f t="shared" si="568"/>
        <v>0</v>
      </c>
      <c r="I756" s="14">
        <f t="shared" si="568"/>
        <v>0</v>
      </c>
      <c r="J756" s="14"/>
      <c r="K756" s="14">
        <f t="shared" ref="K756:N756" si="569">+K757+K760+K762+K764+K772+K774</f>
        <v>0</v>
      </c>
      <c r="L756" s="14">
        <f t="shared" si="569"/>
        <v>0</v>
      </c>
      <c r="M756" s="14">
        <f t="shared" si="569"/>
        <v>0</v>
      </c>
      <c r="N756" s="14">
        <f t="shared" si="569"/>
        <v>0</v>
      </c>
      <c r="O756" s="14">
        <f>+O757+O760+O762+O764+O772+O774</f>
        <v>0</v>
      </c>
      <c r="P756" s="14">
        <f t="shared" ref="P756:AH756" si="570">+P757+P760+P762+P764+P772+P774</f>
        <v>0</v>
      </c>
      <c r="Q756" s="14">
        <f t="shared" si="570"/>
        <v>0</v>
      </c>
      <c r="R756" s="14">
        <f t="shared" si="570"/>
        <v>0</v>
      </c>
      <c r="S756" s="14">
        <f t="shared" si="570"/>
        <v>0</v>
      </c>
      <c r="T756" s="14">
        <f t="shared" si="570"/>
        <v>0</v>
      </c>
      <c r="U756" s="14">
        <f t="shared" si="570"/>
        <v>0</v>
      </c>
      <c r="V756" s="14">
        <f t="shared" si="570"/>
        <v>0</v>
      </c>
      <c r="W756" s="14">
        <f t="shared" si="570"/>
        <v>0</v>
      </c>
      <c r="X756" s="14">
        <f t="shared" si="570"/>
        <v>0</v>
      </c>
      <c r="Y756" s="14">
        <f t="shared" si="570"/>
        <v>0</v>
      </c>
      <c r="Z756" s="14">
        <f t="shared" si="570"/>
        <v>0</v>
      </c>
      <c r="AA756" s="14">
        <f t="shared" si="570"/>
        <v>0</v>
      </c>
      <c r="AB756" s="14">
        <f t="shared" si="570"/>
        <v>0</v>
      </c>
      <c r="AC756" s="14">
        <f t="shared" si="570"/>
        <v>0</v>
      </c>
      <c r="AD756" s="14">
        <f t="shared" si="570"/>
        <v>0</v>
      </c>
      <c r="AE756" s="14">
        <f t="shared" si="570"/>
        <v>0</v>
      </c>
      <c r="AF756" s="14">
        <f t="shared" si="570"/>
        <v>0</v>
      </c>
      <c r="AG756" s="14">
        <f t="shared" si="570"/>
        <v>0</v>
      </c>
      <c r="AH756" s="14">
        <f t="shared" si="570"/>
        <v>0</v>
      </c>
      <c r="AI756" s="14">
        <f t="shared" si="568"/>
        <v>0</v>
      </c>
      <c r="AJ756" s="14">
        <f t="shared" si="568"/>
        <v>0</v>
      </c>
      <c r="AK756" s="14">
        <f t="shared" ref="AK756" si="571">+AK757+AK760+AK762+AK764+AK772+AK774</f>
        <v>0</v>
      </c>
      <c r="AL756" s="14">
        <f t="shared" si="556"/>
        <v>0</v>
      </c>
      <c r="AN756" s="55"/>
      <c r="AS756" s="47"/>
      <c r="AT756" s="63"/>
      <c r="AU756" s="47"/>
      <c r="AV756" s="47"/>
      <c r="AW756" s="47"/>
      <c r="AX756" s="47"/>
      <c r="AY756" s="47"/>
      <c r="AZ756" s="47"/>
    </row>
    <row r="757" spans="1:52">
      <c r="A757" s="26">
        <v>2</v>
      </c>
      <c r="B757" s="2">
        <v>8</v>
      </c>
      <c r="C757" s="2">
        <v>1</v>
      </c>
      <c r="D757" s="2">
        <v>811</v>
      </c>
      <c r="E757" s="2"/>
      <c r="F757" s="12">
        <f>SUM(F758:F759)</f>
        <v>0</v>
      </c>
      <c r="G757" s="12">
        <f t="shared" ref="G757:AJ757" si="572">SUM(G758:G759)</f>
        <v>0</v>
      </c>
      <c r="H757" s="12">
        <f t="shared" si="572"/>
        <v>0</v>
      </c>
      <c r="I757" s="12">
        <f t="shared" si="572"/>
        <v>0</v>
      </c>
      <c r="J757" s="12"/>
      <c r="K757" s="12">
        <f t="shared" ref="K757:AH757" si="573">SUM(K758:K759)</f>
        <v>0</v>
      </c>
      <c r="L757" s="12">
        <f t="shared" si="573"/>
        <v>0</v>
      </c>
      <c r="M757" s="12">
        <f t="shared" si="573"/>
        <v>0</v>
      </c>
      <c r="N757" s="12">
        <f t="shared" si="573"/>
        <v>0</v>
      </c>
      <c r="O757" s="12">
        <f t="shared" si="573"/>
        <v>0</v>
      </c>
      <c r="P757" s="12">
        <f t="shared" si="573"/>
        <v>0</v>
      </c>
      <c r="Q757" s="12">
        <f t="shared" si="573"/>
        <v>0</v>
      </c>
      <c r="R757" s="12">
        <f t="shared" si="573"/>
        <v>0</v>
      </c>
      <c r="S757" s="12">
        <f t="shared" si="573"/>
        <v>0</v>
      </c>
      <c r="T757" s="12">
        <f t="shared" si="573"/>
        <v>0</v>
      </c>
      <c r="U757" s="12">
        <f t="shared" si="573"/>
        <v>0</v>
      </c>
      <c r="V757" s="12">
        <f t="shared" si="573"/>
        <v>0</v>
      </c>
      <c r="W757" s="12">
        <f t="shared" si="573"/>
        <v>0</v>
      </c>
      <c r="X757" s="12">
        <f t="shared" si="573"/>
        <v>0</v>
      </c>
      <c r="Y757" s="12">
        <f t="shared" si="573"/>
        <v>0</v>
      </c>
      <c r="Z757" s="12">
        <f t="shared" si="573"/>
        <v>0</v>
      </c>
      <c r="AA757" s="12">
        <f t="shared" si="573"/>
        <v>0</v>
      </c>
      <c r="AB757" s="12">
        <f t="shared" si="573"/>
        <v>0</v>
      </c>
      <c r="AC757" s="12">
        <f t="shared" si="573"/>
        <v>0</v>
      </c>
      <c r="AD757" s="12">
        <f t="shared" si="573"/>
        <v>0</v>
      </c>
      <c r="AE757" s="12">
        <f t="shared" si="573"/>
        <v>0</v>
      </c>
      <c r="AF757" s="12">
        <f t="shared" si="573"/>
        <v>0</v>
      </c>
      <c r="AG757" s="12">
        <f t="shared" si="573"/>
        <v>0</v>
      </c>
      <c r="AH757" s="12">
        <f t="shared" si="573"/>
        <v>0</v>
      </c>
      <c r="AI757" s="12">
        <f t="shared" si="572"/>
        <v>0</v>
      </c>
      <c r="AJ757" s="12">
        <f t="shared" si="572"/>
        <v>0</v>
      </c>
      <c r="AK757" s="12">
        <f t="shared" ref="AK757" si="574">SUM(AK758:AK759)</f>
        <v>0</v>
      </c>
      <c r="AL757" s="12">
        <f t="shared" si="556"/>
        <v>0</v>
      </c>
      <c r="AN757" s="55"/>
      <c r="AS757" s="47"/>
      <c r="AT757" s="63"/>
      <c r="AU757" s="47"/>
      <c r="AV757" s="47"/>
      <c r="AW757" s="47"/>
      <c r="AX757" s="47"/>
      <c r="AY757" s="47"/>
      <c r="AZ757" s="47"/>
    </row>
    <row r="758" spans="1:52">
      <c r="A758" s="26">
        <v>2</v>
      </c>
      <c r="B758" s="2">
        <v>8</v>
      </c>
      <c r="C758" s="2">
        <v>1</v>
      </c>
      <c r="D758" s="2">
        <v>811</v>
      </c>
      <c r="E758" s="2">
        <v>1</v>
      </c>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f t="shared" si="556"/>
        <v>0</v>
      </c>
      <c r="AN758" s="55"/>
      <c r="AS758" s="47"/>
      <c r="AT758" s="63"/>
      <c r="AU758" s="47"/>
      <c r="AV758" s="47"/>
      <c r="AW758" s="47"/>
      <c r="AX758" s="47"/>
      <c r="AY758" s="47"/>
      <c r="AZ758" s="47"/>
    </row>
    <row r="759" spans="1:52">
      <c r="A759" s="26">
        <v>2</v>
      </c>
      <c r="B759" s="2">
        <v>8</v>
      </c>
      <c r="C759" s="2">
        <v>1</v>
      </c>
      <c r="D759" s="2">
        <v>811</v>
      </c>
      <c r="E759" s="2">
        <v>2</v>
      </c>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f t="shared" si="556"/>
        <v>0</v>
      </c>
      <c r="AN759" s="55"/>
      <c r="AS759" s="47"/>
      <c r="AT759" s="63"/>
      <c r="AU759" s="47"/>
      <c r="AV759" s="47"/>
      <c r="AW759" s="47"/>
      <c r="AX759" s="47"/>
      <c r="AY759" s="47"/>
      <c r="AZ759" s="47"/>
    </row>
    <row r="760" spans="1:52">
      <c r="A760" s="26">
        <v>2</v>
      </c>
      <c r="B760" s="2">
        <v>8</v>
      </c>
      <c r="C760" s="2">
        <v>1</v>
      </c>
      <c r="D760" s="2">
        <v>812</v>
      </c>
      <c r="E760" s="2"/>
      <c r="F760" s="12">
        <f>+F761</f>
        <v>0</v>
      </c>
      <c r="G760" s="12">
        <f t="shared" ref="G760:AK760" si="575">+G761</f>
        <v>0</v>
      </c>
      <c r="H760" s="12">
        <f t="shared" si="575"/>
        <v>0</v>
      </c>
      <c r="I760" s="12">
        <f t="shared" si="575"/>
        <v>0</v>
      </c>
      <c r="J760" s="12"/>
      <c r="K760" s="12">
        <f t="shared" si="575"/>
        <v>0</v>
      </c>
      <c r="L760" s="12">
        <f t="shared" si="575"/>
        <v>0</v>
      </c>
      <c r="M760" s="12">
        <f t="shared" si="575"/>
        <v>0</v>
      </c>
      <c r="N760" s="12">
        <f t="shared" si="575"/>
        <v>0</v>
      </c>
      <c r="O760" s="12">
        <f t="shared" si="575"/>
        <v>0</v>
      </c>
      <c r="P760" s="12">
        <f t="shared" si="575"/>
        <v>0</v>
      </c>
      <c r="Q760" s="12">
        <f t="shared" si="575"/>
        <v>0</v>
      </c>
      <c r="R760" s="12">
        <f t="shared" si="575"/>
        <v>0</v>
      </c>
      <c r="S760" s="12">
        <f t="shared" si="575"/>
        <v>0</v>
      </c>
      <c r="T760" s="12">
        <f t="shared" si="575"/>
        <v>0</v>
      </c>
      <c r="U760" s="12">
        <f t="shared" si="575"/>
        <v>0</v>
      </c>
      <c r="V760" s="12">
        <f t="shared" si="575"/>
        <v>0</v>
      </c>
      <c r="W760" s="12">
        <f t="shared" si="575"/>
        <v>0</v>
      </c>
      <c r="X760" s="12">
        <f t="shared" si="575"/>
        <v>0</v>
      </c>
      <c r="Y760" s="12">
        <f t="shared" si="575"/>
        <v>0</v>
      </c>
      <c r="Z760" s="12">
        <f t="shared" si="575"/>
        <v>0</v>
      </c>
      <c r="AA760" s="12">
        <f t="shared" si="575"/>
        <v>0</v>
      </c>
      <c r="AB760" s="12">
        <f t="shared" si="575"/>
        <v>0</v>
      </c>
      <c r="AC760" s="12">
        <f t="shared" si="575"/>
        <v>0</v>
      </c>
      <c r="AD760" s="12">
        <f t="shared" si="575"/>
        <v>0</v>
      </c>
      <c r="AE760" s="12">
        <f t="shared" si="575"/>
        <v>0</v>
      </c>
      <c r="AF760" s="12">
        <f t="shared" si="575"/>
        <v>0</v>
      </c>
      <c r="AG760" s="12">
        <f t="shared" si="575"/>
        <v>0</v>
      </c>
      <c r="AH760" s="12">
        <f t="shared" si="575"/>
        <v>0</v>
      </c>
      <c r="AI760" s="12">
        <f t="shared" si="575"/>
        <v>0</v>
      </c>
      <c r="AJ760" s="12">
        <f t="shared" si="575"/>
        <v>0</v>
      </c>
      <c r="AK760" s="12">
        <f t="shared" si="575"/>
        <v>0</v>
      </c>
      <c r="AL760" s="12">
        <f t="shared" si="556"/>
        <v>0</v>
      </c>
      <c r="AN760" s="55"/>
      <c r="AS760" s="47"/>
      <c r="AT760" s="63"/>
      <c r="AU760" s="47"/>
      <c r="AV760" s="47"/>
      <c r="AW760" s="47"/>
      <c r="AX760" s="47"/>
      <c r="AY760" s="47"/>
      <c r="AZ760" s="47"/>
    </row>
    <row r="761" spans="1:52">
      <c r="A761" s="26">
        <v>2</v>
      </c>
      <c r="B761" s="2">
        <v>8</v>
      </c>
      <c r="C761" s="2">
        <v>1</v>
      </c>
      <c r="D761" s="2">
        <v>812</v>
      </c>
      <c r="E761" s="2">
        <v>1</v>
      </c>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2">
        <f t="shared" si="556"/>
        <v>0</v>
      </c>
      <c r="AN761" s="55"/>
      <c r="AS761" s="47"/>
      <c r="AT761" s="63"/>
      <c r="AU761" s="47"/>
      <c r="AV761" s="47"/>
      <c r="AW761" s="47"/>
      <c r="AX761" s="47"/>
      <c r="AY761" s="47"/>
      <c r="AZ761" s="47"/>
    </row>
    <row r="762" spans="1:52">
      <c r="A762" s="26">
        <v>2</v>
      </c>
      <c r="B762" s="2">
        <v>8</v>
      </c>
      <c r="C762" s="2">
        <v>1</v>
      </c>
      <c r="D762" s="2">
        <v>813</v>
      </c>
      <c r="E762" s="2"/>
      <c r="F762" s="12">
        <f>+F763</f>
        <v>0</v>
      </c>
      <c r="G762" s="12">
        <f t="shared" ref="G762:AK762" si="576">+G763</f>
        <v>0</v>
      </c>
      <c r="H762" s="12">
        <f t="shared" si="576"/>
        <v>0</v>
      </c>
      <c r="I762" s="12">
        <f t="shared" si="576"/>
        <v>0</v>
      </c>
      <c r="J762" s="12"/>
      <c r="K762" s="12">
        <f t="shared" si="576"/>
        <v>0</v>
      </c>
      <c r="L762" s="12">
        <f t="shared" si="576"/>
        <v>0</v>
      </c>
      <c r="M762" s="12">
        <f t="shared" si="576"/>
        <v>0</v>
      </c>
      <c r="N762" s="12">
        <f t="shared" si="576"/>
        <v>0</v>
      </c>
      <c r="O762" s="12">
        <f t="shared" si="576"/>
        <v>0</v>
      </c>
      <c r="P762" s="12">
        <f t="shared" si="576"/>
        <v>0</v>
      </c>
      <c r="Q762" s="12">
        <f t="shared" si="576"/>
        <v>0</v>
      </c>
      <c r="R762" s="12">
        <f t="shared" si="576"/>
        <v>0</v>
      </c>
      <c r="S762" s="12">
        <f t="shared" si="576"/>
        <v>0</v>
      </c>
      <c r="T762" s="12">
        <f t="shared" si="576"/>
        <v>0</v>
      </c>
      <c r="U762" s="12">
        <f t="shared" si="576"/>
        <v>0</v>
      </c>
      <c r="V762" s="12">
        <f t="shared" si="576"/>
        <v>0</v>
      </c>
      <c r="W762" s="12">
        <f t="shared" si="576"/>
        <v>0</v>
      </c>
      <c r="X762" s="12">
        <f t="shared" si="576"/>
        <v>0</v>
      </c>
      <c r="Y762" s="12">
        <f t="shared" si="576"/>
        <v>0</v>
      </c>
      <c r="Z762" s="12">
        <f t="shared" si="576"/>
        <v>0</v>
      </c>
      <c r="AA762" s="12">
        <f t="shared" si="576"/>
        <v>0</v>
      </c>
      <c r="AB762" s="12">
        <f t="shared" si="576"/>
        <v>0</v>
      </c>
      <c r="AC762" s="12">
        <f t="shared" si="576"/>
        <v>0</v>
      </c>
      <c r="AD762" s="12">
        <f t="shared" si="576"/>
        <v>0</v>
      </c>
      <c r="AE762" s="12">
        <f t="shared" si="576"/>
        <v>0</v>
      </c>
      <c r="AF762" s="12">
        <f t="shared" si="576"/>
        <v>0</v>
      </c>
      <c r="AG762" s="12">
        <f t="shared" si="576"/>
        <v>0</v>
      </c>
      <c r="AH762" s="12">
        <f t="shared" si="576"/>
        <v>0</v>
      </c>
      <c r="AI762" s="12">
        <f t="shared" si="576"/>
        <v>0</v>
      </c>
      <c r="AJ762" s="12">
        <f t="shared" si="576"/>
        <v>0</v>
      </c>
      <c r="AK762" s="12">
        <f t="shared" si="576"/>
        <v>0</v>
      </c>
      <c r="AL762" s="12">
        <f t="shared" si="556"/>
        <v>0</v>
      </c>
      <c r="AN762" s="55"/>
      <c r="AS762" s="47"/>
      <c r="AT762" s="63"/>
      <c r="AU762" s="47"/>
      <c r="AV762" s="47"/>
      <c r="AW762" s="47"/>
      <c r="AX762" s="47"/>
      <c r="AY762" s="47"/>
      <c r="AZ762" s="47"/>
    </row>
    <row r="763" spans="1:52">
      <c r="A763" s="26">
        <v>2</v>
      </c>
      <c r="B763" s="2">
        <v>8</v>
      </c>
      <c r="C763" s="2">
        <v>1</v>
      </c>
      <c r="D763" s="2">
        <v>813</v>
      </c>
      <c r="E763" s="2">
        <v>1</v>
      </c>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f t="shared" si="556"/>
        <v>0</v>
      </c>
      <c r="AN763" s="55"/>
      <c r="AS763" s="47"/>
      <c r="AT763" s="63"/>
      <c r="AU763" s="47"/>
      <c r="AV763" s="47"/>
      <c r="AW763" s="47"/>
      <c r="AX763" s="47"/>
      <c r="AY763" s="47"/>
      <c r="AZ763" s="47"/>
    </row>
    <row r="764" spans="1:52">
      <c r="A764" s="26">
        <v>2</v>
      </c>
      <c r="B764" s="2">
        <v>8</v>
      </c>
      <c r="C764" s="2">
        <v>1</v>
      </c>
      <c r="D764" s="2">
        <v>814</v>
      </c>
      <c r="E764" s="2"/>
      <c r="F764" s="12">
        <f>SUM(F765:F771)</f>
        <v>0</v>
      </c>
      <c r="G764" s="12">
        <f t="shared" ref="G764:AJ764" si="577">SUM(G765:G771)</f>
        <v>0</v>
      </c>
      <c r="H764" s="12">
        <f t="shared" si="577"/>
        <v>0</v>
      </c>
      <c r="I764" s="12">
        <f t="shared" si="577"/>
        <v>0</v>
      </c>
      <c r="J764" s="12"/>
      <c r="K764" s="12">
        <f t="shared" ref="K764:AH764" si="578">SUM(K765:K771)</f>
        <v>0</v>
      </c>
      <c r="L764" s="12">
        <f t="shared" si="578"/>
        <v>0</v>
      </c>
      <c r="M764" s="12">
        <f t="shared" si="578"/>
        <v>0</v>
      </c>
      <c r="N764" s="12">
        <f t="shared" si="578"/>
        <v>0</v>
      </c>
      <c r="O764" s="12">
        <f t="shared" si="578"/>
        <v>0</v>
      </c>
      <c r="P764" s="12">
        <f t="shared" si="578"/>
        <v>0</v>
      </c>
      <c r="Q764" s="12">
        <f t="shared" si="578"/>
        <v>0</v>
      </c>
      <c r="R764" s="12">
        <f t="shared" si="578"/>
        <v>0</v>
      </c>
      <c r="S764" s="12">
        <f t="shared" si="578"/>
        <v>0</v>
      </c>
      <c r="T764" s="12">
        <f t="shared" si="578"/>
        <v>0</v>
      </c>
      <c r="U764" s="12">
        <f t="shared" si="578"/>
        <v>0</v>
      </c>
      <c r="V764" s="12">
        <f t="shared" si="578"/>
        <v>0</v>
      </c>
      <c r="W764" s="12">
        <f t="shared" si="578"/>
        <v>0</v>
      </c>
      <c r="X764" s="12">
        <f t="shared" si="578"/>
        <v>0</v>
      </c>
      <c r="Y764" s="12">
        <f t="shared" si="578"/>
        <v>0</v>
      </c>
      <c r="Z764" s="12">
        <f t="shared" si="578"/>
        <v>0</v>
      </c>
      <c r="AA764" s="12">
        <f t="shared" si="578"/>
        <v>0</v>
      </c>
      <c r="AB764" s="12">
        <f t="shared" si="578"/>
        <v>0</v>
      </c>
      <c r="AC764" s="12">
        <f t="shared" si="578"/>
        <v>0</v>
      </c>
      <c r="AD764" s="12">
        <f t="shared" si="578"/>
        <v>0</v>
      </c>
      <c r="AE764" s="12">
        <f t="shared" si="578"/>
        <v>0</v>
      </c>
      <c r="AF764" s="12">
        <f t="shared" si="578"/>
        <v>0</v>
      </c>
      <c r="AG764" s="12">
        <f t="shared" si="578"/>
        <v>0</v>
      </c>
      <c r="AH764" s="12">
        <f t="shared" si="578"/>
        <v>0</v>
      </c>
      <c r="AI764" s="12">
        <f t="shared" si="577"/>
        <v>0</v>
      </c>
      <c r="AJ764" s="12">
        <f t="shared" si="577"/>
        <v>0</v>
      </c>
      <c r="AK764" s="12">
        <f t="shared" ref="AK764" si="579">SUM(AK765:AK771)</f>
        <v>0</v>
      </c>
      <c r="AL764" s="12">
        <f t="shared" si="556"/>
        <v>0</v>
      </c>
      <c r="AN764" s="55"/>
      <c r="AS764" s="47"/>
      <c r="AT764" s="63"/>
      <c r="AU764" s="47"/>
      <c r="AV764" s="47"/>
      <c r="AW764" s="47"/>
      <c r="AX764" s="47"/>
      <c r="AY764" s="47"/>
      <c r="AZ764" s="47"/>
    </row>
    <row r="765" spans="1:52">
      <c r="A765" s="26">
        <v>2</v>
      </c>
      <c r="B765" s="2">
        <v>8</v>
      </c>
      <c r="C765" s="2">
        <v>1</v>
      </c>
      <c r="D765" s="2">
        <v>814</v>
      </c>
      <c r="E765" s="2">
        <v>1</v>
      </c>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f t="shared" si="556"/>
        <v>0</v>
      </c>
      <c r="AN765" s="55"/>
      <c r="AS765" s="47"/>
      <c r="AT765" s="63"/>
      <c r="AU765" s="47"/>
      <c r="AV765" s="47"/>
      <c r="AW765" s="47"/>
      <c r="AX765" s="47"/>
      <c r="AY765" s="47"/>
      <c r="AZ765" s="47"/>
    </row>
    <row r="766" spans="1:52">
      <c r="A766" s="26">
        <v>2</v>
      </c>
      <c r="B766" s="2">
        <v>8</v>
      </c>
      <c r="C766" s="2">
        <v>1</v>
      </c>
      <c r="D766" s="2">
        <v>814</v>
      </c>
      <c r="E766" s="2">
        <v>2</v>
      </c>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f t="shared" si="556"/>
        <v>0</v>
      </c>
      <c r="AN766" s="55"/>
      <c r="AS766" s="47"/>
      <c r="AT766" s="63"/>
      <c r="AU766" s="47"/>
      <c r="AV766" s="47"/>
      <c r="AW766" s="47"/>
      <c r="AX766" s="47"/>
      <c r="AY766" s="47"/>
      <c r="AZ766" s="47"/>
    </row>
    <row r="767" spans="1:52">
      <c r="A767" s="26">
        <v>2</v>
      </c>
      <c r="B767" s="2">
        <v>8</v>
      </c>
      <c r="C767" s="2">
        <v>1</v>
      </c>
      <c r="D767" s="2">
        <v>814</v>
      </c>
      <c r="E767" s="2">
        <v>3</v>
      </c>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f t="shared" si="556"/>
        <v>0</v>
      </c>
      <c r="AN767" s="55"/>
      <c r="AS767" s="47"/>
      <c r="AT767" s="63"/>
      <c r="AU767" s="47"/>
      <c r="AV767" s="47"/>
      <c r="AW767" s="47"/>
      <c r="AX767" s="47"/>
      <c r="AY767" s="47"/>
      <c r="AZ767" s="47"/>
    </row>
    <row r="768" spans="1:52">
      <c r="A768" s="26">
        <v>2</v>
      </c>
      <c r="B768" s="2">
        <v>8</v>
      </c>
      <c r="C768" s="2">
        <v>1</v>
      </c>
      <c r="D768" s="2">
        <v>814</v>
      </c>
      <c r="E768" s="2">
        <v>4</v>
      </c>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f t="shared" ref="AL768:AL799" si="580">SUM(F768:AJ768)</f>
        <v>0</v>
      </c>
      <c r="AN768" s="55"/>
      <c r="AS768" s="47"/>
      <c r="AT768" s="63"/>
      <c r="AU768" s="47"/>
      <c r="AV768" s="47"/>
      <c r="AW768" s="47"/>
      <c r="AX768" s="47"/>
      <c r="AY768" s="47"/>
      <c r="AZ768" s="47"/>
    </row>
    <row r="769" spans="1:52">
      <c r="A769" s="26">
        <v>2</v>
      </c>
      <c r="B769" s="2">
        <v>8</v>
      </c>
      <c r="C769" s="2">
        <v>1</v>
      </c>
      <c r="D769" s="2">
        <v>814</v>
      </c>
      <c r="E769" s="2">
        <v>5</v>
      </c>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f t="shared" si="580"/>
        <v>0</v>
      </c>
      <c r="AN769" s="55"/>
      <c r="AS769" s="47"/>
      <c r="AT769" s="63"/>
      <c r="AU769" s="47"/>
      <c r="AV769" s="47"/>
      <c r="AW769" s="47"/>
      <c r="AX769" s="47"/>
      <c r="AY769" s="47"/>
      <c r="AZ769" s="47"/>
    </row>
    <row r="770" spans="1:52">
      <c r="A770" s="26">
        <v>2</v>
      </c>
      <c r="B770" s="2">
        <v>8</v>
      </c>
      <c r="C770" s="2">
        <v>1</v>
      </c>
      <c r="D770" s="2">
        <v>814</v>
      </c>
      <c r="E770" s="2">
        <v>6</v>
      </c>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f t="shared" si="580"/>
        <v>0</v>
      </c>
      <c r="AN770" s="55"/>
      <c r="AS770" s="47"/>
      <c r="AT770" s="63"/>
      <c r="AU770" s="47"/>
      <c r="AV770" s="47"/>
      <c r="AW770" s="47"/>
      <c r="AX770" s="47"/>
      <c r="AY770" s="47"/>
      <c r="AZ770" s="47"/>
    </row>
    <row r="771" spans="1:52">
      <c r="A771" s="26">
        <v>2</v>
      </c>
      <c r="B771" s="2">
        <v>8</v>
      </c>
      <c r="C771" s="2">
        <v>1</v>
      </c>
      <c r="D771" s="2">
        <v>814</v>
      </c>
      <c r="E771" s="2">
        <v>7</v>
      </c>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f t="shared" si="580"/>
        <v>0</v>
      </c>
      <c r="AN771" s="55"/>
      <c r="AS771" s="47"/>
      <c r="AT771" s="63"/>
      <c r="AU771" s="47"/>
      <c r="AV771" s="47"/>
      <c r="AW771" s="47"/>
      <c r="AX771" s="47"/>
      <c r="AY771" s="47"/>
      <c r="AZ771" s="47"/>
    </row>
    <row r="772" spans="1:52">
      <c r="A772" s="26">
        <v>2</v>
      </c>
      <c r="B772" s="2">
        <v>8</v>
      </c>
      <c r="C772" s="2">
        <v>1</v>
      </c>
      <c r="D772" s="2">
        <v>815</v>
      </c>
      <c r="E772" s="2"/>
      <c r="F772" s="12">
        <f>+F773</f>
        <v>0</v>
      </c>
      <c r="G772" s="12">
        <f t="shared" ref="G772:AK772" si="581">+G773</f>
        <v>0</v>
      </c>
      <c r="H772" s="12">
        <f t="shared" si="581"/>
        <v>0</v>
      </c>
      <c r="I772" s="12">
        <f t="shared" si="581"/>
        <v>0</v>
      </c>
      <c r="J772" s="12"/>
      <c r="K772" s="12">
        <f t="shared" si="581"/>
        <v>0</v>
      </c>
      <c r="L772" s="12">
        <f t="shared" si="581"/>
        <v>0</v>
      </c>
      <c r="M772" s="12">
        <f t="shared" si="581"/>
        <v>0</v>
      </c>
      <c r="N772" s="12">
        <f t="shared" si="581"/>
        <v>0</v>
      </c>
      <c r="O772" s="12">
        <f t="shared" si="581"/>
        <v>0</v>
      </c>
      <c r="P772" s="12">
        <f t="shared" si="581"/>
        <v>0</v>
      </c>
      <c r="Q772" s="12">
        <f t="shared" si="581"/>
        <v>0</v>
      </c>
      <c r="R772" s="12">
        <f t="shared" si="581"/>
        <v>0</v>
      </c>
      <c r="S772" s="12">
        <f t="shared" si="581"/>
        <v>0</v>
      </c>
      <c r="T772" s="12">
        <f t="shared" si="581"/>
        <v>0</v>
      </c>
      <c r="U772" s="12">
        <f t="shared" si="581"/>
        <v>0</v>
      </c>
      <c r="V772" s="12">
        <f t="shared" si="581"/>
        <v>0</v>
      </c>
      <c r="W772" s="12">
        <f t="shared" si="581"/>
        <v>0</v>
      </c>
      <c r="X772" s="12">
        <f t="shared" si="581"/>
        <v>0</v>
      </c>
      <c r="Y772" s="12">
        <f t="shared" si="581"/>
        <v>0</v>
      </c>
      <c r="Z772" s="12">
        <f t="shared" si="581"/>
        <v>0</v>
      </c>
      <c r="AA772" s="12">
        <f t="shared" si="581"/>
        <v>0</v>
      </c>
      <c r="AB772" s="12">
        <f t="shared" si="581"/>
        <v>0</v>
      </c>
      <c r="AC772" s="12">
        <f t="shared" si="581"/>
        <v>0</v>
      </c>
      <c r="AD772" s="12">
        <f t="shared" si="581"/>
        <v>0</v>
      </c>
      <c r="AE772" s="12">
        <f t="shared" si="581"/>
        <v>0</v>
      </c>
      <c r="AF772" s="12">
        <f t="shared" si="581"/>
        <v>0</v>
      </c>
      <c r="AG772" s="12">
        <f t="shared" si="581"/>
        <v>0</v>
      </c>
      <c r="AH772" s="12">
        <f t="shared" si="581"/>
        <v>0</v>
      </c>
      <c r="AI772" s="12">
        <f t="shared" si="581"/>
        <v>0</v>
      </c>
      <c r="AJ772" s="12">
        <f t="shared" si="581"/>
        <v>0</v>
      </c>
      <c r="AK772" s="12">
        <f t="shared" si="581"/>
        <v>0</v>
      </c>
      <c r="AL772" s="12">
        <f t="shared" si="580"/>
        <v>0</v>
      </c>
      <c r="AN772" s="55"/>
      <c r="AS772" s="47"/>
      <c r="AT772" s="63"/>
      <c r="AU772" s="47"/>
      <c r="AV772" s="47"/>
      <c r="AW772" s="47"/>
      <c r="AX772" s="47"/>
      <c r="AY772" s="47"/>
      <c r="AZ772" s="47"/>
    </row>
    <row r="773" spans="1:52">
      <c r="A773" s="26">
        <v>2</v>
      </c>
      <c r="B773" s="2">
        <v>8</v>
      </c>
      <c r="C773" s="2">
        <v>1</v>
      </c>
      <c r="D773" s="2">
        <v>815</v>
      </c>
      <c r="E773" s="2">
        <v>1</v>
      </c>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f t="shared" si="580"/>
        <v>0</v>
      </c>
      <c r="AN773" s="55"/>
      <c r="AS773" s="47"/>
      <c r="AT773" s="63"/>
      <c r="AU773" s="47"/>
      <c r="AV773" s="47"/>
      <c r="AW773" s="47"/>
      <c r="AX773" s="47"/>
      <c r="AY773" s="47"/>
      <c r="AZ773" s="47"/>
    </row>
    <row r="774" spans="1:52">
      <c r="A774" s="26">
        <v>2</v>
      </c>
      <c r="B774" s="2">
        <v>8</v>
      </c>
      <c r="C774" s="2">
        <v>1</v>
      </c>
      <c r="D774" s="2">
        <v>816</v>
      </c>
      <c r="E774" s="2"/>
      <c r="F774" s="12">
        <f>+F775</f>
        <v>0</v>
      </c>
      <c r="G774" s="12">
        <f t="shared" ref="G774:AK774" si="582">+G775</f>
        <v>0</v>
      </c>
      <c r="H774" s="12">
        <f t="shared" si="582"/>
        <v>0</v>
      </c>
      <c r="I774" s="12">
        <f t="shared" si="582"/>
        <v>0</v>
      </c>
      <c r="J774" s="12"/>
      <c r="K774" s="12">
        <f t="shared" si="582"/>
        <v>0</v>
      </c>
      <c r="L774" s="12">
        <f t="shared" si="582"/>
        <v>0</v>
      </c>
      <c r="M774" s="12">
        <f t="shared" si="582"/>
        <v>0</v>
      </c>
      <c r="N774" s="12">
        <f t="shared" si="582"/>
        <v>0</v>
      </c>
      <c r="O774" s="12">
        <f t="shared" si="582"/>
        <v>0</v>
      </c>
      <c r="P774" s="12">
        <f t="shared" si="582"/>
        <v>0</v>
      </c>
      <c r="Q774" s="12">
        <f t="shared" si="582"/>
        <v>0</v>
      </c>
      <c r="R774" s="12">
        <f t="shared" si="582"/>
        <v>0</v>
      </c>
      <c r="S774" s="12">
        <f t="shared" si="582"/>
        <v>0</v>
      </c>
      <c r="T774" s="12">
        <f t="shared" si="582"/>
        <v>0</v>
      </c>
      <c r="U774" s="12">
        <f t="shared" si="582"/>
        <v>0</v>
      </c>
      <c r="V774" s="12">
        <f t="shared" si="582"/>
        <v>0</v>
      </c>
      <c r="W774" s="12">
        <f t="shared" si="582"/>
        <v>0</v>
      </c>
      <c r="X774" s="12">
        <f t="shared" si="582"/>
        <v>0</v>
      </c>
      <c r="Y774" s="12">
        <f t="shared" si="582"/>
        <v>0</v>
      </c>
      <c r="Z774" s="12">
        <f t="shared" si="582"/>
        <v>0</v>
      </c>
      <c r="AA774" s="12">
        <f t="shared" si="582"/>
        <v>0</v>
      </c>
      <c r="AB774" s="12">
        <f t="shared" si="582"/>
        <v>0</v>
      </c>
      <c r="AC774" s="12">
        <f t="shared" si="582"/>
        <v>0</v>
      </c>
      <c r="AD774" s="12">
        <f t="shared" si="582"/>
        <v>0</v>
      </c>
      <c r="AE774" s="12">
        <f t="shared" si="582"/>
        <v>0</v>
      </c>
      <c r="AF774" s="12">
        <f t="shared" si="582"/>
        <v>0</v>
      </c>
      <c r="AG774" s="12">
        <f t="shared" si="582"/>
        <v>0</v>
      </c>
      <c r="AH774" s="12">
        <f t="shared" si="582"/>
        <v>0</v>
      </c>
      <c r="AI774" s="12">
        <f t="shared" si="582"/>
        <v>0</v>
      </c>
      <c r="AJ774" s="12">
        <f t="shared" si="582"/>
        <v>0</v>
      </c>
      <c r="AK774" s="12">
        <f t="shared" si="582"/>
        <v>0</v>
      </c>
      <c r="AL774" s="12">
        <f t="shared" si="580"/>
        <v>0</v>
      </c>
      <c r="AN774" s="55"/>
      <c r="AS774" s="47"/>
      <c r="AT774" s="63"/>
      <c r="AU774" s="47"/>
      <c r="AV774" s="47"/>
      <c r="AW774" s="47"/>
      <c r="AX774" s="47"/>
      <c r="AY774" s="47"/>
      <c r="AZ774" s="47"/>
    </row>
    <row r="775" spans="1:52">
      <c r="A775" s="26">
        <v>2</v>
      </c>
      <c r="B775" s="2">
        <v>8</v>
      </c>
      <c r="C775" s="2">
        <v>1</v>
      </c>
      <c r="D775" s="2">
        <v>816</v>
      </c>
      <c r="E775" s="2">
        <v>1</v>
      </c>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f t="shared" si="580"/>
        <v>0</v>
      </c>
      <c r="AN775" s="55"/>
      <c r="AS775" s="47"/>
      <c r="AT775" s="63"/>
      <c r="AU775" s="47"/>
      <c r="AV775" s="47"/>
      <c r="AW775" s="47"/>
      <c r="AX775" s="47"/>
      <c r="AY775" s="47"/>
      <c r="AZ775" s="47"/>
    </row>
    <row r="776" spans="1:52">
      <c r="A776" s="26">
        <v>2</v>
      </c>
      <c r="B776" s="2">
        <v>8</v>
      </c>
      <c r="C776" s="2">
        <v>3</v>
      </c>
      <c r="D776" s="2"/>
      <c r="E776" s="2"/>
      <c r="F776" s="14">
        <f>+F777+F786+F790+F792</f>
        <v>0</v>
      </c>
      <c r="G776" s="14">
        <f t="shared" ref="G776:AJ776" si="583">+G777+G786+G790+G792</f>
        <v>0</v>
      </c>
      <c r="H776" s="14">
        <f t="shared" si="583"/>
        <v>0</v>
      </c>
      <c r="I776" s="14">
        <f t="shared" si="583"/>
        <v>0</v>
      </c>
      <c r="J776" s="14"/>
      <c r="K776" s="14">
        <f t="shared" ref="K776:AH776" si="584">+K777+K786+K790+K792</f>
        <v>0</v>
      </c>
      <c r="L776" s="14">
        <f t="shared" si="584"/>
        <v>0</v>
      </c>
      <c r="M776" s="14">
        <f t="shared" si="584"/>
        <v>0</v>
      </c>
      <c r="N776" s="14">
        <f t="shared" si="584"/>
        <v>0</v>
      </c>
      <c r="O776" s="14">
        <f t="shared" si="584"/>
        <v>0</v>
      </c>
      <c r="P776" s="14">
        <f t="shared" si="584"/>
        <v>0</v>
      </c>
      <c r="Q776" s="14">
        <f t="shared" si="584"/>
        <v>0</v>
      </c>
      <c r="R776" s="14">
        <f t="shared" si="584"/>
        <v>0</v>
      </c>
      <c r="S776" s="14">
        <f t="shared" si="584"/>
        <v>0</v>
      </c>
      <c r="T776" s="14">
        <f t="shared" si="584"/>
        <v>0</v>
      </c>
      <c r="U776" s="14">
        <f t="shared" si="584"/>
        <v>0</v>
      </c>
      <c r="V776" s="14">
        <f t="shared" si="584"/>
        <v>0</v>
      </c>
      <c r="W776" s="14">
        <f t="shared" si="584"/>
        <v>0</v>
      </c>
      <c r="X776" s="14">
        <f t="shared" si="584"/>
        <v>0</v>
      </c>
      <c r="Y776" s="14">
        <f t="shared" si="584"/>
        <v>0</v>
      </c>
      <c r="Z776" s="14">
        <f t="shared" si="584"/>
        <v>0</v>
      </c>
      <c r="AA776" s="14">
        <f t="shared" si="584"/>
        <v>0</v>
      </c>
      <c r="AB776" s="14">
        <f t="shared" si="584"/>
        <v>0</v>
      </c>
      <c r="AC776" s="14">
        <f t="shared" si="584"/>
        <v>0</v>
      </c>
      <c r="AD776" s="14">
        <f t="shared" si="584"/>
        <v>0</v>
      </c>
      <c r="AE776" s="14">
        <f t="shared" si="584"/>
        <v>0</v>
      </c>
      <c r="AF776" s="14">
        <f t="shared" si="584"/>
        <v>0</v>
      </c>
      <c r="AG776" s="14">
        <f t="shared" si="584"/>
        <v>0</v>
      </c>
      <c r="AH776" s="14">
        <f t="shared" si="584"/>
        <v>0</v>
      </c>
      <c r="AI776" s="14">
        <f t="shared" si="583"/>
        <v>0</v>
      </c>
      <c r="AJ776" s="14">
        <f t="shared" si="583"/>
        <v>0</v>
      </c>
      <c r="AK776" s="14">
        <f t="shared" ref="AK776" si="585">+AK777+AK786+AK790+AK792</f>
        <v>0</v>
      </c>
      <c r="AL776" s="14">
        <f t="shared" si="580"/>
        <v>0</v>
      </c>
      <c r="AN776" s="55"/>
      <c r="AS776" s="47"/>
      <c r="AT776" s="63"/>
      <c r="AU776" s="47"/>
      <c r="AV776" s="47"/>
      <c r="AW776" s="47"/>
      <c r="AX776" s="47"/>
      <c r="AY776" s="47"/>
      <c r="AZ776" s="47"/>
    </row>
    <row r="777" spans="1:52">
      <c r="A777" s="26">
        <v>2</v>
      </c>
      <c r="B777" s="2">
        <v>8</v>
      </c>
      <c r="C777" s="2">
        <v>3</v>
      </c>
      <c r="D777" s="2">
        <v>831</v>
      </c>
      <c r="E777" s="2"/>
      <c r="F777" s="12">
        <f>SUM(F778:F785)</f>
        <v>0</v>
      </c>
      <c r="G777" s="12">
        <f t="shared" ref="G777:AJ777" si="586">SUM(G778:G785)</f>
        <v>0</v>
      </c>
      <c r="H777" s="12">
        <f t="shared" si="586"/>
        <v>0</v>
      </c>
      <c r="I777" s="12">
        <f t="shared" si="586"/>
        <v>0</v>
      </c>
      <c r="J777" s="12"/>
      <c r="K777" s="12">
        <f t="shared" ref="K777:AH777" si="587">SUM(K778:K785)</f>
        <v>0</v>
      </c>
      <c r="L777" s="12">
        <f t="shared" si="587"/>
        <v>0</v>
      </c>
      <c r="M777" s="12">
        <f t="shared" si="587"/>
        <v>0</v>
      </c>
      <c r="N777" s="12">
        <f t="shared" si="587"/>
        <v>0</v>
      </c>
      <c r="O777" s="12">
        <f t="shared" si="587"/>
        <v>0</v>
      </c>
      <c r="P777" s="12">
        <f t="shared" si="587"/>
        <v>0</v>
      </c>
      <c r="Q777" s="12">
        <f t="shared" si="587"/>
        <v>0</v>
      </c>
      <c r="R777" s="12">
        <f t="shared" si="587"/>
        <v>0</v>
      </c>
      <c r="S777" s="12">
        <f t="shared" si="587"/>
        <v>0</v>
      </c>
      <c r="T777" s="12">
        <f t="shared" si="587"/>
        <v>0</v>
      </c>
      <c r="U777" s="12">
        <f t="shared" si="587"/>
        <v>0</v>
      </c>
      <c r="V777" s="12">
        <f t="shared" si="587"/>
        <v>0</v>
      </c>
      <c r="W777" s="12">
        <f t="shared" si="587"/>
        <v>0</v>
      </c>
      <c r="X777" s="12">
        <f t="shared" si="587"/>
        <v>0</v>
      </c>
      <c r="Y777" s="12">
        <f t="shared" si="587"/>
        <v>0</v>
      </c>
      <c r="Z777" s="12">
        <f t="shared" si="587"/>
        <v>0</v>
      </c>
      <c r="AA777" s="12">
        <f t="shared" si="587"/>
        <v>0</v>
      </c>
      <c r="AB777" s="12">
        <f t="shared" si="587"/>
        <v>0</v>
      </c>
      <c r="AC777" s="12">
        <f t="shared" si="587"/>
        <v>0</v>
      </c>
      <c r="AD777" s="12">
        <f t="shared" si="587"/>
        <v>0</v>
      </c>
      <c r="AE777" s="12">
        <f t="shared" si="587"/>
        <v>0</v>
      </c>
      <c r="AF777" s="12">
        <f t="shared" si="587"/>
        <v>0</v>
      </c>
      <c r="AG777" s="12">
        <f t="shared" si="587"/>
        <v>0</v>
      </c>
      <c r="AH777" s="12">
        <f t="shared" si="587"/>
        <v>0</v>
      </c>
      <c r="AI777" s="12">
        <f t="shared" si="586"/>
        <v>0</v>
      </c>
      <c r="AJ777" s="12">
        <f t="shared" si="586"/>
        <v>0</v>
      </c>
      <c r="AK777" s="12">
        <f t="shared" ref="AK777" si="588">SUM(AK778:AK785)</f>
        <v>0</v>
      </c>
      <c r="AL777" s="12">
        <f t="shared" si="580"/>
        <v>0</v>
      </c>
      <c r="AN777" s="55"/>
      <c r="AS777" s="47"/>
      <c r="AT777" s="63"/>
      <c r="AU777" s="47"/>
      <c r="AV777" s="47"/>
      <c r="AW777" s="47"/>
      <c r="AX777" s="47"/>
      <c r="AY777" s="47"/>
      <c r="AZ777" s="47"/>
    </row>
    <row r="778" spans="1:52">
      <c r="A778" s="26">
        <v>2</v>
      </c>
      <c r="B778" s="2">
        <v>8</v>
      </c>
      <c r="C778" s="2">
        <v>3</v>
      </c>
      <c r="D778" s="2">
        <v>831</v>
      </c>
      <c r="E778" s="2">
        <v>1</v>
      </c>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f t="shared" si="580"/>
        <v>0</v>
      </c>
      <c r="AN778" s="55"/>
      <c r="AS778" s="47"/>
      <c r="AT778" s="63"/>
      <c r="AU778" s="47"/>
      <c r="AV778" s="47"/>
      <c r="AW778" s="47"/>
      <c r="AX778" s="47"/>
      <c r="AY778" s="47"/>
      <c r="AZ778" s="47"/>
    </row>
    <row r="779" spans="1:52">
      <c r="A779" s="26">
        <v>2</v>
      </c>
      <c r="B779" s="2">
        <v>8</v>
      </c>
      <c r="C779" s="2">
        <v>3</v>
      </c>
      <c r="D779" s="2">
        <v>831</v>
      </c>
      <c r="E779" s="2">
        <v>2</v>
      </c>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f t="shared" si="580"/>
        <v>0</v>
      </c>
      <c r="AN779" s="55"/>
      <c r="AS779" s="47"/>
      <c r="AT779" s="63"/>
      <c r="AU779" s="47"/>
      <c r="AV779" s="47"/>
      <c r="AW779" s="47"/>
      <c r="AX779" s="47"/>
      <c r="AY779" s="47"/>
      <c r="AZ779" s="47"/>
    </row>
    <row r="780" spans="1:52">
      <c r="A780" s="26">
        <v>2</v>
      </c>
      <c r="B780" s="2">
        <v>8</v>
      </c>
      <c r="C780" s="2">
        <v>3</v>
      </c>
      <c r="D780" s="2">
        <v>831</v>
      </c>
      <c r="E780" s="2">
        <v>3</v>
      </c>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f t="shared" si="580"/>
        <v>0</v>
      </c>
      <c r="AN780" s="55"/>
      <c r="AS780" s="47"/>
      <c r="AT780" s="63"/>
      <c r="AU780" s="47"/>
      <c r="AV780" s="47"/>
      <c r="AW780" s="47"/>
      <c r="AX780" s="47"/>
      <c r="AY780" s="47"/>
      <c r="AZ780" s="47"/>
    </row>
    <row r="781" spans="1:52">
      <c r="A781" s="26">
        <v>2</v>
      </c>
      <c r="B781" s="2">
        <v>8</v>
      </c>
      <c r="C781" s="2">
        <v>3</v>
      </c>
      <c r="D781" s="2">
        <v>831</v>
      </c>
      <c r="E781" s="2">
        <v>4</v>
      </c>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f t="shared" si="580"/>
        <v>0</v>
      </c>
      <c r="AN781" s="55"/>
      <c r="AS781" s="47"/>
      <c r="AT781" s="63"/>
      <c r="AU781" s="47"/>
      <c r="AV781" s="47"/>
      <c r="AW781" s="47"/>
      <c r="AX781" s="47"/>
      <c r="AY781" s="47"/>
      <c r="AZ781" s="47"/>
    </row>
    <row r="782" spans="1:52">
      <c r="A782" s="26">
        <v>2</v>
      </c>
      <c r="B782" s="2">
        <v>8</v>
      </c>
      <c r="C782" s="2">
        <v>3</v>
      </c>
      <c r="D782" s="2">
        <v>831</v>
      </c>
      <c r="E782" s="2">
        <v>5</v>
      </c>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f t="shared" si="580"/>
        <v>0</v>
      </c>
      <c r="AN782" s="55"/>
      <c r="AS782" s="47"/>
      <c r="AT782" s="63"/>
      <c r="AU782" s="47"/>
      <c r="AV782" s="47"/>
      <c r="AW782" s="47"/>
      <c r="AX782" s="47"/>
      <c r="AY782" s="47"/>
      <c r="AZ782" s="47"/>
    </row>
    <row r="783" spans="1:52">
      <c r="A783" s="26">
        <v>2</v>
      </c>
      <c r="B783" s="2">
        <v>8</v>
      </c>
      <c r="C783" s="2">
        <v>3</v>
      </c>
      <c r="D783" s="2">
        <v>831</v>
      </c>
      <c r="E783" s="2">
        <v>6</v>
      </c>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f t="shared" si="580"/>
        <v>0</v>
      </c>
      <c r="AN783" s="55"/>
      <c r="AS783" s="47"/>
      <c r="AT783" s="63"/>
      <c r="AU783" s="47"/>
      <c r="AV783" s="47"/>
      <c r="AW783" s="47"/>
      <c r="AX783" s="47"/>
      <c r="AY783" s="47"/>
      <c r="AZ783" s="47"/>
    </row>
    <row r="784" spans="1:52">
      <c r="A784" s="26">
        <v>2</v>
      </c>
      <c r="B784" s="2">
        <v>8</v>
      </c>
      <c r="C784" s="2">
        <v>3</v>
      </c>
      <c r="D784" s="2">
        <v>831</v>
      </c>
      <c r="E784" s="2">
        <v>7</v>
      </c>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f t="shared" si="580"/>
        <v>0</v>
      </c>
      <c r="AN784" s="55"/>
      <c r="AS784" s="47"/>
      <c r="AT784" s="63"/>
      <c r="AU784" s="47"/>
      <c r="AV784" s="47"/>
      <c r="AW784" s="47"/>
      <c r="AX784" s="47"/>
      <c r="AY784" s="47"/>
      <c r="AZ784" s="47"/>
    </row>
    <row r="785" spans="1:52">
      <c r="A785" s="26">
        <v>2</v>
      </c>
      <c r="B785" s="2">
        <v>8</v>
      </c>
      <c r="C785" s="2">
        <v>3</v>
      </c>
      <c r="D785" s="2">
        <v>831</v>
      </c>
      <c r="E785" s="2">
        <v>8</v>
      </c>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2">
        <f t="shared" si="580"/>
        <v>0</v>
      </c>
      <c r="AN785" s="55"/>
      <c r="AS785" s="47"/>
      <c r="AT785" s="63"/>
      <c r="AU785" s="47"/>
      <c r="AV785" s="47"/>
      <c r="AW785" s="47"/>
      <c r="AX785" s="47"/>
      <c r="AY785" s="47"/>
      <c r="AZ785" s="47"/>
    </row>
    <row r="786" spans="1:52">
      <c r="A786" s="26">
        <v>2</v>
      </c>
      <c r="B786" s="2">
        <v>8</v>
      </c>
      <c r="C786" s="2">
        <v>3</v>
      </c>
      <c r="D786" s="2">
        <v>832</v>
      </c>
      <c r="E786" s="2"/>
      <c r="F786" s="12">
        <f>SUM(F787:F789)</f>
        <v>0</v>
      </c>
      <c r="G786" s="12">
        <f t="shared" ref="G786:AJ786" si="589">SUM(G787:G789)</f>
        <v>0</v>
      </c>
      <c r="H786" s="12">
        <f t="shared" si="589"/>
        <v>0</v>
      </c>
      <c r="I786" s="12">
        <f t="shared" si="589"/>
        <v>0</v>
      </c>
      <c r="J786" s="12"/>
      <c r="K786" s="12">
        <f t="shared" ref="K786:AH786" si="590">SUM(K787:K789)</f>
        <v>0</v>
      </c>
      <c r="L786" s="12">
        <f t="shared" si="590"/>
        <v>0</v>
      </c>
      <c r="M786" s="12">
        <f t="shared" si="590"/>
        <v>0</v>
      </c>
      <c r="N786" s="12">
        <f t="shared" si="590"/>
        <v>0</v>
      </c>
      <c r="O786" s="12">
        <f t="shared" si="590"/>
        <v>0</v>
      </c>
      <c r="P786" s="12">
        <f t="shared" si="590"/>
        <v>0</v>
      </c>
      <c r="Q786" s="12">
        <f t="shared" si="590"/>
        <v>0</v>
      </c>
      <c r="R786" s="12">
        <f t="shared" si="590"/>
        <v>0</v>
      </c>
      <c r="S786" s="12">
        <f t="shared" si="590"/>
        <v>0</v>
      </c>
      <c r="T786" s="12">
        <f t="shared" si="590"/>
        <v>0</v>
      </c>
      <c r="U786" s="12">
        <f t="shared" si="590"/>
        <v>0</v>
      </c>
      <c r="V786" s="12">
        <f t="shared" si="590"/>
        <v>0</v>
      </c>
      <c r="W786" s="12">
        <f t="shared" si="590"/>
        <v>0</v>
      </c>
      <c r="X786" s="12">
        <f t="shared" si="590"/>
        <v>0</v>
      </c>
      <c r="Y786" s="12">
        <f t="shared" si="590"/>
        <v>0</v>
      </c>
      <c r="Z786" s="12">
        <f t="shared" si="590"/>
        <v>0</v>
      </c>
      <c r="AA786" s="12">
        <f t="shared" si="590"/>
        <v>0</v>
      </c>
      <c r="AB786" s="12">
        <f t="shared" si="590"/>
        <v>0</v>
      </c>
      <c r="AC786" s="12">
        <f t="shared" si="590"/>
        <v>0</v>
      </c>
      <c r="AD786" s="12">
        <f t="shared" si="590"/>
        <v>0</v>
      </c>
      <c r="AE786" s="12">
        <f t="shared" si="590"/>
        <v>0</v>
      </c>
      <c r="AF786" s="12">
        <f t="shared" si="590"/>
        <v>0</v>
      </c>
      <c r="AG786" s="12">
        <f t="shared" si="590"/>
        <v>0</v>
      </c>
      <c r="AH786" s="12">
        <f t="shared" si="590"/>
        <v>0</v>
      </c>
      <c r="AI786" s="12">
        <f t="shared" si="589"/>
        <v>0</v>
      </c>
      <c r="AJ786" s="12">
        <f t="shared" si="589"/>
        <v>0</v>
      </c>
      <c r="AK786" s="12">
        <f t="shared" ref="AK786" si="591">SUM(AK787:AK789)</f>
        <v>0</v>
      </c>
      <c r="AL786" s="12">
        <f t="shared" si="580"/>
        <v>0</v>
      </c>
      <c r="AN786" s="55"/>
      <c r="AS786" s="47"/>
      <c r="AT786" s="63"/>
      <c r="AU786" s="47"/>
      <c r="AV786" s="47"/>
      <c r="AW786" s="47"/>
      <c r="AX786" s="47"/>
      <c r="AY786" s="47"/>
      <c r="AZ786" s="47"/>
    </row>
    <row r="787" spans="1:52">
      <c r="A787" s="26">
        <v>2</v>
      </c>
      <c r="B787" s="2">
        <v>8</v>
      </c>
      <c r="C787" s="2">
        <v>3</v>
      </c>
      <c r="D787" s="2">
        <v>832</v>
      </c>
      <c r="E787" s="2">
        <v>1</v>
      </c>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f t="shared" si="580"/>
        <v>0</v>
      </c>
      <c r="AN787" s="55"/>
      <c r="AS787" s="47"/>
      <c r="AT787" s="63"/>
      <c r="AU787" s="47"/>
      <c r="AV787" s="47"/>
      <c r="AW787" s="47"/>
      <c r="AX787" s="47"/>
      <c r="AY787" s="47"/>
      <c r="AZ787" s="47"/>
    </row>
    <row r="788" spans="1:52">
      <c r="A788" s="26">
        <v>2</v>
      </c>
      <c r="B788" s="2">
        <v>8</v>
      </c>
      <c r="C788" s="2">
        <v>3</v>
      </c>
      <c r="D788" s="2">
        <v>832</v>
      </c>
      <c r="E788" s="2">
        <v>2</v>
      </c>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f t="shared" si="580"/>
        <v>0</v>
      </c>
      <c r="AN788" s="55"/>
      <c r="AS788" s="47"/>
      <c r="AT788" s="63"/>
      <c r="AU788" s="47"/>
      <c r="AV788" s="47"/>
      <c r="AW788" s="47"/>
      <c r="AX788" s="47"/>
      <c r="AY788" s="47"/>
      <c r="AZ788" s="47"/>
    </row>
    <row r="789" spans="1:52">
      <c r="A789" s="26">
        <v>2</v>
      </c>
      <c r="B789" s="2">
        <v>8</v>
      </c>
      <c r="C789" s="2">
        <v>3</v>
      </c>
      <c r="D789" s="2">
        <v>832</v>
      </c>
      <c r="E789" s="2">
        <v>3</v>
      </c>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f t="shared" si="580"/>
        <v>0</v>
      </c>
      <c r="AN789" s="55"/>
      <c r="AS789" s="47"/>
      <c r="AT789" s="63"/>
      <c r="AU789" s="47"/>
      <c r="AV789" s="47"/>
      <c r="AW789" s="47"/>
      <c r="AX789" s="47"/>
      <c r="AY789" s="47"/>
      <c r="AZ789" s="47"/>
    </row>
    <row r="790" spans="1:52">
      <c r="A790" s="26">
        <v>2</v>
      </c>
      <c r="B790" s="2">
        <v>8</v>
      </c>
      <c r="C790" s="2">
        <v>3</v>
      </c>
      <c r="D790" s="2">
        <v>834</v>
      </c>
      <c r="E790" s="2"/>
      <c r="F790" s="12">
        <f>+F791</f>
        <v>0</v>
      </c>
      <c r="G790" s="12">
        <f t="shared" ref="G790:AK790" si="592">+G791</f>
        <v>0</v>
      </c>
      <c r="H790" s="12">
        <f t="shared" si="592"/>
        <v>0</v>
      </c>
      <c r="I790" s="12">
        <f t="shared" si="592"/>
        <v>0</v>
      </c>
      <c r="J790" s="12"/>
      <c r="K790" s="12">
        <f t="shared" si="592"/>
        <v>0</v>
      </c>
      <c r="L790" s="12">
        <f t="shared" si="592"/>
        <v>0</v>
      </c>
      <c r="M790" s="12">
        <f t="shared" si="592"/>
        <v>0</v>
      </c>
      <c r="N790" s="12">
        <f t="shared" si="592"/>
        <v>0</v>
      </c>
      <c r="O790" s="12">
        <f t="shared" si="592"/>
        <v>0</v>
      </c>
      <c r="P790" s="12">
        <f t="shared" si="592"/>
        <v>0</v>
      </c>
      <c r="Q790" s="12">
        <f t="shared" si="592"/>
        <v>0</v>
      </c>
      <c r="R790" s="12">
        <f t="shared" si="592"/>
        <v>0</v>
      </c>
      <c r="S790" s="12">
        <f t="shared" si="592"/>
        <v>0</v>
      </c>
      <c r="T790" s="12">
        <f t="shared" si="592"/>
        <v>0</v>
      </c>
      <c r="U790" s="12">
        <f t="shared" si="592"/>
        <v>0</v>
      </c>
      <c r="V790" s="12">
        <f t="shared" si="592"/>
        <v>0</v>
      </c>
      <c r="W790" s="12">
        <f t="shared" si="592"/>
        <v>0</v>
      </c>
      <c r="X790" s="12">
        <f t="shared" si="592"/>
        <v>0</v>
      </c>
      <c r="Y790" s="12">
        <f t="shared" si="592"/>
        <v>0</v>
      </c>
      <c r="Z790" s="12">
        <f t="shared" si="592"/>
        <v>0</v>
      </c>
      <c r="AA790" s="12">
        <f t="shared" si="592"/>
        <v>0</v>
      </c>
      <c r="AB790" s="12">
        <f t="shared" si="592"/>
        <v>0</v>
      </c>
      <c r="AC790" s="12">
        <f t="shared" si="592"/>
        <v>0</v>
      </c>
      <c r="AD790" s="12">
        <f t="shared" si="592"/>
        <v>0</v>
      </c>
      <c r="AE790" s="12">
        <f t="shared" si="592"/>
        <v>0</v>
      </c>
      <c r="AF790" s="12">
        <f t="shared" si="592"/>
        <v>0</v>
      </c>
      <c r="AG790" s="12">
        <f t="shared" si="592"/>
        <v>0</v>
      </c>
      <c r="AH790" s="12">
        <f t="shared" si="592"/>
        <v>0</v>
      </c>
      <c r="AI790" s="12">
        <f t="shared" si="592"/>
        <v>0</v>
      </c>
      <c r="AJ790" s="12">
        <f t="shared" si="592"/>
        <v>0</v>
      </c>
      <c r="AK790" s="12">
        <f t="shared" si="592"/>
        <v>0</v>
      </c>
      <c r="AL790" s="12">
        <f t="shared" si="580"/>
        <v>0</v>
      </c>
      <c r="AN790" s="55"/>
      <c r="AS790" s="47"/>
      <c r="AT790" s="63"/>
      <c r="AU790" s="47"/>
      <c r="AV790" s="47"/>
      <c r="AW790" s="47"/>
      <c r="AX790" s="47"/>
      <c r="AY790" s="47"/>
      <c r="AZ790" s="47"/>
    </row>
    <row r="791" spans="1:52">
      <c r="A791" s="26">
        <v>2</v>
      </c>
      <c r="B791" s="2">
        <v>8</v>
      </c>
      <c r="C791" s="2">
        <v>3</v>
      </c>
      <c r="D791" s="2">
        <v>834</v>
      </c>
      <c r="E791" s="2">
        <v>1</v>
      </c>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f t="shared" si="580"/>
        <v>0</v>
      </c>
      <c r="AN791" s="55"/>
      <c r="AS791" s="47"/>
      <c r="AT791" s="63"/>
      <c r="AU791" s="47"/>
      <c r="AV791" s="47"/>
      <c r="AW791" s="47"/>
      <c r="AX791" s="47"/>
      <c r="AY791" s="47"/>
      <c r="AZ791" s="47"/>
    </row>
    <row r="792" spans="1:52">
      <c r="A792" s="26">
        <v>2</v>
      </c>
      <c r="B792" s="2">
        <v>8</v>
      </c>
      <c r="C792" s="2">
        <v>3</v>
      </c>
      <c r="D792" s="2">
        <v>835</v>
      </c>
      <c r="E792" s="2"/>
      <c r="F792" s="12">
        <f>+F793</f>
        <v>0</v>
      </c>
      <c r="G792" s="12">
        <f t="shared" ref="G792:AK792" si="593">+G793</f>
        <v>0</v>
      </c>
      <c r="H792" s="12">
        <f t="shared" si="593"/>
        <v>0</v>
      </c>
      <c r="I792" s="12">
        <f t="shared" si="593"/>
        <v>0</v>
      </c>
      <c r="J792" s="12"/>
      <c r="K792" s="12">
        <f t="shared" si="593"/>
        <v>0</v>
      </c>
      <c r="L792" s="12">
        <f t="shared" si="593"/>
        <v>0</v>
      </c>
      <c r="M792" s="12">
        <f t="shared" si="593"/>
        <v>0</v>
      </c>
      <c r="N792" s="12">
        <f t="shared" si="593"/>
        <v>0</v>
      </c>
      <c r="O792" s="12">
        <f t="shared" si="593"/>
        <v>0</v>
      </c>
      <c r="P792" s="12">
        <f t="shared" si="593"/>
        <v>0</v>
      </c>
      <c r="Q792" s="12">
        <f t="shared" si="593"/>
        <v>0</v>
      </c>
      <c r="R792" s="12">
        <f t="shared" si="593"/>
        <v>0</v>
      </c>
      <c r="S792" s="12">
        <f t="shared" si="593"/>
        <v>0</v>
      </c>
      <c r="T792" s="12">
        <f t="shared" si="593"/>
        <v>0</v>
      </c>
      <c r="U792" s="12">
        <f t="shared" si="593"/>
        <v>0</v>
      </c>
      <c r="V792" s="12">
        <f t="shared" si="593"/>
        <v>0</v>
      </c>
      <c r="W792" s="12">
        <f t="shared" si="593"/>
        <v>0</v>
      </c>
      <c r="X792" s="12">
        <f t="shared" si="593"/>
        <v>0</v>
      </c>
      <c r="Y792" s="12">
        <f t="shared" si="593"/>
        <v>0</v>
      </c>
      <c r="Z792" s="12">
        <f t="shared" si="593"/>
        <v>0</v>
      </c>
      <c r="AA792" s="12">
        <f t="shared" si="593"/>
        <v>0</v>
      </c>
      <c r="AB792" s="12">
        <f t="shared" si="593"/>
        <v>0</v>
      </c>
      <c r="AC792" s="12">
        <f t="shared" si="593"/>
        <v>0</v>
      </c>
      <c r="AD792" s="12">
        <f t="shared" si="593"/>
        <v>0</v>
      </c>
      <c r="AE792" s="12">
        <f t="shared" si="593"/>
        <v>0</v>
      </c>
      <c r="AF792" s="12">
        <f t="shared" si="593"/>
        <v>0</v>
      </c>
      <c r="AG792" s="12">
        <f t="shared" si="593"/>
        <v>0</v>
      </c>
      <c r="AH792" s="12">
        <f t="shared" si="593"/>
        <v>0</v>
      </c>
      <c r="AI792" s="12">
        <f t="shared" si="593"/>
        <v>0</v>
      </c>
      <c r="AJ792" s="12">
        <f t="shared" si="593"/>
        <v>0</v>
      </c>
      <c r="AK792" s="12">
        <f t="shared" si="593"/>
        <v>0</v>
      </c>
      <c r="AL792" s="12">
        <f t="shared" si="580"/>
        <v>0</v>
      </c>
      <c r="AN792" s="55"/>
      <c r="AS792" s="47"/>
      <c r="AT792" s="63"/>
      <c r="AU792" s="47"/>
      <c r="AV792" s="47"/>
      <c r="AW792" s="47"/>
      <c r="AX792" s="47"/>
      <c r="AY792" s="47"/>
      <c r="AZ792" s="47"/>
    </row>
    <row r="793" spans="1:52">
      <c r="A793" s="26">
        <v>2</v>
      </c>
      <c r="B793" s="2">
        <v>8</v>
      </c>
      <c r="C793" s="2">
        <v>3</v>
      </c>
      <c r="D793" s="2">
        <v>835</v>
      </c>
      <c r="E793" s="2">
        <v>1</v>
      </c>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f t="shared" si="580"/>
        <v>0</v>
      </c>
      <c r="AN793" s="55"/>
      <c r="AS793" s="47"/>
      <c r="AT793" s="63"/>
      <c r="AU793" s="47"/>
      <c r="AV793" s="47"/>
      <c r="AW793" s="47"/>
      <c r="AX793" s="47"/>
      <c r="AY793" s="47"/>
      <c r="AZ793" s="47"/>
    </row>
    <row r="794" spans="1:52">
      <c r="A794" s="26">
        <v>2</v>
      </c>
      <c r="B794" s="2">
        <v>8</v>
      </c>
      <c r="C794" s="2">
        <v>5</v>
      </c>
      <c r="D794" s="2"/>
      <c r="E794" s="2"/>
      <c r="F794" s="14">
        <f>+F795+F797+F799</f>
        <v>0</v>
      </c>
      <c r="G794" s="14">
        <f t="shared" ref="G794:AJ794" si="594">+G795+G797+G799</f>
        <v>0</v>
      </c>
      <c r="H794" s="14">
        <f t="shared" si="594"/>
        <v>0</v>
      </c>
      <c r="I794" s="14">
        <f t="shared" si="594"/>
        <v>0</v>
      </c>
      <c r="J794" s="14"/>
      <c r="K794" s="14">
        <f t="shared" ref="K794:AH794" si="595">+K795+K797+K799</f>
        <v>0</v>
      </c>
      <c r="L794" s="14">
        <f t="shared" si="595"/>
        <v>0</v>
      </c>
      <c r="M794" s="14">
        <f t="shared" si="595"/>
        <v>0</v>
      </c>
      <c r="N794" s="14">
        <f t="shared" si="595"/>
        <v>0</v>
      </c>
      <c r="O794" s="14">
        <f t="shared" si="595"/>
        <v>0</v>
      </c>
      <c r="P794" s="14">
        <f t="shared" si="595"/>
        <v>0</v>
      </c>
      <c r="Q794" s="14">
        <f t="shared" si="595"/>
        <v>0</v>
      </c>
      <c r="R794" s="14">
        <f t="shared" si="595"/>
        <v>0</v>
      </c>
      <c r="S794" s="14">
        <f t="shared" si="595"/>
        <v>0</v>
      </c>
      <c r="T794" s="14">
        <f t="shared" si="595"/>
        <v>0</v>
      </c>
      <c r="U794" s="14">
        <f t="shared" si="595"/>
        <v>0</v>
      </c>
      <c r="V794" s="14">
        <f t="shared" si="595"/>
        <v>0</v>
      </c>
      <c r="W794" s="14">
        <f t="shared" si="595"/>
        <v>0</v>
      </c>
      <c r="X794" s="14">
        <f t="shared" si="595"/>
        <v>0</v>
      </c>
      <c r="Y794" s="14">
        <f t="shared" si="595"/>
        <v>0</v>
      </c>
      <c r="Z794" s="14">
        <f t="shared" si="595"/>
        <v>0</v>
      </c>
      <c r="AA794" s="14">
        <f t="shared" si="595"/>
        <v>0</v>
      </c>
      <c r="AB794" s="14">
        <f t="shared" si="595"/>
        <v>0</v>
      </c>
      <c r="AC794" s="14">
        <f t="shared" si="595"/>
        <v>0</v>
      </c>
      <c r="AD794" s="14">
        <f t="shared" si="595"/>
        <v>0</v>
      </c>
      <c r="AE794" s="14">
        <f t="shared" si="595"/>
        <v>0</v>
      </c>
      <c r="AF794" s="14">
        <f t="shared" si="595"/>
        <v>0</v>
      </c>
      <c r="AG794" s="14">
        <f t="shared" si="595"/>
        <v>0</v>
      </c>
      <c r="AH794" s="14">
        <f t="shared" si="595"/>
        <v>0</v>
      </c>
      <c r="AI794" s="14">
        <f t="shared" si="594"/>
        <v>0</v>
      </c>
      <c r="AJ794" s="14">
        <f t="shared" si="594"/>
        <v>0</v>
      </c>
      <c r="AK794" s="14">
        <f t="shared" ref="AK794" si="596">+AK795+AK797+AK799</f>
        <v>0</v>
      </c>
      <c r="AL794" s="14">
        <f t="shared" si="580"/>
        <v>0</v>
      </c>
      <c r="AN794" s="55"/>
      <c r="AS794" s="47"/>
      <c r="AT794" s="63"/>
      <c r="AU794" s="47"/>
      <c r="AV794" s="47"/>
      <c r="AW794" s="47"/>
      <c r="AX794" s="47"/>
      <c r="AY794" s="47"/>
      <c r="AZ794" s="47"/>
    </row>
    <row r="795" spans="1:52">
      <c r="A795" s="26">
        <v>2</v>
      </c>
      <c r="B795" s="2">
        <v>8</v>
      </c>
      <c r="C795" s="2">
        <v>5</v>
      </c>
      <c r="D795" s="2">
        <v>851</v>
      </c>
      <c r="E795" s="2"/>
      <c r="F795" s="12">
        <f>+F796</f>
        <v>0</v>
      </c>
      <c r="G795" s="12">
        <f t="shared" ref="G795:AK795" si="597">+G796</f>
        <v>0</v>
      </c>
      <c r="H795" s="12">
        <f t="shared" si="597"/>
        <v>0</v>
      </c>
      <c r="I795" s="12">
        <f t="shared" si="597"/>
        <v>0</v>
      </c>
      <c r="J795" s="12"/>
      <c r="K795" s="12">
        <f t="shared" si="597"/>
        <v>0</v>
      </c>
      <c r="L795" s="12">
        <f t="shared" si="597"/>
        <v>0</v>
      </c>
      <c r="M795" s="12">
        <f t="shared" si="597"/>
        <v>0</v>
      </c>
      <c r="N795" s="12">
        <f t="shared" si="597"/>
        <v>0</v>
      </c>
      <c r="O795" s="12">
        <f t="shared" si="597"/>
        <v>0</v>
      </c>
      <c r="P795" s="12">
        <f t="shared" si="597"/>
        <v>0</v>
      </c>
      <c r="Q795" s="12">
        <f t="shared" si="597"/>
        <v>0</v>
      </c>
      <c r="R795" s="12">
        <f t="shared" si="597"/>
        <v>0</v>
      </c>
      <c r="S795" s="12">
        <f t="shared" si="597"/>
        <v>0</v>
      </c>
      <c r="T795" s="12">
        <f t="shared" si="597"/>
        <v>0</v>
      </c>
      <c r="U795" s="12">
        <f t="shared" si="597"/>
        <v>0</v>
      </c>
      <c r="V795" s="12">
        <f t="shared" si="597"/>
        <v>0</v>
      </c>
      <c r="W795" s="12">
        <f t="shared" si="597"/>
        <v>0</v>
      </c>
      <c r="X795" s="12">
        <f t="shared" si="597"/>
        <v>0</v>
      </c>
      <c r="Y795" s="12">
        <f t="shared" si="597"/>
        <v>0</v>
      </c>
      <c r="Z795" s="12">
        <f t="shared" si="597"/>
        <v>0</v>
      </c>
      <c r="AA795" s="12">
        <f t="shared" si="597"/>
        <v>0</v>
      </c>
      <c r="AB795" s="12">
        <f t="shared" si="597"/>
        <v>0</v>
      </c>
      <c r="AC795" s="12">
        <f t="shared" si="597"/>
        <v>0</v>
      </c>
      <c r="AD795" s="12">
        <f t="shared" si="597"/>
        <v>0</v>
      </c>
      <c r="AE795" s="12">
        <f t="shared" si="597"/>
        <v>0</v>
      </c>
      <c r="AF795" s="12">
        <f t="shared" si="597"/>
        <v>0</v>
      </c>
      <c r="AG795" s="12">
        <f t="shared" si="597"/>
        <v>0</v>
      </c>
      <c r="AH795" s="12">
        <f t="shared" si="597"/>
        <v>0</v>
      </c>
      <c r="AI795" s="12">
        <f t="shared" si="597"/>
        <v>0</v>
      </c>
      <c r="AJ795" s="12">
        <f t="shared" si="597"/>
        <v>0</v>
      </c>
      <c r="AK795" s="12">
        <f t="shared" si="597"/>
        <v>0</v>
      </c>
      <c r="AL795" s="12">
        <f t="shared" si="580"/>
        <v>0</v>
      </c>
      <c r="AN795" s="55"/>
      <c r="AS795" s="47"/>
      <c r="AT795" s="63"/>
      <c r="AU795" s="47"/>
      <c r="AV795" s="47"/>
      <c r="AW795" s="47"/>
      <c r="AX795" s="47"/>
      <c r="AY795" s="47"/>
      <c r="AZ795" s="47"/>
    </row>
    <row r="796" spans="1:52">
      <c r="A796" s="26">
        <v>2</v>
      </c>
      <c r="B796" s="2">
        <v>8</v>
      </c>
      <c r="C796" s="2">
        <v>5</v>
      </c>
      <c r="D796" s="2">
        <v>851</v>
      </c>
      <c r="E796" s="2">
        <v>1</v>
      </c>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f t="shared" si="580"/>
        <v>0</v>
      </c>
      <c r="AN796" s="55"/>
      <c r="AS796" s="47"/>
      <c r="AT796" s="63"/>
      <c r="AU796" s="47"/>
      <c r="AV796" s="47"/>
      <c r="AW796" s="47"/>
      <c r="AX796" s="47"/>
      <c r="AY796" s="47"/>
      <c r="AZ796" s="47"/>
    </row>
    <row r="797" spans="1:52">
      <c r="A797" s="26">
        <v>2</v>
      </c>
      <c r="B797" s="2">
        <v>8</v>
      </c>
      <c r="C797" s="2">
        <v>5</v>
      </c>
      <c r="D797" s="2">
        <v>852</v>
      </c>
      <c r="E797" s="2"/>
      <c r="F797" s="12">
        <f>+F798</f>
        <v>0</v>
      </c>
      <c r="G797" s="12">
        <f t="shared" ref="G797:AK797" si="598">+G798</f>
        <v>0</v>
      </c>
      <c r="H797" s="12">
        <f t="shared" si="598"/>
        <v>0</v>
      </c>
      <c r="I797" s="12">
        <f t="shared" si="598"/>
        <v>0</v>
      </c>
      <c r="J797" s="12"/>
      <c r="K797" s="12">
        <f t="shared" si="598"/>
        <v>0</v>
      </c>
      <c r="L797" s="12">
        <f t="shared" si="598"/>
        <v>0</v>
      </c>
      <c r="M797" s="12">
        <f t="shared" si="598"/>
        <v>0</v>
      </c>
      <c r="N797" s="12">
        <f t="shared" si="598"/>
        <v>0</v>
      </c>
      <c r="O797" s="12">
        <f t="shared" si="598"/>
        <v>0</v>
      </c>
      <c r="P797" s="12">
        <f t="shared" si="598"/>
        <v>0</v>
      </c>
      <c r="Q797" s="12">
        <f t="shared" si="598"/>
        <v>0</v>
      </c>
      <c r="R797" s="12">
        <f t="shared" si="598"/>
        <v>0</v>
      </c>
      <c r="S797" s="12">
        <f t="shared" si="598"/>
        <v>0</v>
      </c>
      <c r="T797" s="12">
        <f t="shared" si="598"/>
        <v>0</v>
      </c>
      <c r="U797" s="12">
        <f t="shared" si="598"/>
        <v>0</v>
      </c>
      <c r="V797" s="12">
        <f t="shared" si="598"/>
        <v>0</v>
      </c>
      <c r="W797" s="12">
        <f t="shared" si="598"/>
        <v>0</v>
      </c>
      <c r="X797" s="12">
        <f t="shared" si="598"/>
        <v>0</v>
      </c>
      <c r="Y797" s="12">
        <f t="shared" si="598"/>
        <v>0</v>
      </c>
      <c r="Z797" s="12">
        <f t="shared" si="598"/>
        <v>0</v>
      </c>
      <c r="AA797" s="12">
        <f t="shared" si="598"/>
        <v>0</v>
      </c>
      <c r="AB797" s="12">
        <f t="shared" si="598"/>
        <v>0</v>
      </c>
      <c r="AC797" s="12">
        <f t="shared" si="598"/>
        <v>0</v>
      </c>
      <c r="AD797" s="12">
        <f t="shared" si="598"/>
        <v>0</v>
      </c>
      <c r="AE797" s="12">
        <f t="shared" si="598"/>
        <v>0</v>
      </c>
      <c r="AF797" s="12">
        <f t="shared" si="598"/>
        <v>0</v>
      </c>
      <c r="AG797" s="12">
        <f t="shared" si="598"/>
        <v>0</v>
      </c>
      <c r="AH797" s="12">
        <f t="shared" si="598"/>
        <v>0</v>
      </c>
      <c r="AI797" s="12">
        <f t="shared" si="598"/>
        <v>0</v>
      </c>
      <c r="AJ797" s="12">
        <f t="shared" si="598"/>
        <v>0</v>
      </c>
      <c r="AK797" s="12">
        <f t="shared" si="598"/>
        <v>0</v>
      </c>
      <c r="AL797" s="12">
        <f t="shared" si="580"/>
        <v>0</v>
      </c>
      <c r="AN797" s="55"/>
      <c r="AS797" s="47"/>
      <c r="AT797" s="63"/>
      <c r="AU797" s="47"/>
      <c r="AV797" s="47"/>
      <c r="AW797" s="47"/>
      <c r="AX797" s="47"/>
      <c r="AY797" s="47"/>
      <c r="AZ797" s="47"/>
    </row>
    <row r="798" spans="1:52">
      <c r="A798" s="26">
        <v>2</v>
      </c>
      <c r="B798" s="2">
        <v>8</v>
      </c>
      <c r="C798" s="2">
        <v>5</v>
      </c>
      <c r="D798" s="2">
        <v>852</v>
      </c>
      <c r="E798" s="2">
        <v>1</v>
      </c>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f t="shared" si="580"/>
        <v>0</v>
      </c>
      <c r="AN798" s="55"/>
      <c r="AS798" s="47"/>
      <c r="AT798" s="63"/>
      <c r="AU798" s="47"/>
      <c r="AV798" s="47"/>
      <c r="AW798" s="47"/>
      <c r="AX798" s="47"/>
      <c r="AY798" s="47"/>
      <c r="AZ798" s="47"/>
    </row>
    <row r="799" spans="1:52">
      <c r="A799" s="26">
        <v>2</v>
      </c>
      <c r="B799" s="2">
        <v>8</v>
      </c>
      <c r="C799" s="2">
        <v>5</v>
      </c>
      <c r="D799" s="2">
        <v>853</v>
      </c>
      <c r="E799" s="2"/>
      <c r="F799" s="12">
        <f>+F800</f>
        <v>0</v>
      </c>
      <c r="G799" s="12">
        <f t="shared" ref="G799:AK799" si="599">+G800</f>
        <v>0</v>
      </c>
      <c r="H799" s="12">
        <f t="shared" si="599"/>
        <v>0</v>
      </c>
      <c r="I799" s="12">
        <f t="shared" si="599"/>
        <v>0</v>
      </c>
      <c r="J799" s="12"/>
      <c r="K799" s="12">
        <f t="shared" si="599"/>
        <v>0</v>
      </c>
      <c r="L799" s="12">
        <f t="shared" si="599"/>
        <v>0</v>
      </c>
      <c r="M799" s="12">
        <f t="shared" si="599"/>
        <v>0</v>
      </c>
      <c r="N799" s="12">
        <f t="shared" si="599"/>
        <v>0</v>
      </c>
      <c r="O799" s="12">
        <f t="shared" si="599"/>
        <v>0</v>
      </c>
      <c r="P799" s="12">
        <f t="shared" si="599"/>
        <v>0</v>
      </c>
      <c r="Q799" s="12">
        <f t="shared" si="599"/>
        <v>0</v>
      </c>
      <c r="R799" s="12">
        <f t="shared" si="599"/>
        <v>0</v>
      </c>
      <c r="S799" s="12">
        <f t="shared" si="599"/>
        <v>0</v>
      </c>
      <c r="T799" s="12">
        <f t="shared" si="599"/>
        <v>0</v>
      </c>
      <c r="U799" s="12">
        <f t="shared" si="599"/>
        <v>0</v>
      </c>
      <c r="V799" s="12">
        <f t="shared" si="599"/>
        <v>0</v>
      </c>
      <c r="W799" s="12">
        <f t="shared" si="599"/>
        <v>0</v>
      </c>
      <c r="X799" s="12">
        <f t="shared" si="599"/>
        <v>0</v>
      </c>
      <c r="Y799" s="12">
        <f t="shared" si="599"/>
        <v>0</v>
      </c>
      <c r="Z799" s="12">
        <f t="shared" si="599"/>
        <v>0</v>
      </c>
      <c r="AA799" s="12">
        <f t="shared" si="599"/>
        <v>0</v>
      </c>
      <c r="AB799" s="12">
        <f t="shared" si="599"/>
        <v>0</v>
      </c>
      <c r="AC799" s="12">
        <f t="shared" si="599"/>
        <v>0</v>
      </c>
      <c r="AD799" s="12">
        <f t="shared" si="599"/>
        <v>0</v>
      </c>
      <c r="AE799" s="12">
        <f t="shared" si="599"/>
        <v>0</v>
      </c>
      <c r="AF799" s="12">
        <f t="shared" si="599"/>
        <v>0</v>
      </c>
      <c r="AG799" s="12">
        <f t="shared" si="599"/>
        <v>0</v>
      </c>
      <c r="AH799" s="12">
        <f t="shared" si="599"/>
        <v>0</v>
      </c>
      <c r="AI799" s="12">
        <f t="shared" si="599"/>
        <v>0</v>
      </c>
      <c r="AJ799" s="12">
        <f t="shared" si="599"/>
        <v>0</v>
      </c>
      <c r="AK799" s="12">
        <f t="shared" si="599"/>
        <v>0</v>
      </c>
      <c r="AL799" s="12">
        <f t="shared" si="580"/>
        <v>0</v>
      </c>
      <c r="AN799" s="55"/>
      <c r="AS799" s="47"/>
      <c r="AT799" s="63"/>
      <c r="AU799" s="47"/>
      <c r="AV799" s="47"/>
      <c r="AW799" s="47"/>
      <c r="AX799" s="47"/>
      <c r="AY799" s="47"/>
      <c r="AZ799" s="47"/>
    </row>
    <row r="800" spans="1:52">
      <c r="A800" s="26">
        <v>2</v>
      </c>
      <c r="B800" s="2">
        <v>8</v>
      </c>
      <c r="C800" s="2">
        <v>5</v>
      </c>
      <c r="D800" s="2">
        <v>853</v>
      </c>
      <c r="E800" s="2">
        <v>1</v>
      </c>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f t="shared" ref="AL800:AL836" si="600">SUM(F800:AJ800)</f>
        <v>0</v>
      </c>
      <c r="AN800" s="55"/>
      <c r="AS800" s="47"/>
      <c r="AT800" s="63"/>
      <c r="AU800" s="47"/>
      <c r="AV800" s="47"/>
      <c r="AW800" s="47"/>
      <c r="AX800" s="47"/>
      <c r="AY800" s="47"/>
      <c r="AZ800" s="47"/>
    </row>
    <row r="801" spans="1:52">
      <c r="A801" s="26">
        <v>3</v>
      </c>
      <c r="B801" s="26">
        <v>9</v>
      </c>
      <c r="C801" s="44"/>
      <c r="D801" s="44"/>
      <c r="E801" s="44"/>
      <c r="F801" s="46">
        <f>+F802+F811+F820+F823+F826+F829+F832</f>
        <v>0</v>
      </c>
      <c r="G801" s="46">
        <f t="shared" ref="G801:AJ801" si="601">+G802+G811+G820+G823+G826+G829+G832</f>
        <v>0</v>
      </c>
      <c r="H801" s="46">
        <f t="shared" si="601"/>
        <v>0</v>
      </c>
      <c r="I801" s="46">
        <f t="shared" si="601"/>
        <v>0</v>
      </c>
      <c r="J801" s="46"/>
      <c r="K801" s="46">
        <f t="shared" ref="K801:AH801" si="602">+K802+K811+K820+K823+K826+K829+K832</f>
        <v>0</v>
      </c>
      <c r="L801" s="46">
        <f t="shared" si="602"/>
        <v>0</v>
      </c>
      <c r="M801" s="46">
        <f t="shared" si="602"/>
        <v>0</v>
      </c>
      <c r="N801" s="46">
        <f t="shared" si="602"/>
        <v>0</v>
      </c>
      <c r="O801" s="46">
        <f t="shared" si="602"/>
        <v>0</v>
      </c>
      <c r="P801" s="46">
        <f t="shared" si="602"/>
        <v>0</v>
      </c>
      <c r="Q801" s="46">
        <f t="shared" si="602"/>
        <v>0</v>
      </c>
      <c r="R801" s="46">
        <f t="shared" si="602"/>
        <v>0</v>
      </c>
      <c r="S801" s="46">
        <f t="shared" si="602"/>
        <v>0</v>
      </c>
      <c r="T801" s="46">
        <f t="shared" si="602"/>
        <v>0</v>
      </c>
      <c r="U801" s="46">
        <f t="shared" si="602"/>
        <v>0</v>
      </c>
      <c r="V801" s="46">
        <f t="shared" si="602"/>
        <v>0</v>
      </c>
      <c r="W801" s="46">
        <f t="shared" si="602"/>
        <v>0</v>
      </c>
      <c r="X801" s="46">
        <f t="shared" si="602"/>
        <v>0</v>
      </c>
      <c r="Y801" s="46">
        <f t="shared" si="602"/>
        <v>0</v>
      </c>
      <c r="Z801" s="46">
        <f t="shared" si="602"/>
        <v>0</v>
      </c>
      <c r="AA801" s="46">
        <f t="shared" si="602"/>
        <v>0</v>
      </c>
      <c r="AB801" s="46">
        <f t="shared" si="602"/>
        <v>0</v>
      </c>
      <c r="AC801" s="46">
        <f t="shared" si="602"/>
        <v>0</v>
      </c>
      <c r="AD801" s="46">
        <f t="shared" si="602"/>
        <v>0</v>
      </c>
      <c r="AE801" s="46">
        <f t="shared" si="602"/>
        <v>0</v>
      </c>
      <c r="AF801" s="46">
        <f t="shared" si="602"/>
        <v>0</v>
      </c>
      <c r="AG801" s="46">
        <f t="shared" si="602"/>
        <v>0</v>
      </c>
      <c r="AH801" s="46">
        <f t="shared" si="602"/>
        <v>0</v>
      </c>
      <c r="AI801" s="46">
        <f t="shared" si="601"/>
        <v>0</v>
      </c>
      <c r="AJ801" s="46">
        <f t="shared" si="601"/>
        <v>0</v>
      </c>
      <c r="AK801" s="46">
        <f t="shared" ref="AK801" si="603">+AK802+AK811+AK820+AK823+AK826+AK829+AK832</f>
        <v>0</v>
      </c>
      <c r="AL801" s="46">
        <f t="shared" si="600"/>
        <v>0</v>
      </c>
      <c r="AN801" s="55"/>
      <c r="AS801" s="47"/>
      <c r="AT801" s="63"/>
      <c r="AU801" s="47"/>
      <c r="AV801" s="47"/>
      <c r="AW801" s="47"/>
      <c r="AX801" s="47"/>
      <c r="AY801" s="47"/>
      <c r="AZ801" s="47"/>
    </row>
    <row r="802" spans="1:52">
      <c r="A802" s="26">
        <v>3</v>
      </c>
      <c r="B802" s="2">
        <v>9</v>
      </c>
      <c r="C802" s="2">
        <v>1</v>
      </c>
      <c r="D802" s="2"/>
      <c r="E802" s="2"/>
      <c r="F802" s="14">
        <f>+F803+F806+F808</f>
        <v>0</v>
      </c>
      <c r="G802" s="14">
        <f t="shared" ref="G802:AJ802" si="604">+G803+G806+G808</f>
        <v>0</v>
      </c>
      <c r="H802" s="14">
        <f t="shared" si="604"/>
        <v>0</v>
      </c>
      <c r="I802" s="14">
        <f t="shared" si="604"/>
        <v>0</v>
      </c>
      <c r="J802" s="14"/>
      <c r="K802" s="14">
        <f t="shared" ref="K802:AH802" si="605">+K803+K806+K808</f>
        <v>0</v>
      </c>
      <c r="L802" s="14">
        <f t="shared" si="605"/>
        <v>0</v>
      </c>
      <c r="M802" s="14">
        <f t="shared" si="605"/>
        <v>0</v>
      </c>
      <c r="N802" s="14">
        <f t="shared" si="605"/>
        <v>0</v>
      </c>
      <c r="O802" s="14">
        <f t="shared" si="605"/>
        <v>0</v>
      </c>
      <c r="P802" s="14">
        <f t="shared" si="605"/>
        <v>0</v>
      </c>
      <c r="Q802" s="14">
        <f t="shared" si="605"/>
        <v>0</v>
      </c>
      <c r="R802" s="14">
        <f t="shared" si="605"/>
        <v>0</v>
      </c>
      <c r="S802" s="14">
        <f t="shared" si="605"/>
        <v>0</v>
      </c>
      <c r="T802" s="14">
        <f t="shared" si="605"/>
        <v>0</v>
      </c>
      <c r="U802" s="14">
        <f t="shared" si="605"/>
        <v>0</v>
      </c>
      <c r="V802" s="14">
        <f t="shared" si="605"/>
        <v>0</v>
      </c>
      <c r="W802" s="14">
        <f t="shared" si="605"/>
        <v>0</v>
      </c>
      <c r="X802" s="14">
        <f t="shared" si="605"/>
        <v>0</v>
      </c>
      <c r="Y802" s="14">
        <f t="shared" si="605"/>
        <v>0</v>
      </c>
      <c r="Z802" s="14">
        <f t="shared" si="605"/>
        <v>0</v>
      </c>
      <c r="AA802" s="14">
        <f t="shared" si="605"/>
        <v>0</v>
      </c>
      <c r="AB802" s="14">
        <f t="shared" si="605"/>
        <v>0</v>
      </c>
      <c r="AC802" s="14">
        <f t="shared" si="605"/>
        <v>0</v>
      </c>
      <c r="AD802" s="14">
        <f t="shared" si="605"/>
        <v>0</v>
      </c>
      <c r="AE802" s="14">
        <f t="shared" si="605"/>
        <v>0</v>
      </c>
      <c r="AF802" s="14">
        <f t="shared" si="605"/>
        <v>0</v>
      </c>
      <c r="AG802" s="14">
        <f t="shared" si="605"/>
        <v>0</v>
      </c>
      <c r="AH802" s="14">
        <f t="shared" si="605"/>
        <v>0</v>
      </c>
      <c r="AI802" s="14">
        <f t="shared" si="604"/>
        <v>0</v>
      </c>
      <c r="AJ802" s="14">
        <f t="shared" si="604"/>
        <v>0</v>
      </c>
      <c r="AK802" s="14">
        <f t="shared" ref="AK802" si="606">+AK803+AK806+AK808</f>
        <v>0</v>
      </c>
      <c r="AL802" s="14">
        <f t="shared" si="600"/>
        <v>0</v>
      </c>
      <c r="AN802" s="55"/>
      <c r="AS802" s="47"/>
      <c r="AT802" s="63"/>
      <c r="AU802" s="47"/>
      <c r="AV802" s="47"/>
      <c r="AW802" s="47"/>
      <c r="AX802" s="47"/>
      <c r="AY802" s="47"/>
      <c r="AZ802" s="47"/>
    </row>
    <row r="803" spans="1:52">
      <c r="A803" s="26">
        <v>3</v>
      </c>
      <c r="B803" s="2">
        <v>9</v>
      </c>
      <c r="C803" s="2">
        <v>1</v>
      </c>
      <c r="D803" s="2">
        <v>911</v>
      </c>
      <c r="E803" s="2"/>
      <c r="F803" s="12">
        <f>+F804+F805</f>
        <v>0</v>
      </c>
      <c r="G803" s="12">
        <f t="shared" ref="G803:AJ803" si="607">+G804+G805</f>
        <v>0</v>
      </c>
      <c r="H803" s="12">
        <f t="shared" si="607"/>
        <v>0</v>
      </c>
      <c r="I803" s="12">
        <f t="shared" si="607"/>
        <v>0</v>
      </c>
      <c r="J803" s="12"/>
      <c r="K803" s="12">
        <f t="shared" ref="K803:AG803" si="608">+K804+K805</f>
        <v>0</v>
      </c>
      <c r="L803" s="12">
        <f t="shared" si="608"/>
        <v>0</v>
      </c>
      <c r="M803" s="12">
        <f t="shared" si="608"/>
        <v>0</v>
      </c>
      <c r="N803" s="12">
        <f t="shared" si="608"/>
        <v>0</v>
      </c>
      <c r="O803" s="12">
        <f t="shared" si="608"/>
        <v>0</v>
      </c>
      <c r="P803" s="12">
        <f t="shared" si="608"/>
        <v>0</v>
      </c>
      <c r="Q803" s="12">
        <f t="shared" si="608"/>
        <v>0</v>
      </c>
      <c r="R803" s="12">
        <f t="shared" si="608"/>
        <v>0</v>
      </c>
      <c r="S803" s="12">
        <f t="shared" si="608"/>
        <v>0</v>
      </c>
      <c r="T803" s="12">
        <f t="shared" si="608"/>
        <v>0</v>
      </c>
      <c r="U803" s="12">
        <f t="shared" si="608"/>
        <v>0</v>
      </c>
      <c r="V803" s="12">
        <f t="shared" si="608"/>
        <v>0</v>
      </c>
      <c r="W803" s="12">
        <f t="shared" si="608"/>
        <v>0</v>
      </c>
      <c r="X803" s="12">
        <f t="shared" si="608"/>
        <v>0</v>
      </c>
      <c r="Y803" s="12">
        <f t="shared" si="608"/>
        <v>0</v>
      </c>
      <c r="Z803" s="12">
        <f t="shared" si="608"/>
        <v>0</v>
      </c>
      <c r="AA803" s="12">
        <f t="shared" si="608"/>
        <v>0</v>
      </c>
      <c r="AB803" s="12">
        <f t="shared" si="608"/>
        <v>0</v>
      </c>
      <c r="AC803" s="12">
        <f t="shared" si="608"/>
        <v>0</v>
      </c>
      <c r="AD803" s="12">
        <f t="shared" si="608"/>
        <v>0</v>
      </c>
      <c r="AE803" s="12">
        <f t="shared" si="608"/>
        <v>0</v>
      </c>
      <c r="AF803" s="12">
        <f t="shared" si="608"/>
        <v>0</v>
      </c>
      <c r="AG803" s="12">
        <f t="shared" si="608"/>
        <v>0</v>
      </c>
      <c r="AH803" s="12">
        <f>+AH804+AH805</f>
        <v>0</v>
      </c>
      <c r="AI803" s="12">
        <f t="shared" si="607"/>
        <v>0</v>
      </c>
      <c r="AJ803" s="12">
        <f t="shared" si="607"/>
        <v>0</v>
      </c>
      <c r="AK803" s="12">
        <f t="shared" ref="AK803" si="609">+AK804+AK805</f>
        <v>0</v>
      </c>
      <c r="AL803" s="12">
        <f t="shared" si="600"/>
        <v>0</v>
      </c>
      <c r="AN803" s="55"/>
      <c r="AS803" s="47"/>
      <c r="AT803" s="63"/>
      <c r="AU803" s="47"/>
      <c r="AV803" s="47"/>
      <c r="AW803" s="47"/>
      <c r="AX803" s="47"/>
      <c r="AY803" s="47"/>
      <c r="AZ803" s="47"/>
    </row>
    <row r="804" spans="1:52">
      <c r="A804" s="26">
        <v>3</v>
      </c>
      <c r="B804" s="2">
        <v>9</v>
      </c>
      <c r="C804" s="2">
        <v>1</v>
      </c>
      <c r="D804" s="2">
        <v>911</v>
      </c>
      <c r="E804" s="2">
        <v>1</v>
      </c>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v>0</v>
      </c>
      <c r="AJ804" s="16"/>
      <c r="AK804" s="16"/>
      <c r="AL804" s="16">
        <f t="shared" si="600"/>
        <v>0</v>
      </c>
      <c r="AN804" s="55"/>
      <c r="AS804" s="47"/>
      <c r="AT804" s="63"/>
      <c r="AU804" s="47"/>
      <c r="AV804" s="47"/>
      <c r="AW804" s="47"/>
      <c r="AX804" s="47"/>
      <c r="AY804" s="47"/>
      <c r="AZ804" s="47"/>
    </row>
    <row r="805" spans="1:52">
      <c r="A805" s="26">
        <v>3</v>
      </c>
      <c r="B805" s="2">
        <v>9</v>
      </c>
      <c r="C805" s="2">
        <v>1</v>
      </c>
      <c r="D805" s="2">
        <v>911</v>
      </c>
      <c r="E805" s="2">
        <v>2</v>
      </c>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f t="shared" si="600"/>
        <v>0</v>
      </c>
      <c r="AN805" s="55"/>
      <c r="AS805" s="47"/>
      <c r="AT805" s="63"/>
      <c r="AU805" s="47"/>
      <c r="AV805" s="47"/>
      <c r="AW805" s="47"/>
      <c r="AX805" s="47"/>
      <c r="AY805" s="47"/>
      <c r="AZ805" s="47"/>
    </row>
    <row r="806" spans="1:52">
      <c r="A806" s="26">
        <v>3</v>
      </c>
      <c r="B806" s="2">
        <v>9</v>
      </c>
      <c r="C806" s="2">
        <v>1</v>
      </c>
      <c r="D806" s="2">
        <v>912</v>
      </c>
      <c r="E806" s="2"/>
      <c r="F806" s="12">
        <f>+F807</f>
        <v>0</v>
      </c>
      <c r="G806" s="12">
        <f t="shared" ref="G806:AK806" si="610">+G807</f>
        <v>0</v>
      </c>
      <c r="H806" s="12">
        <f t="shared" si="610"/>
        <v>0</v>
      </c>
      <c r="I806" s="12">
        <f t="shared" si="610"/>
        <v>0</v>
      </c>
      <c r="J806" s="12"/>
      <c r="K806" s="12">
        <f t="shared" si="610"/>
        <v>0</v>
      </c>
      <c r="L806" s="12">
        <f t="shared" si="610"/>
        <v>0</v>
      </c>
      <c r="M806" s="12">
        <f t="shared" si="610"/>
        <v>0</v>
      </c>
      <c r="N806" s="12">
        <f t="shared" si="610"/>
        <v>0</v>
      </c>
      <c r="O806" s="12">
        <f t="shared" si="610"/>
        <v>0</v>
      </c>
      <c r="P806" s="12">
        <f t="shared" si="610"/>
        <v>0</v>
      </c>
      <c r="Q806" s="12">
        <f t="shared" si="610"/>
        <v>0</v>
      </c>
      <c r="R806" s="12">
        <f t="shared" si="610"/>
        <v>0</v>
      </c>
      <c r="S806" s="12">
        <f t="shared" si="610"/>
        <v>0</v>
      </c>
      <c r="T806" s="12">
        <f t="shared" si="610"/>
        <v>0</v>
      </c>
      <c r="U806" s="12">
        <f t="shared" si="610"/>
        <v>0</v>
      </c>
      <c r="V806" s="12">
        <f t="shared" si="610"/>
        <v>0</v>
      </c>
      <c r="W806" s="12">
        <f t="shared" si="610"/>
        <v>0</v>
      </c>
      <c r="X806" s="12">
        <f t="shared" si="610"/>
        <v>0</v>
      </c>
      <c r="Y806" s="12">
        <f t="shared" si="610"/>
        <v>0</v>
      </c>
      <c r="Z806" s="12">
        <f t="shared" si="610"/>
        <v>0</v>
      </c>
      <c r="AA806" s="12">
        <f t="shared" si="610"/>
        <v>0</v>
      </c>
      <c r="AB806" s="12">
        <f t="shared" si="610"/>
        <v>0</v>
      </c>
      <c r="AC806" s="12">
        <f t="shared" si="610"/>
        <v>0</v>
      </c>
      <c r="AD806" s="12">
        <f t="shared" si="610"/>
        <v>0</v>
      </c>
      <c r="AE806" s="12">
        <f t="shared" si="610"/>
        <v>0</v>
      </c>
      <c r="AF806" s="12">
        <f t="shared" si="610"/>
        <v>0</v>
      </c>
      <c r="AG806" s="12">
        <f t="shared" si="610"/>
        <v>0</v>
      </c>
      <c r="AH806" s="12">
        <f t="shared" si="610"/>
        <v>0</v>
      </c>
      <c r="AI806" s="12">
        <f t="shared" si="610"/>
        <v>0</v>
      </c>
      <c r="AJ806" s="12">
        <f t="shared" si="610"/>
        <v>0</v>
      </c>
      <c r="AK806" s="12">
        <f t="shared" si="610"/>
        <v>0</v>
      </c>
      <c r="AL806" s="12">
        <f t="shared" si="600"/>
        <v>0</v>
      </c>
      <c r="AN806" s="55"/>
      <c r="AS806" s="47"/>
      <c r="AT806" s="63"/>
      <c r="AU806" s="47"/>
      <c r="AV806" s="47"/>
      <c r="AW806" s="47"/>
      <c r="AX806" s="47"/>
      <c r="AY806" s="47"/>
      <c r="AZ806" s="47"/>
    </row>
    <row r="807" spans="1:52">
      <c r="A807" s="26">
        <v>3</v>
      </c>
      <c r="B807" s="2">
        <v>9</v>
      </c>
      <c r="C807" s="2">
        <v>1</v>
      </c>
      <c r="D807" s="2">
        <v>912</v>
      </c>
      <c r="E807" s="2">
        <v>1</v>
      </c>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f t="shared" si="600"/>
        <v>0</v>
      </c>
      <c r="AN807" s="55"/>
      <c r="AS807" s="47"/>
      <c r="AT807" s="63"/>
      <c r="AU807" s="47"/>
      <c r="AV807" s="47"/>
      <c r="AW807" s="47"/>
      <c r="AX807" s="47"/>
      <c r="AY807" s="47"/>
      <c r="AZ807" s="47"/>
    </row>
    <row r="808" spans="1:52">
      <c r="A808" s="26">
        <v>3</v>
      </c>
      <c r="B808" s="2">
        <v>9</v>
      </c>
      <c r="C808" s="2">
        <v>1</v>
      </c>
      <c r="D808" s="2">
        <v>913</v>
      </c>
      <c r="E808" s="2"/>
      <c r="F808" s="12">
        <f>+F809+F810</f>
        <v>0</v>
      </c>
      <c r="G808" s="12">
        <f t="shared" ref="G808:AJ808" si="611">+G809+G810</f>
        <v>0</v>
      </c>
      <c r="H808" s="12">
        <f t="shared" si="611"/>
        <v>0</v>
      </c>
      <c r="I808" s="12">
        <f t="shared" si="611"/>
        <v>0</v>
      </c>
      <c r="J808" s="12"/>
      <c r="K808" s="12">
        <f t="shared" ref="K808:AH808" si="612">+K809+K810</f>
        <v>0</v>
      </c>
      <c r="L808" s="12">
        <f t="shared" si="612"/>
        <v>0</v>
      </c>
      <c r="M808" s="12">
        <f t="shared" si="612"/>
        <v>0</v>
      </c>
      <c r="N808" s="12">
        <f t="shared" si="612"/>
        <v>0</v>
      </c>
      <c r="O808" s="12">
        <f t="shared" si="612"/>
        <v>0</v>
      </c>
      <c r="P808" s="12">
        <f t="shared" si="612"/>
        <v>0</v>
      </c>
      <c r="Q808" s="12">
        <f t="shared" si="612"/>
        <v>0</v>
      </c>
      <c r="R808" s="12">
        <f t="shared" si="612"/>
        <v>0</v>
      </c>
      <c r="S808" s="12">
        <f t="shared" si="612"/>
        <v>0</v>
      </c>
      <c r="T808" s="12">
        <f t="shared" si="612"/>
        <v>0</v>
      </c>
      <c r="U808" s="12">
        <f t="shared" si="612"/>
        <v>0</v>
      </c>
      <c r="V808" s="12">
        <f t="shared" si="612"/>
        <v>0</v>
      </c>
      <c r="W808" s="12">
        <f t="shared" si="612"/>
        <v>0</v>
      </c>
      <c r="X808" s="12">
        <f t="shared" si="612"/>
        <v>0</v>
      </c>
      <c r="Y808" s="12">
        <f t="shared" si="612"/>
        <v>0</v>
      </c>
      <c r="Z808" s="12">
        <f t="shared" si="612"/>
        <v>0</v>
      </c>
      <c r="AA808" s="12">
        <f t="shared" si="612"/>
        <v>0</v>
      </c>
      <c r="AB808" s="12">
        <f t="shared" si="612"/>
        <v>0</v>
      </c>
      <c r="AC808" s="12">
        <f t="shared" si="612"/>
        <v>0</v>
      </c>
      <c r="AD808" s="12">
        <f t="shared" si="612"/>
        <v>0</v>
      </c>
      <c r="AE808" s="12">
        <f t="shared" si="612"/>
        <v>0</v>
      </c>
      <c r="AF808" s="12">
        <f t="shared" si="612"/>
        <v>0</v>
      </c>
      <c r="AG808" s="12">
        <f t="shared" si="612"/>
        <v>0</v>
      </c>
      <c r="AH808" s="12">
        <f t="shared" si="612"/>
        <v>0</v>
      </c>
      <c r="AI808" s="12">
        <f t="shared" si="611"/>
        <v>0</v>
      </c>
      <c r="AJ808" s="12">
        <f t="shared" si="611"/>
        <v>0</v>
      </c>
      <c r="AK808" s="12">
        <f t="shared" ref="AK808" si="613">+AK809+AK810</f>
        <v>0</v>
      </c>
      <c r="AL808" s="12">
        <f t="shared" si="600"/>
        <v>0</v>
      </c>
      <c r="AN808" s="55"/>
      <c r="AS808" s="47"/>
      <c r="AT808" s="63"/>
      <c r="AU808" s="47"/>
      <c r="AV808" s="47"/>
      <c r="AW808" s="47"/>
      <c r="AX808" s="47"/>
      <c r="AY808" s="47"/>
      <c r="AZ808" s="47"/>
    </row>
    <row r="809" spans="1:52">
      <c r="A809" s="26">
        <v>3</v>
      </c>
      <c r="B809" s="2">
        <v>9</v>
      </c>
      <c r="C809" s="2">
        <v>1</v>
      </c>
      <c r="D809" s="2">
        <v>913</v>
      </c>
      <c r="E809" s="2">
        <v>1</v>
      </c>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f t="shared" si="600"/>
        <v>0</v>
      </c>
      <c r="AN809" s="55"/>
      <c r="AS809" s="47"/>
      <c r="AT809" s="63"/>
      <c r="AU809" s="47"/>
      <c r="AV809" s="47"/>
      <c r="AW809" s="47"/>
      <c r="AX809" s="47"/>
      <c r="AY809" s="47"/>
      <c r="AZ809" s="47"/>
    </row>
    <row r="810" spans="1:52">
      <c r="A810" s="26">
        <v>3</v>
      </c>
      <c r="B810" s="2">
        <v>9</v>
      </c>
      <c r="C810" s="2">
        <v>1</v>
      </c>
      <c r="D810" s="2">
        <v>913</v>
      </c>
      <c r="E810" s="2">
        <v>2</v>
      </c>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f t="shared" si="600"/>
        <v>0</v>
      </c>
      <c r="AN810" s="55"/>
      <c r="AS810" s="47"/>
      <c r="AT810" s="63"/>
      <c r="AU810" s="47"/>
      <c r="AV810" s="47"/>
      <c r="AW810" s="47"/>
      <c r="AX810" s="47"/>
      <c r="AY810" s="47"/>
      <c r="AZ810" s="47"/>
    </row>
    <row r="811" spans="1:52">
      <c r="A811" s="26">
        <v>3</v>
      </c>
      <c r="B811" s="2">
        <v>9</v>
      </c>
      <c r="C811" s="2">
        <v>2</v>
      </c>
      <c r="D811" s="2"/>
      <c r="E811" s="2"/>
      <c r="F811" s="14">
        <f>+F812+F815+F817</f>
        <v>0</v>
      </c>
      <c r="G811" s="14">
        <f t="shared" ref="G811:AJ811" si="614">+G812+G815+G817</f>
        <v>0</v>
      </c>
      <c r="H811" s="14">
        <f t="shared" si="614"/>
        <v>0</v>
      </c>
      <c r="I811" s="14">
        <f t="shared" si="614"/>
        <v>0</v>
      </c>
      <c r="J811" s="14"/>
      <c r="K811" s="14">
        <f t="shared" ref="K811:AH811" si="615">+K812+K815+K817</f>
        <v>0</v>
      </c>
      <c r="L811" s="14">
        <f t="shared" si="615"/>
        <v>0</v>
      </c>
      <c r="M811" s="14">
        <f t="shared" si="615"/>
        <v>0</v>
      </c>
      <c r="N811" s="14">
        <f t="shared" si="615"/>
        <v>0</v>
      </c>
      <c r="O811" s="14">
        <f t="shared" si="615"/>
        <v>0</v>
      </c>
      <c r="P811" s="14">
        <f t="shared" si="615"/>
        <v>0</v>
      </c>
      <c r="Q811" s="14">
        <f t="shared" si="615"/>
        <v>0</v>
      </c>
      <c r="R811" s="14">
        <f t="shared" si="615"/>
        <v>0</v>
      </c>
      <c r="S811" s="14">
        <f t="shared" si="615"/>
        <v>0</v>
      </c>
      <c r="T811" s="14">
        <f t="shared" si="615"/>
        <v>0</v>
      </c>
      <c r="U811" s="14">
        <f t="shared" si="615"/>
        <v>0</v>
      </c>
      <c r="V811" s="14">
        <f t="shared" si="615"/>
        <v>0</v>
      </c>
      <c r="W811" s="14">
        <f t="shared" si="615"/>
        <v>0</v>
      </c>
      <c r="X811" s="14">
        <f t="shared" si="615"/>
        <v>0</v>
      </c>
      <c r="Y811" s="14">
        <f t="shared" si="615"/>
        <v>0</v>
      </c>
      <c r="Z811" s="14">
        <f t="shared" si="615"/>
        <v>0</v>
      </c>
      <c r="AA811" s="14">
        <f t="shared" si="615"/>
        <v>0</v>
      </c>
      <c r="AB811" s="14">
        <f t="shared" si="615"/>
        <v>0</v>
      </c>
      <c r="AC811" s="14">
        <f t="shared" si="615"/>
        <v>0</v>
      </c>
      <c r="AD811" s="14">
        <f t="shared" si="615"/>
        <v>0</v>
      </c>
      <c r="AE811" s="14">
        <f t="shared" si="615"/>
        <v>0</v>
      </c>
      <c r="AF811" s="14">
        <f t="shared" si="615"/>
        <v>0</v>
      </c>
      <c r="AG811" s="14">
        <f t="shared" si="615"/>
        <v>0</v>
      </c>
      <c r="AH811" s="14">
        <f t="shared" si="615"/>
        <v>0</v>
      </c>
      <c r="AI811" s="14">
        <f t="shared" si="614"/>
        <v>0</v>
      </c>
      <c r="AJ811" s="14">
        <f t="shared" si="614"/>
        <v>0</v>
      </c>
      <c r="AK811" s="14">
        <f t="shared" ref="AK811" si="616">+AK812+AK815+AK817</f>
        <v>0</v>
      </c>
      <c r="AL811" s="14">
        <f t="shared" si="600"/>
        <v>0</v>
      </c>
      <c r="AN811" s="55"/>
      <c r="AS811" s="47"/>
      <c r="AT811" s="63"/>
      <c r="AU811" s="47"/>
      <c r="AV811" s="47"/>
      <c r="AW811" s="47"/>
      <c r="AX811" s="47"/>
      <c r="AY811" s="47"/>
      <c r="AZ811" s="47"/>
    </row>
    <row r="812" spans="1:52">
      <c r="A812" s="26">
        <v>3</v>
      </c>
      <c r="B812" s="2">
        <v>9</v>
      </c>
      <c r="C812" s="2">
        <v>2</v>
      </c>
      <c r="D812" s="2">
        <v>921</v>
      </c>
      <c r="E812" s="2"/>
      <c r="F812" s="12">
        <f>SUM(F813:F814)</f>
        <v>0</v>
      </c>
      <c r="G812" s="12">
        <f t="shared" ref="G812:AJ812" si="617">SUM(G813:G814)</f>
        <v>0</v>
      </c>
      <c r="H812" s="12">
        <f t="shared" si="617"/>
        <v>0</v>
      </c>
      <c r="I812" s="12">
        <f t="shared" si="617"/>
        <v>0</v>
      </c>
      <c r="J812" s="12"/>
      <c r="K812" s="12">
        <f t="shared" ref="K812:AH812" si="618">SUM(K813:K814)</f>
        <v>0</v>
      </c>
      <c r="L812" s="12">
        <f t="shared" si="618"/>
        <v>0</v>
      </c>
      <c r="M812" s="12">
        <f t="shared" si="618"/>
        <v>0</v>
      </c>
      <c r="N812" s="12">
        <f t="shared" si="618"/>
        <v>0</v>
      </c>
      <c r="O812" s="12">
        <f t="shared" si="618"/>
        <v>0</v>
      </c>
      <c r="P812" s="12">
        <f t="shared" si="618"/>
        <v>0</v>
      </c>
      <c r="Q812" s="12">
        <f t="shared" si="618"/>
        <v>0</v>
      </c>
      <c r="R812" s="12">
        <f t="shared" si="618"/>
        <v>0</v>
      </c>
      <c r="S812" s="12">
        <f t="shared" si="618"/>
        <v>0</v>
      </c>
      <c r="T812" s="12">
        <f t="shared" si="618"/>
        <v>0</v>
      </c>
      <c r="U812" s="12">
        <f t="shared" si="618"/>
        <v>0</v>
      </c>
      <c r="V812" s="12">
        <f t="shared" si="618"/>
        <v>0</v>
      </c>
      <c r="W812" s="12">
        <f t="shared" si="618"/>
        <v>0</v>
      </c>
      <c r="X812" s="12">
        <f t="shared" si="618"/>
        <v>0</v>
      </c>
      <c r="Y812" s="12">
        <f t="shared" si="618"/>
        <v>0</v>
      </c>
      <c r="Z812" s="12">
        <f t="shared" si="618"/>
        <v>0</v>
      </c>
      <c r="AA812" s="12">
        <f t="shared" si="618"/>
        <v>0</v>
      </c>
      <c r="AB812" s="12">
        <f t="shared" si="618"/>
        <v>0</v>
      </c>
      <c r="AC812" s="12">
        <f t="shared" si="618"/>
        <v>0</v>
      </c>
      <c r="AD812" s="12">
        <f t="shared" si="618"/>
        <v>0</v>
      </c>
      <c r="AE812" s="12">
        <f t="shared" si="618"/>
        <v>0</v>
      </c>
      <c r="AF812" s="12">
        <f t="shared" si="618"/>
        <v>0</v>
      </c>
      <c r="AG812" s="12">
        <f t="shared" si="618"/>
        <v>0</v>
      </c>
      <c r="AH812" s="12">
        <f t="shared" si="618"/>
        <v>0</v>
      </c>
      <c r="AI812" s="12">
        <f t="shared" si="617"/>
        <v>0</v>
      </c>
      <c r="AJ812" s="12">
        <f t="shared" si="617"/>
        <v>0</v>
      </c>
      <c r="AK812" s="12">
        <f t="shared" ref="AK812" si="619">SUM(AK813:AK814)</f>
        <v>0</v>
      </c>
      <c r="AL812" s="12">
        <f t="shared" si="600"/>
        <v>0</v>
      </c>
      <c r="AN812" s="55"/>
      <c r="AS812" s="47"/>
      <c r="AT812" s="63"/>
      <c r="AU812" s="47"/>
      <c r="AV812" s="47"/>
      <c r="AW812" s="47"/>
      <c r="AX812" s="47"/>
      <c r="AY812" s="47"/>
      <c r="AZ812" s="47"/>
    </row>
    <row r="813" spans="1:52">
      <c r="A813" s="26">
        <v>3</v>
      </c>
      <c r="B813" s="2">
        <v>9</v>
      </c>
      <c r="C813" s="2">
        <v>2</v>
      </c>
      <c r="D813" s="2">
        <v>921</v>
      </c>
      <c r="E813" s="2">
        <v>1</v>
      </c>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v>0</v>
      </c>
      <c r="AJ813" s="16"/>
      <c r="AK813" s="16"/>
      <c r="AL813" s="16">
        <f t="shared" si="600"/>
        <v>0</v>
      </c>
      <c r="AN813" s="55"/>
      <c r="AS813" s="47"/>
      <c r="AT813" s="63"/>
      <c r="AU813" s="47"/>
      <c r="AV813" s="47"/>
      <c r="AW813" s="47"/>
      <c r="AX813" s="47"/>
      <c r="AY813" s="47"/>
      <c r="AZ813" s="47"/>
    </row>
    <row r="814" spans="1:52">
      <c r="A814" s="26">
        <v>3</v>
      </c>
      <c r="B814" s="2">
        <v>9</v>
      </c>
      <c r="C814" s="2">
        <v>2</v>
      </c>
      <c r="D814" s="2">
        <v>921</v>
      </c>
      <c r="E814" s="2">
        <v>2</v>
      </c>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f t="shared" si="600"/>
        <v>0</v>
      </c>
      <c r="AN814" s="55"/>
      <c r="AS814" s="47"/>
      <c r="AT814" s="63"/>
      <c r="AU814" s="47"/>
      <c r="AV814" s="47"/>
      <c r="AW814" s="47"/>
      <c r="AX814" s="47"/>
      <c r="AY814" s="47"/>
      <c r="AZ814" s="47"/>
    </row>
    <row r="815" spans="1:52">
      <c r="A815" s="26">
        <v>3</v>
      </c>
      <c r="B815" s="2">
        <v>9</v>
      </c>
      <c r="C815" s="2">
        <v>2</v>
      </c>
      <c r="D815" s="2">
        <v>922</v>
      </c>
      <c r="E815" s="2"/>
      <c r="F815" s="12">
        <f>+F816</f>
        <v>0</v>
      </c>
      <c r="G815" s="12">
        <f t="shared" ref="G815:AK815" si="620">+G816</f>
        <v>0</v>
      </c>
      <c r="H815" s="12">
        <f t="shared" si="620"/>
        <v>0</v>
      </c>
      <c r="I815" s="12">
        <f t="shared" si="620"/>
        <v>0</v>
      </c>
      <c r="J815" s="12"/>
      <c r="K815" s="12">
        <f t="shared" si="620"/>
        <v>0</v>
      </c>
      <c r="L815" s="12">
        <f t="shared" si="620"/>
        <v>0</v>
      </c>
      <c r="M815" s="12">
        <f t="shared" si="620"/>
        <v>0</v>
      </c>
      <c r="N815" s="12">
        <f t="shared" si="620"/>
        <v>0</v>
      </c>
      <c r="O815" s="12">
        <f t="shared" si="620"/>
        <v>0</v>
      </c>
      <c r="P815" s="12">
        <f t="shared" si="620"/>
        <v>0</v>
      </c>
      <c r="Q815" s="12">
        <f t="shared" si="620"/>
        <v>0</v>
      </c>
      <c r="R815" s="12">
        <f t="shared" si="620"/>
        <v>0</v>
      </c>
      <c r="S815" s="12">
        <f t="shared" si="620"/>
        <v>0</v>
      </c>
      <c r="T815" s="12">
        <f t="shared" si="620"/>
        <v>0</v>
      </c>
      <c r="U815" s="12">
        <f t="shared" si="620"/>
        <v>0</v>
      </c>
      <c r="V815" s="12">
        <f t="shared" si="620"/>
        <v>0</v>
      </c>
      <c r="W815" s="12">
        <f t="shared" si="620"/>
        <v>0</v>
      </c>
      <c r="X815" s="12">
        <f t="shared" si="620"/>
        <v>0</v>
      </c>
      <c r="Y815" s="12">
        <f t="shared" si="620"/>
        <v>0</v>
      </c>
      <c r="Z815" s="12">
        <f t="shared" si="620"/>
        <v>0</v>
      </c>
      <c r="AA815" s="12">
        <f t="shared" si="620"/>
        <v>0</v>
      </c>
      <c r="AB815" s="12">
        <f t="shared" si="620"/>
        <v>0</v>
      </c>
      <c r="AC815" s="12">
        <f t="shared" si="620"/>
        <v>0</v>
      </c>
      <c r="AD815" s="12">
        <f t="shared" si="620"/>
        <v>0</v>
      </c>
      <c r="AE815" s="12">
        <f t="shared" si="620"/>
        <v>0</v>
      </c>
      <c r="AF815" s="12">
        <f t="shared" si="620"/>
        <v>0</v>
      </c>
      <c r="AG815" s="12">
        <f t="shared" si="620"/>
        <v>0</v>
      </c>
      <c r="AH815" s="12">
        <f t="shared" si="620"/>
        <v>0</v>
      </c>
      <c r="AI815" s="12">
        <f t="shared" si="620"/>
        <v>0</v>
      </c>
      <c r="AJ815" s="12">
        <f t="shared" si="620"/>
        <v>0</v>
      </c>
      <c r="AK815" s="12">
        <f t="shared" si="620"/>
        <v>0</v>
      </c>
      <c r="AL815" s="12">
        <f t="shared" si="600"/>
        <v>0</v>
      </c>
      <c r="AN815" s="55"/>
      <c r="AS815" s="47"/>
      <c r="AT815" s="63"/>
      <c r="AU815" s="47"/>
      <c r="AV815" s="47"/>
      <c r="AW815" s="47"/>
      <c r="AX815" s="47"/>
      <c r="AY815" s="47"/>
      <c r="AZ815" s="47"/>
    </row>
    <row r="816" spans="1:52">
      <c r="A816" s="26">
        <v>3</v>
      </c>
      <c r="B816" s="2">
        <v>9</v>
      </c>
      <c r="C816" s="2">
        <v>2</v>
      </c>
      <c r="D816" s="2">
        <v>922</v>
      </c>
      <c r="E816" s="2">
        <v>1</v>
      </c>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f t="shared" si="600"/>
        <v>0</v>
      </c>
      <c r="AN816" s="55"/>
      <c r="AS816" s="47"/>
      <c r="AT816" s="63"/>
      <c r="AU816" s="47"/>
      <c r="AV816" s="47"/>
      <c r="AW816" s="47"/>
      <c r="AX816" s="47"/>
      <c r="AY816" s="47"/>
      <c r="AZ816" s="47"/>
    </row>
    <row r="817" spans="1:52">
      <c r="A817" s="26">
        <v>3</v>
      </c>
      <c r="B817" s="2">
        <v>9</v>
      </c>
      <c r="C817" s="2">
        <v>2</v>
      </c>
      <c r="D817" s="2">
        <v>923</v>
      </c>
      <c r="E817" s="2"/>
      <c r="F817" s="12">
        <f>+F818+F819</f>
        <v>0</v>
      </c>
      <c r="G817" s="12">
        <f t="shared" ref="G817:AJ817" si="621">+G818+G819</f>
        <v>0</v>
      </c>
      <c r="H817" s="12">
        <f t="shared" si="621"/>
        <v>0</v>
      </c>
      <c r="I817" s="12">
        <f t="shared" si="621"/>
        <v>0</v>
      </c>
      <c r="J817" s="12"/>
      <c r="K817" s="12">
        <f t="shared" ref="K817:AH817" si="622">+K818+K819</f>
        <v>0</v>
      </c>
      <c r="L817" s="12">
        <f t="shared" si="622"/>
        <v>0</v>
      </c>
      <c r="M817" s="12">
        <f t="shared" si="622"/>
        <v>0</v>
      </c>
      <c r="N817" s="12">
        <f t="shared" si="622"/>
        <v>0</v>
      </c>
      <c r="O817" s="12">
        <f t="shared" si="622"/>
        <v>0</v>
      </c>
      <c r="P817" s="12">
        <f t="shared" si="622"/>
        <v>0</v>
      </c>
      <c r="Q817" s="12">
        <f t="shared" si="622"/>
        <v>0</v>
      </c>
      <c r="R817" s="12">
        <f t="shared" si="622"/>
        <v>0</v>
      </c>
      <c r="S817" s="12">
        <f t="shared" si="622"/>
        <v>0</v>
      </c>
      <c r="T817" s="12">
        <f t="shared" si="622"/>
        <v>0</v>
      </c>
      <c r="U817" s="12">
        <f t="shared" si="622"/>
        <v>0</v>
      </c>
      <c r="V817" s="12">
        <f t="shared" si="622"/>
        <v>0</v>
      </c>
      <c r="W817" s="12">
        <f t="shared" si="622"/>
        <v>0</v>
      </c>
      <c r="X817" s="12">
        <f t="shared" si="622"/>
        <v>0</v>
      </c>
      <c r="Y817" s="12">
        <f t="shared" si="622"/>
        <v>0</v>
      </c>
      <c r="Z817" s="12">
        <f t="shared" si="622"/>
        <v>0</v>
      </c>
      <c r="AA817" s="12">
        <f t="shared" si="622"/>
        <v>0</v>
      </c>
      <c r="AB817" s="12">
        <f t="shared" si="622"/>
        <v>0</v>
      </c>
      <c r="AC817" s="12">
        <f t="shared" si="622"/>
        <v>0</v>
      </c>
      <c r="AD817" s="12">
        <f t="shared" si="622"/>
        <v>0</v>
      </c>
      <c r="AE817" s="12">
        <f t="shared" si="622"/>
        <v>0</v>
      </c>
      <c r="AF817" s="12">
        <f t="shared" si="622"/>
        <v>0</v>
      </c>
      <c r="AG817" s="12">
        <f t="shared" si="622"/>
        <v>0</v>
      </c>
      <c r="AH817" s="12">
        <f t="shared" si="622"/>
        <v>0</v>
      </c>
      <c r="AI817" s="12">
        <f t="shared" si="621"/>
        <v>0</v>
      </c>
      <c r="AJ817" s="12">
        <f t="shared" si="621"/>
        <v>0</v>
      </c>
      <c r="AK817" s="12">
        <f t="shared" ref="AK817" si="623">+AK818+AK819</f>
        <v>0</v>
      </c>
      <c r="AL817" s="12">
        <f t="shared" si="600"/>
        <v>0</v>
      </c>
      <c r="AN817" s="55"/>
      <c r="AS817" s="47"/>
      <c r="AT817" s="63"/>
      <c r="AU817" s="47"/>
      <c r="AV817" s="47"/>
      <c r="AW817" s="47"/>
      <c r="AX817" s="47"/>
      <c r="AY817" s="47"/>
      <c r="AZ817" s="47"/>
    </row>
    <row r="818" spans="1:52">
      <c r="A818" s="26">
        <v>3</v>
      </c>
      <c r="B818" s="2">
        <v>9</v>
      </c>
      <c r="C818" s="2">
        <v>2</v>
      </c>
      <c r="D818" s="2">
        <v>923</v>
      </c>
      <c r="E818" s="2">
        <v>1</v>
      </c>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f t="shared" si="600"/>
        <v>0</v>
      </c>
      <c r="AN818" s="55"/>
      <c r="AS818" s="47"/>
      <c r="AT818" s="63"/>
      <c r="AU818" s="47"/>
      <c r="AV818" s="47"/>
      <c r="AW818" s="47"/>
      <c r="AX818" s="47"/>
      <c r="AY818" s="47"/>
      <c r="AZ818" s="47"/>
    </row>
    <row r="819" spans="1:52">
      <c r="A819" s="26">
        <v>3</v>
      </c>
      <c r="B819" s="2">
        <v>9</v>
      </c>
      <c r="C819" s="2">
        <v>2</v>
      </c>
      <c r="D819" s="2">
        <v>923</v>
      </c>
      <c r="E819" s="2">
        <v>2</v>
      </c>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f t="shared" si="600"/>
        <v>0</v>
      </c>
      <c r="AN819" s="55"/>
      <c r="AS819" s="47"/>
      <c r="AT819" s="63"/>
      <c r="AU819" s="47"/>
      <c r="AV819" s="47"/>
      <c r="AW819" s="47"/>
      <c r="AX819" s="47"/>
      <c r="AY819" s="47"/>
      <c r="AZ819" s="47"/>
    </row>
    <row r="820" spans="1:52">
      <c r="A820" s="26">
        <v>3</v>
      </c>
      <c r="B820" s="2">
        <v>9</v>
      </c>
      <c r="C820" s="2">
        <v>3</v>
      </c>
      <c r="D820" s="2"/>
      <c r="E820" s="2"/>
      <c r="F820" s="14">
        <f>+F821</f>
        <v>0</v>
      </c>
      <c r="G820" s="14">
        <f t="shared" ref="G820:AK821" si="624">+G821</f>
        <v>0</v>
      </c>
      <c r="H820" s="14">
        <f t="shared" si="624"/>
        <v>0</v>
      </c>
      <c r="I820" s="14">
        <f t="shared" si="624"/>
        <v>0</v>
      </c>
      <c r="J820" s="14"/>
      <c r="K820" s="14">
        <f t="shared" si="624"/>
        <v>0</v>
      </c>
      <c r="L820" s="14">
        <f t="shared" si="624"/>
        <v>0</v>
      </c>
      <c r="M820" s="14">
        <f t="shared" si="624"/>
        <v>0</v>
      </c>
      <c r="N820" s="14">
        <f t="shared" si="624"/>
        <v>0</v>
      </c>
      <c r="O820" s="14">
        <f t="shared" si="624"/>
        <v>0</v>
      </c>
      <c r="P820" s="14">
        <f t="shared" si="624"/>
        <v>0</v>
      </c>
      <c r="Q820" s="14">
        <f t="shared" si="624"/>
        <v>0</v>
      </c>
      <c r="R820" s="14">
        <f t="shared" si="624"/>
        <v>0</v>
      </c>
      <c r="S820" s="14">
        <f t="shared" si="624"/>
        <v>0</v>
      </c>
      <c r="T820" s="14">
        <f t="shared" si="624"/>
        <v>0</v>
      </c>
      <c r="U820" s="14">
        <f t="shared" si="624"/>
        <v>0</v>
      </c>
      <c r="V820" s="14">
        <f t="shared" si="624"/>
        <v>0</v>
      </c>
      <c r="W820" s="14">
        <f t="shared" si="624"/>
        <v>0</v>
      </c>
      <c r="X820" s="14">
        <f t="shared" si="624"/>
        <v>0</v>
      </c>
      <c r="Y820" s="14">
        <f t="shared" si="624"/>
        <v>0</v>
      </c>
      <c r="Z820" s="14">
        <f t="shared" si="624"/>
        <v>0</v>
      </c>
      <c r="AA820" s="14">
        <f t="shared" si="624"/>
        <v>0</v>
      </c>
      <c r="AB820" s="14">
        <f t="shared" si="624"/>
        <v>0</v>
      </c>
      <c r="AC820" s="14">
        <f t="shared" si="624"/>
        <v>0</v>
      </c>
      <c r="AD820" s="14">
        <f t="shared" si="624"/>
        <v>0</v>
      </c>
      <c r="AE820" s="14">
        <f t="shared" si="624"/>
        <v>0</v>
      </c>
      <c r="AF820" s="14">
        <f t="shared" si="624"/>
        <v>0</v>
      </c>
      <c r="AG820" s="14">
        <f t="shared" si="624"/>
        <v>0</v>
      </c>
      <c r="AH820" s="14">
        <f t="shared" si="624"/>
        <v>0</v>
      </c>
      <c r="AI820" s="14">
        <f t="shared" si="624"/>
        <v>0</v>
      </c>
      <c r="AJ820" s="14">
        <f t="shared" si="624"/>
        <v>0</v>
      </c>
      <c r="AK820" s="14">
        <f t="shared" si="624"/>
        <v>0</v>
      </c>
      <c r="AL820" s="14">
        <f t="shared" si="600"/>
        <v>0</v>
      </c>
      <c r="AN820" s="55"/>
      <c r="AS820" s="47"/>
      <c r="AT820" s="63"/>
      <c r="AU820" s="47"/>
      <c r="AV820" s="47"/>
      <c r="AW820" s="47"/>
      <c r="AX820" s="47"/>
      <c r="AY820" s="47"/>
      <c r="AZ820" s="47"/>
    </row>
    <row r="821" spans="1:52">
      <c r="A821" s="26">
        <v>3</v>
      </c>
      <c r="B821" s="2">
        <v>9</v>
      </c>
      <c r="C821" s="2">
        <v>3</v>
      </c>
      <c r="D821" s="2">
        <v>931</v>
      </c>
      <c r="E821" s="2"/>
      <c r="F821" s="16">
        <f>+F822</f>
        <v>0</v>
      </c>
      <c r="G821" s="16">
        <f t="shared" si="624"/>
        <v>0</v>
      </c>
      <c r="H821" s="16">
        <f t="shared" si="624"/>
        <v>0</v>
      </c>
      <c r="I821" s="16">
        <f t="shared" si="624"/>
        <v>0</v>
      </c>
      <c r="J821" s="16"/>
      <c r="K821" s="16">
        <f t="shared" si="624"/>
        <v>0</v>
      </c>
      <c r="L821" s="16">
        <f t="shared" si="624"/>
        <v>0</v>
      </c>
      <c r="M821" s="16"/>
      <c r="N821" s="16">
        <f t="shared" si="624"/>
        <v>0</v>
      </c>
      <c r="O821" s="16"/>
      <c r="P821" s="16">
        <f t="shared" si="624"/>
        <v>0</v>
      </c>
      <c r="Q821" s="16"/>
      <c r="R821" s="16"/>
      <c r="S821" s="16">
        <f t="shared" si="624"/>
        <v>0</v>
      </c>
      <c r="T821" s="16">
        <f>+T822</f>
        <v>0</v>
      </c>
      <c r="U821" s="16">
        <f t="shared" si="624"/>
        <v>0</v>
      </c>
      <c r="V821" s="16">
        <f t="shared" si="624"/>
        <v>0</v>
      </c>
      <c r="W821" s="16">
        <f t="shared" si="624"/>
        <v>0</v>
      </c>
      <c r="X821" s="16">
        <f t="shared" si="624"/>
        <v>0</v>
      </c>
      <c r="Y821" s="16">
        <f t="shared" si="624"/>
        <v>0</v>
      </c>
      <c r="Z821" s="16">
        <f t="shared" si="624"/>
        <v>0</v>
      </c>
      <c r="AA821" s="16">
        <f t="shared" si="624"/>
        <v>0</v>
      </c>
      <c r="AB821" s="16">
        <f t="shared" si="624"/>
        <v>0</v>
      </c>
      <c r="AC821" s="16">
        <f t="shared" si="624"/>
        <v>0</v>
      </c>
      <c r="AD821" s="16">
        <f t="shared" si="624"/>
        <v>0</v>
      </c>
      <c r="AE821" s="16">
        <f t="shared" si="624"/>
        <v>0</v>
      </c>
      <c r="AF821" s="16">
        <f t="shared" si="624"/>
        <v>0</v>
      </c>
      <c r="AG821" s="16">
        <f t="shared" si="624"/>
        <v>0</v>
      </c>
      <c r="AH821" s="16">
        <f t="shared" si="624"/>
        <v>0</v>
      </c>
      <c r="AI821" s="16">
        <f t="shared" si="624"/>
        <v>0</v>
      </c>
      <c r="AJ821" s="16">
        <f t="shared" si="624"/>
        <v>0</v>
      </c>
      <c r="AK821" s="16">
        <f t="shared" si="624"/>
        <v>0</v>
      </c>
      <c r="AL821" s="12">
        <f t="shared" si="600"/>
        <v>0</v>
      </c>
      <c r="AN821" s="55"/>
      <c r="AS821" s="47"/>
      <c r="AT821" s="63"/>
      <c r="AU821" s="47"/>
      <c r="AV821" s="47"/>
      <c r="AW821" s="47"/>
      <c r="AX821" s="47"/>
      <c r="AY821" s="47"/>
      <c r="AZ821" s="47"/>
    </row>
    <row r="822" spans="1:52">
      <c r="A822" s="26">
        <v>3</v>
      </c>
      <c r="B822" s="2">
        <v>9</v>
      </c>
      <c r="C822" s="2">
        <v>3</v>
      </c>
      <c r="D822" s="2">
        <v>931</v>
      </c>
      <c r="E822" s="2">
        <v>1</v>
      </c>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f t="shared" si="600"/>
        <v>0</v>
      </c>
      <c r="AN822" s="55"/>
      <c r="AS822" s="47"/>
      <c r="AT822" s="63"/>
      <c r="AU822" s="47"/>
      <c r="AV822" s="47"/>
      <c r="AW822" s="47"/>
      <c r="AX822" s="47"/>
      <c r="AY822" s="47"/>
      <c r="AZ822" s="47"/>
    </row>
    <row r="823" spans="1:52">
      <c r="A823" s="26">
        <v>3</v>
      </c>
      <c r="B823" s="2">
        <v>9</v>
      </c>
      <c r="C823" s="2">
        <v>4</v>
      </c>
      <c r="D823" s="2"/>
      <c r="E823" s="2"/>
      <c r="F823" s="14">
        <f>+F824</f>
        <v>0</v>
      </c>
      <c r="G823" s="14">
        <f t="shared" ref="G823:AK824" si="625">+G824</f>
        <v>0</v>
      </c>
      <c r="H823" s="14">
        <f t="shared" si="625"/>
        <v>0</v>
      </c>
      <c r="I823" s="14">
        <f t="shared" si="625"/>
        <v>0</v>
      </c>
      <c r="J823" s="14"/>
      <c r="K823" s="14">
        <f t="shared" si="625"/>
        <v>0</v>
      </c>
      <c r="L823" s="14">
        <f t="shared" si="625"/>
        <v>0</v>
      </c>
      <c r="M823" s="14">
        <f t="shared" si="625"/>
        <v>0</v>
      </c>
      <c r="N823" s="14">
        <f t="shared" si="625"/>
        <v>0</v>
      </c>
      <c r="O823" s="14">
        <f t="shared" si="625"/>
        <v>0</v>
      </c>
      <c r="P823" s="14">
        <f t="shared" si="625"/>
        <v>0</v>
      </c>
      <c r="Q823" s="14">
        <f t="shared" si="625"/>
        <v>0</v>
      </c>
      <c r="R823" s="14">
        <f t="shared" si="625"/>
        <v>0</v>
      </c>
      <c r="S823" s="14">
        <f t="shared" si="625"/>
        <v>0</v>
      </c>
      <c r="T823" s="14">
        <f>+T824</f>
        <v>0</v>
      </c>
      <c r="U823" s="14">
        <f t="shared" ref="U823:AE824" si="626">+U824</f>
        <v>0</v>
      </c>
      <c r="V823" s="14">
        <f t="shared" si="626"/>
        <v>0</v>
      </c>
      <c r="W823" s="14">
        <f t="shared" si="626"/>
        <v>0</v>
      </c>
      <c r="X823" s="14">
        <f t="shared" si="626"/>
        <v>0</v>
      </c>
      <c r="Y823" s="14">
        <f t="shared" si="626"/>
        <v>0</v>
      </c>
      <c r="Z823" s="14">
        <f t="shared" si="626"/>
        <v>0</v>
      </c>
      <c r="AA823" s="14">
        <f t="shared" si="626"/>
        <v>0</v>
      </c>
      <c r="AB823" s="14">
        <f t="shared" si="626"/>
        <v>0</v>
      </c>
      <c r="AC823" s="14">
        <f t="shared" si="626"/>
        <v>0</v>
      </c>
      <c r="AD823" s="14">
        <f t="shared" si="626"/>
        <v>0</v>
      </c>
      <c r="AE823" s="14">
        <f t="shared" si="626"/>
        <v>0</v>
      </c>
      <c r="AF823" s="14">
        <f t="shared" si="625"/>
        <v>0</v>
      </c>
      <c r="AG823" s="14">
        <f t="shared" si="625"/>
        <v>0</v>
      </c>
      <c r="AH823" s="14">
        <f t="shared" si="625"/>
        <v>0</v>
      </c>
      <c r="AI823" s="14">
        <f t="shared" si="625"/>
        <v>0</v>
      </c>
      <c r="AJ823" s="14">
        <f t="shared" si="625"/>
        <v>0</v>
      </c>
      <c r="AK823" s="14">
        <f t="shared" si="625"/>
        <v>0</v>
      </c>
      <c r="AL823" s="14">
        <f t="shared" si="600"/>
        <v>0</v>
      </c>
      <c r="AN823" s="55"/>
      <c r="AS823" s="47"/>
      <c r="AT823" s="63"/>
      <c r="AU823" s="47"/>
      <c r="AV823" s="47"/>
      <c r="AW823" s="47"/>
      <c r="AX823" s="47"/>
      <c r="AY823" s="47"/>
      <c r="AZ823" s="47"/>
    </row>
    <row r="824" spans="1:52">
      <c r="A824" s="26">
        <v>3</v>
      </c>
      <c r="B824" s="2">
        <v>9</v>
      </c>
      <c r="C824" s="2">
        <v>4</v>
      </c>
      <c r="D824" s="2">
        <v>941</v>
      </c>
      <c r="E824" s="2"/>
      <c r="F824" s="12">
        <f>+F825</f>
        <v>0</v>
      </c>
      <c r="G824" s="12">
        <f t="shared" si="625"/>
        <v>0</v>
      </c>
      <c r="H824" s="12">
        <f t="shared" si="625"/>
        <v>0</v>
      </c>
      <c r="I824" s="12">
        <f t="shared" si="625"/>
        <v>0</v>
      </c>
      <c r="J824" s="12"/>
      <c r="K824" s="12">
        <f t="shared" si="625"/>
        <v>0</v>
      </c>
      <c r="L824" s="12">
        <f t="shared" si="625"/>
        <v>0</v>
      </c>
      <c r="M824" s="12">
        <f t="shared" si="625"/>
        <v>0</v>
      </c>
      <c r="N824" s="12">
        <f t="shared" si="625"/>
        <v>0</v>
      </c>
      <c r="O824" s="12">
        <f t="shared" si="625"/>
        <v>0</v>
      </c>
      <c r="P824" s="12">
        <f t="shared" si="625"/>
        <v>0</v>
      </c>
      <c r="Q824" s="12">
        <f t="shared" si="625"/>
        <v>0</v>
      </c>
      <c r="R824" s="12">
        <f t="shared" si="625"/>
        <v>0</v>
      </c>
      <c r="S824" s="12">
        <f t="shared" si="625"/>
        <v>0</v>
      </c>
      <c r="T824" s="12">
        <f>+T825</f>
        <v>0</v>
      </c>
      <c r="U824" s="12">
        <f t="shared" si="626"/>
        <v>0</v>
      </c>
      <c r="V824" s="12">
        <f t="shared" si="626"/>
        <v>0</v>
      </c>
      <c r="W824" s="12">
        <f t="shared" si="626"/>
        <v>0</v>
      </c>
      <c r="X824" s="12">
        <f t="shared" si="626"/>
        <v>0</v>
      </c>
      <c r="Y824" s="12">
        <f t="shared" si="626"/>
        <v>0</v>
      </c>
      <c r="Z824" s="12">
        <f t="shared" si="626"/>
        <v>0</v>
      </c>
      <c r="AA824" s="12">
        <f t="shared" si="626"/>
        <v>0</v>
      </c>
      <c r="AB824" s="12">
        <f t="shared" si="626"/>
        <v>0</v>
      </c>
      <c r="AC824" s="12">
        <f t="shared" si="626"/>
        <v>0</v>
      </c>
      <c r="AD824" s="12">
        <f t="shared" si="626"/>
        <v>0</v>
      </c>
      <c r="AE824" s="12">
        <f t="shared" si="626"/>
        <v>0</v>
      </c>
      <c r="AF824" s="12">
        <f t="shared" si="625"/>
        <v>0</v>
      </c>
      <c r="AG824" s="12">
        <f t="shared" si="625"/>
        <v>0</v>
      </c>
      <c r="AH824" s="12">
        <f t="shared" si="625"/>
        <v>0</v>
      </c>
      <c r="AI824" s="12">
        <f t="shared" si="625"/>
        <v>0</v>
      </c>
      <c r="AJ824" s="12">
        <f t="shared" si="625"/>
        <v>0</v>
      </c>
      <c r="AK824" s="12">
        <f t="shared" si="625"/>
        <v>0</v>
      </c>
      <c r="AL824" s="12">
        <f t="shared" si="600"/>
        <v>0</v>
      </c>
      <c r="AN824" s="55"/>
      <c r="AS824" s="47"/>
      <c r="AT824" s="63"/>
      <c r="AU824" s="47"/>
      <c r="AV824" s="47"/>
      <c r="AW824" s="47"/>
      <c r="AX824" s="47"/>
      <c r="AY824" s="47"/>
      <c r="AZ824" s="47"/>
    </row>
    <row r="825" spans="1:52">
      <c r="A825" s="26">
        <v>3</v>
      </c>
      <c r="B825" s="2">
        <v>9</v>
      </c>
      <c r="C825" s="2">
        <v>4</v>
      </c>
      <c r="D825" s="2">
        <v>941</v>
      </c>
      <c r="E825" s="2">
        <v>1</v>
      </c>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f t="shared" si="600"/>
        <v>0</v>
      </c>
      <c r="AN825" s="55"/>
      <c r="AS825" s="47"/>
      <c r="AT825" s="63"/>
      <c r="AU825" s="47"/>
      <c r="AV825" s="47"/>
      <c r="AW825" s="47"/>
      <c r="AX825" s="47"/>
      <c r="AY825" s="47"/>
      <c r="AZ825" s="47"/>
    </row>
    <row r="826" spans="1:52">
      <c r="A826" s="26">
        <v>3</v>
      </c>
      <c r="B826" s="2">
        <v>9</v>
      </c>
      <c r="C826" s="2">
        <v>5</v>
      </c>
      <c r="D826" s="2"/>
      <c r="E826" s="2"/>
      <c r="F826" s="14">
        <f>+F827</f>
        <v>0</v>
      </c>
      <c r="G826" s="14">
        <f t="shared" ref="G826:AK827" si="627">+G827</f>
        <v>0</v>
      </c>
      <c r="H826" s="14">
        <f t="shared" si="627"/>
        <v>0</v>
      </c>
      <c r="I826" s="14">
        <f t="shared" si="627"/>
        <v>0</v>
      </c>
      <c r="J826" s="14"/>
      <c r="K826" s="14">
        <f t="shared" si="627"/>
        <v>0</v>
      </c>
      <c r="L826" s="14">
        <f t="shared" si="627"/>
        <v>0</v>
      </c>
      <c r="M826" s="14">
        <f t="shared" si="627"/>
        <v>0</v>
      </c>
      <c r="N826" s="14">
        <f t="shared" si="627"/>
        <v>0</v>
      </c>
      <c r="O826" s="14">
        <f t="shared" si="627"/>
        <v>0</v>
      </c>
      <c r="P826" s="14">
        <f t="shared" si="627"/>
        <v>0</v>
      </c>
      <c r="Q826" s="14">
        <f t="shared" si="627"/>
        <v>0</v>
      </c>
      <c r="R826" s="14">
        <f t="shared" si="627"/>
        <v>0</v>
      </c>
      <c r="S826" s="14">
        <f t="shared" si="627"/>
        <v>0</v>
      </c>
      <c r="T826" s="14">
        <f t="shared" si="627"/>
        <v>0</v>
      </c>
      <c r="U826" s="14">
        <f t="shared" si="627"/>
        <v>0</v>
      </c>
      <c r="V826" s="14">
        <f t="shared" si="627"/>
        <v>0</v>
      </c>
      <c r="W826" s="14">
        <f t="shared" si="627"/>
        <v>0</v>
      </c>
      <c r="X826" s="14">
        <f t="shared" si="627"/>
        <v>0</v>
      </c>
      <c r="Y826" s="14">
        <f t="shared" si="627"/>
        <v>0</v>
      </c>
      <c r="Z826" s="14">
        <f t="shared" si="627"/>
        <v>0</v>
      </c>
      <c r="AA826" s="14">
        <f t="shared" si="627"/>
        <v>0</v>
      </c>
      <c r="AB826" s="14">
        <f t="shared" si="627"/>
        <v>0</v>
      </c>
      <c r="AC826" s="14">
        <f t="shared" si="627"/>
        <v>0</v>
      </c>
      <c r="AD826" s="14">
        <f t="shared" si="627"/>
        <v>0</v>
      </c>
      <c r="AE826" s="14">
        <f t="shared" si="627"/>
        <v>0</v>
      </c>
      <c r="AF826" s="14">
        <f t="shared" si="627"/>
        <v>0</v>
      </c>
      <c r="AG826" s="14">
        <f t="shared" si="627"/>
        <v>0</v>
      </c>
      <c r="AH826" s="14">
        <f t="shared" si="627"/>
        <v>0</v>
      </c>
      <c r="AI826" s="14">
        <f t="shared" si="627"/>
        <v>0</v>
      </c>
      <c r="AJ826" s="14">
        <f t="shared" si="627"/>
        <v>0</v>
      </c>
      <c r="AK826" s="14">
        <f t="shared" si="627"/>
        <v>0</v>
      </c>
      <c r="AL826" s="14">
        <f t="shared" si="600"/>
        <v>0</v>
      </c>
      <c r="AN826" s="55"/>
      <c r="AS826" s="47"/>
      <c r="AT826" s="63"/>
      <c r="AU826" s="47"/>
      <c r="AV826" s="47"/>
      <c r="AW826" s="47"/>
      <c r="AX826" s="47"/>
      <c r="AY826" s="47"/>
      <c r="AZ826" s="47"/>
    </row>
    <row r="827" spans="1:52">
      <c r="A827" s="26">
        <v>3</v>
      </c>
      <c r="B827" s="2">
        <v>9</v>
      </c>
      <c r="C827" s="2">
        <v>5</v>
      </c>
      <c r="D827" s="2">
        <v>951</v>
      </c>
      <c r="E827" s="2"/>
      <c r="F827" s="12">
        <f>+F828</f>
        <v>0</v>
      </c>
      <c r="G827" s="12">
        <f t="shared" si="627"/>
        <v>0</v>
      </c>
      <c r="H827" s="12">
        <f t="shared" si="627"/>
        <v>0</v>
      </c>
      <c r="I827" s="12">
        <f t="shared" si="627"/>
        <v>0</v>
      </c>
      <c r="J827" s="12"/>
      <c r="K827" s="12">
        <f t="shared" si="627"/>
        <v>0</v>
      </c>
      <c r="L827" s="12">
        <f t="shared" si="627"/>
        <v>0</v>
      </c>
      <c r="M827" s="12">
        <f t="shared" si="627"/>
        <v>0</v>
      </c>
      <c r="N827" s="12">
        <f t="shared" si="627"/>
        <v>0</v>
      </c>
      <c r="O827" s="12">
        <f t="shared" si="627"/>
        <v>0</v>
      </c>
      <c r="P827" s="12">
        <f t="shared" si="627"/>
        <v>0</v>
      </c>
      <c r="Q827" s="12">
        <f t="shared" si="627"/>
        <v>0</v>
      </c>
      <c r="R827" s="12">
        <f t="shared" si="627"/>
        <v>0</v>
      </c>
      <c r="S827" s="12">
        <f t="shared" si="627"/>
        <v>0</v>
      </c>
      <c r="T827" s="12">
        <f t="shared" si="627"/>
        <v>0</v>
      </c>
      <c r="U827" s="12">
        <f t="shared" si="627"/>
        <v>0</v>
      </c>
      <c r="V827" s="12">
        <f t="shared" si="627"/>
        <v>0</v>
      </c>
      <c r="W827" s="12">
        <f t="shared" si="627"/>
        <v>0</v>
      </c>
      <c r="X827" s="12">
        <f t="shared" si="627"/>
        <v>0</v>
      </c>
      <c r="Y827" s="12">
        <f t="shared" si="627"/>
        <v>0</v>
      </c>
      <c r="Z827" s="12">
        <f t="shared" si="627"/>
        <v>0</v>
      </c>
      <c r="AA827" s="12">
        <f t="shared" si="627"/>
        <v>0</v>
      </c>
      <c r="AB827" s="12">
        <f t="shared" si="627"/>
        <v>0</v>
      </c>
      <c r="AC827" s="12">
        <f t="shared" si="627"/>
        <v>0</v>
      </c>
      <c r="AD827" s="12">
        <f t="shared" si="627"/>
        <v>0</v>
      </c>
      <c r="AE827" s="12">
        <f t="shared" si="627"/>
        <v>0</v>
      </c>
      <c r="AF827" s="12">
        <f t="shared" si="627"/>
        <v>0</v>
      </c>
      <c r="AG827" s="12">
        <f t="shared" si="627"/>
        <v>0</v>
      </c>
      <c r="AH827" s="12">
        <f t="shared" si="627"/>
        <v>0</v>
      </c>
      <c r="AI827" s="12">
        <f t="shared" si="627"/>
        <v>0</v>
      </c>
      <c r="AJ827" s="12">
        <f t="shared" si="627"/>
        <v>0</v>
      </c>
      <c r="AK827" s="12">
        <f t="shared" si="627"/>
        <v>0</v>
      </c>
      <c r="AL827" s="12">
        <f t="shared" si="600"/>
        <v>0</v>
      </c>
      <c r="AN827" s="55"/>
      <c r="AS827" s="47"/>
      <c r="AT827" s="63"/>
      <c r="AU827" s="47"/>
      <c r="AV827" s="47"/>
      <c r="AW827" s="47"/>
      <c r="AX827" s="47"/>
      <c r="AY827" s="47"/>
      <c r="AZ827" s="47"/>
    </row>
    <row r="828" spans="1:52">
      <c r="A828" s="26">
        <v>3</v>
      </c>
      <c r="B828" s="2">
        <v>9</v>
      </c>
      <c r="C828" s="2">
        <v>5</v>
      </c>
      <c r="D828" s="2">
        <v>951</v>
      </c>
      <c r="E828" s="2">
        <v>1</v>
      </c>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f t="shared" si="600"/>
        <v>0</v>
      </c>
      <c r="AN828" s="55"/>
      <c r="AS828" s="47"/>
      <c r="AT828" s="63"/>
      <c r="AU828" s="47"/>
      <c r="AV828" s="47"/>
      <c r="AW828" s="47"/>
      <c r="AX828" s="47"/>
      <c r="AY828" s="47"/>
      <c r="AZ828" s="47"/>
    </row>
    <row r="829" spans="1:52">
      <c r="A829" s="26">
        <v>3</v>
      </c>
      <c r="B829" s="2">
        <v>9</v>
      </c>
      <c r="C829" s="2">
        <v>6</v>
      </c>
      <c r="D829" s="2"/>
      <c r="E829" s="2"/>
      <c r="F829" s="14">
        <f>+F830</f>
        <v>0</v>
      </c>
      <c r="G829" s="14">
        <f t="shared" ref="G829:AK830" si="628">+G830</f>
        <v>0</v>
      </c>
      <c r="H829" s="14">
        <f t="shared" si="628"/>
        <v>0</v>
      </c>
      <c r="I829" s="14">
        <f t="shared" si="628"/>
        <v>0</v>
      </c>
      <c r="J829" s="14"/>
      <c r="K829" s="14">
        <f t="shared" si="628"/>
        <v>0</v>
      </c>
      <c r="L829" s="14">
        <f t="shared" si="628"/>
        <v>0</v>
      </c>
      <c r="M829" s="14">
        <f t="shared" si="628"/>
        <v>0</v>
      </c>
      <c r="N829" s="14">
        <f t="shared" si="628"/>
        <v>0</v>
      </c>
      <c r="O829" s="14">
        <f t="shared" si="628"/>
        <v>0</v>
      </c>
      <c r="P829" s="14">
        <f t="shared" si="628"/>
        <v>0</v>
      </c>
      <c r="Q829" s="14">
        <f t="shared" si="628"/>
        <v>0</v>
      </c>
      <c r="R829" s="14">
        <f t="shared" si="628"/>
        <v>0</v>
      </c>
      <c r="S829" s="14">
        <f t="shared" si="628"/>
        <v>0</v>
      </c>
      <c r="T829" s="14">
        <f t="shared" si="628"/>
        <v>0</v>
      </c>
      <c r="U829" s="14">
        <f t="shared" si="628"/>
        <v>0</v>
      </c>
      <c r="V829" s="14">
        <f t="shared" si="628"/>
        <v>0</v>
      </c>
      <c r="W829" s="14">
        <f t="shared" si="628"/>
        <v>0</v>
      </c>
      <c r="X829" s="14">
        <f t="shared" si="628"/>
        <v>0</v>
      </c>
      <c r="Y829" s="14">
        <f t="shared" si="628"/>
        <v>0</v>
      </c>
      <c r="Z829" s="14">
        <f t="shared" si="628"/>
        <v>0</v>
      </c>
      <c r="AA829" s="14">
        <f t="shared" si="628"/>
        <v>0</v>
      </c>
      <c r="AB829" s="14">
        <f t="shared" si="628"/>
        <v>0</v>
      </c>
      <c r="AC829" s="14">
        <f t="shared" si="628"/>
        <v>0</v>
      </c>
      <c r="AD829" s="14">
        <f t="shared" si="628"/>
        <v>0</v>
      </c>
      <c r="AE829" s="14">
        <f t="shared" si="628"/>
        <v>0</v>
      </c>
      <c r="AF829" s="14">
        <f t="shared" si="628"/>
        <v>0</v>
      </c>
      <c r="AG829" s="14">
        <f t="shared" si="628"/>
        <v>0</v>
      </c>
      <c r="AH829" s="14">
        <f t="shared" si="628"/>
        <v>0</v>
      </c>
      <c r="AI829" s="14">
        <f t="shared" si="628"/>
        <v>0</v>
      </c>
      <c r="AJ829" s="14">
        <f t="shared" si="628"/>
        <v>0</v>
      </c>
      <c r="AK829" s="14">
        <f t="shared" si="628"/>
        <v>0</v>
      </c>
      <c r="AL829" s="14">
        <f t="shared" si="600"/>
        <v>0</v>
      </c>
      <c r="AN829" s="55"/>
      <c r="AS829" s="47"/>
      <c r="AT829" s="63"/>
      <c r="AU829" s="47"/>
      <c r="AV829" s="47"/>
      <c r="AW829" s="47"/>
      <c r="AX829" s="47"/>
      <c r="AY829" s="47"/>
      <c r="AZ829" s="47"/>
    </row>
    <row r="830" spans="1:52">
      <c r="A830" s="26">
        <v>3</v>
      </c>
      <c r="B830" s="2">
        <v>9</v>
      </c>
      <c r="C830" s="2">
        <v>6</v>
      </c>
      <c r="D830" s="2">
        <v>962</v>
      </c>
      <c r="E830" s="2"/>
      <c r="F830" s="12">
        <f>+F831</f>
        <v>0</v>
      </c>
      <c r="G830" s="12">
        <f t="shared" si="628"/>
        <v>0</v>
      </c>
      <c r="H830" s="12">
        <f t="shared" si="628"/>
        <v>0</v>
      </c>
      <c r="I830" s="12">
        <f t="shared" si="628"/>
        <v>0</v>
      </c>
      <c r="J830" s="12"/>
      <c r="K830" s="12">
        <f t="shared" si="628"/>
        <v>0</v>
      </c>
      <c r="L830" s="12">
        <f t="shared" si="628"/>
        <v>0</v>
      </c>
      <c r="M830" s="12">
        <f t="shared" si="628"/>
        <v>0</v>
      </c>
      <c r="N830" s="12">
        <f t="shared" si="628"/>
        <v>0</v>
      </c>
      <c r="O830" s="12">
        <f t="shared" si="628"/>
        <v>0</v>
      </c>
      <c r="P830" s="12">
        <f t="shared" si="628"/>
        <v>0</v>
      </c>
      <c r="Q830" s="12">
        <f t="shared" si="628"/>
        <v>0</v>
      </c>
      <c r="R830" s="12">
        <f t="shared" si="628"/>
        <v>0</v>
      </c>
      <c r="S830" s="12">
        <f t="shared" si="628"/>
        <v>0</v>
      </c>
      <c r="T830" s="12">
        <f t="shared" si="628"/>
        <v>0</v>
      </c>
      <c r="U830" s="12">
        <f t="shared" si="628"/>
        <v>0</v>
      </c>
      <c r="V830" s="12">
        <f t="shared" si="628"/>
        <v>0</v>
      </c>
      <c r="W830" s="12">
        <f t="shared" si="628"/>
        <v>0</v>
      </c>
      <c r="X830" s="12">
        <f t="shared" si="628"/>
        <v>0</v>
      </c>
      <c r="Y830" s="12">
        <f t="shared" si="628"/>
        <v>0</v>
      </c>
      <c r="Z830" s="12">
        <f t="shared" si="628"/>
        <v>0</v>
      </c>
      <c r="AA830" s="12">
        <f t="shared" si="628"/>
        <v>0</v>
      </c>
      <c r="AB830" s="12">
        <f t="shared" si="628"/>
        <v>0</v>
      </c>
      <c r="AC830" s="12">
        <f t="shared" si="628"/>
        <v>0</v>
      </c>
      <c r="AD830" s="12">
        <f t="shared" si="628"/>
        <v>0</v>
      </c>
      <c r="AE830" s="12">
        <f t="shared" si="628"/>
        <v>0</v>
      </c>
      <c r="AF830" s="12">
        <f t="shared" si="628"/>
        <v>0</v>
      </c>
      <c r="AG830" s="12">
        <f t="shared" si="628"/>
        <v>0</v>
      </c>
      <c r="AH830" s="12">
        <f t="shared" si="628"/>
        <v>0</v>
      </c>
      <c r="AI830" s="12">
        <f t="shared" si="628"/>
        <v>0</v>
      </c>
      <c r="AJ830" s="12">
        <f t="shared" si="628"/>
        <v>0</v>
      </c>
      <c r="AK830" s="12">
        <f t="shared" si="628"/>
        <v>0</v>
      </c>
      <c r="AL830" s="12">
        <f t="shared" si="600"/>
        <v>0</v>
      </c>
      <c r="AN830" s="55"/>
      <c r="AS830" s="47"/>
      <c r="AT830" s="63"/>
      <c r="AU830" s="47"/>
      <c r="AV830" s="47"/>
      <c r="AW830" s="47"/>
      <c r="AX830" s="47"/>
      <c r="AY830" s="47"/>
      <c r="AZ830" s="47"/>
    </row>
    <row r="831" spans="1:52">
      <c r="A831" s="26">
        <v>3</v>
      </c>
      <c r="B831" s="2">
        <v>9</v>
      </c>
      <c r="C831" s="2">
        <v>6</v>
      </c>
      <c r="D831" s="2">
        <v>962</v>
      </c>
      <c r="E831" s="2">
        <v>1</v>
      </c>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f t="shared" si="600"/>
        <v>0</v>
      </c>
      <c r="AN831" s="55"/>
      <c r="AS831" s="47"/>
      <c r="AT831" s="63"/>
      <c r="AU831" s="47"/>
      <c r="AV831" s="47"/>
      <c r="AW831" s="47"/>
      <c r="AX831" s="47"/>
      <c r="AY831" s="47"/>
      <c r="AZ831" s="47"/>
    </row>
    <row r="832" spans="1:52">
      <c r="A832" s="26">
        <v>3</v>
      </c>
      <c r="B832" s="2">
        <v>9</v>
      </c>
      <c r="C832" s="2">
        <v>9</v>
      </c>
      <c r="D832" s="2"/>
      <c r="E832" s="2"/>
      <c r="F832" s="14">
        <f>+F833</f>
        <v>0</v>
      </c>
      <c r="G832" s="14">
        <f t="shared" ref="G832:AK832" si="629">+G833</f>
        <v>0</v>
      </c>
      <c r="H832" s="14">
        <f t="shared" si="629"/>
        <v>0</v>
      </c>
      <c r="I832" s="14">
        <f t="shared" si="629"/>
        <v>0</v>
      </c>
      <c r="J832" s="14"/>
      <c r="K832" s="14">
        <f t="shared" si="629"/>
        <v>0</v>
      </c>
      <c r="L832" s="14">
        <f t="shared" si="629"/>
        <v>0</v>
      </c>
      <c r="M832" s="14">
        <f t="shared" si="629"/>
        <v>0</v>
      </c>
      <c r="N832" s="14">
        <f t="shared" si="629"/>
        <v>0</v>
      </c>
      <c r="O832" s="14">
        <f t="shared" si="629"/>
        <v>0</v>
      </c>
      <c r="P832" s="14">
        <f t="shared" si="629"/>
        <v>0</v>
      </c>
      <c r="Q832" s="14">
        <f t="shared" si="629"/>
        <v>0</v>
      </c>
      <c r="R832" s="14">
        <f t="shared" si="629"/>
        <v>0</v>
      </c>
      <c r="S832" s="14">
        <f t="shared" si="629"/>
        <v>0</v>
      </c>
      <c r="T832" s="14">
        <f t="shared" si="629"/>
        <v>0</v>
      </c>
      <c r="U832" s="14">
        <f t="shared" si="629"/>
        <v>0</v>
      </c>
      <c r="V832" s="14">
        <f t="shared" si="629"/>
        <v>0</v>
      </c>
      <c r="W832" s="14">
        <f t="shared" si="629"/>
        <v>0</v>
      </c>
      <c r="X832" s="14">
        <f t="shared" si="629"/>
        <v>0</v>
      </c>
      <c r="Y832" s="14">
        <f t="shared" si="629"/>
        <v>0</v>
      </c>
      <c r="Z832" s="14">
        <f t="shared" si="629"/>
        <v>0</v>
      </c>
      <c r="AA832" s="14">
        <f t="shared" si="629"/>
        <v>0</v>
      </c>
      <c r="AB832" s="14">
        <f t="shared" si="629"/>
        <v>0</v>
      </c>
      <c r="AC832" s="14">
        <f t="shared" si="629"/>
        <v>0</v>
      </c>
      <c r="AD832" s="14">
        <f t="shared" si="629"/>
        <v>0</v>
      </c>
      <c r="AE832" s="14">
        <f t="shared" si="629"/>
        <v>0</v>
      </c>
      <c r="AF832" s="14">
        <f t="shared" si="629"/>
        <v>0</v>
      </c>
      <c r="AG832" s="14">
        <f t="shared" si="629"/>
        <v>0</v>
      </c>
      <c r="AH832" s="14">
        <f>+AH833</f>
        <v>0</v>
      </c>
      <c r="AI832" s="14">
        <f t="shared" si="629"/>
        <v>0</v>
      </c>
      <c r="AJ832" s="14">
        <f t="shared" si="629"/>
        <v>0</v>
      </c>
      <c r="AK832" s="14">
        <f t="shared" si="629"/>
        <v>0</v>
      </c>
      <c r="AL832" s="14">
        <f t="shared" si="600"/>
        <v>0</v>
      </c>
      <c r="AN832" s="55"/>
      <c r="AS832" s="47"/>
      <c r="AT832" s="63"/>
      <c r="AU832" s="47"/>
      <c r="AV832" s="47"/>
      <c r="AW832" s="47"/>
      <c r="AX832" s="47"/>
      <c r="AY832" s="47"/>
      <c r="AZ832" s="47"/>
    </row>
    <row r="833" spans="1:52">
      <c r="A833" s="26">
        <v>3</v>
      </c>
      <c r="B833" s="2">
        <v>9</v>
      </c>
      <c r="C833" s="2">
        <v>9</v>
      </c>
      <c r="D833" s="2">
        <v>991</v>
      </c>
      <c r="E833" s="2"/>
      <c r="F833" s="12">
        <f>+F834+F835+F836</f>
        <v>0</v>
      </c>
      <c r="G833" s="12">
        <f t="shared" ref="G833:AJ833" si="630">+G834+G835+G836</f>
        <v>0</v>
      </c>
      <c r="H833" s="12">
        <f t="shared" si="630"/>
        <v>0</v>
      </c>
      <c r="I833" s="12">
        <f t="shared" si="630"/>
        <v>0</v>
      </c>
      <c r="J833" s="12"/>
      <c r="K833" s="12">
        <f t="shared" ref="K833:AH833" si="631">+K834+K835+K836</f>
        <v>0</v>
      </c>
      <c r="L833" s="12">
        <f t="shared" si="631"/>
        <v>0</v>
      </c>
      <c r="M833" s="12">
        <f t="shared" si="631"/>
        <v>0</v>
      </c>
      <c r="N833" s="12">
        <f t="shared" si="631"/>
        <v>0</v>
      </c>
      <c r="O833" s="12">
        <f t="shared" si="631"/>
        <v>0</v>
      </c>
      <c r="P833" s="12">
        <f t="shared" si="631"/>
        <v>0</v>
      </c>
      <c r="Q833" s="12">
        <f t="shared" si="631"/>
        <v>0</v>
      </c>
      <c r="R833" s="12">
        <f t="shared" si="631"/>
        <v>0</v>
      </c>
      <c r="S833" s="12">
        <f t="shared" si="631"/>
        <v>0</v>
      </c>
      <c r="T833" s="12">
        <f t="shared" si="631"/>
        <v>0</v>
      </c>
      <c r="U833" s="12">
        <f t="shared" si="631"/>
        <v>0</v>
      </c>
      <c r="V833" s="12">
        <f t="shared" si="631"/>
        <v>0</v>
      </c>
      <c r="W833" s="12">
        <f t="shared" si="631"/>
        <v>0</v>
      </c>
      <c r="X833" s="12">
        <f t="shared" si="631"/>
        <v>0</v>
      </c>
      <c r="Y833" s="12">
        <f t="shared" si="631"/>
        <v>0</v>
      </c>
      <c r="Z833" s="12">
        <f t="shared" si="631"/>
        <v>0</v>
      </c>
      <c r="AA833" s="12">
        <f t="shared" si="631"/>
        <v>0</v>
      </c>
      <c r="AB833" s="12">
        <f t="shared" si="631"/>
        <v>0</v>
      </c>
      <c r="AC833" s="12">
        <f t="shared" si="631"/>
        <v>0</v>
      </c>
      <c r="AD833" s="12">
        <f t="shared" si="631"/>
        <v>0</v>
      </c>
      <c r="AE833" s="12">
        <f t="shared" si="631"/>
        <v>0</v>
      </c>
      <c r="AF833" s="12">
        <f t="shared" si="631"/>
        <v>0</v>
      </c>
      <c r="AG833" s="12">
        <f t="shared" si="631"/>
        <v>0</v>
      </c>
      <c r="AH833" s="12">
        <f t="shared" si="631"/>
        <v>0</v>
      </c>
      <c r="AI833" s="12">
        <f t="shared" si="630"/>
        <v>0</v>
      </c>
      <c r="AJ833" s="12">
        <f t="shared" si="630"/>
        <v>0</v>
      </c>
      <c r="AK833" s="12">
        <f t="shared" ref="AK833" si="632">+AK834+AK835+AK836</f>
        <v>0</v>
      </c>
      <c r="AL833" s="16">
        <f t="shared" si="600"/>
        <v>0</v>
      </c>
      <c r="AN833" s="55"/>
      <c r="AS833" s="47"/>
      <c r="AT833" s="63"/>
      <c r="AU833" s="47"/>
      <c r="AV833" s="47"/>
      <c r="AW833" s="47"/>
      <c r="AX833" s="47"/>
      <c r="AY833" s="47"/>
      <c r="AZ833" s="47"/>
    </row>
    <row r="834" spans="1:52">
      <c r="A834" s="26">
        <v>3</v>
      </c>
      <c r="B834" s="2">
        <v>9</v>
      </c>
      <c r="C834" s="2">
        <v>9</v>
      </c>
      <c r="D834" s="2">
        <v>991</v>
      </c>
      <c r="E834" s="2">
        <v>1</v>
      </c>
      <c r="F834" s="16"/>
      <c r="G834" s="16"/>
      <c r="H834" s="16"/>
      <c r="I834" s="16"/>
      <c r="J834" s="16"/>
      <c r="K834" s="16"/>
      <c r="L834" s="16">
        <v>0</v>
      </c>
      <c r="M834" s="16"/>
      <c r="N834" s="16"/>
      <c r="O834" s="16"/>
      <c r="P834" s="16"/>
      <c r="Q834" s="16"/>
      <c r="R834" s="16"/>
      <c r="S834" s="16"/>
      <c r="T834" s="16"/>
      <c r="U834" s="16"/>
      <c r="V834" s="16"/>
      <c r="W834" s="16"/>
      <c r="X834" s="16"/>
      <c r="Y834" s="16"/>
      <c r="Z834" s="16"/>
      <c r="AA834" s="16"/>
      <c r="AB834" s="16"/>
      <c r="AC834" s="16"/>
      <c r="AD834" s="16"/>
      <c r="AE834" s="16"/>
      <c r="AF834" s="16"/>
      <c r="AG834" s="16"/>
      <c r="AH834" s="21">
        <v>0</v>
      </c>
      <c r="AI834" s="16"/>
      <c r="AJ834" s="16"/>
      <c r="AK834" s="16"/>
      <c r="AL834" s="16">
        <f t="shared" si="600"/>
        <v>0</v>
      </c>
      <c r="AN834" s="55"/>
      <c r="AS834" s="47"/>
      <c r="AT834" s="63"/>
      <c r="AU834" s="47"/>
      <c r="AV834" s="47"/>
      <c r="AW834" s="47"/>
      <c r="AX834" s="47"/>
      <c r="AY834" s="47"/>
      <c r="AZ834" s="47"/>
    </row>
    <row r="835" spans="1:52">
      <c r="A835" s="26">
        <v>3</v>
      </c>
      <c r="B835" s="2">
        <v>9</v>
      </c>
      <c r="C835" s="2">
        <v>9</v>
      </c>
      <c r="D835" s="2">
        <v>991</v>
      </c>
      <c r="E835" s="2">
        <v>1</v>
      </c>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f t="shared" si="600"/>
        <v>0</v>
      </c>
      <c r="AN835" s="55"/>
      <c r="AS835" s="47"/>
      <c r="AT835" s="63"/>
      <c r="AU835" s="47"/>
      <c r="AV835" s="47"/>
      <c r="AW835" s="47"/>
      <c r="AX835" s="47"/>
      <c r="AY835" s="47"/>
      <c r="AZ835" s="47"/>
    </row>
    <row r="836" spans="1:52">
      <c r="A836" s="26">
        <v>3</v>
      </c>
      <c r="B836" s="2">
        <v>9</v>
      </c>
      <c r="C836" s="2">
        <v>9</v>
      </c>
      <c r="D836" s="2">
        <v>991</v>
      </c>
      <c r="E836" s="2">
        <v>1</v>
      </c>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f t="shared" si="600"/>
        <v>0</v>
      </c>
      <c r="AN836" s="55"/>
      <c r="AS836" s="47"/>
      <c r="AT836" s="63"/>
      <c r="AU836" s="47"/>
      <c r="AV836" s="47"/>
      <c r="AW836" s="47"/>
      <c r="AX836" s="47"/>
      <c r="AY836" s="47"/>
      <c r="AZ836" s="47"/>
    </row>
    <row r="837" spans="1:52">
      <c r="A837" s="2"/>
      <c r="B837" s="2"/>
      <c r="C837" s="2"/>
      <c r="D837" s="2"/>
      <c r="E837" s="2"/>
      <c r="F837" s="16"/>
      <c r="AS837" s="47"/>
      <c r="AT837" s="63"/>
      <c r="AU837" s="47"/>
      <c r="AV837" s="47"/>
      <c r="AW837" s="47"/>
      <c r="AX837" s="47"/>
      <c r="AY837" s="47"/>
      <c r="AZ837" s="47"/>
    </row>
    <row r="838" spans="1:52">
      <c r="A838" s="2"/>
      <c r="B838" s="2"/>
      <c r="C838" s="2"/>
      <c r="D838" s="2"/>
      <c r="E838" s="2"/>
      <c r="F838" s="16"/>
      <c r="AS838" s="47"/>
      <c r="AT838" s="63"/>
      <c r="AU838" s="47"/>
      <c r="AV838" s="47"/>
      <c r="AW838" s="47"/>
      <c r="AX838" s="47"/>
      <c r="AY838" s="47"/>
      <c r="AZ838" s="47"/>
    </row>
    <row r="839" spans="1:52" s="11" customFormat="1">
      <c r="A839" s="2"/>
      <c r="B839" s="2"/>
      <c r="C839" s="2"/>
      <c r="D839" s="2"/>
      <c r="E839" s="2"/>
      <c r="F839" s="16"/>
      <c r="AN839" s="54"/>
      <c r="AO839" s="54"/>
      <c r="AP839" s="54"/>
      <c r="AQ839" s="54"/>
      <c r="AR839" s="56"/>
      <c r="AS839" s="24"/>
      <c r="AT839" s="68"/>
      <c r="AU839" s="24"/>
      <c r="AV839" s="24"/>
      <c r="AW839" s="24"/>
      <c r="AX839" s="24"/>
      <c r="AY839" s="24"/>
      <c r="AZ839" s="24"/>
    </row>
    <row r="840" spans="1:52" s="11" customFormat="1">
      <c r="A840" s="2"/>
      <c r="B840" s="2"/>
      <c r="C840" s="2"/>
      <c r="D840" s="2"/>
      <c r="E840" s="2"/>
      <c r="F840" s="16"/>
      <c r="AN840" s="54"/>
      <c r="AO840" s="54"/>
      <c r="AP840" s="54"/>
      <c r="AQ840" s="54"/>
      <c r="AR840" s="56"/>
      <c r="AS840" s="24"/>
      <c r="AT840" s="68"/>
      <c r="AU840" s="24"/>
      <c r="AV840" s="24"/>
      <c r="AW840" s="24"/>
      <c r="AX840" s="24"/>
      <c r="AY840" s="24"/>
      <c r="AZ840" s="24"/>
    </row>
    <row r="841" spans="1:52" s="11" customFormat="1">
      <c r="A841" s="2"/>
      <c r="B841" s="2"/>
      <c r="C841" s="2"/>
      <c r="D841" s="2"/>
      <c r="E841" s="2"/>
      <c r="F841" s="16"/>
      <c r="AN841" s="54"/>
      <c r="AO841" s="54"/>
      <c r="AP841" s="54"/>
      <c r="AQ841" s="54"/>
      <c r="AR841" s="56"/>
      <c r="AS841" s="24"/>
      <c r="AT841" s="68"/>
      <c r="AU841" s="24"/>
      <c r="AV841" s="24"/>
      <c r="AW841" s="24"/>
      <c r="AX841" s="24"/>
      <c r="AY841" s="24"/>
      <c r="AZ841" s="24"/>
    </row>
    <row r="842" spans="1:52" s="11" customFormat="1">
      <c r="A842" s="2"/>
      <c r="B842" s="2"/>
      <c r="C842" s="2"/>
      <c r="D842" s="2"/>
      <c r="E842" s="2"/>
      <c r="F842" s="16"/>
      <c r="AN842" s="54"/>
      <c r="AO842" s="54"/>
      <c r="AP842" s="54"/>
      <c r="AQ842" s="54"/>
      <c r="AR842" s="56"/>
      <c r="AS842" s="24"/>
      <c r="AT842" s="68"/>
      <c r="AU842" s="24"/>
      <c r="AV842" s="24"/>
      <c r="AW842" s="24"/>
      <c r="AX842" s="24"/>
      <c r="AY842" s="24"/>
      <c r="AZ842" s="24"/>
    </row>
    <row r="843" spans="1:52" s="11" customFormat="1">
      <c r="A843" s="2"/>
      <c r="B843" s="2"/>
      <c r="C843" s="2"/>
      <c r="D843" s="2"/>
      <c r="E843" s="2"/>
      <c r="F843" s="16"/>
      <c r="AN843" s="54"/>
      <c r="AO843" s="54"/>
      <c r="AP843" s="54"/>
      <c r="AQ843" s="54"/>
      <c r="AR843" s="56"/>
      <c r="AS843" s="24"/>
      <c r="AT843" s="68"/>
      <c r="AU843" s="24"/>
      <c r="AV843" s="24"/>
      <c r="AW843" s="24"/>
      <c r="AX843" s="24"/>
      <c r="AY843" s="24"/>
      <c r="AZ843" s="24"/>
    </row>
    <row r="844" spans="1:52" s="11" customFormat="1">
      <c r="A844" s="2"/>
      <c r="B844" s="2"/>
      <c r="C844" s="2"/>
      <c r="D844" s="2"/>
      <c r="E844" s="2"/>
      <c r="F844" s="16"/>
      <c r="AN844" s="54"/>
      <c r="AO844" s="54"/>
      <c r="AP844" s="54"/>
      <c r="AQ844" s="54"/>
      <c r="AR844" s="56"/>
      <c r="AS844" s="24"/>
      <c r="AT844" s="68"/>
      <c r="AU844" s="24"/>
      <c r="AV844" s="24"/>
      <c r="AW844" s="24"/>
      <c r="AX844" s="24"/>
      <c r="AY844" s="24"/>
      <c r="AZ844" s="24"/>
    </row>
    <row r="845" spans="1:52" s="11" customFormat="1">
      <c r="A845" s="2"/>
      <c r="B845" s="2"/>
      <c r="C845" s="2"/>
      <c r="D845" s="2"/>
      <c r="E845" s="2"/>
      <c r="F845" s="16"/>
      <c r="AN845" s="54"/>
      <c r="AO845" s="54"/>
      <c r="AP845" s="54"/>
      <c r="AQ845" s="54"/>
      <c r="AR845" s="56"/>
      <c r="AS845" s="24"/>
      <c r="AT845" s="68"/>
      <c r="AU845" s="24"/>
      <c r="AV845" s="24"/>
      <c r="AW845" s="24"/>
      <c r="AX845" s="24"/>
      <c r="AY845" s="24"/>
      <c r="AZ845" s="24"/>
    </row>
    <row r="846" spans="1:52" s="11" customFormat="1">
      <c r="A846" s="2"/>
      <c r="B846" s="2"/>
      <c r="C846" s="2"/>
      <c r="D846" s="2"/>
      <c r="E846" s="2"/>
      <c r="F846" s="16"/>
      <c r="AN846" s="54"/>
      <c r="AO846" s="54"/>
      <c r="AP846" s="54"/>
      <c r="AQ846" s="54"/>
      <c r="AR846" s="56"/>
      <c r="AS846" s="24"/>
      <c r="AT846" s="68"/>
      <c r="AU846" s="24"/>
      <c r="AV846" s="24"/>
      <c r="AW846" s="24"/>
      <c r="AX846" s="24"/>
      <c r="AY846" s="24"/>
      <c r="AZ846" s="24"/>
    </row>
    <row r="847" spans="1:52" s="11" customFormat="1">
      <c r="A847" s="2"/>
      <c r="B847" s="2"/>
      <c r="C847" s="2"/>
      <c r="D847" s="2"/>
      <c r="E847" s="2"/>
      <c r="F847" s="16"/>
      <c r="AN847" s="54"/>
      <c r="AO847" s="54"/>
      <c r="AP847" s="54"/>
      <c r="AQ847" s="54"/>
      <c r="AR847" s="56"/>
      <c r="AS847" s="24"/>
      <c r="AT847" s="68"/>
      <c r="AU847" s="24"/>
      <c r="AV847" s="24"/>
      <c r="AW847" s="24"/>
      <c r="AX847" s="24"/>
      <c r="AY847" s="24"/>
      <c r="AZ847" s="24"/>
    </row>
    <row r="848" spans="1:52" s="11" customFormat="1">
      <c r="A848" s="2"/>
      <c r="B848" s="2"/>
      <c r="C848" s="2"/>
      <c r="D848" s="2"/>
      <c r="E848" s="2"/>
      <c r="F848" s="16"/>
      <c r="AN848" s="54"/>
      <c r="AO848" s="54"/>
      <c r="AP848" s="54"/>
      <c r="AQ848" s="54"/>
      <c r="AR848" s="56"/>
      <c r="AS848" s="24"/>
      <c r="AT848" s="68"/>
      <c r="AU848" s="24"/>
      <c r="AV848" s="24"/>
      <c r="AW848" s="24"/>
      <c r="AX848" s="24"/>
      <c r="AY848" s="24"/>
      <c r="AZ848" s="24"/>
    </row>
    <row r="849" spans="1:52" s="11" customFormat="1">
      <c r="A849" s="2"/>
      <c r="B849" s="2"/>
      <c r="C849" s="2"/>
      <c r="D849" s="2"/>
      <c r="E849" s="2"/>
      <c r="F849" s="16"/>
      <c r="AN849" s="54"/>
      <c r="AO849" s="54"/>
      <c r="AP849" s="54"/>
      <c r="AQ849" s="54"/>
      <c r="AR849" s="56"/>
      <c r="AS849" s="24"/>
      <c r="AT849" s="68"/>
      <c r="AU849" s="24"/>
      <c r="AV849" s="24"/>
      <c r="AW849" s="24"/>
      <c r="AX849" s="24"/>
      <c r="AY849" s="24"/>
      <c r="AZ849" s="24"/>
    </row>
    <row r="850" spans="1:52" s="11" customFormat="1">
      <c r="A850" s="2"/>
      <c r="B850" s="2"/>
      <c r="C850" s="2"/>
      <c r="D850" s="2"/>
      <c r="E850" s="2"/>
      <c r="F850" s="16"/>
      <c r="AN850" s="54"/>
      <c r="AO850" s="54"/>
      <c r="AP850" s="54"/>
      <c r="AQ850" s="54"/>
      <c r="AR850" s="56"/>
      <c r="AS850" s="24"/>
      <c r="AT850" s="68"/>
      <c r="AU850" s="24"/>
      <c r="AV850" s="24"/>
      <c r="AW850" s="24"/>
      <c r="AX850" s="24"/>
      <c r="AY850" s="24"/>
      <c r="AZ850" s="24"/>
    </row>
    <row r="851" spans="1:52" s="11" customFormat="1">
      <c r="A851" s="2"/>
      <c r="B851" s="2"/>
      <c r="C851" s="2"/>
      <c r="D851" s="2"/>
      <c r="E851" s="2"/>
      <c r="F851" s="16"/>
      <c r="AN851" s="54"/>
      <c r="AO851" s="54"/>
      <c r="AP851" s="54"/>
      <c r="AQ851" s="54"/>
      <c r="AR851" s="56"/>
      <c r="AS851" s="24"/>
      <c r="AT851" s="68"/>
      <c r="AU851" s="24"/>
      <c r="AV851" s="24"/>
      <c r="AW851" s="24"/>
      <c r="AX851" s="24"/>
      <c r="AY851" s="24"/>
      <c r="AZ851" s="24"/>
    </row>
    <row r="852" spans="1:52" s="11" customFormat="1">
      <c r="A852" s="2"/>
      <c r="B852" s="2"/>
      <c r="C852" s="2"/>
      <c r="D852" s="2"/>
      <c r="E852" s="2"/>
      <c r="F852" s="16"/>
      <c r="AN852" s="54"/>
      <c r="AO852" s="54"/>
      <c r="AP852" s="54"/>
      <c r="AQ852" s="54"/>
      <c r="AR852" s="56"/>
      <c r="AS852" s="24"/>
      <c r="AT852" s="68"/>
      <c r="AU852" s="24"/>
      <c r="AV852" s="24"/>
      <c r="AW852" s="24"/>
      <c r="AX852" s="24"/>
      <c r="AY852" s="24"/>
      <c r="AZ852" s="24"/>
    </row>
    <row r="853" spans="1:52" s="11" customFormat="1">
      <c r="A853" s="2"/>
      <c r="B853" s="2"/>
      <c r="C853" s="2"/>
      <c r="D853" s="2"/>
      <c r="E853" s="2"/>
      <c r="F853" s="16"/>
      <c r="AN853" s="54"/>
      <c r="AO853" s="54"/>
      <c r="AP853" s="54"/>
      <c r="AQ853" s="54"/>
      <c r="AR853" s="56"/>
      <c r="AS853" s="24"/>
      <c r="AT853" s="68"/>
      <c r="AU853" s="24"/>
      <c r="AV853" s="24"/>
      <c r="AW853" s="24"/>
      <c r="AX853" s="24"/>
      <c r="AY853" s="24"/>
      <c r="AZ853" s="24"/>
    </row>
    <row r="854" spans="1:52" s="11" customFormat="1">
      <c r="A854" s="2"/>
      <c r="B854" s="2"/>
      <c r="C854" s="2"/>
      <c r="D854" s="2"/>
      <c r="E854" s="2"/>
      <c r="F854" s="16"/>
      <c r="AN854" s="54"/>
      <c r="AO854" s="54"/>
      <c r="AP854" s="54"/>
      <c r="AQ854" s="54"/>
      <c r="AR854" s="56"/>
      <c r="AS854" s="24"/>
      <c r="AT854" s="68"/>
      <c r="AU854" s="24"/>
      <c r="AV854" s="24"/>
      <c r="AW854" s="24"/>
      <c r="AX854" s="24"/>
      <c r="AY854" s="24"/>
      <c r="AZ854" s="24"/>
    </row>
    <row r="855" spans="1:52" s="11" customFormat="1">
      <c r="A855" s="2"/>
      <c r="B855" s="2"/>
      <c r="C855" s="2"/>
      <c r="D855" s="2"/>
      <c r="E855" s="2"/>
      <c r="F855" s="16"/>
      <c r="AN855" s="54"/>
      <c r="AO855" s="54"/>
      <c r="AP855" s="54"/>
      <c r="AQ855" s="54"/>
      <c r="AR855" s="56"/>
      <c r="AS855" s="24"/>
      <c r="AT855" s="68"/>
      <c r="AU855" s="24"/>
      <c r="AV855" s="24"/>
      <c r="AW855" s="24"/>
      <c r="AX855" s="24"/>
      <c r="AY855" s="24"/>
      <c r="AZ855" s="24"/>
    </row>
    <row r="856" spans="1:52" s="11" customFormat="1">
      <c r="A856" s="2"/>
      <c r="B856" s="2"/>
      <c r="C856" s="2"/>
      <c r="D856" s="2"/>
      <c r="E856" s="2"/>
      <c r="F856" s="16"/>
      <c r="AN856" s="54"/>
      <c r="AO856" s="54"/>
      <c r="AP856" s="54"/>
      <c r="AQ856" s="54"/>
      <c r="AR856" s="56"/>
      <c r="AS856" s="24"/>
      <c r="AT856" s="68"/>
      <c r="AU856" s="24"/>
      <c r="AV856" s="24"/>
      <c r="AW856" s="24"/>
      <c r="AX856" s="24"/>
      <c r="AY856" s="24"/>
      <c r="AZ856" s="24"/>
    </row>
    <row r="857" spans="1:52" s="11" customFormat="1">
      <c r="A857" s="2"/>
      <c r="B857" s="2"/>
      <c r="C857" s="2"/>
      <c r="D857" s="2"/>
      <c r="E857" s="2"/>
      <c r="F857" s="16"/>
      <c r="AN857" s="54"/>
      <c r="AO857" s="54"/>
      <c r="AP857" s="54"/>
      <c r="AQ857" s="54"/>
      <c r="AR857" s="56"/>
      <c r="AS857" s="24"/>
      <c r="AT857" s="68"/>
      <c r="AU857" s="24"/>
      <c r="AV857" s="24"/>
      <c r="AW857" s="24"/>
      <c r="AX857" s="24"/>
      <c r="AY857" s="24"/>
      <c r="AZ857" s="24"/>
    </row>
    <row r="858" spans="1:52" s="11" customFormat="1">
      <c r="A858" s="2"/>
      <c r="B858" s="2"/>
      <c r="C858" s="2"/>
      <c r="D858" s="2"/>
      <c r="E858" s="2"/>
      <c r="F858" s="16"/>
      <c r="AN858" s="54"/>
      <c r="AO858" s="54"/>
      <c r="AP858" s="54"/>
      <c r="AQ858" s="54"/>
      <c r="AR858" s="56"/>
      <c r="AS858" s="24"/>
      <c r="AT858" s="68"/>
      <c r="AU858" s="24"/>
      <c r="AV858" s="24"/>
      <c r="AW858" s="24"/>
      <c r="AX858" s="24"/>
      <c r="AY858" s="24"/>
      <c r="AZ858" s="24"/>
    </row>
    <row r="859" spans="1:52" s="11" customFormat="1">
      <c r="A859" s="2"/>
      <c r="B859" s="2"/>
      <c r="C859" s="2"/>
      <c r="D859" s="2"/>
      <c r="E859" s="2"/>
      <c r="F859" s="16"/>
      <c r="AN859" s="54"/>
      <c r="AO859" s="54"/>
      <c r="AP859" s="54"/>
      <c r="AQ859" s="54"/>
      <c r="AR859" s="56"/>
      <c r="AS859" s="24"/>
      <c r="AT859" s="68"/>
      <c r="AU859" s="24"/>
      <c r="AV859" s="24"/>
      <c r="AW859" s="24"/>
      <c r="AX859" s="24"/>
      <c r="AY859" s="24"/>
      <c r="AZ859" s="24"/>
    </row>
    <row r="860" spans="1:52" s="11" customFormat="1">
      <c r="A860" s="1"/>
      <c r="B860" s="1"/>
      <c r="C860" s="1"/>
      <c r="D860" s="1"/>
      <c r="E860" s="1"/>
      <c r="F860" s="16"/>
      <c r="AN860" s="54"/>
      <c r="AO860" s="54"/>
      <c r="AP860" s="54"/>
      <c r="AQ860" s="54"/>
      <c r="AR860" s="56"/>
      <c r="AS860" s="24"/>
      <c r="AT860" s="68"/>
      <c r="AU860" s="24"/>
      <c r="AV860" s="24"/>
      <c r="AW860" s="24"/>
      <c r="AX860" s="24"/>
      <c r="AY860" s="24"/>
      <c r="AZ860" s="24"/>
    </row>
    <row r="861" spans="1:52" s="11" customFormat="1">
      <c r="A861" s="1"/>
      <c r="B861" s="1"/>
      <c r="C861" s="1"/>
      <c r="D861" s="1"/>
      <c r="E861" s="1"/>
      <c r="F861" s="16"/>
      <c r="AN861" s="54"/>
      <c r="AO861" s="54"/>
      <c r="AP861" s="54"/>
      <c r="AQ861" s="54"/>
      <c r="AR861" s="56"/>
      <c r="AS861" s="24"/>
      <c r="AT861" s="68"/>
      <c r="AU861" s="24"/>
      <c r="AV861" s="24"/>
      <c r="AW861" s="24"/>
      <c r="AX861" s="24"/>
      <c r="AY861" s="24"/>
      <c r="AZ861" s="24"/>
    </row>
    <row r="862" spans="1:52" s="11" customFormat="1">
      <c r="A862" s="1"/>
      <c r="B862" s="1"/>
      <c r="C862" s="1"/>
      <c r="D862" s="1"/>
      <c r="E862" s="1"/>
      <c r="F862" s="16"/>
      <c r="AN862" s="54"/>
      <c r="AO862" s="54"/>
      <c r="AP862" s="54"/>
      <c r="AQ862" s="54"/>
      <c r="AR862" s="56"/>
      <c r="AS862" s="24"/>
      <c r="AT862" s="68"/>
      <c r="AU862" s="24"/>
      <c r="AV862" s="24"/>
      <c r="AW862" s="24"/>
      <c r="AX862" s="24"/>
      <c r="AY862" s="24"/>
      <c r="AZ862" s="24"/>
    </row>
    <row r="863" spans="1:52" s="11" customFormat="1">
      <c r="A863" s="1"/>
      <c r="B863" s="1"/>
      <c r="C863" s="1"/>
      <c r="D863" s="1"/>
      <c r="E863" s="1"/>
      <c r="F863" s="16"/>
      <c r="AN863" s="54"/>
      <c r="AO863" s="54"/>
      <c r="AP863" s="54"/>
      <c r="AQ863" s="54"/>
      <c r="AR863" s="56"/>
      <c r="AS863" s="24"/>
      <c r="AT863" s="68"/>
      <c r="AU863" s="24"/>
      <c r="AV863" s="24"/>
      <c r="AW863" s="24"/>
      <c r="AX863" s="24"/>
      <c r="AY863" s="24"/>
      <c r="AZ863" s="24"/>
    </row>
    <row r="864" spans="1:52" s="11" customFormat="1">
      <c r="A864" s="1"/>
      <c r="B864" s="1"/>
      <c r="C864" s="1"/>
      <c r="D864" s="1"/>
      <c r="E864" s="1"/>
      <c r="F864" s="16"/>
      <c r="AN864" s="54"/>
      <c r="AO864" s="54"/>
      <c r="AP864" s="54"/>
      <c r="AQ864" s="54"/>
      <c r="AR864" s="56"/>
      <c r="AS864" s="24"/>
      <c r="AT864" s="68"/>
      <c r="AU864" s="24"/>
      <c r="AV864" s="24"/>
      <c r="AW864" s="24"/>
      <c r="AX864" s="24"/>
      <c r="AY864" s="24"/>
      <c r="AZ864" s="24"/>
    </row>
    <row r="865" spans="1:52" s="11" customFormat="1">
      <c r="A865" s="1"/>
      <c r="B865" s="1"/>
      <c r="C865" s="1"/>
      <c r="D865" s="1"/>
      <c r="E865" s="1"/>
      <c r="F865" s="16"/>
      <c r="AN865" s="54"/>
      <c r="AO865" s="54"/>
      <c r="AP865" s="54"/>
      <c r="AQ865" s="54"/>
      <c r="AR865" s="56"/>
      <c r="AS865" s="24"/>
      <c r="AT865" s="68"/>
      <c r="AU865" s="24"/>
      <c r="AV865" s="24"/>
      <c r="AW865" s="24"/>
      <c r="AX865" s="24"/>
      <c r="AY865" s="24"/>
      <c r="AZ865" s="24"/>
    </row>
    <row r="866" spans="1:52" s="11" customFormat="1">
      <c r="A866" s="1"/>
      <c r="B866" s="1"/>
      <c r="C866" s="1"/>
      <c r="D866" s="1"/>
      <c r="E866" s="1"/>
      <c r="F866" s="16"/>
      <c r="AN866" s="54"/>
      <c r="AO866" s="54"/>
      <c r="AP866" s="54"/>
      <c r="AQ866" s="54"/>
      <c r="AR866" s="56"/>
      <c r="AS866" s="24"/>
      <c r="AT866" s="68"/>
      <c r="AU866" s="24"/>
      <c r="AV866" s="24"/>
      <c r="AW866" s="24"/>
      <c r="AX866" s="24"/>
      <c r="AY866" s="24"/>
      <c r="AZ866" s="24"/>
    </row>
    <row r="867" spans="1:52" s="11" customFormat="1">
      <c r="A867" s="1"/>
      <c r="B867" s="1"/>
      <c r="C867" s="1"/>
      <c r="D867" s="1"/>
      <c r="E867" s="1"/>
      <c r="F867" s="16"/>
      <c r="AN867" s="54"/>
      <c r="AO867" s="54"/>
      <c r="AP867" s="54"/>
      <c r="AQ867" s="54"/>
      <c r="AR867" s="56"/>
      <c r="AS867" s="24"/>
      <c r="AT867" s="68"/>
      <c r="AU867" s="24"/>
      <c r="AV867" s="24"/>
      <c r="AW867" s="24"/>
      <c r="AX867" s="24"/>
      <c r="AY867" s="24"/>
      <c r="AZ867" s="24"/>
    </row>
    <row r="868" spans="1:52" s="11" customFormat="1">
      <c r="A868" s="1"/>
      <c r="B868" s="1"/>
      <c r="C868" s="1"/>
      <c r="D868" s="1"/>
      <c r="E868" s="1"/>
      <c r="F868" s="16"/>
      <c r="AN868" s="54"/>
      <c r="AO868" s="54"/>
      <c r="AP868" s="54"/>
      <c r="AQ868" s="54"/>
      <c r="AR868" s="56"/>
      <c r="AS868" s="24"/>
      <c r="AT868" s="68"/>
      <c r="AU868" s="24"/>
      <c r="AV868" s="24"/>
      <c r="AW868" s="24"/>
      <c r="AX868" s="24"/>
      <c r="AY868" s="24"/>
      <c r="AZ868" s="24"/>
    </row>
    <row r="869" spans="1:52" s="11" customFormat="1">
      <c r="A869" s="1"/>
      <c r="B869" s="1"/>
      <c r="C869" s="1"/>
      <c r="D869" s="1"/>
      <c r="E869" s="1"/>
      <c r="F869" s="16"/>
      <c r="AN869" s="54"/>
      <c r="AO869" s="54"/>
      <c r="AP869" s="54"/>
      <c r="AQ869" s="54"/>
      <c r="AR869" s="56"/>
      <c r="AS869" s="24"/>
      <c r="AT869" s="68"/>
      <c r="AU869" s="24"/>
      <c r="AV869" s="24"/>
      <c r="AW869" s="24"/>
      <c r="AX869" s="24"/>
      <c r="AY869" s="24"/>
      <c r="AZ869" s="24"/>
    </row>
    <row r="870" spans="1:52" s="11" customFormat="1">
      <c r="A870" s="1"/>
      <c r="B870" s="1"/>
      <c r="C870" s="1"/>
      <c r="D870" s="1"/>
      <c r="E870" s="1"/>
      <c r="F870" s="16"/>
      <c r="AN870" s="54"/>
      <c r="AO870" s="54"/>
      <c r="AP870" s="54"/>
      <c r="AQ870" s="54"/>
      <c r="AR870" s="56"/>
      <c r="AS870" s="24"/>
      <c r="AT870" s="68"/>
      <c r="AU870" s="24"/>
      <c r="AV870" s="24"/>
      <c r="AW870" s="24"/>
      <c r="AX870" s="24"/>
      <c r="AY870" s="24"/>
      <c r="AZ870" s="24"/>
    </row>
    <row r="871" spans="1:52" s="11" customFormat="1">
      <c r="A871" s="1"/>
      <c r="B871" s="1"/>
      <c r="C871" s="1"/>
      <c r="D871" s="1"/>
      <c r="E871" s="1"/>
      <c r="F871" s="16"/>
      <c r="AN871" s="54"/>
      <c r="AO871" s="54"/>
      <c r="AP871" s="54"/>
      <c r="AQ871" s="54"/>
      <c r="AR871" s="56"/>
      <c r="AS871" s="24"/>
      <c r="AT871" s="68"/>
      <c r="AU871" s="24"/>
      <c r="AV871" s="24"/>
      <c r="AW871" s="24"/>
      <c r="AX871" s="24"/>
      <c r="AY871" s="24"/>
      <c r="AZ871" s="24"/>
    </row>
    <row r="872" spans="1:52" s="11" customFormat="1">
      <c r="A872" s="1"/>
      <c r="B872" s="1"/>
      <c r="C872" s="1"/>
      <c r="D872" s="1"/>
      <c r="E872" s="1"/>
      <c r="F872" s="16"/>
      <c r="AN872" s="54"/>
      <c r="AO872" s="54"/>
      <c r="AP872" s="54"/>
      <c r="AQ872" s="54"/>
      <c r="AR872" s="56"/>
      <c r="AS872" s="24"/>
      <c r="AT872" s="68"/>
      <c r="AU872" s="24"/>
      <c r="AV872" s="24"/>
      <c r="AW872" s="24"/>
      <c r="AX872" s="24"/>
      <c r="AY872" s="24"/>
      <c r="AZ872" s="24"/>
    </row>
    <row r="873" spans="1:52" s="11" customFormat="1">
      <c r="A873" s="1"/>
      <c r="B873" s="1"/>
      <c r="C873" s="1"/>
      <c r="D873" s="1"/>
      <c r="E873" s="1"/>
      <c r="F873" s="16"/>
      <c r="AN873" s="54"/>
      <c r="AO873" s="54"/>
      <c r="AP873" s="54"/>
      <c r="AQ873" s="54"/>
      <c r="AR873" s="56"/>
      <c r="AS873" s="24"/>
      <c r="AT873" s="68"/>
      <c r="AU873" s="24"/>
      <c r="AV873" s="24"/>
      <c r="AW873" s="24"/>
      <c r="AX873" s="24"/>
      <c r="AY873" s="24"/>
      <c r="AZ873" s="24"/>
    </row>
    <row r="874" spans="1:52" s="11" customFormat="1">
      <c r="A874" s="1"/>
      <c r="B874" s="1"/>
      <c r="C874" s="1"/>
      <c r="D874" s="1"/>
      <c r="E874" s="1"/>
      <c r="F874" s="16"/>
      <c r="AN874" s="54"/>
      <c r="AO874" s="54"/>
      <c r="AP874" s="54"/>
      <c r="AQ874" s="54"/>
      <c r="AR874" s="56"/>
      <c r="AS874" s="24"/>
      <c r="AT874" s="68"/>
      <c r="AU874" s="24"/>
      <c r="AV874" s="24"/>
      <c r="AW874" s="24"/>
      <c r="AX874" s="24"/>
      <c r="AY874" s="24"/>
      <c r="AZ874" s="24"/>
    </row>
    <row r="875" spans="1:52" s="11" customFormat="1">
      <c r="A875" s="1"/>
      <c r="B875" s="1"/>
      <c r="C875" s="1"/>
      <c r="D875" s="1"/>
      <c r="E875" s="1"/>
      <c r="F875" s="16"/>
      <c r="AN875" s="54"/>
      <c r="AO875" s="54"/>
      <c r="AP875" s="54"/>
      <c r="AQ875" s="54"/>
      <c r="AR875" s="56"/>
      <c r="AS875" s="24"/>
      <c r="AT875" s="68"/>
      <c r="AU875" s="24"/>
      <c r="AV875" s="24"/>
      <c r="AW875" s="24"/>
      <c r="AX875" s="24"/>
      <c r="AY875" s="24"/>
      <c r="AZ875" s="24"/>
    </row>
    <row r="876" spans="1:52" s="11" customFormat="1">
      <c r="A876" s="1"/>
      <c r="B876" s="1"/>
      <c r="C876" s="1"/>
      <c r="D876" s="1"/>
      <c r="E876" s="1"/>
      <c r="F876" s="16"/>
      <c r="AN876" s="54"/>
      <c r="AO876" s="54"/>
      <c r="AP876" s="54"/>
      <c r="AQ876" s="54"/>
      <c r="AR876" s="56"/>
      <c r="AS876" s="24"/>
      <c r="AT876" s="68"/>
      <c r="AU876" s="24"/>
      <c r="AV876" s="24"/>
      <c r="AW876" s="24"/>
      <c r="AX876" s="24"/>
      <c r="AY876" s="24"/>
      <c r="AZ876" s="24"/>
    </row>
    <row r="877" spans="1:52" s="11" customFormat="1">
      <c r="A877" s="1"/>
      <c r="B877" s="1"/>
      <c r="C877" s="1"/>
      <c r="D877" s="1"/>
      <c r="E877" s="1"/>
      <c r="F877" s="16"/>
      <c r="AN877" s="54"/>
      <c r="AO877" s="54"/>
      <c r="AP877" s="54"/>
      <c r="AQ877" s="54"/>
      <c r="AR877" s="56"/>
      <c r="AS877" s="24"/>
      <c r="AT877" s="68"/>
      <c r="AU877" s="24"/>
      <c r="AV877" s="24"/>
      <c r="AW877" s="24"/>
      <c r="AX877" s="24"/>
      <c r="AY877" s="24"/>
      <c r="AZ877" s="24"/>
    </row>
    <row r="878" spans="1:52" s="11" customFormat="1">
      <c r="A878" s="1"/>
      <c r="B878" s="1"/>
      <c r="C878" s="1"/>
      <c r="D878" s="1"/>
      <c r="E878" s="1"/>
      <c r="F878" s="16"/>
      <c r="AN878" s="54"/>
      <c r="AO878" s="54"/>
      <c r="AP878" s="54"/>
      <c r="AQ878" s="54"/>
      <c r="AR878" s="56"/>
      <c r="AS878" s="24"/>
      <c r="AT878" s="68"/>
      <c r="AU878" s="24"/>
      <c r="AV878" s="24"/>
      <c r="AW878" s="24"/>
      <c r="AX878" s="24"/>
      <c r="AY878" s="24"/>
      <c r="AZ878" s="24"/>
    </row>
    <row r="879" spans="1:52" s="11" customFormat="1">
      <c r="A879" s="1"/>
      <c r="B879" s="1"/>
      <c r="C879" s="1"/>
      <c r="D879" s="1"/>
      <c r="E879" s="1"/>
      <c r="F879" s="16"/>
      <c r="AN879" s="54"/>
      <c r="AO879" s="54"/>
      <c r="AP879" s="54"/>
      <c r="AQ879" s="54"/>
      <c r="AR879" s="56"/>
      <c r="AS879" s="24"/>
      <c r="AT879" s="68"/>
      <c r="AU879" s="24"/>
      <c r="AV879" s="24"/>
      <c r="AW879" s="24"/>
      <c r="AX879" s="24"/>
      <c r="AY879" s="24"/>
      <c r="AZ879" s="24"/>
    </row>
    <row r="880" spans="1:52" s="11" customFormat="1">
      <c r="A880" s="1"/>
      <c r="B880" s="1"/>
      <c r="C880" s="1"/>
      <c r="D880" s="1"/>
      <c r="E880" s="1"/>
      <c r="F880" s="16"/>
      <c r="AN880" s="54"/>
      <c r="AO880" s="54"/>
      <c r="AP880" s="54"/>
      <c r="AQ880" s="54"/>
      <c r="AR880" s="56"/>
      <c r="AS880" s="24"/>
      <c r="AT880" s="68"/>
      <c r="AU880" s="24"/>
      <c r="AV880" s="24"/>
      <c r="AW880" s="24"/>
      <c r="AX880" s="24"/>
      <c r="AY880" s="24"/>
      <c r="AZ880" s="24"/>
    </row>
    <row r="881" spans="1:52" s="11" customFormat="1">
      <c r="A881" s="1"/>
      <c r="B881" s="1"/>
      <c r="C881" s="1"/>
      <c r="D881" s="1"/>
      <c r="E881" s="1"/>
      <c r="F881" s="16"/>
      <c r="AN881" s="54"/>
      <c r="AO881" s="54"/>
      <c r="AP881" s="54"/>
      <c r="AQ881" s="54"/>
      <c r="AR881" s="56"/>
      <c r="AS881" s="24"/>
      <c r="AT881" s="68"/>
      <c r="AU881" s="24"/>
      <c r="AV881" s="24"/>
      <c r="AW881" s="24"/>
      <c r="AX881" s="24"/>
      <c r="AY881" s="24"/>
      <c r="AZ881" s="24"/>
    </row>
    <row r="882" spans="1:52" s="11" customFormat="1">
      <c r="A882" s="1"/>
      <c r="B882" s="1"/>
      <c r="C882" s="1"/>
      <c r="D882" s="1"/>
      <c r="E882" s="1"/>
      <c r="F882" s="16"/>
      <c r="AN882" s="54"/>
      <c r="AO882" s="54"/>
      <c r="AP882" s="54"/>
      <c r="AQ882" s="54"/>
      <c r="AR882" s="56"/>
      <c r="AS882" s="24"/>
      <c r="AT882" s="68"/>
      <c r="AU882" s="24"/>
      <c r="AV882" s="24"/>
      <c r="AW882" s="24"/>
      <c r="AX882" s="24"/>
      <c r="AY882" s="24"/>
      <c r="AZ882" s="24"/>
    </row>
    <row r="883" spans="1:52" s="11" customFormat="1">
      <c r="A883" s="1"/>
      <c r="B883" s="1"/>
      <c r="C883" s="1"/>
      <c r="D883" s="1"/>
      <c r="E883" s="1"/>
      <c r="F883" s="16"/>
      <c r="AN883" s="54"/>
      <c r="AO883" s="54"/>
      <c r="AP883" s="54"/>
      <c r="AQ883" s="54"/>
      <c r="AR883" s="56"/>
      <c r="AS883" s="24"/>
      <c r="AT883" s="68"/>
      <c r="AU883" s="24"/>
      <c r="AV883" s="24"/>
      <c r="AW883" s="24"/>
      <c r="AX883" s="24"/>
      <c r="AY883" s="24"/>
      <c r="AZ883" s="24"/>
    </row>
    <row r="884" spans="1:52" s="11" customFormat="1">
      <c r="A884" s="1"/>
      <c r="B884" s="1"/>
      <c r="C884" s="1"/>
      <c r="D884" s="1"/>
      <c r="E884" s="1"/>
      <c r="F884" s="16"/>
      <c r="AN884" s="54"/>
      <c r="AO884" s="54"/>
      <c r="AP884" s="54"/>
      <c r="AQ884" s="54"/>
      <c r="AR884" s="56"/>
      <c r="AS884" s="24"/>
      <c r="AT884" s="68"/>
      <c r="AU884" s="24"/>
      <c r="AV884" s="24"/>
      <c r="AW884" s="24"/>
      <c r="AX884" s="24"/>
      <c r="AY884" s="24"/>
      <c r="AZ884" s="24"/>
    </row>
    <row r="885" spans="1:52" s="11" customFormat="1">
      <c r="A885" s="1"/>
      <c r="B885" s="1"/>
      <c r="C885" s="1"/>
      <c r="D885" s="1"/>
      <c r="E885" s="1"/>
      <c r="F885" s="16"/>
      <c r="AN885" s="54"/>
      <c r="AO885" s="54"/>
      <c r="AP885" s="54"/>
      <c r="AQ885" s="54"/>
      <c r="AR885" s="56"/>
      <c r="AS885" s="24"/>
      <c r="AT885" s="68"/>
      <c r="AU885" s="24"/>
      <c r="AV885" s="24"/>
      <c r="AW885" s="24"/>
      <c r="AX885" s="24"/>
      <c r="AY885" s="24"/>
      <c r="AZ885" s="24"/>
    </row>
    <row r="886" spans="1:52" s="11" customFormat="1">
      <c r="A886" s="1"/>
      <c r="B886" s="1"/>
      <c r="C886" s="1"/>
      <c r="D886" s="1"/>
      <c r="E886" s="1"/>
      <c r="F886" s="16"/>
      <c r="AN886" s="54"/>
      <c r="AO886" s="54"/>
      <c r="AP886" s="54"/>
      <c r="AQ886" s="54"/>
      <c r="AR886" s="56"/>
      <c r="AS886" s="24"/>
      <c r="AT886" s="68"/>
      <c r="AU886" s="24"/>
      <c r="AV886" s="24"/>
      <c r="AW886" s="24"/>
      <c r="AX886" s="24"/>
      <c r="AY886" s="24"/>
      <c r="AZ886" s="24"/>
    </row>
    <row r="887" spans="1:52" s="11" customFormat="1">
      <c r="A887" s="1"/>
      <c r="B887" s="1"/>
      <c r="C887" s="1"/>
      <c r="D887" s="1"/>
      <c r="E887" s="1"/>
      <c r="F887" s="16"/>
      <c r="AN887" s="54"/>
      <c r="AO887" s="54"/>
      <c r="AP887" s="54"/>
      <c r="AQ887" s="54"/>
      <c r="AR887" s="56"/>
      <c r="AS887" s="24"/>
      <c r="AT887" s="68"/>
      <c r="AU887" s="24"/>
      <c r="AV887" s="24"/>
      <c r="AW887" s="24"/>
      <c r="AX887" s="24"/>
      <c r="AY887" s="24"/>
      <c r="AZ887" s="24"/>
    </row>
    <row r="888" spans="1:52" s="11" customFormat="1">
      <c r="A888" s="1"/>
      <c r="B888" s="1"/>
      <c r="C888" s="1"/>
      <c r="D888" s="1"/>
      <c r="E888" s="1"/>
      <c r="F888" s="16"/>
      <c r="AN888" s="54"/>
      <c r="AO888" s="54"/>
      <c r="AP888" s="54"/>
      <c r="AQ888" s="54"/>
      <c r="AR888" s="56"/>
      <c r="AS888" s="24"/>
      <c r="AT888" s="68"/>
      <c r="AU888" s="24"/>
      <c r="AV888" s="24"/>
      <c r="AW888" s="24"/>
      <c r="AX888" s="24"/>
      <c r="AY888" s="24"/>
      <c r="AZ888" s="24"/>
    </row>
    <row r="889" spans="1:52" s="11" customFormat="1">
      <c r="A889" s="1"/>
      <c r="B889" s="1"/>
      <c r="C889" s="1"/>
      <c r="D889" s="1"/>
      <c r="E889" s="1"/>
      <c r="F889" s="16"/>
      <c r="AN889" s="54"/>
      <c r="AO889" s="54"/>
      <c r="AP889" s="54"/>
      <c r="AQ889" s="54"/>
      <c r="AR889" s="56"/>
      <c r="AS889" s="24"/>
      <c r="AT889" s="68"/>
      <c r="AU889" s="24"/>
      <c r="AV889" s="24"/>
      <c r="AW889" s="24"/>
      <c r="AX889" s="24"/>
      <c r="AY889" s="24"/>
      <c r="AZ889" s="24"/>
    </row>
    <row r="890" spans="1:52" s="11" customFormat="1">
      <c r="A890" s="1"/>
      <c r="B890" s="1"/>
      <c r="C890" s="1"/>
      <c r="D890" s="1"/>
      <c r="E890" s="1"/>
      <c r="F890" s="16"/>
      <c r="AN890" s="54"/>
      <c r="AO890" s="54"/>
      <c r="AP890" s="54"/>
      <c r="AQ890" s="54"/>
      <c r="AR890" s="56"/>
      <c r="AS890" s="24"/>
      <c r="AT890" s="68"/>
      <c r="AU890" s="24"/>
      <c r="AV890" s="24"/>
      <c r="AW890" s="24"/>
      <c r="AX890" s="24"/>
      <c r="AY890" s="24"/>
      <c r="AZ890" s="24"/>
    </row>
    <row r="891" spans="1:52" s="11" customFormat="1">
      <c r="A891" s="1"/>
      <c r="B891" s="1"/>
      <c r="C891" s="1"/>
      <c r="D891" s="1"/>
      <c r="E891" s="1"/>
      <c r="F891" s="16"/>
      <c r="AN891" s="54"/>
      <c r="AO891" s="54"/>
      <c r="AP891" s="54"/>
      <c r="AQ891" s="54"/>
      <c r="AR891" s="56"/>
      <c r="AS891" s="24"/>
      <c r="AT891" s="68"/>
      <c r="AU891" s="24"/>
      <c r="AV891" s="24"/>
      <c r="AW891" s="24"/>
      <c r="AX891" s="24"/>
      <c r="AY891" s="24"/>
      <c r="AZ891" s="24"/>
    </row>
    <row r="892" spans="1:52" s="11" customFormat="1">
      <c r="A892" s="1"/>
      <c r="B892" s="1"/>
      <c r="C892" s="1"/>
      <c r="D892" s="1"/>
      <c r="E892" s="1"/>
      <c r="F892" s="16"/>
      <c r="AN892" s="54"/>
      <c r="AO892" s="54"/>
      <c r="AP892" s="54"/>
      <c r="AQ892" s="54"/>
      <c r="AR892" s="56"/>
      <c r="AS892" s="24"/>
      <c r="AT892" s="68"/>
      <c r="AU892" s="24"/>
      <c r="AV892" s="24"/>
      <c r="AW892" s="24"/>
      <c r="AX892" s="24"/>
      <c r="AY892" s="24"/>
      <c r="AZ892" s="24"/>
    </row>
    <row r="893" spans="1:52" s="11" customFormat="1">
      <c r="A893" s="1"/>
      <c r="B893" s="1"/>
      <c r="C893" s="1"/>
      <c r="D893" s="1"/>
      <c r="E893" s="1"/>
      <c r="F893" s="16"/>
      <c r="AN893" s="54"/>
      <c r="AO893" s="54"/>
      <c r="AP893" s="54"/>
      <c r="AQ893" s="54"/>
      <c r="AR893" s="56"/>
      <c r="AS893" s="24"/>
      <c r="AT893" s="68"/>
      <c r="AU893" s="24"/>
      <c r="AV893" s="24"/>
      <c r="AW893" s="24"/>
      <c r="AX893" s="24"/>
      <c r="AY893" s="24"/>
      <c r="AZ893" s="24"/>
    </row>
    <row r="894" spans="1:52" s="11" customFormat="1">
      <c r="A894" s="1"/>
      <c r="B894" s="1"/>
      <c r="C894" s="1"/>
      <c r="D894" s="1"/>
      <c r="E894" s="1"/>
      <c r="F894" s="16"/>
      <c r="AN894" s="54"/>
      <c r="AO894" s="54"/>
      <c r="AP894" s="54"/>
      <c r="AQ894" s="54"/>
      <c r="AR894" s="56"/>
      <c r="AS894" s="24"/>
      <c r="AT894" s="68"/>
      <c r="AU894" s="24"/>
      <c r="AV894" s="24"/>
      <c r="AW894" s="24"/>
      <c r="AX894" s="24"/>
      <c r="AY894" s="24"/>
      <c r="AZ894" s="24"/>
    </row>
    <row r="895" spans="1:52" s="11" customFormat="1">
      <c r="A895" s="1"/>
      <c r="B895" s="1"/>
      <c r="C895" s="1"/>
      <c r="D895" s="1"/>
      <c r="E895" s="1"/>
      <c r="F895" s="16"/>
      <c r="AN895" s="54"/>
      <c r="AO895" s="54"/>
      <c r="AP895" s="54"/>
      <c r="AQ895" s="54"/>
      <c r="AR895" s="56"/>
      <c r="AS895" s="24"/>
      <c r="AT895" s="68"/>
      <c r="AU895" s="24"/>
      <c r="AV895" s="24"/>
      <c r="AW895" s="24"/>
      <c r="AX895" s="24"/>
      <c r="AY895" s="24"/>
      <c r="AZ895" s="24"/>
    </row>
    <row r="896" spans="1:52" s="11" customFormat="1">
      <c r="A896" s="1"/>
      <c r="B896" s="1"/>
      <c r="C896" s="1"/>
      <c r="D896" s="1"/>
      <c r="E896" s="1"/>
      <c r="F896" s="16"/>
      <c r="AN896" s="54"/>
      <c r="AO896" s="54"/>
      <c r="AP896" s="54"/>
      <c r="AQ896" s="54"/>
      <c r="AR896" s="56"/>
      <c r="AS896" s="24"/>
      <c r="AT896" s="68"/>
      <c r="AU896" s="24"/>
      <c r="AV896" s="24"/>
      <c r="AW896" s="24"/>
      <c r="AX896" s="24"/>
      <c r="AY896" s="24"/>
      <c r="AZ896" s="24"/>
    </row>
    <row r="897" spans="1:52" s="11" customFormat="1">
      <c r="A897" s="1"/>
      <c r="B897" s="1"/>
      <c r="C897" s="1"/>
      <c r="D897" s="1"/>
      <c r="E897" s="1"/>
      <c r="F897" s="16"/>
      <c r="AN897" s="54"/>
      <c r="AO897" s="54"/>
      <c r="AP897" s="54"/>
      <c r="AQ897" s="54"/>
      <c r="AR897" s="56"/>
      <c r="AS897" s="24"/>
      <c r="AT897" s="68"/>
      <c r="AU897" s="24"/>
      <c r="AV897" s="24"/>
      <c r="AW897" s="24"/>
      <c r="AX897" s="24"/>
      <c r="AY897" s="24"/>
      <c r="AZ897" s="24"/>
    </row>
    <row r="898" spans="1:52" s="11" customFormat="1">
      <c r="A898" s="1"/>
      <c r="B898" s="1"/>
      <c r="C898" s="1"/>
      <c r="D898" s="1"/>
      <c r="E898" s="1"/>
      <c r="F898" s="16"/>
      <c r="AN898" s="54"/>
      <c r="AO898" s="54"/>
      <c r="AP898" s="54"/>
      <c r="AQ898" s="54"/>
      <c r="AR898" s="56"/>
      <c r="AS898" s="24"/>
      <c r="AT898" s="68"/>
      <c r="AU898" s="24"/>
      <c r="AV898" s="24"/>
      <c r="AW898" s="24"/>
      <c r="AX898" s="24"/>
      <c r="AY898" s="24"/>
      <c r="AZ898" s="24"/>
    </row>
    <row r="899" spans="1:52" s="11" customFormat="1">
      <c r="A899" s="1"/>
      <c r="B899" s="1"/>
      <c r="C899" s="1"/>
      <c r="D899" s="1"/>
      <c r="E899" s="1"/>
      <c r="F899" s="16"/>
      <c r="AN899" s="54"/>
      <c r="AO899" s="54"/>
      <c r="AP899" s="54"/>
      <c r="AQ899" s="54"/>
      <c r="AR899" s="56"/>
      <c r="AS899" s="24"/>
      <c r="AT899" s="68"/>
      <c r="AU899" s="24"/>
      <c r="AV899" s="24"/>
      <c r="AW899" s="24"/>
      <c r="AX899" s="24"/>
      <c r="AY899" s="24"/>
      <c r="AZ899" s="24"/>
    </row>
    <row r="900" spans="1:52" s="11" customFormat="1">
      <c r="A900" s="1"/>
      <c r="B900" s="1"/>
      <c r="C900" s="1"/>
      <c r="D900" s="1"/>
      <c r="E900" s="1"/>
      <c r="F900" s="16"/>
      <c r="AN900" s="54"/>
      <c r="AO900" s="54"/>
      <c r="AP900" s="54"/>
      <c r="AQ900" s="54"/>
      <c r="AR900" s="56"/>
      <c r="AS900" s="24"/>
      <c r="AT900" s="68"/>
      <c r="AU900" s="24"/>
      <c r="AV900" s="24"/>
      <c r="AW900" s="24"/>
      <c r="AX900" s="24"/>
      <c r="AY900" s="24"/>
      <c r="AZ900" s="24"/>
    </row>
    <row r="901" spans="1:52" s="11" customFormat="1">
      <c r="A901" s="1"/>
      <c r="B901" s="1"/>
      <c r="C901" s="1"/>
      <c r="D901" s="1"/>
      <c r="E901" s="1"/>
      <c r="F901" s="16"/>
      <c r="AN901" s="54"/>
      <c r="AO901" s="54"/>
      <c r="AP901" s="54"/>
      <c r="AQ901" s="54"/>
      <c r="AR901" s="56"/>
      <c r="AS901" s="24"/>
      <c r="AT901" s="68"/>
      <c r="AU901" s="24"/>
      <c r="AV901" s="24"/>
      <c r="AW901" s="24"/>
      <c r="AX901" s="24"/>
      <c r="AY901" s="24"/>
      <c r="AZ901" s="24"/>
    </row>
    <row r="902" spans="1:52" s="11" customFormat="1">
      <c r="A902" s="1"/>
      <c r="B902" s="1"/>
      <c r="C902" s="1"/>
      <c r="D902" s="1"/>
      <c r="E902" s="1"/>
      <c r="F902" s="16"/>
      <c r="AN902" s="54"/>
      <c r="AO902" s="54"/>
      <c r="AP902" s="54"/>
      <c r="AQ902" s="54"/>
      <c r="AR902" s="56"/>
      <c r="AT902" s="64"/>
    </row>
    <row r="903" spans="1:52" s="11" customFormat="1">
      <c r="A903" s="1"/>
      <c r="B903" s="1"/>
      <c r="C903" s="1"/>
      <c r="D903" s="1"/>
      <c r="E903" s="1"/>
      <c r="F903" s="16"/>
      <c r="AN903" s="54"/>
      <c r="AO903" s="54"/>
      <c r="AP903" s="54"/>
      <c r="AQ903" s="54"/>
      <c r="AR903" s="56"/>
      <c r="AT903" s="64"/>
    </row>
    <row r="904" spans="1:52" s="11" customFormat="1">
      <c r="A904" s="1"/>
      <c r="B904" s="1"/>
      <c r="C904" s="1"/>
      <c r="D904" s="1"/>
      <c r="E904" s="1"/>
      <c r="F904" s="16"/>
      <c r="AN904" s="54"/>
      <c r="AO904" s="54"/>
      <c r="AP904" s="54"/>
      <c r="AQ904" s="54"/>
      <c r="AR904" s="56"/>
      <c r="AT904" s="64"/>
    </row>
    <row r="905" spans="1:52" s="11" customFormat="1">
      <c r="A905" s="1"/>
      <c r="B905" s="1"/>
      <c r="C905" s="1"/>
      <c r="D905" s="1"/>
      <c r="E905" s="1"/>
      <c r="F905" s="16"/>
      <c r="AN905" s="54"/>
      <c r="AO905" s="54"/>
      <c r="AP905" s="54"/>
      <c r="AQ905" s="54"/>
      <c r="AR905" s="56"/>
      <c r="AT905" s="64"/>
    </row>
    <row r="906" spans="1:52" s="11" customFormat="1">
      <c r="A906" s="1"/>
      <c r="B906" s="1"/>
      <c r="C906" s="1"/>
      <c r="D906" s="1"/>
      <c r="E906" s="1"/>
      <c r="F906" s="16"/>
      <c r="AN906" s="54"/>
      <c r="AO906" s="54"/>
      <c r="AP906" s="54"/>
      <c r="AQ906" s="54"/>
      <c r="AR906" s="56"/>
      <c r="AT906" s="64"/>
    </row>
    <row r="907" spans="1:52" s="11" customFormat="1">
      <c r="A907" s="1"/>
      <c r="B907" s="1"/>
      <c r="C907" s="1"/>
      <c r="D907" s="1"/>
      <c r="E907" s="1"/>
      <c r="F907" s="16"/>
      <c r="AN907" s="54"/>
      <c r="AO907" s="54"/>
      <c r="AP907" s="54"/>
      <c r="AQ907" s="54"/>
      <c r="AR907" s="56"/>
      <c r="AT907" s="64"/>
    </row>
    <row r="908" spans="1:52" s="11" customFormat="1">
      <c r="A908" s="1"/>
      <c r="B908" s="1"/>
      <c r="C908" s="1"/>
      <c r="D908" s="1"/>
      <c r="E908" s="1"/>
      <c r="F908" s="16"/>
      <c r="AN908" s="54"/>
      <c r="AO908" s="54"/>
      <c r="AP908" s="54"/>
      <c r="AQ908" s="54"/>
      <c r="AR908" s="56"/>
      <c r="AT908" s="64"/>
    </row>
    <row r="909" spans="1:52" s="11" customFormat="1">
      <c r="A909" s="1"/>
      <c r="B909" s="1"/>
      <c r="C909" s="1"/>
      <c r="D909" s="1"/>
      <c r="E909" s="1"/>
      <c r="F909" s="16"/>
      <c r="AN909" s="54"/>
      <c r="AO909" s="54"/>
      <c r="AP909" s="54"/>
      <c r="AQ909" s="54"/>
      <c r="AR909" s="56"/>
      <c r="AT909" s="64"/>
    </row>
  </sheetData>
  <mergeCells count="39">
    <mergeCell ref="A4:A6"/>
    <mergeCell ref="B4:B6"/>
    <mergeCell ref="C4:C6"/>
    <mergeCell ref="S5:S6"/>
    <mergeCell ref="AN4:AQ4"/>
    <mergeCell ref="F5:F6"/>
    <mergeCell ref="G5:G6"/>
    <mergeCell ref="H5:H6"/>
    <mergeCell ref="I5:I6"/>
    <mergeCell ref="J5:J6"/>
    <mergeCell ref="K5:K6"/>
    <mergeCell ref="L5:L6"/>
    <mergeCell ref="M5:M6"/>
    <mergeCell ref="AI5:AI6"/>
    <mergeCell ref="AJ5:AJ6"/>
    <mergeCell ref="AL5:AL6"/>
    <mergeCell ref="E4:E6"/>
    <mergeCell ref="D4:D6"/>
    <mergeCell ref="AF5:AF6"/>
    <mergeCell ref="AG5:AG6"/>
    <mergeCell ref="N5:N6"/>
    <mergeCell ref="O5:O6"/>
    <mergeCell ref="P5:P6"/>
    <mergeCell ref="Q5:Q6"/>
    <mergeCell ref="R5:R6"/>
    <mergeCell ref="Z5:Z6"/>
    <mergeCell ref="AA5:AA6"/>
    <mergeCell ref="AB5:AB6"/>
    <mergeCell ref="AC5:AC6"/>
    <mergeCell ref="AD5:AD6"/>
    <mergeCell ref="AK5:AK6"/>
    <mergeCell ref="AH5:AH6"/>
    <mergeCell ref="T5:T6"/>
    <mergeCell ref="U5:U6"/>
    <mergeCell ref="V5:V6"/>
    <mergeCell ref="W5:W6"/>
    <mergeCell ref="X5:X6"/>
    <mergeCell ref="Y5:Y6"/>
    <mergeCell ref="AE5:AE6"/>
  </mergeCells>
  <pageMargins left="0" right="0" top="0.74803149606299213" bottom="0.74803149606299213" header="0.31496062992125984" footer="0.31496062992125984"/>
  <pageSetup orientation="portrait" horizontalDpi="4294967293"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X909"/>
  <sheetViews>
    <sheetView zoomScaleNormal="100" workbookViewId="0">
      <pane xSplit="3" ySplit="6" topLeftCell="AV7" activePane="bottomRight" state="frozen"/>
      <selection pane="topRight" activeCell="H1" sqref="H1"/>
      <selection pane="bottomLeft" activeCell="A7" sqref="A7"/>
      <selection pane="bottomRight" activeCell="AV15" sqref="AV15"/>
    </sheetView>
  </sheetViews>
  <sheetFormatPr baseColWidth="10" defaultColWidth="11.44140625" defaultRowHeight="14.4"/>
  <cols>
    <col min="1" max="1" width="15.6640625" style="1" customWidth="1"/>
    <col min="2" max="2" width="47.6640625" style="1" customWidth="1"/>
    <col min="3" max="3" width="36" style="504" customWidth="1"/>
    <col min="4" max="4" width="12.6640625" style="1" hidden="1" customWidth="1"/>
    <col min="5" max="36" width="3.44140625" style="11" hidden="1" customWidth="1"/>
    <col min="37" max="37" width="11.33203125" hidden="1" customWidth="1"/>
    <col min="38" max="41" width="14.6640625" style="54" hidden="1" customWidth="1"/>
    <col min="42" max="42" width="16.44140625" style="56" hidden="1" customWidth="1"/>
    <col min="43" max="43" width="13.6640625" hidden="1" customWidth="1"/>
    <col min="44" max="44" width="14" style="62" hidden="1" customWidth="1"/>
    <col min="45" max="45" width="13.33203125" hidden="1" customWidth="1"/>
    <col min="46" max="47" width="13.6640625" hidden="1" customWidth="1"/>
    <col min="48" max="48" width="21.33203125" bestFit="1" customWidth="1"/>
    <col min="49" max="49" width="15.5546875" customWidth="1"/>
  </cols>
  <sheetData>
    <row r="1" spans="1:50" ht="21">
      <c r="A1" s="48" t="s">
        <v>701</v>
      </c>
      <c r="R1" s="24"/>
      <c r="S1" s="497"/>
      <c r="T1" s="497"/>
      <c r="U1" s="497"/>
      <c r="V1" s="497"/>
      <c r="W1" s="497"/>
      <c r="X1" s="497"/>
      <c r="Y1" s="497"/>
      <c r="Z1" s="497"/>
      <c r="AA1" s="497"/>
      <c r="AB1" s="497"/>
      <c r="AC1" s="497"/>
      <c r="AD1" s="497"/>
      <c r="AE1" s="24"/>
      <c r="AF1" s="24"/>
      <c r="AG1" s="24"/>
      <c r="AH1" s="24"/>
      <c r="AI1" s="24"/>
      <c r="AJ1" s="24"/>
      <c r="AK1" s="47"/>
      <c r="AL1" s="55"/>
    </row>
    <row r="2" spans="1:50">
      <c r="A2" s="29" t="s">
        <v>702</v>
      </c>
      <c r="M2" s="16"/>
      <c r="N2" s="16"/>
      <c r="S2" s="86"/>
      <c r="T2" s="86"/>
      <c r="U2" s="86"/>
      <c r="V2" s="86"/>
      <c r="W2" s="86"/>
      <c r="X2" s="86"/>
      <c r="Y2" s="86"/>
      <c r="Z2" s="86"/>
      <c r="AA2" s="86"/>
      <c r="AB2" s="86"/>
      <c r="AC2" s="86"/>
      <c r="AD2" s="86"/>
      <c r="AE2" s="64"/>
      <c r="AG2" s="16"/>
      <c r="AI2" s="86"/>
      <c r="AL2" s="55"/>
      <c r="AM2" s="55"/>
      <c r="AO2" s="65"/>
      <c r="AQ2" s="90"/>
      <c r="AS2" s="62"/>
      <c r="AT2" s="62"/>
      <c r="AU2" s="62"/>
      <c r="AV2" s="67"/>
    </row>
    <row r="3" spans="1:50" ht="15" thickBot="1">
      <c r="A3" s="29"/>
      <c r="S3" s="86"/>
      <c r="T3" s="86"/>
      <c r="U3" s="86"/>
      <c r="V3" s="86"/>
      <c r="W3" s="86"/>
      <c r="X3" s="86"/>
      <c r="Y3" s="86"/>
      <c r="Z3" s="86"/>
      <c r="AA3" s="86"/>
      <c r="AB3" s="86"/>
      <c r="AC3" s="86"/>
      <c r="AD3" s="86"/>
      <c r="AE3" s="86"/>
      <c r="AG3" s="16"/>
      <c r="AQ3" s="62"/>
      <c r="AS3" s="62"/>
      <c r="AT3" s="62"/>
      <c r="AV3" s="90"/>
    </row>
    <row r="4" spans="1:50" s="76" customFormat="1" ht="23.7" customHeight="1">
      <c r="A4" s="978" t="s">
        <v>852</v>
      </c>
      <c r="B4" s="981" t="s">
        <v>854</v>
      </c>
      <c r="C4" s="984" t="s">
        <v>853</v>
      </c>
      <c r="D4" s="498"/>
      <c r="E4" s="489">
        <v>1010</v>
      </c>
      <c r="F4" s="489">
        <v>1020</v>
      </c>
      <c r="G4" s="489">
        <v>1030</v>
      </c>
      <c r="H4" s="489">
        <v>1040</v>
      </c>
      <c r="I4" s="489">
        <v>1050</v>
      </c>
      <c r="J4" s="489">
        <v>1060</v>
      </c>
      <c r="K4" s="489">
        <v>1070</v>
      </c>
      <c r="L4" s="489">
        <v>1080</v>
      </c>
      <c r="M4" s="489">
        <v>1090</v>
      </c>
      <c r="N4" s="489">
        <v>1100</v>
      </c>
      <c r="O4" s="489">
        <v>1110</v>
      </c>
      <c r="P4" s="489">
        <v>1120</v>
      </c>
      <c r="Q4" s="489">
        <v>1130</v>
      </c>
      <c r="R4" s="489">
        <v>1140</v>
      </c>
      <c r="S4" s="489">
        <v>1150</v>
      </c>
      <c r="T4" s="489">
        <v>1160</v>
      </c>
      <c r="U4" s="489">
        <v>1170</v>
      </c>
      <c r="V4" s="489">
        <v>1180</v>
      </c>
      <c r="W4" s="489">
        <v>1190</v>
      </c>
      <c r="X4" s="489">
        <v>1200</v>
      </c>
      <c r="Y4" s="489">
        <v>1210</v>
      </c>
      <c r="Z4" s="489">
        <v>1220</v>
      </c>
      <c r="AA4" s="489">
        <v>1230</v>
      </c>
      <c r="AB4" s="489">
        <v>1240</v>
      </c>
      <c r="AC4" s="489">
        <v>1250</v>
      </c>
      <c r="AD4" s="489">
        <v>1260</v>
      </c>
      <c r="AE4" s="489">
        <v>1270</v>
      </c>
      <c r="AF4" s="489">
        <v>1280</v>
      </c>
      <c r="AG4" s="489">
        <v>1290</v>
      </c>
      <c r="AH4" s="489">
        <v>1300</v>
      </c>
      <c r="AI4" s="489">
        <v>1310</v>
      </c>
      <c r="AJ4" s="490" t="s">
        <v>851</v>
      </c>
      <c r="AL4" s="884" t="s">
        <v>0</v>
      </c>
      <c r="AM4" s="885"/>
      <c r="AN4" s="885"/>
      <c r="AO4" s="886"/>
      <c r="AP4" s="85"/>
      <c r="AR4" s="77"/>
      <c r="AV4" s="91"/>
    </row>
    <row r="5" spans="1:50" s="480" customFormat="1" ht="69">
      <c r="A5" s="979"/>
      <c r="B5" s="982"/>
      <c r="C5" s="985"/>
      <c r="D5" s="499"/>
      <c r="E5" s="892" t="s">
        <v>1</v>
      </c>
      <c r="F5" s="892" t="s">
        <v>2</v>
      </c>
      <c r="G5" s="892" t="s">
        <v>3</v>
      </c>
      <c r="H5" s="892" t="s">
        <v>4</v>
      </c>
      <c r="I5" s="892" t="s">
        <v>703</v>
      </c>
      <c r="J5" s="892" t="s">
        <v>704</v>
      </c>
      <c r="K5" s="890" t="s">
        <v>705</v>
      </c>
      <c r="L5" s="890" t="s">
        <v>706</v>
      </c>
      <c r="M5" s="890" t="s">
        <v>707</v>
      </c>
      <c r="N5" s="890" t="s">
        <v>708</v>
      </c>
      <c r="O5" s="890" t="s">
        <v>709</v>
      </c>
      <c r="P5" s="890" t="s">
        <v>710</v>
      </c>
      <c r="Q5" s="890" t="s">
        <v>711</v>
      </c>
      <c r="R5" s="890" t="s">
        <v>5</v>
      </c>
      <c r="S5" s="890" t="s">
        <v>712</v>
      </c>
      <c r="T5" s="890" t="s">
        <v>713</v>
      </c>
      <c r="U5" s="890" t="s">
        <v>714</v>
      </c>
      <c r="V5" s="890" t="s">
        <v>715</v>
      </c>
      <c r="W5" s="890" t="s">
        <v>716</v>
      </c>
      <c r="X5" s="890" t="s">
        <v>717</v>
      </c>
      <c r="Y5" s="890" t="s">
        <v>6</v>
      </c>
      <c r="Z5" s="890" t="s">
        <v>718</v>
      </c>
      <c r="AA5" s="890" t="s">
        <v>719</v>
      </c>
      <c r="AB5" s="890" t="s">
        <v>850</v>
      </c>
      <c r="AC5" s="890" t="s">
        <v>721</v>
      </c>
      <c r="AD5" s="890" t="s">
        <v>722</v>
      </c>
      <c r="AE5" s="890" t="s">
        <v>723</v>
      </c>
      <c r="AF5" s="890" t="s">
        <v>724</v>
      </c>
      <c r="AG5" s="890" t="s">
        <v>725</v>
      </c>
      <c r="AH5" s="890" t="s">
        <v>726</v>
      </c>
      <c r="AI5" s="890" t="s">
        <v>727</v>
      </c>
      <c r="AJ5" s="892" t="s">
        <v>848</v>
      </c>
      <c r="AL5" s="51" t="s">
        <v>8</v>
      </c>
      <c r="AM5" s="52" t="s">
        <v>9</v>
      </c>
      <c r="AN5" s="52" t="s">
        <v>10</v>
      </c>
      <c r="AO5" s="53" t="s">
        <v>7</v>
      </c>
      <c r="AP5" s="57" t="s">
        <v>16</v>
      </c>
      <c r="AQ5" s="491"/>
      <c r="AR5" s="492"/>
      <c r="AS5" s="493"/>
      <c r="AT5" s="491"/>
      <c r="AU5" s="491"/>
      <c r="AV5" s="491"/>
      <c r="AW5" s="491"/>
      <c r="AX5" s="491"/>
    </row>
    <row r="6" spans="1:50" ht="17.25" customHeight="1" thickBot="1">
      <c r="A6" s="980"/>
      <c r="B6" s="983"/>
      <c r="C6" s="986"/>
      <c r="D6" s="500"/>
      <c r="E6" s="893"/>
      <c r="F6" s="893"/>
      <c r="G6" s="893"/>
      <c r="H6" s="893"/>
      <c r="I6" s="893"/>
      <c r="J6" s="893"/>
      <c r="K6" s="891"/>
      <c r="L6" s="891"/>
      <c r="M6" s="891"/>
      <c r="N6" s="891"/>
      <c r="O6" s="891"/>
      <c r="P6" s="891"/>
      <c r="Q6" s="891"/>
      <c r="R6" s="891"/>
      <c r="S6" s="891"/>
      <c r="T6" s="891"/>
      <c r="U6" s="891"/>
      <c r="V6" s="891"/>
      <c r="W6" s="891"/>
      <c r="X6" s="891"/>
      <c r="Y6" s="891"/>
      <c r="Z6" s="891"/>
      <c r="AA6" s="891"/>
      <c r="AB6" s="891"/>
      <c r="AC6" s="891"/>
      <c r="AD6" s="891"/>
      <c r="AE6" s="891"/>
      <c r="AF6" s="891"/>
      <c r="AG6" s="891"/>
      <c r="AH6" s="891"/>
      <c r="AI6" s="891"/>
      <c r="AJ6" s="893"/>
      <c r="AL6" s="59">
        <v>25966082</v>
      </c>
      <c r="AM6" s="60">
        <v>10861941.4</v>
      </c>
      <c r="AN6" s="60">
        <v>25857904.600000001</v>
      </c>
      <c r="AO6" s="61">
        <v>0</v>
      </c>
      <c r="AP6" s="89">
        <f>SUM(AL6:AO6)</f>
        <v>62685928</v>
      </c>
      <c r="AQ6" s="108"/>
      <c r="AR6" s="63"/>
      <c r="AS6" s="47"/>
      <c r="AT6" s="47"/>
      <c r="AU6" s="47"/>
      <c r="AV6" s="47"/>
      <c r="AW6" s="47"/>
      <c r="AX6" s="47"/>
    </row>
    <row r="7" spans="1:50" s="47" customFormat="1">
      <c r="A7" s="10"/>
      <c r="B7" s="10"/>
      <c r="C7" s="505"/>
      <c r="D7" s="10"/>
      <c r="E7" s="8"/>
      <c r="F7" s="8"/>
      <c r="G7" s="8"/>
      <c r="H7" s="8"/>
      <c r="I7" s="8"/>
      <c r="J7" s="483"/>
      <c r="K7" s="9"/>
      <c r="L7" s="484"/>
      <c r="M7" s="63"/>
      <c r="N7" s="484"/>
      <c r="O7" s="484"/>
      <c r="P7" s="8"/>
      <c r="Q7" s="485"/>
      <c r="R7" s="486"/>
      <c r="S7" s="487"/>
      <c r="T7" s="488"/>
      <c r="U7" s="488"/>
      <c r="V7" s="488"/>
      <c r="W7" s="488"/>
      <c r="X7" s="488"/>
      <c r="Y7" s="488"/>
      <c r="Z7" s="488"/>
      <c r="AA7" s="488"/>
      <c r="AB7" s="488"/>
      <c r="AC7" s="488"/>
      <c r="AD7" s="488"/>
      <c r="AE7" s="483"/>
      <c r="AF7" s="484"/>
      <c r="AG7" s="9"/>
      <c r="AH7" s="485"/>
      <c r="AI7" s="484"/>
      <c r="AJ7" s="9">
        <f>SUM(AF7:AH7)</f>
        <v>0</v>
      </c>
      <c r="AL7" s="55" t="s">
        <v>849</v>
      </c>
      <c r="AM7" s="55"/>
      <c r="AN7" s="55"/>
      <c r="AO7" s="55"/>
      <c r="AP7" s="58"/>
      <c r="AR7" s="63"/>
    </row>
    <row r="8" spans="1:50">
      <c r="A8" s="28"/>
      <c r="B8" s="28"/>
      <c r="C8" s="506"/>
      <c r="D8" s="28"/>
      <c r="E8" s="84">
        <f>+E9+E100+E242+E467+E558+E676+E709+E755+E801</f>
        <v>9356242.7199999988</v>
      </c>
      <c r="F8" s="84">
        <f>+F9+F100+F242+F467+F558+F676+F709+F755+F801</f>
        <v>663330.64</v>
      </c>
      <c r="G8" s="84">
        <f t="shared" ref="G8:AI8" si="0">+G9+G100+G242+G467+G558+G676+G709+G755+G801</f>
        <v>1655729.28</v>
      </c>
      <c r="H8" s="84">
        <f t="shared" si="0"/>
        <v>626045.34499999997</v>
      </c>
      <c r="I8" s="84">
        <f t="shared" si="0"/>
        <v>775992.32000000007</v>
      </c>
      <c r="J8" s="84">
        <f t="shared" si="0"/>
        <v>3099459.27</v>
      </c>
      <c r="K8" s="84">
        <f>+K9+K100+K242+K467+K558+K676+K709+K755+K801</f>
        <v>157843.76</v>
      </c>
      <c r="L8" s="84">
        <f>+L9+L100+L242+L467+L558+L676+L709+L755+L801</f>
        <v>26380802.850000001</v>
      </c>
      <c r="M8" s="84">
        <f t="shared" ref="M8:N8" si="1">+M9+M100+M242+M467+M558+M676+M709+M755+M801</f>
        <v>139155.35999999999</v>
      </c>
      <c r="N8" s="84">
        <f t="shared" si="1"/>
        <v>139155.35999999999</v>
      </c>
      <c r="O8" s="84">
        <f t="shared" si="0"/>
        <v>344000</v>
      </c>
      <c r="P8" s="84">
        <f t="shared" si="0"/>
        <v>1333360.31</v>
      </c>
      <c r="Q8" s="84">
        <f t="shared" si="0"/>
        <v>8460994.9200000018</v>
      </c>
      <c r="R8" s="84">
        <f t="shared" si="0"/>
        <v>1824602.72</v>
      </c>
      <c r="S8" s="84">
        <f t="shared" si="0"/>
        <v>2570267.2000000002</v>
      </c>
      <c r="T8" s="84">
        <f>+T9+T100+T242+T467+T558+T676+T709+T755+T801</f>
        <v>183093.76000000001</v>
      </c>
      <c r="U8" s="84">
        <f t="shared" ref="U8:AD8" si="2">+U9+U100+U242+U467+U558+U676+U709+U755+U801</f>
        <v>259343.76</v>
      </c>
      <c r="V8" s="84">
        <f t="shared" si="2"/>
        <v>254343.76</v>
      </c>
      <c r="W8" s="84">
        <f t="shared" si="2"/>
        <v>193093.76000000001</v>
      </c>
      <c r="X8" s="84">
        <f t="shared" si="2"/>
        <v>123250</v>
      </c>
      <c r="Y8" s="84">
        <f t="shared" si="2"/>
        <v>576343.76</v>
      </c>
      <c r="Z8" s="84">
        <f t="shared" si="2"/>
        <v>198093.76</v>
      </c>
      <c r="AA8" s="84">
        <f t="shared" si="2"/>
        <v>659308.40500000003</v>
      </c>
      <c r="AB8" s="84">
        <f t="shared" si="2"/>
        <v>111843.76000000001</v>
      </c>
      <c r="AC8" s="84">
        <f t="shared" si="2"/>
        <v>151593.76</v>
      </c>
      <c r="AD8" s="84">
        <f t="shared" si="2"/>
        <v>92250</v>
      </c>
      <c r="AE8" s="84">
        <f t="shared" si="0"/>
        <v>191250</v>
      </c>
      <c r="AF8" s="84">
        <f t="shared" si="0"/>
        <v>66250</v>
      </c>
      <c r="AG8" s="84">
        <f t="shared" si="0"/>
        <v>183700</v>
      </c>
      <c r="AH8" s="84">
        <f t="shared" si="0"/>
        <v>629550</v>
      </c>
      <c r="AI8" s="84">
        <f t="shared" si="0"/>
        <v>1285637.46</v>
      </c>
      <c r="AJ8" s="84">
        <f t="shared" ref="AJ8:AJ39" si="3">SUM(E8:AI8)</f>
        <v>62685927.999999993</v>
      </c>
      <c r="AL8" s="65">
        <f>+AJ8-AP6</f>
        <v>0</v>
      </c>
      <c r="AM8" s="65"/>
      <c r="AN8" s="65"/>
      <c r="AQ8" s="47"/>
      <c r="AR8" s="63"/>
      <c r="AS8" s="47"/>
      <c r="AT8" s="47"/>
      <c r="AU8" s="47"/>
      <c r="AV8" s="63"/>
      <c r="AW8" s="47"/>
      <c r="AX8" s="47"/>
    </row>
    <row r="9" spans="1:50">
      <c r="A9" s="581" t="str">
        <f>+AJ4</f>
        <v>C.O.G.</v>
      </c>
      <c r="B9" s="582" t="str">
        <f>+AJ5</f>
        <v>ANALITICO</v>
      </c>
      <c r="C9" s="583">
        <f>+AJ8</f>
        <v>62685927.999999993</v>
      </c>
      <c r="D9" s="25"/>
      <c r="E9" s="18">
        <f>+E10+E20+E30+E53+E66+E86+E89+E96</f>
        <v>2740822.7199999997</v>
      </c>
      <c r="F9" s="18">
        <f t="shared" ref="F9:AI9" si="4">+F10+F20+F30+F53+F66+F86+F89+F96</f>
        <v>573330.64</v>
      </c>
      <c r="G9" s="18">
        <f t="shared" si="4"/>
        <v>1615729.28</v>
      </c>
      <c r="H9" s="18">
        <f t="shared" si="4"/>
        <v>531045.34499999997</v>
      </c>
      <c r="I9" s="18">
        <f t="shared" si="4"/>
        <v>310242.32</v>
      </c>
      <c r="J9" s="18">
        <f t="shared" si="4"/>
        <v>1237480.56</v>
      </c>
      <c r="K9" s="18">
        <f t="shared" si="4"/>
        <v>132843.76</v>
      </c>
      <c r="L9" s="18">
        <f>+L10+L20+L30+L53+L66+L86+L89+L96</f>
        <v>477898.25</v>
      </c>
      <c r="M9" s="18">
        <f t="shared" ref="M9:O9" si="5">+M10+M20+M30+M53+M66+M86+M89+M96</f>
        <v>139155.35999999999</v>
      </c>
      <c r="N9" s="18">
        <f t="shared" si="5"/>
        <v>139155.35999999999</v>
      </c>
      <c r="O9" s="18">
        <f t="shared" si="5"/>
        <v>344000</v>
      </c>
      <c r="P9" s="18">
        <f t="shared" si="4"/>
        <v>1333360.31</v>
      </c>
      <c r="Q9" s="18">
        <f t="shared" si="4"/>
        <v>3904380.8000000007</v>
      </c>
      <c r="R9" s="18">
        <f t="shared" si="4"/>
        <v>1283232.72</v>
      </c>
      <c r="S9" s="18">
        <f t="shared" si="4"/>
        <v>2310267.2000000002</v>
      </c>
      <c r="T9" s="18">
        <f t="shared" si="4"/>
        <v>173093.76000000001</v>
      </c>
      <c r="U9" s="18">
        <f t="shared" si="4"/>
        <v>239343.76</v>
      </c>
      <c r="V9" s="18">
        <f t="shared" si="4"/>
        <v>239343.76</v>
      </c>
      <c r="W9" s="18">
        <f t="shared" si="4"/>
        <v>173093.76000000001</v>
      </c>
      <c r="X9" s="18">
        <f t="shared" si="4"/>
        <v>118250</v>
      </c>
      <c r="Y9" s="18">
        <f t="shared" si="4"/>
        <v>566343.76</v>
      </c>
      <c r="Z9" s="18">
        <f t="shared" si="4"/>
        <v>173093.76000000001</v>
      </c>
      <c r="AA9" s="18">
        <f t="shared" si="4"/>
        <v>654308.40500000003</v>
      </c>
      <c r="AB9" s="18">
        <f t="shared" si="4"/>
        <v>106843.76000000001</v>
      </c>
      <c r="AC9" s="18">
        <f t="shared" si="4"/>
        <v>146593.76</v>
      </c>
      <c r="AD9" s="18">
        <f t="shared" si="4"/>
        <v>92250</v>
      </c>
      <c r="AE9" s="18">
        <f t="shared" si="4"/>
        <v>171250</v>
      </c>
      <c r="AF9" s="18">
        <f t="shared" si="4"/>
        <v>66250</v>
      </c>
      <c r="AG9" s="18">
        <f t="shared" si="4"/>
        <v>153700</v>
      </c>
      <c r="AH9" s="18">
        <f>+AH10+AH20+AH30+AH53+AH66+AH86+AH89+AH96</f>
        <v>579550</v>
      </c>
      <c r="AI9" s="18">
        <f t="shared" si="4"/>
        <v>1285637.46</v>
      </c>
      <c r="AJ9" s="18">
        <f t="shared" si="3"/>
        <v>22011890.570000019</v>
      </c>
      <c r="AL9" s="55"/>
      <c r="AQ9" s="47"/>
      <c r="AR9" s="63"/>
      <c r="AS9" s="47"/>
      <c r="AT9" s="47"/>
      <c r="AU9" s="47"/>
      <c r="AV9" s="63"/>
      <c r="AW9" s="47"/>
      <c r="AX9" s="47"/>
    </row>
    <row r="10" spans="1:50">
      <c r="A10" s="27">
        <f>+E4</f>
        <v>1010</v>
      </c>
      <c r="B10" s="502" t="str">
        <f>+E5</f>
        <v>PRESIDENCIA</v>
      </c>
      <c r="C10" s="504">
        <v>7978487.1549999993</v>
      </c>
      <c r="E10" s="15">
        <f>+E11+E15+E18</f>
        <v>914400</v>
      </c>
      <c r="F10" s="15">
        <f t="shared" ref="F10:AI10" si="6">+F11+F15+F18</f>
        <v>384000</v>
      </c>
      <c r="G10" s="15">
        <f t="shared" si="6"/>
        <v>1056000</v>
      </c>
      <c r="H10" s="15">
        <f t="shared" si="6"/>
        <v>377353.2</v>
      </c>
      <c r="I10" s="15">
        <f t="shared" si="6"/>
        <v>228000</v>
      </c>
      <c r="J10" s="15">
        <f t="shared" si="6"/>
        <v>756000</v>
      </c>
      <c r="K10" s="15">
        <f t="shared" si="6"/>
        <v>72000</v>
      </c>
      <c r="L10" s="15">
        <f t="shared" si="6"/>
        <v>360000</v>
      </c>
      <c r="M10" s="15">
        <f t="shared" si="6"/>
        <v>96000</v>
      </c>
      <c r="N10" s="15">
        <f t="shared" si="6"/>
        <v>96000</v>
      </c>
      <c r="O10" s="15">
        <f t="shared" si="6"/>
        <v>288000</v>
      </c>
      <c r="P10" s="15">
        <f t="shared" si="6"/>
        <v>1041534.24</v>
      </c>
      <c r="Q10" s="15">
        <f t="shared" si="6"/>
        <v>2616000</v>
      </c>
      <c r="R10" s="15">
        <f t="shared" si="6"/>
        <v>900000</v>
      </c>
      <c r="S10" s="15">
        <f t="shared" si="6"/>
        <v>1956810.24</v>
      </c>
      <c r="T10" s="15">
        <f t="shared" si="6"/>
        <v>132000</v>
      </c>
      <c r="U10" s="15">
        <f t="shared" si="6"/>
        <v>192000</v>
      </c>
      <c r="V10" s="15">
        <f t="shared" si="6"/>
        <v>192000</v>
      </c>
      <c r="W10" s="15">
        <f t="shared" si="6"/>
        <v>132000</v>
      </c>
      <c r="X10" s="15">
        <f t="shared" si="6"/>
        <v>60000</v>
      </c>
      <c r="Y10" s="15">
        <f t="shared" si="6"/>
        <v>451200</v>
      </c>
      <c r="Z10" s="15">
        <f t="shared" si="6"/>
        <v>132000</v>
      </c>
      <c r="AA10" s="15">
        <f t="shared" si="6"/>
        <v>507941.04000000004</v>
      </c>
      <c r="AB10" s="15">
        <f t="shared" si="6"/>
        <v>72000</v>
      </c>
      <c r="AC10" s="15">
        <f t="shared" si="6"/>
        <v>108000</v>
      </c>
      <c r="AD10" s="15">
        <f t="shared" si="6"/>
        <v>60000</v>
      </c>
      <c r="AE10" s="15">
        <f t="shared" si="6"/>
        <v>108000</v>
      </c>
      <c r="AF10" s="15">
        <f t="shared" si="6"/>
        <v>60000</v>
      </c>
      <c r="AG10" s="15">
        <f t="shared" si="6"/>
        <v>139200</v>
      </c>
      <c r="AH10" s="15">
        <f>+AH11+AH15+AH18</f>
        <v>391200</v>
      </c>
      <c r="AI10" s="15">
        <f t="shared" si="6"/>
        <v>1017201.6</v>
      </c>
      <c r="AJ10" s="15">
        <f t="shared" si="3"/>
        <v>14896840.320000002</v>
      </c>
      <c r="AQ10" s="47"/>
      <c r="AR10" s="63"/>
      <c r="AS10" s="47"/>
      <c r="AT10" s="47"/>
      <c r="AU10" s="47"/>
      <c r="AV10" s="63"/>
      <c r="AW10" s="680">
        <f>+C10+C11+C12+C13+C14+C15+C16+C18+C19+C20+C21+C24+C25+C26+C27+C28+C29+C31+C32+C33+C34+C35+C36+C37+C38+C39+C40+C41</f>
        <v>25986955.219999991</v>
      </c>
      <c r="AX10" s="47"/>
    </row>
    <row r="11" spans="1:50">
      <c r="A11" s="27">
        <f>+F4</f>
        <v>1020</v>
      </c>
      <c r="B11" s="502" t="str">
        <f>+F5</f>
        <v>SINDICATURA</v>
      </c>
      <c r="C11" s="504">
        <v>771895.30499999993</v>
      </c>
      <c r="E11" s="23">
        <f>+E12</f>
        <v>0</v>
      </c>
      <c r="F11" s="23">
        <f t="shared" ref="F11:AI11" si="7">+F12</f>
        <v>0</v>
      </c>
      <c r="G11" s="23">
        <f t="shared" si="7"/>
        <v>0</v>
      </c>
      <c r="H11" s="23">
        <f t="shared" si="7"/>
        <v>0</v>
      </c>
      <c r="I11" s="23">
        <v>0</v>
      </c>
      <c r="J11" s="23">
        <f t="shared" si="7"/>
        <v>0</v>
      </c>
      <c r="K11" s="23">
        <f t="shared" si="7"/>
        <v>0</v>
      </c>
      <c r="L11" s="23">
        <v>0</v>
      </c>
      <c r="M11" s="23">
        <f t="shared" si="7"/>
        <v>0</v>
      </c>
      <c r="N11" s="23">
        <v>0</v>
      </c>
      <c r="O11" s="23">
        <f t="shared" si="7"/>
        <v>0</v>
      </c>
      <c r="P11" s="23">
        <v>0</v>
      </c>
      <c r="Q11" s="23">
        <v>0</v>
      </c>
      <c r="R11" s="23">
        <f t="shared" si="7"/>
        <v>0</v>
      </c>
      <c r="S11" s="23">
        <f t="shared" si="7"/>
        <v>0</v>
      </c>
      <c r="T11" s="23">
        <f>+T12</f>
        <v>0</v>
      </c>
      <c r="U11" s="23">
        <f t="shared" ref="U11:AD11" si="8">+U12</f>
        <v>0</v>
      </c>
      <c r="V11" s="23">
        <f t="shared" si="8"/>
        <v>0</v>
      </c>
      <c r="W11" s="23">
        <f t="shared" si="8"/>
        <v>0</v>
      </c>
      <c r="X11" s="23">
        <f t="shared" si="8"/>
        <v>0</v>
      </c>
      <c r="Y11" s="23">
        <f t="shared" si="8"/>
        <v>0</v>
      </c>
      <c r="Z11" s="23">
        <f t="shared" si="8"/>
        <v>0</v>
      </c>
      <c r="AA11" s="23">
        <f t="shared" si="8"/>
        <v>0</v>
      </c>
      <c r="AB11" s="23">
        <f t="shared" si="8"/>
        <v>0</v>
      </c>
      <c r="AC11" s="23">
        <f t="shared" si="8"/>
        <v>0</v>
      </c>
      <c r="AD11" s="23">
        <f t="shared" si="8"/>
        <v>0</v>
      </c>
      <c r="AE11" s="23">
        <f t="shared" si="7"/>
        <v>0</v>
      </c>
      <c r="AF11" s="23">
        <f t="shared" si="7"/>
        <v>0</v>
      </c>
      <c r="AG11" s="23">
        <f t="shared" si="7"/>
        <v>0</v>
      </c>
      <c r="AH11" s="23">
        <f t="shared" si="7"/>
        <v>0</v>
      </c>
      <c r="AI11" s="23">
        <f t="shared" si="7"/>
        <v>0</v>
      </c>
      <c r="AJ11" s="12">
        <f t="shared" si="3"/>
        <v>0</v>
      </c>
      <c r="AQ11" s="494"/>
      <c r="AR11" s="63"/>
      <c r="AS11" s="47"/>
      <c r="AT11" s="47"/>
      <c r="AU11" s="47"/>
      <c r="AV11" s="63"/>
      <c r="AW11" s="680"/>
      <c r="AX11" s="47"/>
    </row>
    <row r="12" spans="1:50">
      <c r="A12" s="27">
        <f>+G4</f>
        <v>1030</v>
      </c>
      <c r="B12" s="502" t="str">
        <f>+G5</f>
        <v>REGIDURIAS</v>
      </c>
      <c r="C12" s="504">
        <v>2637617.8199999998</v>
      </c>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16">
        <f t="shared" si="3"/>
        <v>0</v>
      </c>
      <c r="AQ12" s="47"/>
      <c r="AR12" s="63"/>
      <c r="AS12" s="47"/>
      <c r="AT12" s="47"/>
      <c r="AU12" s="47"/>
      <c r="AV12" s="47"/>
      <c r="AW12" s="47"/>
      <c r="AX12" s="47"/>
    </row>
    <row r="13" spans="1:50">
      <c r="A13" s="27">
        <f>+H4</f>
        <v>1040</v>
      </c>
      <c r="B13" s="502" t="str">
        <f>+H5</f>
        <v>SRIA. GRAL.</v>
      </c>
      <c r="C13" s="504">
        <v>848407.02500000002</v>
      </c>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12">
        <f t="shared" si="3"/>
        <v>0</v>
      </c>
      <c r="AQ13" s="47"/>
      <c r="AR13" s="63"/>
      <c r="AS13" s="47"/>
      <c r="AT13" s="47"/>
      <c r="AU13" s="47"/>
      <c r="AV13" s="47"/>
      <c r="AW13" s="47"/>
      <c r="AX13" s="47"/>
    </row>
    <row r="14" spans="1:50">
      <c r="A14" s="27">
        <f>+I4</f>
        <v>1050</v>
      </c>
      <c r="B14" s="502" t="str">
        <f>+I5</f>
        <v>OFICIAL MAYOR</v>
      </c>
      <c r="C14" s="504">
        <v>761155.36</v>
      </c>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16">
        <f t="shared" si="3"/>
        <v>0</v>
      </c>
      <c r="AQ14" s="47"/>
      <c r="AR14" s="63"/>
      <c r="AS14" s="47"/>
      <c r="AT14" s="47"/>
      <c r="AU14" s="47"/>
      <c r="AV14" s="47"/>
      <c r="AW14" s="47"/>
      <c r="AX14" s="47"/>
    </row>
    <row r="15" spans="1:50">
      <c r="A15" s="27">
        <f>+J4</f>
        <v>1060</v>
      </c>
      <c r="B15" s="502" t="str">
        <f>+J5</f>
        <v>TESORERIA</v>
      </c>
      <c r="C15" s="504">
        <v>3095731.59</v>
      </c>
      <c r="E15" s="23">
        <f>SUM(E16:E17)</f>
        <v>914400</v>
      </c>
      <c r="F15" s="23">
        <f t="shared" ref="F15:AI15" si="9">SUM(F16:F17)</f>
        <v>384000</v>
      </c>
      <c r="G15" s="23">
        <f t="shared" si="9"/>
        <v>1056000</v>
      </c>
      <c r="H15" s="23">
        <f>SUM(H16:H17)</f>
        <v>377353.2</v>
      </c>
      <c r="I15" s="23">
        <f>SUM(I16:I17)</f>
        <v>228000</v>
      </c>
      <c r="J15" s="23">
        <f t="shared" ref="J15:O15" si="10">SUM(J16:J17)</f>
        <v>756000</v>
      </c>
      <c r="K15" s="23">
        <f t="shared" si="10"/>
        <v>72000</v>
      </c>
      <c r="L15" s="23">
        <f t="shared" si="10"/>
        <v>360000</v>
      </c>
      <c r="M15" s="23">
        <f t="shared" si="10"/>
        <v>96000</v>
      </c>
      <c r="N15" s="23">
        <f t="shared" si="10"/>
        <v>96000</v>
      </c>
      <c r="O15" s="23">
        <f t="shared" si="10"/>
        <v>288000</v>
      </c>
      <c r="P15" s="23">
        <f t="shared" si="9"/>
        <v>1041534.24</v>
      </c>
      <c r="Q15" s="23">
        <f t="shared" si="9"/>
        <v>2616000</v>
      </c>
      <c r="R15" s="23">
        <f t="shared" si="9"/>
        <v>900000</v>
      </c>
      <c r="S15" s="23">
        <f t="shared" si="9"/>
        <v>1956810.24</v>
      </c>
      <c r="T15" s="23">
        <f>SUM(T16:T17)</f>
        <v>132000</v>
      </c>
      <c r="U15" s="23">
        <f>SUM(U16:U17)</f>
        <v>192000</v>
      </c>
      <c r="V15" s="23">
        <f t="shared" ref="V15:AD15" si="11">SUM(V16:V17)</f>
        <v>192000</v>
      </c>
      <c r="W15" s="23">
        <f t="shared" si="11"/>
        <v>132000</v>
      </c>
      <c r="X15" s="23">
        <f t="shared" si="11"/>
        <v>60000</v>
      </c>
      <c r="Y15" s="23">
        <f t="shared" si="11"/>
        <v>451200</v>
      </c>
      <c r="Z15" s="23">
        <f t="shared" si="11"/>
        <v>132000</v>
      </c>
      <c r="AA15" s="23">
        <f t="shared" si="11"/>
        <v>507941.04000000004</v>
      </c>
      <c r="AB15" s="23">
        <f t="shared" si="11"/>
        <v>72000</v>
      </c>
      <c r="AC15" s="23">
        <f t="shared" si="11"/>
        <v>108000</v>
      </c>
      <c r="AD15" s="23">
        <f t="shared" si="11"/>
        <v>60000</v>
      </c>
      <c r="AE15" s="23">
        <f t="shared" si="9"/>
        <v>108000</v>
      </c>
      <c r="AF15" s="23">
        <f t="shared" si="9"/>
        <v>60000</v>
      </c>
      <c r="AG15" s="23">
        <f t="shared" si="9"/>
        <v>139200</v>
      </c>
      <c r="AH15" s="23">
        <f t="shared" si="9"/>
        <v>391200</v>
      </c>
      <c r="AI15" s="23">
        <f t="shared" si="9"/>
        <v>1017201.6</v>
      </c>
      <c r="AJ15" s="12">
        <f t="shared" si="3"/>
        <v>14896840.320000002</v>
      </c>
      <c r="AQ15" s="47"/>
      <c r="AR15" s="63"/>
      <c r="AS15" s="47"/>
      <c r="AT15" s="47"/>
      <c r="AU15" s="47"/>
      <c r="AV15" s="47"/>
      <c r="AW15" s="47"/>
      <c r="AX15" s="47"/>
    </row>
    <row r="16" spans="1:50">
      <c r="A16" s="27">
        <f>+K4</f>
        <v>1070</v>
      </c>
      <c r="B16" s="502" t="str">
        <f>+K5</f>
        <v>CONTRALORIA INTERNA</v>
      </c>
      <c r="C16" s="504">
        <v>157506.56</v>
      </c>
      <c r="E16" s="40"/>
      <c r="F16" s="21"/>
      <c r="G16" s="21"/>
      <c r="H16" s="21">
        <v>173353.2</v>
      </c>
      <c r="I16" s="21">
        <v>0</v>
      </c>
      <c r="J16" s="21">
        <v>0</v>
      </c>
      <c r="K16" s="21">
        <v>0</v>
      </c>
      <c r="L16" s="21">
        <v>0</v>
      </c>
      <c r="M16" s="21">
        <v>0</v>
      </c>
      <c r="N16" s="21">
        <v>0</v>
      </c>
      <c r="O16" s="21">
        <v>0</v>
      </c>
      <c r="P16" s="21">
        <v>155934.24</v>
      </c>
      <c r="Q16" s="21">
        <v>0</v>
      </c>
      <c r="R16" s="21">
        <v>0</v>
      </c>
      <c r="S16" s="21">
        <v>125610.24000000001</v>
      </c>
      <c r="T16" s="21"/>
      <c r="U16" s="21"/>
      <c r="V16" s="21"/>
      <c r="W16" s="21"/>
      <c r="X16" s="21"/>
      <c r="Y16" s="21"/>
      <c r="Z16" s="21"/>
      <c r="AA16" s="21">
        <v>248741.04</v>
      </c>
      <c r="AB16" s="21"/>
      <c r="AC16" s="21"/>
      <c r="AD16" s="21"/>
      <c r="AE16" s="21">
        <v>0</v>
      </c>
      <c r="AF16" s="21">
        <v>0</v>
      </c>
      <c r="AG16" s="21">
        <v>0</v>
      </c>
      <c r="AH16" s="21">
        <v>0</v>
      </c>
      <c r="AI16" s="21">
        <v>654801.6</v>
      </c>
      <c r="AJ16" s="16">
        <f t="shared" si="3"/>
        <v>1358440.3199999998</v>
      </c>
      <c r="AQ16" s="93"/>
      <c r="AR16" s="63"/>
      <c r="AS16" s="47"/>
      <c r="AT16" s="47"/>
      <c r="AU16" s="47"/>
      <c r="AV16" s="47"/>
      <c r="AW16" s="47"/>
      <c r="AX16" s="47"/>
    </row>
    <row r="17" spans="1:50" s="47" customFormat="1">
      <c r="A17" s="27">
        <f>+L4</f>
        <v>1080</v>
      </c>
      <c r="B17" s="503" t="str">
        <f>+L5</f>
        <v>OBRAS PÚBLICAS</v>
      </c>
      <c r="C17" s="507">
        <v>26380128.450000003</v>
      </c>
      <c r="D17" s="92"/>
      <c r="E17" s="40">
        <v>914400</v>
      </c>
      <c r="F17" s="21">
        <v>384000</v>
      </c>
      <c r="G17" s="21">
        <v>1056000</v>
      </c>
      <c r="H17" s="21">
        <v>204000</v>
      </c>
      <c r="I17" s="21">
        <v>228000</v>
      </c>
      <c r="J17" s="21">
        <v>756000</v>
      </c>
      <c r="K17" s="21">
        <v>72000</v>
      </c>
      <c r="L17" s="21">
        <v>360000</v>
      </c>
      <c r="M17" s="21">
        <v>96000</v>
      </c>
      <c r="N17" s="21">
        <v>96000</v>
      </c>
      <c r="O17" s="21">
        <v>288000</v>
      </c>
      <c r="P17" s="21">
        <v>885600</v>
      </c>
      <c r="Q17" s="21">
        <v>2616000</v>
      </c>
      <c r="R17" s="21">
        <v>900000</v>
      </c>
      <c r="S17" s="21">
        <v>1831200</v>
      </c>
      <c r="T17" s="21">
        <v>132000</v>
      </c>
      <c r="U17" s="21">
        <v>192000</v>
      </c>
      <c r="V17" s="21">
        <v>192000</v>
      </c>
      <c r="W17" s="21">
        <v>132000</v>
      </c>
      <c r="X17" s="21">
        <v>60000</v>
      </c>
      <c r="Y17" s="21">
        <v>451200</v>
      </c>
      <c r="Z17" s="21">
        <v>132000</v>
      </c>
      <c r="AA17" s="21">
        <v>259200</v>
      </c>
      <c r="AB17" s="21">
        <v>72000</v>
      </c>
      <c r="AC17" s="21">
        <v>108000</v>
      </c>
      <c r="AD17" s="21">
        <v>60000</v>
      </c>
      <c r="AE17" s="21">
        <v>108000</v>
      </c>
      <c r="AF17" s="21">
        <v>60000</v>
      </c>
      <c r="AG17" s="21">
        <v>139200</v>
      </c>
      <c r="AH17" s="21">
        <v>391200</v>
      </c>
      <c r="AI17" s="21">
        <v>362400</v>
      </c>
      <c r="AJ17" s="21">
        <f t="shared" si="3"/>
        <v>13538400</v>
      </c>
      <c r="AL17" s="55"/>
      <c r="AM17" s="54"/>
      <c r="AN17" s="55"/>
      <c r="AO17" s="55"/>
      <c r="AP17" s="58"/>
      <c r="AQ17" s="93"/>
      <c r="AR17" s="63"/>
    </row>
    <row r="18" spans="1:50">
      <c r="A18" s="27">
        <f>+M4</f>
        <v>1090</v>
      </c>
      <c r="B18" s="502" t="str">
        <f>+M5</f>
        <v>EVALUACION AL DESEMPEÑO</v>
      </c>
      <c r="C18" s="504">
        <v>139155.35999999999</v>
      </c>
      <c r="E18" s="23">
        <f>+E19</f>
        <v>0</v>
      </c>
      <c r="F18" s="23">
        <f t="shared" ref="F18:AI18" si="12">+F19</f>
        <v>0</v>
      </c>
      <c r="G18" s="23">
        <f t="shared" si="12"/>
        <v>0</v>
      </c>
      <c r="H18" s="23">
        <f t="shared" si="12"/>
        <v>0</v>
      </c>
      <c r="I18" s="23">
        <v>0</v>
      </c>
      <c r="J18" s="23">
        <f t="shared" si="12"/>
        <v>0</v>
      </c>
      <c r="K18" s="23">
        <f t="shared" si="12"/>
        <v>0</v>
      </c>
      <c r="L18" s="23"/>
      <c r="M18" s="23">
        <f t="shared" si="12"/>
        <v>0</v>
      </c>
      <c r="N18" s="23"/>
      <c r="O18" s="23">
        <f t="shared" si="12"/>
        <v>0</v>
      </c>
      <c r="P18" s="23"/>
      <c r="Q18" s="23"/>
      <c r="R18" s="23">
        <f t="shared" si="12"/>
        <v>0</v>
      </c>
      <c r="S18" s="23">
        <f t="shared" si="12"/>
        <v>0</v>
      </c>
      <c r="T18" s="23">
        <f t="shared" si="12"/>
        <v>0</v>
      </c>
      <c r="U18" s="23">
        <f t="shared" si="12"/>
        <v>0</v>
      </c>
      <c r="V18" s="23">
        <f t="shared" si="12"/>
        <v>0</v>
      </c>
      <c r="W18" s="23">
        <f t="shared" si="12"/>
        <v>0</v>
      </c>
      <c r="X18" s="23">
        <f t="shared" si="12"/>
        <v>0</v>
      </c>
      <c r="Y18" s="23">
        <f t="shared" si="12"/>
        <v>0</v>
      </c>
      <c r="Z18" s="23">
        <f t="shared" si="12"/>
        <v>0</v>
      </c>
      <c r="AA18" s="23">
        <f t="shared" si="12"/>
        <v>0</v>
      </c>
      <c r="AB18" s="23">
        <f t="shared" si="12"/>
        <v>0</v>
      </c>
      <c r="AC18" s="23">
        <f t="shared" si="12"/>
        <v>0</v>
      </c>
      <c r="AD18" s="23">
        <f t="shared" si="12"/>
        <v>0</v>
      </c>
      <c r="AE18" s="23">
        <f t="shared" si="12"/>
        <v>0</v>
      </c>
      <c r="AF18" s="23">
        <f t="shared" si="12"/>
        <v>0</v>
      </c>
      <c r="AG18" s="23">
        <f t="shared" si="12"/>
        <v>0</v>
      </c>
      <c r="AH18" s="23">
        <f t="shared" si="12"/>
        <v>0</v>
      </c>
      <c r="AI18" s="23">
        <f t="shared" si="12"/>
        <v>0</v>
      </c>
      <c r="AJ18" s="12">
        <f t="shared" si="3"/>
        <v>0</v>
      </c>
      <c r="AL18" s="55"/>
      <c r="AQ18" s="47"/>
      <c r="AR18" s="63"/>
      <c r="AS18" s="47"/>
      <c r="AT18" s="47"/>
      <c r="AU18" s="47"/>
      <c r="AV18" s="47"/>
      <c r="AW18" s="47"/>
      <c r="AX18" s="47"/>
    </row>
    <row r="19" spans="1:50">
      <c r="A19" s="27">
        <f>+N4</f>
        <v>1100</v>
      </c>
      <c r="B19" s="502" t="str">
        <f>+N5</f>
        <v>UNIDAD DE TRANSPARENCIA</v>
      </c>
      <c r="C19" s="504">
        <v>139155.35999999999</v>
      </c>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16">
        <f t="shared" si="3"/>
        <v>0</v>
      </c>
      <c r="AL19" s="55"/>
      <c r="AQ19" s="47"/>
      <c r="AR19" s="63"/>
      <c r="AS19" s="47"/>
      <c r="AT19" s="47"/>
      <c r="AU19" s="47"/>
      <c r="AV19" s="47"/>
      <c r="AW19" s="47"/>
      <c r="AX19" s="47"/>
    </row>
    <row r="20" spans="1:50">
      <c r="A20" s="27">
        <f>+O4</f>
        <v>1110</v>
      </c>
      <c r="B20" s="502" t="str">
        <f>+O5</f>
        <v>REGISTRO CIVIL</v>
      </c>
      <c r="C20" s="504">
        <v>393506.56</v>
      </c>
      <c r="E20" s="15">
        <f>+E21+E23+E26+E28</f>
        <v>0</v>
      </c>
      <c r="F20" s="15">
        <f t="shared" ref="F20:AI20" si="13">+F21+F23+F26+F28</f>
        <v>0</v>
      </c>
      <c r="G20" s="15">
        <f t="shared" si="13"/>
        <v>0</v>
      </c>
      <c r="H20" s="15">
        <f t="shared" si="13"/>
        <v>0</v>
      </c>
      <c r="I20" s="15">
        <f t="shared" si="13"/>
        <v>0</v>
      </c>
      <c r="J20" s="15">
        <f t="shared" si="13"/>
        <v>0</v>
      </c>
      <c r="K20" s="15">
        <f t="shared" si="13"/>
        <v>0</v>
      </c>
      <c r="L20" s="15">
        <f t="shared" si="13"/>
        <v>0</v>
      </c>
      <c r="M20" s="15">
        <f t="shared" si="13"/>
        <v>0</v>
      </c>
      <c r="N20" s="15">
        <f t="shared" si="13"/>
        <v>0</v>
      </c>
      <c r="O20" s="15">
        <f t="shared" si="13"/>
        <v>0</v>
      </c>
      <c r="P20" s="15">
        <f t="shared" si="13"/>
        <v>0</v>
      </c>
      <c r="Q20" s="15">
        <f t="shared" si="13"/>
        <v>0</v>
      </c>
      <c r="R20" s="15">
        <f t="shared" si="13"/>
        <v>0</v>
      </c>
      <c r="S20" s="15">
        <f t="shared" si="13"/>
        <v>0</v>
      </c>
      <c r="T20" s="15">
        <f t="shared" si="13"/>
        <v>0</v>
      </c>
      <c r="U20" s="15">
        <f t="shared" si="13"/>
        <v>0</v>
      </c>
      <c r="V20" s="15">
        <f t="shared" si="13"/>
        <v>0</v>
      </c>
      <c r="W20" s="15">
        <f t="shared" si="13"/>
        <v>0</v>
      </c>
      <c r="X20" s="15">
        <f t="shared" si="13"/>
        <v>0</v>
      </c>
      <c r="Y20" s="15">
        <f t="shared" si="13"/>
        <v>0</v>
      </c>
      <c r="Z20" s="15">
        <f t="shared" si="13"/>
        <v>0</v>
      </c>
      <c r="AA20" s="15">
        <f t="shared" si="13"/>
        <v>0</v>
      </c>
      <c r="AB20" s="15">
        <f t="shared" si="13"/>
        <v>0</v>
      </c>
      <c r="AC20" s="15">
        <f t="shared" si="13"/>
        <v>0</v>
      </c>
      <c r="AD20" s="15">
        <f t="shared" si="13"/>
        <v>0</v>
      </c>
      <c r="AE20" s="15">
        <f t="shared" si="13"/>
        <v>0</v>
      </c>
      <c r="AF20" s="15">
        <f t="shared" si="13"/>
        <v>0</v>
      </c>
      <c r="AG20" s="15">
        <f t="shared" si="13"/>
        <v>0</v>
      </c>
      <c r="AH20" s="15">
        <f t="shared" si="13"/>
        <v>0</v>
      </c>
      <c r="AI20" s="15">
        <f t="shared" si="13"/>
        <v>0</v>
      </c>
      <c r="AJ20" s="14">
        <f t="shared" si="3"/>
        <v>0</v>
      </c>
      <c r="AL20" s="55"/>
      <c r="AQ20" s="47"/>
      <c r="AR20" s="63"/>
      <c r="AS20" s="47"/>
      <c r="AT20" s="47"/>
      <c r="AU20" s="47"/>
      <c r="AV20" s="47"/>
      <c r="AW20" s="47"/>
      <c r="AX20" s="47"/>
    </row>
    <row r="21" spans="1:50">
      <c r="A21" s="27">
        <f>+P4</f>
        <v>1120</v>
      </c>
      <c r="B21" s="502" t="str">
        <f>+P5</f>
        <v>DIF</v>
      </c>
      <c r="C21" s="504">
        <v>1319772.99</v>
      </c>
      <c r="E21" s="23">
        <f>SUM(E22)</f>
        <v>0</v>
      </c>
      <c r="F21" s="23">
        <f>SUM(F22)</f>
        <v>0</v>
      </c>
      <c r="G21" s="23">
        <f t="shared" ref="G21:AI21" si="14">SUM(G22)</f>
        <v>0</v>
      </c>
      <c r="H21" s="23">
        <f t="shared" si="14"/>
        <v>0</v>
      </c>
      <c r="I21" s="23">
        <v>0</v>
      </c>
      <c r="J21" s="23">
        <f t="shared" si="14"/>
        <v>0</v>
      </c>
      <c r="K21" s="23">
        <f t="shared" si="14"/>
        <v>0</v>
      </c>
      <c r="L21" s="23">
        <v>0</v>
      </c>
      <c r="M21" s="23">
        <f t="shared" si="14"/>
        <v>0</v>
      </c>
      <c r="N21" s="23">
        <v>0</v>
      </c>
      <c r="O21" s="23">
        <f t="shared" si="14"/>
        <v>0</v>
      </c>
      <c r="P21" s="23">
        <v>0</v>
      </c>
      <c r="Q21" s="23">
        <v>0</v>
      </c>
      <c r="R21" s="23">
        <f t="shared" si="14"/>
        <v>0</v>
      </c>
      <c r="S21" s="23">
        <f>SUM(S22)</f>
        <v>0</v>
      </c>
      <c r="T21" s="23">
        <f>SUM(T22)</f>
        <v>0</v>
      </c>
      <c r="U21" s="23">
        <f t="shared" ref="U21:AD21" si="15">SUM(U22)</f>
        <v>0</v>
      </c>
      <c r="V21" s="23">
        <f t="shared" si="15"/>
        <v>0</v>
      </c>
      <c r="W21" s="23">
        <f t="shared" si="15"/>
        <v>0</v>
      </c>
      <c r="X21" s="23">
        <f t="shared" si="15"/>
        <v>0</v>
      </c>
      <c r="Y21" s="23">
        <f t="shared" si="15"/>
        <v>0</v>
      </c>
      <c r="Z21" s="23">
        <f t="shared" si="15"/>
        <v>0</v>
      </c>
      <c r="AA21" s="23">
        <f t="shared" si="15"/>
        <v>0</v>
      </c>
      <c r="AB21" s="23">
        <f t="shared" si="15"/>
        <v>0</v>
      </c>
      <c r="AC21" s="23">
        <f t="shared" si="15"/>
        <v>0</v>
      </c>
      <c r="AD21" s="23">
        <f t="shared" si="15"/>
        <v>0</v>
      </c>
      <c r="AE21" s="23">
        <f t="shared" si="14"/>
        <v>0</v>
      </c>
      <c r="AF21" s="23">
        <f t="shared" si="14"/>
        <v>0</v>
      </c>
      <c r="AG21" s="23">
        <f t="shared" si="14"/>
        <v>0</v>
      </c>
      <c r="AH21" s="23">
        <f t="shared" si="14"/>
        <v>0</v>
      </c>
      <c r="AI21" s="23">
        <f t="shared" si="14"/>
        <v>0</v>
      </c>
      <c r="AJ21" s="12">
        <f t="shared" si="3"/>
        <v>0</v>
      </c>
      <c r="AL21" s="55"/>
      <c r="AQ21" s="47"/>
      <c r="AR21" s="63"/>
      <c r="AS21" s="47"/>
      <c r="AT21" s="47"/>
      <c r="AU21" s="47"/>
      <c r="AV21" s="47"/>
      <c r="AW21" s="47"/>
      <c r="AX21" s="47"/>
    </row>
    <row r="22" spans="1:50">
      <c r="A22" s="27">
        <f>+Q4</f>
        <v>1130</v>
      </c>
      <c r="B22" s="502" t="str">
        <f>+Q5</f>
        <v>SEGURIDAD PUBLICA</v>
      </c>
      <c r="C22" s="504">
        <v>7836665.6900000004</v>
      </c>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16">
        <f t="shared" si="3"/>
        <v>0</v>
      </c>
      <c r="AL22" s="55"/>
      <c r="AQ22" s="47"/>
      <c r="AR22" s="63"/>
      <c r="AS22" s="47"/>
      <c r="AT22" s="47"/>
      <c r="AU22" s="47"/>
      <c r="AV22" s="47"/>
      <c r="AW22" s="47"/>
      <c r="AX22" s="47"/>
    </row>
    <row r="23" spans="1:50">
      <c r="A23" s="27">
        <f>+R4</f>
        <v>1140</v>
      </c>
      <c r="B23" s="502" t="str">
        <f>+R5</f>
        <v>PROTECCION CIVIL</v>
      </c>
      <c r="C23" s="504">
        <v>1842922.08</v>
      </c>
      <c r="E23" s="23">
        <f t="shared" ref="E23:AI23" si="16">SUM(E24:E25)</f>
        <v>0</v>
      </c>
      <c r="F23" s="23">
        <f t="shared" si="16"/>
        <v>0</v>
      </c>
      <c r="G23" s="23">
        <f t="shared" si="16"/>
        <v>0</v>
      </c>
      <c r="H23" s="23">
        <f t="shared" si="16"/>
        <v>0</v>
      </c>
      <c r="I23" s="23">
        <v>0</v>
      </c>
      <c r="J23" s="23">
        <f t="shared" ref="J23:K23" si="17">SUM(J24:J25)</f>
        <v>0</v>
      </c>
      <c r="K23" s="23">
        <f t="shared" si="17"/>
        <v>0</v>
      </c>
      <c r="L23" s="23">
        <v>0</v>
      </c>
      <c r="M23" s="23">
        <f t="shared" ref="M23" si="18">SUM(M24:M25)</f>
        <v>0</v>
      </c>
      <c r="N23" s="23">
        <v>0</v>
      </c>
      <c r="O23" s="23">
        <f t="shared" ref="O23" si="19">SUM(O24:O25)</f>
        <v>0</v>
      </c>
      <c r="P23" s="23">
        <v>0</v>
      </c>
      <c r="Q23" s="23">
        <v>0</v>
      </c>
      <c r="R23" s="23">
        <f t="shared" ref="R23:AG23" si="20">SUM(R24:R25)</f>
        <v>0</v>
      </c>
      <c r="S23" s="23">
        <f t="shared" si="20"/>
        <v>0</v>
      </c>
      <c r="T23" s="23">
        <f>SUM(T24:T25)</f>
        <v>0</v>
      </c>
      <c r="U23" s="23">
        <f t="shared" ref="U23:AD23" si="21">SUM(U24:U25)</f>
        <v>0</v>
      </c>
      <c r="V23" s="23">
        <f t="shared" si="21"/>
        <v>0</v>
      </c>
      <c r="W23" s="23">
        <f t="shared" si="21"/>
        <v>0</v>
      </c>
      <c r="X23" s="23">
        <f t="shared" si="21"/>
        <v>0</v>
      </c>
      <c r="Y23" s="23">
        <f t="shared" si="21"/>
        <v>0</v>
      </c>
      <c r="Z23" s="23">
        <f t="shared" si="21"/>
        <v>0</v>
      </c>
      <c r="AA23" s="23">
        <f t="shared" si="21"/>
        <v>0</v>
      </c>
      <c r="AB23" s="23">
        <f t="shared" si="21"/>
        <v>0</v>
      </c>
      <c r="AC23" s="23">
        <f t="shared" si="21"/>
        <v>0</v>
      </c>
      <c r="AD23" s="23">
        <f t="shared" si="21"/>
        <v>0</v>
      </c>
      <c r="AE23" s="23">
        <f t="shared" si="20"/>
        <v>0</v>
      </c>
      <c r="AF23" s="23">
        <f t="shared" si="20"/>
        <v>0</v>
      </c>
      <c r="AG23" s="23">
        <f t="shared" si="20"/>
        <v>0</v>
      </c>
      <c r="AH23" s="23">
        <f t="shared" si="16"/>
        <v>0</v>
      </c>
      <c r="AI23" s="23">
        <f t="shared" si="16"/>
        <v>0</v>
      </c>
      <c r="AJ23" s="12">
        <f t="shared" si="3"/>
        <v>0</v>
      </c>
      <c r="AL23" s="55"/>
      <c r="AQ23" s="47"/>
      <c r="AR23" s="63"/>
      <c r="AS23" s="47"/>
      <c r="AT23" s="47"/>
      <c r="AU23" s="47"/>
      <c r="AV23" s="47"/>
      <c r="AW23" s="47"/>
      <c r="AX23" s="47"/>
    </row>
    <row r="24" spans="1:50">
      <c r="A24" s="27">
        <f>+S4</f>
        <v>1150</v>
      </c>
      <c r="B24" s="502" t="str">
        <f>+S5</f>
        <v>DIR. DE SERV. PUBLICOS</v>
      </c>
      <c r="C24" s="504">
        <v>2410592.7999999998</v>
      </c>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v>0</v>
      </c>
      <c r="AI24" s="21"/>
      <c r="AJ24" s="16">
        <f t="shared" si="3"/>
        <v>0</v>
      </c>
      <c r="AL24" s="55"/>
      <c r="AN24" s="55"/>
      <c r="AQ24" s="47"/>
      <c r="AR24" s="63"/>
      <c r="AS24" s="47"/>
      <c r="AT24" s="47"/>
      <c r="AU24" s="47"/>
      <c r="AV24" s="47"/>
      <c r="AW24" s="47"/>
      <c r="AX24" s="47"/>
    </row>
    <row r="25" spans="1:50">
      <c r="A25" s="27">
        <f>+T4</f>
        <v>1160</v>
      </c>
      <c r="B25" s="502" t="str">
        <f>+T5</f>
        <v>DIR. DE CATASTRO</v>
      </c>
      <c r="C25" s="504">
        <v>182756.56</v>
      </c>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16">
        <f t="shared" si="3"/>
        <v>0</v>
      </c>
      <c r="AL25" s="55"/>
      <c r="AQ25" s="47"/>
      <c r="AR25" s="63"/>
      <c r="AS25" s="47"/>
      <c r="AT25" s="47"/>
      <c r="AU25" s="47"/>
      <c r="AV25" s="47"/>
      <c r="AW25" s="47"/>
      <c r="AX25" s="47"/>
    </row>
    <row r="26" spans="1:50">
      <c r="A26" s="27">
        <f>+U4</f>
        <v>1170</v>
      </c>
      <c r="B26" s="502" t="str">
        <f>+U5</f>
        <v>DIRECCION DE SALUD</v>
      </c>
      <c r="C26" s="504">
        <v>259006.56</v>
      </c>
      <c r="E26" s="23">
        <f>+E27</f>
        <v>0</v>
      </c>
      <c r="F26" s="23">
        <f t="shared" ref="F26:AI26" si="22">+F27</f>
        <v>0</v>
      </c>
      <c r="G26" s="23">
        <f t="shared" si="22"/>
        <v>0</v>
      </c>
      <c r="H26" s="23">
        <f t="shared" si="22"/>
        <v>0</v>
      </c>
      <c r="I26" s="23">
        <v>0</v>
      </c>
      <c r="J26" s="23">
        <f t="shared" si="22"/>
        <v>0</v>
      </c>
      <c r="K26" s="23">
        <f t="shared" si="22"/>
        <v>0</v>
      </c>
      <c r="L26" s="23">
        <v>0</v>
      </c>
      <c r="M26" s="23">
        <f t="shared" si="22"/>
        <v>0</v>
      </c>
      <c r="N26" s="23">
        <v>0</v>
      </c>
      <c r="O26" s="23">
        <f t="shared" si="22"/>
        <v>0</v>
      </c>
      <c r="P26" s="23">
        <v>0</v>
      </c>
      <c r="Q26" s="23">
        <v>0</v>
      </c>
      <c r="R26" s="23">
        <f t="shared" si="22"/>
        <v>0</v>
      </c>
      <c r="S26" s="23">
        <f t="shared" si="22"/>
        <v>0</v>
      </c>
      <c r="T26" s="23">
        <f t="shared" si="22"/>
        <v>0</v>
      </c>
      <c r="U26" s="23">
        <f t="shared" si="22"/>
        <v>0</v>
      </c>
      <c r="V26" s="23">
        <f t="shared" si="22"/>
        <v>0</v>
      </c>
      <c r="W26" s="23">
        <f t="shared" si="22"/>
        <v>0</v>
      </c>
      <c r="X26" s="23">
        <f t="shared" si="22"/>
        <v>0</v>
      </c>
      <c r="Y26" s="23">
        <f t="shared" si="22"/>
        <v>0</v>
      </c>
      <c r="Z26" s="23">
        <f t="shared" si="22"/>
        <v>0</v>
      </c>
      <c r="AA26" s="23">
        <f t="shared" si="22"/>
        <v>0</v>
      </c>
      <c r="AB26" s="23">
        <f t="shared" si="22"/>
        <v>0</v>
      </c>
      <c r="AC26" s="23">
        <f t="shared" si="22"/>
        <v>0</v>
      </c>
      <c r="AD26" s="23">
        <f t="shared" si="22"/>
        <v>0</v>
      </c>
      <c r="AE26" s="23">
        <f t="shared" si="22"/>
        <v>0</v>
      </c>
      <c r="AF26" s="23">
        <f t="shared" si="22"/>
        <v>0</v>
      </c>
      <c r="AG26" s="23">
        <f t="shared" si="22"/>
        <v>0</v>
      </c>
      <c r="AH26" s="23">
        <f t="shared" si="22"/>
        <v>0</v>
      </c>
      <c r="AI26" s="23">
        <f t="shared" si="22"/>
        <v>0</v>
      </c>
      <c r="AJ26" s="12">
        <f t="shared" si="3"/>
        <v>0</v>
      </c>
      <c r="AL26" s="55"/>
      <c r="AQ26" s="47"/>
      <c r="AR26" s="63"/>
      <c r="AS26" s="47"/>
      <c r="AT26" s="47"/>
      <c r="AU26" s="47"/>
      <c r="AV26" s="47"/>
      <c r="AW26" s="47"/>
      <c r="AX26" s="47"/>
    </row>
    <row r="27" spans="1:50">
      <c r="A27" s="27">
        <f>+V4</f>
        <v>1180</v>
      </c>
      <c r="B27" s="502" t="str">
        <f>+V5</f>
        <v>DIR. DESARROLLO SOCIAL</v>
      </c>
      <c r="C27" s="504">
        <v>314956.56</v>
      </c>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16">
        <f t="shared" si="3"/>
        <v>0</v>
      </c>
      <c r="AL27" s="55"/>
      <c r="AQ27" s="47"/>
      <c r="AR27" s="63"/>
      <c r="AS27" s="47"/>
      <c r="AT27" s="47"/>
      <c r="AU27" s="47"/>
      <c r="AV27" s="47"/>
      <c r="AW27" s="47"/>
      <c r="AX27" s="47"/>
    </row>
    <row r="28" spans="1:50">
      <c r="A28" s="27">
        <f>+W4</f>
        <v>1190</v>
      </c>
      <c r="B28" s="502" t="str">
        <f>+W5</f>
        <v>DIR. DESARROLLO RURAL</v>
      </c>
      <c r="C28" s="504">
        <v>192756.56</v>
      </c>
      <c r="E28" s="23">
        <f>+E29</f>
        <v>0</v>
      </c>
      <c r="F28" s="23">
        <f t="shared" ref="F28:AI28" si="23">+F29</f>
        <v>0</v>
      </c>
      <c r="G28" s="23">
        <f t="shared" si="23"/>
        <v>0</v>
      </c>
      <c r="H28" s="23">
        <f t="shared" si="23"/>
        <v>0</v>
      </c>
      <c r="I28" s="23">
        <v>0</v>
      </c>
      <c r="J28" s="23">
        <f t="shared" si="23"/>
        <v>0</v>
      </c>
      <c r="K28" s="23">
        <f t="shared" si="23"/>
        <v>0</v>
      </c>
      <c r="L28" s="23">
        <v>0</v>
      </c>
      <c r="M28" s="23">
        <f t="shared" si="23"/>
        <v>0</v>
      </c>
      <c r="N28" s="23">
        <v>0</v>
      </c>
      <c r="O28" s="23">
        <f t="shared" si="23"/>
        <v>0</v>
      </c>
      <c r="P28" s="23">
        <v>0</v>
      </c>
      <c r="Q28" s="23">
        <v>0</v>
      </c>
      <c r="R28" s="23">
        <f t="shared" si="23"/>
        <v>0</v>
      </c>
      <c r="S28" s="23">
        <f t="shared" si="23"/>
        <v>0</v>
      </c>
      <c r="T28" s="23">
        <f t="shared" si="23"/>
        <v>0</v>
      </c>
      <c r="U28" s="23">
        <f t="shared" si="23"/>
        <v>0</v>
      </c>
      <c r="V28" s="23">
        <f t="shared" si="23"/>
        <v>0</v>
      </c>
      <c r="W28" s="23">
        <f t="shared" si="23"/>
        <v>0</v>
      </c>
      <c r="X28" s="23">
        <f t="shared" si="23"/>
        <v>0</v>
      </c>
      <c r="Y28" s="23">
        <f t="shared" si="23"/>
        <v>0</v>
      </c>
      <c r="Z28" s="23">
        <f t="shared" si="23"/>
        <v>0</v>
      </c>
      <c r="AA28" s="23">
        <f t="shared" si="23"/>
        <v>0</v>
      </c>
      <c r="AB28" s="23">
        <f t="shared" si="23"/>
        <v>0</v>
      </c>
      <c r="AC28" s="23">
        <f t="shared" si="23"/>
        <v>0</v>
      </c>
      <c r="AD28" s="23">
        <f t="shared" si="23"/>
        <v>0</v>
      </c>
      <c r="AE28" s="23">
        <f t="shared" si="23"/>
        <v>0</v>
      </c>
      <c r="AF28" s="23">
        <f t="shared" si="23"/>
        <v>0</v>
      </c>
      <c r="AG28" s="23">
        <f t="shared" si="23"/>
        <v>0</v>
      </c>
      <c r="AH28" s="23">
        <f t="shared" si="23"/>
        <v>0</v>
      </c>
      <c r="AI28" s="23">
        <f t="shared" si="23"/>
        <v>0</v>
      </c>
      <c r="AJ28" s="12">
        <f t="shared" si="3"/>
        <v>0</v>
      </c>
      <c r="AL28" s="55"/>
      <c r="AQ28" s="47"/>
      <c r="AR28" s="63"/>
      <c r="AS28" s="47"/>
      <c r="AT28" s="47"/>
      <c r="AU28" s="47"/>
      <c r="AV28" s="47"/>
      <c r="AW28" s="47"/>
      <c r="AX28" s="47"/>
    </row>
    <row r="29" spans="1:50">
      <c r="A29" s="27">
        <f>+X4</f>
        <v>1200</v>
      </c>
      <c r="B29" s="502" t="str">
        <f>+X5</f>
        <v>DIR. DE PLANEACION</v>
      </c>
      <c r="C29" s="504">
        <v>123250</v>
      </c>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16">
        <f t="shared" si="3"/>
        <v>0</v>
      </c>
      <c r="AL29" s="55"/>
      <c r="AQ29" s="47"/>
      <c r="AR29" s="63"/>
      <c r="AS29" s="47"/>
      <c r="AT29" s="47"/>
      <c r="AU29" s="47"/>
      <c r="AV29" s="47"/>
      <c r="AW29" s="47"/>
      <c r="AX29" s="47"/>
    </row>
    <row r="30" spans="1:50">
      <c r="A30" s="27">
        <f>+Y4</f>
        <v>1210</v>
      </c>
      <c r="B30" s="502" t="str">
        <f>+Y5</f>
        <v>TRANSITO MUNICIPAL</v>
      </c>
      <c r="C30" s="504">
        <v>639256.56000000006</v>
      </c>
      <c r="E30" s="15">
        <f>+E31+E33+E38+E40+E43+E45+E47+E49</f>
        <v>426422.72</v>
      </c>
      <c r="F30" s="15">
        <f t="shared" ref="F30:AI30" si="24">+F31+F33+F38+F40+F43+F45+F47+F49</f>
        <v>189330.64</v>
      </c>
      <c r="G30" s="15">
        <f t="shared" si="24"/>
        <v>559729.28</v>
      </c>
      <c r="H30" s="15">
        <f t="shared" si="24"/>
        <v>153692.14499999999</v>
      </c>
      <c r="I30" s="15">
        <f t="shared" si="24"/>
        <v>82242.320000000007</v>
      </c>
      <c r="J30" s="15">
        <f t="shared" si="24"/>
        <v>481480.56</v>
      </c>
      <c r="K30" s="15">
        <f t="shared" si="24"/>
        <v>60843.759999999995</v>
      </c>
      <c r="L30" s="15">
        <f>+L31+L33+L38+L40+L43+L45+L47+L49</f>
        <v>117898.24999999999</v>
      </c>
      <c r="M30" s="15">
        <f t="shared" ref="M30:O30" si="25">+M31+M33+M38+M40+M43+M45+M47+M49</f>
        <v>43155.360000000001</v>
      </c>
      <c r="N30" s="15">
        <f t="shared" si="25"/>
        <v>43155.360000000001</v>
      </c>
      <c r="O30" s="15">
        <f t="shared" si="25"/>
        <v>56000</v>
      </c>
      <c r="P30" s="15">
        <f t="shared" si="24"/>
        <v>291826.07</v>
      </c>
      <c r="Q30" s="15">
        <f t="shared" si="24"/>
        <v>1288380.8000000007</v>
      </c>
      <c r="R30" s="15">
        <f t="shared" si="24"/>
        <v>383232.72000000003</v>
      </c>
      <c r="S30" s="15">
        <f t="shared" si="24"/>
        <v>353456.95999999996</v>
      </c>
      <c r="T30" s="15">
        <f t="shared" si="24"/>
        <v>41093.760000000002</v>
      </c>
      <c r="U30" s="15">
        <f t="shared" si="24"/>
        <v>47343.76</v>
      </c>
      <c r="V30" s="15">
        <f t="shared" si="24"/>
        <v>47343.76</v>
      </c>
      <c r="W30" s="15">
        <f t="shared" si="24"/>
        <v>41093.760000000002</v>
      </c>
      <c r="X30" s="15">
        <f t="shared" si="24"/>
        <v>58250</v>
      </c>
      <c r="Y30" s="15">
        <f t="shared" si="24"/>
        <v>115143.76000000001</v>
      </c>
      <c r="Z30" s="15">
        <f t="shared" si="24"/>
        <v>41093.760000000002</v>
      </c>
      <c r="AA30" s="15">
        <f t="shared" si="24"/>
        <v>146367.36499999999</v>
      </c>
      <c r="AB30" s="15">
        <f t="shared" si="24"/>
        <v>34843.760000000002</v>
      </c>
      <c r="AC30" s="15">
        <f t="shared" si="24"/>
        <v>38593.760000000002</v>
      </c>
      <c r="AD30" s="15">
        <f t="shared" si="24"/>
        <v>32250</v>
      </c>
      <c r="AE30" s="15">
        <f t="shared" si="24"/>
        <v>63250</v>
      </c>
      <c r="AF30" s="15">
        <f t="shared" si="24"/>
        <v>6250</v>
      </c>
      <c r="AG30" s="15">
        <f t="shared" si="24"/>
        <v>14500</v>
      </c>
      <c r="AH30" s="15">
        <f t="shared" si="24"/>
        <v>188350</v>
      </c>
      <c r="AI30" s="15">
        <f t="shared" si="24"/>
        <v>268435.86</v>
      </c>
      <c r="AJ30" s="14">
        <f t="shared" si="3"/>
        <v>5715050.2499999991</v>
      </c>
      <c r="AL30" s="55"/>
      <c r="AQ30" s="47"/>
      <c r="AR30" s="63"/>
      <c r="AS30" s="47"/>
      <c r="AT30" s="47"/>
      <c r="AU30" s="47"/>
      <c r="AV30" s="47"/>
      <c r="AW30" s="47"/>
      <c r="AX30" s="47"/>
    </row>
    <row r="31" spans="1:50">
      <c r="A31" s="27">
        <f>+Z4</f>
        <v>1220</v>
      </c>
      <c r="B31" s="502" t="str">
        <f>+Z5</f>
        <v>DIR. DE CULTURA</v>
      </c>
      <c r="C31" s="504">
        <v>197756.56</v>
      </c>
      <c r="E31" s="23">
        <f t="shared" ref="E31:AI31" si="26">SUM(E32:E32)</f>
        <v>0</v>
      </c>
      <c r="F31" s="23">
        <f t="shared" si="26"/>
        <v>0</v>
      </c>
      <c r="G31" s="23">
        <f t="shared" si="26"/>
        <v>0</v>
      </c>
      <c r="H31" s="23">
        <f t="shared" si="26"/>
        <v>0</v>
      </c>
      <c r="I31" s="23">
        <v>0</v>
      </c>
      <c r="J31" s="23">
        <f t="shared" si="26"/>
        <v>0</v>
      </c>
      <c r="K31" s="23">
        <f t="shared" si="26"/>
        <v>0</v>
      </c>
      <c r="L31" s="23">
        <v>0</v>
      </c>
      <c r="M31" s="23">
        <f t="shared" si="26"/>
        <v>0</v>
      </c>
      <c r="N31" s="23">
        <v>0</v>
      </c>
      <c r="O31" s="23">
        <f t="shared" si="26"/>
        <v>0</v>
      </c>
      <c r="P31" s="23">
        <v>0</v>
      </c>
      <c r="Q31" s="23">
        <v>0</v>
      </c>
      <c r="R31" s="23">
        <f t="shared" si="26"/>
        <v>0</v>
      </c>
      <c r="S31" s="23">
        <f t="shared" si="26"/>
        <v>0</v>
      </c>
      <c r="T31" s="23">
        <f t="shared" si="26"/>
        <v>0</v>
      </c>
      <c r="U31" s="23">
        <f t="shared" si="26"/>
        <v>0</v>
      </c>
      <c r="V31" s="23">
        <f t="shared" si="26"/>
        <v>0</v>
      </c>
      <c r="W31" s="23">
        <f t="shared" si="26"/>
        <v>0</v>
      </c>
      <c r="X31" s="23">
        <f t="shared" si="26"/>
        <v>0</v>
      </c>
      <c r="Y31" s="23">
        <f t="shared" si="26"/>
        <v>0</v>
      </c>
      <c r="Z31" s="23">
        <f t="shared" si="26"/>
        <v>0</v>
      </c>
      <c r="AA31" s="23">
        <f t="shared" si="26"/>
        <v>0</v>
      </c>
      <c r="AB31" s="23">
        <f t="shared" si="26"/>
        <v>0</v>
      </c>
      <c r="AC31" s="23">
        <f t="shared" si="26"/>
        <v>0</v>
      </c>
      <c r="AD31" s="23">
        <f t="shared" si="26"/>
        <v>0</v>
      </c>
      <c r="AE31" s="23">
        <f t="shared" si="26"/>
        <v>0</v>
      </c>
      <c r="AF31" s="23">
        <f t="shared" si="26"/>
        <v>0</v>
      </c>
      <c r="AG31" s="23">
        <f t="shared" si="26"/>
        <v>0</v>
      </c>
      <c r="AH31" s="23">
        <f t="shared" si="26"/>
        <v>0</v>
      </c>
      <c r="AI31" s="23">
        <f t="shared" si="26"/>
        <v>0</v>
      </c>
      <c r="AJ31" s="12">
        <f t="shared" si="3"/>
        <v>0</v>
      </c>
      <c r="AL31" s="55"/>
      <c r="AQ31" s="47"/>
      <c r="AR31" s="63"/>
      <c r="AS31" s="47"/>
      <c r="AT31" s="47"/>
      <c r="AU31" s="47"/>
      <c r="AV31" s="47"/>
      <c r="AW31" s="47"/>
      <c r="AX31" s="47"/>
    </row>
    <row r="32" spans="1:50">
      <c r="A32" s="27">
        <f>+AA4</f>
        <v>1230</v>
      </c>
      <c r="B32" s="502" t="str">
        <f>+AA5</f>
        <v>DIR. DE EDUCACIÓN</v>
      </c>
      <c r="C32" s="504">
        <v>659308.40500000003</v>
      </c>
      <c r="E32" s="40"/>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f t="shared" si="3"/>
        <v>0</v>
      </c>
      <c r="AL32" s="55"/>
      <c r="AQ32" s="47"/>
      <c r="AR32" s="63"/>
      <c r="AS32" s="47"/>
      <c r="AT32" s="47"/>
      <c r="AU32" s="47"/>
      <c r="AV32" s="47"/>
      <c r="AW32" s="47"/>
      <c r="AX32" s="47"/>
    </row>
    <row r="33" spans="1:50">
      <c r="A33" s="501">
        <f>+AB4</f>
        <v>1240</v>
      </c>
      <c r="B33" s="502" t="str">
        <f>+AB5</f>
        <v>DIR. DE ECOLOGIA</v>
      </c>
      <c r="C33" s="504">
        <v>111506.56</v>
      </c>
      <c r="E33" s="23">
        <f>SUM(E34:E37)</f>
        <v>115250</v>
      </c>
      <c r="F33" s="23">
        <f t="shared" ref="F33:AI33" si="27">SUM(F34:F37)</f>
        <v>46000</v>
      </c>
      <c r="G33" s="23">
        <f t="shared" si="27"/>
        <v>135200</v>
      </c>
      <c r="H33" s="23">
        <f t="shared" si="27"/>
        <v>74199.824999999997</v>
      </c>
      <c r="I33" s="23">
        <f t="shared" si="27"/>
        <v>26750</v>
      </c>
      <c r="J33" s="23">
        <f t="shared" si="27"/>
        <v>105750</v>
      </c>
      <c r="K33" s="23">
        <f t="shared" si="27"/>
        <v>11500</v>
      </c>
      <c r="L33" s="23">
        <f t="shared" si="27"/>
        <v>43210.729999999996</v>
      </c>
      <c r="M33" s="23">
        <f t="shared" si="27"/>
        <v>12000</v>
      </c>
      <c r="N33" s="23">
        <f t="shared" si="27"/>
        <v>12000</v>
      </c>
      <c r="O33" s="23">
        <f t="shared" si="27"/>
        <v>32000</v>
      </c>
      <c r="P33" s="23">
        <f t="shared" si="27"/>
        <v>146482.19</v>
      </c>
      <c r="Q33" s="23">
        <f t="shared" si="27"/>
        <v>381500</v>
      </c>
      <c r="R33" s="23">
        <f t="shared" si="27"/>
        <v>131250</v>
      </c>
      <c r="S33" s="23">
        <f t="shared" si="27"/>
        <v>230769.44</v>
      </c>
      <c r="T33" s="23">
        <f>SUM(T34:T37)</f>
        <v>15750</v>
      </c>
      <c r="U33" s="23">
        <f t="shared" ref="U33:AD33" si="28">SUM(U34:U37)</f>
        <v>22000</v>
      </c>
      <c r="V33" s="23">
        <f t="shared" si="28"/>
        <v>22000</v>
      </c>
      <c r="W33" s="23">
        <f t="shared" si="28"/>
        <v>15750</v>
      </c>
      <c r="X33" s="23">
        <f t="shared" si="28"/>
        <v>10250</v>
      </c>
      <c r="Y33" s="23">
        <f t="shared" si="28"/>
        <v>65800</v>
      </c>
      <c r="Z33" s="23">
        <f t="shared" si="28"/>
        <v>15750</v>
      </c>
      <c r="AA33" s="23">
        <f t="shared" si="28"/>
        <v>98367.364999999991</v>
      </c>
      <c r="AB33" s="23">
        <f t="shared" si="28"/>
        <v>9500</v>
      </c>
      <c r="AC33" s="23">
        <f t="shared" si="28"/>
        <v>13250</v>
      </c>
      <c r="AD33" s="23">
        <f t="shared" si="28"/>
        <v>8250</v>
      </c>
      <c r="AE33" s="23">
        <f t="shared" si="27"/>
        <v>15250</v>
      </c>
      <c r="AF33" s="23">
        <f t="shared" si="27"/>
        <v>6250</v>
      </c>
      <c r="AG33" s="23">
        <f t="shared" si="27"/>
        <v>14500</v>
      </c>
      <c r="AH33" s="23">
        <f t="shared" si="27"/>
        <v>44350</v>
      </c>
      <c r="AI33" s="23">
        <f t="shared" si="27"/>
        <v>219092.1</v>
      </c>
      <c r="AJ33" s="12">
        <f t="shared" si="3"/>
        <v>2099971.65</v>
      </c>
      <c r="AL33" s="55"/>
      <c r="AQ33" s="47"/>
      <c r="AR33" s="63"/>
      <c r="AS33" s="47"/>
      <c r="AT33" s="47"/>
      <c r="AU33" s="47"/>
      <c r="AV33" s="47"/>
      <c r="AW33" s="47"/>
      <c r="AX33" s="47"/>
    </row>
    <row r="34" spans="1:50" s="47" customFormat="1">
      <c r="A34" s="27">
        <f>+AC4</f>
        <v>1250</v>
      </c>
      <c r="B34" s="503" t="str">
        <f>+AC5</f>
        <v>DIR. DE LA MUJER</v>
      </c>
      <c r="C34" s="507">
        <v>151256.56</v>
      </c>
      <c r="D34" s="92"/>
      <c r="E34" s="40">
        <v>19050</v>
      </c>
      <c r="F34" s="21">
        <v>8000</v>
      </c>
      <c r="G34" s="21">
        <v>22000</v>
      </c>
      <c r="H34" s="21">
        <v>7861.5249999999996</v>
      </c>
      <c r="I34" s="21">
        <v>4750</v>
      </c>
      <c r="J34" s="21">
        <v>15750</v>
      </c>
      <c r="K34" s="21">
        <v>1500</v>
      </c>
      <c r="L34" s="21">
        <v>7210.73</v>
      </c>
      <c r="M34" s="21">
        <v>2000</v>
      </c>
      <c r="N34" s="21">
        <v>2000</v>
      </c>
      <c r="O34" s="21">
        <v>6000</v>
      </c>
      <c r="P34" s="21">
        <v>21698.63</v>
      </c>
      <c r="Q34" s="21">
        <v>54500</v>
      </c>
      <c r="R34" s="21">
        <v>18750</v>
      </c>
      <c r="S34" s="21">
        <v>40766.879999999997</v>
      </c>
      <c r="T34" s="21">
        <v>2750</v>
      </c>
      <c r="U34" s="21">
        <v>4000</v>
      </c>
      <c r="V34" s="21">
        <v>4000</v>
      </c>
      <c r="W34" s="21">
        <v>2750</v>
      </c>
      <c r="X34" s="21">
        <v>1250</v>
      </c>
      <c r="Y34" s="21">
        <v>9400</v>
      </c>
      <c r="Z34" s="21">
        <v>2750</v>
      </c>
      <c r="AA34" s="21">
        <v>10582.105</v>
      </c>
      <c r="AB34" s="21">
        <v>1500</v>
      </c>
      <c r="AC34" s="21">
        <v>2250</v>
      </c>
      <c r="AD34" s="21">
        <v>1250</v>
      </c>
      <c r="AE34" s="21">
        <v>2250</v>
      </c>
      <c r="AF34" s="21">
        <v>1250</v>
      </c>
      <c r="AG34" s="21">
        <v>2900</v>
      </c>
      <c r="AH34" s="21">
        <v>8150</v>
      </c>
      <c r="AI34" s="21">
        <v>21191.700000000004</v>
      </c>
      <c r="AJ34" s="21">
        <f t="shared" si="3"/>
        <v>310061.57</v>
      </c>
      <c r="AL34" s="55"/>
      <c r="AM34" s="54"/>
      <c r="AN34" s="55"/>
      <c r="AO34" s="55"/>
      <c r="AP34" s="58"/>
      <c r="AQ34" s="93"/>
      <c r="AR34" s="63"/>
    </row>
    <row r="35" spans="1:50" s="47" customFormat="1">
      <c r="A35" s="27">
        <f>+AD4</f>
        <v>1260</v>
      </c>
      <c r="B35" s="503" t="str">
        <f>+AD5</f>
        <v>DIR. DEL DEPORTE</v>
      </c>
      <c r="C35" s="507">
        <v>116750</v>
      </c>
      <c r="D35" s="92"/>
      <c r="E35" s="40">
        <v>96200</v>
      </c>
      <c r="F35" s="21">
        <v>38000</v>
      </c>
      <c r="G35" s="21">
        <v>113200</v>
      </c>
      <c r="H35" s="21">
        <v>66338.3</v>
      </c>
      <c r="I35" s="21">
        <v>22000</v>
      </c>
      <c r="J35" s="21">
        <v>90000</v>
      </c>
      <c r="K35" s="21">
        <v>10000</v>
      </c>
      <c r="L35" s="21">
        <v>36000</v>
      </c>
      <c r="M35" s="21">
        <v>10000</v>
      </c>
      <c r="N35" s="21">
        <v>10000</v>
      </c>
      <c r="O35" s="21">
        <v>26000</v>
      </c>
      <c r="P35" s="21">
        <v>124783.56</v>
      </c>
      <c r="Q35" s="21">
        <v>327000</v>
      </c>
      <c r="R35" s="21">
        <v>112500</v>
      </c>
      <c r="S35" s="21">
        <v>190002.56</v>
      </c>
      <c r="T35" s="21">
        <v>13000</v>
      </c>
      <c r="U35" s="21">
        <v>18000</v>
      </c>
      <c r="V35" s="21">
        <v>18000</v>
      </c>
      <c r="W35" s="21">
        <v>13000</v>
      </c>
      <c r="X35" s="21">
        <v>9000</v>
      </c>
      <c r="Y35" s="21">
        <v>56400</v>
      </c>
      <c r="Z35" s="21">
        <v>13000</v>
      </c>
      <c r="AA35" s="21">
        <v>87785.26</v>
      </c>
      <c r="AB35" s="21">
        <v>8000</v>
      </c>
      <c r="AC35" s="21">
        <v>11000</v>
      </c>
      <c r="AD35" s="21">
        <v>7000</v>
      </c>
      <c r="AE35" s="21">
        <v>13000</v>
      </c>
      <c r="AF35" s="21">
        <v>5000</v>
      </c>
      <c r="AG35" s="21">
        <v>11600</v>
      </c>
      <c r="AH35" s="21">
        <v>36200</v>
      </c>
      <c r="AI35" s="21">
        <v>197900.4</v>
      </c>
      <c r="AJ35" s="21">
        <f t="shared" si="3"/>
        <v>1789910.0799999998</v>
      </c>
      <c r="AL35" s="55"/>
      <c r="AM35" s="54"/>
      <c r="AN35" s="55"/>
      <c r="AO35" s="55"/>
      <c r="AP35" s="58"/>
      <c r="AQ35" s="93"/>
      <c r="AR35" s="63"/>
    </row>
    <row r="36" spans="1:50">
      <c r="A36" s="27">
        <f>+AE4</f>
        <v>1270</v>
      </c>
      <c r="B36" s="502" t="str">
        <f>+AE5</f>
        <v>DIR. DE LA JUVENTUD</v>
      </c>
      <c r="C36" s="504">
        <v>203250</v>
      </c>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16">
        <f t="shared" si="3"/>
        <v>0</v>
      </c>
      <c r="AL36" s="55"/>
      <c r="AQ36" s="47"/>
      <c r="AR36" s="63"/>
      <c r="AS36" s="47"/>
      <c r="AT36" s="47"/>
      <c r="AU36" s="47"/>
      <c r="AV36" s="47"/>
      <c r="AW36" s="47"/>
      <c r="AX36" s="47"/>
    </row>
    <row r="37" spans="1:50">
      <c r="A37" s="27">
        <f>+AF4</f>
        <v>1280</v>
      </c>
      <c r="B37" s="502" t="str">
        <f>+AF5</f>
        <v>CASA DE LA CULTURA</v>
      </c>
      <c r="C37" s="504">
        <v>66250</v>
      </c>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16">
        <f t="shared" si="3"/>
        <v>0</v>
      </c>
      <c r="AL37" s="55"/>
      <c r="AQ37" s="47"/>
      <c r="AR37" s="63"/>
      <c r="AS37" s="47"/>
      <c r="AT37" s="47"/>
      <c r="AU37" s="47"/>
      <c r="AV37" s="47"/>
      <c r="AW37" s="47"/>
      <c r="AX37" s="47"/>
    </row>
    <row r="38" spans="1:50">
      <c r="A38" s="27">
        <f>+AG4</f>
        <v>1290</v>
      </c>
      <c r="B38" s="502" t="str">
        <f>+AG5</f>
        <v>ACTIVIDADES CIVICAS</v>
      </c>
      <c r="C38" s="504">
        <v>199506.56</v>
      </c>
      <c r="E38" s="23">
        <f>+E39</f>
        <v>0</v>
      </c>
      <c r="F38" s="23">
        <f t="shared" ref="F38:AI38" si="29">+F39</f>
        <v>0</v>
      </c>
      <c r="G38" s="23">
        <f t="shared" si="29"/>
        <v>0</v>
      </c>
      <c r="H38" s="23">
        <f t="shared" si="29"/>
        <v>0</v>
      </c>
      <c r="I38" s="23">
        <v>0</v>
      </c>
      <c r="J38" s="23">
        <f t="shared" si="29"/>
        <v>0</v>
      </c>
      <c r="K38" s="23">
        <f t="shared" si="29"/>
        <v>0</v>
      </c>
      <c r="L38" s="23"/>
      <c r="M38" s="23">
        <f t="shared" si="29"/>
        <v>0</v>
      </c>
      <c r="N38" s="23"/>
      <c r="O38" s="23">
        <f t="shared" si="29"/>
        <v>0</v>
      </c>
      <c r="P38" s="23">
        <v>0</v>
      </c>
      <c r="Q38" s="23"/>
      <c r="R38" s="23">
        <f t="shared" si="29"/>
        <v>0</v>
      </c>
      <c r="S38" s="23">
        <f t="shared" si="29"/>
        <v>0</v>
      </c>
      <c r="T38" s="23">
        <f t="shared" si="29"/>
        <v>0</v>
      </c>
      <c r="U38" s="23">
        <f t="shared" si="29"/>
        <v>0</v>
      </c>
      <c r="V38" s="23">
        <f t="shared" si="29"/>
        <v>0</v>
      </c>
      <c r="W38" s="23">
        <f t="shared" si="29"/>
        <v>0</v>
      </c>
      <c r="X38" s="23">
        <f t="shared" si="29"/>
        <v>0</v>
      </c>
      <c r="Y38" s="23">
        <f t="shared" si="29"/>
        <v>0</v>
      </c>
      <c r="Z38" s="23">
        <f t="shared" si="29"/>
        <v>0</v>
      </c>
      <c r="AA38" s="23">
        <f t="shared" si="29"/>
        <v>0</v>
      </c>
      <c r="AB38" s="23">
        <f t="shared" si="29"/>
        <v>0</v>
      </c>
      <c r="AC38" s="23">
        <f t="shared" si="29"/>
        <v>0</v>
      </c>
      <c r="AD38" s="23">
        <f t="shared" si="29"/>
        <v>0</v>
      </c>
      <c r="AE38" s="23">
        <f t="shared" si="29"/>
        <v>0</v>
      </c>
      <c r="AF38" s="23">
        <f t="shared" si="29"/>
        <v>0</v>
      </c>
      <c r="AG38" s="23">
        <f t="shared" si="29"/>
        <v>0</v>
      </c>
      <c r="AH38" s="23">
        <f t="shared" si="29"/>
        <v>0</v>
      </c>
      <c r="AI38" s="23">
        <f t="shared" si="29"/>
        <v>0</v>
      </c>
      <c r="AJ38" s="12">
        <f t="shared" si="3"/>
        <v>0</v>
      </c>
      <c r="AL38" s="55"/>
      <c r="AQ38" s="47"/>
      <c r="AR38" s="63"/>
      <c r="AS38" s="47"/>
      <c r="AT38" s="47"/>
      <c r="AU38" s="47"/>
      <c r="AV38" s="47"/>
      <c r="AW38" s="47"/>
      <c r="AX38" s="47"/>
    </row>
    <row r="39" spans="1:50">
      <c r="A39" s="27">
        <f>+AH4</f>
        <v>1300</v>
      </c>
      <c r="B39" s="502" t="str">
        <f>+AH5</f>
        <v>DIR. COM SOC. Y TRANSP.</v>
      </c>
      <c r="C39" s="504">
        <v>657063.12</v>
      </c>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16">
        <f t="shared" si="3"/>
        <v>0</v>
      </c>
      <c r="AL39" s="55"/>
      <c r="AQ39" s="47"/>
      <c r="AR39" s="63"/>
      <c r="AS39" s="47"/>
      <c r="AT39" s="47"/>
      <c r="AU39" s="47"/>
      <c r="AV39" s="47"/>
      <c r="AW39" s="47"/>
      <c r="AX39" s="47"/>
    </row>
    <row r="40" spans="1:50">
      <c r="A40" s="27">
        <f>+AI4</f>
        <v>1310</v>
      </c>
      <c r="B40" s="502" t="str">
        <f>+AI5</f>
        <v>DIR. DE AGUA POTABLE</v>
      </c>
      <c r="C40" s="504">
        <v>1355500.2600000002</v>
      </c>
      <c r="E40" s="23">
        <f>SUM(E41:E42)</f>
        <v>311172.71999999997</v>
      </c>
      <c r="F40" s="23">
        <f t="shared" ref="F40:AI40" si="30">SUM(F41:F42)</f>
        <v>143330.64000000001</v>
      </c>
      <c r="G40" s="23">
        <f>SUM(G41:G42)</f>
        <v>424529.28</v>
      </c>
      <c r="H40" s="23">
        <f>SUM(H41:H42)</f>
        <v>79492.319999999992</v>
      </c>
      <c r="I40" s="23">
        <f>SUM(I41:I42)</f>
        <v>55492.32</v>
      </c>
      <c r="J40" s="23">
        <f t="shared" ref="J40:O40" si="31">SUM(J41:J42)</f>
        <v>375730.56</v>
      </c>
      <c r="K40" s="23">
        <f t="shared" si="31"/>
        <v>49343.759999999995</v>
      </c>
      <c r="L40" s="23">
        <f t="shared" si="31"/>
        <v>74687.51999999999</v>
      </c>
      <c r="M40" s="23">
        <f t="shared" si="31"/>
        <v>31155.360000000001</v>
      </c>
      <c r="N40" s="23">
        <f t="shared" si="31"/>
        <v>31155.360000000001</v>
      </c>
      <c r="O40" s="23">
        <f t="shared" si="31"/>
        <v>24000</v>
      </c>
      <c r="P40" s="23">
        <f t="shared" si="30"/>
        <v>145343.88</v>
      </c>
      <c r="Q40" s="23">
        <f t="shared" si="30"/>
        <v>906880.80000000075</v>
      </c>
      <c r="R40" s="23">
        <f t="shared" si="30"/>
        <v>251982.72000000003</v>
      </c>
      <c r="S40" s="23">
        <f t="shared" si="30"/>
        <v>122687.51999999999</v>
      </c>
      <c r="T40" s="23">
        <f>SUM(T41:T42)</f>
        <v>25343.760000000002</v>
      </c>
      <c r="U40" s="23">
        <f t="shared" ref="U40:AD40" si="32">SUM(U41:U42)</f>
        <v>25343.760000000002</v>
      </c>
      <c r="V40" s="23">
        <f t="shared" si="32"/>
        <v>25343.760000000002</v>
      </c>
      <c r="W40" s="23">
        <f t="shared" si="32"/>
        <v>25343.760000000002</v>
      </c>
      <c r="X40" s="23">
        <f t="shared" si="32"/>
        <v>48000</v>
      </c>
      <c r="Y40" s="23">
        <f t="shared" si="32"/>
        <v>49343.76</v>
      </c>
      <c r="Z40" s="23">
        <f t="shared" si="32"/>
        <v>25343.760000000002</v>
      </c>
      <c r="AA40" s="23">
        <f t="shared" si="32"/>
        <v>48000</v>
      </c>
      <c r="AB40" s="23">
        <f t="shared" si="32"/>
        <v>25343.760000000002</v>
      </c>
      <c r="AC40" s="23">
        <f t="shared" si="32"/>
        <v>25343.760000000002</v>
      </c>
      <c r="AD40" s="23">
        <f t="shared" si="32"/>
        <v>24000</v>
      </c>
      <c r="AE40" s="23">
        <f t="shared" si="30"/>
        <v>48000</v>
      </c>
      <c r="AF40" s="23">
        <f t="shared" si="30"/>
        <v>0</v>
      </c>
      <c r="AG40" s="23">
        <f t="shared" si="30"/>
        <v>0</v>
      </c>
      <c r="AH40" s="23">
        <f t="shared" si="30"/>
        <v>144000</v>
      </c>
      <c r="AI40" s="23">
        <f t="shared" si="30"/>
        <v>49343.76</v>
      </c>
      <c r="AJ40" s="12">
        <f t="shared" ref="AJ40:AJ71" si="33">SUM(E40:AI40)</f>
        <v>3615078.5999999992</v>
      </c>
      <c r="AL40" s="55"/>
      <c r="AQ40" s="47"/>
      <c r="AR40" s="63"/>
      <c r="AS40" s="47"/>
      <c r="AT40" s="47"/>
      <c r="AU40" s="47"/>
      <c r="AV40" s="47"/>
      <c r="AW40" s="47"/>
      <c r="AX40" s="47"/>
    </row>
    <row r="41" spans="1:50" s="47" customFormat="1">
      <c r="A41" s="27">
        <v>1320</v>
      </c>
      <c r="B41" s="92" t="s">
        <v>898</v>
      </c>
      <c r="C41" s="507">
        <v>543097.07000000007</v>
      </c>
      <c r="D41" s="92"/>
      <c r="E41" s="40">
        <v>311172.71999999997</v>
      </c>
      <c r="F41" s="21">
        <v>143330.64000000001</v>
      </c>
      <c r="G41" s="21">
        <v>424529.28</v>
      </c>
      <c r="H41" s="21">
        <v>79492.319999999992</v>
      </c>
      <c r="I41" s="21">
        <v>55492.32</v>
      </c>
      <c r="J41" s="21">
        <v>375730.56</v>
      </c>
      <c r="K41" s="21">
        <v>49343.759999999995</v>
      </c>
      <c r="L41" s="21">
        <v>74687.51999999999</v>
      </c>
      <c r="M41" s="21">
        <v>31155.360000000001</v>
      </c>
      <c r="N41" s="21">
        <v>31155.360000000001</v>
      </c>
      <c r="O41" s="21">
        <v>24000</v>
      </c>
      <c r="P41" s="21">
        <v>145343.88</v>
      </c>
      <c r="Q41" s="21">
        <v>906880.80000000075</v>
      </c>
      <c r="R41" s="21">
        <v>251982.72000000003</v>
      </c>
      <c r="S41" s="21">
        <v>122687.51999999999</v>
      </c>
      <c r="T41" s="21">
        <v>25343.760000000002</v>
      </c>
      <c r="U41" s="21">
        <v>25343.760000000002</v>
      </c>
      <c r="V41" s="21">
        <v>25343.760000000002</v>
      </c>
      <c r="W41" s="21">
        <v>25343.760000000002</v>
      </c>
      <c r="X41" s="21">
        <v>48000</v>
      </c>
      <c r="Y41" s="21">
        <v>49343.76</v>
      </c>
      <c r="Z41" s="21">
        <v>25343.760000000002</v>
      </c>
      <c r="AA41" s="21">
        <v>48000</v>
      </c>
      <c r="AB41" s="21">
        <v>25343.760000000002</v>
      </c>
      <c r="AC41" s="21">
        <v>25343.760000000002</v>
      </c>
      <c r="AD41" s="21">
        <v>24000</v>
      </c>
      <c r="AE41" s="21">
        <v>48000</v>
      </c>
      <c r="AF41" s="21"/>
      <c r="AG41" s="21"/>
      <c r="AH41" s="21">
        <v>144000</v>
      </c>
      <c r="AI41" s="21">
        <v>49343.76</v>
      </c>
      <c r="AJ41" s="21">
        <f t="shared" si="33"/>
        <v>3615078.5999999992</v>
      </c>
      <c r="AL41" s="55"/>
      <c r="AM41" s="54"/>
      <c r="AN41" s="55"/>
      <c r="AO41" s="55"/>
      <c r="AP41" s="58"/>
      <c r="AQ41" s="93"/>
      <c r="AR41" s="63"/>
    </row>
    <row r="42" spans="1:50">
      <c r="A42" s="92"/>
      <c r="B42" s="92"/>
      <c r="C42" s="507"/>
      <c r="E42" s="21">
        <v>0</v>
      </c>
      <c r="F42" s="21">
        <v>0</v>
      </c>
      <c r="G42" s="21">
        <v>0</v>
      </c>
      <c r="H42" s="21">
        <v>0</v>
      </c>
      <c r="I42" s="21">
        <v>0</v>
      </c>
      <c r="J42" s="21"/>
      <c r="K42" s="21">
        <v>0</v>
      </c>
      <c r="L42" s="21"/>
      <c r="M42" s="21"/>
      <c r="N42" s="21"/>
      <c r="O42" s="21">
        <v>0</v>
      </c>
      <c r="P42" s="21"/>
      <c r="Q42" s="21">
        <v>0</v>
      </c>
      <c r="R42" s="21">
        <v>0</v>
      </c>
      <c r="S42" s="21">
        <v>0</v>
      </c>
      <c r="T42" s="21"/>
      <c r="U42" s="21"/>
      <c r="V42" s="21"/>
      <c r="W42" s="21"/>
      <c r="X42" s="21"/>
      <c r="Y42" s="21"/>
      <c r="Z42" s="21"/>
      <c r="AA42" s="21"/>
      <c r="AB42" s="21"/>
      <c r="AC42" s="21"/>
      <c r="AD42" s="21"/>
      <c r="AE42" s="21"/>
      <c r="AF42" s="21"/>
      <c r="AG42" s="21"/>
      <c r="AH42" s="21">
        <v>0</v>
      </c>
      <c r="AI42" s="21"/>
      <c r="AJ42" s="16">
        <f t="shared" si="33"/>
        <v>0</v>
      </c>
      <c r="AL42" s="55"/>
      <c r="AQ42" s="93"/>
      <c r="AR42" s="63"/>
      <c r="AS42" s="47"/>
      <c r="AT42" s="47"/>
      <c r="AU42" s="47"/>
      <c r="AV42" s="47"/>
      <c r="AW42" s="47"/>
      <c r="AX42" s="47"/>
    </row>
    <row r="43" spans="1:50">
      <c r="A43" s="92"/>
      <c r="B43" s="92"/>
      <c r="C43" s="507"/>
      <c r="E43" s="23">
        <f>+E44</f>
        <v>0</v>
      </c>
      <c r="F43" s="23">
        <f t="shared" ref="F43:AI43" si="34">+F44</f>
        <v>0</v>
      </c>
      <c r="G43" s="23">
        <f t="shared" si="34"/>
        <v>0</v>
      </c>
      <c r="H43" s="23">
        <f t="shared" si="34"/>
        <v>0</v>
      </c>
      <c r="I43" s="23">
        <v>0</v>
      </c>
      <c r="J43" s="23">
        <f t="shared" si="34"/>
        <v>0</v>
      </c>
      <c r="K43" s="23">
        <f t="shared" si="34"/>
        <v>0</v>
      </c>
      <c r="L43" s="23">
        <v>0</v>
      </c>
      <c r="M43" s="23">
        <f t="shared" si="34"/>
        <v>0</v>
      </c>
      <c r="N43" s="23">
        <v>0</v>
      </c>
      <c r="O43" s="23">
        <f t="shared" si="34"/>
        <v>0</v>
      </c>
      <c r="P43" s="23">
        <v>0</v>
      </c>
      <c r="Q43" s="23">
        <v>0</v>
      </c>
      <c r="R43" s="23">
        <f t="shared" si="34"/>
        <v>0</v>
      </c>
      <c r="S43" s="23">
        <f t="shared" si="34"/>
        <v>0</v>
      </c>
      <c r="T43" s="23">
        <f t="shared" si="34"/>
        <v>0</v>
      </c>
      <c r="U43" s="23">
        <f t="shared" si="34"/>
        <v>0</v>
      </c>
      <c r="V43" s="23">
        <f t="shared" si="34"/>
        <v>0</v>
      </c>
      <c r="W43" s="23">
        <f t="shared" si="34"/>
        <v>0</v>
      </c>
      <c r="X43" s="23">
        <f t="shared" si="34"/>
        <v>0</v>
      </c>
      <c r="Y43" s="23">
        <f t="shared" si="34"/>
        <v>0</v>
      </c>
      <c r="Z43" s="23">
        <f t="shared" si="34"/>
        <v>0</v>
      </c>
      <c r="AA43" s="23">
        <f t="shared" si="34"/>
        <v>0</v>
      </c>
      <c r="AB43" s="23">
        <f t="shared" si="34"/>
        <v>0</v>
      </c>
      <c r="AC43" s="23">
        <f t="shared" si="34"/>
        <v>0</v>
      </c>
      <c r="AD43" s="23">
        <f t="shared" si="34"/>
        <v>0</v>
      </c>
      <c r="AE43" s="23">
        <f t="shared" si="34"/>
        <v>0</v>
      </c>
      <c r="AF43" s="23">
        <f t="shared" si="34"/>
        <v>0</v>
      </c>
      <c r="AG43" s="23">
        <f t="shared" si="34"/>
        <v>0</v>
      </c>
      <c r="AH43" s="23">
        <f t="shared" si="34"/>
        <v>0</v>
      </c>
      <c r="AI43" s="23">
        <f t="shared" si="34"/>
        <v>0</v>
      </c>
      <c r="AJ43" s="12">
        <f t="shared" si="33"/>
        <v>0</v>
      </c>
      <c r="AL43" s="55"/>
      <c r="AQ43" s="47"/>
      <c r="AR43" s="63"/>
      <c r="AS43" s="47"/>
      <c r="AT43" s="47"/>
      <c r="AU43" s="47"/>
      <c r="AV43" s="47"/>
      <c r="AW43" s="47"/>
      <c r="AX43" s="47"/>
    </row>
    <row r="44" spans="1:50">
      <c r="A44" s="92"/>
      <c r="B44" s="92"/>
      <c r="C44" s="507"/>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16">
        <f t="shared" si="33"/>
        <v>0</v>
      </c>
      <c r="AL44" s="55"/>
      <c r="AQ44" s="47"/>
      <c r="AR44" s="63"/>
      <c r="AS44" s="47"/>
      <c r="AT44" s="47"/>
      <c r="AU44" s="47"/>
      <c r="AV44" s="47"/>
      <c r="AW44" s="47"/>
      <c r="AX44" s="47"/>
    </row>
    <row r="45" spans="1:50">
      <c r="A45" s="92"/>
      <c r="B45" s="92"/>
      <c r="C45" s="507"/>
      <c r="E45" s="23">
        <f>+E46</f>
        <v>0</v>
      </c>
      <c r="F45" s="23">
        <f t="shared" ref="F45:AI45" si="35">+F46</f>
        <v>0</v>
      </c>
      <c r="G45" s="23">
        <f t="shared" si="35"/>
        <v>0</v>
      </c>
      <c r="H45" s="23">
        <f t="shared" si="35"/>
        <v>0</v>
      </c>
      <c r="I45" s="23">
        <v>0</v>
      </c>
      <c r="J45" s="23">
        <f t="shared" si="35"/>
        <v>0</v>
      </c>
      <c r="K45" s="23">
        <f t="shared" si="35"/>
        <v>0</v>
      </c>
      <c r="L45" s="23">
        <v>0</v>
      </c>
      <c r="M45" s="23">
        <f t="shared" si="35"/>
        <v>0</v>
      </c>
      <c r="N45" s="23">
        <v>0</v>
      </c>
      <c r="O45" s="23">
        <f t="shared" si="35"/>
        <v>0</v>
      </c>
      <c r="P45" s="23">
        <v>0</v>
      </c>
      <c r="Q45" s="23">
        <v>0</v>
      </c>
      <c r="R45" s="23">
        <f t="shared" si="35"/>
        <v>0</v>
      </c>
      <c r="S45" s="23">
        <f t="shared" si="35"/>
        <v>0</v>
      </c>
      <c r="T45" s="23">
        <f t="shared" si="35"/>
        <v>0</v>
      </c>
      <c r="U45" s="23">
        <f t="shared" si="35"/>
        <v>0</v>
      </c>
      <c r="V45" s="23">
        <f t="shared" si="35"/>
        <v>0</v>
      </c>
      <c r="W45" s="23">
        <f t="shared" si="35"/>
        <v>0</v>
      </c>
      <c r="X45" s="23">
        <f t="shared" si="35"/>
        <v>0</v>
      </c>
      <c r="Y45" s="23">
        <f t="shared" si="35"/>
        <v>0</v>
      </c>
      <c r="Z45" s="23">
        <f t="shared" si="35"/>
        <v>0</v>
      </c>
      <c r="AA45" s="23">
        <f t="shared" si="35"/>
        <v>0</v>
      </c>
      <c r="AB45" s="23">
        <f t="shared" si="35"/>
        <v>0</v>
      </c>
      <c r="AC45" s="23">
        <f t="shared" si="35"/>
        <v>0</v>
      </c>
      <c r="AD45" s="23">
        <f t="shared" si="35"/>
        <v>0</v>
      </c>
      <c r="AE45" s="23">
        <f t="shared" si="35"/>
        <v>0</v>
      </c>
      <c r="AF45" s="23">
        <f t="shared" si="35"/>
        <v>0</v>
      </c>
      <c r="AG45" s="23">
        <f t="shared" si="35"/>
        <v>0</v>
      </c>
      <c r="AH45" s="23">
        <f t="shared" si="35"/>
        <v>0</v>
      </c>
      <c r="AI45" s="23">
        <f t="shared" si="35"/>
        <v>0</v>
      </c>
      <c r="AJ45" s="12">
        <f t="shared" si="33"/>
        <v>0</v>
      </c>
      <c r="AL45" s="55"/>
      <c r="AQ45" s="47"/>
      <c r="AR45" s="63"/>
      <c r="AS45" s="47"/>
      <c r="AT45" s="47"/>
      <c r="AU45" s="47"/>
      <c r="AV45" s="47"/>
      <c r="AW45" s="47"/>
      <c r="AX45" s="47"/>
    </row>
    <row r="46" spans="1:50">
      <c r="A46" s="92"/>
      <c r="B46" s="92"/>
      <c r="C46" s="507"/>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16">
        <f t="shared" si="33"/>
        <v>0</v>
      </c>
      <c r="AL46" s="55"/>
      <c r="AQ46" s="47"/>
      <c r="AR46" s="63"/>
      <c r="AS46" s="47"/>
      <c r="AT46" s="47"/>
      <c r="AU46" s="47"/>
      <c r="AV46" s="47"/>
      <c r="AW46" s="47"/>
      <c r="AX46" s="47"/>
    </row>
    <row r="47" spans="1:50">
      <c r="A47" s="92"/>
      <c r="B47" s="92"/>
      <c r="C47" s="507"/>
      <c r="E47" s="23">
        <f>+E48</f>
        <v>0</v>
      </c>
      <c r="F47" s="23">
        <f t="shared" ref="F47:AI47" si="36">+F48</f>
        <v>0</v>
      </c>
      <c r="G47" s="23">
        <f t="shared" si="36"/>
        <v>0</v>
      </c>
      <c r="H47" s="23">
        <f t="shared" si="36"/>
        <v>0</v>
      </c>
      <c r="I47" s="23">
        <v>0</v>
      </c>
      <c r="J47" s="23">
        <f t="shared" si="36"/>
        <v>0</v>
      </c>
      <c r="K47" s="23">
        <f t="shared" si="36"/>
        <v>0</v>
      </c>
      <c r="L47" s="23">
        <v>0</v>
      </c>
      <c r="M47" s="23">
        <f t="shared" si="36"/>
        <v>0</v>
      </c>
      <c r="N47" s="23">
        <v>0</v>
      </c>
      <c r="O47" s="23">
        <f t="shared" si="36"/>
        <v>0</v>
      </c>
      <c r="P47" s="23">
        <v>0</v>
      </c>
      <c r="Q47" s="23">
        <v>0</v>
      </c>
      <c r="R47" s="23">
        <f t="shared" si="36"/>
        <v>0</v>
      </c>
      <c r="S47" s="23">
        <f t="shared" si="36"/>
        <v>0</v>
      </c>
      <c r="T47" s="23">
        <f t="shared" si="36"/>
        <v>0</v>
      </c>
      <c r="U47" s="23">
        <f t="shared" si="36"/>
        <v>0</v>
      </c>
      <c r="V47" s="23">
        <f t="shared" si="36"/>
        <v>0</v>
      </c>
      <c r="W47" s="23">
        <f t="shared" si="36"/>
        <v>0</v>
      </c>
      <c r="X47" s="23">
        <f t="shared" si="36"/>
        <v>0</v>
      </c>
      <c r="Y47" s="23">
        <f t="shared" si="36"/>
        <v>0</v>
      </c>
      <c r="Z47" s="23">
        <f t="shared" si="36"/>
        <v>0</v>
      </c>
      <c r="AA47" s="23">
        <f t="shared" si="36"/>
        <v>0</v>
      </c>
      <c r="AB47" s="23">
        <f t="shared" si="36"/>
        <v>0</v>
      </c>
      <c r="AC47" s="23">
        <f t="shared" si="36"/>
        <v>0</v>
      </c>
      <c r="AD47" s="23">
        <f t="shared" si="36"/>
        <v>0</v>
      </c>
      <c r="AE47" s="23">
        <f t="shared" si="36"/>
        <v>0</v>
      </c>
      <c r="AF47" s="23">
        <f t="shared" si="36"/>
        <v>0</v>
      </c>
      <c r="AG47" s="23">
        <f t="shared" si="36"/>
        <v>0</v>
      </c>
      <c r="AH47" s="23">
        <f t="shared" si="36"/>
        <v>0</v>
      </c>
      <c r="AI47" s="23">
        <f t="shared" si="36"/>
        <v>0</v>
      </c>
      <c r="AJ47" s="12">
        <f t="shared" si="33"/>
        <v>0</v>
      </c>
      <c r="AL47" s="55"/>
      <c r="AQ47" s="47"/>
      <c r="AR47" s="63"/>
      <c r="AS47" s="47"/>
      <c r="AT47" s="47"/>
      <c r="AU47" s="47"/>
      <c r="AV47" s="47"/>
      <c r="AW47" s="47"/>
      <c r="AX47" s="47"/>
    </row>
    <row r="48" spans="1:50">
      <c r="A48" s="92"/>
      <c r="B48" s="92"/>
      <c r="C48" s="507"/>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16">
        <f t="shared" si="33"/>
        <v>0</v>
      </c>
      <c r="AL48" s="55"/>
      <c r="AQ48" s="47"/>
      <c r="AR48" s="63"/>
      <c r="AS48" s="47"/>
      <c r="AT48" s="47"/>
      <c r="AU48" s="47"/>
      <c r="AV48" s="47"/>
      <c r="AW48" s="47"/>
      <c r="AX48" s="47"/>
    </row>
    <row r="49" spans="1:50">
      <c r="A49" s="92"/>
      <c r="B49" s="92"/>
      <c r="C49" s="507"/>
      <c r="E49" s="23">
        <f>SUM(E50:E52)</f>
        <v>0</v>
      </c>
      <c r="F49" s="23">
        <f t="shared" ref="F49:AI49" si="37">SUM(F50:F52)</f>
        <v>0</v>
      </c>
      <c r="G49" s="23">
        <f t="shared" si="37"/>
        <v>0</v>
      </c>
      <c r="H49" s="23">
        <f t="shared" si="37"/>
        <v>0</v>
      </c>
      <c r="I49" s="23">
        <f t="shared" si="37"/>
        <v>0</v>
      </c>
      <c r="J49" s="23">
        <f t="shared" si="37"/>
        <v>0</v>
      </c>
      <c r="K49" s="23">
        <f t="shared" si="37"/>
        <v>0</v>
      </c>
      <c r="L49" s="23">
        <f t="shared" si="37"/>
        <v>0</v>
      </c>
      <c r="M49" s="23">
        <f t="shared" si="37"/>
        <v>0</v>
      </c>
      <c r="N49" s="23">
        <f t="shared" si="37"/>
        <v>0</v>
      </c>
      <c r="O49" s="23">
        <f t="shared" si="37"/>
        <v>0</v>
      </c>
      <c r="P49" s="23">
        <f t="shared" si="37"/>
        <v>0</v>
      </c>
      <c r="Q49" s="23">
        <f t="shared" si="37"/>
        <v>0</v>
      </c>
      <c r="R49" s="23">
        <f t="shared" si="37"/>
        <v>0</v>
      </c>
      <c r="S49" s="23">
        <f t="shared" si="37"/>
        <v>0</v>
      </c>
      <c r="T49" s="23">
        <f t="shared" si="37"/>
        <v>0</v>
      </c>
      <c r="U49" s="23">
        <f t="shared" si="37"/>
        <v>0</v>
      </c>
      <c r="V49" s="23">
        <f t="shared" si="37"/>
        <v>0</v>
      </c>
      <c r="W49" s="23">
        <f t="shared" si="37"/>
        <v>0</v>
      </c>
      <c r="X49" s="23">
        <f t="shared" si="37"/>
        <v>0</v>
      </c>
      <c r="Y49" s="23">
        <f t="shared" si="37"/>
        <v>0</v>
      </c>
      <c r="Z49" s="23">
        <f t="shared" si="37"/>
        <v>0</v>
      </c>
      <c r="AA49" s="23">
        <f t="shared" si="37"/>
        <v>0</v>
      </c>
      <c r="AB49" s="23">
        <f t="shared" si="37"/>
        <v>0</v>
      </c>
      <c r="AC49" s="23">
        <f t="shared" si="37"/>
        <v>0</v>
      </c>
      <c r="AD49" s="23">
        <f t="shared" si="37"/>
        <v>0</v>
      </c>
      <c r="AE49" s="23">
        <f t="shared" si="37"/>
        <v>0</v>
      </c>
      <c r="AF49" s="23">
        <f t="shared" si="37"/>
        <v>0</v>
      </c>
      <c r="AG49" s="23">
        <f t="shared" si="37"/>
        <v>0</v>
      </c>
      <c r="AH49" s="23">
        <f t="shared" si="37"/>
        <v>0</v>
      </c>
      <c r="AI49" s="23">
        <f t="shared" si="37"/>
        <v>0</v>
      </c>
      <c r="AJ49" s="12">
        <f t="shared" si="33"/>
        <v>0</v>
      </c>
      <c r="AL49" s="55"/>
      <c r="AQ49" s="47"/>
      <c r="AR49" s="63"/>
      <c r="AS49" s="47"/>
      <c r="AT49" s="47"/>
      <c r="AU49" s="47"/>
      <c r="AV49" s="47"/>
      <c r="AW49" s="47"/>
      <c r="AX49" s="47"/>
    </row>
    <row r="50" spans="1:50">
      <c r="A50" s="92"/>
      <c r="B50" s="92"/>
      <c r="C50" s="507"/>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16">
        <f t="shared" si="33"/>
        <v>0</v>
      </c>
      <c r="AL50" s="55"/>
      <c r="AQ50" s="93"/>
      <c r="AR50" s="63"/>
      <c r="AS50" s="47"/>
      <c r="AT50" s="47"/>
      <c r="AU50" s="47"/>
      <c r="AV50" s="47"/>
      <c r="AW50" s="47"/>
      <c r="AX50" s="47"/>
    </row>
    <row r="51" spans="1:50">
      <c r="A51" s="92"/>
      <c r="B51" s="92"/>
      <c r="C51" s="507"/>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16">
        <f t="shared" si="33"/>
        <v>0</v>
      </c>
      <c r="AL51" s="55"/>
      <c r="AQ51" s="47"/>
      <c r="AR51" s="63"/>
      <c r="AS51" s="47"/>
      <c r="AT51" s="47"/>
      <c r="AU51" s="47"/>
      <c r="AV51" s="47"/>
      <c r="AW51" s="47"/>
      <c r="AX51" s="47"/>
    </row>
    <row r="52" spans="1:50">
      <c r="A52" s="92"/>
      <c r="B52" s="92"/>
      <c r="C52" s="507"/>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16">
        <f t="shared" si="33"/>
        <v>0</v>
      </c>
      <c r="AL52" s="55"/>
      <c r="AQ52" s="47"/>
      <c r="AR52" s="63"/>
      <c r="AS52" s="47"/>
      <c r="AT52" s="47"/>
      <c r="AU52" s="47"/>
      <c r="AV52" s="47"/>
      <c r="AW52" s="47"/>
      <c r="AX52" s="47"/>
    </row>
    <row r="53" spans="1:50">
      <c r="A53" s="92"/>
      <c r="B53" s="92"/>
      <c r="C53" s="507"/>
      <c r="E53" s="15">
        <f>+E54+E59+E62+E64</f>
        <v>0</v>
      </c>
      <c r="F53" s="15">
        <f t="shared" ref="F53:AI53" si="38">+F54+F59+F62+F64</f>
        <v>0</v>
      </c>
      <c r="G53" s="15">
        <f t="shared" si="38"/>
        <v>0</v>
      </c>
      <c r="H53" s="15">
        <f t="shared" si="38"/>
        <v>0</v>
      </c>
      <c r="I53" s="15">
        <f t="shared" si="38"/>
        <v>0</v>
      </c>
      <c r="J53" s="15">
        <f t="shared" si="38"/>
        <v>0</v>
      </c>
      <c r="K53" s="15">
        <f t="shared" si="38"/>
        <v>0</v>
      </c>
      <c r="L53" s="15">
        <f t="shared" si="38"/>
        <v>0</v>
      </c>
      <c r="M53" s="15">
        <f t="shared" si="38"/>
        <v>0</v>
      </c>
      <c r="N53" s="15">
        <f t="shared" si="38"/>
        <v>0</v>
      </c>
      <c r="O53" s="15">
        <f t="shared" si="38"/>
        <v>0</v>
      </c>
      <c r="P53" s="15">
        <f t="shared" si="38"/>
        <v>0</v>
      </c>
      <c r="Q53" s="15">
        <f t="shared" si="38"/>
        <v>0</v>
      </c>
      <c r="R53" s="15">
        <f t="shared" si="38"/>
        <v>0</v>
      </c>
      <c r="S53" s="15">
        <f t="shared" si="38"/>
        <v>0</v>
      </c>
      <c r="T53" s="15">
        <f t="shared" si="38"/>
        <v>0</v>
      </c>
      <c r="U53" s="15">
        <f t="shared" si="38"/>
        <v>0</v>
      </c>
      <c r="V53" s="15">
        <f t="shared" si="38"/>
        <v>0</v>
      </c>
      <c r="W53" s="15">
        <f t="shared" si="38"/>
        <v>0</v>
      </c>
      <c r="X53" s="15">
        <f t="shared" si="38"/>
        <v>0</v>
      </c>
      <c r="Y53" s="15">
        <f t="shared" si="38"/>
        <v>0</v>
      </c>
      <c r="Z53" s="15">
        <f t="shared" si="38"/>
        <v>0</v>
      </c>
      <c r="AA53" s="15">
        <f t="shared" si="38"/>
        <v>0</v>
      </c>
      <c r="AB53" s="15">
        <f t="shared" si="38"/>
        <v>0</v>
      </c>
      <c r="AC53" s="15">
        <f t="shared" si="38"/>
        <v>0</v>
      </c>
      <c r="AD53" s="15">
        <f t="shared" si="38"/>
        <v>0</v>
      </c>
      <c r="AE53" s="15">
        <f t="shared" si="38"/>
        <v>0</v>
      </c>
      <c r="AF53" s="15">
        <f t="shared" si="38"/>
        <v>0</v>
      </c>
      <c r="AG53" s="15">
        <f t="shared" si="38"/>
        <v>0</v>
      </c>
      <c r="AH53" s="15">
        <f t="shared" si="38"/>
        <v>0</v>
      </c>
      <c r="AI53" s="15">
        <f t="shared" si="38"/>
        <v>0</v>
      </c>
      <c r="AJ53" s="14">
        <f t="shared" si="33"/>
        <v>0</v>
      </c>
      <c r="AL53" s="55"/>
      <c r="AQ53" s="47"/>
      <c r="AR53" s="63"/>
      <c r="AS53" s="47"/>
      <c r="AT53" s="47"/>
      <c r="AU53" s="47"/>
      <c r="AV53" s="47"/>
      <c r="AW53" s="47"/>
      <c r="AX53" s="47"/>
    </row>
    <row r="54" spans="1:50">
      <c r="A54" s="92"/>
      <c r="B54" s="92"/>
      <c r="C54" s="507"/>
      <c r="E54" s="23">
        <f t="shared" ref="E54:AI54" si="39">SUM(E55:E58)</f>
        <v>0</v>
      </c>
      <c r="F54" s="23">
        <f t="shared" si="39"/>
        <v>0</v>
      </c>
      <c r="G54" s="23">
        <f t="shared" si="39"/>
        <v>0</v>
      </c>
      <c r="H54" s="23">
        <f t="shared" si="39"/>
        <v>0</v>
      </c>
      <c r="I54" s="23">
        <v>0</v>
      </c>
      <c r="J54" s="23">
        <f t="shared" ref="J54:K54" si="40">SUM(J55:J58)</f>
        <v>0</v>
      </c>
      <c r="K54" s="23">
        <f t="shared" si="40"/>
        <v>0</v>
      </c>
      <c r="L54" s="23">
        <v>0</v>
      </c>
      <c r="M54" s="23">
        <f t="shared" ref="M54" si="41">SUM(M55:M58)</f>
        <v>0</v>
      </c>
      <c r="N54" s="23">
        <v>0</v>
      </c>
      <c r="O54" s="23">
        <f t="shared" ref="O54" si="42">SUM(O55:O58)</f>
        <v>0</v>
      </c>
      <c r="P54" s="23">
        <v>0</v>
      </c>
      <c r="Q54" s="23">
        <v>0</v>
      </c>
      <c r="R54" s="23">
        <f t="shared" ref="R54:AG54" si="43">SUM(R55:R58)</f>
        <v>0</v>
      </c>
      <c r="S54" s="23">
        <f t="shared" si="43"/>
        <v>0</v>
      </c>
      <c r="T54" s="23">
        <f>SUM(T55:T58)</f>
        <v>0</v>
      </c>
      <c r="U54" s="23">
        <f t="shared" ref="U54:AD54" si="44">SUM(U55:U58)</f>
        <v>0</v>
      </c>
      <c r="V54" s="23">
        <f t="shared" si="44"/>
        <v>0</v>
      </c>
      <c r="W54" s="23">
        <f t="shared" si="44"/>
        <v>0</v>
      </c>
      <c r="X54" s="23">
        <f t="shared" si="44"/>
        <v>0</v>
      </c>
      <c r="Y54" s="23">
        <f t="shared" si="44"/>
        <v>0</v>
      </c>
      <c r="Z54" s="23">
        <f t="shared" si="44"/>
        <v>0</v>
      </c>
      <c r="AA54" s="23">
        <f t="shared" si="44"/>
        <v>0</v>
      </c>
      <c r="AB54" s="23">
        <f t="shared" si="44"/>
        <v>0</v>
      </c>
      <c r="AC54" s="23">
        <f t="shared" si="44"/>
        <v>0</v>
      </c>
      <c r="AD54" s="23">
        <f t="shared" si="44"/>
        <v>0</v>
      </c>
      <c r="AE54" s="23">
        <f t="shared" si="43"/>
        <v>0</v>
      </c>
      <c r="AF54" s="23">
        <f t="shared" si="43"/>
        <v>0</v>
      </c>
      <c r="AG54" s="23">
        <f t="shared" si="43"/>
        <v>0</v>
      </c>
      <c r="AH54" s="23">
        <f t="shared" si="39"/>
        <v>0</v>
      </c>
      <c r="AI54" s="23">
        <f t="shared" si="39"/>
        <v>0</v>
      </c>
      <c r="AJ54" s="12">
        <f t="shared" si="33"/>
        <v>0</v>
      </c>
      <c r="AL54" s="55"/>
      <c r="AQ54" s="47"/>
      <c r="AR54" s="63"/>
      <c r="AS54" s="47"/>
      <c r="AT54" s="47"/>
      <c r="AU54" s="47"/>
      <c r="AV54" s="47"/>
      <c r="AW54" s="47"/>
      <c r="AX54" s="47"/>
    </row>
    <row r="55" spans="1:50">
      <c r="A55" s="92"/>
      <c r="B55" s="92"/>
      <c r="C55" s="507"/>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16">
        <f t="shared" si="33"/>
        <v>0</v>
      </c>
      <c r="AL55" s="55"/>
      <c r="AQ55" s="47"/>
      <c r="AR55" s="63"/>
      <c r="AS55" s="47"/>
      <c r="AT55" s="47"/>
      <c r="AU55" s="47"/>
      <c r="AV55" s="47"/>
      <c r="AW55" s="47"/>
      <c r="AX55" s="47"/>
    </row>
    <row r="56" spans="1:50">
      <c r="A56" s="92"/>
      <c r="B56" s="92"/>
      <c r="C56" s="507"/>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16">
        <f t="shared" si="33"/>
        <v>0</v>
      </c>
      <c r="AL56" s="55"/>
      <c r="AQ56" s="47"/>
      <c r="AR56" s="63"/>
      <c r="AS56" s="47"/>
      <c r="AT56" s="47"/>
      <c r="AU56" s="47"/>
      <c r="AV56" s="47"/>
      <c r="AW56" s="47"/>
      <c r="AX56" s="47"/>
    </row>
    <row r="57" spans="1:50">
      <c r="A57" s="92"/>
      <c r="B57" s="92"/>
      <c r="C57" s="507"/>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16">
        <f t="shared" si="33"/>
        <v>0</v>
      </c>
      <c r="AL57" s="55"/>
      <c r="AQ57" s="47"/>
      <c r="AR57" s="63"/>
      <c r="AS57" s="47"/>
      <c r="AT57" s="47"/>
      <c r="AU57" s="47"/>
      <c r="AV57" s="47"/>
      <c r="AW57" s="47"/>
      <c r="AX57" s="47"/>
    </row>
    <row r="58" spans="1:50">
      <c r="A58" s="92"/>
      <c r="B58" s="92"/>
      <c r="C58" s="507"/>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16">
        <f t="shared" si="33"/>
        <v>0</v>
      </c>
      <c r="AL58" s="55"/>
      <c r="AQ58" s="47"/>
      <c r="AR58" s="63"/>
      <c r="AS58" s="47"/>
      <c r="AT58" s="47"/>
      <c r="AU58" s="47"/>
      <c r="AV58" s="47"/>
      <c r="AW58" s="47"/>
      <c r="AX58" s="47"/>
    </row>
    <row r="59" spans="1:50">
      <c r="A59" s="92"/>
      <c r="B59" s="92"/>
      <c r="C59" s="507"/>
      <c r="E59" s="23">
        <f>+E60+E61</f>
        <v>0</v>
      </c>
      <c r="F59" s="23">
        <f t="shared" ref="F59:AI59" si="45">+F60+F61</f>
        <v>0</v>
      </c>
      <c r="G59" s="23">
        <f t="shared" si="45"/>
        <v>0</v>
      </c>
      <c r="H59" s="23">
        <f t="shared" si="45"/>
        <v>0</v>
      </c>
      <c r="I59" s="23">
        <v>0</v>
      </c>
      <c r="J59" s="23">
        <f t="shared" ref="J59:K59" si="46">+J60+J61</f>
        <v>0</v>
      </c>
      <c r="K59" s="23">
        <f t="shared" si="46"/>
        <v>0</v>
      </c>
      <c r="L59" s="23">
        <v>0</v>
      </c>
      <c r="M59" s="23">
        <f t="shared" ref="M59" si="47">+M60+M61</f>
        <v>0</v>
      </c>
      <c r="N59" s="23">
        <v>0</v>
      </c>
      <c r="O59" s="23">
        <f t="shared" ref="O59" si="48">+O60+O61</f>
        <v>0</v>
      </c>
      <c r="P59" s="23">
        <v>0</v>
      </c>
      <c r="Q59" s="23">
        <v>0</v>
      </c>
      <c r="R59" s="23">
        <f t="shared" ref="R59:AG59" si="49">+R60+R61</f>
        <v>0</v>
      </c>
      <c r="S59" s="23">
        <f t="shared" si="49"/>
        <v>0</v>
      </c>
      <c r="T59" s="23">
        <f t="shared" si="49"/>
        <v>0</v>
      </c>
      <c r="U59" s="23">
        <f t="shared" si="49"/>
        <v>0</v>
      </c>
      <c r="V59" s="23">
        <f t="shared" si="49"/>
        <v>0</v>
      </c>
      <c r="W59" s="23">
        <f t="shared" si="49"/>
        <v>0</v>
      </c>
      <c r="X59" s="23">
        <f t="shared" si="49"/>
        <v>0</v>
      </c>
      <c r="Y59" s="23">
        <f t="shared" si="49"/>
        <v>0</v>
      </c>
      <c r="Z59" s="23">
        <f t="shared" si="49"/>
        <v>0</v>
      </c>
      <c r="AA59" s="23">
        <f t="shared" si="49"/>
        <v>0</v>
      </c>
      <c r="AB59" s="23">
        <f t="shared" si="49"/>
        <v>0</v>
      </c>
      <c r="AC59" s="23">
        <f t="shared" si="49"/>
        <v>0</v>
      </c>
      <c r="AD59" s="23">
        <f t="shared" si="49"/>
        <v>0</v>
      </c>
      <c r="AE59" s="23">
        <f t="shared" si="49"/>
        <v>0</v>
      </c>
      <c r="AF59" s="23">
        <f t="shared" si="49"/>
        <v>0</v>
      </c>
      <c r="AG59" s="23">
        <f t="shared" si="49"/>
        <v>0</v>
      </c>
      <c r="AH59" s="23">
        <f t="shared" si="45"/>
        <v>0</v>
      </c>
      <c r="AI59" s="23">
        <f t="shared" si="45"/>
        <v>0</v>
      </c>
      <c r="AJ59" s="12">
        <f t="shared" si="33"/>
        <v>0</v>
      </c>
      <c r="AL59" s="55"/>
      <c r="AQ59" s="47"/>
      <c r="AR59" s="63"/>
      <c r="AS59" s="47"/>
      <c r="AT59" s="47"/>
      <c r="AU59" s="47"/>
      <c r="AV59" s="47"/>
      <c r="AW59" s="47"/>
      <c r="AX59" s="47"/>
    </row>
    <row r="60" spans="1:50">
      <c r="A60" s="92"/>
      <c r="B60" s="92"/>
      <c r="C60" s="507"/>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16">
        <f t="shared" si="33"/>
        <v>0</v>
      </c>
      <c r="AL60" s="55"/>
      <c r="AQ60" s="47"/>
      <c r="AR60" s="63"/>
      <c r="AS60" s="47"/>
      <c r="AT60" s="47"/>
      <c r="AU60" s="47"/>
      <c r="AV60" s="47"/>
      <c r="AW60" s="47"/>
      <c r="AX60" s="47"/>
    </row>
    <row r="61" spans="1:50">
      <c r="A61" s="92"/>
      <c r="B61" s="92"/>
      <c r="C61" s="507"/>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16">
        <f t="shared" si="33"/>
        <v>0</v>
      </c>
      <c r="AL61" s="55"/>
      <c r="AQ61" s="47"/>
      <c r="AR61" s="63"/>
      <c r="AS61" s="47"/>
      <c r="AT61" s="47"/>
      <c r="AU61" s="47"/>
      <c r="AV61" s="47"/>
      <c r="AW61" s="47"/>
      <c r="AX61" s="47"/>
    </row>
    <row r="62" spans="1:50">
      <c r="A62" s="92"/>
      <c r="B62" s="92"/>
      <c r="C62" s="507"/>
      <c r="E62" s="23">
        <f>+E63</f>
        <v>0</v>
      </c>
      <c r="F62" s="23">
        <f t="shared" ref="F62:AI62" si="50">+F63</f>
        <v>0</v>
      </c>
      <c r="G62" s="23">
        <f t="shared" si="50"/>
        <v>0</v>
      </c>
      <c r="H62" s="23">
        <f t="shared" si="50"/>
        <v>0</v>
      </c>
      <c r="I62" s="23">
        <v>0</v>
      </c>
      <c r="J62" s="23">
        <f t="shared" si="50"/>
        <v>0</v>
      </c>
      <c r="K62" s="23">
        <f t="shared" si="50"/>
        <v>0</v>
      </c>
      <c r="L62" s="23">
        <v>0</v>
      </c>
      <c r="M62" s="23">
        <f t="shared" si="50"/>
        <v>0</v>
      </c>
      <c r="N62" s="23">
        <v>0</v>
      </c>
      <c r="O62" s="23">
        <f t="shared" si="50"/>
        <v>0</v>
      </c>
      <c r="P62" s="23">
        <v>0</v>
      </c>
      <c r="Q62" s="23">
        <v>0</v>
      </c>
      <c r="R62" s="23">
        <f t="shared" si="50"/>
        <v>0</v>
      </c>
      <c r="S62" s="23">
        <f t="shared" si="50"/>
        <v>0</v>
      </c>
      <c r="T62" s="23">
        <f t="shared" si="50"/>
        <v>0</v>
      </c>
      <c r="U62" s="23">
        <f t="shared" si="50"/>
        <v>0</v>
      </c>
      <c r="V62" s="23">
        <f t="shared" si="50"/>
        <v>0</v>
      </c>
      <c r="W62" s="23">
        <f t="shared" si="50"/>
        <v>0</v>
      </c>
      <c r="X62" s="23">
        <f t="shared" si="50"/>
        <v>0</v>
      </c>
      <c r="Y62" s="23">
        <f t="shared" si="50"/>
        <v>0</v>
      </c>
      <c r="Z62" s="23">
        <f t="shared" si="50"/>
        <v>0</v>
      </c>
      <c r="AA62" s="23">
        <f t="shared" si="50"/>
        <v>0</v>
      </c>
      <c r="AB62" s="23">
        <f t="shared" si="50"/>
        <v>0</v>
      </c>
      <c r="AC62" s="23">
        <f t="shared" si="50"/>
        <v>0</v>
      </c>
      <c r="AD62" s="23">
        <f t="shared" si="50"/>
        <v>0</v>
      </c>
      <c r="AE62" s="23">
        <f t="shared" si="50"/>
        <v>0</v>
      </c>
      <c r="AF62" s="23">
        <f t="shared" si="50"/>
        <v>0</v>
      </c>
      <c r="AG62" s="23">
        <f t="shared" si="50"/>
        <v>0</v>
      </c>
      <c r="AH62" s="23">
        <f t="shared" si="50"/>
        <v>0</v>
      </c>
      <c r="AI62" s="23">
        <f t="shared" si="50"/>
        <v>0</v>
      </c>
      <c r="AJ62" s="12">
        <f t="shared" si="33"/>
        <v>0</v>
      </c>
      <c r="AL62" s="55"/>
      <c r="AQ62" s="47"/>
      <c r="AR62" s="63"/>
      <c r="AS62" s="47"/>
      <c r="AT62" s="47"/>
      <c r="AU62" s="47"/>
      <c r="AV62" s="47"/>
      <c r="AW62" s="47"/>
      <c r="AX62" s="47"/>
    </row>
    <row r="63" spans="1:50">
      <c r="A63" s="92"/>
      <c r="B63" s="92"/>
      <c r="C63" s="507"/>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16">
        <f t="shared" si="33"/>
        <v>0</v>
      </c>
      <c r="AL63" s="55"/>
      <c r="AQ63" s="47"/>
      <c r="AR63" s="63"/>
      <c r="AS63" s="47"/>
      <c r="AT63" s="47"/>
      <c r="AU63" s="47"/>
      <c r="AV63" s="47"/>
      <c r="AW63" s="47"/>
      <c r="AX63" s="47"/>
    </row>
    <row r="64" spans="1:50">
      <c r="A64" s="92"/>
      <c r="B64" s="92"/>
      <c r="C64" s="507"/>
      <c r="E64" s="23">
        <f>+E65</f>
        <v>0</v>
      </c>
      <c r="F64" s="23">
        <f t="shared" ref="F64:AI64" si="51">+F65</f>
        <v>0</v>
      </c>
      <c r="G64" s="23">
        <f t="shared" si="51"/>
        <v>0</v>
      </c>
      <c r="H64" s="23">
        <f t="shared" si="51"/>
        <v>0</v>
      </c>
      <c r="I64" s="23">
        <v>0</v>
      </c>
      <c r="J64" s="23">
        <f t="shared" si="51"/>
        <v>0</v>
      </c>
      <c r="K64" s="23">
        <f t="shared" si="51"/>
        <v>0</v>
      </c>
      <c r="L64" s="23">
        <v>0</v>
      </c>
      <c r="M64" s="23">
        <f t="shared" si="51"/>
        <v>0</v>
      </c>
      <c r="N64" s="23">
        <v>0</v>
      </c>
      <c r="O64" s="23">
        <f t="shared" si="51"/>
        <v>0</v>
      </c>
      <c r="P64" s="23">
        <v>0</v>
      </c>
      <c r="Q64" s="23">
        <v>0</v>
      </c>
      <c r="R64" s="23">
        <f t="shared" si="51"/>
        <v>0</v>
      </c>
      <c r="S64" s="23">
        <f t="shared" si="51"/>
        <v>0</v>
      </c>
      <c r="T64" s="23">
        <f t="shared" si="51"/>
        <v>0</v>
      </c>
      <c r="U64" s="23">
        <f t="shared" si="51"/>
        <v>0</v>
      </c>
      <c r="V64" s="23">
        <f t="shared" si="51"/>
        <v>0</v>
      </c>
      <c r="W64" s="23">
        <f t="shared" si="51"/>
        <v>0</v>
      </c>
      <c r="X64" s="23">
        <f t="shared" si="51"/>
        <v>0</v>
      </c>
      <c r="Y64" s="23">
        <f t="shared" si="51"/>
        <v>0</v>
      </c>
      <c r="Z64" s="23">
        <f t="shared" si="51"/>
        <v>0</v>
      </c>
      <c r="AA64" s="23">
        <f t="shared" si="51"/>
        <v>0</v>
      </c>
      <c r="AB64" s="23">
        <f t="shared" si="51"/>
        <v>0</v>
      </c>
      <c r="AC64" s="23">
        <f t="shared" si="51"/>
        <v>0</v>
      </c>
      <c r="AD64" s="23">
        <f t="shared" si="51"/>
        <v>0</v>
      </c>
      <c r="AE64" s="23">
        <f t="shared" si="51"/>
        <v>0</v>
      </c>
      <c r="AF64" s="23">
        <f t="shared" si="51"/>
        <v>0</v>
      </c>
      <c r="AG64" s="23">
        <f t="shared" si="51"/>
        <v>0</v>
      </c>
      <c r="AH64" s="23">
        <f t="shared" si="51"/>
        <v>0</v>
      </c>
      <c r="AI64" s="23">
        <f t="shared" si="51"/>
        <v>0</v>
      </c>
      <c r="AJ64" s="12">
        <f t="shared" si="33"/>
        <v>0</v>
      </c>
      <c r="AL64" s="55"/>
      <c r="AQ64" s="47"/>
      <c r="AR64" s="63"/>
      <c r="AS64" s="47"/>
      <c r="AT64" s="47"/>
      <c r="AU64" s="47"/>
      <c r="AV64" s="47"/>
      <c r="AW64" s="47"/>
      <c r="AX64" s="47"/>
    </row>
    <row r="65" spans="1:50">
      <c r="A65" s="92"/>
      <c r="B65" s="92"/>
      <c r="C65" s="507"/>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v>0</v>
      </c>
      <c r="AH65" s="21"/>
      <c r="AI65" s="21"/>
      <c r="AJ65" s="16">
        <f t="shared" si="33"/>
        <v>0</v>
      </c>
      <c r="AL65" s="55"/>
      <c r="AQ65" s="47"/>
      <c r="AR65" s="63"/>
      <c r="AS65" s="47"/>
      <c r="AT65" s="47"/>
      <c r="AU65" s="47"/>
      <c r="AV65" s="47"/>
      <c r="AW65" s="47"/>
      <c r="AX65" s="47"/>
    </row>
    <row r="66" spans="1:50">
      <c r="A66" s="92"/>
      <c r="B66" s="92"/>
      <c r="C66" s="507"/>
      <c r="E66" s="15">
        <f>E67+E69+E71+E73+E82+E84</f>
        <v>1400000</v>
      </c>
      <c r="F66" s="15">
        <f t="shared" ref="F66:AI66" si="52">+F67+F69+F71+F73+F82+F84</f>
        <v>0</v>
      </c>
      <c r="G66" s="15">
        <f>+G67+G69+G71+G73+G82+G84</f>
        <v>0</v>
      </c>
      <c r="H66" s="15">
        <f t="shared" si="52"/>
        <v>0</v>
      </c>
      <c r="I66" s="15">
        <f t="shared" si="52"/>
        <v>0</v>
      </c>
      <c r="J66" s="15">
        <f t="shared" si="52"/>
        <v>0</v>
      </c>
      <c r="K66" s="15">
        <f>+K67+K69+K71+K73+K82+K84</f>
        <v>0</v>
      </c>
      <c r="L66" s="15">
        <f t="shared" ref="L66:O66" si="53">+L67+L69+L71+L73+L82+L84</f>
        <v>0</v>
      </c>
      <c r="M66" s="15">
        <v>0</v>
      </c>
      <c r="N66" s="15">
        <f t="shared" ref="N66" si="54">+N67+N69+N71+N73+N82+N84</f>
        <v>0</v>
      </c>
      <c r="O66" s="15">
        <f t="shared" si="53"/>
        <v>0</v>
      </c>
      <c r="P66" s="15">
        <f t="shared" si="52"/>
        <v>0</v>
      </c>
      <c r="Q66" s="15">
        <f t="shared" si="52"/>
        <v>0</v>
      </c>
      <c r="R66" s="15">
        <f t="shared" si="52"/>
        <v>0</v>
      </c>
      <c r="S66" s="15">
        <f t="shared" si="52"/>
        <v>0</v>
      </c>
      <c r="T66" s="15">
        <f t="shared" si="52"/>
        <v>0</v>
      </c>
      <c r="U66" s="15">
        <f t="shared" si="52"/>
        <v>0</v>
      </c>
      <c r="V66" s="15">
        <f t="shared" si="52"/>
        <v>0</v>
      </c>
      <c r="W66" s="15">
        <f t="shared" si="52"/>
        <v>0</v>
      </c>
      <c r="X66" s="15">
        <f t="shared" si="52"/>
        <v>0</v>
      </c>
      <c r="Y66" s="15">
        <f t="shared" si="52"/>
        <v>0</v>
      </c>
      <c r="Z66" s="15">
        <f t="shared" si="52"/>
        <v>0</v>
      </c>
      <c r="AA66" s="15">
        <f t="shared" si="52"/>
        <v>0</v>
      </c>
      <c r="AB66" s="15">
        <f t="shared" si="52"/>
        <v>0</v>
      </c>
      <c r="AC66" s="15">
        <f t="shared" si="52"/>
        <v>0</v>
      </c>
      <c r="AD66" s="15">
        <f t="shared" si="52"/>
        <v>0</v>
      </c>
      <c r="AE66" s="15">
        <v>0</v>
      </c>
      <c r="AF66" s="15">
        <f t="shared" si="52"/>
        <v>0</v>
      </c>
      <c r="AG66" s="15">
        <v>0</v>
      </c>
      <c r="AH66" s="15">
        <f t="shared" si="52"/>
        <v>0</v>
      </c>
      <c r="AI66" s="15">
        <f t="shared" si="52"/>
        <v>0</v>
      </c>
      <c r="AJ66" s="14">
        <f t="shared" si="33"/>
        <v>1400000</v>
      </c>
      <c r="AL66" s="55"/>
      <c r="AQ66" s="47"/>
      <c r="AR66" s="63"/>
      <c r="AS66" s="47"/>
      <c r="AT66" s="47"/>
      <c r="AU66" s="47"/>
      <c r="AV66" s="47"/>
      <c r="AW66" s="47"/>
      <c r="AX66" s="47"/>
    </row>
    <row r="67" spans="1:50">
      <c r="A67" s="92"/>
      <c r="B67" s="92"/>
      <c r="C67" s="507"/>
      <c r="E67" s="23">
        <f>+E68</f>
        <v>0</v>
      </c>
      <c r="F67" s="23">
        <f t="shared" ref="F67:AI67" si="55">+F68</f>
        <v>0</v>
      </c>
      <c r="G67" s="23">
        <f t="shared" si="55"/>
        <v>0</v>
      </c>
      <c r="H67" s="23">
        <f t="shared" si="55"/>
        <v>0</v>
      </c>
      <c r="I67" s="23">
        <v>0</v>
      </c>
      <c r="J67" s="23">
        <f t="shared" si="55"/>
        <v>0</v>
      </c>
      <c r="K67" s="23">
        <f t="shared" si="55"/>
        <v>0</v>
      </c>
      <c r="L67" s="23">
        <v>0</v>
      </c>
      <c r="M67" s="23">
        <f t="shared" si="55"/>
        <v>0</v>
      </c>
      <c r="N67" s="23">
        <v>0</v>
      </c>
      <c r="O67" s="23">
        <f t="shared" si="55"/>
        <v>0</v>
      </c>
      <c r="P67" s="23">
        <v>0</v>
      </c>
      <c r="Q67" s="23">
        <v>0</v>
      </c>
      <c r="R67" s="23">
        <f t="shared" si="55"/>
        <v>0</v>
      </c>
      <c r="S67" s="23">
        <f t="shared" si="55"/>
        <v>0</v>
      </c>
      <c r="T67" s="23">
        <f t="shared" si="55"/>
        <v>0</v>
      </c>
      <c r="U67" s="23">
        <f t="shared" si="55"/>
        <v>0</v>
      </c>
      <c r="V67" s="23">
        <f t="shared" si="55"/>
        <v>0</v>
      </c>
      <c r="W67" s="23">
        <f t="shared" si="55"/>
        <v>0</v>
      </c>
      <c r="X67" s="23">
        <f t="shared" si="55"/>
        <v>0</v>
      </c>
      <c r="Y67" s="23">
        <f t="shared" si="55"/>
        <v>0</v>
      </c>
      <c r="Z67" s="23">
        <f t="shared" si="55"/>
        <v>0</v>
      </c>
      <c r="AA67" s="23">
        <f t="shared" si="55"/>
        <v>0</v>
      </c>
      <c r="AB67" s="23">
        <f t="shared" si="55"/>
        <v>0</v>
      </c>
      <c r="AC67" s="23">
        <f t="shared" si="55"/>
        <v>0</v>
      </c>
      <c r="AD67" s="23">
        <f t="shared" si="55"/>
        <v>0</v>
      </c>
      <c r="AE67" s="23">
        <f t="shared" si="55"/>
        <v>0</v>
      </c>
      <c r="AF67" s="23">
        <f t="shared" si="55"/>
        <v>0</v>
      </c>
      <c r="AG67" s="23">
        <f t="shared" si="55"/>
        <v>0</v>
      </c>
      <c r="AH67" s="23">
        <f t="shared" si="55"/>
        <v>0</v>
      </c>
      <c r="AI67" s="23">
        <f t="shared" si="55"/>
        <v>0</v>
      </c>
      <c r="AJ67" s="12">
        <f t="shared" si="33"/>
        <v>0</v>
      </c>
      <c r="AL67" s="55"/>
      <c r="AQ67" s="47"/>
      <c r="AR67" s="63"/>
      <c r="AS67" s="47"/>
      <c r="AT67" s="47"/>
      <c r="AU67" s="47"/>
      <c r="AV67" s="47"/>
      <c r="AW67" s="47"/>
      <c r="AX67" s="47"/>
    </row>
    <row r="68" spans="1:50">
      <c r="A68" s="92"/>
      <c r="B68" s="92"/>
      <c r="C68" s="507"/>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16">
        <f t="shared" si="33"/>
        <v>0</v>
      </c>
      <c r="AL68" s="55"/>
      <c r="AQ68" s="47"/>
      <c r="AR68" s="63"/>
      <c r="AS68" s="47"/>
      <c r="AT68" s="47"/>
      <c r="AU68" s="47"/>
      <c r="AV68" s="47"/>
      <c r="AW68" s="47"/>
      <c r="AX68" s="47"/>
    </row>
    <row r="69" spans="1:50">
      <c r="A69" s="92"/>
      <c r="B69" s="92"/>
      <c r="C69" s="507"/>
      <c r="E69" s="23">
        <f>+E70</f>
        <v>1400000</v>
      </c>
      <c r="F69" s="23">
        <f t="shared" ref="F69:AI69" si="56">+F70</f>
        <v>0</v>
      </c>
      <c r="G69" s="23">
        <f t="shared" si="56"/>
        <v>0</v>
      </c>
      <c r="H69" s="23">
        <f t="shared" si="56"/>
        <v>0</v>
      </c>
      <c r="I69" s="23">
        <v>0</v>
      </c>
      <c r="J69" s="23">
        <f t="shared" si="56"/>
        <v>0</v>
      </c>
      <c r="K69" s="23">
        <f t="shared" si="56"/>
        <v>0</v>
      </c>
      <c r="L69" s="23">
        <v>0</v>
      </c>
      <c r="M69" s="23">
        <f t="shared" si="56"/>
        <v>0</v>
      </c>
      <c r="N69" s="23">
        <v>0</v>
      </c>
      <c r="O69" s="23">
        <f t="shared" si="56"/>
        <v>0</v>
      </c>
      <c r="P69" s="23">
        <v>0</v>
      </c>
      <c r="Q69" s="23">
        <v>0</v>
      </c>
      <c r="R69" s="23">
        <f t="shared" si="56"/>
        <v>0</v>
      </c>
      <c r="S69" s="23">
        <f t="shared" si="56"/>
        <v>0</v>
      </c>
      <c r="T69" s="23">
        <f t="shared" si="56"/>
        <v>0</v>
      </c>
      <c r="U69" s="23">
        <f t="shared" si="56"/>
        <v>0</v>
      </c>
      <c r="V69" s="23">
        <f t="shared" si="56"/>
        <v>0</v>
      </c>
      <c r="W69" s="23">
        <f t="shared" si="56"/>
        <v>0</v>
      </c>
      <c r="X69" s="23">
        <f t="shared" si="56"/>
        <v>0</v>
      </c>
      <c r="Y69" s="23">
        <f t="shared" si="56"/>
        <v>0</v>
      </c>
      <c r="Z69" s="23">
        <f t="shared" si="56"/>
        <v>0</v>
      </c>
      <c r="AA69" s="23">
        <f t="shared" si="56"/>
        <v>0</v>
      </c>
      <c r="AB69" s="23">
        <f t="shared" si="56"/>
        <v>0</v>
      </c>
      <c r="AC69" s="23">
        <f t="shared" si="56"/>
        <v>0</v>
      </c>
      <c r="AD69" s="23">
        <f t="shared" si="56"/>
        <v>0</v>
      </c>
      <c r="AE69" s="23">
        <f t="shared" si="56"/>
        <v>0</v>
      </c>
      <c r="AF69" s="23">
        <f t="shared" si="56"/>
        <v>0</v>
      </c>
      <c r="AG69" s="23">
        <f t="shared" si="56"/>
        <v>0</v>
      </c>
      <c r="AH69" s="23">
        <f t="shared" si="56"/>
        <v>0</v>
      </c>
      <c r="AI69" s="23">
        <f t="shared" si="56"/>
        <v>0</v>
      </c>
      <c r="AJ69" s="23">
        <f t="shared" si="33"/>
        <v>1400000</v>
      </c>
      <c r="AL69" s="55"/>
      <c r="AQ69" s="47"/>
      <c r="AR69" s="63"/>
      <c r="AS69" s="47"/>
      <c r="AT69" s="47"/>
      <c r="AU69" s="47"/>
      <c r="AV69" s="47"/>
      <c r="AW69" s="47"/>
      <c r="AX69" s="47"/>
    </row>
    <row r="70" spans="1:50" s="47" customFormat="1">
      <c r="A70" s="92"/>
      <c r="B70" s="92"/>
      <c r="C70" s="507"/>
      <c r="D70" s="92"/>
      <c r="E70" s="40">
        <v>1400000</v>
      </c>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f t="shared" si="33"/>
        <v>1400000</v>
      </c>
      <c r="AL70" s="55"/>
      <c r="AM70" s="54"/>
      <c r="AN70" s="55"/>
      <c r="AO70" s="55"/>
      <c r="AP70" s="58"/>
      <c r="AR70" s="63"/>
    </row>
    <row r="71" spans="1:50">
      <c r="A71" s="92"/>
      <c r="B71" s="92"/>
      <c r="C71" s="507"/>
      <c r="E71" s="23">
        <f>+E72</f>
        <v>0</v>
      </c>
      <c r="F71" s="23">
        <f t="shared" ref="F71:AI71" si="57">+F72</f>
        <v>0</v>
      </c>
      <c r="G71" s="23">
        <f t="shared" si="57"/>
        <v>0</v>
      </c>
      <c r="H71" s="23">
        <f t="shared" si="57"/>
        <v>0</v>
      </c>
      <c r="I71" s="23">
        <v>0</v>
      </c>
      <c r="J71" s="23">
        <f t="shared" si="57"/>
        <v>0</v>
      </c>
      <c r="K71" s="23">
        <f t="shared" si="57"/>
        <v>0</v>
      </c>
      <c r="L71" s="23">
        <v>0</v>
      </c>
      <c r="M71" s="23">
        <f t="shared" si="57"/>
        <v>0</v>
      </c>
      <c r="N71" s="23">
        <v>0</v>
      </c>
      <c r="O71" s="23">
        <f t="shared" si="57"/>
        <v>0</v>
      </c>
      <c r="P71" s="23">
        <v>0</v>
      </c>
      <c r="Q71" s="23">
        <v>0</v>
      </c>
      <c r="R71" s="23">
        <f t="shared" si="57"/>
        <v>0</v>
      </c>
      <c r="S71" s="23">
        <f t="shared" si="57"/>
        <v>0</v>
      </c>
      <c r="T71" s="23">
        <f t="shared" si="57"/>
        <v>0</v>
      </c>
      <c r="U71" s="23">
        <f t="shared" si="57"/>
        <v>0</v>
      </c>
      <c r="V71" s="23">
        <f t="shared" si="57"/>
        <v>0</v>
      </c>
      <c r="W71" s="23">
        <f t="shared" si="57"/>
        <v>0</v>
      </c>
      <c r="X71" s="23">
        <f t="shared" si="57"/>
        <v>0</v>
      </c>
      <c r="Y71" s="23">
        <f t="shared" si="57"/>
        <v>0</v>
      </c>
      <c r="Z71" s="23">
        <f t="shared" si="57"/>
        <v>0</v>
      </c>
      <c r="AA71" s="23">
        <f t="shared" si="57"/>
        <v>0</v>
      </c>
      <c r="AB71" s="23">
        <f t="shared" si="57"/>
        <v>0</v>
      </c>
      <c r="AC71" s="23">
        <f t="shared" si="57"/>
        <v>0</v>
      </c>
      <c r="AD71" s="23">
        <f t="shared" si="57"/>
        <v>0</v>
      </c>
      <c r="AE71" s="23">
        <f t="shared" si="57"/>
        <v>0</v>
      </c>
      <c r="AF71" s="23">
        <f t="shared" si="57"/>
        <v>0</v>
      </c>
      <c r="AG71" s="23">
        <f t="shared" si="57"/>
        <v>0</v>
      </c>
      <c r="AH71" s="23">
        <f t="shared" si="57"/>
        <v>0</v>
      </c>
      <c r="AI71" s="23">
        <f t="shared" si="57"/>
        <v>0</v>
      </c>
      <c r="AJ71" s="23">
        <f t="shared" si="33"/>
        <v>0</v>
      </c>
      <c r="AL71" s="55"/>
      <c r="AQ71" s="47"/>
      <c r="AR71" s="63"/>
      <c r="AS71" s="47"/>
      <c r="AT71" s="47"/>
      <c r="AU71" s="47"/>
      <c r="AV71" s="47"/>
      <c r="AW71" s="47"/>
      <c r="AX71" s="47"/>
    </row>
    <row r="72" spans="1:50">
      <c r="A72" s="92"/>
      <c r="B72" s="92"/>
      <c r="C72" s="507"/>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f t="shared" ref="AJ72:AJ103" si="58">SUM(E72:AI72)</f>
        <v>0</v>
      </c>
      <c r="AL72" s="55"/>
      <c r="AQ72" s="47"/>
      <c r="AR72" s="63"/>
      <c r="AS72" s="47"/>
      <c r="AT72" s="47"/>
      <c r="AU72" s="47"/>
      <c r="AV72" s="47"/>
      <c r="AW72" s="47"/>
      <c r="AX72" s="47"/>
    </row>
    <row r="73" spans="1:50" s="47" customFormat="1">
      <c r="A73" s="92"/>
      <c r="B73" s="92"/>
      <c r="C73" s="507"/>
      <c r="D73" s="92"/>
      <c r="E73" s="23">
        <f>SUM(E74:E81)</f>
        <v>0</v>
      </c>
      <c r="F73" s="23">
        <f t="shared" ref="F73:AI73" si="59">SUM(F74:F81)</f>
        <v>0</v>
      </c>
      <c r="G73" s="23">
        <f t="shared" si="59"/>
        <v>0</v>
      </c>
      <c r="H73" s="23">
        <f t="shared" si="59"/>
        <v>0</v>
      </c>
      <c r="I73" s="23">
        <v>0</v>
      </c>
      <c r="J73" s="23">
        <f t="shared" ref="J73:K73" si="60">SUM(J74:J81)</f>
        <v>0</v>
      </c>
      <c r="K73" s="23">
        <f t="shared" si="60"/>
        <v>0</v>
      </c>
      <c r="L73" s="23">
        <v>0</v>
      </c>
      <c r="M73" s="23">
        <f>SUM(M74:M81)</f>
        <v>0</v>
      </c>
      <c r="N73" s="23">
        <v>0</v>
      </c>
      <c r="O73" s="23">
        <f t="shared" ref="O73" si="61">SUM(O74:O81)</f>
        <v>0</v>
      </c>
      <c r="P73" s="23">
        <v>0</v>
      </c>
      <c r="Q73" s="23">
        <v>0</v>
      </c>
      <c r="R73" s="23">
        <f t="shared" ref="R73" si="62">SUM(R74:R81)</f>
        <v>0</v>
      </c>
      <c r="S73" s="23">
        <f>SUM(S74:S81)</f>
        <v>0</v>
      </c>
      <c r="T73" s="23">
        <f>SUM(T74:T81)</f>
        <v>0</v>
      </c>
      <c r="U73" s="23">
        <f t="shared" ref="U73:AD73" si="63">SUM(U74:U81)</f>
        <v>0</v>
      </c>
      <c r="V73" s="23">
        <f t="shared" si="63"/>
        <v>0</v>
      </c>
      <c r="W73" s="23">
        <f t="shared" si="63"/>
        <v>0</v>
      </c>
      <c r="X73" s="23">
        <f t="shared" si="63"/>
        <v>0</v>
      </c>
      <c r="Y73" s="23">
        <f t="shared" si="63"/>
        <v>0</v>
      </c>
      <c r="Z73" s="23">
        <f t="shared" si="63"/>
        <v>0</v>
      </c>
      <c r="AA73" s="23">
        <f t="shared" si="63"/>
        <v>0</v>
      </c>
      <c r="AB73" s="23">
        <f t="shared" si="63"/>
        <v>0</v>
      </c>
      <c r="AC73" s="23">
        <f t="shared" si="63"/>
        <v>0</v>
      </c>
      <c r="AD73" s="23">
        <f t="shared" si="63"/>
        <v>0</v>
      </c>
      <c r="AE73" s="23">
        <f>SUM(AE74:AE81)</f>
        <v>0</v>
      </c>
      <c r="AF73" s="23">
        <f t="shared" ref="AF73:AG73" si="64">SUM(AF74:AF81)</f>
        <v>0</v>
      </c>
      <c r="AG73" s="23">
        <f t="shared" si="64"/>
        <v>0</v>
      </c>
      <c r="AH73" s="23">
        <f t="shared" si="59"/>
        <v>0</v>
      </c>
      <c r="AI73" s="23">
        <f t="shared" si="59"/>
        <v>0</v>
      </c>
      <c r="AJ73" s="23">
        <f t="shared" si="58"/>
        <v>0</v>
      </c>
      <c r="AL73" s="55"/>
      <c r="AM73" s="54"/>
      <c r="AN73" s="55"/>
      <c r="AO73" s="55"/>
      <c r="AP73" s="58"/>
      <c r="AR73" s="63"/>
    </row>
    <row r="74" spans="1:50">
      <c r="A74" s="92"/>
      <c r="B74" s="92"/>
      <c r="C74" s="507"/>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f t="shared" si="58"/>
        <v>0</v>
      </c>
      <c r="AL74" s="55"/>
      <c r="AQ74" s="47"/>
      <c r="AR74" s="63"/>
      <c r="AS74" s="47"/>
      <c r="AT74" s="47"/>
      <c r="AU74" s="47"/>
      <c r="AV74" s="47"/>
      <c r="AW74" s="47"/>
      <c r="AX74" s="47"/>
    </row>
    <row r="75" spans="1:50">
      <c r="A75" s="92"/>
      <c r="B75" s="92"/>
      <c r="C75" s="507"/>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f t="shared" si="58"/>
        <v>0</v>
      </c>
      <c r="AL75" s="55"/>
      <c r="AQ75" s="47"/>
      <c r="AR75" s="63"/>
      <c r="AS75" s="47"/>
      <c r="AT75" s="47"/>
      <c r="AU75" s="47"/>
      <c r="AV75" s="47"/>
      <c r="AW75" s="47"/>
      <c r="AX75" s="47"/>
    </row>
    <row r="76" spans="1:50">
      <c r="A76" s="92"/>
      <c r="B76" s="92"/>
      <c r="C76" s="507"/>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f t="shared" si="58"/>
        <v>0</v>
      </c>
      <c r="AL76" s="55"/>
      <c r="AQ76" s="47"/>
      <c r="AR76" s="63"/>
      <c r="AS76" s="47"/>
      <c r="AT76" s="47"/>
      <c r="AU76" s="47"/>
      <c r="AV76" s="47"/>
      <c r="AW76" s="47"/>
      <c r="AX76" s="47"/>
    </row>
    <row r="77" spans="1:50">
      <c r="A77" s="92"/>
      <c r="B77" s="92"/>
      <c r="C77" s="507"/>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f t="shared" si="58"/>
        <v>0</v>
      </c>
      <c r="AL77" s="55"/>
      <c r="AQ77" s="47"/>
      <c r="AR77" s="63"/>
      <c r="AS77" s="47"/>
      <c r="AT77" s="47"/>
      <c r="AU77" s="47"/>
      <c r="AV77" s="47"/>
      <c r="AW77" s="47"/>
      <c r="AX77" s="47"/>
    </row>
    <row r="78" spans="1:50">
      <c r="A78" s="92"/>
      <c r="B78" s="92"/>
      <c r="C78" s="507"/>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f t="shared" si="58"/>
        <v>0</v>
      </c>
      <c r="AL78" s="55"/>
      <c r="AQ78" s="47"/>
      <c r="AR78" s="63"/>
      <c r="AS78" s="47"/>
      <c r="AT78" s="47"/>
      <c r="AU78" s="47"/>
      <c r="AV78" s="47"/>
      <c r="AW78" s="47"/>
      <c r="AX78" s="47"/>
    </row>
    <row r="79" spans="1:50">
      <c r="A79" s="92"/>
      <c r="B79" s="92"/>
      <c r="C79" s="507"/>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f t="shared" si="58"/>
        <v>0</v>
      </c>
      <c r="AL79" s="55"/>
      <c r="AQ79" s="47"/>
      <c r="AR79" s="63"/>
      <c r="AS79" s="47"/>
      <c r="AT79" s="47"/>
      <c r="AU79" s="47"/>
      <c r="AV79" s="47"/>
      <c r="AW79" s="47"/>
      <c r="AX79" s="47"/>
    </row>
    <row r="80" spans="1:50">
      <c r="A80" s="92"/>
      <c r="B80" s="92"/>
      <c r="C80" s="507"/>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f t="shared" si="58"/>
        <v>0</v>
      </c>
      <c r="AL80" s="55"/>
      <c r="AQ80" s="47"/>
      <c r="AR80" s="63"/>
      <c r="AS80" s="47"/>
      <c r="AT80" s="47"/>
      <c r="AU80" s="47"/>
      <c r="AV80" s="47"/>
      <c r="AW80" s="47"/>
      <c r="AX80" s="47"/>
    </row>
    <row r="81" spans="1:50" s="47" customFormat="1">
      <c r="A81" s="92"/>
      <c r="B81" s="92"/>
      <c r="C81" s="507"/>
      <c r="D81" s="92"/>
      <c r="E81" s="40">
        <v>0</v>
      </c>
      <c r="F81" s="21">
        <v>0</v>
      </c>
      <c r="G81" s="21">
        <v>0</v>
      </c>
      <c r="H81" s="21">
        <v>0</v>
      </c>
      <c r="I81" s="21">
        <v>0</v>
      </c>
      <c r="J81" s="21">
        <v>0</v>
      </c>
      <c r="K81" s="21">
        <v>0</v>
      </c>
      <c r="L81" s="21">
        <v>0</v>
      </c>
      <c r="M81" s="21">
        <v>0</v>
      </c>
      <c r="N81" s="21">
        <v>0</v>
      </c>
      <c r="O81" s="21">
        <v>0</v>
      </c>
      <c r="P81" s="21">
        <v>0</v>
      </c>
      <c r="Q81" s="21">
        <v>0</v>
      </c>
      <c r="R81" s="21">
        <v>0</v>
      </c>
      <c r="S81" s="21">
        <v>0</v>
      </c>
      <c r="T81" s="21"/>
      <c r="U81" s="21"/>
      <c r="V81" s="21"/>
      <c r="W81" s="21"/>
      <c r="X81" s="21"/>
      <c r="Y81" s="21"/>
      <c r="Z81" s="21"/>
      <c r="AA81" s="21"/>
      <c r="AB81" s="21"/>
      <c r="AC81" s="21"/>
      <c r="AD81" s="21"/>
      <c r="AE81" s="21">
        <v>0</v>
      </c>
      <c r="AF81" s="21">
        <v>0</v>
      </c>
      <c r="AG81" s="21">
        <v>0</v>
      </c>
      <c r="AH81" s="21"/>
      <c r="AI81" s="21"/>
      <c r="AJ81" s="21">
        <f t="shared" si="58"/>
        <v>0</v>
      </c>
      <c r="AL81" s="55"/>
      <c r="AM81" s="54"/>
      <c r="AN81" s="55"/>
      <c r="AO81" s="55"/>
      <c r="AP81" s="58"/>
      <c r="AR81" s="63"/>
    </row>
    <row r="82" spans="1:50">
      <c r="A82" s="92"/>
      <c r="B82" s="92"/>
      <c r="C82" s="507"/>
      <c r="E82" s="23">
        <f>+E83</f>
        <v>0</v>
      </c>
      <c r="F82" s="23">
        <f t="shared" ref="F82:AI82" si="65">+F83</f>
        <v>0</v>
      </c>
      <c r="G82" s="23">
        <f t="shared" si="65"/>
        <v>0</v>
      </c>
      <c r="H82" s="23">
        <f t="shared" si="65"/>
        <v>0</v>
      </c>
      <c r="I82" s="23">
        <v>0</v>
      </c>
      <c r="J82" s="23">
        <f t="shared" si="65"/>
        <v>0</v>
      </c>
      <c r="K82" s="23">
        <f t="shared" si="65"/>
        <v>0</v>
      </c>
      <c r="L82" s="23">
        <v>0</v>
      </c>
      <c r="M82" s="23">
        <f t="shared" si="65"/>
        <v>0</v>
      </c>
      <c r="N82" s="23">
        <v>0</v>
      </c>
      <c r="O82" s="23">
        <f t="shared" si="65"/>
        <v>0</v>
      </c>
      <c r="P82" s="23">
        <v>0</v>
      </c>
      <c r="Q82" s="23">
        <v>0</v>
      </c>
      <c r="R82" s="23">
        <f t="shared" si="65"/>
        <v>0</v>
      </c>
      <c r="S82" s="23">
        <f t="shared" si="65"/>
        <v>0</v>
      </c>
      <c r="T82" s="23">
        <f t="shared" si="65"/>
        <v>0</v>
      </c>
      <c r="U82" s="23">
        <f t="shared" si="65"/>
        <v>0</v>
      </c>
      <c r="V82" s="23">
        <f t="shared" si="65"/>
        <v>0</v>
      </c>
      <c r="W82" s="23">
        <f t="shared" si="65"/>
        <v>0</v>
      </c>
      <c r="X82" s="23">
        <f t="shared" si="65"/>
        <v>0</v>
      </c>
      <c r="Y82" s="23">
        <f t="shared" si="65"/>
        <v>0</v>
      </c>
      <c r="Z82" s="23">
        <f t="shared" si="65"/>
        <v>0</v>
      </c>
      <c r="AA82" s="23">
        <f t="shared" si="65"/>
        <v>0</v>
      </c>
      <c r="AB82" s="23">
        <f t="shared" si="65"/>
        <v>0</v>
      </c>
      <c r="AC82" s="23">
        <f t="shared" si="65"/>
        <v>0</v>
      </c>
      <c r="AD82" s="23">
        <f t="shared" si="65"/>
        <v>0</v>
      </c>
      <c r="AE82" s="23">
        <f t="shared" si="65"/>
        <v>0</v>
      </c>
      <c r="AF82" s="23">
        <f t="shared" si="65"/>
        <v>0</v>
      </c>
      <c r="AG82" s="23">
        <f t="shared" si="65"/>
        <v>0</v>
      </c>
      <c r="AH82" s="23">
        <f t="shared" si="65"/>
        <v>0</v>
      </c>
      <c r="AI82" s="23">
        <f t="shared" si="65"/>
        <v>0</v>
      </c>
      <c r="AJ82" s="23">
        <f t="shared" si="58"/>
        <v>0</v>
      </c>
      <c r="AL82" s="55"/>
      <c r="AQ82" s="47"/>
      <c r="AR82" s="63"/>
      <c r="AS82" s="47"/>
      <c r="AT82" s="47"/>
      <c r="AU82" s="47"/>
      <c r="AV82" s="47"/>
      <c r="AW82" s="47"/>
      <c r="AX82" s="47"/>
    </row>
    <row r="83" spans="1:50">
      <c r="A83" s="92"/>
      <c r="B83" s="92"/>
      <c r="C83" s="507"/>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f t="shared" si="58"/>
        <v>0</v>
      </c>
      <c r="AL83" s="55"/>
      <c r="AQ83" s="47"/>
      <c r="AR83" s="63"/>
      <c r="AS83" s="47"/>
      <c r="AT83" s="47"/>
      <c r="AU83" s="47"/>
      <c r="AV83" s="47"/>
      <c r="AW83" s="47"/>
      <c r="AX83" s="47"/>
    </row>
    <row r="84" spans="1:50">
      <c r="A84" s="92"/>
      <c r="B84" s="92"/>
      <c r="C84" s="507"/>
      <c r="E84" s="23">
        <f>+E85</f>
        <v>0</v>
      </c>
      <c r="F84" s="23">
        <f t="shared" ref="F84:AI84" si="66">+F85</f>
        <v>0</v>
      </c>
      <c r="G84" s="23">
        <f t="shared" si="66"/>
        <v>0</v>
      </c>
      <c r="H84" s="23">
        <f t="shared" si="66"/>
        <v>0</v>
      </c>
      <c r="I84" s="23">
        <v>0</v>
      </c>
      <c r="J84" s="23">
        <f t="shared" si="66"/>
        <v>0</v>
      </c>
      <c r="K84" s="23">
        <f t="shared" si="66"/>
        <v>0</v>
      </c>
      <c r="L84" s="23">
        <v>0</v>
      </c>
      <c r="M84" s="23">
        <f t="shared" si="66"/>
        <v>0</v>
      </c>
      <c r="N84" s="23">
        <v>0</v>
      </c>
      <c r="O84" s="23">
        <f t="shared" si="66"/>
        <v>0</v>
      </c>
      <c r="P84" s="23">
        <v>0</v>
      </c>
      <c r="Q84" s="23">
        <v>0</v>
      </c>
      <c r="R84" s="23">
        <f t="shared" si="66"/>
        <v>0</v>
      </c>
      <c r="S84" s="23">
        <f t="shared" si="66"/>
        <v>0</v>
      </c>
      <c r="T84" s="23">
        <f t="shared" si="66"/>
        <v>0</v>
      </c>
      <c r="U84" s="23">
        <f t="shared" si="66"/>
        <v>0</v>
      </c>
      <c r="V84" s="23">
        <f t="shared" si="66"/>
        <v>0</v>
      </c>
      <c r="W84" s="23">
        <f t="shared" si="66"/>
        <v>0</v>
      </c>
      <c r="X84" s="23">
        <f t="shared" si="66"/>
        <v>0</v>
      </c>
      <c r="Y84" s="23">
        <f t="shared" si="66"/>
        <v>0</v>
      </c>
      <c r="Z84" s="23">
        <f t="shared" si="66"/>
        <v>0</v>
      </c>
      <c r="AA84" s="23">
        <f t="shared" si="66"/>
        <v>0</v>
      </c>
      <c r="AB84" s="23">
        <f t="shared" si="66"/>
        <v>0</v>
      </c>
      <c r="AC84" s="23">
        <f t="shared" si="66"/>
        <v>0</v>
      </c>
      <c r="AD84" s="23">
        <f t="shared" si="66"/>
        <v>0</v>
      </c>
      <c r="AE84" s="23">
        <f t="shared" si="66"/>
        <v>0</v>
      </c>
      <c r="AF84" s="23">
        <f t="shared" si="66"/>
        <v>0</v>
      </c>
      <c r="AG84" s="23">
        <f t="shared" si="66"/>
        <v>0</v>
      </c>
      <c r="AH84" s="23">
        <f t="shared" si="66"/>
        <v>0</v>
      </c>
      <c r="AI84" s="23">
        <f t="shared" si="66"/>
        <v>0</v>
      </c>
      <c r="AJ84" s="23">
        <f t="shared" si="58"/>
        <v>0</v>
      </c>
      <c r="AL84" s="55"/>
      <c r="AQ84" s="47"/>
      <c r="AR84" s="63"/>
      <c r="AS84" s="47"/>
      <c r="AT84" s="47"/>
      <c r="AU84" s="47"/>
      <c r="AV84" s="47"/>
      <c r="AW84" s="47"/>
      <c r="AX84" s="47"/>
    </row>
    <row r="85" spans="1:50">
      <c r="A85" s="92"/>
      <c r="B85" s="92"/>
      <c r="C85" s="507"/>
      <c r="E85" s="40"/>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f t="shared" si="58"/>
        <v>0</v>
      </c>
      <c r="AL85" s="55"/>
      <c r="AQ85" s="47"/>
      <c r="AR85" s="63"/>
      <c r="AS85" s="47"/>
      <c r="AT85" s="47"/>
      <c r="AU85" s="47"/>
      <c r="AV85" s="47"/>
      <c r="AW85" s="47"/>
      <c r="AX85" s="47"/>
    </row>
    <row r="86" spans="1:50">
      <c r="A86" s="92"/>
      <c r="B86" s="92"/>
      <c r="C86" s="507"/>
      <c r="E86" s="15">
        <f>+E87</f>
        <v>0</v>
      </c>
      <c r="F86" s="15">
        <f t="shared" ref="F86:AI87" si="67">+F87</f>
        <v>0</v>
      </c>
      <c r="G86" s="15">
        <f t="shared" si="67"/>
        <v>0</v>
      </c>
      <c r="H86" s="15">
        <f t="shared" si="67"/>
        <v>0</v>
      </c>
      <c r="I86" s="15">
        <f t="shared" si="67"/>
        <v>0</v>
      </c>
      <c r="J86" s="15">
        <f t="shared" si="67"/>
        <v>0</v>
      </c>
      <c r="K86" s="15">
        <f t="shared" si="67"/>
        <v>0</v>
      </c>
      <c r="L86" s="15"/>
      <c r="M86" s="15">
        <f t="shared" si="67"/>
        <v>0</v>
      </c>
      <c r="N86" s="15">
        <f t="shared" si="67"/>
        <v>0</v>
      </c>
      <c r="O86" s="15">
        <f t="shared" si="67"/>
        <v>0</v>
      </c>
      <c r="P86" s="15">
        <f t="shared" si="67"/>
        <v>0</v>
      </c>
      <c r="Q86" s="15">
        <f t="shared" si="67"/>
        <v>0</v>
      </c>
      <c r="R86" s="15">
        <f t="shared" si="67"/>
        <v>0</v>
      </c>
      <c r="S86" s="15">
        <f t="shared" si="67"/>
        <v>0</v>
      </c>
      <c r="T86" s="15">
        <f t="shared" si="67"/>
        <v>0</v>
      </c>
      <c r="U86" s="15">
        <f t="shared" si="67"/>
        <v>0</v>
      </c>
      <c r="V86" s="15">
        <f t="shared" si="67"/>
        <v>0</v>
      </c>
      <c r="W86" s="15">
        <f t="shared" si="67"/>
        <v>0</v>
      </c>
      <c r="X86" s="15">
        <f t="shared" si="67"/>
        <v>0</v>
      </c>
      <c r="Y86" s="15">
        <f t="shared" si="67"/>
        <v>0</v>
      </c>
      <c r="Z86" s="15">
        <f t="shared" si="67"/>
        <v>0</v>
      </c>
      <c r="AA86" s="15">
        <f t="shared" si="67"/>
        <v>0</v>
      </c>
      <c r="AB86" s="15">
        <f t="shared" si="67"/>
        <v>0</v>
      </c>
      <c r="AC86" s="15">
        <f t="shared" si="67"/>
        <v>0</v>
      </c>
      <c r="AD86" s="15">
        <f t="shared" si="67"/>
        <v>0</v>
      </c>
      <c r="AE86" s="15">
        <f t="shared" si="67"/>
        <v>0</v>
      </c>
      <c r="AF86" s="15">
        <f t="shared" si="67"/>
        <v>0</v>
      </c>
      <c r="AG86" s="15">
        <f t="shared" si="67"/>
        <v>0</v>
      </c>
      <c r="AH86" s="15">
        <f t="shared" si="67"/>
        <v>0</v>
      </c>
      <c r="AI86" s="15">
        <f t="shared" si="67"/>
        <v>0</v>
      </c>
      <c r="AJ86" s="15">
        <f t="shared" si="58"/>
        <v>0</v>
      </c>
      <c r="AL86" s="55"/>
      <c r="AQ86" s="47"/>
      <c r="AR86" s="63"/>
      <c r="AS86" s="47"/>
      <c r="AT86" s="47"/>
      <c r="AU86" s="47"/>
      <c r="AV86" s="47"/>
      <c r="AW86" s="47"/>
      <c r="AX86" s="47"/>
    </row>
    <row r="87" spans="1:50">
      <c r="A87" s="92"/>
      <c r="B87" s="92"/>
      <c r="C87" s="507"/>
      <c r="E87" s="23">
        <f>+E88</f>
        <v>0</v>
      </c>
      <c r="F87" s="23">
        <f t="shared" si="67"/>
        <v>0</v>
      </c>
      <c r="G87" s="23">
        <f t="shared" si="67"/>
        <v>0</v>
      </c>
      <c r="H87" s="23">
        <f t="shared" si="67"/>
        <v>0</v>
      </c>
      <c r="I87" s="23">
        <v>0</v>
      </c>
      <c r="J87" s="23">
        <f t="shared" si="67"/>
        <v>0</v>
      </c>
      <c r="K87" s="23">
        <f t="shared" si="67"/>
        <v>0</v>
      </c>
      <c r="L87" s="23">
        <v>0</v>
      </c>
      <c r="M87" s="23">
        <f t="shared" si="67"/>
        <v>0</v>
      </c>
      <c r="N87" s="23">
        <v>0</v>
      </c>
      <c r="O87" s="23">
        <f t="shared" si="67"/>
        <v>0</v>
      </c>
      <c r="P87" s="23">
        <v>0</v>
      </c>
      <c r="Q87" s="23">
        <v>0</v>
      </c>
      <c r="R87" s="23">
        <f t="shared" si="67"/>
        <v>0</v>
      </c>
      <c r="S87" s="23">
        <f t="shared" si="67"/>
        <v>0</v>
      </c>
      <c r="T87" s="23">
        <f t="shared" si="67"/>
        <v>0</v>
      </c>
      <c r="U87" s="23">
        <f t="shared" si="67"/>
        <v>0</v>
      </c>
      <c r="V87" s="23">
        <f t="shared" si="67"/>
        <v>0</v>
      </c>
      <c r="W87" s="23">
        <f t="shared" si="67"/>
        <v>0</v>
      </c>
      <c r="X87" s="23">
        <f t="shared" si="67"/>
        <v>0</v>
      </c>
      <c r="Y87" s="23">
        <f t="shared" si="67"/>
        <v>0</v>
      </c>
      <c r="Z87" s="23">
        <f t="shared" si="67"/>
        <v>0</v>
      </c>
      <c r="AA87" s="23">
        <f t="shared" si="67"/>
        <v>0</v>
      </c>
      <c r="AB87" s="23">
        <f t="shared" si="67"/>
        <v>0</v>
      </c>
      <c r="AC87" s="23">
        <f t="shared" si="67"/>
        <v>0</v>
      </c>
      <c r="AD87" s="23">
        <f t="shared" si="67"/>
        <v>0</v>
      </c>
      <c r="AE87" s="23">
        <f t="shared" si="67"/>
        <v>0</v>
      </c>
      <c r="AF87" s="23">
        <f t="shared" si="67"/>
        <v>0</v>
      </c>
      <c r="AG87" s="23">
        <f t="shared" si="67"/>
        <v>0</v>
      </c>
      <c r="AH87" s="23">
        <f t="shared" si="67"/>
        <v>0</v>
      </c>
      <c r="AI87" s="23">
        <f t="shared" si="67"/>
        <v>0</v>
      </c>
      <c r="AJ87" s="23">
        <f t="shared" si="58"/>
        <v>0</v>
      </c>
      <c r="AL87" s="55"/>
      <c r="AQ87" s="47"/>
      <c r="AR87" s="63"/>
      <c r="AS87" s="47"/>
      <c r="AT87" s="47"/>
      <c r="AU87" s="47"/>
      <c r="AV87" s="47"/>
      <c r="AW87" s="47"/>
      <c r="AX87" s="47"/>
    </row>
    <row r="88" spans="1:50">
      <c r="A88" s="92"/>
      <c r="B88" s="92"/>
      <c r="C88" s="507"/>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f t="shared" si="58"/>
        <v>0</v>
      </c>
      <c r="AL88" s="55"/>
      <c r="AQ88" s="47"/>
      <c r="AR88" s="63"/>
      <c r="AS88" s="47"/>
      <c r="AT88" s="47"/>
      <c r="AU88" s="47"/>
      <c r="AV88" s="47"/>
      <c r="AW88" s="47"/>
      <c r="AX88" s="47"/>
    </row>
    <row r="89" spans="1:50">
      <c r="A89" s="92"/>
      <c r="B89" s="92"/>
      <c r="C89" s="507"/>
      <c r="E89" s="15">
        <f>+E90</f>
        <v>0</v>
      </c>
      <c r="F89" s="15">
        <f t="shared" ref="F89:AI89" si="68">+F90</f>
        <v>0</v>
      </c>
      <c r="G89" s="15">
        <f t="shared" si="68"/>
        <v>0</v>
      </c>
      <c r="H89" s="15">
        <f t="shared" si="68"/>
        <v>0</v>
      </c>
      <c r="I89" s="15">
        <f t="shared" si="68"/>
        <v>0</v>
      </c>
      <c r="J89" s="15">
        <f t="shared" si="68"/>
        <v>0</v>
      </c>
      <c r="K89" s="15">
        <f t="shared" si="68"/>
        <v>0</v>
      </c>
      <c r="L89" s="15">
        <f t="shared" si="68"/>
        <v>0</v>
      </c>
      <c r="M89" s="15">
        <f t="shared" si="68"/>
        <v>0</v>
      </c>
      <c r="N89" s="15">
        <f t="shared" si="68"/>
        <v>0</v>
      </c>
      <c r="O89" s="15">
        <f t="shared" si="68"/>
        <v>0</v>
      </c>
      <c r="P89" s="15">
        <f t="shared" si="68"/>
        <v>0</v>
      </c>
      <c r="Q89" s="15">
        <f t="shared" si="68"/>
        <v>0</v>
      </c>
      <c r="R89" s="15">
        <f t="shared" si="68"/>
        <v>0</v>
      </c>
      <c r="S89" s="15">
        <f t="shared" si="68"/>
        <v>0</v>
      </c>
      <c r="T89" s="15">
        <f t="shared" si="68"/>
        <v>0</v>
      </c>
      <c r="U89" s="15">
        <f t="shared" si="68"/>
        <v>0</v>
      </c>
      <c r="V89" s="15">
        <f t="shared" si="68"/>
        <v>0</v>
      </c>
      <c r="W89" s="15">
        <f t="shared" si="68"/>
        <v>0</v>
      </c>
      <c r="X89" s="15">
        <f t="shared" si="68"/>
        <v>0</v>
      </c>
      <c r="Y89" s="15">
        <f t="shared" si="68"/>
        <v>0</v>
      </c>
      <c r="Z89" s="15">
        <f t="shared" si="68"/>
        <v>0</v>
      </c>
      <c r="AA89" s="15">
        <f t="shared" si="68"/>
        <v>0</v>
      </c>
      <c r="AB89" s="15">
        <f t="shared" si="68"/>
        <v>0</v>
      </c>
      <c r="AC89" s="15">
        <f t="shared" si="68"/>
        <v>0</v>
      </c>
      <c r="AD89" s="15">
        <f t="shared" si="68"/>
        <v>0</v>
      </c>
      <c r="AE89" s="15">
        <f t="shared" si="68"/>
        <v>0</v>
      </c>
      <c r="AF89" s="15">
        <f t="shared" si="68"/>
        <v>0</v>
      </c>
      <c r="AG89" s="15">
        <f t="shared" si="68"/>
        <v>0</v>
      </c>
      <c r="AH89" s="15">
        <f t="shared" si="68"/>
        <v>0</v>
      </c>
      <c r="AI89" s="15">
        <f t="shared" si="68"/>
        <v>0</v>
      </c>
      <c r="AJ89" s="15">
        <f t="shared" si="58"/>
        <v>0</v>
      </c>
      <c r="AL89" s="55"/>
      <c r="AQ89" s="47"/>
      <c r="AR89" s="63"/>
      <c r="AS89" s="47"/>
      <c r="AT89" s="47"/>
      <c r="AU89" s="47"/>
      <c r="AV89" s="47"/>
      <c r="AW89" s="47"/>
      <c r="AX89" s="47"/>
    </row>
    <row r="90" spans="1:50">
      <c r="A90" s="92"/>
      <c r="B90" s="92"/>
      <c r="C90" s="507"/>
      <c r="E90" s="23">
        <f t="shared" ref="E90:AI90" si="69">SUM(E91:E95)</f>
        <v>0</v>
      </c>
      <c r="F90" s="23">
        <f t="shared" si="69"/>
        <v>0</v>
      </c>
      <c r="G90" s="23">
        <f t="shared" si="69"/>
        <v>0</v>
      </c>
      <c r="H90" s="23">
        <f t="shared" si="69"/>
        <v>0</v>
      </c>
      <c r="I90" s="23">
        <v>0</v>
      </c>
      <c r="J90" s="23">
        <f t="shared" ref="J90:K90" si="70">SUM(J91:J95)</f>
        <v>0</v>
      </c>
      <c r="K90" s="23">
        <f t="shared" si="70"/>
        <v>0</v>
      </c>
      <c r="L90" s="23">
        <v>0</v>
      </c>
      <c r="M90" s="23">
        <f t="shared" ref="M90" si="71">SUM(M91:M95)</f>
        <v>0</v>
      </c>
      <c r="N90" s="23">
        <v>0</v>
      </c>
      <c r="O90" s="23">
        <f t="shared" ref="O90" si="72">SUM(O91:O95)</f>
        <v>0</v>
      </c>
      <c r="P90" s="23">
        <v>0</v>
      </c>
      <c r="Q90" s="23">
        <v>0</v>
      </c>
      <c r="R90" s="23">
        <f t="shared" ref="R90:AG90" si="73">SUM(R91:R95)</f>
        <v>0</v>
      </c>
      <c r="S90" s="23">
        <f t="shared" si="73"/>
        <v>0</v>
      </c>
      <c r="T90" s="23">
        <f>SUM(T91:T95)</f>
        <v>0</v>
      </c>
      <c r="U90" s="23">
        <f t="shared" ref="U90:AD90" si="74">SUM(U91:U95)</f>
        <v>0</v>
      </c>
      <c r="V90" s="23">
        <f t="shared" si="74"/>
        <v>0</v>
      </c>
      <c r="W90" s="23">
        <f t="shared" si="74"/>
        <v>0</v>
      </c>
      <c r="X90" s="23">
        <f t="shared" si="74"/>
        <v>0</v>
      </c>
      <c r="Y90" s="23">
        <f t="shared" si="74"/>
        <v>0</v>
      </c>
      <c r="Z90" s="23">
        <f t="shared" si="74"/>
        <v>0</v>
      </c>
      <c r="AA90" s="23">
        <f t="shared" si="74"/>
        <v>0</v>
      </c>
      <c r="AB90" s="23">
        <f t="shared" si="74"/>
        <v>0</v>
      </c>
      <c r="AC90" s="23">
        <f t="shared" si="74"/>
        <v>0</v>
      </c>
      <c r="AD90" s="23">
        <f t="shared" si="74"/>
        <v>0</v>
      </c>
      <c r="AE90" s="23">
        <f t="shared" si="73"/>
        <v>0</v>
      </c>
      <c r="AF90" s="23">
        <f t="shared" si="73"/>
        <v>0</v>
      </c>
      <c r="AG90" s="23">
        <f t="shared" si="73"/>
        <v>0</v>
      </c>
      <c r="AH90" s="23">
        <f t="shared" si="69"/>
        <v>0</v>
      </c>
      <c r="AI90" s="23">
        <f t="shared" si="69"/>
        <v>0</v>
      </c>
      <c r="AJ90" s="23">
        <f t="shared" si="58"/>
        <v>0</v>
      </c>
      <c r="AL90" s="55"/>
      <c r="AQ90" s="47"/>
      <c r="AR90" s="63"/>
      <c r="AS90" s="47"/>
      <c r="AT90" s="47"/>
      <c r="AU90" s="47"/>
      <c r="AV90" s="47"/>
      <c r="AW90" s="47"/>
      <c r="AX90" s="47"/>
    </row>
    <row r="91" spans="1:50">
      <c r="A91" s="92"/>
      <c r="B91" s="92"/>
      <c r="C91" s="507"/>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f t="shared" si="58"/>
        <v>0</v>
      </c>
      <c r="AL91" s="55"/>
      <c r="AQ91" s="47"/>
      <c r="AR91" s="63"/>
      <c r="AS91" s="47"/>
      <c r="AT91" s="47"/>
      <c r="AU91" s="47"/>
      <c r="AV91" s="47"/>
      <c r="AW91" s="47"/>
      <c r="AX91" s="47"/>
    </row>
    <row r="92" spans="1:50">
      <c r="A92" s="92"/>
      <c r="B92" s="92"/>
      <c r="C92" s="507"/>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f t="shared" si="58"/>
        <v>0</v>
      </c>
      <c r="AL92" s="55"/>
      <c r="AQ92" s="47"/>
      <c r="AR92" s="63"/>
      <c r="AS92" s="47"/>
      <c r="AT92" s="47"/>
      <c r="AU92" s="47"/>
      <c r="AV92" s="47"/>
      <c r="AW92" s="47"/>
      <c r="AX92" s="47"/>
    </row>
    <row r="93" spans="1:50">
      <c r="A93" s="92"/>
      <c r="B93" s="92"/>
      <c r="C93" s="507"/>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f t="shared" si="58"/>
        <v>0</v>
      </c>
      <c r="AL93" s="55"/>
      <c r="AQ93" s="47"/>
      <c r="AR93" s="63"/>
      <c r="AS93" s="47"/>
      <c r="AT93" s="47"/>
      <c r="AU93" s="47"/>
      <c r="AV93" s="47"/>
      <c r="AW93" s="47"/>
      <c r="AX93" s="47"/>
    </row>
    <row r="94" spans="1:50">
      <c r="A94" s="92"/>
      <c r="B94" s="92"/>
      <c r="C94" s="507"/>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f t="shared" si="58"/>
        <v>0</v>
      </c>
      <c r="AL94" s="55"/>
      <c r="AQ94" s="47"/>
      <c r="AR94" s="63"/>
      <c r="AS94" s="47"/>
      <c r="AT94" s="47"/>
      <c r="AU94" s="47"/>
      <c r="AV94" s="47"/>
      <c r="AW94" s="47"/>
      <c r="AX94" s="47"/>
    </row>
    <row r="95" spans="1:50">
      <c r="A95" s="92"/>
      <c r="B95" s="92"/>
      <c r="C95" s="507"/>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f t="shared" si="58"/>
        <v>0</v>
      </c>
      <c r="AL95" s="55"/>
      <c r="AQ95" s="47"/>
      <c r="AR95" s="63"/>
      <c r="AS95" s="47"/>
      <c r="AT95" s="47"/>
      <c r="AU95" s="47"/>
      <c r="AV95" s="47"/>
      <c r="AW95" s="47"/>
      <c r="AX95" s="47"/>
    </row>
    <row r="96" spans="1:50">
      <c r="A96" s="92"/>
      <c r="B96" s="92"/>
      <c r="C96" s="507"/>
      <c r="E96" s="15">
        <f>+E97</f>
        <v>0</v>
      </c>
      <c r="F96" s="15">
        <f t="shared" ref="F96:AI96" si="75">+F97</f>
        <v>0</v>
      </c>
      <c r="G96" s="15">
        <f t="shared" si="75"/>
        <v>0</v>
      </c>
      <c r="H96" s="15">
        <f t="shared" si="75"/>
        <v>0</v>
      </c>
      <c r="I96" s="15">
        <f t="shared" si="75"/>
        <v>0</v>
      </c>
      <c r="J96" s="15">
        <f t="shared" si="75"/>
        <v>0</v>
      </c>
      <c r="K96" s="15">
        <f t="shared" si="75"/>
        <v>0</v>
      </c>
      <c r="L96" s="15">
        <f t="shared" si="75"/>
        <v>0</v>
      </c>
      <c r="M96" s="15">
        <f t="shared" si="75"/>
        <v>0</v>
      </c>
      <c r="N96" s="15">
        <f t="shared" si="75"/>
        <v>0</v>
      </c>
      <c r="O96" s="15">
        <f t="shared" si="75"/>
        <v>0</v>
      </c>
      <c r="P96" s="15">
        <f t="shared" si="75"/>
        <v>0</v>
      </c>
      <c r="Q96" s="15">
        <f t="shared" si="75"/>
        <v>0</v>
      </c>
      <c r="R96" s="15">
        <f t="shared" si="75"/>
        <v>0</v>
      </c>
      <c r="S96" s="15">
        <f t="shared" si="75"/>
        <v>0</v>
      </c>
      <c r="T96" s="15">
        <f>+T97</f>
        <v>0</v>
      </c>
      <c r="U96" s="15">
        <f t="shared" ref="U96:AD96" si="76">+U97</f>
        <v>0</v>
      </c>
      <c r="V96" s="15">
        <f t="shared" si="76"/>
        <v>0</v>
      </c>
      <c r="W96" s="15">
        <f t="shared" si="76"/>
        <v>0</v>
      </c>
      <c r="X96" s="15">
        <f t="shared" si="76"/>
        <v>0</v>
      </c>
      <c r="Y96" s="15">
        <f t="shared" si="76"/>
        <v>0</v>
      </c>
      <c r="Z96" s="15">
        <f t="shared" si="76"/>
        <v>0</v>
      </c>
      <c r="AA96" s="15">
        <f t="shared" si="76"/>
        <v>0</v>
      </c>
      <c r="AB96" s="15">
        <f t="shared" si="76"/>
        <v>0</v>
      </c>
      <c r="AC96" s="15">
        <f t="shared" si="76"/>
        <v>0</v>
      </c>
      <c r="AD96" s="15">
        <f t="shared" si="76"/>
        <v>0</v>
      </c>
      <c r="AE96" s="15">
        <f t="shared" si="75"/>
        <v>0</v>
      </c>
      <c r="AF96" s="15">
        <f t="shared" si="75"/>
        <v>0</v>
      </c>
      <c r="AG96" s="15">
        <f t="shared" si="75"/>
        <v>0</v>
      </c>
      <c r="AH96" s="15">
        <f t="shared" si="75"/>
        <v>0</v>
      </c>
      <c r="AI96" s="15">
        <f t="shared" si="75"/>
        <v>0</v>
      </c>
      <c r="AJ96" s="15">
        <f t="shared" si="58"/>
        <v>0</v>
      </c>
      <c r="AL96" s="55"/>
      <c r="AQ96" s="47"/>
      <c r="AR96" s="63"/>
      <c r="AS96" s="47"/>
      <c r="AT96" s="47"/>
      <c r="AU96" s="47"/>
      <c r="AV96" s="47"/>
      <c r="AW96" s="47"/>
      <c r="AX96" s="47"/>
    </row>
    <row r="97" spans="1:50">
      <c r="A97" s="92"/>
      <c r="B97" s="92"/>
      <c r="C97" s="507"/>
      <c r="E97" s="23">
        <f>+E98+E99</f>
        <v>0</v>
      </c>
      <c r="F97" s="23">
        <f t="shared" ref="F97:AI97" si="77">+F98+F99</f>
        <v>0</v>
      </c>
      <c r="G97" s="23">
        <f t="shared" si="77"/>
        <v>0</v>
      </c>
      <c r="H97" s="23">
        <f t="shared" si="77"/>
        <v>0</v>
      </c>
      <c r="I97" s="23">
        <v>0</v>
      </c>
      <c r="J97" s="23">
        <f t="shared" ref="J97:K97" si="78">+J98+J99</f>
        <v>0</v>
      </c>
      <c r="K97" s="23">
        <f t="shared" si="78"/>
        <v>0</v>
      </c>
      <c r="L97" s="23">
        <v>0</v>
      </c>
      <c r="M97" s="23">
        <f t="shared" ref="M97" si="79">+M98+M99</f>
        <v>0</v>
      </c>
      <c r="N97" s="23">
        <v>0</v>
      </c>
      <c r="O97" s="23">
        <f t="shared" ref="O97" si="80">+O98+O99</f>
        <v>0</v>
      </c>
      <c r="P97" s="23">
        <v>0</v>
      </c>
      <c r="Q97" s="23">
        <v>0</v>
      </c>
      <c r="R97" s="23">
        <f t="shared" ref="R97:AG97" si="81">+R98+R99</f>
        <v>0</v>
      </c>
      <c r="S97" s="23">
        <f t="shared" si="81"/>
        <v>0</v>
      </c>
      <c r="T97" s="23">
        <f>+T98+T99</f>
        <v>0</v>
      </c>
      <c r="U97" s="23">
        <f t="shared" ref="U97:AD97" si="82">+U98+U99</f>
        <v>0</v>
      </c>
      <c r="V97" s="23">
        <f t="shared" si="82"/>
        <v>0</v>
      </c>
      <c r="W97" s="23">
        <f t="shared" si="82"/>
        <v>0</v>
      </c>
      <c r="X97" s="23">
        <f t="shared" si="82"/>
        <v>0</v>
      </c>
      <c r="Y97" s="23">
        <f t="shared" si="82"/>
        <v>0</v>
      </c>
      <c r="Z97" s="23">
        <f t="shared" si="82"/>
        <v>0</v>
      </c>
      <c r="AA97" s="23">
        <f t="shared" si="82"/>
        <v>0</v>
      </c>
      <c r="AB97" s="23">
        <f t="shared" si="82"/>
        <v>0</v>
      </c>
      <c r="AC97" s="23">
        <f t="shared" si="82"/>
        <v>0</v>
      </c>
      <c r="AD97" s="23">
        <f t="shared" si="82"/>
        <v>0</v>
      </c>
      <c r="AE97" s="23">
        <f t="shared" si="81"/>
        <v>0</v>
      </c>
      <c r="AF97" s="23">
        <f t="shared" si="81"/>
        <v>0</v>
      </c>
      <c r="AG97" s="23">
        <f t="shared" si="81"/>
        <v>0</v>
      </c>
      <c r="AH97" s="23">
        <f t="shared" si="77"/>
        <v>0</v>
      </c>
      <c r="AI97" s="23">
        <f t="shared" si="77"/>
        <v>0</v>
      </c>
      <c r="AJ97" s="23">
        <f t="shared" si="58"/>
        <v>0</v>
      </c>
      <c r="AL97" s="55"/>
      <c r="AQ97" s="47"/>
      <c r="AR97" s="63"/>
      <c r="AS97" s="47"/>
      <c r="AT97" s="47"/>
      <c r="AU97" s="47"/>
      <c r="AV97" s="47"/>
      <c r="AW97" s="47"/>
      <c r="AX97" s="47"/>
    </row>
    <row r="98" spans="1:50">
      <c r="A98" s="92"/>
      <c r="B98" s="92"/>
      <c r="C98" s="507"/>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f t="shared" si="58"/>
        <v>0</v>
      </c>
      <c r="AL98" s="55"/>
      <c r="AQ98" s="47"/>
      <c r="AR98" s="63"/>
      <c r="AS98" s="47"/>
      <c r="AT98" s="47"/>
      <c r="AU98" s="47"/>
      <c r="AV98" s="47"/>
      <c r="AW98" s="47"/>
      <c r="AX98" s="47"/>
    </row>
    <row r="99" spans="1:50">
      <c r="A99" s="92"/>
      <c r="B99" s="92"/>
      <c r="C99" s="507"/>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16">
        <f t="shared" si="58"/>
        <v>0</v>
      </c>
      <c r="AL99" s="55"/>
      <c r="AQ99" s="47"/>
      <c r="AR99" s="63"/>
      <c r="AS99" s="47"/>
      <c r="AT99" s="47"/>
      <c r="AU99" s="47"/>
      <c r="AV99" s="47"/>
      <c r="AW99" s="47"/>
      <c r="AX99" s="47"/>
    </row>
    <row r="100" spans="1:50">
      <c r="A100" s="92"/>
      <c r="B100" s="92"/>
      <c r="C100" s="507"/>
      <c r="D100" s="19"/>
      <c r="E100" s="18">
        <f t="shared" ref="E100:AI100" si="83">+E101+E125+E137+E156+E180+E197+E203+E215+E222</f>
        <v>1293620</v>
      </c>
      <c r="F100" s="18">
        <f t="shared" si="83"/>
        <v>70000</v>
      </c>
      <c r="G100" s="18">
        <f t="shared" si="83"/>
        <v>20000</v>
      </c>
      <c r="H100" s="18">
        <f t="shared" si="83"/>
        <v>65000</v>
      </c>
      <c r="I100" s="18">
        <f t="shared" si="83"/>
        <v>307750</v>
      </c>
      <c r="J100" s="18">
        <f t="shared" si="83"/>
        <v>320000</v>
      </c>
      <c r="K100" s="18">
        <f t="shared" si="83"/>
        <v>20000</v>
      </c>
      <c r="L100" s="18">
        <f t="shared" si="83"/>
        <v>20000</v>
      </c>
      <c r="M100" s="18">
        <f t="shared" si="83"/>
        <v>0</v>
      </c>
      <c r="N100" s="18">
        <f t="shared" si="83"/>
        <v>0</v>
      </c>
      <c r="O100" s="18">
        <f t="shared" si="83"/>
        <v>0</v>
      </c>
      <c r="P100" s="18">
        <f t="shared" si="83"/>
        <v>0</v>
      </c>
      <c r="Q100" s="18">
        <f t="shared" si="83"/>
        <v>1486614.12</v>
      </c>
      <c r="R100" s="18">
        <f t="shared" si="83"/>
        <v>518370</v>
      </c>
      <c r="S100" s="18">
        <f t="shared" si="83"/>
        <v>260000</v>
      </c>
      <c r="T100" s="18">
        <f t="shared" si="83"/>
        <v>10000</v>
      </c>
      <c r="U100" s="18">
        <f t="shared" si="83"/>
        <v>20000</v>
      </c>
      <c r="V100" s="18">
        <f t="shared" si="83"/>
        <v>15000</v>
      </c>
      <c r="W100" s="18">
        <f t="shared" si="83"/>
        <v>20000</v>
      </c>
      <c r="X100" s="18">
        <f t="shared" si="83"/>
        <v>5000</v>
      </c>
      <c r="Y100" s="18">
        <f t="shared" si="83"/>
        <v>0</v>
      </c>
      <c r="Z100" s="18">
        <f t="shared" si="83"/>
        <v>25000</v>
      </c>
      <c r="AA100" s="18">
        <f t="shared" si="83"/>
        <v>5000</v>
      </c>
      <c r="AB100" s="18">
        <f t="shared" si="83"/>
        <v>5000</v>
      </c>
      <c r="AC100" s="18">
        <f t="shared" si="83"/>
        <v>5000</v>
      </c>
      <c r="AD100" s="18">
        <f t="shared" si="83"/>
        <v>0</v>
      </c>
      <c r="AE100" s="18">
        <f t="shared" si="83"/>
        <v>20000</v>
      </c>
      <c r="AF100" s="18">
        <f t="shared" si="83"/>
        <v>0</v>
      </c>
      <c r="AG100" s="18">
        <f t="shared" si="83"/>
        <v>30000</v>
      </c>
      <c r="AH100" s="18">
        <f t="shared" si="83"/>
        <v>50000</v>
      </c>
      <c r="AI100" s="18">
        <f t="shared" si="83"/>
        <v>0</v>
      </c>
      <c r="AJ100" s="13">
        <f t="shared" si="58"/>
        <v>4591354.12</v>
      </c>
      <c r="AL100" s="55"/>
      <c r="AQ100" s="47"/>
      <c r="AR100" s="63"/>
      <c r="AS100" s="47"/>
      <c r="AT100" s="47"/>
      <c r="AU100" s="47"/>
      <c r="AV100" s="47"/>
      <c r="AW100" s="47"/>
      <c r="AX100" s="47"/>
    </row>
    <row r="101" spans="1:50">
      <c r="A101" s="92"/>
      <c r="B101" s="94"/>
      <c r="C101" s="508"/>
      <c r="D101" s="2"/>
      <c r="E101" s="15">
        <f>E102+E104+E110+E112+E115+E118+E120+E123</f>
        <v>360000</v>
      </c>
      <c r="F101" s="15">
        <f t="shared" ref="F101:AI101" si="84">F102+F104+F110+F112+F115+F118+F120+F123</f>
        <v>20000</v>
      </c>
      <c r="G101" s="15">
        <f t="shared" si="84"/>
        <v>0</v>
      </c>
      <c r="H101" s="15">
        <f t="shared" si="84"/>
        <v>50000</v>
      </c>
      <c r="I101" s="15">
        <f t="shared" si="84"/>
        <v>282750</v>
      </c>
      <c r="J101" s="15">
        <f t="shared" si="84"/>
        <v>150000</v>
      </c>
      <c r="K101" s="15">
        <f t="shared" si="84"/>
        <v>0</v>
      </c>
      <c r="L101" s="15">
        <f t="shared" si="84"/>
        <v>0</v>
      </c>
      <c r="M101" s="15">
        <f t="shared" si="84"/>
        <v>0</v>
      </c>
      <c r="N101" s="15">
        <f t="shared" si="84"/>
        <v>0</v>
      </c>
      <c r="O101" s="15">
        <f t="shared" si="84"/>
        <v>0</v>
      </c>
      <c r="P101" s="15">
        <f t="shared" si="84"/>
        <v>0</v>
      </c>
      <c r="Q101" s="15">
        <f t="shared" si="84"/>
        <v>220000</v>
      </c>
      <c r="R101" s="15">
        <f t="shared" si="84"/>
        <v>20000</v>
      </c>
      <c r="S101" s="15">
        <f t="shared" si="84"/>
        <v>10000</v>
      </c>
      <c r="T101" s="15">
        <f>T102+T104+T110+T112+T115+T118+T120+T123</f>
        <v>10000</v>
      </c>
      <c r="U101" s="15">
        <f t="shared" ref="U101:AE101" si="85">U102+U104+U110+U112+U115+U118+U120+U123</f>
        <v>20000</v>
      </c>
      <c r="V101" s="15">
        <f t="shared" si="85"/>
        <v>15000</v>
      </c>
      <c r="W101" s="15">
        <f t="shared" si="85"/>
        <v>20000</v>
      </c>
      <c r="X101" s="15">
        <f t="shared" si="85"/>
        <v>5000</v>
      </c>
      <c r="Y101" s="15">
        <f t="shared" si="85"/>
        <v>0</v>
      </c>
      <c r="Z101" s="15">
        <f t="shared" si="85"/>
        <v>15000</v>
      </c>
      <c r="AA101" s="15">
        <f t="shared" si="85"/>
        <v>5000</v>
      </c>
      <c r="AB101" s="15">
        <f t="shared" si="85"/>
        <v>5000</v>
      </c>
      <c r="AC101" s="15">
        <f t="shared" si="85"/>
        <v>5000</v>
      </c>
      <c r="AD101" s="15">
        <f t="shared" si="85"/>
        <v>0</v>
      </c>
      <c r="AE101" s="15">
        <f t="shared" si="85"/>
        <v>0</v>
      </c>
      <c r="AF101" s="15">
        <f t="shared" si="84"/>
        <v>0</v>
      </c>
      <c r="AG101" s="15">
        <f t="shared" si="84"/>
        <v>0</v>
      </c>
      <c r="AH101" s="15">
        <f t="shared" si="84"/>
        <v>0</v>
      </c>
      <c r="AI101" s="15">
        <f t="shared" si="84"/>
        <v>0</v>
      </c>
      <c r="AJ101" s="14">
        <f t="shared" si="58"/>
        <v>1212750</v>
      </c>
      <c r="AL101" s="55"/>
      <c r="AQ101" s="47"/>
      <c r="AR101" s="63"/>
      <c r="AS101" s="47"/>
      <c r="AT101" s="47"/>
      <c r="AU101" s="47"/>
      <c r="AV101" s="47"/>
      <c r="AW101" s="47"/>
      <c r="AX101" s="47"/>
    </row>
    <row r="102" spans="1:50">
      <c r="A102" s="92"/>
      <c r="B102" s="94"/>
      <c r="C102" s="508"/>
      <c r="D102" s="2"/>
      <c r="E102" s="23">
        <f>+E103</f>
        <v>100000</v>
      </c>
      <c r="F102" s="23">
        <f t="shared" ref="F102:AI102" si="86">+F103</f>
        <v>20000</v>
      </c>
      <c r="G102" s="23">
        <f t="shared" si="86"/>
        <v>0</v>
      </c>
      <c r="H102" s="23">
        <f t="shared" si="86"/>
        <v>50000</v>
      </c>
      <c r="I102" s="23">
        <f t="shared" si="86"/>
        <v>125000</v>
      </c>
      <c r="J102" s="23">
        <f t="shared" si="86"/>
        <v>50000</v>
      </c>
      <c r="K102" s="23">
        <f t="shared" si="86"/>
        <v>0</v>
      </c>
      <c r="L102" s="23">
        <f t="shared" si="86"/>
        <v>0</v>
      </c>
      <c r="M102" s="23">
        <f t="shared" si="86"/>
        <v>0</v>
      </c>
      <c r="N102" s="23">
        <f t="shared" si="86"/>
        <v>0</v>
      </c>
      <c r="O102" s="23">
        <f t="shared" si="86"/>
        <v>0</v>
      </c>
      <c r="P102" s="23">
        <f t="shared" si="86"/>
        <v>0</v>
      </c>
      <c r="Q102" s="23">
        <f t="shared" si="86"/>
        <v>100000</v>
      </c>
      <c r="R102" s="23">
        <f>+R103</f>
        <v>20000</v>
      </c>
      <c r="S102" s="23">
        <f t="shared" si="86"/>
        <v>10000</v>
      </c>
      <c r="T102" s="23">
        <f t="shared" si="86"/>
        <v>10000</v>
      </c>
      <c r="U102" s="23">
        <f t="shared" si="86"/>
        <v>20000</v>
      </c>
      <c r="V102" s="23">
        <f t="shared" si="86"/>
        <v>15000</v>
      </c>
      <c r="W102" s="23">
        <f t="shared" si="86"/>
        <v>20000</v>
      </c>
      <c r="X102" s="23">
        <f t="shared" si="86"/>
        <v>5000</v>
      </c>
      <c r="Y102" s="23">
        <f t="shared" si="86"/>
        <v>0</v>
      </c>
      <c r="Z102" s="23">
        <f t="shared" si="86"/>
        <v>15000</v>
      </c>
      <c r="AA102" s="23">
        <f t="shared" si="86"/>
        <v>5000</v>
      </c>
      <c r="AB102" s="23">
        <f t="shared" si="86"/>
        <v>5000</v>
      </c>
      <c r="AC102" s="23">
        <f t="shared" si="86"/>
        <v>5000</v>
      </c>
      <c r="AD102" s="23">
        <f t="shared" si="86"/>
        <v>0</v>
      </c>
      <c r="AE102" s="23">
        <f t="shared" si="86"/>
        <v>0</v>
      </c>
      <c r="AF102" s="23">
        <f t="shared" si="86"/>
        <v>0</v>
      </c>
      <c r="AG102" s="23">
        <f t="shared" si="86"/>
        <v>0</v>
      </c>
      <c r="AH102" s="23">
        <f t="shared" si="86"/>
        <v>0</v>
      </c>
      <c r="AI102" s="23">
        <f t="shared" si="86"/>
        <v>0</v>
      </c>
      <c r="AJ102" s="23">
        <f t="shared" si="58"/>
        <v>575000</v>
      </c>
      <c r="AL102" s="55"/>
      <c r="AQ102" s="47"/>
      <c r="AR102" s="63"/>
      <c r="AS102" s="47"/>
      <c r="AT102" s="47"/>
      <c r="AU102" s="47"/>
      <c r="AV102" s="47"/>
      <c r="AW102" s="47"/>
      <c r="AX102" s="47"/>
    </row>
    <row r="103" spans="1:50" s="47" customFormat="1">
      <c r="A103" s="92"/>
      <c r="B103" s="94"/>
      <c r="C103" s="507"/>
      <c r="D103" s="92"/>
      <c r="E103" s="40">
        <v>100000</v>
      </c>
      <c r="F103" s="21">
        <v>20000</v>
      </c>
      <c r="G103" s="21"/>
      <c r="H103" s="21">
        <v>50000</v>
      </c>
      <c r="I103" s="21">
        <v>125000</v>
      </c>
      <c r="J103" s="21">
        <v>50000</v>
      </c>
      <c r="K103" s="21"/>
      <c r="L103" s="21"/>
      <c r="M103" s="21"/>
      <c r="N103" s="21"/>
      <c r="O103" s="21"/>
      <c r="P103" s="21"/>
      <c r="Q103" s="21">
        <v>100000</v>
      </c>
      <c r="R103" s="21">
        <v>20000</v>
      </c>
      <c r="S103" s="21">
        <v>10000</v>
      </c>
      <c r="T103" s="21">
        <v>10000</v>
      </c>
      <c r="U103" s="21">
        <v>20000</v>
      </c>
      <c r="V103" s="21">
        <v>15000</v>
      </c>
      <c r="W103" s="21">
        <v>20000</v>
      </c>
      <c r="X103" s="21">
        <v>5000</v>
      </c>
      <c r="Y103" s="21"/>
      <c r="Z103" s="21">
        <v>15000</v>
      </c>
      <c r="AA103" s="21">
        <v>5000</v>
      </c>
      <c r="AB103" s="21">
        <v>5000</v>
      </c>
      <c r="AC103" s="21">
        <v>5000</v>
      </c>
      <c r="AD103" s="21"/>
      <c r="AE103" s="21"/>
      <c r="AF103" s="21"/>
      <c r="AG103" s="21"/>
      <c r="AH103" s="21">
        <v>0</v>
      </c>
      <c r="AI103" s="21"/>
      <c r="AJ103" s="21">
        <f t="shared" si="58"/>
        <v>575000</v>
      </c>
      <c r="AL103" s="55"/>
      <c r="AM103" s="54"/>
      <c r="AN103" s="55"/>
      <c r="AO103" s="55"/>
      <c r="AP103" s="58"/>
      <c r="AR103" s="63"/>
    </row>
    <row r="104" spans="1:50" s="47" customFormat="1">
      <c r="A104" s="92"/>
      <c r="B104" s="94"/>
      <c r="C104" s="507"/>
      <c r="D104" s="92"/>
      <c r="E104" s="23">
        <f>+E105+E108+E109+E106+E107</f>
        <v>10000</v>
      </c>
      <c r="F104" s="23">
        <f t="shared" ref="F104:AI104" si="87">+F105+F108+F109+F106+F107</f>
        <v>0</v>
      </c>
      <c r="G104" s="23">
        <f t="shared" si="87"/>
        <v>0</v>
      </c>
      <c r="H104" s="23">
        <f t="shared" si="87"/>
        <v>0</v>
      </c>
      <c r="I104" s="23">
        <f t="shared" si="87"/>
        <v>0</v>
      </c>
      <c r="J104" s="23">
        <f t="shared" si="87"/>
        <v>0</v>
      </c>
      <c r="K104" s="23">
        <f t="shared" si="87"/>
        <v>0</v>
      </c>
      <c r="L104" s="23">
        <f t="shared" si="87"/>
        <v>0</v>
      </c>
      <c r="M104" s="23">
        <f t="shared" si="87"/>
        <v>0</v>
      </c>
      <c r="N104" s="23">
        <f t="shared" si="87"/>
        <v>0</v>
      </c>
      <c r="O104" s="23">
        <f>+O105+O108+O109+O106+O107</f>
        <v>0</v>
      </c>
      <c r="P104" s="23">
        <f t="shared" si="87"/>
        <v>0</v>
      </c>
      <c r="Q104" s="23">
        <f t="shared" si="87"/>
        <v>0</v>
      </c>
      <c r="R104" s="23">
        <f t="shared" si="87"/>
        <v>0</v>
      </c>
      <c r="S104" s="23">
        <f t="shared" si="87"/>
        <v>0</v>
      </c>
      <c r="T104" s="23">
        <f>+T105+T108+T109+T106+T107</f>
        <v>0</v>
      </c>
      <c r="U104" s="23">
        <f t="shared" ref="U104:AE104" si="88">+U105+U108+U109+U106+U107</f>
        <v>0</v>
      </c>
      <c r="V104" s="23">
        <f t="shared" si="88"/>
        <v>0</v>
      </c>
      <c r="W104" s="23">
        <f t="shared" si="88"/>
        <v>0</v>
      </c>
      <c r="X104" s="23">
        <f t="shared" si="88"/>
        <v>0</v>
      </c>
      <c r="Y104" s="23">
        <f t="shared" si="88"/>
        <v>0</v>
      </c>
      <c r="Z104" s="23">
        <f t="shared" si="88"/>
        <v>0</v>
      </c>
      <c r="AA104" s="23">
        <f t="shared" si="88"/>
        <v>0</v>
      </c>
      <c r="AB104" s="23">
        <f t="shared" si="88"/>
        <v>0</v>
      </c>
      <c r="AC104" s="23">
        <f t="shared" si="88"/>
        <v>0</v>
      </c>
      <c r="AD104" s="23">
        <f t="shared" si="88"/>
        <v>0</v>
      </c>
      <c r="AE104" s="23">
        <f t="shared" si="88"/>
        <v>0</v>
      </c>
      <c r="AF104" s="23">
        <f t="shared" si="87"/>
        <v>0</v>
      </c>
      <c r="AG104" s="23">
        <f t="shared" si="87"/>
        <v>0</v>
      </c>
      <c r="AH104" s="23">
        <f t="shared" si="87"/>
        <v>0</v>
      </c>
      <c r="AI104" s="23">
        <f t="shared" si="87"/>
        <v>0</v>
      </c>
      <c r="AJ104" s="23">
        <f t="shared" ref="AJ104:AJ125" si="89">SUM(E104:AI104)</f>
        <v>10000</v>
      </c>
      <c r="AL104" s="55"/>
      <c r="AM104" s="54"/>
      <c r="AN104" s="55"/>
      <c r="AO104" s="55"/>
      <c r="AP104" s="58"/>
      <c r="AR104" s="63"/>
    </row>
    <row r="105" spans="1:50" s="47" customFormat="1">
      <c r="A105" s="92"/>
      <c r="B105" s="94"/>
      <c r="C105" s="507"/>
      <c r="D105" s="92"/>
      <c r="E105" s="40">
        <v>10000</v>
      </c>
      <c r="F105" s="21">
        <v>0</v>
      </c>
      <c r="G105" s="21">
        <v>0</v>
      </c>
      <c r="H105" s="21">
        <v>0</v>
      </c>
      <c r="I105" s="21">
        <v>0</v>
      </c>
      <c r="J105" s="21"/>
      <c r="K105" s="21">
        <v>0</v>
      </c>
      <c r="L105" s="21">
        <v>0</v>
      </c>
      <c r="M105" s="21">
        <v>0</v>
      </c>
      <c r="N105" s="21">
        <v>0</v>
      </c>
      <c r="O105" s="21">
        <v>0</v>
      </c>
      <c r="P105" s="21">
        <v>0</v>
      </c>
      <c r="Q105" s="21"/>
      <c r="R105" s="21">
        <v>0</v>
      </c>
      <c r="S105" s="21">
        <v>0</v>
      </c>
      <c r="T105" s="21"/>
      <c r="U105" s="21"/>
      <c r="V105" s="21"/>
      <c r="W105" s="21"/>
      <c r="X105" s="21"/>
      <c r="Y105" s="21"/>
      <c r="Z105" s="21"/>
      <c r="AA105" s="21"/>
      <c r="AB105" s="21"/>
      <c r="AC105" s="21"/>
      <c r="AD105" s="21"/>
      <c r="AE105" s="21">
        <v>0</v>
      </c>
      <c r="AF105" s="21">
        <v>0</v>
      </c>
      <c r="AG105" s="21">
        <v>0</v>
      </c>
      <c r="AH105" s="21">
        <v>0</v>
      </c>
      <c r="AI105" s="21"/>
      <c r="AJ105" s="21">
        <f t="shared" si="89"/>
        <v>10000</v>
      </c>
      <c r="AL105" s="55"/>
      <c r="AM105" s="54"/>
      <c r="AN105" s="55"/>
      <c r="AO105" s="55"/>
      <c r="AP105" s="58"/>
      <c r="AR105" s="63"/>
    </row>
    <row r="106" spans="1:50" s="47" customFormat="1">
      <c r="A106" s="92"/>
      <c r="B106" s="94"/>
      <c r="C106" s="507"/>
      <c r="D106" s="92"/>
      <c r="E106" s="40"/>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f t="shared" si="89"/>
        <v>0</v>
      </c>
      <c r="AL106" s="55"/>
      <c r="AM106" s="54"/>
      <c r="AN106" s="55"/>
      <c r="AO106" s="55"/>
      <c r="AP106" s="58"/>
      <c r="AR106" s="63"/>
    </row>
    <row r="107" spans="1:50" s="47" customFormat="1">
      <c r="A107" s="92"/>
      <c r="B107" s="94"/>
      <c r="C107" s="507"/>
      <c r="D107" s="92"/>
      <c r="E107" s="40"/>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v>0</v>
      </c>
      <c r="AH107" s="21"/>
      <c r="AI107" s="21"/>
      <c r="AJ107" s="21">
        <f t="shared" si="89"/>
        <v>0</v>
      </c>
      <c r="AL107" s="55"/>
      <c r="AM107" s="54"/>
      <c r="AN107" s="55"/>
      <c r="AO107" s="55"/>
      <c r="AP107" s="58"/>
      <c r="AR107" s="63"/>
    </row>
    <row r="108" spans="1:50" s="47" customFormat="1">
      <c r="A108" s="92"/>
      <c r="B108" s="94"/>
      <c r="C108" s="507"/>
      <c r="D108" s="92"/>
      <c r="E108" s="40"/>
      <c r="F108" s="21"/>
      <c r="G108" s="21"/>
      <c r="H108" s="21"/>
      <c r="I108" s="21">
        <v>0</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v>0</v>
      </c>
      <c r="AG108" s="21"/>
      <c r="AH108" s="21"/>
      <c r="AI108" s="21"/>
      <c r="AJ108" s="21">
        <f t="shared" si="89"/>
        <v>0</v>
      </c>
      <c r="AL108" s="55"/>
      <c r="AM108" s="54"/>
      <c r="AN108" s="55"/>
      <c r="AO108" s="55"/>
      <c r="AP108" s="58"/>
      <c r="AR108" s="63"/>
    </row>
    <row r="109" spans="1:50" s="47" customFormat="1">
      <c r="A109" s="92"/>
      <c r="B109" s="94"/>
      <c r="C109" s="507"/>
      <c r="D109" s="92"/>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v>0</v>
      </c>
      <c r="AH109" s="21"/>
      <c r="AI109" s="21"/>
      <c r="AJ109" s="21">
        <f t="shared" si="89"/>
        <v>0</v>
      </c>
      <c r="AL109" s="55"/>
      <c r="AM109" s="54"/>
      <c r="AN109" s="55"/>
      <c r="AO109" s="55"/>
      <c r="AP109" s="58"/>
      <c r="AR109" s="63"/>
    </row>
    <row r="110" spans="1:50">
      <c r="A110" s="92"/>
      <c r="B110" s="94"/>
      <c r="C110" s="507"/>
      <c r="E110" s="23">
        <f>+E111</f>
        <v>0</v>
      </c>
      <c r="F110" s="23">
        <f t="shared" ref="F110:AI110" si="90">+F111</f>
        <v>0</v>
      </c>
      <c r="G110" s="23">
        <f t="shared" si="90"/>
        <v>0</v>
      </c>
      <c r="H110" s="23">
        <f t="shared" si="90"/>
        <v>0</v>
      </c>
      <c r="I110" s="23">
        <f t="shared" si="90"/>
        <v>0</v>
      </c>
      <c r="J110" s="23">
        <f t="shared" si="90"/>
        <v>0</v>
      </c>
      <c r="K110" s="23">
        <f t="shared" si="90"/>
        <v>0</v>
      </c>
      <c r="L110" s="23">
        <f t="shared" si="90"/>
        <v>0</v>
      </c>
      <c r="M110" s="23">
        <f t="shared" si="90"/>
        <v>0</v>
      </c>
      <c r="N110" s="23">
        <f t="shared" si="90"/>
        <v>0</v>
      </c>
      <c r="O110" s="23">
        <f t="shared" si="90"/>
        <v>0</v>
      </c>
      <c r="P110" s="23">
        <f t="shared" si="90"/>
        <v>0</v>
      </c>
      <c r="Q110" s="23">
        <f t="shared" si="90"/>
        <v>0</v>
      </c>
      <c r="R110" s="23">
        <f t="shared" si="90"/>
        <v>0</v>
      </c>
      <c r="S110" s="23">
        <f t="shared" si="90"/>
        <v>0</v>
      </c>
      <c r="T110" s="23">
        <f t="shared" si="90"/>
        <v>0</v>
      </c>
      <c r="U110" s="23">
        <f t="shared" si="90"/>
        <v>0</v>
      </c>
      <c r="V110" s="23">
        <f t="shared" si="90"/>
        <v>0</v>
      </c>
      <c r="W110" s="23">
        <f t="shared" si="90"/>
        <v>0</v>
      </c>
      <c r="X110" s="23">
        <f t="shared" si="90"/>
        <v>0</v>
      </c>
      <c r="Y110" s="23">
        <f t="shared" si="90"/>
        <v>0</v>
      </c>
      <c r="Z110" s="23">
        <f t="shared" si="90"/>
        <v>0</v>
      </c>
      <c r="AA110" s="23">
        <f t="shared" si="90"/>
        <v>0</v>
      </c>
      <c r="AB110" s="23">
        <f t="shared" si="90"/>
        <v>0</v>
      </c>
      <c r="AC110" s="23">
        <f t="shared" si="90"/>
        <v>0</v>
      </c>
      <c r="AD110" s="23">
        <f t="shared" si="90"/>
        <v>0</v>
      </c>
      <c r="AE110" s="23">
        <f t="shared" si="90"/>
        <v>0</v>
      </c>
      <c r="AF110" s="23">
        <f t="shared" si="90"/>
        <v>0</v>
      </c>
      <c r="AG110" s="23">
        <f t="shared" si="90"/>
        <v>0</v>
      </c>
      <c r="AH110" s="23">
        <f t="shared" si="90"/>
        <v>0</v>
      </c>
      <c r="AI110" s="23">
        <f t="shared" si="90"/>
        <v>0</v>
      </c>
      <c r="AJ110" s="23">
        <f t="shared" si="89"/>
        <v>0</v>
      </c>
      <c r="AL110" s="55"/>
      <c r="AQ110" s="47"/>
      <c r="AR110" s="63"/>
      <c r="AS110" s="47"/>
      <c r="AT110" s="47"/>
      <c r="AU110" s="47"/>
      <c r="AV110" s="47"/>
      <c r="AW110" s="47"/>
      <c r="AX110" s="47"/>
    </row>
    <row r="111" spans="1:50">
      <c r="A111" s="92"/>
      <c r="B111" s="94"/>
      <c r="C111" s="507"/>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f t="shared" si="89"/>
        <v>0</v>
      </c>
      <c r="AL111" s="55"/>
      <c r="AQ111" s="47"/>
      <c r="AR111" s="63"/>
      <c r="AS111" s="47"/>
      <c r="AT111" s="47"/>
      <c r="AU111" s="47"/>
      <c r="AV111" s="47"/>
      <c r="AW111" s="47"/>
      <c r="AX111" s="47"/>
    </row>
    <row r="112" spans="1:50">
      <c r="A112" s="92"/>
      <c r="B112" s="94"/>
      <c r="C112" s="507"/>
      <c r="E112" s="23">
        <f>+E113+E114</f>
        <v>150000</v>
      </c>
      <c r="F112" s="23">
        <f t="shared" ref="F112:AI112" si="91">+F113+F114</f>
        <v>0</v>
      </c>
      <c r="G112" s="23">
        <f t="shared" si="91"/>
        <v>0</v>
      </c>
      <c r="H112" s="23">
        <f t="shared" si="91"/>
        <v>0</v>
      </c>
      <c r="I112" s="23">
        <f t="shared" si="91"/>
        <v>0</v>
      </c>
      <c r="J112" s="23">
        <f t="shared" si="91"/>
        <v>100000</v>
      </c>
      <c r="K112" s="23">
        <f t="shared" si="91"/>
        <v>0</v>
      </c>
      <c r="L112" s="23">
        <f t="shared" si="91"/>
        <v>0</v>
      </c>
      <c r="M112" s="23">
        <f t="shared" si="91"/>
        <v>0</v>
      </c>
      <c r="N112" s="23">
        <f t="shared" si="91"/>
        <v>0</v>
      </c>
      <c r="O112" s="23">
        <f t="shared" si="91"/>
        <v>0</v>
      </c>
      <c r="P112" s="23">
        <f t="shared" si="91"/>
        <v>0</v>
      </c>
      <c r="Q112" s="23">
        <f t="shared" si="91"/>
        <v>120000</v>
      </c>
      <c r="R112" s="23">
        <f t="shared" si="91"/>
        <v>0</v>
      </c>
      <c r="S112" s="23">
        <f t="shared" si="91"/>
        <v>0</v>
      </c>
      <c r="T112" s="23">
        <f>+T113+T114</f>
        <v>0</v>
      </c>
      <c r="U112" s="23">
        <f t="shared" ref="U112:AD112" si="92">+U113+U114</f>
        <v>0</v>
      </c>
      <c r="V112" s="23">
        <f t="shared" si="92"/>
        <v>0</v>
      </c>
      <c r="W112" s="23">
        <f t="shared" si="92"/>
        <v>0</v>
      </c>
      <c r="X112" s="23">
        <f t="shared" si="92"/>
        <v>0</v>
      </c>
      <c r="Y112" s="23">
        <f t="shared" si="92"/>
        <v>0</v>
      </c>
      <c r="Z112" s="23">
        <f t="shared" si="92"/>
        <v>0</v>
      </c>
      <c r="AA112" s="23">
        <f t="shared" si="92"/>
        <v>0</v>
      </c>
      <c r="AB112" s="23">
        <f t="shared" si="92"/>
        <v>0</v>
      </c>
      <c r="AC112" s="23">
        <f t="shared" si="92"/>
        <v>0</v>
      </c>
      <c r="AD112" s="23">
        <f t="shared" si="92"/>
        <v>0</v>
      </c>
      <c r="AE112" s="23">
        <f t="shared" si="91"/>
        <v>0</v>
      </c>
      <c r="AF112" s="23">
        <f t="shared" si="91"/>
        <v>0</v>
      </c>
      <c r="AG112" s="23">
        <f t="shared" si="91"/>
        <v>0</v>
      </c>
      <c r="AH112" s="23">
        <f t="shared" si="91"/>
        <v>0</v>
      </c>
      <c r="AI112" s="23">
        <f t="shared" si="91"/>
        <v>0</v>
      </c>
      <c r="AJ112" s="23">
        <f t="shared" si="89"/>
        <v>370000</v>
      </c>
      <c r="AL112" s="55"/>
      <c r="AQ112" s="47"/>
      <c r="AR112" s="63"/>
      <c r="AS112" s="47"/>
      <c r="AT112" s="47"/>
      <c r="AU112" s="47"/>
      <c r="AV112" s="47"/>
      <c r="AW112" s="47"/>
      <c r="AX112" s="47"/>
    </row>
    <row r="113" spans="1:50" s="47" customFormat="1">
      <c r="A113" s="92"/>
      <c r="B113" s="94"/>
      <c r="C113" s="507"/>
      <c r="D113" s="92"/>
      <c r="E113" s="40">
        <v>150000</v>
      </c>
      <c r="F113" s="21"/>
      <c r="G113" s="21">
        <v>0</v>
      </c>
      <c r="H113" s="21"/>
      <c r="I113" s="21">
        <v>0</v>
      </c>
      <c r="J113" s="21">
        <v>100000</v>
      </c>
      <c r="K113" s="21"/>
      <c r="L113" s="21"/>
      <c r="M113" s="21">
        <v>0</v>
      </c>
      <c r="N113" s="21">
        <v>0</v>
      </c>
      <c r="O113" s="21">
        <v>0</v>
      </c>
      <c r="P113" s="21">
        <v>0</v>
      </c>
      <c r="Q113" s="21">
        <v>120000</v>
      </c>
      <c r="R113" s="21"/>
      <c r="S113" s="21"/>
      <c r="T113" s="21"/>
      <c r="U113" s="21"/>
      <c r="V113" s="21"/>
      <c r="W113" s="21"/>
      <c r="X113" s="21"/>
      <c r="Y113" s="21"/>
      <c r="Z113" s="21"/>
      <c r="AA113" s="21"/>
      <c r="AB113" s="21"/>
      <c r="AC113" s="21"/>
      <c r="AD113" s="21"/>
      <c r="AE113" s="21"/>
      <c r="AF113" s="21"/>
      <c r="AG113" s="21"/>
      <c r="AH113" s="21">
        <v>0</v>
      </c>
      <c r="AI113" s="21"/>
      <c r="AJ113" s="21">
        <f t="shared" si="89"/>
        <v>370000</v>
      </c>
      <c r="AL113" s="55"/>
      <c r="AM113" s="54"/>
      <c r="AN113" s="55"/>
      <c r="AO113" s="55"/>
      <c r="AP113" s="58"/>
      <c r="AR113" s="63"/>
    </row>
    <row r="114" spans="1:50" s="47" customFormat="1">
      <c r="A114" s="92"/>
      <c r="B114" s="94"/>
      <c r="C114" s="507"/>
      <c r="D114" s="92"/>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f t="shared" si="89"/>
        <v>0</v>
      </c>
      <c r="AL114" s="55"/>
      <c r="AM114" s="54"/>
      <c r="AN114" s="55"/>
      <c r="AO114" s="55"/>
      <c r="AP114" s="58"/>
      <c r="AR114" s="63"/>
    </row>
    <row r="115" spans="1:50">
      <c r="A115" s="92"/>
      <c r="B115" s="94"/>
      <c r="C115" s="507"/>
      <c r="E115" s="23">
        <f>+E116+E117</f>
        <v>0</v>
      </c>
      <c r="F115" s="23">
        <f t="shared" ref="F115:AI115" si="93">+F116+F117</f>
        <v>0</v>
      </c>
      <c r="G115" s="23">
        <f t="shared" si="93"/>
        <v>0</v>
      </c>
      <c r="H115" s="23">
        <f t="shared" si="93"/>
        <v>0</v>
      </c>
      <c r="I115" s="23">
        <f t="shared" si="93"/>
        <v>0</v>
      </c>
      <c r="J115" s="23">
        <f t="shared" si="93"/>
        <v>0</v>
      </c>
      <c r="K115" s="23">
        <f t="shared" si="93"/>
        <v>0</v>
      </c>
      <c r="L115" s="23">
        <f t="shared" si="93"/>
        <v>0</v>
      </c>
      <c r="M115" s="23">
        <f t="shared" si="93"/>
        <v>0</v>
      </c>
      <c r="N115" s="23">
        <f t="shared" si="93"/>
        <v>0</v>
      </c>
      <c r="O115" s="23">
        <f t="shared" si="93"/>
        <v>0</v>
      </c>
      <c r="P115" s="23">
        <f t="shared" si="93"/>
        <v>0</v>
      </c>
      <c r="Q115" s="23">
        <f t="shared" si="93"/>
        <v>0</v>
      </c>
      <c r="R115" s="23">
        <f t="shared" si="93"/>
        <v>0</v>
      </c>
      <c r="S115" s="23">
        <f t="shared" si="93"/>
        <v>0</v>
      </c>
      <c r="T115" s="23">
        <f>+T116+T117</f>
        <v>0</v>
      </c>
      <c r="U115" s="23">
        <f t="shared" ref="U115:AD115" si="94">+U116+U117</f>
        <v>0</v>
      </c>
      <c r="V115" s="23">
        <f t="shared" si="94"/>
        <v>0</v>
      </c>
      <c r="W115" s="23">
        <f t="shared" si="94"/>
        <v>0</v>
      </c>
      <c r="X115" s="23">
        <f t="shared" si="94"/>
        <v>0</v>
      </c>
      <c r="Y115" s="23">
        <f t="shared" si="94"/>
        <v>0</v>
      </c>
      <c r="Z115" s="23">
        <f t="shared" si="94"/>
        <v>0</v>
      </c>
      <c r="AA115" s="23">
        <f t="shared" si="94"/>
        <v>0</v>
      </c>
      <c r="AB115" s="23">
        <f t="shared" si="94"/>
        <v>0</v>
      </c>
      <c r="AC115" s="23">
        <f t="shared" si="94"/>
        <v>0</v>
      </c>
      <c r="AD115" s="23">
        <f t="shared" si="94"/>
        <v>0</v>
      </c>
      <c r="AE115" s="23">
        <f t="shared" si="93"/>
        <v>0</v>
      </c>
      <c r="AF115" s="23">
        <f t="shared" si="93"/>
        <v>0</v>
      </c>
      <c r="AG115" s="23">
        <f t="shared" si="93"/>
        <v>0</v>
      </c>
      <c r="AH115" s="23">
        <f t="shared" si="93"/>
        <v>0</v>
      </c>
      <c r="AI115" s="23">
        <f t="shared" si="93"/>
        <v>0</v>
      </c>
      <c r="AJ115" s="23">
        <f t="shared" si="89"/>
        <v>0</v>
      </c>
      <c r="AL115" s="55"/>
      <c r="AQ115" s="47"/>
      <c r="AR115" s="63"/>
      <c r="AS115" s="47"/>
      <c r="AT115" s="47"/>
      <c r="AU115" s="47"/>
      <c r="AV115" s="47"/>
      <c r="AW115" s="47"/>
      <c r="AX115" s="47"/>
    </row>
    <row r="116" spans="1:50">
      <c r="A116" s="92"/>
      <c r="B116" s="94"/>
      <c r="C116" s="507"/>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f t="shared" si="89"/>
        <v>0</v>
      </c>
      <c r="AL116" s="55"/>
      <c r="AQ116" s="47"/>
      <c r="AR116" s="63"/>
      <c r="AS116" s="47"/>
      <c r="AT116" s="47"/>
      <c r="AU116" s="47"/>
      <c r="AV116" s="47"/>
      <c r="AW116" s="47"/>
      <c r="AX116" s="47"/>
    </row>
    <row r="117" spans="1:50">
      <c r="A117" s="92"/>
      <c r="B117" s="94"/>
      <c r="C117" s="507"/>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f t="shared" si="89"/>
        <v>0</v>
      </c>
      <c r="AL117" s="55"/>
      <c r="AQ117" s="47"/>
      <c r="AR117" s="63"/>
      <c r="AS117" s="47"/>
      <c r="AT117" s="47"/>
      <c r="AU117" s="47"/>
      <c r="AV117" s="47"/>
      <c r="AW117" s="47"/>
      <c r="AX117" s="47"/>
    </row>
    <row r="118" spans="1:50">
      <c r="A118" s="92"/>
      <c r="B118" s="94"/>
      <c r="C118" s="507"/>
      <c r="E118" s="23">
        <f>+E119</f>
        <v>100000</v>
      </c>
      <c r="F118" s="23">
        <f t="shared" ref="F118:AI118" si="95">+F119</f>
        <v>0</v>
      </c>
      <c r="G118" s="23">
        <f t="shared" si="95"/>
        <v>0</v>
      </c>
      <c r="H118" s="23">
        <f t="shared" si="95"/>
        <v>0</v>
      </c>
      <c r="I118" s="23">
        <f t="shared" si="95"/>
        <v>157750</v>
      </c>
      <c r="J118" s="23">
        <f t="shared" si="95"/>
        <v>0</v>
      </c>
      <c r="K118" s="23">
        <f t="shared" si="95"/>
        <v>0</v>
      </c>
      <c r="L118" s="23">
        <f t="shared" si="95"/>
        <v>0</v>
      </c>
      <c r="M118" s="23">
        <f t="shared" si="95"/>
        <v>0</v>
      </c>
      <c r="N118" s="23">
        <f t="shared" si="95"/>
        <v>0</v>
      </c>
      <c r="O118" s="23">
        <f t="shared" si="95"/>
        <v>0</v>
      </c>
      <c r="P118" s="23">
        <f t="shared" si="95"/>
        <v>0</v>
      </c>
      <c r="Q118" s="23">
        <f t="shared" si="95"/>
        <v>0</v>
      </c>
      <c r="R118" s="23">
        <f t="shared" si="95"/>
        <v>0</v>
      </c>
      <c r="S118" s="23">
        <f t="shared" si="95"/>
        <v>0</v>
      </c>
      <c r="T118" s="23">
        <f t="shared" si="95"/>
        <v>0</v>
      </c>
      <c r="U118" s="23">
        <f t="shared" si="95"/>
        <v>0</v>
      </c>
      <c r="V118" s="23">
        <f t="shared" si="95"/>
        <v>0</v>
      </c>
      <c r="W118" s="23">
        <f t="shared" si="95"/>
        <v>0</v>
      </c>
      <c r="X118" s="23">
        <f t="shared" si="95"/>
        <v>0</v>
      </c>
      <c r="Y118" s="23">
        <f t="shared" si="95"/>
        <v>0</v>
      </c>
      <c r="Z118" s="23">
        <f t="shared" si="95"/>
        <v>0</v>
      </c>
      <c r="AA118" s="23">
        <f t="shared" si="95"/>
        <v>0</v>
      </c>
      <c r="AB118" s="23">
        <f t="shared" si="95"/>
        <v>0</v>
      </c>
      <c r="AC118" s="23">
        <f t="shared" si="95"/>
        <v>0</v>
      </c>
      <c r="AD118" s="23">
        <f t="shared" si="95"/>
        <v>0</v>
      </c>
      <c r="AE118" s="23">
        <f t="shared" si="95"/>
        <v>0</v>
      </c>
      <c r="AF118" s="23">
        <f t="shared" si="95"/>
        <v>0</v>
      </c>
      <c r="AG118" s="23">
        <f t="shared" si="95"/>
        <v>0</v>
      </c>
      <c r="AH118" s="23">
        <f t="shared" si="95"/>
        <v>0</v>
      </c>
      <c r="AI118" s="23">
        <f t="shared" si="95"/>
        <v>0</v>
      </c>
      <c r="AJ118" s="23">
        <f t="shared" si="89"/>
        <v>257750</v>
      </c>
      <c r="AL118" s="55"/>
      <c r="AQ118" s="47"/>
      <c r="AR118" s="63"/>
      <c r="AS118" s="47"/>
      <c r="AT118" s="47"/>
      <c r="AU118" s="47"/>
      <c r="AV118" s="47"/>
      <c r="AW118" s="47"/>
      <c r="AX118" s="47"/>
    </row>
    <row r="119" spans="1:50" s="47" customFormat="1">
      <c r="A119" s="92"/>
      <c r="B119" s="94"/>
      <c r="C119" s="507"/>
      <c r="D119" s="92"/>
      <c r="E119" s="40">
        <v>100000</v>
      </c>
      <c r="F119" s="21"/>
      <c r="G119" s="21"/>
      <c r="H119" s="21"/>
      <c r="I119" s="21">
        <v>157750</v>
      </c>
      <c r="J119" s="21"/>
      <c r="K119" s="21">
        <v>0</v>
      </c>
      <c r="L119" s="21">
        <v>0</v>
      </c>
      <c r="M119" s="21">
        <v>0</v>
      </c>
      <c r="N119" s="21">
        <v>0</v>
      </c>
      <c r="O119" s="21">
        <v>0</v>
      </c>
      <c r="P119" s="21">
        <v>0</v>
      </c>
      <c r="Q119" s="21">
        <v>0</v>
      </c>
      <c r="R119" s="21"/>
      <c r="S119" s="21">
        <v>0</v>
      </c>
      <c r="T119" s="21"/>
      <c r="U119" s="21"/>
      <c r="V119" s="21"/>
      <c r="W119" s="21"/>
      <c r="X119" s="21"/>
      <c r="Y119" s="21"/>
      <c r="Z119" s="21"/>
      <c r="AA119" s="21"/>
      <c r="AB119" s="21"/>
      <c r="AC119" s="21"/>
      <c r="AD119" s="21"/>
      <c r="AE119" s="21"/>
      <c r="AF119" s="21"/>
      <c r="AG119" s="21"/>
      <c r="AH119" s="21">
        <v>0</v>
      </c>
      <c r="AI119" s="21"/>
      <c r="AJ119" s="21">
        <f t="shared" si="89"/>
        <v>257750</v>
      </c>
      <c r="AL119" s="55"/>
      <c r="AM119" s="54"/>
      <c r="AN119" s="55"/>
      <c r="AO119" s="55"/>
      <c r="AP119" s="58"/>
      <c r="AR119" s="63"/>
    </row>
    <row r="120" spans="1:50">
      <c r="A120" s="92"/>
      <c r="B120" s="94"/>
      <c r="C120" s="507"/>
      <c r="E120" s="23">
        <f>+E121+E122</f>
        <v>0</v>
      </c>
      <c r="F120" s="23">
        <f t="shared" ref="F120:AI120" si="96">+F121+F122</f>
        <v>0</v>
      </c>
      <c r="G120" s="23">
        <f t="shared" si="96"/>
        <v>0</v>
      </c>
      <c r="H120" s="23">
        <f t="shared" si="96"/>
        <v>0</v>
      </c>
      <c r="I120" s="23">
        <f t="shared" si="96"/>
        <v>0</v>
      </c>
      <c r="J120" s="23">
        <f t="shared" si="96"/>
        <v>0</v>
      </c>
      <c r="K120" s="23">
        <f t="shared" si="96"/>
        <v>0</v>
      </c>
      <c r="L120" s="23">
        <f t="shared" si="96"/>
        <v>0</v>
      </c>
      <c r="M120" s="23">
        <f t="shared" si="96"/>
        <v>0</v>
      </c>
      <c r="N120" s="23">
        <f t="shared" si="96"/>
        <v>0</v>
      </c>
      <c r="O120" s="23">
        <f t="shared" si="96"/>
        <v>0</v>
      </c>
      <c r="P120" s="23">
        <f t="shared" si="96"/>
        <v>0</v>
      </c>
      <c r="Q120" s="23">
        <f t="shared" si="96"/>
        <v>0</v>
      </c>
      <c r="R120" s="23">
        <f t="shared" si="96"/>
        <v>0</v>
      </c>
      <c r="S120" s="23">
        <f t="shared" si="96"/>
        <v>0</v>
      </c>
      <c r="T120" s="23">
        <f t="shared" si="96"/>
        <v>0</v>
      </c>
      <c r="U120" s="23">
        <f t="shared" si="96"/>
        <v>0</v>
      </c>
      <c r="V120" s="23">
        <f t="shared" si="96"/>
        <v>0</v>
      </c>
      <c r="W120" s="23">
        <f t="shared" si="96"/>
        <v>0</v>
      </c>
      <c r="X120" s="23">
        <f t="shared" si="96"/>
        <v>0</v>
      </c>
      <c r="Y120" s="23">
        <f t="shared" si="96"/>
        <v>0</v>
      </c>
      <c r="Z120" s="23">
        <f t="shared" si="96"/>
        <v>0</v>
      </c>
      <c r="AA120" s="23">
        <f t="shared" si="96"/>
        <v>0</v>
      </c>
      <c r="AB120" s="23">
        <f t="shared" si="96"/>
        <v>0</v>
      </c>
      <c r="AC120" s="23">
        <f t="shared" si="96"/>
        <v>0</v>
      </c>
      <c r="AD120" s="23">
        <f t="shared" si="96"/>
        <v>0</v>
      </c>
      <c r="AE120" s="23">
        <f t="shared" si="96"/>
        <v>0</v>
      </c>
      <c r="AF120" s="23">
        <f t="shared" si="96"/>
        <v>0</v>
      </c>
      <c r="AG120" s="23">
        <f t="shared" si="96"/>
        <v>0</v>
      </c>
      <c r="AH120" s="23">
        <f t="shared" si="96"/>
        <v>0</v>
      </c>
      <c r="AI120" s="23">
        <f t="shared" si="96"/>
        <v>0</v>
      </c>
      <c r="AJ120" s="23">
        <f t="shared" si="89"/>
        <v>0</v>
      </c>
      <c r="AL120" s="55"/>
      <c r="AQ120" s="47"/>
      <c r="AR120" s="63"/>
      <c r="AS120" s="47"/>
      <c r="AT120" s="47"/>
      <c r="AU120" s="47"/>
      <c r="AV120" s="47"/>
      <c r="AW120" s="47"/>
      <c r="AX120" s="47"/>
    </row>
    <row r="121" spans="1:50">
      <c r="A121" s="92"/>
      <c r="B121" s="94"/>
      <c r="C121" s="507"/>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f t="shared" si="89"/>
        <v>0</v>
      </c>
      <c r="AL121" s="55"/>
      <c r="AQ121" s="47"/>
      <c r="AR121" s="63"/>
      <c r="AS121" s="47"/>
      <c r="AT121" s="47"/>
      <c r="AU121" s="47"/>
      <c r="AV121" s="47"/>
      <c r="AW121" s="47"/>
      <c r="AX121" s="47"/>
    </row>
    <row r="122" spans="1:50">
      <c r="A122" s="92"/>
      <c r="B122" s="94"/>
      <c r="C122" s="507"/>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f t="shared" si="89"/>
        <v>0</v>
      </c>
      <c r="AL122" s="55"/>
      <c r="AQ122" s="47"/>
      <c r="AR122" s="63"/>
      <c r="AS122" s="47"/>
      <c r="AT122" s="47"/>
      <c r="AU122" s="47"/>
      <c r="AV122" s="47"/>
      <c r="AW122" s="47"/>
      <c r="AX122" s="47"/>
    </row>
    <row r="123" spans="1:50">
      <c r="A123" s="92"/>
      <c r="B123" s="94"/>
      <c r="C123" s="507"/>
      <c r="E123" s="23">
        <f>+E124</f>
        <v>0</v>
      </c>
      <c r="F123" s="23">
        <f t="shared" ref="F123:AI123" si="97">+F124</f>
        <v>0</v>
      </c>
      <c r="G123" s="23">
        <f t="shared" si="97"/>
        <v>0</v>
      </c>
      <c r="H123" s="23">
        <f t="shared" si="97"/>
        <v>0</v>
      </c>
      <c r="I123" s="23">
        <f t="shared" si="97"/>
        <v>0</v>
      </c>
      <c r="J123" s="23">
        <f t="shared" si="97"/>
        <v>0</v>
      </c>
      <c r="K123" s="23">
        <f t="shared" si="97"/>
        <v>0</v>
      </c>
      <c r="L123" s="23">
        <f t="shared" si="97"/>
        <v>0</v>
      </c>
      <c r="M123" s="23">
        <f t="shared" si="97"/>
        <v>0</v>
      </c>
      <c r="N123" s="23">
        <f t="shared" si="97"/>
        <v>0</v>
      </c>
      <c r="O123" s="23">
        <f t="shared" si="97"/>
        <v>0</v>
      </c>
      <c r="P123" s="23">
        <f t="shared" si="97"/>
        <v>0</v>
      </c>
      <c r="Q123" s="23">
        <f t="shared" si="97"/>
        <v>0</v>
      </c>
      <c r="R123" s="23">
        <f t="shared" si="97"/>
        <v>0</v>
      </c>
      <c r="S123" s="23">
        <f t="shared" si="97"/>
        <v>0</v>
      </c>
      <c r="T123" s="23">
        <f t="shared" si="97"/>
        <v>0</v>
      </c>
      <c r="U123" s="23">
        <f t="shared" si="97"/>
        <v>0</v>
      </c>
      <c r="V123" s="23">
        <f t="shared" si="97"/>
        <v>0</v>
      </c>
      <c r="W123" s="23">
        <f t="shared" si="97"/>
        <v>0</v>
      </c>
      <c r="X123" s="23">
        <f t="shared" si="97"/>
        <v>0</v>
      </c>
      <c r="Y123" s="23">
        <f t="shared" si="97"/>
        <v>0</v>
      </c>
      <c r="Z123" s="23">
        <f t="shared" si="97"/>
        <v>0</v>
      </c>
      <c r="AA123" s="23">
        <f t="shared" si="97"/>
        <v>0</v>
      </c>
      <c r="AB123" s="23">
        <f t="shared" si="97"/>
        <v>0</v>
      </c>
      <c r="AC123" s="23">
        <f t="shared" si="97"/>
        <v>0</v>
      </c>
      <c r="AD123" s="23">
        <f t="shared" si="97"/>
        <v>0</v>
      </c>
      <c r="AE123" s="23">
        <f t="shared" si="97"/>
        <v>0</v>
      </c>
      <c r="AF123" s="23">
        <f t="shared" si="97"/>
        <v>0</v>
      </c>
      <c r="AG123" s="23">
        <f t="shared" si="97"/>
        <v>0</v>
      </c>
      <c r="AH123" s="23">
        <f t="shared" si="97"/>
        <v>0</v>
      </c>
      <c r="AI123" s="23">
        <f t="shared" si="97"/>
        <v>0</v>
      </c>
      <c r="AJ123" s="23">
        <f t="shared" si="89"/>
        <v>0</v>
      </c>
      <c r="AL123" s="55"/>
      <c r="AQ123" s="47"/>
      <c r="AR123" s="63"/>
      <c r="AS123" s="47"/>
      <c r="AT123" s="47"/>
      <c r="AU123" s="47"/>
      <c r="AV123" s="47"/>
      <c r="AW123" s="47"/>
      <c r="AX123" s="47"/>
    </row>
    <row r="124" spans="1:50" s="47" customFormat="1">
      <c r="A124" s="92"/>
      <c r="B124" s="94"/>
      <c r="C124" s="507"/>
      <c r="D124" s="92"/>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3">
        <f t="shared" si="89"/>
        <v>0</v>
      </c>
      <c r="AL124" s="55"/>
      <c r="AM124" s="54"/>
      <c r="AN124" s="55"/>
      <c r="AO124" s="55"/>
      <c r="AP124" s="58"/>
      <c r="AR124" s="63"/>
    </row>
    <row r="125" spans="1:50">
      <c r="A125" s="92"/>
      <c r="B125" s="94"/>
      <c r="C125" s="508"/>
      <c r="D125" s="2"/>
      <c r="E125" s="15">
        <f t="shared" ref="E125:AI125" si="98">+E126+E132+E135</f>
        <v>390000</v>
      </c>
      <c r="F125" s="15">
        <f t="shared" si="98"/>
        <v>0</v>
      </c>
      <c r="G125" s="15">
        <f t="shared" si="98"/>
        <v>0</v>
      </c>
      <c r="H125" s="15">
        <f t="shared" si="98"/>
        <v>0</v>
      </c>
      <c r="I125" s="15">
        <f t="shared" si="98"/>
        <v>0</v>
      </c>
      <c r="J125" s="15">
        <f t="shared" si="98"/>
        <v>0</v>
      </c>
      <c r="K125" s="15">
        <f t="shared" si="98"/>
        <v>0</v>
      </c>
      <c r="L125" s="15">
        <f t="shared" si="98"/>
        <v>0</v>
      </c>
      <c r="M125" s="15">
        <f t="shared" si="98"/>
        <v>0</v>
      </c>
      <c r="N125" s="15">
        <f t="shared" si="98"/>
        <v>0</v>
      </c>
      <c r="O125" s="15">
        <f t="shared" si="98"/>
        <v>0</v>
      </c>
      <c r="P125" s="15">
        <f t="shared" si="98"/>
        <v>0</v>
      </c>
      <c r="Q125" s="15">
        <f t="shared" si="98"/>
        <v>0</v>
      </c>
      <c r="R125" s="15">
        <f t="shared" si="98"/>
        <v>0</v>
      </c>
      <c r="S125" s="15">
        <f t="shared" si="98"/>
        <v>0</v>
      </c>
      <c r="T125" s="15">
        <f t="shared" si="98"/>
        <v>0</v>
      </c>
      <c r="U125" s="15">
        <f t="shared" si="98"/>
        <v>0</v>
      </c>
      <c r="V125" s="15">
        <f t="shared" si="98"/>
        <v>0</v>
      </c>
      <c r="W125" s="15">
        <f t="shared" si="98"/>
        <v>0</v>
      </c>
      <c r="X125" s="15">
        <f t="shared" si="98"/>
        <v>0</v>
      </c>
      <c r="Y125" s="15">
        <f t="shared" si="98"/>
        <v>0</v>
      </c>
      <c r="Z125" s="15">
        <f t="shared" si="98"/>
        <v>0</v>
      </c>
      <c r="AA125" s="15">
        <f t="shared" si="98"/>
        <v>0</v>
      </c>
      <c r="AB125" s="15">
        <f t="shared" si="98"/>
        <v>0</v>
      </c>
      <c r="AC125" s="15">
        <f t="shared" si="98"/>
        <v>0</v>
      </c>
      <c r="AD125" s="15">
        <f t="shared" si="98"/>
        <v>0</v>
      </c>
      <c r="AE125" s="15">
        <f t="shared" si="98"/>
        <v>0</v>
      </c>
      <c r="AF125" s="15">
        <f t="shared" si="98"/>
        <v>0</v>
      </c>
      <c r="AG125" s="15">
        <f t="shared" si="98"/>
        <v>0</v>
      </c>
      <c r="AH125" s="15">
        <f t="shared" si="98"/>
        <v>0</v>
      </c>
      <c r="AI125" s="15">
        <f t="shared" si="98"/>
        <v>0</v>
      </c>
      <c r="AJ125" s="15">
        <f t="shared" si="89"/>
        <v>390000</v>
      </c>
      <c r="AL125" s="55"/>
      <c r="AQ125" s="47"/>
      <c r="AR125" s="63"/>
      <c r="AS125" s="47"/>
      <c r="AT125" s="47"/>
      <c r="AU125" s="47"/>
      <c r="AV125" s="47"/>
      <c r="AW125" s="47"/>
      <c r="AX125" s="47"/>
    </row>
    <row r="126" spans="1:50">
      <c r="A126" s="92"/>
      <c r="B126" s="94"/>
      <c r="C126" s="508"/>
      <c r="D126" s="2"/>
      <c r="E126" s="23">
        <f t="shared" ref="E126:AI126" si="99">+E127+E130+E128+E129+E131</f>
        <v>390000</v>
      </c>
      <c r="F126" s="23">
        <f t="shared" si="99"/>
        <v>0</v>
      </c>
      <c r="G126" s="23">
        <f t="shared" si="99"/>
        <v>0</v>
      </c>
      <c r="H126" s="23">
        <f t="shared" si="99"/>
        <v>0</v>
      </c>
      <c r="I126" s="23">
        <f t="shared" si="99"/>
        <v>0</v>
      </c>
      <c r="J126" s="23">
        <f t="shared" si="99"/>
        <v>0</v>
      </c>
      <c r="K126" s="23">
        <f t="shared" si="99"/>
        <v>0</v>
      </c>
      <c r="L126" s="23">
        <f t="shared" si="99"/>
        <v>0</v>
      </c>
      <c r="M126" s="23">
        <f t="shared" si="99"/>
        <v>0</v>
      </c>
      <c r="N126" s="23">
        <f t="shared" si="99"/>
        <v>0</v>
      </c>
      <c r="O126" s="23">
        <f t="shared" si="99"/>
        <v>0</v>
      </c>
      <c r="P126" s="23">
        <f t="shared" si="99"/>
        <v>0</v>
      </c>
      <c r="Q126" s="23">
        <f t="shared" si="99"/>
        <v>0</v>
      </c>
      <c r="R126" s="23">
        <f t="shared" si="99"/>
        <v>0</v>
      </c>
      <c r="S126" s="23">
        <f t="shared" si="99"/>
        <v>0</v>
      </c>
      <c r="T126" s="23">
        <f t="shared" si="99"/>
        <v>0</v>
      </c>
      <c r="U126" s="23">
        <f t="shared" si="99"/>
        <v>0</v>
      </c>
      <c r="V126" s="23">
        <f t="shared" si="99"/>
        <v>0</v>
      </c>
      <c r="W126" s="23">
        <f t="shared" si="99"/>
        <v>0</v>
      </c>
      <c r="X126" s="23">
        <f t="shared" si="99"/>
        <v>0</v>
      </c>
      <c r="Y126" s="23">
        <f t="shared" si="99"/>
        <v>0</v>
      </c>
      <c r="Z126" s="23">
        <f t="shared" si="99"/>
        <v>0</v>
      </c>
      <c r="AA126" s="23">
        <f t="shared" si="99"/>
        <v>0</v>
      </c>
      <c r="AB126" s="23">
        <f t="shared" si="99"/>
        <v>0</v>
      </c>
      <c r="AC126" s="23">
        <f t="shared" si="99"/>
        <v>0</v>
      </c>
      <c r="AD126" s="23">
        <f t="shared" si="99"/>
        <v>0</v>
      </c>
      <c r="AE126" s="23">
        <f t="shared" si="99"/>
        <v>0</v>
      </c>
      <c r="AF126" s="23">
        <f t="shared" si="99"/>
        <v>0</v>
      </c>
      <c r="AG126" s="23">
        <f t="shared" si="99"/>
        <v>0</v>
      </c>
      <c r="AH126" s="23">
        <f t="shared" si="99"/>
        <v>0</v>
      </c>
      <c r="AI126" s="23">
        <f t="shared" si="99"/>
        <v>0</v>
      </c>
      <c r="AJ126" s="23">
        <f>+AJ127+AJ130+AJ128+AJ129+AJ131</f>
        <v>390000</v>
      </c>
      <c r="AL126" s="55"/>
      <c r="AQ126" s="47"/>
      <c r="AR126" s="63"/>
      <c r="AS126" s="47"/>
      <c r="AT126" s="47"/>
      <c r="AU126" s="47"/>
      <c r="AV126" s="47"/>
      <c r="AW126" s="47"/>
      <c r="AX126" s="47"/>
    </row>
    <row r="127" spans="1:50" s="47" customFormat="1">
      <c r="A127" s="92"/>
      <c r="B127" s="94"/>
      <c r="C127" s="508"/>
      <c r="D127" s="3"/>
      <c r="E127" s="21">
        <v>250000</v>
      </c>
      <c r="F127" s="21"/>
      <c r="G127" s="21"/>
      <c r="H127" s="21"/>
      <c r="I127" s="21">
        <v>0</v>
      </c>
      <c r="J127" s="21"/>
      <c r="K127" s="21">
        <v>0</v>
      </c>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f t="shared" ref="AJ127:AJ190" si="100">SUM(E127:AI127)</f>
        <v>250000</v>
      </c>
      <c r="AL127" s="55"/>
      <c r="AM127" s="54"/>
      <c r="AN127" s="55"/>
      <c r="AO127" s="55"/>
      <c r="AP127" s="58"/>
      <c r="AR127" s="63"/>
    </row>
    <row r="128" spans="1:50" s="47" customFormat="1">
      <c r="A128" s="92"/>
      <c r="B128" s="94"/>
      <c r="C128" s="508"/>
      <c r="D128" s="3"/>
      <c r="E128" s="40">
        <v>120000</v>
      </c>
      <c r="F128" s="21"/>
      <c r="G128" s="21"/>
      <c r="H128" s="21"/>
      <c r="I128" s="21">
        <v>0</v>
      </c>
      <c r="J128" s="21"/>
      <c r="K128" s="21"/>
      <c r="L128" s="21"/>
      <c r="M128" s="21">
        <v>0</v>
      </c>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f t="shared" si="100"/>
        <v>120000</v>
      </c>
      <c r="AL128" s="55"/>
      <c r="AM128" s="54"/>
      <c r="AN128" s="55"/>
      <c r="AO128" s="55"/>
      <c r="AP128" s="58"/>
      <c r="AR128" s="63"/>
    </row>
    <row r="129" spans="1:50" s="47" customFormat="1">
      <c r="A129" s="92"/>
      <c r="B129" s="94"/>
      <c r="C129" s="508"/>
      <c r="D129" s="3"/>
      <c r="E129" s="21">
        <v>20000</v>
      </c>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f t="shared" si="100"/>
        <v>20000</v>
      </c>
      <c r="AL129" s="55"/>
      <c r="AM129" s="54"/>
      <c r="AN129" s="55"/>
      <c r="AO129" s="55"/>
      <c r="AP129" s="58"/>
      <c r="AR129" s="63"/>
    </row>
    <row r="130" spans="1:50">
      <c r="A130" s="92"/>
      <c r="B130" s="94"/>
      <c r="C130" s="508"/>
      <c r="D130" s="2"/>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f t="shared" si="100"/>
        <v>0</v>
      </c>
      <c r="AL130" s="55"/>
      <c r="AQ130" s="47"/>
      <c r="AR130" s="63"/>
      <c r="AS130" s="47"/>
      <c r="AT130" s="47"/>
      <c r="AU130" s="47"/>
      <c r="AV130" s="47"/>
      <c r="AW130" s="47"/>
      <c r="AX130" s="47"/>
    </row>
    <row r="131" spans="1:50" s="47" customFormat="1">
      <c r="A131" s="92"/>
      <c r="B131" s="94"/>
      <c r="C131" s="508"/>
      <c r="D131" s="3"/>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f t="shared" si="100"/>
        <v>0</v>
      </c>
      <c r="AL131" s="55"/>
      <c r="AM131" s="54"/>
      <c r="AN131" s="55"/>
      <c r="AO131" s="55"/>
      <c r="AP131" s="58"/>
      <c r="AR131" s="63"/>
    </row>
    <row r="132" spans="1:50">
      <c r="A132" s="92"/>
      <c r="B132" s="94"/>
      <c r="C132" s="508"/>
      <c r="D132" s="2"/>
      <c r="E132" s="23">
        <f>SUM(E133:E134)</f>
        <v>0</v>
      </c>
      <c r="F132" s="23">
        <f t="shared" ref="F132:AI132" si="101">SUM(F133:F134)</f>
        <v>0</v>
      </c>
      <c r="G132" s="23">
        <f t="shared" si="101"/>
        <v>0</v>
      </c>
      <c r="H132" s="23">
        <f t="shared" si="101"/>
        <v>0</v>
      </c>
      <c r="I132" s="23">
        <f t="shared" si="101"/>
        <v>0</v>
      </c>
      <c r="J132" s="23">
        <f t="shared" si="101"/>
        <v>0</v>
      </c>
      <c r="K132" s="23">
        <f t="shared" si="101"/>
        <v>0</v>
      </c>
      <c r="L132" s="23">
        <f t="shared" si="101"/>
        <v>0</v>
      </c>
      <c r="M132" s="23">
        <f t="shared" si="101"/>
        <v>0</v>
      </c>
      <c r="N132" s="23">
        <f t="shared" si="101"/>
        <v>0</v>
      </c>
      <c r="O132" s="23">
        <f t="shared" si="101"/>
        <v>0</v>
      </c>
      <c r="P132" s="23">
        <f t="shared" si="101"/>
        <v>0</v>
      </c>
      <c r="Q132" s="23">
        <f t="shared" si="101"/>
        <v>0</v>
      </c>
      <c r="R132" s="23">
        <f t="shared" si="101"/>
        <v>0</v>
      </c>
      <c r="S132" s="23">
        <f t="shared" si="101"/>
        <v>0</v>
      </c>
      <c r="T132" s="23">
        <f>SUM(T133:T134)</f>
        <v>0</v>
      </c>
      <c r="U132" s="23">
        <f t="shared" ref="U132:AE132" si="102">SUM(U133:U134)</f>
        <v>0</v>
      </c>
      <c r="V132" s="23">
        <f t="shared" si="102"/>
        <v>0</v>
      </c>
      <c r="W132" s="23">
        <f t="shared" si="102"/>
        <v>0</v>
      </c>
      <c r="X132" s="23">
        <f t="shared" si="102"/>
        <v>0</v>
      </c>
      <c r="Y132" s="23">
        <f t="shared" si="102"/>
        <v>0</v>
      </c>
      <c r="Z132" s="23">
        <f t="shared" si="102"/>
        <v>0</v>
      </c>
      <c r="AA132" s="23">
        <f t="shared" si="102"/>
        <v>0</v>
      </c>
      <c r="AB132" s="23">
        <f t="shared" si="102"/>
        <v>0</v>
      </c>
      <c r="AC132" s="23">
        <f t="shared" si="102"/>
        <v>0</v>
      </c>
      <c r="AD132" s="23">
        <f t="shared" si="102"/>
        <v>0</v>
      </c>
      <c r="AE132" s="23">
        <f t="shared" si="102"/>
        <v>0</v>
      </c>
      <c r="AF132" s="23">
        <f t="shared" si="101"/>
        <v>0</v>
      </c>
      <c r="AG132" s="23">
        <f t="shared" si="101"/>
        <v>0</v>
      </c>
      <c r="AH132" s="23">
        <f t="shared" si="101"/>
        <v>0</v>
      </c>
      <c r="AI132" s="23">
        <f t="shared" si="101"/>
        <v>0</v>
      </c>
      <c r="AJ132" s="23">
        <f t="shared" si="100"/>
        <v>0</v>
      </c>
      <c r="AL132" s="55"/>
      <c r="AQ132" s="47"/>
      <c r="AR132" s="63"/>
      <c r="AS132" s="47"/>
      <c r="AT132" s="47"/>
      <c r="AU132" s="47"/>
      <c r="AV132" s="47"/>
      <c r="AW132" s="47"/>
      <c r="AX132" s="47"/>
    </row>
    <row r="133" spans="1:50">
      <c r="A133" s="92"/>
      <c r="B133" s="94"/>
      <c r="C133" s="508"/>
      <c r="D133" s="2"/>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f t="shared" si="100"/>
        <v>0</v>
      </c>
      <c r="AL133" s="55"/>
      <c r="AQ133" s="47"/>
      <c r="AR133" s="63"/>
      <c r="AS133" s="47"/>
      <c r="AT133" s="47"/>
      <c r="AU133" s="47"/>
      <c r="AV133" s="47"/>
      <c r="AW133" s="47"/>
      <c r="AX133" s="47"/>
    </row>
    <row r="134" spans="1:50">
      <c r="A134" s="92"/>
      <c r="B134" s="94"/>
      <c r="C134" s="508"/>
      <c r="D134" s="2"/>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f t="shared" si="100"/>
        <v>0</v>
      </c>
      <c r="AL134" s="55"/>
      <c r="AQ134" s="47"/>
      <c r="AR134" s="63"/>
      <c r="AS134" s="47"/>
      <c r="AT134" s="47"/>
      <c r="AU134" s="47"/>
      <c r="AV134" s="47"/>
      <c r="AW134" s="47"/>
      <c r="AX134" s="47"/>
    </row>
    <row r="135" spans="1:50">
      <c r="A135" s="92"/>
      <c r="B135" s="94"/>
      <c r="C135" s="508"/>
      <c r="D135" s="2"/>
      <c r="E135" s="23">
        <f>+E136</f>
        <v>0</v>
      </c>
      <c r="F135" s="23">
        <f t="shared" ref="F135:AI135" si="103">+F136</f>
        <v>0</v>
      </c>
      <c r="G135" s="23">
        <f t="shared" si="103"/>
        <v>0</v>
      </c>
      <c r="H135" s="23">
        <f t="shared" si="103"/>
        <v>0</v>
      </c>
      <c r="I135" s="23">
        <f t="shared" si="103"/>
        <v>0</v>
      </c>
      <c r="J135" s="23">
        <f t="shared" si="103"/>
        <v>0</v>
      </c>
      <c r="K135" s="23">
        <f t="shared" si="103"/>
        <v>0</v>
      </c>
      <c r="L135" s="23">
        <f t="shared" si="103"/>
        <v>0</v>
      </c>
      <c r="M135" s="23">
        <f t="shared" si="103"/>
        <v>0</v>
      </c>
      <c r="N135" s="23">
        <f t="shared" si="103"/>
        <v>0</v>
      </c>
      <c r="O135" s="23">
        <f t="shared" si="103"/>
        <v>0</v>
      </c>
      <c r="P135" s="23">
        <f t="shared" si="103"/>
        <v>0</v>
      </c>
      <c r="Q135" s="23">
        <f t="shared" si="103"/>
        <v>0</v>
      </c>
      <c r="R135" s="23">
        <f t="shared" si="103"/>
        <v>0</v>
      </c>
      <c r="S135" s="23">
        <f t="shared" si="103"/>
        <v>0</v>
      </c>
      <c r="T135" s="23">
        <f t="shared" si="103"/>
        <v>0</v>
      </c>
      <c r="U135" s="23">
        <f t="shared" si="103"/>
        <v>0</v>
      </c>
      <c r="V135" s="23">
        <f t="shared" si="103"/>
        <v>0</v>
      </c>
      <c r="W135" s="23">
        <f t="shared" si="103"/>
        <v>0</v>
      </c>
      <c r="X135" s="23">
        <f t="shared" si="103"/>
        <v>0</v>
      </c>
      <c r="Y135" s="23">
        <f t="shared" si="103"/>
        <v>0</v>
      </c>
      <c r="Z135" s="23">
        <f t="shared" si="103"/>
        <v>0</v>
      </c>
      <c r="AA135" s="23">
        <f t="shared" si="103"/>
        <v>0</v>
      </c>
      <c r="AB135" s="23">
        <f t="shared" si="103"/>
        <v>0</v>
      </c>
      <c r="AC135" s="23">
        <f t="shared" si="103"/>
        <v>0</v>
      </c>
      <c r="AD135" s="23">
        <f t="shared" si="103"/>
        <v>0</v>
      </c>
      <c r="AE135" s="23">
        <f t="shared" si="103"/>
        <v>0</v>
      </c>
      <c r="AF135" s="23">
        <f t="shared" si="103"/>
        <v>0</v>
      </c>
      <c r="AG135" s="23">
        <f t="shared" si="103"/>
        <v>0</v>
      </c>
      <c r="AH135" s="23">
        <f t="shared" si="103"/>
        <v>0</v>
      </c>
      <c r="AI135" s="23">
        <f t="shared" si="103"/>
        <v>0</v>
      </c>
      <c r="AJ135" s="23">
        <f t="shared" si="100"/>
        <v>0</v>
      </c>
      <c r="AL135" s="55"/>
      <c r="AQ135" s="47"/>
      <c r="AR135" s="63"/>
      <c r="AS135" s="47"/>
      <c r="AT135" s="47"/>
      <c r="AU135" s="47"/>
      <c r="AV135" s="47"/>
      <c r="AW135" s="47"/>
      <c r="AX135" s="47"/>
    </row>
    <row r="136" spans="1:50">
      <c r="A136" s="92"/>
      <c r="B136" s="94"/>
      <c r="C136" s="508"/>
      <c r="D136" s="2"/>
      <c r="E136" s="21">
        <v>0</v>
      </c>
      <c r="F136" s="21"/>
      <c r="G136" s="21"/>
      <c r="H136" s="21"/>
      <c r="I136" s="21"/>
      <c r="J136" s="21">
        <v>0</v>
      </c>
      <c r="K136" s="21">
        <v>0</v>
      </c>
      <c r="L136" s="21"/>
      <c r="M136" s="21">
        <v>0</v>
      </c>
      <c r="N136" s="21"/>
      <c r="O136" s="21"/>
      <c r="P136" s="21"/>
      <c r="Q136" s="21"/>
      <c r="R136" s="21"/>
      <c r="S136" s="21"/>
      <c r="T136" s="21"/>
      <c r="U136" s="21"/>
      <c r="V136" s="21"/>
      <c r="W136" s="21"/>
      <c r="X136" s="21"/>
      <c r="Y136" s="21"/>
      <c r="Z136" s="21"/>
      <c r="AA136" s="21"/>
      <c r="AB136" s="21"/>
      <c r="AC136" s="21"/>
      <c r="AD136" s="21"/>
      <c r="AE136" s="21">
        <v>0</v>
      </c>
      <c r="AF136" s="21"/>
      <c r="AG136" s="21"/>
      <c r="AH136" s="21"/>
      <c r="AI136" s="21"/>
      <c r="AJ136" s="21">
        <f t="shared" si="100"/>
        <v>0</v>
      </c>
      <c r="AL136" s="55"/>
      <c r="AQ136" s="47"/>
      <c r="AR136" s="63"/>
      <c r="AS136" s="47"/>
      <c r="AT136" s="47"/>
      <c r="AU136" s="47"/>
      <c r="AV136" s="47"/>
      <c r="AW136" s="47"/>
      <c r="AX136" s="47"/>
    </row>
    <row r="137" spans="1:50">
      <c r="A137" s="92"/>
      <c r="B137" s="94"/>
      <c r="C137" s="508"/>
      <c r="D137" s="2"/>
      <c r="E137" s="15">
        <f>+E138+E140+E142+E144+E146+E148+E150+E152+E154</f>
        <v>0</v>
      </c>
      <c r="F137" s="15">
        <f t="shared" ref="F137:AI137" si="104">+F138+F140+F142+F144+F146+F148+F150+F152+F154</f>
        <v>0</v>
      </c>
      <c r="G137" s="15">
        <f t="shared" si="104"/>
        <v>0</v>
      </c>
      <c r="H137" s="15">
        <f t="shared" si="104"/>
        <v>0</v>
      </c>
      <c r="I137" s="15">
        <f t="shared" si="104"/>
        <v>0</v>
      </c>
      <c r="J137" s="15">
        <f t="shared" si="104"/>
        <v>0</v>
      </c>
      <c r="K137" s="15">
        <f t="shared" si="104"/>
        <v>0</v>
      </c>
      <c r="L137" s="15">
        <f t="shared" si="104"/>
        <v>0</v>
      </c>
      <c r="M137" s="15">
        <f t="shared" si="104"/>
        <v>0</v>
      </c>
      <c r="N137" s="15">
        <f t="shared" si="104"/>
        <v>0</v>
      </c>
      <c r="O137" s="15">
        <f t="shared" si="104"/>
        <v>0</v>
      </c>
      <c r="P137" s="15">
        <f t="shared" si="104"/>
        <v>0</v>
      </c>
      <c r="Q137" s="15">
        <f t="shared" si="104"/>
        <v>0</v>
      </c>
      <c r="R137" s="15">
        <f t="shared" si="104"/>
        <v>0</v>
      </c>
      <c r="S137" s="15">
        <f t="shared" si="104"/>
        <v>0</v>
      </c>
      <c r="T137" s="15">
        <f t="shared" si="104"/>
        <v>0</v>
      </c>
      <c r="U137" s="15">
        <f t="shared" si="104"/>
        <v>0</v>
      </c>
      <c r="V137" s="15">
        <f t="shared" si="104"/>
        <v>0</v>
      </c>
      <c r="W137" s="15">
        <f t="shared" si="104"/>
        <v>0</v>
      </c>
      <c r="X137" s="15">
        <f t="shared" si="104"/>
        <v>0</v>
      </c>
      <c r="Y137" s="15">
        <f t="shared" si="104"/>
        <v>0</v>
      </c>
      <c r="Z137" s="15">
        <f t="shared" si="104"/>
        <v>0</v>
      </c>
      <c r="AA137" s="15">
        <f t="shared" si="104"/>
        <v>0</v>
      </c>
      <c r="AB137" s="15">
        <f t="shared" si="104"/>
        <v>0</v>
      </c>
      <c r="AC137" s="15">
        <f t="shared" si="104"/>
        <v>0</v>
      </c>
      <c r="AD137" s="15">
        <f t="shared" si="104"/>
        <v>0</v>
      </c>
      <c r="AE137" s="15">
        <f t="shared" si="104"/>
        <v>0</v>
      </c>
      <c r="AF137" s="15">
        <f t="shared" si="104"/>
        <v>0</v>
      </c>
      <c r="AG137" s="15">
        <f t="shared" si="104"/>
        <v>0</v>
      </c>
      <c r="AH137" s="15">
        <f t="shared" si="104"/>
        <v>0</v>
      </c>
      <c r="AI137" s="15">
        <f t="shared" si="104"/>
        <v>0</v>
      </c>
      <c r="AJ137" s="15">
        <f t="shared" si="100"/>
        <v>0</v>
      </c>
      <c r="AL137" s="55"/>
      <c r="AQ137" s="47"/>
      <c r="AR137" s="63"/>
      <c r="AS137" s="47"/>
      <c r="AT137" s="47"/>
      <c r="AU137" s="47"/>
      <c r="AV137" s="47"/>
      <c r="AW137" s="47"/>
      <c r="AX137" s="47"/>
    </row>
    <row r="138" spans="1:50">
      <c r="A138" s="92"/>
      <c r="B138" s="94"/>
      <c r="C138" s="508"/>
      <c r="D138" s="2"/>
      <c r="E138" s="23">
        <f>+E139</f>
        <v>0</v>
      </c>
      <c r="F138" s="23">
        <f t="shared" ref="F138:AI138" si="105">+F139</f>
        <v>0</v>
      </c>
      <c r="G138" s="23">
        <f t="shared" si="105"/>
        <v>0</v>
      </c>
      <c r="H138" s="23">
        <f t="shared" si="105"/>
        <v>0</v>
      </c>
      <c r="I138" s="23">
        <f t="shared" si="105"/>
        <v>0</v>
      </c>
      <c r="J138" s="23">
        <f t="shared" si="105"/>
        <v>0</v>
      </c>
      <c r="K138" s="23">
        <f t="shared" si="105"/>
        <v>0</v>
      </c>
      <c r="L138" s="23">
        <f t="shared" si="105"/>
        <v>0</v>
      </c>
      <c r="M138" s="23">
        <f t="shared" si="105"/>
        <v>0</v>
      </c>
      <c r="N138" s="23">
        <f t="shared" si="105"/>
        <v>0</v>
      </c>
      <c r="O138" s="23">
        <f t="shared" si="105"/>
        <v>0</v>
      </c>
      <c r="P138" s="23">
        <f t="shared" si="105"/>
        <v>0</v>
      </c>
      <c r="Q138" s="23">
        <f t="shared" si="105"/>
        <v>0</v>
      </c>
      <c r="R138" s="23">
        <f t="shared" si="105"/>
        <v>0</v>
      </c>
      <c r="S138" s="23">
        <f t="shared" si="105"/>
        <v>0</v>
      </c>
      <c r="T138" s="23">
        <f t="shared" si="105"/>
        <v>0</v>
      </c>
      <c r="U138" s="23">
        <f t="shared" si="105"/>
        <v>0</v>
      </c>
      <c r="V138" s="23">
        <f t="shared" si="105"/>
        <v>0</v>
      </c>
      <c r="W138" s="23">
        <f t="shared" si="105"/>
        <v>0</v>
      </c>
      <c r="X138" s="23">
        <f t="shared" si="105"/>
        <v>0</v>
      </c>
      <c r="Y138" s="23">
        <f t="shared" si="105"/>
        <v>0</v>
      </c>
      <c r="Z138" s="23">
        <f t="shared" si="105"/>
        <v>0</v>
      </c>
      <c r="AA138" s="23">
        <f t="shared" si="105"/>
        <v>0</v>
      </c>
      <c r="AB138" s="23">
        <f t="shared" si="105"/>
        <v>0</v>
      </c>
      <c r="AC138" s="23">
        <f t="shared" si="105"/>
        <v>0</v>
      </c>
      <c r="AD138" s="23">
        <f t="shared" si="105"/>
        <v>0</v>
      </c>
      <c r="AE138" s="23">
        <f t="shared" si="105"/>
        <v>0</v>
      </c>
      <c r="AF138" s="23">
        <f t="shared" si="105"/>
        <v>0</v>
      </c>
      <c r="AG138" s="23">
        <f t="shared" si="105"/>
        <v>0</v>
      </c>
      <c r="AH138" s="23">
        <f t="shared" si="105"/>
        <v>0</v>
      </c>
      <c r="AI138" s="23">
        <f t="shared" si="105"/>
        <v>0</v>
      </c>
      <c r="AJ138" s="23">
        <f t="shared" si="100"/>
        <v>0</v>
      </c>
      <c r="AL138" s="55"/>
      <c r="AQ138" s="47"/>
      <c r="AR138" s="63"/>
      <c r="AS138" s="47"/>
      <c r="AT138" s="47"/>
      <c r="AU138" s="47"/>
      <c r="AV138" s="47"/>
      <c r="AW138" s="47"/>
      <c r="AX138" s="47"/>
    </row>
    <row r="139" spans="1:50">
      <c r="A139" s="92"/>
      <c r="B139" s="94"/>
      <c r="C139" s="508"/>
      <c r="D139" s="2"/>
      <c r="E139" s="21"/>
      <c r="F139" s="21"/>
      <c r="G139" s="21"/>
      <c r="H139" s="21"/>
      <c r="I139" s="21"/>
      <c r="J139" s="21"/>
      <c r="K139" s="21"/>
      <c r="L139" s="21"/>
      <c r="M139" s="21"/>
      <c r="N139" s="21"/>
      <c r="O139" s="21"/>
      <c r="P139" s="21"/>
      <c r="Q139" s="21"/>
      <c r="R139" s="21">
        <v>0</v>
      </c>
      <c r="S139" s="21"/>
      <c r="T139" s="21"/>
      <c r="U139" s="21"/>
      <c r="V139" s="21"/>
      <c r="W139" s="21"/>
      <c r="X139" s="21"/>
      <c r="Y139" s="21"/>
      <c r="Z139" s="21"/>
      <c r="AA139" s="21"/>
      <c r="AB139" s="21"/>
      <c r="AC139" s="21"/>
      <c r="AD139" s="21"/>
      <c r="AE139" s="21"/>
      <c r="AF139" s="21"/>
      <c r="AG139" s="21"/>
      <c r="AH139" s="21"/>
      <c r="AI139" s="21"/>
      <c r="AJ139" s="21">
        <f t="shared" si="100"/>
        <v>0</v>
      </c>
      <c r="AL139" s="55"/>
      <c r="AQ139" s="47"/>
      <c r="AR139" s="63"/>
      <c r="AS139" s="47"/>
      <c r="AT139" s="47"/>
      <c r="AU139" s="47"/>
      <c r="AV139" s="47"/>
      <c r="AW139" s="47"/>
      <c r="AX139" s="47"/>
    </row>
    <row r="140" spans="1:50">
      <c r="A140" s="92"/>
      <c r="B140" s="94"/>
      <c r="C140" s="508"/>
      <c r="D140" s="2"/>
      <c r="E140" s="23">
        <f>+E141</f>
        <v>0</v>
      </c>
      <c r="F140" s="23">
        <f t="shared" ref="F140:AI140" si="106">+F141</f>
        <v>0</v>
      </c>
      <c r="G140" s="23">
        <f t="shared" si="106"/>
        <v>0</v>
      </c>
      <c r="H140" s="23">
        <f t="shared" si="106"/>
        <v>0</v>
      </c>
      <c r="I140" s="23">
        <f t="shared" si="106"/>
        <v>0</v>
      </c>
      <c r="J140" s="23">
        <f t="shared" si="106"/>
        <v>0</v>
      </c>
      <c r="K140" s="23">
        <f t="shared" si="106"/>
        <v>0</v>
      </c>
      <c r="L140" s="23">
        <f t="shared" si="106"/>
        <v>0</v>
      </c>
      <c r="M140" s="23">
        <f t="shared" si="106"/>
        <v>0</v>
      </c>
      <c r="N140" s="23">
        <f t="shared" si="106"/>
        <v>0</v>
      </c>
      <c r="O140" s="23">
        <f t="shared" si="106"/>
        <v>0</v>
      </c>
      <c r="P140" s="23">
        <f t="shared" si="106"/>
        <v>0</v>
      </c>
      <c r="Q140" s="23">
        <f t="shared" si="106"/>
        <v>0</v>
      </c>
      <c r="R140" s="23">
        <f t="shared" si="106"/>
        <v>0</v>
      </c>
      <c r="S140" s="23">
        <f t="shared" si="106"/>
        <v>0</v>
      </c>
      <c r="T140" s="23">
        <f t="shared" si="106"/>
        <v>0</v>
      </c>
      <c r="U140" s="23">
        <f t="shared" si="106"/>
        <v>0</v>
      </c>
      <c r="V140" s="23">
        <f t="shared" si="106"/>
        <v>0</v>
      </c>
      <c r="W140" s="23">
        <f t="shared" si="106"/>
        <v>0</v>
      </c>
      <c r="X140" s="23">
        <f t="shared" si="106"/>
        <v>0</v>
      </c>
      <c r="Y140" s="23">
        <f t="shared" si="106"/>
        <v>0</v>
      </c>
      <c r="Z140" s="23">
        <f t="shared" si="106"/>
        <v>0</v>
      </c>
      <c r="AA140" s="23">
        <f t="shared" si="106"/>
        <v>0</v>
      </c>
      <c r="AB140" s="23">
        <f t="shared" si="106"/>
        <v>0</v>
      </c>
      <c r="AC140" s="23">
        <f t="shared" si="106"/>
        <v>0</v>
      </c>
      <c r="AD140" s="23">
        <f t="shared" si="106"/>
        <v>0</v>
      </c>
      <c r="AE140" s="23">
        <f t="shared" si="106"/>
        <v>0</v>
      </c>
      <c r="AF140" s="23">
        <f t="shared" si="106"/>
        <v>0</v>
      </c>
      <c r="AG140" s="23">
        <f t="shared" si="106"/>
        <v>0</v>
      </c>
      <c r="AH140" s="23">
        <f t="shared" si="106"/>
        <v>0</v>
      </c>
      <c r="AI140" s="23">
        <f t="shared" si="106"/>
        <v>0</v>
      </c>
      <c r="AJ140" s="23">
        <f t="shared" si="100"/>
        <v>0</v>
      </c>
      <c r="AL140" s="55"/>
      <c r="AQ140" s="47"/>
      <c r="AR140" s="63"/>
      <c r="AS140" s="47"/>
      <c r="AT140" s="47"/>
      <c r="AU140" s="47"/>
      <c r="AV140" s="47"/>
      <c r="AW140" s="47"/>
      <c r="AX140" s="47"/>
    </row>
    <row r="141" spans="1:50">
      <c r="A141" s="92"/>
      <c r="B141" s="94"/>
      <c r="C141" s="508"/>
      <c r="D141" s="2"/>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f t="shared" si="100"/>
        <v>0</v>
      </c>
      <c r="AL141" s="55"/>
      <c r="AQ141" s="47"/>
      <c r="AR141" s="63"/>
      <c r="AS141" s="47"/>
      <c r="AT141" s="47"/>
      <c r="AU141" s="47"/>
      <c r="AV141" s="47"/>
      <c r="AW141" s="47"/>
      <c r="AX141" s="47"/>
    </row>
    <row r="142" spans="1:50">
      <c r="A142" s="92"/>
      <c r="B142" s="94"/>
      <c r="C142" s="508"/>
      <c r="D142" s="2"/>
      <c r="E142" s="23">
        <f>+E143</f>
        <v>0</v>
      </c>
      <c r="F142" s="23">
        <f t="shared" ref="F142:AI142" si="107">+F143</f>
        <v>0</v>
      </c>
      <c r="G142" s="23">
        <f t="shared" si="107"/>
        <v>0</v>
      </c>
      <c r="H142" s="23">
        <f t="shared" si="107"/>
        <v>0</v>
      </c>
      <c r="I142" s="23">
        <f t="shared" si="107"/>
        <v>0</v>
      </c>
      <c r="J142" s="23">
        <f t="shared" si="107"/>
        <v>0</v>
      </c>
      <c r="K142" s="23">
        <f t="shared" si="107"/>
        <v>0</v>
      </c>
      <c r="L142" s="23">
        <f t="shared" si="107"/>
        <v>0</v>
      </c>
      <c r="M142" s="23">
        <f t="shared" si="107"/>
        <v>0</v>
      </c>
      <c r="N142" s="23">
        <f t="shared" si="107"/>
        <v>0</v>
      </c>
      <c r="O142" s="23">
        <f t="shared" si="107"/>
        <v>0</v>
      </c>
      <c r="P142" s="23">
        <f t="shared" si="107"/>
        <v>0</v>
      </c>
      <c r="Q142" s="23">
        <f t="shared" si="107"/>
        <v>0</v>
      </c>
      <c r="R142" s="23">
        <f t="shared" si="107"/>
        <v>0</v>
      </c>
      <c r="S142" s="23">
        <f t="shared" si="107"/>
        <v>0</v>
      </c>
      <c r="T142" s="23">
        <f t="shared" si="107"/>
        <v>0</v>
      </c>
      <c r="U142" s="23">
        <f t="shared" si="107"/>
        <v>0</v>
      </c>
      <c r="V142" s="23">
        <f t="shared" si="107"/>
        <v>0</v>
      </c>
      <c r="W142" s="23">
        <f t="shared" si="107"/>
        <v>0</v>
      </c>
      <c r="X142" s="23">
        <f t="shared" si="107"/>
        <v>0</v>
      </c>
      <c r="Y142" s="23">
        <f t="shared" si="107"/>
        <v>0</v>
      </c>
      <c r="Z142" s="23">
        <f t="shared" si="107"/>
        <v>0</v>
      </c>
      <c r="AA142" s="23">
        <f t="shared" si="107"/>
        <v>0</v>
      </c>
      <c r="AB142" s="23">
        <f t="shared" si="107"/>
        <v>0</v>
      </c>
      <c r="AC142" s="23">
        <f t="shared" si="107"/>
        <v>0</v>
      </c>
      <c r="AD142" s="23">
        <f t="shared" si="107"/>
        <v>0</v>
      </c>
      <c r="AE142" s="23">
        <f t="shared" si="107"/>
        <v>0</v>
      </c>
      <c r="AF142" s="23">
        <f t="shared" si="107"/>
        <v>0</v>
      </c>
      <c r="AG142" s="23">
        <f t="shared" si="107"/>
        <v>0</v>
      </c>
      <c r="AH142" s="23">
        <f t="shared" si="107"/>
        <v>0</v>
      </c>
      <c r="AI142" s="23">
        <f t="shared" si="107"/>
        <v>0</v>
      </c>
      <c r="AJ142" s="23">
        <f t="shared" si="100"/>
        <v>0</v>
      </c>
      <c r="AL142" s="55"/>
      <c r="AQ142" s="47"/>
      <c r="AR142" s="63"/>
      <c r="AS142" s="47"/>
      <c r="AT142" s="47"/>
      <c r="AU142" s="47"/>
      <c r="AV142" s="47"/>
      <c r="AW142" s="47"/>
      <c r="AX142" s="47"/>
    </row>
    <row r="143" spans="1:50">
      <c r="A143" s="92"/>
      <c r="B143" s="94"/>
      <c r="C143" s="508"/>
      <c r="D143" s="2"/>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f t="shared" si="100"/>
        <v>0</v>
      </c>
      <c r="AL143" s="55"/>
      <c r="AQ143" s="47"/>
      <c r="AR143" s="63"/>
      <c r="AS143" s="47"/>
      <c r="AT143" s="47"/>
      <c r="AU143" s="47"/>
      <c r="AV143" s="47"/>
      <c r="AW143" s="47"/>
      <c r="AX143" s="47"/>
    </row>
    <row r="144" spans="1:50">
      <c r="A144" s="92"/>
      <c r="B144" s="94"/>
      <c r="C144" s="508"/>
      <c r="D144" s="2"/>
      <c r="E144" s="23">
        <f>+E145</f>
        <v>0</v>
      </c>
      <c r="F144" s="23">
        <f t="shared" ref="F144:AI144" si="108">+F145</f>
        <v>0</v>
      </c>
      <c r="G144" s="23">
        <f t="shared" si="108"/>
        <v>0</v>
      </c>
      <c r="H144" s="23">
        <f t="shared" si="108"/>
        <v>0</v>
      </c>
      <c r="I144" s="23">
        <f t="shared" si="108"/>
        <v>0</v>
      </c>
      <c r="J144" s="23">
        <f t="shared" si="108"/>
        <v>0</v>
      </c>
      <c r="K144" s="23">
        <f t="shared" si="108"/>
        <v>0</v>
      </c>
      <c r="L144" s="23">
        <f t="shared" si="108"/>
        <v>0</v>
      </c>
      <c r="M144" s="23">
        <f t="shared" si="108"/>
        <v>0</v>
      </c>
      <c r="N144" s="23">
        <f t="shared" si="108"/>
        <v>0</v>
      </c>
      <c r="O144" s="23">
        <f t="shared" si="108"/>
        <v>0</v>
      </c>
      <c r="P144" s="23">
        <f t="shared" si="108"/>
        <v>0</v>
      </c>
      <c r="Q144" s="23">
        <f t="shared" si="108"/>
        <v>0</v>
      </c>
      <c r="R144" s="23">
        <f t="shared" si="108"/>
        <v>0</v>
      </c>
      <c r="S144" s="23">
        <f t="shared" si="108"/>
        <v>0</v>
      </c>
      <c r="T144" s="23">
        <f t="shared" si="108"/>
        <v>0</v>
      </c>
      <c r="U144" s="23">
        <f t="shared" si="108"/>
        <v>0</v>
      </c>
      <c r="V144" s="23">
        <f t="shared" si="108"/>
        <v>0</v>
      </c>
      <c r="W144" s="23">
        <f t="shared" si="108"/>
        <v>0</v>
      </c>
      <c r="X144" s="23">
        <f t="shared" si="108"/>
        <v>0</v>
      </c>
      <c r="Y144" s="23">
        <f t="shared" si="108"/>
        <v>0</v>
      </c>
      <c r="Z144" s="23">
        <f t="shared" si="108"/>
        <v>0</v>
      </c>
      <c r="AA144" s="23">
        <f t="shared" si="108"/>
        <v>0</v>
      </c>
      <c r="AB144" s="23">
        <f t="shared" si="108"/>
        <v>0</v>
      </c>
      <c r="AC144" s="23">
        <f t="shared" si="108"/>
        <v>0</v>
      </c>
      <c r="AD144" s="23">
        <f t="shared" si="108"/>
        <v>0</v>
      </c>
      <c r="AE144" s="23">
        <f t="shared" si="108"/>
        <v>0</v>
      </c>
      <c r="AF144" s="23">
        <f t="shared" si="108"/>
        <v>0</v>
      </c>
      <c r="AG144" s="23">
        <f t="shared" si="108"/>
        <v>0</v>
      </c>
      <c r="AH144" s="23">
        <f t="shared" si="108"/>
        <v>0</v>
      </c>
      <c r="AI144" s="23">
        <f t="shared" si="108"/>
        <v>0</v>
      </c>
      <c r="AJ144" s="23">
        <f t="shared" si="100"/>
        <v>0</v>
      </c>
      <c r="AL144" s="55"/>
      <c r="AQ144" s="47"/>
      <c r="AR144" s="63"/>
      <c r="AS144" s="47"/>
      <c r="AT144" s="47"/>
      <c r="AU144" s="47"/>
      <c r="AV144" s="47"/>
      <c r="AW144" s="47"/>
      <c r="AX144" s="47"/>
    </row>
    <row r="145" spans="1:50">
      <c r="A145" s="92"/>
      <c r="B145" s="94"/>
      <c r="C145" s="508"/>
      <c r="D145" s="2"/>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f t="shared" si="100"/>
        <v>0</v>
      </c>
      <c r="AL145" s="55"/>
      <c r="AQ145" s="47"/>
      <c r="AR145" s="63"/>
      <c r="AS145" s="47"/>
      <c r="AT145" s="47"/>
      <c r="AU145" s="47"/>
      <c r="AV145" s="47"/>
      <c r="AW145" s="47"/>
      <c r="AX145" s="47"/>
    </row>
    <row r="146" spans="1:50">
      <c r="A146" s="92"/>
      <c r="B146" s="94"/>
      <c r="C146" s="508"/>
      <c r="D146" s="2"/>
      <c r="E146" s="23">
        <f>+E147</f>
        <v>0</v>
      </c>
      <c r="F146" s="23">
        <f t="shared" ref="F146:AI146" si="109">+F147</f>
        <v>0</v>
      </c>
      <c r="G146" s="23">
        <f t="shared" si="109"/>
        <v>0</v>
      </c>
      <c r="H146" s="23">
        <f t="shared" si="109"/>
        <v>0</v>
      </c>
      <c r="I146" s="23">
        <f t="shared" si="109"/>
        <v>0</v>
      </c>
      <c r="J146" s="23">
        <f t="shared" si="109"/>
        <v>0</v>
      </c>
      <c r="K146" s="23">
        <f t="shared" si="109"/>
        <v>0</v>
      </c>
      <c r="L146" s="23">
        <f t="shared" si="109"/>
        <v>0</v>
      </c>
      <c r="M146" s="23">
        <f t="shared" si="109"/>
        <v>0</v>
      </c>
      <c r="N146" s="23">
        <f t="shared" si="109"/>
        <v>0</v>
      </c>
      <c r="O146" s="23">
        <f t="shared" si="109"/>
        <v>0</v>
      </c>
      <c r="P146" s="23">
        <f t="shared" si="109"/>
        <v>0</v>
      </c>
      <c r="Q146" s="23">
        <f t="shared" si="109"/>
        <v>0</v>
      </c>
      <c r="R146" s="23">
        <f t="shared" si="109"/>
        <v>0</v>
      </c>
      <c r="S146" s="23">
        <f t="shared" si="109"/>
        <v>0</v>
      </c>
      <c r="T146" s="23">
        <f t="shared" si="109"/>
        <v>0</v>
      </c>
      <c r="U146" s="23">
        <f t="shared" si="109"/>
        <v>0</v>
      </c>
      <c r="V146" s="23">
        <f t="shared" si="109"/>
        <v>0</v>
      </c>
      <c r="W146" s="23">
        <f t="shared" si="109"/>
        <v>0</v>
      </c>
      <c r="X146" s="23">
        <f t="shared" si="109"/>
        <v>0</v>
      </c>
      <c r="Y146" s="23">
        <f t="shared" si="109"/>
        <v>0</v>
      </c>
      <c r="Z146" s="23">
        <f t="shared" si="109"/>
        <v>0</v>
      </c>
      <c r="AA146" s="23">
        <f t="shared" si="109"/>
        <v>0</v>
      </c>
      <c r="AB146" s="23">
        <f t="shared" si="109"/>
        <v>0</v>
      </c>
      <c r="AC146" s="23">
        <f t="shared" si="109"/>
        <v>0</v>
      </c>
      <c r="AD146" s="23">
        <f t="shared" si="109"/>
        <v>0</v>
      </c>
      <c r="AE146" s="23">
        <f t="shared" si="109"/>
        <v>0</v>
      </c>
      <c r="AF146" s="23">
        <f t="shared" si="109"/>
        <v>0</v>
      </c>
      <c r="AG146" s="23">
        <f t="shared" si="109"/>
        <v>0</v>
      </c>
      <c r="AH146" s="23">
        <f t="shared" si="109"/>
        <v>0</v>
      </c>
      <c r="AI146" s="23">
        <f t="shared" si="109"/>
        <v>0</v>
      </c>
      <c r="AJ146" s="23">
        <f t="shared" si="100"/>
        <v>0</v>
      </c>
      <c r="AL146" s="55"/>
      <c r="AQ146" s="47"/>
      <c r="AR146" s="63"/>
      <c r="AS146" s="47"/>
      <c r="AT146" s="47"/>
      <c r="AU146" s="47"/>
      <c r="AV146" s="47"/>
      <c r="AW146" s="47"/>
      <c r="AX146" s="47"/>
    </row>
    <row r="147" spans="1:50">
      <c r="A147" s="92"/>
      <c r="B147" s="94"/>
      <c r="C147" s="508"/>
      <c r="D147" s="2"/>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f t="shared" si="100"/>
        <v>0</v>
      </c>
      <c r="AL147" s="55"/>
      <c r="AQ147" s="47"/>
      <c r="AR147" s="63"/>
      <c r="AS147" s="47"/>
      <c r="AT147" s="47"/>
      <c r="AU147" s="47"/>
      <c r="AV147" s="47"/>
      <c r="AW147" s="47"/>
      <c r="AX147" s="47"/>
    </row>
    <row r="148" spans="1:50">
      <c r="A148" s="92"/>
      <c r="B148" s="94"/>
      <c r="C148" s="508"/>
      <c r="D148" s="2"/>
      <c r="E148" s="23">
        <f>+E149</f>
        <v>0</v>
      </c>
      <c r="F148" s="23">
        <f t="shared" ref="F148:AI148" si="110">+F149</f>
        <v>0</v>
      </c>
      <c r="G148" s="23">
        <f t="shared" si="110"/>
        <v>0</v>
      </c>
      <c r="H148" s="23">
        <f t="shared" si="110"/>
        <v>0</v>
      </c>
      <c r="I148" s="23">
        <f t="shared" si="110"/>
        <v>0</v>
      </c>
      <c r="J148" s="23">
        <f t="shared" si="110"/>
        <v>0</v>
      </c>
      <c r="K148" s="23">
        <f t="shared" si="110"/>
        <v>0</v>
      </c>
      <c r="L148" s="23">
        <f t="shared" si="110"/>
        <v>0</v>
      </c>
      <c r="M148" s="23">
        <f t="shared" si="110"/>
        <v>0</v>
      </c>
      <c r="N148" s="23">
        <f t="shared" si="110"/>
        <v>0</v>
      </c>
      <c r="O148" s="23">
        <f t="shared" si="110"/>
        <v>0</v>
      </c>
      <c r="P148" s="23">
        <f t="shared" si="110"/>
        <v>0</v>
      </c>
      <c r="Q148" s="23">
        <f t="shared" si="110"/>
        <v>0</v>
      </c>
      <c r="R148" s="23">
        <f t="shared" si="110"/>
        <v>0</v>
      </c>
      <c r="S148" s="23">
        <f t="shared" si="110"/>
        <v>0</v>
      </c>
      <c r="T148" s="23">
        <f t="shared" si="110"/>
        <v>0</v>
      </c>
      <c r="U148" s="23">
        <f t="shared" si="110"/>
        <v>0</v>
      </c>
      <c r="V148" s="23">
        <f t="shared" si="110"/>
        <v>0</v>
      </c>
      <c r="W148" s="23">
        <f t="shared" si="110"/>
        <v>0</v>
      </c>
      <c r="X148" s="23">
        <f t="shared" si="110"/>
        <v>0</v>
      </c>
      <c r="Y148" s="23">
        <f t="shared" si="110"/>
        <v>0</v>
      </c>
      <c r="Z148" s="23">
        <f t="shared" si="110"/>
        <v>0</v>
      </c>
      <c r="AA148" s="23">
        <f t="shared" si="110"/>
        <v>0</v>
      </c>
      <c r="AB148" s="23">
        <f t="shared" si="110"/>
        <v>0</v>
      </c>
      <c r="AC148" s="23">
        <f t="shared" si="110"/>
        <v>0</v>
      </c>
      <c r="AD148" s="23">
        <f t="shared" si="110"/>
        <v>0</v>
      </c>
      <c r="AE148" s="23">
        <f t="shared" si="110"/>
        <v>0</v>
      </c>
      <c r="AF148" s="23">
        <f t="shared" si="110"/>
        <v>0</v>
      </c>
      <c r="AG148" s="23">
        <f t="shared" si="110"/>
        <v>0</v>
      </c>
      <c r="AH148" s="23">
        <f t="shared" si="110"/>
        <v>0</v>
      </c>
      <c r="AI148" s="23">
        <f t="shared" si="110"/>
        <v>0</v>
      </c>
      <c r="AJ148" s="23">
        <f t="shared" si="100"/>
        <v>0</v>
      </c>
      <c r="AL148" s="55"/>
      <c r="AQ148" s="47"/>
      <c r="AR148" s="63"/>
      <c r="AS148" s="47"/>
      <c r="AT148" s="47"/>
      <c r="AU148" s="47"/>
      <c r="AV148" s="47"/>
      <c r="AW148" s="47"/>
      <c r="AX148" s="47"/>
    </row>
    <row r="149" spans="1:50">
      <c r="A149" s="92"/>
      <c r="B149" s="94"/>
      <c r="C149" s="508"/>
      <c r="D149" s="2"/>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f t="shared" si="100"/>
        <v>0</v>
      </c>
      <c r="AL149" s="55"/>
      <c r="AQ149" s="47"/>
      <c r="AR149" s="63"/>
      <c r="AS149" s="47"/>
      <c r="AT149" s="47"/>
      <c r="AU149" s="47"/>
      <c r="AV149" s="47"/>
      <c r="AW149" s="47"/>
      <c r="AX149" s="47"/>
    </row>
    <row r="150" spans="1:50">
      <c r="A150" s="92"/>
      <c r="B150" s="94"/>
      <c r="C150" s="508"/>
      <c r="D150" s="2"/>
      <c r="E150" s="23">
        <f>+E151</f>
        <v>0</v>
      </c>
      <c r="F150" s="23">
        <f t="shared" ref="F150:AI150" si="111">+F151</f>
        <v>0</v>
      </c>
      <c r="G150" s="23">
        <f t="shared" si="111"/>
        <v>0</v>
      </c>
      <c r="H150" s="23">
        <f t="shared" si="111"/>
        <v>0</v>
      </c>
      <c r="I150" s="23">
        <f t="shared" si="111"/>
        <v>0</v>
      </c>
      <c r="J150" s="23">
        <f t="shared" si="111"/>
        <v>0</v>
      </c>
      <c r="K150" s="23">
        <f t="shared" si="111"/>
        <v>0</v>
      </c>
      <c r="L150" s="23">
        <f t="shared" si="111"/>
        <v>0</v>
      </c>
      <c r="M150" s="23">
        <f t="shared" si="111"/>
        <v>0</v>
      </c>
      <c r="N150" s="23">
        <f t="shared" si="111"/>
        <v>0</v>
      </c>
      <c r="O150" s="23">
        <f t="shared" si="111"/>
        <v>0</v>
      </c>
      <c r="P150" s="23">
        <f t="shared" si="111"/>
        <v>0</v>
      </c>
      <c r="Q150" s="23">
        <f t="shared" si="111"/>
        <v>0</v>
      </c>
      <c r="R150" s="23">
        <f t="shared" si="111"/>
        <v>0</v>
      </c>
      <c r="S150" s="23">
        <f t="shared" si="111"/>
        <v>0</v>
      </c>
      <c r="T150" s="23">
        <f t="shared" si="111"/>
        <v>0</v>
      </c>
      <c r="U150" s="23">
        <f t="shared" si="111"/>
        <v>0</v>
      </c>
      <c r="V150" s="23">
        <f t="shared" si="111"/>
        <v>0</v>
      </c>
      <c r="W150" s="23">
        <f t="shared" si="111"/>
        <v>0</v>
      </c>
      <c r="X150" s="23">
        <f t="shared" si="111"/>
        <v>0</v>
      </c>
      <c r="Y150" s="23">
        <f t="shared" si="111"/>
        <v>0</v>
      </c>
      <c r="Z150" s="23">
        <f t="shared" si="111"/>
        <v>0</v>
      </c>
      <c r="AA150" s="23">
        <f t="shared" si="111"/>
        <v>0</v>
      </c>
      <c r="AB150" s="23">
        <f t="shared" si="111"/>
        <v>0</v>
      </c>
      <c r="AC150" s="23">
        <f t="shared" si="111"/>
        <v>0</v>
      </c>
      <c r="AD150" s="23">
        <f t="shared" si="111"/>
        <v>0</v>
      </c>
      <c r="AE150" s="23">
        <f t="shared" si="111"/>
        <v>0</v>
      </c>
      <c r="AF150" s="23">
        <f t="shared" si="111"/>
        <v>0</v>
      </c>
      <c r="AG150" s="23">
        <f t="shared" si="111"/>
        <v>0</v>
      </c>
      <c r="AH150" s="23">
        <f t="shared" si="111"/>
        <v>0</v>
      </c>
      <c r="AI150" s="23">
        <f t="shared" si="111"/>
        <v>0</v>
      </c>
      <c r="AJ150" s="23">
        <f t="shared" si="100"/>
        <v>0</v>
      </c>
      <c r="AL150" s="55"/>
      <c r="AQ150" s="47"/>
      <c r="AR150" s="63"/>
      <c r="AS150" s="47"/>
      <c r="AT150" s="47"/>
      <c r="AU150" s="47"/>
      <c r="AV150" s="47"/>
      <c r="AW150" s="47"/>
      <c r="AX150" s="47"/>
    </row>
    <row r="151" spans="1:50">
      <c r="A151" s="92"/>
      <c r="B151" s="94"/>
      <c r="C151" s="508"/>
      <c r="D151" s="2"/>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f t="shared" si="100"/>
        <v>0</v>
      </c>
      <c r="AL151" s="55"/>
      <c r="AQ151" s="47"/>
      <c r="AR151" s="63"/>
      <c r="AS151" s="47"/>
      <c r="AT151" s="47"/>
      <c r="AU151" s="47"/>
      <c r="AV151" s="47"/>
      <c r="AW151" s="47"/>
      <c r="AX151" s="47"/>
    </row>
    <row r="152" spans="1:50">
      <c r="A152" s="92"/>
      <c r="B152" s="94"/>
      <c r="C152" s="508"/>
      <c r="D152" s="2"/>
      <c r="E152" s="23">
        <f>+E153</f>
        <v>0</v>
      </c>
      <c r="F152" s="23">
        <f t="shared" ref="F152:AI152" si="112">+F153</f>
        <v>0</v>
      </c>
      <c r="G152" s="23">
        <f t="shared" si="112"/>
        <v>0</v>
      </c>
      <c r="H152" s="23">
        <f t="shared" si="112"/>
        <v>0</v>
      </c>
      <c r="I152" s="23">
        <f t="shared" si="112"/>
        <v>0</v>
      </c>
      <c r="J152" s="23">
        <f t="shared" si="112"/>
        <v>0</v>
      </c>
      <c r="K152" s="23">
        <f t="shared" si="112"/>
        <v>0</v>
      </c>
      <c r="L152" s="23">
        <f t="shared" si="112"/>
        <v>0</v>
      </c>
      <c r="M152" s="23">
        <f t="shared" si="112"/>
        <v>0</v>
      </c>
      <c r="N152" s="23">
        <f t="shared" si="112"/>
        <v>0</v>
      </c>
      <c r="O152" s="23">
        <f t="shared" si="112"/>
        <v>0</v>
      </c>
      <c r="P152" s="23">
        <f t="shared" si="112"/>
        <v>0</v>
      </c>
      <c r="Q152" s="23">
        <f t="shared" si="112"/>
        <v>0</v>
      </c>
      <c r="R152" s="23">
        <f t="shared" si="112"/>
        <v>0</v>
      </c>
      <c r="S152" s="23">
        <f t="shared" si="112"/>
        <v>0</v>
      </c>
      <c r="T152" s="23">
        <f t="shared" si="112"/>
        <v>0</v>
      </c>
      <c r="U152" s="23">
        <f t="shared" si="112"/>
        <v>0</v>
      </c>
      <c r="V152" s="23">
        <f t="shared" si="112"/>
        <v>0</v>
      </c>
      <c r="W152" s="23">
        <f t="shared" si="112"/>
        <v>0</v>
      </c>
      <c r="X152" s="23">
        <f t="shared" si="112"/>
        <v>0</v>
      </c>
      <c r="Y152" s="23">
        <f t="shared" si="112"/>
        <v>0</v>
      </c>
      <c r="Z152" s="23">
        <f t="shared" si="112"/>
        <v>0</v>
      </c>
      <c r="AA152" s="23">
        <f t="shared" si="112"/>
        <v>0</v>
      </c>
      <c r="AB152" s="23">
        <f t="shared" si="112"/>
        <v>0</v>
      </c>
      <c r="AC152" s="23">
        <f t="shared" si="112"/>
        <v>0</v>
      </c>
      <c r="AD152" s="23">
        <f t="shared" si="112"/>
        <v>0</v>
      </c>
      <c r="AE152" s="23">
        <f t="shared" si="112"/>
        <v>0</v>
      </c>
      <c r="AF152" s="23">
        <f t="shared" si="112"/>
        <v>0</v>
      </c>
      <c r="AG152" s="23">
        <f t="shared" si="112"/>
        <v>0</v>
      </c>
      <c r="AH152" s="23">
        <f t="shared" si="112"/>
        <v>0</v>
      </c>
      <c r="AI152" s="23">
        <f t="shared" si="112"/>
        <v>0</v>
      </c>
      <c r="AJ152" s="23">
        <f t="shared" si="100"/>
        <v>0</v>
      </c>
      <c r="AL152" s="55"/>
      <c r="AQ152" s="47"/>
      <c r="AR152" s="63"/>
      <c r="AS152" s="47"/>
      <c r="AT152" s="47"/>
      <c r="AU152" s="47"/>
      <c r="AV152" s="47"/>
      <c r="AW152" s="47"/>
      <c r="AX152" s="47"/>
    </row>
    <row r="153" spans="1:50">
      <c r="A153" s="92"/>
      <c r="B153" s="94"/>
      <c r="C153" s="508"/>
      <c r="D153" s="2"/>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f t="shared" si="100"/>
        <v>0</v>
      </c>
      <c r="AL153" s="55"/>
      <c r="AQ153" s="47"/>
      <c r="AR153" s="63"/>
      <c r="AS153" s="47"/>
      <c r="AT153" s="47"/>
      <c r="AU153" s="47"/>
      <c r="AV153" s="47"/>
      <c r="AW153" s="47"/>
      <c r="AX153" s="47"/>
    </row>
    <row r="154" spans="1:50">
      <c r="A154" s="92"/>
      <c r="B154" s="94"/>
      <c r="C154" s="508"/>
      <c r="D154" s="2"/>
      <c r="E154" s="23">
        <f>+E155</f>
        <v>0</v>
      </c>
      <c r="F154" s="23">
        <f t="shared" ref="F154:AI154" si="113">+F155</f>
        <v>0</v>
      </c>
      <c r="G154" s="23">
        <f t="shared" si="113"/>
        <v>0</v>
      </c>
      <c r="H154" s="23">
        <f t="shared" si="113"/>
        <v>0</v>
      </c>
      <c r="I154" s="23">
        <f t="shared" si="113"/>
        <v>0</v>
      </c>
      <c r="J154" s="23">
        <f t="shared" si="113"/>
        <v>0</v>
      </c>
      <c r="K154" s="23">
        <f t="shared" si="113"/>
        <v>0</v>
      </c>
      <c r="L154" s="23">
        <f t="shared" si="113"/>
        <v>0</v>
      </c>
      <c r="M154" s="23">
        <f t="shared" si="113"/>
        <v>0</v>
      </c>
      <c r="N154" s="23">
        <f t="shared" si="113"/>
        <v>0</v>
      </c>
      <c r="O154" s="23">
        <f t="shared" si="113"/>
        <v>0</v>
      </c>
      <c r="P154" s="23">
        <f t="shared" si="113"/>
        <v>0</v>
      </c>
      <c r="Q154" s="23">
        <f t="shared" si="113"/>
        <v>0</v>
      </c>
      <c r="R154" s="23">
        <f t="shared" si="113"/>
        <v>0</v>
      </c>
      <c r="S154" s="23">
        <f t="shared" si="113"/>
        <v>0</v>
      </c>
      <c r="T154" s="23">
        <f t="shared" si="113"/>
        <v>0</v>
      </c>
      <c r="U154" s="23">
        <f t="shared" si="113"/>
        <v>0</v>
      </c>
      <c r="V154" s="23">
        <f t="shared" si="113"/>
        <v>0</v>
      </c>
      <c r="W154" s="23">
        <f t="shared" si="113"/>
        <v>0</v>
      </c>
      <c r="X154" s="23">
        <f t="shared" si="113"/>
        <v>0</v>
      </c>
      <c r="Y154" s="23">
        <f t="shared" si="113"/>
        <v>0</v>
      </c>
      <c r="Z154" s="23">
        <f t="shared" si="113"/>
        <v>0</v>
      </c>
      <c r="AA154" s="23">
        <f t="shared" si="113"/>
        <v>0</v>
      </c>
      <c r="AB154" s="23">
        <f t="shared" si="113"/>
        <v>0</v>
      </c>
      <c r="AC154" s="23">
        <f t="shared" si="113"/>
        <v>0</v>
      </c>
      <c r="AD154" s="23">
        <f t="shared" si="113"/>
        <v>0</v>
      </c>
      <c r="AE154" s="23">
        <f t="shared" si="113"/>
        <v>0</v>
      </c>
      <c r="AF154" s="23">
        <f t="shared" si="113"/>
        <v>0</v>
      </c>
      <c r="AG154" s="23">
        <f t="shared" si="113"/>
        <v>0</v>
      </c>
      <c r="AH154" s="23">
        <f t="shared" si="113"/>
        <v>0</v>
      </c>
      <c r="AI154" s="23">
        <f t="shared" si="113"/>
        <v>0</v>
      </c>
      <c r="AJ154" s="23">
        <f t="shared" si="100"/>
        <v>0</v>
      </c>
      <c r="AL154" s="55"/>
      <c r="AQ154" s="47"/>
      <c r="AR154" s="63"/>
      <c r="AS154" s="47"/>
      <c r="AT154" s="47"/>
      <c r="AU154" s="47"/>
      <c r="AV154" s="47"/>
      <c r="AW154" s="47"/>
      <c r="AX154" s="47"/>
    </row>
    <row r="155" spans="1:50">
      <c r="A155" s="92"/>
      <c r="B155" s="94"/>
      <c r="C155" s="508"/>
      <c r="D155" s="2"/>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f t="shared" si="100"/>
        <v>0</v>
      </c>
      <c r="AL155" s="55"/>
      <c r="AQ155" s="47"/>
      <c r="AR155" s="63"/>
      <c r="AS155" s="47"/>
      <c r="AT155" s="47"/>
      <c r="AU155" s="47"/>
      <c r="AV155" s="47"/>
      <c r="AW155" s="47"/>
      <c r="AX155" s="47"/>
    </row>
    <row r="156" spans="1:50" s="80" customFormat="1">
      <c r="A156" s="92"/>
      <c r="B156" s="94"/>
      <c r="C156" s="510"/>
      <c r="D156" s="41"/>
      <c r="E156" s="79">
        <f t="shared" ref="E156:AI156" si="114">+E157+E159+E161+E163+E165+E167+E169+E171+E173</f>
        <v>0</v>
      </c>
      <c r="F156" s="79">
        <f t="shared" si="114"/>
        <v>0</v>
      </c>
      <c r="G156" s="79">
        <f t="shared" si="114"/>
        <v>0</v>
      </c>
      <c r="H156" s="79">
        <f t="shared" si="114"/>
        <v>0</v>
      </c>
      <c r="I156" s="79">
        <f t="shared" si="114"/>
        <v>0</v>
      </c>
      <c r="J156" s="79">
        <f t="shared" si="114"/>
        <v>0</v>
      </c>
      <c r="K156" s="79">
        <f t="shared" si="114"/>
        <v>0</v>
      </c>
      <c r="L156" s="79">
        <f t="shared" si="114"/>
        <v>0</v>
      </c>
      <c r="M156" s="79">
        <f t="shared" si="114"/>
        <v>0</v>
      </c>
      <c r="N156" s="79">
        <f t="shared" si="114"/>
        <v>0</v>
      </c>
      <c r="O156" s="79">
        <f t="shared" si="114"/>
        <v>0</v>
      </c>
      <c r="P156" s="79">
        <f t="shared" si="114"/>
        <v>0</v>
      </c>
      <c r="Q156" s="79">
        <f>+Q157+Q159+Q161+Q163+Q165+Q167+Q169+Q171+Q173</f>
        <v>346614.12</v>
      </c>
      <c r="R156" s="79">
        <f t="shared" ref="R156" si="115">+R157+R159+R161+R163+R165+R167+R169+R171+R173</f>
        <v>0</v>
      </c>
      <c r="S156" s="79">
        <f t="shared" si="114"/>
        <v>0</v>
      </c>
      <c r="T156" s="79">
        <f t="shared" si="114"/>
        <v>0</v>
      </c>
      <c r="U156" s="79">
        <f t="shared" si="114"/>
        <v>0</v>
      </c>
      <c r="V156" s="79">
        <f t="shared" si="114"/>
        <v>0</v>
      </c>
      <c r="W156" s="79">
        <f t="shared" si="114"/>
        <v>0</v>
      </c>
      <c r="X156" s="79">
        <f t="shared" si="114"/>
        <v>0</v>
      </c>
      <c r="Y156" s="79">
        <f t="shared" si="114"/>
        <v>0</v>
      </c>
      <c r="Z156" s="79">
        <f t="shared" si="114"/>
        <v>0</v>
      </c>
      <c r="AA156" s="79">
        <f t="shared" si="114"/>
        <v>0</v>
      </c>
      <c r="AB156" s="79">
        <f t="shared" si="114"/>
        <v>0</v>
      </c>
      <c r="AC156" s="79">
        <f t="shared" si="114"/>
        <v>0</v>
      </c>
      <c r="AD156" s="79">
        <f t="shared" si="114"/>
        <v>0</v>
      </c>
      <c r="AE156" s="79">
        <f t="shared" si="114"/>
        <v>0</v>
      </c>
      <c r="AF156" s="79">
        <f t="shared" si="114"/>
        <v>0</v>
      </c>
      <c r="AG156" s="79">
        <f t="shared" si="114"/>
        <v>0</v>
      </c>
      <c r="AH156" s="79">
        <f t="shared" si="114"/>
        <v>0</v>
      </c>
      <c r="AI156" s="79">
        <f t="shared" si="114"/>
        <v>0</v>
      </c>
      <c r="AJ156" s="79">
        <f t="shared" si="100"/>
        <v>346614.12</v>
      </c>
      <c r="AL156" s="55"/>
      <c r="AM156" s="54"/>
      <c r="AN156" s="81"/>
      <c r="AO156" s="81"/>
      <c r="AP156" s="82"/>
      <c r="AQ156" s="47"/>
      <c r="AR156" s="63"/>
      <c r="AS156" s="47"/>
      <c r="AT156" s="47"/>
      <c r="AU156" s="47"/>
      <c r="AV156" s="47"/>
      <c r="AW156" s="47"/>
      <c r="AX156" s="47"/>
    </row>
    <row r="157" spans="1:50">
      <c r="A157" s="92"/>
      <c r="B157" s="94"/>
      <c r="C157" s="508"/>
      <c r="D157" s="2"/>
      <c r="E157" s="23">
        <f>+E158</f>
        <v>0</v>
      </c>
      <c r="F157" s="23">
        <f t="shared" ref="F157:AI157" si="116">+F158</f>
        <v>0</v>
      </c>
      <c r="G157" s="23">
        <f t="shared" si="116"/>
        <v>0</v>
      </c>
      <c r="H157" s="23">
        <f t="shared" si="116"/>
        <v>0</v>
      </c>
      <c r="I157" s="23">
        <f t="shared" si="116"/>
        <v>0</v>
      </c>
      <c r="J157" s="23">
        <f t="shared" si="116"/>
        <v>0</v>
      </c>
      <c r="K157" s="23">
        <f t="shared" si="116"/>
        <v>0</v>
      </c>
      <c r="L157" s="23">
        <f t="shared" si="116"/>
        <v>0</v>
      </c>
      <c r="M157" s="23">
        <f t="shared" si="116"/>
        <v>0</v>
      </c>
      <c r="N157" s="23">
        <f t="shared" si="116"/>
        <v>0</v>
      </c>
      <c r="O157" s="23">
        <f t="shared" si="116"/>
        <v>0</v>
      </c>
      <c r="P157" s="23">
        <f t="shared" si="116"/>
        <v>0</v>
      </c>
      <c r="Q157" s="23">
        <f t="shared" si="116"/>
        <v>0</v>
      </c>
      <c r="R157" s="23">
        <f t="shared" si="116"/>
        <v>0</v>
      </c>
      <c r="S157" s="23">
        <f t="shared" si="116"/>
        <v>0</v>
      </c>
      <c r="T157" s="23">
        <f t="shared" si="116"/>
        <v>0</v>
      </c>
      <c r="U157" s="23">
        <f t="shared" si="116"/>
        <v>0</v>
      </c>
      <c r="V157" s="23">
        <f t="shared" si="116"/>
        <v>0</v>
      </c>
      <c r="W157" s="23">
        <f t="shared" si="116"/>
        <v>0</v>
      </c>
      <c r="X157" s="23">
        <f t="shared" si="116"/>
        <v>0</v>
      </c>
      <c r="Y157" s="23">
        <f t="shared" si="116"/>
        <v>0</v>
      </c>
      <c r="Z157" s="23">
        <f t="shared" si="116"/>
        <v>0</v>
      </c>
      <c r="AA157" s="23">
        <f t="shared" si="116"/>
        <v>0</v>
      </c>
      <c r="AB157" s="23">
        <f t="shared" si="116"/>
        <v>0</v>
      </c>
      <c r="AC157" s="23">
        <f t="shared" si="116"/>
        <v>0</v>
      </c>
      <c r="AD157" s="23">
        <f t="shared" si="116"/>
        <v>0</v>
      </c>
      <c r="AE157" s="23">
        <f t="shared" si="116"/>
        <v>0</v>
      </c>
      <c r="AF157" s="23">
        <f t="shared" si="116"/>
        <v>0</v>
      </c>
      <c r="AG157" s="23">
        <f t="shared" si="116"/>
        <v>0</v>
      </c>
      <c r="AH157" s="23">
        <f t="shared" si="116"/>
        <v>0</v>
      </c>
      <c r="AI157" s="23">
        <f t="shared" si="116"/>
        <v>0</v>
      </c>
      <c r="AJ157" s="23">
        <f t="shared" si="100"/>
        <v>0</v>
      </c>
      <c r="AL157" s="55"/>
      <c r="AQ157" s="47"/>
      <c r="AR157" s="63"/>
      <c r="AS157" s="47"/>
      <c r="AT157" s="47"/>
      <c r="AU157" s="47"/>
      <c r="AV157" s="47"/>
      <c r="AW157" s="47"/>
      <c r="AX157" s="47"/>
    </row>
    <row r="158" spans="1:50">
      <c r="A158" s="92"/>
      <c r="B158" s="94"/>
      <c r="C158" s="508"/>
      <c r="D158" s="2"/>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f t="shared" si="100"/>
        <v>0</v>
      </c>
      <c r="AL158" s="55"/>
      <c r="AQ158" s="47"/>
      <c r="AR158" s="63"/>
      <c r="AS158" s="47"/>
      <c r="AT158" s="47"/>
      <c r="AU158" s="47"/>
      <c r="AV158" s="47"/>
      <c r="AW158" s="47"/>
      <c r="AX158" s="47"/>
    </row>
    <row r="159" spans="1:50">
      <c r="A159" s="92"/>
      <c r="B159" s="94"/>
      <c r="C159" s="508"/>
      <c r="D159" s="2"/>
      <c r="E159" s="23">
        <f>+E160</f>
        <v>0</v>
      </c>
      <c r="F159" s="23">
        <f t="shared" ref="F159:AI159" si="117">+F160</f>
        <v>0</v>
      </c>
      <c r="G159" s="23">
        <f t="shared" si="117"/>
        <v>0</v>
      </c>
      <c r="H159" s="23">
        <f t="shared" si="117"/>
        <v>0</v>
      </c>
      <c r="I159" s="23">
        <f t="shared" si="117"/>
        <v>0</v>
      </c>
      <c r="J159" s="23">
        <f t="shared" si="117"/>
        <v>0</v>
      </c>
      <c r="K159" s="23">
        <f t="shared" si="117"/>
        <v>0</v>
      </c>
      <c r="L159" s="23">
        <f t="shared" si="117"/>
        <v>0</v>
      </c>
      <c r="M159" s="23">
        <f t="shared" si="117"/>
        <v>0</v>
      </c>
      <c r="N159" s="23">
        <f t="shared" si="117"/>
        <v>0</v>
      </c>
      <c r="O159" s="23">
        <f t="shared" si="117"/>
        <v>0</v>
      </c>
      <c r="P159" s="23">
        <f t="shared" si="117"/>
        <v>0</v>
      </c>
      <c r="Q159" s="23">
        <f t="shared" si="117"/>
        <v>0</v>
      </c>
      <c r="R159" s="23">
        <f t="shared" si="117"/>
        <v>0</v>
      </c>
      <c r="S159" s="23">
        <f t="shared" si="117"/>
        <v>0</v>
      </c>
      <c r="T159" s="23">
        <f t="shared" si="117"/>
        <v>0</v>
      </c>
      <c r="U159" s="23">
        <f t="shared" si="117"/>
        <v>0</v>
      </c>
      <c r="V159" s="23">
        <f t="shared" si="117"/>
        <v>0</v>
      </c>
      <c r="W159" s="23">
        <f t="shared" si="117"/>
        <v>0</v>
      </c>
      <c r="X159" s="23">
        <f t="shared" si="117"/>
        <v>0</v>
      </c>
      <c r="Y159" s="23">
        <f t="shared" si="117"/>
        <v>0</v>
      </c>
      <c r="Z159" s="23">
        <f t="shared" si="117"/>
        <v>0</v>
      </c>
      <c r="AA159" s="23">
        <f t="shared" si="117"/>
        <v>0</v>
      </c>
      <c r="AB159" s="23">
        <f t="shared" si="117"/>
        <v>0</v>
      </c>
      <c r="AC159" s="23">
        <f t="shared" si="117"/>
        <v>0</v>
      </c>
      <c r="AD159" s="23">
        <f t="shared" si="117"/>
        <v>0</v>
      </c>
      <c r="AE159" s="23">
        <f t="shared" si="117"/>
        <v>0</v>
      </c>
      <c r="AF159" s="23">
        <f t="shared" si="117"/>
        <v>0</v>
      </c>
      <c r="AG159" s="23">
        <f t="shared" si="117"/>
        <v>0</v>
      </c>
      <c r="AH159" s="23">
        <f t="shared" si="117"/>
        <v>0</v>
      </c>
      <c r="AI159" s="23">
        <f t="shared" si="117"/>
        <v>0</v>
      </c>
      <c r="AJ159" s="23">
        <f t="shared" si="100"/>
        <v>0</v>
      </c>
      <c r="AL159" s="55"/>
      <c r="AQ159" s="47"/>
      <c r="AR159" s="63"/>
      <c r="AS159" s="47"/>
      <c r="AT159" s="47"/>
      <c r="AU159" s="47"/>
      <c r="AV159" s="47"/>
      <c r="AW159" s="47"/>
      <c r="AX159" s="47"/>
    </row>
    <row r="160" spans="1:50" s="47" customFormat="1">
      <c r="A160" s="92"/>
      <c r="B160" s="94"/>
      <c r="C160" s="508"/>
      <c r="D160" s="3"/>
      <c r="E160" s="21"/>
      <c r="F160" s="21"/>
      <c r="G160" s="21"/>
      <c r="H160" s="21"/>
      <c r="I160" s="21"/>
      <c r="J160" s="21"/>
      <c r="K160" s="21"/>
      <c r="L160" s="21"/>
      <c r="M160" s="21"/>
      <c r="N160" s="21"/>
      <c r="O160" s="21"/>
      <c r="P160" s="21"/>
      <c r="Q160" s="21">
        <v>0</v>
      </c>
      <c r="R160" s="21">
        <v>0</v>
      </c>
      <c r="S160" s="21"/>
      <c r="T160" s="21"/>
      <c r="U160" s="21"/>
      <c r="V160" s="21"/>
      <c r="W160" s="21"/>
      <c r="X160" s="21"/>
      <c r="Y160" s="21"/>
      <c r="Z160" s="21"/>
      <c r="AA160" s="21"/>
      <c r="AB160" s="21"/>
      <c r="AC160" s="21"/>
      <c r="AD160" s="21"/>
      <c r="AE160" s="21"/>
      <c r="AF160" s="21"/>
      <c r="AG160" s="21"/>
      <c r="AH160" s="21"/>
      <c r="AI160" s="21"/>
      <c r="AJ160" s="21">
        <f t="shared" si="100"/>
        <v>0</v>
      </c>
      <c r="AL160" s="55"/>
      <c r="AM160" s="54"/>
      <c r="AN160" s="55"/>
      <c r="AO160" s="55"/>
      <c r="AP160" s="58"/>
      <c r="AR160" s="63"/>
    </row>
    <row r="161" spans="1:50">
      <c r="A161" s="92"/>
      <c r="B161" s="94"/>
      <c r="C161" s="508"/>
      <c r="D161" s="2"/>
      <c r="E161" s="23">
        <f>+E162</f>
        <v>0</v>
      </c>
      <c r="F161" s="23">
        <f t="shared" ref="F161:AI161" si="118">+F162</f>
        <v>0</v>
      </c>
      <c r="G161" s="23">
        <f t="shared" si="118"/>
        <v>0</v>
      </c>
      <c r="H161" s="23">
        <f t="shared" si="118"/>
        <v>0</v>
      </c>
      <c r="I161" s="23">
        <f t="shared" si="118"/>
        <v>0</v>
      </c>
      <c r="J161" s="23">
        <f t="shared" si="118"/>
        <v>0</v>
      </c>
      <c r="K161" s="23">
        <f t="shared" si="118"/>
        <v>0</v>
      </c>
      <c r="L161" s="23">
        <f t="shared" si="118"/>
        <v>0</v>
      </c>
      <c r="M161" s="23">
        <f t="shared" si="118"/>
        <v>0</v>
      </c>
      <c r="N161" s="23">
        <f t="shared" si="118"/>
        <v>0</v>
      </c>
      <c r="O161" s="23">
        <f t="shared" si="118"/>
        <v>0</v>
      </c>
      <c r="P161" s="23">
        <f t="shared" si="118"/>
        <v>0</v>
      </c>
      <c r="Q161" s="23">
        <f>+Q162</f>
        <v>0</v>
      </c>
      <c r="R161" s="23">
        <f t="shared" si="118"/>
        <v>0</v>
      </c>
      <c r="S161" s="23">
        <f t="shared" si="118"/>
        <v>0</v>
      </c>
      <c r="T161" s="23">
        <f t="shared" si="118"/>
        <v>0</v>
      </c>
      <c r="U161" s="23">
        <f t="shared" si="118"/>
        <v>0</v>
      </c>
      <c r="V161" s="23">
        <f t="shared" si="118"/>
        <v>0</v>
      </c>
      <c r="W161" s="23">
        <f t="shared" si="118"/>
        <v>0</v>
      </c>
      <c r="X161" s="23">
        <f t="shared" si="118"/>
        <v>0</v>
      </c>
      <c r="Y161" s="23">
        <f t="shared" si="118"/>
        <v>0</v>
      </c>
      <c r="Z161" s="23">
        <f t="shared" si="118"/>
        <v>0</v>
      </c>
      <c r="AA161" s="23">
        <f t="shared" si="118"/>
        <v>0</v>
      </c>
      <c r="AB161" s="23">
        <f t="shared" si="118"/>
        <v>0</v>
      </c>
      <c r="AC161" s="23">
        <f t="shared" si="118"/>
        <v>0</v>
      </c>
      <c r="AD161" s="23">
        <f t="shared" si="118"/>
        <v>0</v>
      </c>
      <c r="AE161" s="23">
        <f t="shared" si="118"/>
        <v>0</v>
      </c>
      <c r="AF161" s="23">
        <f t="shared" si="118"/>
        <v>0</v>
      </c>
      <c r="AG161" s="23">
        <f t="shared" si="118"/>
        <v>0</v>
      </c>
      <c r="AH161" s="23">
        <f t="shared" si="118"/>
        <v>0</v>
      </c>
      <c r="AI161" s="23">
        <f t="shared" si="118"/>
        <v>0</v>
      </c>
      <c r="AJ161" s="23">
        <f t="shared" si="100"/>
        <v>0</v>
      </c>
      <c r="AL161" s="55"/>
      <c r="AQ161" s="47"/>
      <c r="AR161" s="63"/>
      <c r="AS161" s="47"/>
      <c r="AT161" s="47"/>
      <c r="AU161" s="47"/>
      <c r="AV161" s="47"/>
      <c r="AW161" s="47"/>
      <c r="AX161" s="47"/>
    </row>
    <row r="162" spans="1:50">
      <c r="A162" s="92"/>
      <c r="B162" s="94"/>
      <c r="C162" s="508"/>
      <c r="D162" s="2"/>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f t="shared" si="100"/>
        <v>0</v>
      </c>
      <c r="AL162" s="55"/>
      <c r="AQ162" s="47"/>
      <c r="AR162" s="63"/>
      <c r="AS162" s="47"/>
      <c r="AT162" s="47"/>
      <c r="AU162" s="47"/>
      <c r="AV162" s="47"/>
      <c r="AW162" s="47"/>
      <c r="AX162" s="47"/>
    </row>
    <row r="163" spans="1:50">
      <c r="A163" s="92"/>
      <c r="B163" s="94"/>
      <c r="C163" s="508"/>
      <c r="D163" s="2"/>
      <c r="E163" s="23">
        <f>+E164</f>
        <v>0</v>
      </c>
      <c r="F163" s="23">
        <f t="shared" ref="F163:AI163" si="119">+F164</f>
        <v>0</v>
      </c>
      <c r="G163" s="23">
        <f t="shared" si="119"/>
        <v>0</v>
      </c>
      <c r="H163" s="23">
        <f t="shared" si="119"/>
        <v>0</v>
      </c>
      <c r="I163" s="23">
        <f t="shared" si="119"/>
        <v>0</v>
      </c>
      <c r="J163" s="23">
        <f t="shared" si="119"/>
        <v>0</v>
      </c>
      <c r="K163" s="23">
        <f t="shared" si="119"/>
        <v>0</v>
      </c>
      <c r="L163" s="23">
        <f t="shared" si="119"/>
        <v>0</v>
      </c>
      <c r="M163" s="23">
        <f t="shared" si="119"/>
        <v>0</v>
      </c>
      <c r="N163" s="23">
        <f t="shared" si="119"/>
        <v>0</v>
      </c>
      <c r="O163" s="23">
        <f t="shared" si="119"/>
        <v>0</v>
      </c>
      <c r="P163" s="23"/>
      <c r="Q163" s="23"/>
      <c r="R163" s="23">
        <f t="shared" si="119"/>
        <v>0</v>
      </c>
      <c r="S163" s="23">
        <f t="shared" si="119"/>
        <v>0</v>
      </c>
      <c r="T163" s="23">
        <f t="shared" si="119"/>
        <v>0</v>
      </c>
      <c r="U163" s="23">
        <f t="shared" si="119"/>
        <v>0</v>
      </c>
      <c r="V163" s="23">
        <f t="shared" si="119"/>
        <v>0</v>
      </c>
      <c r="W163" s="23">
        <f t="shared" si="119"/>
        <v>0</v>
      </c>
      <c r="X163" s="23">
        <f t="shared" si="119"/>
        <v>0</v>
      </c>
      <c r="Y163" s="23">
        <f t="shared" si="119"/>
        <v>0</v>
      </c>
      <c r="Z163" s="23">
        <f t="shared" si="119"/>
        <v>0</v>
      </c>
      <c r="AA163" s="23">
        <f t="shared" si="119"/>
        <v>0</v>
      </c>
      <c r="AB163" s="23">
        <f t="shared" si="119"/>
        <v>0</v>
      </c>
      <c r="AC163" s="23">
        <f t="shared" si="119"/>
        <v>0</v>
      </c>
      <c r="AD163" s="23">
        <f t="shared" si="119"/>
        <v>0</v>
      </c>
      <c r="AE163" s="23">
        <f t="shared" si="119"/>
        <v>0</v>
      </c>
      <c r="AF163" s="23">
        <f t="shared" si="119"/>
        <v>0</v>
      </c>
      <c r="AG163" s="23">
        <f t="shared" si="119"/>
        <v>0</v>
      </c>
      <c r="AH163" s="23">
        <f t="shared" si="119"/>
        <v>0</v>
      </c>
      <c r="AI163" s="23">
        <f t="shared" si="119"/>
        <v>0</v>
      </c>
      <c r="AJ163" s="23">
        <f t="shared" si="100"/>
        <v>0</v>
      </c>
      <c r="AL163" s="55"/>
      <c r="AQ163" s="47"/>
      <c r="AR163" s="63"/>
      <c r="AS163" s="47"/>
      <c r="AT163" s="47"/>
      <c r="AU163" s="47"/>
      <c r="AV163" s="47"/>
      <c r="AW163" s="47"/>
      <c r="AX163" s="47"/>
    </row>
    <row r="164" spans="1:50">
      <c r="A164" s="92"/>
      <c r="B164" s="94"/>
      <c r="C164" s="508"/>
      <c r="D164" s="2"/>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f t="shared" si="100"/>
        <v>0</v>
      </c>
      <c r="AL164" s="55"/>
      <c r="AQ164" s="47"/>
      <c r="AR164" s="63"/>
      <c r="AS164" s="47"/>
      <c r="AT164" s="47"/>
      <c r="AU164" s="47"/>
      <c r="AV164" s="47"/>
      <c r="AW164" s="47"/>
      <c r="AX164" s="47"/>
    </row>
    <row r="165" spans="1:50">
      <c r="A165" s="92"/>
      <c r="B165" s="94"/>
      <c r="C165" s="508"/>
      <c r="D165" s="2"/>
      <c r="E165" s="23">
        <f>+E166</f>
        <v>0</v>
      </c>
      <c r="F165" s="23">
        <f t="shared" ref="F165:AI165" si="120">+F166</f>
        <v>0</v>
      </c>
      <c r="G165" s="23">
        <f t="shared" si="120"/>
        <v>0</v>
      </c>
      <c r="H165" s="23">
        <f t="shared" si="120"/>
        <v>0</v>
      </c>
      <c r="I165" s="23">
        <f t="shared" si="120"/>
        <v>0</v>
      </c>
      <c r="J165" s="23">
        <f t="shared" si="120"/>
        <v>0</v>
      </c>
      <c r="K165" s="23">
        <f t="shared" si="120"/>
        <v>0</v>
      </c>
      <c r="L165" s="23">
        <f t="shared" si="120"/>
        <v>0</v>
      </c>
      <c r="M165" s="23">
        <f t="shared" si="120"/>
        <v>0</v>
      </c>
      <c r="N165" s="23">
        <f t="shared" si="120"/>
        <v>0</v>
      </c>
      <c r="O165" s="23">
        <f t="shared" si="120"/>
        <v>0</v>
      </c>
      <c r="P165" s="23"/>
      <c r="Q165" s="23"/>
      <c r="R165" s="23">
        <f t="shared" si="120"/>
        <v>0</v>
      </c>
      <c r="S165" s="23">
        <f t="shared" si="120"/>
        <v>0</v>
      </c>
      <c r="T165" s="23">
        <f t="shared" si="120"/>
        <v>0</v>
      </c>
      <c r="U165" s="23">
        <f t="shared" si="120"/>
        <v>0</v>
      </c>
      <c r="V165" s="23">
        <f t="shared" si="120"/>
        <v>0</v>
      </c>
      <c r="W165" s="23">
        <f t="shared" si="120"/>
        <v>0</v>
      </c>
      <c r="X165" s="23">
        <f t="shared" si="120"/>
        <v>0</v>
      </c>
      <c r="Y165" s="23">
        <f t="shared" si="120"/>
        <v>0</v>
      </c>
      <c r="Z165" s="23">
        <f t="shared" si="120"/>
        <v>0</v>
      </c>
      <c r="AA165" s="23">
        <f t="shared" si="120"/>
        <v>0</v>
      </c>
      <c r="AB165" s="23">
        <f t="shared" si="120"/>
        <v>0</v>
      </c>
      <c r="AC165" s="23">
        <f t="shared" si="120"/>
        <v>0</v>
      </c>
      <c r="AD165" s="23">
        <f t="shared" si="120"/>
        <v>0</v>
      </c>
      <c r="AE165" s="23">
        <f t="shared" si="120"/>
        <v>0</v>
      </c>
      <c r="AF165" s="23">
        <f t="shared" si="120"/>
        <v>0</v>
      </c>
      <c r="AG165" s="23">
        <f t="shared" si="120"/>
        <v>0</v>
      </c>
      <c r="AH165" s="23">
        <f t="shared" si="120"/>
        <v>0</v>
      </c>
      <c r="AI165" s="23">
        <f t="shared" si="120"/>
        <v>0</v>
      </c>
      <c r="AJ165" s="23">
        <f t="shared" si="100"/>
        <v>0</v>
      </c>
      <c r="AL165" s="55"/>
      <c r="AQ165" s="47"/>
      <c r="AR165" s="63"/>
      <c r="AS165" s="47"/>
      <c r="AT165" s="47"/>
      <c r="AU165" s="47"/>
      <c r="AV165" s="47"/>
      <c r="AW165" s="47"/>
      <c r="AX165" s="47"/>
    </row>
    <row r="166" spans="1:50" s="47" customFormat="1">
      <c r="A166" s="92"/>
      <c r="B166" s="94"/>
      <c r="C166" s="508"/>
      <c r="D166" s="3"/>
      <c r="E166" s="21"/>
      <c r="F166" s="21"/>
      <c r="G166" s="21"/>
      <c r="H166" s="21"/>
      <c r="I166" s="21"/>
      <c r="J166" s="21"/>
      <c r="K166" s="21">
        <v>0</v>
      </c>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f t="shared" si="100"/>
        <v>0</v>
      </c>
      <c r="AL166" s="55"/>
      <c r="AM166" s="54"/>
      <c r="AN166" s="55"/>
      <c r="AO166" s="55"/>
      <c r="AP166" s="58"/>
      <c r="AR166" s="63"/>
    </row>
    <row r="167" spans="1:50">
      <c r="A167" s="92"/>
      <c r="B167" s="94"/>
      <c r="C167" s="508"/>
      <c r="D167" s="2"/>
      <c r="E167" s="23">
        <f>+E168</f>
        <v>0</v>
      </c>
      <c r="F167" s="23">
        <f t="shared" ref="F167:AI167" si="121">+F168</f>
        <v>0</v>
      </c>
      <c r="G167" s="23">
        <f t="shared" si="121"/>
        <v>0</v>
      </c>
      <c r="H167" s="23">
        <f t="shared" si="121"/>
        <v>0</v>
      </c>
      <c r="I167" s="23">
        <f t="shared" si="121"/>
        <v>0</v>
      </c>
      <c r="J167" s="23">
        <f t="shared" si="121"/>
        <v>0</v>
      </c>
      <c r="K167" s="23">
        <f t="shared" si="121"/>
        <v>0</v>
      </c>
      <c r="L167" s="23">
        <f t="shared" si="121"/>
        <v>0</v>
      </c>
      <c r="M167" s="23">
        <f t="shared" si="121"/>
        <v>0</v>
      </c>
      <c r="N167" s="23">
        <f t="shared" si="121"/>
        <v>0</v>
      </c>
      <c r="O167" s="23">
        <f t="shared" si="121"/>
        <v>0</v>
      </c>
      <c r="P167" s="23">
        <f t="shared" si="121"/>
        <v>0</v>
      </c>
      <c r="Q167" s="23">
        <f t="shared" si="121"/>
        <v>346614.12</v>
      </c>
      <c r="R167" s="23">
        <f t="shared" si="121"/>
        <v>0</v>
      </c>
      <c r="S167" s="23">
        <f t="shared" si="121"/>
        <v>0</v>
      </c>
      <c r="T167" s="23">
        <f t="shared" si="121"/>
        <v>0</v>
      </c>
      <c r="U167" s="23">
        <f t="shared" si="121"/>
        <v>0</v>
      </c>
      <c r="V167" s="23">
        <f t="shared" si="121"/>
        <v>0</v>
      </c>
      <c r="W167" s="23">
        <f t="shared" si="121"/>
        <v>0</v>
      </c>
      <c r="X167" s="23">
        <f t="shared" si="121"/>
        <v>0</v>
      </c>
      <c r="Y167" s="23">
        <f t="shared" si="121"/>
        <v>0</v>
      </c>
      <c r="Z167" s="23">
        <f t="shared" si="121"/>
        <v>0</v>
      </c>
      <c r="AA167" s="23">
        <f t="shared" si="121"/>
        <v>0</v>
      </c>
      <c r="AB167" s="23">
        <f t="shared" si="121"/>
        <v>0</v>
      </c>
      <c r="AC167" s="23">
        <f t="shared" si="121"/>
        <v>0</v>
      </c>
      <c r="AD167" s="23">
        <f t="shared" si="121"/>
        <v>0</v>
      </c>
      <c r="AE167" s="23">
        <f t="shared" si="121"/>
        <v>0</v>
      </c>
      <c r="AF167" s="23">
        <f t="shared" si="121"/>
        <v>0</v>
      </c>
      <c r="AG167" s="23">
        <f t="shared" si="121"/>
        <v>0</v>
      </c>
      <c r="AH167" s="23">
        <f t="shared" si="121"/>
        <v>0</v>
      </c>
      <c r="AI167" s="23">
        <f t="shared" si="121"/>
        <v>0</v>
      </c>
      <c r="AJ167" s="23">
        <f t="shared" si="100"/>
        <v>346614.12</v>
      </c>
      <c r="AL167" s="55"/>
      <c r="AQ167" s="47"/>
      <c r="AR167" s="63"/>
      <c r="AS167" s="47"/>
      <c r="AT167" s="47"/>
      <c r="AU167" s="47"/>
      <c r="AV167" s="47"/>
      <c r="AW167" s="47"/>
      <c r="AX167" s="47"/>
    </row>
    <row r="168" spans="1:50" s="47" customFormat="1">
      <c r="A168" s="92"/>
      <c r="B168" s="94"/>
      <c r="C168" s="508"/>
      <c r="D168" s="3"/>
      <c r="E168" s="21"/>
      <c r="F168" s="21"/>
      <c r="G168" s="21"/>
      <c r="H168" s="21">
        <v>0</v>
      </c>
      <c r="I168" s="21">
        <v>0</v>
      </c>
      <c r="J168" s="21">
        <v>0</v>
      </c>
      <c r="K168" s="21">
        <v>0</v>
      </c>
      <c r="L168" s="21"/>
      <c r="M168" s="21"/>
      <c r="N168" s="21"/>
      <c r="O168" s="21"/>
      <c r="P168" s="21"/>
      <c r="Q168" s="21">
        <v>346614.12</v>
      </c>
      <c r="R168" s="21"/>
      <c r="S168" s="21"/>
      <c r="T168" s="21"/>
      <c r="U168" s="21"/>
      <c r="V168" s="21"/>
      <c r="W168" s="21"/>
      <c r="X168" s="21"/>
      <c r="Y168" s="21"/>
      <c r="Z168" s="21"/>
      <c r="AA168" s="21"/>
      <c r="AB168" s="21"/>
      <c r="AC168" s="21"/>
      <c r="AD168" s="21"/>
      <c r="AE168" s="21"/>
      <c r="AF168" s="21"/>
      <c r="AG168" s="21"/>
      <c r="AH168" s="21"/>
      <c r="AI168" s="21"/>
      <c r="AJ168" s="21">
        <f t="shared" si="100"/>
        <v>346614.12</v>
      </c>
      <c r="AL168" s="55"/>
      <c r="AM168" s="54"/>
      <c r="AN168" s="55"/>
      <c r="AO168" s="55"/>
      <c r="AP168" s="58"/>
      <c r="AR168" s="63"/>
    </row>
    <row r="169" spans="1:50">
      <c r="A169" s="92"/>
      <c r="B169" s="94"/>
      <c r="C169" s="508"/>
      <c r="D169" s="2"/>
      <c r="E169" s="23">
        <f>+E170</f>
        <v>0</v>
      </c>
      <c r="F169" s="23">
        <f t="shared" ref="F169:AI169" si="122">+F170</f>
        <v>0</v>
      </c>
      <c r="G169" s="23">
        <f t="shared" si="122"/>
        <v>0</v>
      </c>
      <c r="H169" s="23">
        <f t="shared" si="122"/>
        <v>0</v>
      </c>
      <c r="I169" s="23">
        <f t="shared" si="122"/>
        <v>0</v>
      </c>
      <c r="J169" s="23">
        <f t="shared" si="122"/>
        <v>0</v>
      </c>
      <c r="K169" s="23">
        <f t="shared" si="122"/>
        <v>0</v>
      </c>
      <c r="L169" s="23">
        <f t="shared" si="122"/>
        <v>0</v>
      </c>
      <c r="M169" s="23">
        <f t="shared" si="122"/>
        <v>0</v>
      </c>
      <c r="N169" s="23">
        <f t="shared" si="122"/>
        <v>0</v>
      </c>
      <c r="O169" s="23">
        <f t="shared" si="122"/>
        <v>0</v>
      </c>
      <c r="P169" s="23">
        <f t="shared" si="122"/>
        <v>0</v>
      </c>
      <c r="Q169" s="23">
        <f t="shared" si="122"/>
        <v>0</v>
      </c>
      <c r="R169" s="23">
        <f t="shared" si="122"/>
        <v>0</v>
      </c>
      <c r="S169" s="23">
        <f t="shared" si="122"/>
        <v>0</v>
      </c>
      <c r="T169" s="23">
        <f t="shared" si="122"/>
        <v>0</v>
      </c>
      <c r="U169" s="23">
        <f t="shared" si="122"/>
        <v>0</v>
      </c>
      <c r="V169" s="23">
        <f t="shared" si="122"/>
        <v>0</v>
      </c>
      <c r="W169" s="23">
        <f t="shared" si="122"/>
        <v>0</v>
      </c>
      <c r="X169" s="23">
        <f t="shared" si="122"/>
        <v>0</v>
      </c>
      <c r="Y169" s="23">
        <f t="shared" si="122"/>
        <v>0</v>
      </c>
      <c r="Z169" s="23">
        <f t="shared" si="122"/>
        <v>0</v>
      </c>
      <c r="AA169" s="23">
        <f t="shared" si="122"/>
        <v>0</v>
      </c>
      <c r="AB169" s="23">
        <f t="shared" si="122"/>
        <v>0</v>
      </c>
      <c r="AC169" s="23">
        <f t="shared" si="122"/>
        <v>0</v>
      </c>
      <c r="AD169" s="23">
        <f t="shared" si="122"/>
        <v>0</v>
      </c>
      <c r="AE169" s="23">
        <f t="shared" si="122"/>
        <v>0</v>
      </c>
      <c r="AF169" s="23">
        <f t="shared" si="122"/>
        <v>0</v>
      </c>
      <c r="AG169" s="23">
        <f t="shared" si="122"/>
        <v>0</v>
      </c>
      <c r="AH169" s="23">
        <f t="shared" si="122"/>
        <v>0</v>
      </c>
      <c r="AI169" s="23">
        <f t="shared" si="122"/>
        <v>0</v>
      </c>
      <c r="AJ169" s="23">
        <f t="shared" si="100"/>
        <v>0</v>
      </c>
      <c r="AL169" s="55"/>
      <c r="AQ169" s="47"/>
      <c r="AR169" s="63"/>
      <c r="AS169" s="47"/>
      <c r="AT169" s="47"/>
      <c r="AU169" s="47"/>
      <c r="AV169" s="47"/>
      <c r="AW169" s="47"/>
      <c r="AX169" s="47"/>
    </row>
    <row r="170" spans="1:50" s="47" customFormat="1">
      <c r="A170" s="92"/>
      <c r="B170" s="94"/>
      <c r="C170" s="508"/>
      <c r="D170" s="3"/>
      <c r="E170" s="21"/>
      <c r="F170" s="21"/>
      <c r="G170" s="21"/>
      <c r="H170" s="21">
        <v>0</v>
      </c>
      <c r="I170" s="21"/>
      <c r="J170" s="21">
        <v>0</v>
      </c>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f t="shared" si="100"/>
        <v>0</v>
      </c>
      <c r="AL170" s="55"/>
      <c r="AM170" s="54"/>
      <c r="AN170" s="55"/>
      <c r="AO170" s="55"/>
      <c r="AP170" s="58"/>
      <c r="AR170" s="63"/>
    </row>
    <row r="171" spans="1:50">
      <c r="A171" s="92"/>
      <c r="B171" s="94"/>
      <c r="C171" s="508"/>
      <c r="D171" s="2"/>
      <c r="E171" s="23">
        <f>+E172</f>
        <v>0</v>
      </c>
      <c r="F171" s="23">
        <f t="shared" ref="F171:AI171" si="123">+F172</f>
        <v>0</v>
      </c>
      <c r="G171" s="23">
        <f t="shared" si="123"/>
        <v>0</v>
      </c>
      <c r="H171" s="23">
        <f t="shared" si="123"/>
        <v>0</v>
      </c>
      <c r="I171" s="23">
        <f t="shared" si="123"/>
        <v>0</v>
      </c>
      <c r="J171" s="23">
        <f t="shared" si="123"/>
        <v>0</v>
      </c>
      <c r="K171" s="23">
        <f t="shared" si="123"/>
        <v>0</v>
      </c>
      <c r="L171" s="23">
        <f t="shared" si="123"/>
        <v>0</v>
      </c>
      <c r="M171" s="23">
        <f t="shared" si="123"/>
        <v>0</v>
      </c>
      <c r="N171" s="23">
        <f t="shared" si="123"/>
        <v>0</v>
      </c>
      <c r="O171" s="23">
        <f t="shared" si="123"/>
        <v>0</v>
      </c>
      <c r="P171" s="23">
        <f t="shared" si="123"/>
        <v>0</v>
      </c>
      <c r="Q171" s="23">
        <f t="shared" si="123"/>
        <v>0</v>
      </c>
      <c r="R171" s="23">
        <f t="shared" si="123"/>
        <v>0</v>
      </c>
      <c r="S171" s="23">
        <f t="shared" si="123"/>
        <v>0</v>
      </c>
      <c r="T171" s="23">
        <f t="shared" si="123"/>
        <v>0</v>
      </c>
      <c r="U171" s="23">
        <f t="shared" si="123"/>
        <v>0</v>
      </c>
      <c r="V171" s="23">
        <f t="shared" si="123"/>
        <v>0</v>
      </c>
      <c r="W171" s="23">
        <f t="shared" si="123"/>
        <v>0</v>
      </c>
      <c r="X171" s="23">
        <f t="shared" si="123"/>
        <v>0</v>
      </c>
      <c r="Y171" s="23">
        <f t="shared" si="123"/>
        <v>0</v>
      </c>
      <c r="Z171" s="23">
        <f t="shared" si="123"/>
        <v>0</v>
      </c>
      <c r="AA171" s="23">
        <f t="shared" si="123"/>
        <v>0</v>
      </c>
      <c r="AB171" s="23">
        <f t="shared" si="123"/>
        <v>0</v>
      </c>
      <c r="AC171" s="23">
        <f t="shared" si="123"/>
        <v>0</v>
      </c>
      <c r="AD171" s="23">
        <f t="shared" si="123"/>
        <v>0</v>
      </c>
      <c r="AE171" s="23">
        <f t="shared" si="123"/>
        <v>0</v>
      </c>
      <c r="AF171" s="23">
        <f t="shared" si="123"/>
        <v>0</v>
      </c>
      <c r="AG171" s="23">
        <f t="shared" si="123"/>
        <v>0</v>
      </c>
      <c r="AH171" s="23">
        <f t="shared" si="123"/>
        <v>0</v>
      </c>
      <c r="AI171" s="23">
        <f t="shared" si="123"/>
        <v>0</v>
      </c>
      <c r="AJ171" s="23">
        <f t="shared" si="100"/>
        <v>0</v>
      </c>
      <c r="AL171" s="55"/>
      <c r="AQ171" s="47"/>
      <c r="AR171" s="63"/>
      <c r="AS171" s="47"/>
      <c r="AT171" s="47"/>
      <c r="AU171" s="47"/>
      <c r="AV171" s="47"/>
      <c r="AW171" s="47"/>
      <c r="AX171" s="47"/>
    </row>
    <row r="172" spans="1:50" s="47" customFormat="1">
      <c r="A172" s="92"/>
      <c r="B172" s="94"/>
      <c r="C172" s="508"/>
      <c r="D172" s="3"/>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f t="shared" si="100"/>
        <v>0</v>
      </c>
      <c r="AL172" s="55"/>
      <c r="AM172" s="54"/>
      <c r="AN172" s="55"/>
      <c r="AO172" s="55"/>
      <c r="AP172" s="58"/>
      <c r="AR172" s="63"/>
    </row>
    <row r="173" spans="1:50">
      <c r="A173" s="92"/>
      <c r="B173" s="94"/>
      <c r="C173" s="508"/>
      <c r="D173" s="2"/>
      <c r="E173" s="23">
        <f>SUM(E174:E179)</f>
        <v>0</v>
      </c>
      <c r="F173" s="23">
        <f t="shared" ref="F173:AI173" si="124">SUM(F174:F179)</f>
        <v>0</v>
      </c>
      <c r="G173" s="23">
        <f t="shared" si="124"/>
        <v>0</v>
      </c>
      <c r="H173" s="23">
        <f t="shared" si="124"/>
        <v>0</v>
      </c>
      <c r="I173" s="23">
        <f t="shared" si="124"/>
        <v>0</v>
      </c>
      <c r="J173" s="23">
        <f t="shared" si="124"/>
        <v>0</v>
      </c>
      <c r="K173" s="23">
        <f t="shared" si="124"/>
        <v>0</v>
      </c>
      <c r="L173" s="23">
        <f t="shared" si="124"/>
        <v>0</v>
      </c>
      <c r="M173" s="23">
        <f t="shared" si="124"/>
        <v>0</v>
      </c>
      <c r="N173" s="23">
        <f t="shared" si="124"/>
        <v>0</v>
      </c>
      <c r="O173" s="23">
        <f t="shared" si="124"/>
        <v>0</v>
      </c>
      <c r="P173" s="23">
        <f t="shared" si="124"/>
        <v>0</v>
      </c>
      <c r="Q173" s="23">
        <f t="shared" si="124"/>
        <v>0</v>
      </c>
      <c r="R173" s="23">
        <f t="shared" si="124"/>
        <v>0</v>
      </c>
      <c r="S173" s="23">
        <f t="shared" si="124"/>
        <v>0</v>
      </c>
      <c r="T173" s="23">
        <f>SUM(T174:T179)</f>
        <v>0</v>
      </c>
      <c r="U173" s="23">
        <f t="shared" ref="U173:AD173" si="125">SUM(U174:U179)</f>
        <v>0</v>
      </c>
      <c r="V173" s="23">
        <f t="shared" si="125"/>
        <v>0</v>
      </c>
      <c r="W173" s="23">
        <f t="shared" si="125"/>
        <v>0</v>
      </c>
      <c r="X173" s="23">
        <f t="shared" si="125"/>
        <v>0</v>
      </c>
      <c r="Y173" s="23">
        <f t="shared" si="125"/>
        <v>0</v>
      </c>
      <c r="Z173" s="23">
        <f t="shared" si="125"/>
        <v>0</v>
      </c>
      <c r="AA173" s="23">
        <f t="shared" si="125"/>
        <v>0</v>
      </c>
      <c r="AB173" s="23">
        <f t="shared" si="125"/>
        <v>0</v>
      </c>
      <c r="AC173" s="23">
        <f t="shared" si="125"/>
        <v>0</v>
      </c>
      <c r="AD173" s="23">
        <f t="shared" si="125"/>
        <v>0</v>
      </c>
      <c r="AE173" s="23">
        <f>SUM(AE174:AE179)</f>
        <v>0</v>
      </c>
      <c r="AF173" s="23">
        <f t="shared" si="124"/>
        <v>0</v>
      </c>
      <c r="AG173" s="23">
        <f t="shared" si="124"/>
        <v>0</v>
      </c>
      <c r="AH173" s="23">
        <f t="shared" si="124"/>
        <v>0</v>
      </c>
      <c r="AI173" s="23">
        <f t="shared" si="124"/>
        <v>0</v>
      </c>
      <c r="AJ173" s="23">
        <f t="shared" si="100"/>
        <v>0</v>
      </c>
      <c r="AL173" s="55"/>
      <c r="AQ173" s="47"/>
      <c r="AR173" s="63"/>
      <c r="AS173" s="47"/>
      <c r="AT173" s="47"/>
      <c r="AU173" s="47"/>
      <c r="AV173" s="47"/>
      <c r="AW173" s="47"/>
      <c r="AX173" s="47"/>
    </row>
    <row r="174" spans="1:50" s="47" customFormat="1">
      <c r="A174" s="92"/>
      <c r="B174" s="94"/>
      <c r="C174" s="508"/>
      <c r="D174" s="3"/>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f t="shared" si="100"/>
        <v>0</v>
      </c>
      <c r="AL174" s="55"/>
      <c r="AM174" s="54"/>
      <c r="AN174" s="55"/>
      <c r="AO174" s="55"/>
      <c r="AP174" s="58"/>
      <c r="AR174" s="63"/>
    </row>
    <row r="175" spans="1:50" s="47" customFormat="1">
      <c r="A175" s="92"/>
      <c r="B175" s="94"/>
      <c r="C175" s="508"/>
      <c r="D175" s="3"/>
      <c r="E175" s="40"/>
      <c r="F175" s="21"/>
      <c r="G175" s="21"/>
      <c r="H175" s="21"/>
      <c r="I175" s="21"/>
      <c r="J175" s="21"/>
      <c r="K175" s="21"/>
      <c r="L175" s="21"/>
      <c r="M175" s="21"/>
      <c r="N175" s="21"/>
      <c r="O175" s="21"/>
      <c r="P175" s="21">
        <v>0</v>
      </c>
      <c r="Q175" s="21"/>
      <c r="R175" s="21"/>
      <c r="S175" s="21"/>
      <c r="T175" s="21"/>
      <c r="U175" s="21"/>
      <c r="V175" s="21"/>
      <c r="W175" s="21"/>
      <c r="X175" s="21"/>
      <c r="Y175" s="21"/>
      <c r="Z175" s="21"/>
      <c r="AA175" s="21"/>
      <c r="AB175" s="21"/>
      <c r="AC175" s="21"/>
      <c r="AD175" s="21"/>
      <c r="AE175" s="21"/>
      <c r="AF175" s="21"/>
      <c r="AG175" s="21"/>
      <c r="AH175" s="21"/>
      <c r="AI175" s="21"/>
      <c r="AJ175" s="21">
        <f t="shared" si="100"/>
        <v>0</v>
      </c>
      <c r="AL175" s="55"/>
      <c r="AM175" s="54"/>
      <c r="AN175" s="55"/>
      <c r="AO175" s="55"/>
      <c r="AP175" s="58"/>
      <c r="AR175" s="63"/>
    </row>
    <row r="176" spans="1:50" s="47" customFormat="1">
      <c r="A176" s="92"/>
      <c r="B176" s="94"/>
      <c r="C176" s="508"/>
      <c r="D176" s="3"/>
      <c r="E176" s="40"/>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f t="shared" si="100"/>
        <v>0</v>
      </c>
      <c r="AL176" s="55"/>
      <c r="AM176" s="54"/>
      <c r="AN176" s="55"/>
      <c r="AO176" s="55"/>
      <c r="AP176" s="58"/>
      <c r="AR176" s="63"/>
    </row>
    <row r="177" spans="1:50" s="47" customFormat="1">
      <c r="A177" s="92"/>
      <c r="B177" s="94"/>
      <c r="C177" s="508"/>
      <c r="D177" s="3"/>
      <c r="E177" s="40"/>
      <c r="F177" s="21"/>
      <c r="G177" s="21"/>
      <c r="H177" s="21"/>
      <c r="I177" s="21"/>
      <c r="J177" s="21"/>
      <c r="K177" s="21"/>
      <c r="L177" s="21"/>
      <c r="M177" s="21"/>
      <c r="N177" s="21"/>
      <c r="O177" s="21"/>
      <c r="P177" s="21"/>
      <c r="Q177" s="21"/>
      <c r="R177" s="21">
        <v>0</v>
      </c>
      <c r="S177" s="21"/>
      <c r="T177" s="21"/>
      <c r="U177" s="21"/>
      <c r="V177" s="21"/>
      <c r="W177" s="21"/>
      <c r="X177" s="21"/>
      <c r="Y177" s="21"/>
      <c r="Z177" s="21"/>
      <c r="AA177" s="21"/>
      <c r="AB177" s="21"/>
      <c r="AC177" s="21"/>
      <c r="AD177" s="21"/>
      <c r="AE177" s="21"/>
      <c r="AF177" s="21"/>
      <c r="AG177" s="21"/>
      <c r="AH177" s="21"/>
      <c r="AI177" s="21"/>
      <c r="AJ177" s="21">
        <f t="shared" si="100"/>
        <v>0</v>
      </c>
      <c r="AL177" s="55"/>
      <c r="AM177" s="54"/>
      <c r="AN177" s="55"/>
      <c r="AO177" s="55"/>
      <c r="AP177" s="58"/>
      <c r="AR177" s="63"/>
    </row>
    <row r="178" spans="1:50">
      <c r="A178" s="92"/>
      <c r="B178" s="94"/>
      <c r="C178" s="508"/>
      <c r="D178" s="2"/>
      <c r="E178" s="40"/>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f t="shared" si="100"/>
        <v>0</v>
      </c>
      <c r="AL178" s="55"/>
      <c r="AQ178" s="47"/>
      <c r="AR178" s="63"/>
      <c r="AS178" s="47"/>
      <c r="AT178" s="47"/>
      <c r="AU178" s="47"/>
      <c r="AV178" s="47"/>
      <c r="AW178" s="47"/>
      <c r="AX178" s="47"/>
    </row>
    <row r="179" spans="1:50" s="47" customFormat="1">
      <c r="A179" s="92"/>
      <c r="B179" s="94"/>
      <c r="C179" s="508"/>
      <c r="D179" s="3"/>
      <c r="E179" s="40"/>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f t="shared" si="100"/>
        <v>0</v>
      </c>
      <c r="AL179" s="55"/>
      <c r="AM179" s="54"/>
      <c r="AN179" s="55"/>
      <c r="AO179" s="55"/>
      <c r="AP179" s="58"/>
      <c r="AR179" s="63"/>
    </row>
    <row r="180" spans="1:50">
      <c r="A180" s="92"/>
      <c r="B180" s="94"/>
      <c r="C180" s="508"/>
      <c r="D180" s="2"/>
      <c r="E180" s="15">
        <f t="shared" ref="E180:AI180" si="126">+E181+E183+E185+E188+E190+E192+E194</f>
        <v>0</v>
      </c>
      <c r="F180" s="15">
        <f t="shared" si="126"/>
        <v>0</v>
      </c>
      <c r="G180" s="15">
        <f t="shared" si="126"/>
        <v>0</v>
      </c>
      <c r="H180" s="15">
        <f t="shared" si="126"/>
        <v>0</v>
      </c>
      <c r="I180" s="15">
        <f t="shared" si="126"/>
        <v>0</v>
      </c>
      <c r="J180" s="15">
        <f t="shared" si="126"/>
        <v>0</v>
      </c>
      <c r="K180" s="15">
        <f t="shared" si="126"/>
        <v>0</v>
      </c>
      <c r="L180" s="15">
        <f t="shared" si="126"/>
        <v>0</v>
      </c>
      <c r="M180" s="15">
        <f t="shared" si="126"/>
        <v>0</v>
      </c>
      <c r="N180" s="15">
        <f t="shared" si="126"/>
        <v>0</v>
      </c>
      <c r="O180" s="15">
        <f t="shared" si="126"/>
        <v>0</v>
      </c>
      <c r="P180" s="15">
        <f t="shared" si="126"/>
        <v>0</v>
      </c>
      <c r="Q180" s="15">
        <f t="shared" si="126"/>
        <v>0</v>
      </c>
      <c r="R180" s="15">
        <f t="shared" si="126"/>
        <v>0</v>
      </c>
      <c r="S180" s="15">
        <f t="shared" si="126"/>
        <v>0</v>
      </c>
      <c r="T180" s="15">
        <f t="shared" si="126"/>
        <v>0</v>
      </c>
      <c r="U180" s="15">
        <f t="shared" si="126"/>
        <v>0</v>
      </c>
      <c r="V180" s="15">
        <f t="shared" si="126"/>
        <v>0</v>
      </c>
      <c r="W180" s="15">
        <f t="shared" si="126"/>
        <v>0</v>
      </c>
      <c r="X180" s="15">
        <f t="shared" si="126"/>
        <v>0</v>
      </c>
      <c r="Y180" s="15">
        <f t="shared" si="126"/>
        <v>0</v>
      </c>
      <c r="Z180" s="15">
        <f t="shared" si="126"/>
        <v>0</v>
      </c>
      <c r="AA180" s="15">
        <f t="shared" si="126"/>
        <v>0</v>
      </c>
      <c r="AB180" s="15">
        <f t="shared" si="126"/>
        <v>0</v>
      </c>
      <c r="AC180" s="15">
        <f t="shared" si="126"/>
        <v>0</v>
      </c>
      <c r="AD180" s="15">
        <f t="shared" si="126"/>
        <v>0</v>
      </c>
      <c r="AE180" s="15">
        <f>+AE181+AE183+AE185+AE188+AE190+AE192+AE194</f>
        <v>0</v>
      </c>
      <c r="AF180" s="15">
        <f t="shared" si="126"/>
        <v>0</v>
      </c>
      <c r="AG180" s="15">
        <f t="shared" si="126"/>
        <v>0</v>
      </c>
      <c r="AH180" s="15">
        <f t="shared" si="126"/>
        <v>0</v>
      </c>
      <c r="AI180" s="15">
        <f t="shared" si="126"/>
        <v>0</v>
      </c>
      <c r="AJ180" s="15">
        <f t="shared" si="100"/>
        <v>0</v>
      </c>
      <c r="AL180" s="55"/>
      <c r="AQ180" s="47"/>
      <c r="AR180" s="63"/>
      <c r="AS180" s="47"/>
      <c r="AT180" s="47"/>
      <c r="AU180" s="47"/>
      <c r="AV180" s="47"/>
      <c r="AW180" s="47"/>
      <c r="AX180" s="47"/>
    </row>
    <row r="181" spans="1:50">
      <c r="A181" s="92"/>
      <c r="B181" s="94"/>
      <c r="C181" s="508"/>
      <c r="D181" s="2"/>
      <c r="E181" s="23">
        <f>+E182</f>
        <v>0</v>
      </c>
      <c r="F181" s="23">
        <f t="shared" ref="F181:AI181" si="127">+F182</f>
        <v>0</v>
      </c>
      <c r="G181" s="23">
        <f t="shared" si="127"/>
        <v>0</v>
      </c>
      <c r="H181" s="23">
        <f t="shared" si="127"/>
        <v>0</v>
      </c>
      <c r="I181" s="23">
        <f t="shared" si="127"/>
        <v>0</v>
      </c>
      <c r="J181" s="23">
        <f t="shared" si="127"/>
        <v>0</v>
      </c>
      <c r="K181" s="23">
        <f t="shared" si="127"/>
        <v>0</v>
      </c>
      <c r="L181" s="23">
        <f t="shared" si="127"/>
        <v>0</v>
      </c>
      <c r="M181" s="23">
        <f t="shared" si="127"/>
        <v>0</v>
      </c>
      <c r="N181" s="23">
        <f t="shared" si="127"/>
        <v>0</v>
      </c>
      <c r="O181" s="23">
        <f t="shared" si="127"/>
        <v>0</v>
      </c>
      <c r="P181" s="23">
        <f t="shared" si="127"/>
        <v>0</v>
      </c>
      <c r="Q181" s="23">
        <f t="shared" si="127"/>
        <v>0</v>
      </c>
      <c r="R181" s="23">
        <f t="shared" si="127"/>
        <v>0</v>
      </c>
      <c r="S181" s="23">
        <f t="shared" si="127"/>
        <v>0</v>
      </c>
      <c r="T181" s="23">
        <f t="shared" si="127"/>
        <v>0</v>
      </c>
      <c r="U181" s="23">
        <f t="shared" si="127"/>
        <v>0</v>
      </c>
      <c r="V181" s="23">
        <f t="shared" si="127"/>
        <v>0</v>
      </c>
      <c r="W181" s="23">
        <f t="shared" si="127"/>
        <v>0</v>
      </c>
      <c r="X181" s="23">
        <f t="shared" si="127"/>
        <v>0</v>
      </c>
      <c r="Y181" s="23">
        <f t="shared" si="127"/>
        <v>0</v>
      </c>
      <c r="Z181" s="23">
        <f t="shared" si="127"/>
        <v>0</v>
      </c>
      <c r="AA181" s="23">
        <f t="shared" si="127"/>
        <v>0</v>
      </c>
      <c r="AB181" s="23">
        <f t="shared" si="127"/>
        <v>0</v>
      </c>
      <c r="AC181" s="23">
        <f t="shared" si="127"/>
        <v>0</v>
      </c>
      <c r="AD181" s="23">
        <f t="shared" si="127"/>
        <v>0</v>
      </c>
      <c r="AE181" s="23">
        <f t="shared" si="127"/>
        <v>0</v>
      </c>
      <c r="AF181" s="23">
        <f t="shared" si="127"/>
        <v>0</v>
      </c>
      <c r="AG181" s="23">
        <f t="shared" si="127"/>
        <v>0</v>
      </c>
      <c r="AH181" s="23">
        <f t="shared" si="127"/>
        <v>0</v>
      </c>
      <c r="AI181" s="23">
        <f t="shared" si="127"/>
        <v>0</v>
      </c>
      <c r="AJ181" s="23">
        <f t="shared" si="100"/>
        <v>0</v>
      </c>
      <c r="AL181" s="55"/>
      <c r="AQ181" s="47"/>
      <c r="AR181" s="63"/>
      <c r="AS181" s="47"/>
      <c r="AT181" s="47"/>
      <c r="AU181" s="47"/>
      <c r="AV181" s="47"/>
      <c r="AW181" s="47"/>
      <c r="AX181" s="47"/>
    </row>
    <row r="182" spans="1:50">
      <c r="A182" s="92"/>
      <c r="B182" s="94"/>
      <c r="C182" s="508"/>
      <c r="D182" s="2"/>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f t="shared" si="100"/>
        <v>0</v>
      </c>
      <c r="AL182" s="55"/>
      <c r="AQ182" s="47"/>
      <c r="AR182" s="63"/>
      <c r="AS182" s="47"/>
      <c r="AT182" s="47"/>
      <c r="AU182" s="47"/>
      <c r="AV182" s="47"/>
      <c r="AW182" s="47"/>
      <c r="AX182" s="47"/>
    </row>
    <row r="183" spans="1:50">
      <c r="A183" s="92"/>
      <c r="B183" s="94"/>
      <c r="C183" s="508"/>
      <c r="D183" s="2"/>
      <c r="E183" s="23">
        <f>+E184</f>
        <v>0</v>
      </c>
      <c r="F183" s="23">
        <f t="shared" ref="F183:AI183" si="128">+F184</f>
        <v>0</v>
      </c>
      <c r="G183" s="23">
        <f t="shared" si="128"/>
        <v>0</v>
      </c>
      <c r="H183" s="23">
        <f t="shared" si="128"/>
        <v>0</v>
      </c>
      <c r="I183" s="23">
        <f t="shared" si="128"/>
        <v>0</v>
      </c>
      <c r="J183" s="23">
        <f t="shared" si="128"/>
        <v>0</v>
      </c>
      <c r="K183" s="23">
        <f t="shared" si="128"/>
        <v>0</v>
      </c>
      <c r="L183" s="23">
        <f t="shared" si="128"/>
        <v>0</v>
      </c>
      <c r="M183" s="23">
        <f t="shared" si="128"/>
        <v>0</v>
      </c>
      <c r="N183" s="23">
        <f t="shared" si="128"/>
        <v>0</v>
      </c>
      <c r="O183" s="23">
        <f t="shared" si="128"/>
        <v>0</v>
      </c>
      <c r="P183" s="23">
        <f t="shared" si="128"/>
        <v>0</v>
      </c>
      <c r="Q183" s="23">
        <f t="shared" si="128"/>
        <v>0</v>
      </c>
      <c r="R183" s="23">
        <f t="shared" si="128"/>
        <v>0</v>
      </c>
      <c r="S183" s="23">
        <f t="shared" si="128"/>
        <v>0</v>
      </c>
      <c r="T183" s="23">
        <f t="shared" si="128"/>
        <v>0</v>
      </c>
      <c r="U183" s="23">
        <f t="shared" si="128"/>
        <v>0</v>
      </c>
      <c r="V183" s="23">
        <f t="shared" si="128"/>
        <v>0</v>
      </c>
      <c r="W183" s="23">
        <f t="shared" si="128"/>
        <v>0</v>
      </c>
      <c r="X183" s="23">
        <f t="shared" si="128"/>
        <v>0</v>
      </c>
      <c r="Y183" s="23">
        <f t="shared" si="128"/>
        <v>0</v>
      </c>
      <c r="Z183" s="23">
        <f t="shared" si="128"/>
        <v>0</v>
      </c>
      <c r="AA183" s="23">
        <f t="shared" si="128"/>
        <v>0</v>
      </c>
      <c r="AB183" s="23">
        <f t="shared" si="128"/>
        <v>0</v>
      </c>
      <c r="AC183" s="23">
        <f t="shared" si="128"/>
        <v>0</v>
      </c>
      <c r="AD183" s="23">
        <f t="shared" si="128"/>
        <v>0</v>
      </c>
      <c r="AE183" s="23">
        <f t="shared" si="128"/>
        <v>0</v>
      </c>
      <c r="AF183" s="23">
        <f t="shared" si="128"/>
        <v>0</v>
      </c>
      <c r="AG183" s="23">
        <f t="shared" si="128"/>
        <v>0</v>
      </c>
      <c r="AH183" s="23">
        <f t="shared" si="128"/>
        <v>0</v>
      </c>
      <c r="AI183" s="23">
        <f t="shared" si="128"/>
        <v>0</v>
      </c>
      <c r="AJ183" s="23">
        <f t="shared" si="100"/>
        <v>0</v>
      </c>
      <c r="AL183" s="55"/>
      <c r="AQ183" s="47"/>
      <c r="AR183" s="63"/>
      <c r="AS183" s="47"/>
      <c r="AT183" s="47"/>
      <c r="AU183" s="47"/>
      <c r="AV183" s="47"/>
      <c r="AW183" s="47"/>
      <c r="AX183" s="47"/>
    </row>
    <row r="184" spans="1:50">
      <c r="A184" s="92"/>
      <c r="B184" s="94"/>
      <c r="C184" s="508"/>
      <c r="D184" s="2"/>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f t="shared" si="100"/>
        <v>0</v>
      </c>
      <c r="AL184" s="55"/>
      <c r="AQ184" s="47"/>
      <c r="AR184" s="63"/>
      <c r="AS184" s="47"/>
      <c r="AT184" s="47"/>
      <c r="AU184" s="47"/>
      <c r="AV184" s="47"/>
      <c r="AW184" s="47"/>
      <c r="AX184" s="47"/>
    </row>
    <row r="185" spans="1:50">
      <c r="A185" s="92"/>
      <c r="B185" s="94"/>
      <c r="C185" s="508"/>
      <c r="D185" s="2"/>
      <c r="E185" s="23">
        <f>+E186+E187</f>
        <v>0</v>
      </c>
      <c r="F185" s="23">
        <f t="shared" ref="F185:AI185" si="129">+F186+F187</f>
        <v>0</v>
      </c>
      <c r="G185" s="23">
        <f t="shared" si="129"/>
        <v>0</v>
      </c>
      <c r="H185" s="23">
        <f t="shared" si="129"/>
        <v>0</v>
      </c>
      <c r="I185" s="23">
        <f t="shared" si="129"/>
        <v>0</v>
      </c>
      <c r="J185" s="23">
        <f t="shared" si="129"/>
        <v>0</v>
      </c>
      <c r="K185" s="23">
        <f t="shared" si="129"/>
        <v>0</v>
      </c>
      <c r="L185" s="23">
        <f t="shared" si="129"/>
        <v>0</v>
      </c>
      <c r="M185" s="23">
        <f>+M186+M187</f>
        <v>0</v>
      </c>
      <c r="N185" s="23">
        <f>+N186+N187</f>
        <v>0</v>
      </c>
      <c r="O185" s="23">
        <f t="shared" ref="O185:AD185" si="130">+O186+O187</f>
        <v>0</v>
      </c>
      <c r="P185" s="23">
        <f t="shared" si="130"/>
        <v>0</v>
      </c>
      <c r="Q185" s="23">
        <f t="shared" si="130"/>
        <v>0</v>
      </c>
      <c r="R185" s="23">
        <f t="shared" si="130"/>
        <v>0</v>
      </c>
      <c r="S185" s="23">
        <f t="shared" si="130"/>
        <v>0</v>
      </c>
      <c r="T185" s="23">
        <f t="shared" si="130"/>
        <v>0</v>
      </c>
      <c r="U185" s="23">
        <f t="shared" si="130"/>
        <v>0</v>
      </c>
      <c r="V185" s="23">
        <f t="shared" si="130"/>
        <v>0</v>
      </c>
      <c r="W185" s="23">
        <f t="shared" si="130"/>
        <v>0</v>
      </c>
      <c r="X185" s="23">
        <f t="shared" si="130"/>
        <v>0</v>
      </c>
      <c r="Y185" s="23">
        <f t="shared" si="130"/>
        <v>0</v>
      </c>
      <c r="Z185" s="23">
        <f t="shared" si="130"/>
        <v>0</v>
      </c>
      <c r="AA185" s="23">
        <f t="shared" si="130"/>
        <v>0</v>
      </c>
      <c r="AB185" s="23">
        <f t="shared" si="130"/>
        <v>0</v>
      </c>
      <c r="AC185" s="23">
        <f t="shared" si="130"/>
        <v>0</v>
      </c>
      <c r="AD185" s="23">
        <f t="shared" si="130"/>
        <v>0</v>
      </c>
      <c r="AE185" s="23">
        <f>+AE186+AE187</f>
        <v>0</v>
      </c>
      <c r="AF185" s="23">
        <f t="shared" ref="AF185:AG185" si="131">+AF186+AF187</f>
        <v>0</v>
      </c>
      <c r="AG185" s="23">
        <f t="shared" si="131"/>
        <v>0</v>
      </c>
      <c r="AH185" s="23">
        <f t="shared" si="129"/>
        <v>0</v>
      </c>
      <c r="AI185" s="23">
        <f t="shared" si="129"/>
        <v>0</v>
      </c>
      <c r="AJ185" s="23">
        <f t="shared" si="100"/>
        <v>0</v>
      </c>
      <c r="AL185" s="55"/>
      <c r="AQ185" s="47"/>
      <c r="AR185" s="63"/>
      <c r="AS185" s="47"/>
      <c r="AT185" s="47"/>
      <c r="AU185" s="47"/>
      <c r="AV185" s="47"/>
      <c r="AW185" s="47"/>
      <c r="AX185" s="47"/>
    </row>
    <row r="186" spans="1:50" s="47" customFormat="1">
      <c r="A186" s="92"/>
      <c r="B186" s="94"/>
      <c r="C186" s="508"/>
      <c r="D186" s="3"/>
      <c r="E186" s="40"/>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f t="shared" si="100"/>
        <v>0</v>
      </c>
      <c r="AL186" s="55"/>
      <c r="AM186" s="54"/>
      <c r="AN186" s="55"/>
      <c r="AO186" s="55"/>
      <c r="AP186" s="58"/>
      <c r="AR186" s="63"/>
    </row>
    <row r="187" spans="1:50">
      <c r="A187" s="92"/>
      <c r="B187" s="94"/>
      <c r="C187" s="508"/>
      <c r="D187" s="2"/>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f t="shared" si="100"/>
        <v>0</v>
      </c>
      <c r="AL187" s="55"/>
      <c r="AQ187" s="47"/>
      <c r="AR187" s="63"/>
      <c r="AS187" s="47"/>
      <c r="AT187" s="47"/>
      <c r="AU187" s="47"/>
      <c r="AV187" s="47"/>
      <c r="AW187" s="47"/>
      <c r="AX187" s="47"/>
    </row>
    <row r="188" spans="1:50">
      <c r="A188" s="92"/>
      <c r="B188" s="94"/>
      <c r="C188" s="508"/>
      <c r="D188" s="2"/>
      <c r="E188" s="23">
        <f>+E189</f>
        <v>0</v>
      </c>
      <c r="F188" s="23">
        <f t="shared" ref="F188:AI188" si="132">+F189</f>
        <v>0</v>
      </c>
      <c r="G188" s="23">
        <f t="shared" si="132"/>
        <v>0</v>
      </c>
      <c r="H188" s="23">
        <f t="shared" si="132"/>
        <v>0</v>
      </c>
      <c r="I188" s="23">
        <f t="shared" si="132"/>
        <v>0</v>
      </c>
      <c r="J188" s="23">
        <f t="shared" si="132"/>
        <v>0</v>
      </c>
      <c r="K188" s="23">
        <f t="shared" si="132"/>
        <v>0</v>
      </c>
      <c r="L188" s="23">
        <f t="shared" si="132"/>
        <v>0</v>
      </c>
      <c r="M188" s="23">
        <f t="shared" si="132"/>
        <v>0</v>
      </c>
      <c r="N188" s="23">
        <f t="shared" si="132"/>
        <v>0</v>
      </c>
      <c r="O188" s="23">
        <f t="shared" si="132"/>
        <v>0</v>
      </c>
      <c r="P188" s="23">
        <f t="shared" si="132"/>
        <v>0</v>
      </c>
      <c r="Q188" s="23">
        <f t="shared" si="132"/>
        <v>0</v>
      </c>
      <c r="R188" s="23">
        <f t="shared" si="132"/>
        <v>0</v>
      </c>
      <c r="S188" s="23">
        <f t="shared" si="132"/>
        <v>0</v>
      </c>
      <c r="T188" s="23">
        <f t="shared" si="132"/>
        <v>0</v>
      </c>
      <c r="U188" s="23">
        <f t="shared" si="132"/>
        <v>0</v>
      </c>
      <c r="V188" s="23">
        <f t="shared" si="132"/>
        <v>0</v>
      </c>
      <c r="W188" s="23">
        <f t="shared" si="132"/>
        <v>0</v>
      </c>
      <c r="X188" s="23">
        <f t="shared" si="132"/>
        <v>0</v>
      </c>
      <c r="Y188" s="23">
        <f t="shared" si="132"/>
        <v>0</v>
      </c>
      <c r="Z188" s="23">
        <f t="shared" si="132"/>
        <v>0</v>
      </c>
      <c r="AA188" s="23">
        <f t="shared" si="132"/>
        <v>0</v>
      </c>
      <c r="AB188" s="23">
        <f t="shared" si="132"/>
        <v>0</v>
      </c>
      <c r="AC188" s="23">
        <f t="shared" si="132"/>
        <v>0</v>
      </c>
      <c r="AD188" s="23">
        <f t="shared" si="132"/>
        <v>0</v>
      </c>
      <c r="AE188" s="23">
        <f t="shared" si="132"/>
        <v>0</v>
      </c>
      <c r="AF188" s="23">
        <f t="shared" si="132"/>
        <v>0</v>
      </c>
      <c r="AG188" s="23">
        <f t="shared" si="132"/>
        <v>0</v>
      </c>
      <c r="AH188" s="23">
        <f t="shared" si="132"/>
        <v>0</v>
      </c>
      <c r="AI188" s="23">
        <f t="shared" si="132"/>
        <v>0</v>
      </c>
      <c r="AJ188" s="23">
        <f t="shared" si="100"/>
        <v>0</v>
      </c>
      <c r="AL188" s="55"/>
      <c r="AQ188" s="47"/>
      <c r="AR188" s="63"/>
      <c r="AS188" s="47"/>
      <c r="AT188" s="47"/>
      <c r="AU188" s="47"/>
      <c r="AV188" s="47"/>
      <c r="AW188" s="47"/>
      <c r="AX188" s="47"/>
    </row>
    <row r="189" spans="1:50" s="47" customFormat="1">
      <c r="A189" s="92"/>
      <c r="B189" s="94"/>
      <c r="C189" s="508"/>
      <c r="D189" s="3"/>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f t="shared" si="100"/>
        <v>0</v>
      </c>
      <c r="AL189" s="55"/>
      <c r="AM189" s="54"/>
      <c r="AN189" s="55"/>
      <c r="AO189" s="55"/>
      <c r="AP189" s="58"/>
      <c r="AR189" s="63"/>
    </row>
    <row r="190" spans="1:50">
      <c r="A190" s="92"/>
      <c r="B190" s="94"/>
      <c r="C190" s="508"/>
      <c r="D190" s="2"/>
      <c r="E190" s="23">
        <f>+E191</f>
        <v>0</v>
      </c>
      <c r="F190" s="23">
        <f t="shared" ref="F190:AI190" si="133">+F191</f>
        <v>0</v>
      </c>
      <c r="G190" s="23">
        <f t="shared" si="133"/>
        <v>0</v>
      </c>
      <c r="H190" s="23">
        <f t="shared" si="133"/>
        <v>0</v>
      </c>
      <c r="I190" s="23">
        <f t="shared" si="133"/>
        <v>0</v>
      </c>
      <c r="J190" s="23">
        <f t="shared" si="133"/>
        <v>0</v>
      </c>
      <c r="K190" s="23">
        <f t="shared" si="133"/>
        <v>0</v>
      </c>
      <c r="L190" s="23">
        <f t="shared" si="133"/>
        <v>0</v>
      </c>
      <c r="M190" s="23">
        <f t="shared" si="133"/>
        <v>0</v>
      </c>
      <c r="N190" s="23">
        <f t="shared" si="133"/>
        <v>0</v>
      </c>
      <c r="O190" s="23">
        <f t="shared" si="133"/>
        <v>0</v>
      </c>
      <c r="P190" s="23">
        <f t="shared" si="133"/>
        <v>0</v>
      </c>
      <c r="Q190" s="23">
        <f t="shared" si="133"/>
        <v>0</v>
      </c>
      <c r="R190" s="23">
        <f t="shared" si="133"/>
        <v>0</v>
      </c>
      <c r="S190" s="23">
        <f t="shared" si="133"/>
        <v>0</v>
      </c>
      <c r="T190" s="23">
        <f t="shared" si="133"/>
        <v>0</v>
      </c>
      <c r="U190" s="23">
        <f t="shared" si="133"/>
        <v>0</v>
      </c>
      <c r="V190" s="23">
        <f t="shared" si="133"/>
        <v>0</v>
      </c>
      <c r="W190" s="23">
        <f t="shared" si="133"/>
        <v>0</v>
      </c>
      <c r="X190" s="23">
        <f t="shared" si="133"/>
        <v>0</v>
      </c>
      <c r="Y190" s="23">
        <f t="shared" si="133"/>
        <v>0</v>
      </c>
      <c r="Z190" s="23">
        <f t="shared" si="133"/>
        <v>0</v>
      </c>
      <c r="AA190" s="23">
        <f t="shared" si="133"/>
        <v>0</v>
      </c>
      <c r="AB190" s="23">
        <f t="shared" si="133"/>
        <v>0</v>
      </c>
      <c r="AC190" s="23">
        <f t="shared" si="133"/>
        <v>0</v>
      </c>
      <c r="AD190" s="23">
        <f t="shared" si="133"/>
        <v>0</v>
      </c>
      <c r="AE190" s="23">
        <f t="shared" si="133"/>
        <v>0</v>
      </c>
      <c r="AF190" s="23">
        <f t="shared" si="133"/>
        <v>0</v>
      </c>
      <c r="AG190" s="23">
        <f t="shared" si="133"/>
        <v>0</v>
      </c>
      <c r="AH190" s="23">
        <f t="shared" si="133"/>
        <v>0</v>
      </c>
      <c r="AI190" s="23">
        <f t="shared" si="133"/>
        <v>0</v>
      </c>
      <c r="AJ190" s="23">
        <f t="shared" si="100"/>
        <v>0</v>
      </c>
      <c r="AL190" s="55"/>
      <c r="AQ190" s="47"/>
      <c r="AR190" s="63"/>
      <c r="AS190" s="47"/>
      <c r="AT190" s="47"/>
      <c r="AU190" s="47"/>
      <c r="AV190" s="47"/>
      <c r="AW190" s="47"/>
      <c r="AX190" s="47"/>
    </row>
    <row r="191" spans="1:50">
      <c r="A191" s="92"/>
      <c r="B191" s="94"/>
      <c r="C191" s="508"/>
      <c r="D191" s="2"/>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f t="shared" ref="AJ191:AJ254" si="134">SUM(E191:AI191)</f>
        <v>0</v>
      </c>
      <c r="AL191" s="55"/>
      <c r="AQ191" s="47"/>
      <c r="AR191" s="63"/>
      <c r="AS191" s="47"/>
      <c r="AT191" s="47"/>
      <c r="AU191" s="47"/>
      <c r="AV191" s="47"/>
      <c r="AW191" s="47"/>
      <c r="AX191" s="47"/>
    </row>
    <row r="192" spans="1:50">
      <c r="A192" s="92"/>
      <c r="B192" s="94"/>
      <c r="C192" s="508"/>
      <c r="D192" s="2"/>
      <c r="E192" s="23">
        <f>+E193</f>
        <v>0</v>
      </c>
      <c r="F192" s="23">
        <f t="shared" ref="F192:AI192" si="135">+F193</f>
        <v>0</v>
      </c>
      <c r="G192" s="23">
        <f t="shared" si="135"/>
        <v>0</v>
      </c>
      <c r="H192" s="23">
        <f t="shared" si="135"/>
        <v>0</v>
      </c>
      <c r="I192" s="23">
        <f t="shared" si="135"/>
        <v>0</v>
      </c>
      <c r="J192" s="23">
        <f t="shared" si="135"/>
        <v>0</v>
      </c>
      <c r="K192" s="23">
        <f>+K193</f>
        <v>0</v>
      </c>
      <c r="L192" s="23">
        <f t="shared" si="135"/>
        <v>0</v>
      </c>
      <c r="M192" s="23">
        <f t="shared" si="135"/>
        <v>0</v>
      </c>
      <c r="N192" s="23">
        <f t="shared" si="135"/>
        <v>0</v>
      </c>
      <c r="O192" s="23">
        <f t="shared" si="135"/>
        <v>0</v>
      </c>
      <c r="P192" s="23">
        <f t="shared" si="135"/>
        <v>0</v>
      </c>
      <c r="Q192" s="23">
        <f t="shared" si="135"/>
        <v>0</v>
      </c>
      <c r="R192" s="23">
        <f t="shared" si="135"/>
        <v>0</v>
      </c>
      <c r="S192" s="23">
        <f t="shared" si="135"/>
        <v>0</v>
      </c>
      <c r="T192" s="23">
        <f t="shared" si="135"/>
        <v>0</v>
      </c>
      <c r="U192" s="23">
        <f t="shared" si="135"/>
        <v>0</v>
      </c>
      <c r="V192" s="23">
        <f t="shared" si="135"/>
        <v>0</v>
      </c>
      <c r="W192" s="23">
        <f t="shared" si="135"/>
        <v>0</v>
      </c>
      <c r="X192" s="23">
        <f t="shared" si="135"/>
        <v>0</v>
      </c>
      <c r="Y192" s="23">
        <f t="shared" si="135"/>
        <v>0</v>
      </c>
      <c r="Z192" s="23">
        <f t="shared" si="135"/>
        <v>0</v>
      </c>
      <c r="AA192" s="23">
        <f t="shared" si="135"/>
        <v>0</v>
      </c>
      <c r="AB192" s="23">
        <f t="shared" si="135"/>
        <v>0</v>
      </c>
      <c r="AC192" s="23">
        <f t="shared" si="135"/>
        <v>0</v>
      </c>
      <c r="AD192" s="23">
        <f t="shared" si="135"/>
        <v>0</v>
      </c>
      <c r="AE192" s="23">
        <f t="shared" si="135"/>
        <v>0</v>
      </c>
      <c r="AF192" s="23">
        <f t="shared" si="135"/>
        <v>0</v>
      </c>
      <c r="AG192" s="23">
        <f t="shared" si="135"/>
        <v>0</v>
      </c>
      <c r="AH192" s="23">
        <f t="shared" si="135"/>
        <v>0</v>
      </c>
      <c r="AI192" s="23">
        <f t="shared" si="135"/>
        <v>0</v>
      </c>
      <c r="AJ192" s="23">
        <f t="shared" si="134"/>
        <v>0</v>
      </c>
      <c r="AL192" s="55"/>
      <c r="AQ192" s="47"/>
      <c r="AR192" s="63"/>
      <c r="AS192" s="47"/>
      <c r="AT192" s="47"/>
      <c r="AU192" s="47"/>
      <c r="AV192" s="47"/>
      <c r="AW192" s="47"/>
      <c r="AX192" s="47"/>
    </row>
    <row r="193" spans="1:50">
      <c r="A193" s="92"/>
      <c r="B193" s="94"/>
      <c r="C193" s="508"/>
      <c r="D193" s="2"/>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f t="shared" si="134"/>
        <v>0</v>
      </c>
      <c r="AL193" s="55"/>
      <c r="AQ193" s="47"/>
      <c r="AR193" s="63"/>
      <c r="AS193" s="47"/>
      <c r="AT193" s="47"/>
      <c r="AU193" s="47"/>
      <c r="AV193" s="47"/>
      <c r="AW193" s="47"/>
      <c r="AX193" s="47"/>
    </row>
    <row r="194" spans="1:50">
      <c r="A194" s="92"/>
      <c r="B194" s="94"/>
      <c r="C194" s="508"/>
      <c r="D194" s="2"/>
      <c r="E194" s="23">
        <f>+E195+E196</f>
        <v>0</v>
      </c>
      <c r="F194" s="23">
        <f t="shared" ref="F194:AI194" si="136">+F195+F196</f>
        <v>0</v>
      </c>
      <c r="G194" s="23">
        <f t="shared" si="136"/>
        <v>0</v>
      </c>
      <c r="H194" s="23">
        <f t="shared" si="136"/>
        <v>0</v>
      </c>
      <c r="I194" s="23">
        <f t="shared" si="136"/>
        <v>0</v>
      </c>
      <c r="J194" s="23">
        <f t="shared" si="136"/>
        <v>0</v>
      </c>
      <c r="K194" s="23">
        <f t="shared" si="136"/>
        <v>0</v>
      </c>
      <c r="L194" s="23">
        <f t="shared" si="136"/>
        <v>0</v>
      </c>
      <c r="M194" s="23">
        <f t="shared" si="136"/>
        <v>0</v>
      </c>
      <c r="N194" s="23">
        <f t="shared" si="136"/>
        <v>0</v>
      </c>
      <c r="O194" s="23">
        <f t="shared" si="136"/>
        <v>0</v>
      </c>
      <c r="P194" s="23">
        <f t="shared" si="136"/>
        <v>0</v>
      </c>
      <c r="Q194" s="23">
        <f t="shared" si="136"/>
        <v>0</v>
      </c>
      <c r="R194" s="23">
        <f t="shared" si="136"/>
        <v>0</v>
      </c>
      <c r="S194" s="23">
        <f t="shared" si="136"/>
        <v>0</v>
      </c>
      <c r="T194" s="23">
        <f t="shared" si="136"/>
        <v>0</v>
      </c>
      <c r="U194" s="23">
        <f t="shared" si="136"/>
        <v>0</v>
      </c>
      <c r="V194" s="23">
        <f t="shared" si="136"/>
        <v>0</v>
      </c>
      <c r="W194" s="23">
        <f t="shared" si="136"/>
        <v>0</v>
      </c>
      <c r="X194" s="23">
        <f t="shared" si="136"/>
        <v>0</v>
      </c>
      <c r="Y194" s="23">
        <f t="shared" si="136"/>
        <v>0</v>
      </c>
      <c r="Z194" s="23">
        <f t="shared" si="136"/>
        <v>0</v>
      </c>
      <c r="AA194" s="23">
        <f t="shared" si="136"/>
        <v>0</v>
      </c>
      <c r="AB194" s="23">
        <f t="shared" si="136"/>
        <v>0</v>
      </c>
      <c r="AC194" s="23">
        <f t="shared" si="136"/>
        <v>0</v>
      </c>
      <c r="AD194" s="23">
        <f t="shared" si="136"/>
        <v>0</v>
      </c>
      <c r="AE194" s="23">
        <f t="shared" si="136"/>
        <v>0</v>
      </c>
      <c r="AF194" s="23">
        <f t="shared" si="136"/>
        <v>0</v>
      </c>
      <c r="AG194" s="23">
        <f t="shared" si="136"/>
        <v>0</v>
      </c>
      <c r="AH194" s="23">
        <f t="shared" si="136"/>
        <v>0</v>
      </c>
      <c r="AI194" s="23">
        <f t="shared" si="136"/>
        <v>0</v>
      </c>
      <c r="AJ194" s="23">
        <f t="shared" si="134"/>
        <v>0</v>
      </c>
      <c r="AL194" s="55"/>
      <c r="AQ194" s="47"/>
      <c r="AR194" s="63"/>
      <c r="AS194" s="47"/>
      <c r="AT194" s="47"/>
      <c r="AU194" s="47"/>
      <c r="AV194" s="47"/>
      <c r="AW194" s="47"/>
      <c r="AX194" s="47"/>
    </row>
    <row r="195" spans="1:50">
      <c r="A195" s="92"/>
      <c r="B195" s="94"/>
      <c r="C195" s="508"/>
      <c r="D195" s="2"/>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f t="shared" si="134"/>
        <v>0</v>
      </c>
      <c r="AL195" s="55"/>
      <c r="AQ195" s="47"/>
      <c r="AR195" s="63"/>
      <c r="AS195" s="47"/>
      <c r="AT195" s="47"/>
      <c r="AU195" s="47"/>
      <c r="AV195" s="47"/>
      <c r="AW195" s="47"/>
      <c r="AX195" s="47"/>
    </row>
    <row r="196" spans="1:50">
      <c r="A196" s="92"/>
      <c r="B196" s="94"/>
      <c r="C196" s="508"/>
      <c r="D196" s="2"/>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f t="shared" si="134"/>
        <v>0</v>
      </c>
      <c r="AL196" s="55"/>
      <c r="AQ196" s="47"/>
      <c r="AR196" s="63"/>
      <c r="AS196" s="47"/>
      <c r="AT196" s="47"/>
      <c r="AU196" s="47"/>
      <c r="AV196" s="47"/>
      <c r="AW196" s="47"/>
      <c r="AX196" s="47"/>
    </row>
    <row r="197" spans="1:50">
      <c r="A197" s="92"/>
      <c r="B197" s="94"/>
      <c r="C197" s="508"/>
      <c r="D197" s="2"/>
      <c r="E197" s="15">
        <f>+E198+E201</f>
        <v>543620</v>
      </c>
      <c r="F197" s="15">
        <f t="shared" ref="F197:AI197" si="137">+F198+F201</f>
        <v>50000</v>
      </c>
      <c r="G197" s="15">
        <f t="shared" si="137"/>
        <v>20000</v>
      </c>
      <c r="H197" s="15">
        <f t="shared" si="137"/>
        <v>15000</v>
      </c>
      <c r="I197" s="15">
        <f>+I198+I201</f>
        <v>25000</v>
      </c>
      <c r="J197" s="15">
        <f>+J198+J201</f>
        <v>170000</v>
      </c>
      <c r="K197" s="15">
        <f t="shared" ref="K197:O197" si="138">+K198+K201</f>
        <v>20000</v>
      </c>
      <c r="L197" s="15">
        <f t="shared" si="138"/>
        <v>20000</v>
      </c>
      <c r="M197" s="15">
        <f t="shared" si="138"/>
        <v>0</v>
      </c>
      <c r="N197" s="15">
        <f t="shared" si="138"/>
        <v>0</v>
      </c>
      <c r="O197" s="15">
        <f t="shared" si="138"/>
        <v>0</v>
      </c>
      <c r="P197" s="15">
        <f t="shared" si="137"/>
        <v>0</v>
      </c>
      <c r="Q197" s="15">
        <f t="shared" si="137"/>
        <v>500000</v>
      </c>
      <c r="R197" s="15">
        <f t="shared" si="137"/>
        <v>486370</v>
      </c>
      <c r="S197" s="15">
        <f t="shared" si="137"/>
        <v>0</v>
      </c>
      <c r="T197" s="15">
        <f t="shared" si="137"/>
        <v>0</v>
      </c>
      <c r="U197" s="15">
        <f t="shared" si="137"/>
        <v>0</v>
      </c>
      <c r="V197" s="15">
        <f t="shared" si="137"/>
        <v>0</v>
      </c>
      <c r="W197" s="15">
        <f t="shared" si="137"/>
        <v>0</v>
      </c>
      <c r="X197" s="15">
        <f t="shared" si="137"/>
        <v>0</v>
      </c>
      <c r="Y197" s="15">
        <f t="shared" si="137"/>
        <v>0</v>
      </c>
      <c r="Z197" s="15">
        <f t="shared" si="137"/>
        <v>10000</v>
      </c>
      <c r="AA197" s="15">
        <f t="shared" si="137"/>
        <v>0</v>
      </c>
      <c r="AB197" s="15">
        <f t="shared" si="137"/>
        <v>0</v>
      </c>
      <c r="AC197" s="15">
        <f t="shared" si="137"/>
        <v>0</v>
      </c>
      <c r="AD197" s="15">
        <f t="shared" si="137"/>
        <v>0</v>
      </c>
      <c r="AE197" s="15">
        <f t="shared" si="137"/>
        <v>20000</v>
      </c>
      <c r="AF197" s="15">
        <f t="shared" si="137"/>
        <v>0</v>
      </c>
      <c r="AG197" s="15">
        <f t="shared" si="137"/>
        <v>30000</v>
      </c>
      <c r="AH197" s="15">
        <f t="shared" si="137"/>
        <v>50000</v>
      </c>
      <c r="AI197" s="15">
        <f t="shared" si="137"/>
        <v>0</v>
      </c>
      <c r="AJ197" s="15">
        <f t="shared" si="134"/>
        <v>1959990</v>
      </c>
      <c r="AL197" s="55"/>
      <c r="AQ197" s="47"/>
      <c r="AR197" s="63"/>
      <c r="AS197" s="47"/>
      <c r="AT197" s="47"/>
      <c r="AU197" s="47"/>
      <c r="AV197" s="47"/>
      <c r="AW197" s="47"/>
      <c r="AX197" s="47"/>
    </row>
    <row r="198" spans="1:50">
      <c r="A198" s="92"/>
      <c r="B198" s="94"/>
      <c r="C198" s="508"/>
      <c r="D198" s="2"/>
      <c r="E198" s="23">
        <f>+E199+E200</f>
        <v>543620</v>
      </c>
      <c r="F198" s="23">
        <f t="shared" ref="F198:AI198" si="139">+F199+F200</f>
        <v>50000</v>
      </c>
      <c r="G198" s="23">
        <f t="shared" si="139"/>
        <v>20000</v>
      </c>
      <c r="H198" s="23">
        <f t="shared" si="139"/>
        <v>15000</v>
      </c>
      <c r="I198" s="23">
        <f>+I199+I200</f>
        <v>25000</v>
      </c>
      <c r="J198" s="23">
        <f>+J199+J200</f>
        <v>170000</v>
      </c>
      <c r="K198" s="23">
        <f t="shared" ref="K198:O198" si="140">+K199+K200</f>
        <v>20000</v>
      </c>
      <c r="L198" s="23">
        <f t="shared" si="140"/>
        <v>20000</v>
      </c>
      <c r="M198" s="23">
        <f t="shared" si="140"/>
        <v>0</v>
      </c>
      <c r="N198" s="23">
        <f t="shared" si="140"/>
        <v>0</v>
      </c>
      <c r="O198" s="23">
        <f t="shared" si="140"/>
        <v>0</v>
      </c>
      <c r="P198" s="23">
        <f t="shared" si="139"/>
        <v>0</v>
      </c>
      <c r="Q198" s="23">
        <f t="shared" si="139"/>
        <v>500000</v>
      </c>
      <c r="R198" s="23">
        <f t="shared" si="139"/>
        <v>486370</v>
      </c>
      <c r="S198" s="23">
        <f t="shared" si="139"/>
        <v>0</v>
      </c>
      <c r="T198" s="23">
        <f t="shared" si="139"/>
        <v>0</v>
      </c>
      <c r="U198" s="23">
        <f t="shared" si="139"/>
        <v>0</v>
      </c>
      <c r="V198" s="23">
        <f t="shared" si="139"/>
        <v>0</v>
      </c>
      <c r="W198" s="23">
        <f t="shared" si="139"/>
        <v>0</v>
      </c>
      <c r="X198" s="23">
        <f t="shared" si="139"/>
        <v>0</v>
      </c>
      <c r="Y198" s="23">
        <f t="shared" si="139"/>
        <v>0</v>
      </c>
      <c r="Z198" s="23">
        <f t="shared" si="139"/>
        <v>10000</v>
      </c>
      <c r="AA198" s="23">
        <f t="shared" si="139"/>
        <v>0</v>
      </c>
      <c r="AB198" s="23">
        <f t="shared" si="139"/>
        <v>0</v>
      </c>
      <c r="AC198" s="23">
        <f t="shared" si="139"/>
        <v>0</v>
      </c>
      <c r="AD198" s="23">
        <f t="shared" si="139"/>
        <v>0</v>
      </c>
      <c r="AE198" s="23">
        <f>+AE199+AE200</f>
        <v>20000</v>
      </c>
      <c r="AF198" s="23">
        <f t="shared" si="139"/>
        <v>0</v>
      </c>
      <c r="AG198" s="23">
        <f t="shared" si="139"/>
        <v>30000</v>
      </c>
      <c r="AH198" s="23">
        <f t="shared" si="139"/>
        <v>50000</v>
      </c>
      <c r="AI198" s="23">
        <f t="shared" si="139"/>
        <v>0</v>
      </c>
      <c r="AJ198" s="23">
        <f t="shared" si="134"/>
        <v>1959990</v>
      </c>
      <c r="AL198" s="55"/>
      <c r="AQ198" s="47"/>
      <c r="AR198" s="63"/>
      <c r="AS198" s="47"/>
      <c r="AT198" s="47"/>
      <c r="AU198" s="47"/>
      <c r="AV198" s="47"/>
      <c r="AW198" s="47"/>
      <c r="AX198" s="47"/>
    </row>
    <row r="199" spans="1:50" s="47" customFormat="1">
      <c r="A199" s="92"/>
      <c r="B199" s="94"/>
      <c r="C199" s="508"/>
      <c r="D199" s="3"/>
      <c r="E199" s="21">
        <v>543620</v>
      </c>
      <c r="F199" s="21">
        <v>50000</v>
      </c>
      <c r="G199" s="21">
        <v>20000</v>
      </c>
      <c r="H199" s="21">
        <v>15000</v>
      </c>
      <c r="I199" s="21">
        <v>25000</v>
      </c>
      <c r="J199" s="21">
        <f>230000-60000</f>
        <v>170000</v>
      </c>
      <c r="K199" s="21">
        <v>20000</v>
      </c>
      <c r="L199" s="21">
        <v>20000</v>
      </c>
      <c r="M199" s="21"/>
      <c r="N199" s="21"/>
      <c r="O199" s="21"/>
      <c r="P199" s="21"/>
      <c r="Q199" s="21">
        <v>500000</v>
      </c>
      <c r="R199" s="21">
        <v>486370</v>
      </c>
      <c r="S199" s="21"/>
      <c r="T199" s="21"/>
      <c r="U199" s="21"/>
      <c r="V199" s="21"/>
      <c r="W199" s="21"/>
      <c r="X199" s="21"/>
      <c r="Y199" s="21"/>
      <c r="Z199" s="21">
        <v>10000</v>
      </c>
      <c r="AA199" s="21"/>
      <c r="AB199" s="21"/>
      <c r="AC199" s="21"/>
      <c r="AD199" s="21"/>
      <c r="AE199" s="21">
        <v>20000</v>
      </c>
      <c r="AF199" s="21"/>
      <c r="AG199" s="21">
        <v>30000</v>
      </c>
      <c r="AH199" s="21">
        <v>50000</v>
      </c>
      <c r="AI199" s="21"/>
      <c r="AJ199" s="21">
        <f t="shared" si="134"/>
        <v>1959990</v>
      </c>
      <c r="AL199" s="55"/>
      <c r="AM199" s="54"/>
      <c r="AN199" s="55"/>
      <c r="AO199" s="55"/>
      <c r="AP199" s="58"/>
      <c r="AR199" s="63"/>
    </row>
    <row r="200" spans="1:50" s="47" customFormat="1">
      <c r="A200" s="92"/>
      <c r="B200" s="94"/>
      <c r="C200" s="508"/>
      <c r="D200" s="3"/>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f t="shared" si="134"/>
        <v>0</v>
      </c>
      <c r="AL200" s="55"/>
      <c r="AM200" s="54"/>
      <c r="AN200" s="55"/>
      <c r="AO200" s="55"/>
      <c r="AP200" s="58"/>
      <c r="AR200" s="63"/>
    </row>
    <row r="201" spans="1:50">
      <c r="A201" s="92"/>
      <c r="B201" s="94"/>
      <c r="C201" s="508"/>
      <c r="D201" s="2"/>
      <c r="E201" s="23">
        <f>+E202</f>
        <v>0</v>
      </c>
      <c r="F201" s="23">
        <f t="shared" ref="F201:AI201" si="141">+F202</f>
        <v>0</v>
      </c>
      <c r="G201" s="23">
        <f t="shared" si="141"/>
        <v>0</v>
      </c>
      <c r="H201" s="23">
        <f t="shared" si="141"/>
        <v>0</v>
      </c>
      <c r="I201" s="23">
        <f t="shared" si="141"/>
        <v>0</v>
      </c>
      <c r="J201" s="23">
        <f t="shared" si="141"/>
        <v>0</v>
      </c>
      <c r="K201" s="23">
        <f t="shared" si="141"/>
        <v>0</v>
      </c>
      <c r="L201" s="23">
        <f t="shared" si="141"/>
        <v>0</v>
      </c>
      <c r="M201" s="23">
        <f t="shared" si="141"/>
        <v>0</v>
      </c>
      <c r="N201" s="23">
        <f t="shared" si="141"/>
        <v>0</v>
      </c>
      <c r="O201" s="23">
        <f t="shared" si="141"/>
        <v>0</v>
      </c>
      <c r="P201" s="23">
        <f t="shared" si="141"/>
        <v>0</v>
      </c>
      <c r="Q201" s="23">
        <f t="shared" si="141"/>
        <v>0</v>
      </c>
      <c r="R201" s="23">
        <f t="shared" si="141"/>
        <v>0</v>
      </c>
      <c r="S201" s="23">
        <f t="shared" si="141"/>
        <v>0</v>
      </c>
      <c r="T201" s="23">
        <f t="shared" si="141"/>
        <v>0</v>
      </c>
      <c r="U201" s="23">
        <f t="shared" si="141"/>
        <v>0</v>
      </c>
      <c r="V201" s="23">
        <f t="shared" si="141"/>
        <v>0</v>
      </c>
      <c r="W201" s="23">
        <f t="shared" si="141"/>
        <v>0</v>
      </c>
      <c r="X201" s="23">
        <f t="shared" si="141"/>
        <v>0</v>
      </c>
      <c r="Y201" s="23">
        <f t="shared" si="141"/>
        <v>0</v>
      </c>
      <c r="Z201" s="23">
        <f t="shared" si="141"/>
        <v>0</v>
      </c>
      <c r="AA201" s="23">
        <f t="shared" si="141"/>
        <v>0</v>
      </c>
      <c r="AB201" s="23">
        <f t="shared" si="141"/>
        <v>0</v>
      </c>
      <c r="AC201" s="23">
        <f t="shared" si="141"/>
        <v>0</v>
      </c>
      <c r="AD201" s="23">
        <f t="shared" si="141"/>
        <v>0</v>
      </c>
      <c r="AE201" s="23">
        <f t="shared" si="141"/>
        <v>0</v>
      </c>
      <c r="AF201" s="23">
        <f t="shared" si="141"/>
        <v>0</v>
      </c>
      <c r="AG201" s="23">
        <f t="shared" si="141"/>
        <v>0</v>
      </c>
      <c r="AH201" s="23">
        <f t="shared" si="141"/>
        <v>0</v>
      </c>
      <c r="AI201" s="23">
        <f t="shared" si="141"/>
        <v>0</v>
      </c>
      <c r="AJ201" s="23">
        <f t="shared" si="134"/>
        <v>0</v>
      </c>
      <c r="AL201" s="55"/>
      <c r="AQ201" s="47"/>
      <c r="AR201" s="63"/>
      <c r="AS201" s="47"/>
      <c r="AT201" s="47"/>
      <c r="AU201" s="47"/>
      <c r="AV201" s="47"/>
      <c r="AW201" s="47"/>
      <c r="AX201" s="47"/>
    </row>
    <row r="202" spans="1:50">
      <c r="A202" s="92"/>
      <c r="B202" s="94"/>
      <c r="C202" s="508"/>
      <c r="D202" s="2"/>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f t="shared" si="134"/>
        <v>0</v>
      </c>
      <c r="AL202" s="55"/>
      <c r="AQ202" s="47"/>
      <c r="AR202" s="63"/>
      <c r="AS202" s="47"/>
      <c r="AT202" s="47"/>
      <c r="AU202" s="47"/>
      <c r="AV202" s="47"/>
      <c r="AW202" s="47"/>
      <c r="AX202" s="47"/>
    </row>
    <row r="203" spans="1:50">
      <c r="A203" s="92"/>
      <c r="B203" s="94"/>
      <c r="C203" s="508"/>
      <c r="D203" s="2"/>
      <c r="E203" s="15">
        <f>E204+E207+E209+E211+E213</f>
        <v>0</v>
      </c>
      <c r="F203" s="15">
        <f t="shared" ref="F203:AF203" si="142">F204+F207+F209+F211+F213</f>
        <v>0</v>
      </c>
      <c r="G203" s="15">
        <f t="shared" si="142"/>
        <v>0</v>
      </c>
      <c r="H203" s="15">
        <f t="shared" si="142"/>
        <v>0</v>
      </c>
      <c r="I203" s="15">
        <f t="shared" si="142"/>
        <v>0</v>
      </c>
      <c r="J203" s="15">
        <f t="shared" si="142"/>
        <v>0</v>
      </c>
      <c r="K203" s="15">
        <f t="shared" si="142"/>
        <v>0</v>
      </c>
      <c r="L203" s="15">
        <f t="shared" si="142"/>
        <v>0</v>
      </c>
      <c r="M203" s="15">
        <f t="shared" si="142"/>
        <v>0</v>
      </c>
      <c r="N203" s="15">
        <f t="shared" si="142"/>
        <v>0</v>
      </c>
      <c r="O203" s="15">
        <f t="shared" si="142"/>
        <v>0</v>
      </c>
      <c r="P203" s="15">
        <f t="shared" si="142"/>
        <v>0</v>
      </c>
      <c r="Q203" s="15">
        <f t="shared" si="142"/>
        <v>420000</v>
      </c>
      <c r="R203" s="15">
        <f t="shared" si="142"/>
        <v>0</v>
      </c>
      <c r="S203" s="15">
        <f t="shared" si="142"/>
        <v>0</v>
      </c>
      <c r="T203" s="15">
        <f t="shared" si="142"/>
        <v>0</v>
      </c>
      <c r="U203" s="15">
        <f t="shared" si="142"/>
        <v>0</v>
      </c>
      <c r="V203" s="15">
        <f t="shared" si="142"/>
        <v>0</v>
      </c>
      <c r="W203" s="15">
        <f t="shared" si="142"/>
        <v>0</v>
      </c>
      <c r="X203" s="15">
        <f t="shared" si="142"/>
        <v>0</v>
      </c>
      <c r="Y203" s="15">
        <f t="shared" si="142"/>
        <v>0</v>
      </c>
      <c r="Z203" s="15">
        <f t="shared" si="142"/>
        <v>0</v>
      </c>
      <c r="AA203" s="15">
        <f t="shared" si="142"/>
        <v>0</v>
      </c>
      <c r="AB203" s="15">
        <f t="shared" si="142"/>
        <v>0</v>
      </c>
      <c r="AC203" s="15">
        <f t="shared" si="142"/>
        <v>0</v>
      </c>
      <c r="AD203" s="15">
        <f t="shared" si="142"/>
        <v>0</v>
      </c>
      <c r="AE203" s="15">
        <f>AE204+AE207+AE209+AE211+AE213</f>
        <v>0</v>
      </c>
      <c r="AF203" s="15">
        <f t="shared" si="142"/>
        <v>0</v>
      </c>
      <c r="AG203" s="15">
        <f>AG204+AG207+AG209+AG211+AG213</f>
        <v>0</v>
      </c>
      <c r="AH203" s="15">
        <f t="shared" ref="AH203:AI203" si="143">AH204+AH207+AH209+AH211+AH213</f>
        <v>0</v>
      </c>
      <c r="AI203" s="15">
        <f t="shared" si="143"/>
        <v>0</v>
      </c>
      <c r="AJ203" s="15">
        <f t="shared" si="134"/>
        <v>420000</v>
      </c>
      <c r="AL203" s="55"/>
      <c r="AQ203" s="47"/>
      <c r="AR203" s="63"/>
      <c r="AS203" s="47"/>
      <c r="AT203" s="47"/>
      <c r="AU203" s="47"/>
      <c r="AV203" s="47"/>
      <c r="AW203" s="47"/>
      <c r="AX203" s="47"/>
    </row>
    <row r="204" spans="1:50">
      <c r="A204" s="92"/>
      <c r="B204" s="94"/>
      <c r="C204" s="508"/>
      <c r="D204" s="2"/>
      <c r="E204" s="23">
        <f>+E205+E206</f>
        <v>0</v>
      </c>
      <c r="F204" s="23">
        <f t="shared" ref="F204:AI204" si="144">+F205+F206</f>
        <v>0</v>
      </c>
      <c r="G204" s="23">
        <f t="shared" si="144"/>
        <v>0</v>
      </c>
      <c r="H204" s="23">
        <f t="shared" si="144"/>
        <v>0</v>
      </c>
      <c r="I204" s="23">
        <f t="shared" si="144"/>
        <v>0</v>
      </c>
      <c r="J204" s="23">
        <f t="shared" si="144"/>
        <v>0</v>
      </c>
      <c r="K204" s="23">
        <f t="shared" si="144"/>
        <v>0</v>
      </c>
      <c r="L204" s="23">
        <f t="shared" si="144"/>
        <v>0</v>
      </c>
      <c r="M204" s="23">
        <f t="shared" si="144"/>
        <v>0</v>
      </c>
      <c r="N204" s="23">
        <f t="shared" si="144"/>
        <v>0</v>
      </c>
      <c r="O204" s="23">
        <f t="shared" si="144"/>
        <v>0</v>
      </c>
      <c r="P204" s="23">
        <f t="shared" si="144"/>
        <v>0</v>
      </c>
      <c r="Q204" s="23">
        <f t="shared" si="144"/>
        <v>420000</v>
      </c>
      <c r="R204" s="23">
        <f t="shared" si="144"/>
        <v>0</v>
      </c>
      <c r="S204" s="23">
        <f t="shared" si="144"/>
        <v>0</v>
      </c>
      <c r="T204" s="23">
        <f t="shared" si="144"/>
        <v>0</v>
      </c>
      <c r="U204" s="23">
        <f t="shared" si="144"/>
        <v>0</v>
      </c>
      <c r="V204" s="23">
        <f t="shared" si="144"/>
        <v>0</v>
      </c>
      <c r="W204" s="23">
        <f t="shared" si="144"/>
        <v>0</v>
      </c>
      <c r="X204" s="23">
        <f t="shared" si="144"/>
        <v>0</v>
      </c>
      <c r="Y204" s="23">
        <f t="shared" si="144"/>
        <v>0</v>
      </c>
      <c r="Z204" s="23">
        <f t="shared" si="144"/>
        <v>0</v>
      </c>
      <c r="AA204" s="23">
        <f t="shared" si="144"/>
        <v>0</v>
      </c>
      <c r="AB204" s="23">
        <f t="shared" si="144"/>
        <v>0</v>
      </c>
      <c r="AC204" s="23">
        <f t="shared" si="144"/>
        <v>0</v>
      </c>
      <c r="AD204" s="23">
        <f t="shared" si="144"/>
        <v>0</v>
      </c>
      <c r="AE204" s="23">
        <f t="shared" si="144"/>
        <v>0</v>
      </c>
      <c r="AF204" s="23">
        <f t="shared" si="144"/>
        <v>0</v>
      </c>
      <c r="AG204" s="23">
        <f t="shared" si="144"/>
        <v>0</v>
      </c>
      <c r="AH204" s="23">
        <f t="shared" si="144"/>
        <v>0</v>
      </c>
      <c r="AI204" s="23">
        <f t="shared" si="144"/>
        <v>0</v>
      </c>
      <c r="AJ204" s="23">
        <f t="shared" si="134"/>
        <v>420000</v>
      </c>
      <c r="AL204" s="55"/>
      <c r="AQ204" s="47"/>
      <c r="AR204" s="63"/>
      <c r="AS204" s="47"/>
      <c r="AT204" s="47"/>
      <c r="AU204" s="47"/>
      <c r="AV204" s="47"/>
      <c r="AW204" s="47"/>
      <c r="AX204" s="47"/>
    </row>
    <row r="205" spans="1:50" s="47" customFormat="1">
      <c r="A205" s="92"/>
      <c r="B205" s="94"/>
      <c r="C205" s="508"/>
      <c r="D205" s="3"/>
      <c r="E205" s="40"/>
      <c r="F205" s="21"/>
      <c r="G205" s="21"/>
      <c r="H205" s="21"/>
      <c r="I205" s="21"/>
      <c r="J205" s="21"/>
      <c r="K205" s="21"/>
      <c r="L205" s="21"/>
      <c r="M205" s="21"/>
      <c r="N205" s="21"/>
      <c r="O205" s="21"/>
      <c r="P205" s="21"/>
      <c r="Q205" s="21">
        <v>420000</v>
      </c>
      <c r="R205" s="21"/>
      <c r="S205" s="21"/>
      <c r="T205" s="21"/>
      <c r="U205" s="21"/>
      <c r="V205" s="21"/>
      <c r="W205" s="21"/>
      <c r="X205" s="21"/>
      <c r="Y205" s="21"/>
      <c r="Z205" s="21"/>
      <c r="AA205" s="21"/>
      <c r="AB205" s="21"/>
      <c r="AC205" s="21"/>
      <c r="AD205" s="21"/>
      <c r="AE205" s="21"/>
      <c r="AF205" s="21"/>
      <c r="AG205" s="21"/>
      <c r="AH205" s="21"/>
      <c r="AI205" s="21"/>
      <c r="AJ205" s="21">
        <f t="shared" si="134"/>
        <v>420000</v>
      </c>
      <c r="AL205" s="55"/>
      <c r="AM205" s="54"/>
      <c r="AN205" s="55"/>
      <c r="AO205" s="55"/>
      <c r="AP205" s="58"/>
      <c r="AR205" s="63"/>
    </row>
    <row r="206" spans="1:50">
      <c r="A206" s="92"/>
      <c r="B206" s="94"/>
      <c r="C206" s="508"/>
      <c r="D206" s="2"/>
      <c r="E206" s="21"/>
      <c r="F206" s="21"/>
      <c r="G206" s="21"/>
      <c r="H206" s="21"/>
      <c r="I206" s="21"/>
      <c r="J206" s="21">
        <v>0</v>
      </c>
      <c r="K206" s="21"/>
      <c r="L206" s="21"/>
      <c r="M206" s="21"/>
      <c r="N206" s="21"/>
      <c r="O206" s="21"/>
      <c r="P206" s="21"/>
      <c r="Q206" s="21"/>
      <c r="R206" s="21"/>
      <c r="S206" s="21"/>
      <c r="T206" s="21"/>
      <c r="U206" s="21"/>
      <c r="V206" s="21"/>
      <c r="W206" s="21"/>
      <c r="X206" s="21"/>
      <c r="Y206" s="21"/>
      <c r="Z206" s="21"/>
      <c r="AA206" s="21"/>
      <c r="AB206" s="21"/>
      <c r="AC206" s="21"/>
      <c r="AD206" s="21"/>
      <c r="AE206" s="21">
        <v>0</v>
      </c>
      <c r="AF206" s="21"/>
      <c r="AG206" s="21">
        <v>0</v>
      </c>
      <c r="AH206" s="21"/>
      <c r="AI206" s="21"/>
      <c r="AJ206" s="21">
        <f t="shared" si="134"/>
        <v>0</v>
      </c>
      <c r="AL206" s="55"/>
      <c r="AQ206" s="47"/>
      <c r="AR206" s="63"/>
      <c r="AS206" s="47"/>
      <c r="AT206" s="47"/>
      <c r="AU206" s="47"/>
      <c r="AV206" s="47"/>
      <c r="AW206" s="47"/>
      <c r="AX206" s="47"/>
    </row>
    <row r="207" spans="1:50">
      <c r="A207" s="92"/>
      <c r="B207" s="94"/>
      <c r="C207" s="508"/>
      <c r="D207" s="2"/>
      <c r="E207" s="23">
        <f>+E208</f>
        <v>0</v>
      </c>
      <c r="F207" s="23">
        <f t="shared" ref="F207:AI207" si="145">+F208</f>
        <v>0</v>
      </c>
      <c r="G207" s="23">
        <f t="shared" si="145"/>
        <v>0</v>
      </c>
      <c r="H207" s="23">
        <f t="shared" si="145"/>
        <v>0</v>
      </c>
      <c r="I207" s="23">
        <f t="shared" si="145"/>
        <v>0</v>
      </c>
      <c r="J207" s="23">
        <f t="shared" si="145"/>
        <v>0</v>
      </c>
      <c r="K207" s="23">
        <f t="shared" si="145"/>
        <v>0</v>
      </c>
      <c r="L207" s="23">
        <f t="shared" si="145"/>
        <v>0</v>
      </c>
      <c r="M207" s="23">
        <f t="shared" si="145"/>
        <v>0</v>
      </c>
      <c r="N207" s="23">
        <f t="shared" si="145"/>
        <v>0</v>
      </c>
      <c r="O207" s="23">
        <f t="shared" si="145"/>
        <v>0</v>
      </c>
      <c r="P207" s="23">
        <f>+P208</f>
        <v>0</v>
      </c>
      <c r="Q207" s="23">
        <f t="shared" si="145"/>
        <v>0</v>
      </c>
      <c r="R207" s="23">
        <f t="shared" si="145"/>
        <v>0</v>
      </c>
      <c r="S207" s="23">
        <f t="shared" si="145"/>
        <v>0</v>
      </c>
      <c r="T207" s="23">
        <f t="shared" si="145"/>
        <v>0</v>
      </c>
      <c r="U207" s="23">
        <f t="shared" si="145"/>
        <v>0</v>
      </c>
      <c r="V207" s="23">
        <f t="shared" si="145"/>
        <v>0</v>
      </c>
      <c r="W207" s="23">
        <f t="shared" si="145"/>
        <v>0</v>
      </c>
      <c r="X207" s="23">
        <f t="shared" si="145"/>
        <v>0</v>
      </c>
      <c r="Y207" s="23">
        <f t="shared" si="145"/>
        <v>0</v>
      </c>
      <c r="Z207" s="23">
        <f t="shared" si="145"/>
        <v>0</v>
      </c>
      <c r="AA207" s="23">
        <f t="shared" si="145"/>
        <v>0</v>
      </c>
      <c r="AB207" s="23">
        <f t="shared" si="145"/>
        <v>0</v>
      </c>
      <c r="AC207" s="23">
        <f t="shared" si="145"/>
        <v>0</v>
      </c>
      <c r="AD207" s="23">
        <f t="shared" si="145"/>
        <v>0</v>
      </c>
      <c r="AE207" s="23">
        <f>+AE208</f>
        <v>0</v>
      </c>
      <c r="AF207" s="23">
        <f t="shared" si="145"/>
        <v>0</v>
      </c>
      <c r="AG207" s="23">
        <f t="shared" si="145"/>
        <v>0</v>
      </c>
      <c r="AH207" s="23">
        <f t="shared" si="145"/>
        <v>0</v>
      </c>
      <c r="AI207" s="23">
        <f t="shared" si="145"/>
        <v>0</v>
      </c>
      <c r="AJ207" s="23">
        <f t="shared" si="134"/>
        <v>0</v>
      </c>
      <c r="AL207" s="55"/>
      <c r="AQ207" s="47"/>
      <c r="AR207" s="63"/>
      <c r="AS207" s="47"/>
      <c r="AT207" s="47"/>
      <c r="AU207" s="47"/>
      <c r="AV207" s="47"/>
      <c r="AW207" s="47"/>
      <c r="AX207" s="47"/>
    </row>
    <row r="208" spans="1:50" s="47" customFormat="1">
      <c r="A208" s="92"/>
      <c r="B208" s="94"/>
      <c r="C208" s="508"/>
      <c r="D208" s="3"/>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f t="shared" si="134"/>
        <v>0</v>
      </c>
      <c r="AL208" s="55"/>
      <c r="AM208" s="54"/>
      <c r="AN208" s="55"/>
      <c r="AO208" s="55"/>
      <c r="AP208" s="58"/>
      <c r="AR208" s="63"/>
      <c r="AT208" s="95"/>
    </row>
    <row r="209" spans="1:50">
      <c r="A209" s="92"/>
      <c r="B209" s="94"/>
      <c r="C209" s="508"/>
      <c r="D209" s="2"/>
      <c r="E209" s="23">
        <f>+E210</f>
        <v>0</v>
      </c>
      <c r="F209" s="23">
        <f t="shared" ref="F209:AI209" si="146">+F210</f>
        <v>0</v>
      </c>
      <c r="G209" s="23">
        <f t="shared" si="146"/>
        <v>0</v>
      </c>
      <c r="H209" s="23">
        <f t="shared" si="146"/>
        <v>0</v>
      </c>
      <c r="I209" s="23">
        <f t="shared" si="146"/>
        <v>0</v>
      </c>
      <c r="J209" s="23">
        <f t="shared" si="146"/>
        <v>0</v>
      </c>
      <c r="K209" s="23">
        <f t="shared" si="146"/>
        <v>0</v>
      </c>
      <c r="L209" s="23">
        <f t="shared" si="146"/>
        <v>0</v>
      </c>
      <c r="M209" s="23">
        <f t="shared" si="146"/>
        <v>0</v>
      </c>
      <c r="N209" s="23">
        <f t="shared" si="146"/>
        <v>0</v>
      </c>
      <c r="O209" s="23">
        <f t="shared" si="146"/>
        <v>0</v>
      </c>
      <c r="P209" s="23">
        <f>+P210</f>
        <v>0</v>
      </c>
      <c r="Q209" s="23">
        <f t="shared" si="146"/>
        <v>0</v>
      </c>
      <c r="R209" s="23">
        <f t="shared" si="146"/>
        <v>0</v>
      </c>
      <c r="S209" s="23">
        <f t="shared" si="146"/>
        <v>0</v>
      </c>
      <c r="T209" s="23">
        <f t="shared" si="146"/>
        <v>0</v>
      </c>
      <c r="U209" s="23">
        <f t="shared" si="146"/>
        <v>0</v>
      </c>
      <c r="V209" s="23">
        <f t="shared" si="146"/>
        <v>0</v>
      </c>
      <c r="W209" s="23">
        <f t="shared" si="146"/>
        <v>0</v>
      </c>
      <c r="X209" s="23">
        <f t="shared" si="146"/>
        <v>0</v>
      </c>
      <c r="Y209" s="23">
        <f t="shared" si="146"/>
        <v>0</v>
      </c>
      <c r="Z209" s="23">
        <f t="shared" si="146"/>
        <v>0</v>
      </c>
      <c r="AA209" s="23">
        <f t="shared" si="146"/>
        <v>0</v>
      </c>
      <c r="AB209" s="23">
        <f t="shared" si="146"/>
        <v>0</v>
      </c>
      <c r="AC209" s="23">
        <f t="shared" si="146"/>
        <v>0</v>
      </c>
      <c r="AD209" s="23">
        <f t="shared" si="146"/>
        <v>0</v>
      </c>
      <c r="AE209" s="23">
        <f t="shared" si="146"/>
        <v>0</v>
      </c>
      <c r="AF209" s="23">
        <f t="shared" si="146"/>
        <v>0</v>
      </c>
      <c r="AG209" s="23">
        <f t="shared" si="146"/>
        <v>0</v>
      </c>
      <c r="AH209" s="23">
        <f t="shared" si="146"/>
        <v>0</v>
      </c>
      <c r="AI209" s="23">
        <f t="shared" si="146"/>
        <v>0</v>
      </c>
      <c r="AJ209" s="23">
        <f t="shared" si="134"/>
        <v>0</v>
      </c>
      <c r="AL209" s="55"/>
      <c r="AQ209" s="47"/>
      <c r="AR209" s="63"/>
      <c r="AS209" s="47"/>
      <c r="AT209" s="47"/>
      <c r="AU209" s="47"/>
      <c r="AV209" s="47"/>
      <c r="AW209" s="47"/>
      <c r="AX209" s="47"/>
    </row>
    <row r="210" spans="1:50" s="47" customFormat="1">
      <c r="A210" s="92"/>
      <c r="B210" s="94"/>
      <c r="C210" s="508"/>
      <c r="D210" s="3"/>
      <c r="E210" s="21"/>
      <c r="F210" s="21"/>
      <c r="G210" s="21"/>
      <c r="H210" s="21"/>
      <c r="I210" s="21"/>
      <c r="J210" s="21"/>
      <c r="K210" s="21"/>
      <c r="L210" s="21"/>
      <c r="M210" s="21"/>
      <c r="N210" s="21"/>
      <c r="O210" s="21"/>
      <c r="P210" s="21"/>
      <c r="Q210" s="21"/>
      <c r="R210" s="21"/>
      <c r="S210" s="21">
        <v>0</v>
      </c>
      <c r="T210" s="21"/>
      <c r="U210" s="21"/>
      <c r="V210" s="21"/>
      <c r="W210" s="21"/>
      <c r="X210" s="21"/>
      <c r="Y210" s="21"/>
      <c r="Z210" s="21"/>
      <c r="AA210" s="21"/>
      <c r="AB210" s="21"/>
      <c r="AC210" s="21"/>
      <c r="AD210" s="21"/>
      <c r="AE210" s="21"/>
      <c r="AF210" s="21"/>
      <c r="AG210" s="21"/>
      <c r="AH210" s="21"/>
      <c r="AI210" s="21"/>
      <c r="AJ210" s="21">
        <f t="shared" si="134"/>
        <v>0</v>
      </c>
      <c r="AL210" s="55"/>
      <c r="AM210" s="54"/>
      <c r="AN210" s="55"/>
      <c r="AO210" s="55"/>
      <c r="AP210" s="58"/>
      <c r="AR210" s="63"/>
    </row>
    <row r="211" spans="1:50">
      <c r="A211" s="92"/>
      <c r="B211" s="94"/>
      <c r="C211" s="508"/>
      <c r="D211" s="2"/>
      <c r="E211" s="23">
        <f>+E212</f>
        <v>0</v>
      </c>
      <c r="F211" s="23">
        <f t="shared" ref="F211:AI211" si="147">+F212</f>
        <v>0</v>
      </c>
      <c r="G211" s="23">
        <f t="shared" si="147"/>
        <v>0</v>
      </c>
      <c r="H211" s="23">
        <f t="shared" si="147"/>
        <v>0</v>
      </c>
      <c r="I211" s="23">
        <f t="shared" si="147"/>
        <v>0</v>
      </c>
      <c r="J211" s="23">
        <f t="shared" si="147"/>
        <v>0</v>
      </c>
      <c r="K211" s="23">
        <f t="shared" si="147"/>
        <v>0</v>
      </c>
      <c r="L211" s="23">
        <f t="shared" si="147"/>
        <v>0</v>
      </c>
      <c r="M211" s="23">
        <f t="shared" si="147"/>
        <v>0</v>
      </c>
      <c r="N211" s="23">
        <f t="shared" si="147"/>
        <v>0</v>
      </c>
      <c r="O211" s="23">
        <f t="shared" si="147"/>
        <v>0</v>
      </c>
      <c r="P211" s="23">
        <f t="shared" si="147"/>
        <v>0</v>
      </c>
      <c r="Q211" s="23">
        <f t="shared" si="147"/>
        <v>0</v>
      </c>
      <c r="R211" s="23">
        <f t="shared" si="147"/>
        <v>0</v>
      </c>
      <c r="S211" s="23">
        <f t="shared" si="147"/>
        <v>0</v>
      </c>
      <c r="T211" s="23">
        <f t="shared" si="147"/>
        <v>0</v>
      </c>
      <c r="U211" s="23">
        <f t="shared" si="147"/>
        <v>0</v>
      </c>
      <c r="V211" s="23">
        <f t="shared" si="147"/>
        <v>0</v>
      </c>
      <c r="W211" s="23">
        <f t="shared" si="147"/>
        <v>0</v>
      </c>
      <c r="X211" s="23">
        <f t="shared" si="147"/>
        <v>0</v>
      </c>
      <c r="Y211" s="23">
        <f t="shared" si="147"/>
        <v>0</v>
      </c>
      <c r="Z211" s="23">
        <f t="shared" si="147"/>
        <v>0</v>
      </c>
      <c r="AA211" s="23">
        <f t="shared" si="147"/>
        <v>0</v>
      </c>
      <c r="AB211" s="23">
        <f t="shared" si="147"/>
        <v>0</v>
      </c>
      <c r="AC211" s="23">
        <f t="shared" si="147"/>
        <v>0</v>
      </c>
      <c r="AD211" s="23">
        <f t="shared" si="147"/>
        <v>0</v>
      </c>
      <c r="AE211" s="23">
        <f t="shared" si="147"/>
        <v>0</v>
      </c>
      <c r="AF211" s="23">
        <f t="shared" si="147"/>
        <v>0</v>
      </c>
      <c r="AG211" s="23">
        <f t="shared" si="147"/>
        <v>0</v>
      </c>
      <c r="AH211" s="23">
        <f t="shared" si="147"/>
        <v>0</v>
      </c>
      <c r="AI211" s="23">
        <f t="shared" si="147"/>
        <v>0</v>
      </c>
      <c r="AJ211" s="23">
        <f t="shared" si="134"/>
        <v>0</v>
      </c>
      <c r="AL211" s="55"/>
      <c r="AQ211" s="47"/>
      <c r="AR211" s="63"/>
      <c r="AS211" s="47"/>
      <c r="AT211" s="47"/>
      <c r="AU211" s="47"/>
      <c r="AV211" s="47"/>
      <c r="AW211" s="47"/>
      <c r="AX211" s="47"/>
    </row>
    <row r="212" spans="1:50">
      <c r="A212" s="92"/>
      <c r="B212" s="94"/>
      <c r="C212" s="508"/>
      <c r="D212" s="2"/>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f t="shared" si="134"/>
        <v>0</v>
      </c>
      <c r="AL212" s="55"/>
      <c r="AQ212" s="47"/>
      <c r="AR212" s="63"/>
      <c r="AS212" s="47"/>
      <c r="AT212" s="47"/>
      <c r="AU212" s="47"/>
      <c r="AV212" s="47"/>
      <c r="AW212" s="47"/>
      <c r="AX212" s="47"/>
    </row>
    <row r="213" spans="1:50">
      <c r="A213" s="92"/>
      <c r="B213" s="94"/>
      <c r="C213" s="508"/>
      <c r="D213" s="2"/>
      <c r="E213" s="23">
        <f>+E214</f>
        <v>0</v>
      </c>
      <c r="F213" s="23">
        <f t="shared" ref="F213:AI213" si="148">+F214</f>
        <v>0</v>
      </c>
      <c r="G213" s="23">
        <f t="shared" si="148"/>
        <v>0</v>
      </c>
      <c r="H213" s="23">
        <f t="shared" si="148"/>
        <v>0</v>
      </c>
      <c r="I213" s="23">
        <f t="shared" si="148"/>
        <v>0</v>
      </c>
      <c r="J213" s="23">
        <f t="shared" si="148"/>
        <v>0</v>
      </c>
      <c r="K213" s="23">
        <f t="shared" si="148"/>
        <v>0</v>
      </c>
      <c r="L213" s="23">
        <f t="shared" si="148"/>
        <v>0</v>
      </c>
      <c r="M213" s="23">
        <f t="shared" si="148"/>
        <v>0</v>
      </c>
      <c r="N213" s="23">
        <f t="shared" si="148"/>
        <v>0</v>
      </c>
      <c r="O213" s="23">
        <f t="shared" si="148"/>
        <v>0</v>
      </c>
      <c r="P213" s="23">
        <f t="shared" si="148"/>
        <v>0</v>
      </c>
      <c r="Q213" s="23">
        <f t="shared" si="148"/>
        <v>0</v>
      </c>
      <c r="R213" s="23">
        <f t="shared" si="148"/>
        <v>0</v>
      </c>
      <c r="S213" s="23">
        <f t="shared" si="148"/>
        <v>0</v>
      </c>
      <c r="T213" s="23">
        <f t="shared" si="148"/>
        <v>0</v>
      </c>
      <c r="U213" s="23">
        <f t="shared" si="148"/>
        <v>0</v>
      </c>
      <c r="V213" s="23">
        <f t="shared" si="148"/>
        <v>0</v>
      </c>
      <c r="W213" s="23">
        <f t="shared" si="148"/>
        <v>0</v>
      </c>
      <c r="X213" s="23">
        <f t="shared" si="148"/>
        <v>0</v>
      </c>
      <c r="Y213" s="23">
        <f t="shared" si="148"/>
        <v>0</v>
      </c>
      <c r="Z213" s="23">
        <f t="shared" si="148"/>
        <v>0</v>
      </c>
      <c r="AA213" s="23">
        <f t="shared" si="148"/>
        <v>0</v>
      </c>
      <c r="AB213" s="23">
        <f t="shared" si="148"/>
        <v>0</v>
      </c>
      <c r="AC213" s="23">
        <f t="shared" si="148"/>
        <v>0</v>
      </c>
      <c r="AD213" s="23">
        <f t="shared" si="148"/>
        <v>0</v>
      </c>
      <c r="AE213" s="23">
        <f t="shared" si="148"/>
        <v>0</v>
      </c>
      <c r="AF213" s="23">
        <f t="shared" si="148"/>
        <v>0</v>
      </c>
      <c r="AG213" s="23">
        <f t="shared" si="148"/>
        <v>0</v>
      </c>
      <c r="AH213" s="23">
        <f t="shared" si="148"/>
        <v>0</v>
      </c>
      <c r="AI213" s="23">
        <f t="shared" si="148"/>
        <v>0</v>
      </c>
      <c r="AJ213" s="23">
        <f t="shared" si="134"/>
        <v>0</v>
      </c>
      <c r="AL213" s="55"/>
      <c r="AQ213" s="47"/>
      <c r="AR213" s="63"/>
      <c r="AS213" s="47"/>
      <c r="AT213" s="47"/>
      <c r="AU213" s="47"/>
      <c r="AV213" s="47"/>
      <c r="AW213" s="47"/>
      <c r="AX213" s="47"/>
    </row>
    <row r="214" spans="1:50">
      <c r="A214" s="92"/>
      <c r="B214" s="94"/>
      <c r="C214" s="508"/>
      <c r="D214" s="2"/>
      <c r="E214" s="21"/>
      <c r="F214" s="21"/>
      <c r="G214" s="21"/>
      <c r="H214" s="21"/>
      <c r="I214" s="21"/>
      <c r="J214" s="21"/>
      <c r="K214" s="21">
        <v>0</v>
      </c>
      <c r="L214" s="21"/>
      <c r="M214" s="21">
        <v>0</v>
      </c>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f t="shared" si="134"/>
        <v>0</v>
      </c>
      <c r="AL214" s="55"/>
      <c r="AQ214" s="47"/>
      <c r="AR214" s="63"/>
      <c r="AS214" s="47"/>
      <c r="AT214" s="47"/>
      <c r="AU214" s="47"/>
      <c r="AV214" s="47"/>
      <c r="AW214" s="47"/>
      <c r="AX214" s="47"/>
    </row>
    <row r="215" spans="1:50">
      <c r="A215" s="92"/>
      <c r="B215" s="94"/>
      <c r="C215" s="508"/>
      <c r="D215" s="2"/>
      <c r="E215" s="15">
        <f>+E216+E218+E220</f>
        <v>0</v>
      </c>
      <c r="F215" s="15">
        <f t="shared" ref="F215:AI215" si="149">+F216+F218+F220</f>
        <v>0</v>
      </c>
      <c r="G215" s="15">
        <f t="shared" si="149"/>
        <v>0</v>
      </c>
      <c r="H215" s="15">
        <f t="shared" si="149"/>
        <v>0</v>
      </c>
      <c r="I215" s="15">
        <f t="shared" si="149"/>
        <v>0</v>
      </c>
      <c r="J215" s="15">
        <f t="shared" si="149"/>
        <v>0</v>
      </c>
      <c r="K215" s="15">
        <f t="shared" si="149"/>
        <v>0</v>
      </c>
      <c r="L215" s="15">
        <f t="shared" si="149"/>
        <v>0</v>
      </c>
      <c r="M215" s="15">
        <f t="shared" si="149"/>
        <v>0</v>
      </c>
      <c r="N215" s="15">
        <f t="shared" si="149"/>
        <v>0</v>
      </c>
      <c r="O215" s="15">
        <f t="shared" si="149"/>
        <v>0</v>
      </c>
      <c r="P215" s="15">
        <f t="shared" si="149"/>
        <v>0</v>
      </c>
      <c r="Q215" s="15">
        <f t="shared" si="149"/>
        <v>0</v>
      </c>
      <c r="R215" s="15">
        <f t="shared" si="149"/>
        <v>0</v>
      </c>
      <c r="S215" s="15">
        <f t="shared" si="149"/>
        <v>0</v>
      </c>
      <c r="T215" s="15">
        <f t="shared" si="149"/>
        <v>0</v>
      </c>
      <c r="U215" s="15">
        <f t="shared" si="149"/>
        <v>0</v>
      </c>
      <c r="V215" s="15">
        <f t="shared" si="149"/>
        <v>0</v>
      </c>
      <c r="W215" s="15">
        <f t="shared" si="149"/>
        <v>0</v>
      </c>
      <c r="X215" s="15">
        <f t="shared" si="149"/>
        <v>0</v>
      </c>
      <c r="Y215" s="15">
        <f t="shared" si="149"/>
        <v>0</v>
      </c>
      <c r="Z215" s="15">
        <f t="shared" si="149"/>
        <v>0</v>
      </c>
      <c r="AA215" s="15">
        <f t="shared" si="149"/>
        <v>0</v>
      </c>
      <c r="AB215" s="15">
        <f t="shared" si="149"/>
        <v>0</v>
      </c>
      <c r="AC215" s="15">
        <f t="shared" si="149"/>
        <v>0</v>
      </c>
      <c r="AD215" s="15">
        <f t="shared" si="149"/>
        <v>0</v>
      </c>
      <c r="AE215" s="15">
        <f>AE216+AE218+AE220</f>
        <v>0</v>
      </c>
      <c r="AF215" s="15">
        <f>AF216+AF218+AF220</f>
        <v>0</v>
      </c>
      <c r="AG215" s="15">
        <f>AG216+AG218+AG220</f>
        <v>0</v>
      </c>
      <c r="AH215" s="15">
        <f t="shared" si="149"/>
        <v>0</v>
      </c>
      <c r="AI215" s="15">
        <f t="shared" si="149"/>
        <v>0</v>
      </c>
      <c r="AJ215" s="15">
        <f t="shared" si="134"/>
        <v>0</v>
      </c>
      <c r="AL215" s="55"/>
      <c r="AQ215" s="47"/>
      <c r="AR215" s="63"/>
      <c r="AS215" s="47"/>
      <c r="AT215" s="47"/>
      <c r="AU215" s="47"/>
      <c r="AV215" s="47"/>
      <c r="AW215" s="47"/>
      <c r="AX215" s="47"/>
    </row>
    <row r="216" spans="1:50">
      <c r="A216" s="92"/>
      <c r="B216" s="94"/>
      <c r="C216" s="508"/>
      <c r="D216" s="2"/>
      <c r="E216" s="23">
        <f>+E217</f>
        <v>0</v>
      </c>
      <c r="F216" s="23">
        <f t="shared" ref="F216:AI216" si="150">+F217</f>
        <v>0</v>
      </c>
      <c r="G216" s="23">
        <f t="shared" si="150"/>
        <v>0</v>
      </c>
      <c r="H216" s="23">
        <f t="shared" si="150"/>
        <v>0</v>
      </c>
      <c r="I216" s="23">
        <f t="shared" si="150"/>
        <v>0</v>
      </c>
      <c r="J216" s="23">
        <f t="shared" si="150"/>
        <v>0</v>
      </c>
      <c r="K216" s="23">
        <f t="shared" si="150"/>
        <v>0</v>
      </c>
      <c r="L216" s="23">
        <f t="shared" si="150"/>
        <v>0</v>
      </c>
      <c r="M216" s="23">
        <f t="shared" si="150"/>
        <v>0</v>
      </c>
      <c r="N216" s="23">
        <f t="shared" si="150"/>
        <v>0</v>
      </c>
      <c r="O216" s="23">
        <f t="shared" si="150"/>
        <v>0</v>
      </c>
      <c r="P216" s="23">
        <f t="shared" si="150"/>
        <v>0</v>
      </c>
      <c r="Q216" s="23">
        <f t="shared" si="150"/>
        <v>0</v>
      </c>
      <c r="R216" s="23">
        <f t="shared" si="150"/>
        <v>0</v>
      </c>
      <c r="S216" s="23">
        <f t="shared" si="150"/>
        <v>0</v>
      </c>
      <c r="T216" s="23">
        <f t="shared" si="150"/>
        <v>0</v>
      </c>
      <c r="U216" s="23">
        <f t="shared" si="150"/>
        <v>0</v>
      </c>
      <c r="V216" s="23">
        <f t="shared" si="150"/>
        <v>0</v>
      </c>
      <c r="W216" s="23">
        <f t="shared" si="150"/>
        <v>0</v>
      </c>
      <c r="X216" s="23">
        <f t="shared" si="150"/>
        <v>0</v>
      </c>
      <c r="Y216" s="23">
        <f t="shared" si="150"/>
        <v>0</v>
      </c>
      <c r="Z216" s="23">
        <f t="shared" si="150"/>
        <v>0</v>
      </c>
      <c r="AA216" s="23">
        <f t="shared" si="150"/>
        <v>0</v>
      </c>
      <c r="AB216" s="23">
        <f t="shared" si="150"/>
        <v>0</v>
      </c>
      <c r="AC216" s="23">
        <f t="shared" si="150"/>
        <v>0</v>
      </c>
      <c r="AD216" s="23">
        <f t="shared" si="150"/>
        <v>0</v>
      </c>
      <c r="AE216" s="23">
        <f t="shared" si="150"/>
        <v>0</v>
      </c>
      <c r="AF216" s="23">
        <f t="shared" si="150"/>
        <v>0</v>
      </c>
      <c r="AG216" s="23">
        <f t="shared" si="150"/>
        <v>0</v>
      </c>
      <c r="AH216" s="23">
        <f t="shared" si="150"/>
        <v>0</v>
      </c>
      <c r="AI216" s="23">
        <f t="shared" si="150"/>
        <v>0</v>
      </c>
      <c r="AJ216" s="23">
        <f t="shared" si="134"/>
        <v>0</v>
      </c>
      <c r="AL216" s="55"/>
      <c r="AQ216" s="47"/>
      <c r="AR216" s="63"/>
      <c r="AS216" s="47"/>
      <c r="AT216" s="47"/>
      <c r="AU216" s="47"/>
      <c r="AV216" s="47"/>
      <c r="AW216" s="47"/>
      <c r="AX216" s="47"/>
    </row>
    <row r="217" spans="1:50">
      <c r="A217" s="92"/>
      <c r="B217" s="94"/>
      <c r="C217" s="508"/>
      <c r="D217" s="2"/>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f t="shared" si="134"/>
        <v>0</v>
      </c>
      <c r="AL217" s="55"/>
      <c r="AQ217" s="47"/>
      <c r="AR217" s="63"/>
      <c r="AS217" s="47"/>
      <c r="AT217" s="47"/>
      <c r="AU217" s="47"/>
      <c r="AV217" s="47"/>
      <c r="AW217" s="47"/>
      <c r="AX217" s="47"/>
    </row>
    <row r="218" spans="1:50">
      <c r="A218" s="92"/>
      <c r="B218" s="94"/>
      <c r="C218" s="508"/>
      <c r="D218" s="2"/>
      <c r="E218" s="23">
        <f>+E219</f>
        <v>0</v>
      </c>
      <c r="F218" s="23">
        <f t="shared" ref="F218:AI218" si="151">+F219</f>
        <v>0</v>
      </c>
      <c r="G218" s="23">
        <f t="shared" si="151"/>
        <v>0</v>
      </c>
      <c r="H218" s="23">
        <f t="shared" si="151"/>
        <v>0</v>
      </c>
      <c r="I218" s="23">
        <f t="shared" si="151"/>
        <v>0</v>
      </c>
      <c r="J218" s="23">
        <f t="shared" si="151"/>
        <v>0</v>
      </c>
      <c r="K218" s="23">
        <f t="shared" si="151"/>
        <v>0</v>
      </c>
      <c r="L218" s="23">
        <f t="shared" si="151"/>
        <v>0</v>
      </c>
      <c r="M218" s="23">
        <f t="shared" si="151"/>
        <v>0</v>
      </c>
      <c r="N218" s="23">
        <f t="shared" si="151"/>
        <v>0</v>
      </c>
      <c r="O218" s="23">
        <f t="shared" si="151"/>
        <v>0</v>
      </c>
      <c r="P218" s="23">
        <f t="shared" si="151"/>
        <v>0</v>
      </c>
      <c r="Q218" s="23">
        <f t="shared" si="151"/>
        <v>0</v>
      </c>
      <c r="R218" s="23">
        <f t="shared" si="151"/>
        <v>0</v>
      </c>
      <c r="S218" s="23">
        <f t="shared" si="151"/>
        <v>0</v>
      </c>
      <c r="T218" s="23">
        <f t="shared" si="151"/>
        <v>0</v>
      </c>
      <c r="U218" s="23">
        <f t="shared" si="151"/>
        <v>0</v>
      </c>
      <c r="V218" s="23">
        <f t="shared" si="151"/>
        <v>0</v>
      </c>
      <c r="W218" s="23">
        <f t="shared" si="151"/>
        <v>0</v>
      </c>
      <c r="X218" s="23">
        <f t="shared" si="151"/>
        <v>0</v>
      </c>
      <c r="Y218" s="23">
        <f t="shared" si="151"/>
        <v>0</v>
      </c>
      <c r="Z218" s="23">
        <f t="shared" si="151"/>
        <v>0</v>
      </c>
      <c r="AA218" s="23">
        <f t="shared" si="151"/>
        <v>0</v>
      </c>
      <c r="AB218" s="23">
        <f t="shared" si="151"/>
        <v>0</v>
      </c>
      <c r="AC218" s="23">
        <f t="shared" si="151"/>
        <v>0</v>
      </c>
      <c r="AD218" s="23">
        <f t="shared" si="151"/>
        <v>0</v>
      </c>
      <c r="AE218" s="23">
        <f t="shared" si="151"/>
        <v>0</v>
      </c>
      <c r="AF218" s="23">
        <f t="shared" si="151"/>
        <v>0</v>
      </c>
      <c r="AG218" s="23">
        <f t="shared" si="151"/>
        <v>0</v>
      </c>
      <c r="AH218" s="23">
        <f t="shared" si="151"/>
        <v>0</v>
      </c>
      <c r="AI218" s="23">
        <f t="shared" si="151"/>
        <v>0</v>
      </c>
      <c r="AJ218" s="23">
        <f t="shared" si="134"/>
        <v>0</v>
      </c>
      <c r="AL218" s="55"/>
      <c r="AQ218" s="47"/>
      <c r="AR218" s="63"/>
      <c r="AS218" s="47"/>
      <c r="AT218" s="47"/>
      <c r="AU218" s="47"/>
      <c r="AV218" s="47"/>
      <c r="AW218" s="47"/>
      <c r="AX218" s="47"/>
    </row>
    <row r="219" spans="1:50" s="47" customFormat="1">
      <c r="A219" s="92"/>
      <c r="B219" s="94"/>
      <c r="C219" s="508"/>
      <c r="D219" s="3"/>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f t="shared" si="134"/>
        <v>0</v>
      </c>
      <c r="AL219" s="55"/>
      <c r="AM219" s="54"/>
      <c r="AN219" s="55"/>
      <c r="AO219" s="55"/>
      <c r="AP219" s="58"/>
      <c r="AR219" s="63"/>
    </row>
    <row r="220" spans="1:50">
      <c r="A220" s="92"/>
      <c r="B220" s="94"/>
      <c r="C220" s="508"/>
      <c r="D220" s="2"/>
      <c r="E220" s="23">
        <f>+E221</f>
        <v>0</v>
      </c>
      <c r="F220" s="23">
        <f t="shared" ref="F220:AI220" si="152">+F221</f>
        <v>0</v>
      </c>
      <c r="G220" s="23">
        <f t="shared" si="152"/>
        <v>0</v>
      </c>
      <c r="H220" s="23">
        <f t="shared" si="152"/>
        <v>0</v>
      </c>
      <c r="I220" s="23">
        <f t="shared" si="152"/>
        <v>0</v>
      </c>
      <c r="J220" s="23">
        <f t="shared" si="152"/>
        <v>0</v>
      </c>
      <c r="K220" s="23">
        <f t="shared" si="152"/>
        <v>0</v>
      </c>
      <c r="L220" s="23">
        <f t="shared" si="152"/>
        <v>0</v>
      </c>
      <c r="M220" s="23">
        <f t="shared" si="152"/>
        <v>0</v>
      </c>
      <c r="N220" s="23">
        <f t="shared" si="152"/>
        <v>0</v>
      </c>
      <c r="O220" s="23">
        <f t="shared" si="152"/>
        <v>0</v>
      </c>
      <c r="P220" s="23">
        <f t="shared" si="152"/>
        <v>0</v>
      </c>
      <c r="Q220" s="23">
        <f t="shared" si="152"/>
        <v>0</v>
      </c>
      <c r="R220" s="23">
        <f t="shared" si="152"/>
        <v>0</v>
      </c>
      <c r="S220" s="23">
        <f t="shared" si="152"/>
        <v>0</v>
      </c>
      <c r="T220" s="23">
        <f t="shared" si="152"/>
        <v>0</v>
      </c>
      <c r="U220" s="23">
        <f t="shared" si="152"/>
        <v>0</v>
      </c>
      <c r="V220" s="23">
        <f t="shared" si="152"/>
        <v>0</v>
      </c>
      <c r="W220" s="23">
        <f t="shared" si="152"/>
        <v>0</v>
      </c>
      <c r="X220" s="23">
        <f t="shared" si="152"/>
        <v>0</v>
      </c>
      <c r="Y220" s="23">
        <f t="shared" si="152"/>
        <v>0</v>
      </c>
      <c r="Z220" s="23">
        <f t="shared" si="152"/>
        <v>0</v>
      </c>
      <c r="AA220" s="23">
        <f t="shared" si="152"/>
        <v>0</v>
      </c>
      <c r="AB220" s="23">
        <f t="shared" si="152"/>
        <v>0</v>
      </c>
      <c r="AC220" s="23">
        <f t="shared" si="152"/>
        <v>0</v>
      </c>
      <c r="AD220" s="23">
        <f t="shared" si="152"/>
        <v>0</v>
      </c>
      <c r="AE220" s="23">
        <f t="shared" si="152"/>
        <v>0</v>
      </c>
      <c r="AF220" s="23">
        <f t="shared" si="152"/>
        <v>0</v>
      </c>
      <c r="AG220" s="23">
        <f t="shared" si="152"/>
        <v>0</v>
      </c>
      <c r="AH220" s="23">
        <f t="shared" si="152"/>
        <v>0</v>
      </c>
      <c r="AI220" s="23">
        <f t="shared" si="152"/>
        <v>0</v>
      </c>
      <c r="AJ220" s="23">
        <f t="shared" si="134"/>
        <v>0</v>
      </c>
      <c r="AL220" s="55"/>
      <c r="AQ220" s="47"/>
      <c r="AR220" s="63"/>
      <c r="AS220" s="47"/>
      <c r="AT220" s="47"/>
      <c r="AU220" s="47"/>
      <c r="AV220" s="47"/>
      <c r="AW220" s="47"/>
      <c r="AX220" s="47"/>
    </row>
    <row r="221" spans="1:50" s="47" customFormat="1">
      <c r="A221" s="92"/>
      <c r="B221" s="94"/>
      <c r="C221" s="508"/>
      <c r="D221" s="3"/>
      <c r="E221" s="21"/>
      <c r="F221" s="21"/>
      <c r="G221" s="21"/>
      <c r="H221" s="21"/>
      <c r="I221" s="21"/>
      <c r="J221" s="21">
        <v>0</v>
      </c>
      <c r="K221" s="21"/>
      <c r="L221" s="21"/>
      <c r="M221" s="21"/>
      <c r="N221" s="21"/>
      <c r="O221" s="21"/>
      <c r="P221" s="21"/>
      <c r="Q221" s="21"/>
      <c r="R221" s="21"/>
      <c r="S221" s="21"/>
      <c r="T221" s="21"/>
      <c r="U221" s="21"/>
      <c r="V221" s="21"/>
      <c r="W221" s="21"/>
      <c r="X221" s="21"/>
      <c r="Y221" s="21"/>
      <c r="Z221" s="21"/>
      <c r="AA221" s="21"/>
      <c r="AB221" s="21"/>
      <c r="AC221" s="21"/>
      <c r="AD221" s="21"/>
      <c r="AE221" s="21"/>
      <c r="AF221" s="21">
        <v>0</v>
      </c>
      <c r="AG221" s="21"/>
      <c r="AH221" s="21"/>
      <c r="AI221" s="21"/>
      <c r="AJ221" s="21">
        <f t="shared" si="134"/>
        <v>0</v>
      </c>
      <c r="AL221" s="55"/>
      <c r="AM221" s="54"/>
      <c r="AN221" s="55"/>
      <c r="AO221" s="55"/>
      <c r="AP221" s="58"/>
      <c r="AR221" s="63"/>
    </row>
    <row r="222" spans="1:50">
      <c r="A222" s="92"/>
      <c r="B222" s="94"/>
      <c r="C222" s="508"/>
      <c r="D222" s="2"/>
      <c r="E222" s="15">
        <f t="shared" ref="E222:AI222" si="153">+E223+E225+E227+E229+E231+E233+E236+E238+E240</f>
        <v>0</v>
      </c>
      <c r="F222" s="15">
        <f t="shared" si="153"/>
        <v>0</v>
      </c>
      <c r="G222" s="15">
        <f t="shared" si="153"/>
        <v>0</v>
      </c>
      <c r="H222" s="15">
        <f t="shared" si="153"/>
        <v>0</v>
      </c>
      <c r="I222" s="15">
        <f t="shared" si="153"/>
        <v>0</v>
      </c>
      <c r="J222" s="15">
        <f t="shared" si="153"/>
        <v>0</v>
      </c>
      <c r="K222" s="15">
        <f t="shared" si="153"/>
        <v>0</v>
      </c>
      <c r="L222" s="15">
        <f t="shared" si="153"/>
        <v>0</v>
      </c>
      <c r="M222" s="15">
        <f t="shared" si="153"/>
        <v>0</v>
      </c>
      <c r="N222" s="15">
        <f t="shared" si="153"/>
        <v>0</v>
      </c>
      <c r="O222" s="15">
        <f t="shared" si="153"/>
        <v>0</v>
      </c>
      <c r="P222" s="15">
        <f t="shared" si="153"/>
        <v>0</v>
      </c>
      <c r="Q222" s="15">
        <f t="shared" si="153"/>
        <v>0</v>
      </c>
      <c r="R222" s="15">
        <f t="shared" si="153"/>
        <v>12000</v>
      </c>
      <c r="S222" s="15">
        <f t="shared" si="153"/>
        <v>250000</v>
      </c>
      <c r="T222" s="15">
        <f t="shared" si="153"/>
        <v>0</v>
      </c>
      <c r="U222" s="15">
        <f t="shared" si="153"/>
        <v>0</v>
      </c>
      <c r="V222" s="15">
        <f t="shared" si="153"/>
        <v>0</v>
      </c>
      <c r="W222" s="15">
        <f t="shared" si="153"/>
        <v>0</v>
      </c>
      <c r="X222" s="15">
        <f t="shared" si="153"/>
        <v>0</v>
      </c>
      <c r="Y222" s="15">
        <f t="shared" si="153"/>
        <v>0</v>
      </c>
      <c r="Z222" s="15">
        <f t="shared" si="153"/>
        <v>0</v>
      </c>
      <c r="AA222" s="15">
        <f t="shared" si="153"/>
        <v>0</v>
      </c>
      <c r="AB222" s="15">
        <f t="shared" si="153"/>
        <v>0</v>
      </c>
      <c r="AC222" s="15">
        <f t="shared" si="153"/>
        <v>0</v>
      </c>
      <c r="AD222" s="15">
        <f t="shared" si="153"/>
        <v>0</v>
      </c>
      <c r="AE222" s="15">
        <f t="shared" si="153"/>
        <v>0</v>
      </c>
      <c r="AF222" s="15">
        <f t="shared" si="153"/>
        <v>0</v>
      </c>
      <c r="AG222" s="15">
        <f t="shared" si="153"/>
        <v>0</v>
      </c>
      <c r="AH222" s="15">
        <f t="shared" si="153"/>
        <v>0</v>
      </c>
      <c r="AI222" s="15">
        <f t="shared" si="153"/>
        <v>0</v>
      </c>
      <c r="AJ222" s="15">
        <f t="shared" si="134"/>
        <v>262000</v>
      </c>
      <c r="AL222" s="55"/>
      <c r="AQ222" s="47"/>
      <c r="AR222" s="63"/>
      <c r="AS222" s="47"/>
      <c r="AT222" s="47"/>
      <c r="AU222" s="47"/>
      <c r="AV222" s="47"/>
      <c r="AW222" s="47"/>
      <c r="AX222" s="47"/>
    </row>
    <row r="223" spans="1:50">
      <c r="A223" s="92"/>
      <c r="B223" s="94"/>
      <c r="C223" s="508"/>
      <c r="D223" s="2"/>
      <c r="E223" s="23">
        <f>+E224</f>
        <v>0</v>
      </c>
      <c r="F223" s="23">
        <f t="shared" ref="F223:AI223" si="154">+F224</f>
        <v>0</v>
      </c>
      <c r="G223" s="23">
        <f t="shared" si="154"/>
        <v>0</v>
      </c>
      <c r="H223" s="23">
        <f t="shared" si="154"/>
        <v>0</v>
      </c>
      <c r="I223" s="23">
        <f t="shared" si="154"/>
        <v>0</v>
      </c>
      <c r="J223" s="23">
        <f t="shared" si="154"/>
        <v>0</v>
      </c>
      <c r="K223" s="23">
        <f t="shared" si="154"/>
        <v>0</v>
      </c>
      <c r="L223" s="23">
        <f t="shared" si="154"/>
        <v>0</v>
      </c>
      <c r="M223" s="23">
        <f t="shared" si="154"/>
        <v>0</v>
      </c>
      <c r="N223" s="23">
        <f t="shared" si="154"/>
        <v>0</v>
      </c>
      <c r="O223" s="23">
        <f t="shared" si="154"/>
        <v>0</v>
      </c>
      <c r="P223" s="23">
        <f t="shared" si="154"/>
        <v>0</v>
      </c>
      <c r="Q223" s="23">
        <f t="shared" si="154"/>
        <v>0</v>
      </c>
      <c r="R223" s="23">
        <f t="shared" si="154"/>
        <v>12000</v>
      </c>
      <c r="S223" s="23">
        <f t="shared" si="154"/>
        <v>250000</v>
      </c>
      <c r="T223" s="23">
        <f t="shared" si="154"/>
        <v>0</v>
      </c>
      <c r="U223" s="23">
        <f t="shared" si="154"/>
        <v>0</v>
      </c>
      <c r="V223" s="23">
        <f t="shared" si="154"/>
        <v>0</v>
      </c>
      <c r="W223" s="23">
        <f t="shared" si="154"/>
        <v>0</v>
      </c>
      <c r="X223" s="23">
        <f t="shared" si="154"/>
        <v>0</v>
      </c>
      <c r="Y223" s="23">
        <f t="shared" si="154"/>
        <v>0</v>
      </c>
      <c r="Z223" s="23">
        <f t="shared" si="154"/>
        <v>0</v>
      </c>
      <c r="AA223" s="23">
        <f t="shared" si="154"/>
        <v>0</v>
      </c>
      <c r="AB223" s="23">
        <f t="shared" si="154"/>
        <v>0</v>
      </c>
      <c r="AC223" s="23">
        <f t="shared" si="154"/>
        <v>0</v>
      </c>
      <c r="AD223" s="23">
        <f t="shared" si="154"/>
        <v>0</v>
      </c>
      <c r="AE223" s="23">
        <f t="shared" si="154"/>
        <v>0</v>
      </c>
      <c r="AF223" s="23">
        <f t="shared" si="154"/>
        <v>0</v>
      </c>
      <c r="AG223" s="23">
        <f t="shared" si="154"/>
        <v>0</v>
      </c>
      <c r="AH223" s="23">
        <f t="shared" si="154"/>
        <v>0</v>
      </c>
      <c r="AI223" s="23">
        <f t="shared" si="154"/>
        <v>0</v>
      </c>
      <c r="AJ223" s="23">
        <f t="shared" si="134"/>
        <v>262000</v>
      </c>
      <c r="AL223" s="55"/>
      <c r="AQ223" s="47"/>
      <c r="AR223" s="63"/>
      <c r="AS223" s="47"/>
      <c r="AT223" s="47"/>
      <c r="AU223" s="47"/>
      <c r="AV223" s="47"/>
      <c r="AW223" s="47"/>
      <c r="AX223" s="47"/>
    </row>
    <row r="224" spans="1:50" s="47" customFormat="1">
      <c r="A224" s="92"/>
      <c r="B224" s="94"/>
      <c r="C224" s="508"/>
      <c r="D224" s="3"/>
      <c r="E224" s="21"/>
      <c r="F224" s="21"/>
      <c r="G224" s="21"/>
      <c r="H224" s="21"/>
      <c r="I224" s="21"/>
      <c r="J224" s="21">
        <v>0</v>
      </c>
      <c r="K224" s="21"/>
      <c r="L224" s="21"/>
      <c r="M224" s="21"/>
      <c r="N224" s="21"/>
      <c r="O224" s="21"/>
      <c r="P224" s="21"/>
      <c r="Q224" s="21"/>
      <c r="R224" s="21">
        <v>12000</v>
      </c>
      <c r="S224" s="21">
        <v>250000</v>
      </c>
      <c r="T224" s="21"/>
      <c r="U224" s="21"/>
      <c r="V224" s="21"/>
      <c r="W224" s="21"/>
      <c r="X224" s="21"/>
      <c r="Y224" s="21"/>
      <c r="Z224" s="21"/>
      <c r="AA224" s="21"/>
      <c r="AB224" s="21"/>
      <c r="AC224" s="21"/>
      <c r="AD224" s="21"/>
      <c r="AE224" s="21"/>
      <c r="AF224" s="21"/>
      <c r="AG224" s="21"/>
      <c r="AH224" s="21"/>
      <c r="AI224" s="21"/>
      <c r="AJ224" s="21">
        <f t="shared" si="134"/>
        <v>262000</v>
      </c>
      <c r="AL224" s="55"/>
      <c r="AM224" s="54"/>
      <c r="AN224" s="55"/>
      <c r="AO224" s="55"/>
      <c r="AP224" s="58"/>
      <c r="AR224" s="63"/>
    </row>
    <row r="225" spans="1:50">
      <c r="A225" s="92"/>
      <c r="B225" s="94"/>
      <c r="C225" s="508"/>
      <c r="D225" s="2"/>
      <c r="E225" s="23">
        <f>+E226</f>
        <v>0</v>
      </c>
      <c r="F225" s="23">
        <f t="shared" ref="F225:AI225" si="155">+F226</f>
        <v>0</v>
      </c>
      <c r="G225" s="23">
        <f t="shared" si="155"/>
        <v>0</v>
      </c>
      <c r="H225" s="23">
        <f t="shared" si="155"/>
        <v>0</v>
      </c>
      <c r="I225" s="23">
        <f t="shared" si="155"/>
        <v>0</v>
      </c>
      <c r="J225" s="23">
        <f t="shared" si="155"/>
        <v>0</v>
      </c>
      <c r="K225" s="23">
        <f t="shared" si="155"/>
        <v>0</v>
      </c>
      <c r="L225" s="23">
        <f t="shared" si="155"/>
        <v>0</v>
      </c>
      <c r="M225" s="23">
        <f t="shared" si="155"/>
        <v>0</v>
      </c>
      <c r="N225" s="23">
        <f t="shared" si="155"/>
        <v>0</v>
      </c>
      <c r="O225" s="23">
        <f t="shared" si="155"/>
        <v>0</v>
      </c>
      <c r="P225" s="23">
        <f t="shared" si="155"/>
        <v>0</v>
      </c>
      <c r="Q225" s="23">
        <f t="shared" si="155"/>
        <v>0</v>
      </c>
      <c r="R225" s="23">
        <f t="shared" si="155"/>
        <v>0</v>
      </c>
      <c r="S225" s="23">
        <f t="shared" si="155"/>
        <v>0</v>
      </c>
      <c r="T225" s="23">
        <f t="shared" si="155"/>
        <v>0</v>
      </c>
      <c r="U225" s="23">
        <f t="shared" si="155"/>
        <v>0</v>
      </c>
      <c r="V225" s="23">
        <f t="shared" si="155"/>
        <v>0</v>
      </c>
      <c r="W225" s="23">
        <f t="shared" si="155"/>
        <v>0</v>
      </c>
      <c r="X225" s="23">
        <f t="shared" si="155"/>
        <v>0</v>
      </c>
      <c r="Y225" s="23">
        <f t="shared" si="155"/>
        <v>0</v>
      </c>
      <c r="Z225" s="23">
        <f t="shared" si="155"/>
        <v>0</v>
      </c>
      <c r="AA225" s="23">
        <f t="shared" si="155"/>
        <v>0</v>
      </c>
      <c r="AB225" s="23">
        <f t="shared" si="155"/>
        <v>0</v>
      </c>
      <c r="AC225" s="23">
        <f t="shared" si="155"/>
        <v>0</v>
      </c>
      <c r="AD225" s="23">
        <f t="shared" si="155"/>
        <v>0</v>
      </c>
      <c r="AE225" s="23">
        <f t="shared" si="155"/>
        <v>0</v>
      </c>
      <c r="AF225" s="23">
        <f t="shared" si="155"/>
        <v>0</v>
      </c>
      <c r="AG225" s="23">
        <f t="shared" si="155"/>
        <v>0</v>
      </c>
      <c r="AH225" s="23">
        <f t="shared" si="155"/>
        <v>0</v>
      </c>
      <c r="AI225" s="23">
        <f t="shared" si="155"/>
        <v>0</v>
      </c>
      <c r="AJ225" s="23">
        <f t="shared" si="134"/>
        <v>0</v>
      </c>
      <c r="AL225" s="55"/>
      <c r="AQ225" s="47"/>
      <c r="AR225" s="63"/>
      <c r="AS225" s="47"/>
      <c r="AT225" s="47"/>
      <c r="AU225" s="47"/>
      <c r="AV225" s="47"/>
      <c r="AW225" s="47"/>
      <c r="AX225" s="47"/>
    </row>
    <row r="226" spans="1:50">
      <c r="A226" s="92"/>
      <c r="B226" s="94"/>
      <c r="C226" s="508"/>
      <c r="D226" s="2"/>
      <c r="E226" s="21"/>
      <c r="F226" s="21"/>
      <c r="G226" s="21"/>
      <c r="H226" s="21"/>
      <c r="I226" s="21"/>
      <c r="J226" s="21"/>
      <c r="K226" s="21"/>
      <c r="L226" s="21"/>
      <c r="M226" s="21"/>
      <c r="N226" s="21"/>
      <c r="O226" s="21"/>
      <c r="P226" s="21"/>
      <c r="Q226" s="21"/>
      <c r="R226" s="21">
        <v>0</v>
      </c>
      <c r="S226" s="21"/>
      <c r="T226" s="21"/>
      <c r="U226" s="21"/>
      <c r="V226" s="21"/>
      <c r="W226" s="21"/>
      <c r="X226" s="21"/>
      <c r="Y226" s="21"/>
      <c r="Z226" s="21"/>
      <c r="AA226" s="21"/>
      <c r="AB226" s="21"/>
      <c r="AC226" s="21"/>
      <c r="AD226" s="21"/>
      <c r="AE226" s="21"/>
      <c r="AF226" s="21"/>
      <c r="AG226" s="21"/>
      <c r="AH226" s="21"/>
      <c r="AI226" s="21"/>
      <c r="AJ226" s="21">
        <f t="shared" si="134"/>
        <v>0</v>
      </c>
      <c r="AL226" s="55"/>
      <c r="AQ226" s="47"/>
      <c r="AR226" s="63"/>
      <c r="AS226" s="47"/>
      <c r="AT226" s="47"/>
      <c r="AU226" s="47"/>
      <c r="AV226" s="47"/>
      <c r="AW226" s="47"/>
      <c r="AX226" s="47"/>
    </row>
    <row r="227" spans="1:50">
      <c r="A227" s="92"/>
      <c r="B227" s="94"/>
      <c r="C227" s="508"/>
      <c r="D227" s="2"/>
      <c r="E227" s="23">
        <f>+E228</f>
        <v>0</v>
      </c>
      <c r="F227" s="23">
        <f t="shared" ref="F227:AH227" si="156">+F228</f>
        <v>0</v>
      </c>
      <c r="G227" s="23">
        <f t="shared" si="156"/>
        <v>0</v>
      </c>
      <c r="H227" s="23">
        <f t="shared" si="156"/>
        <v>0</v>
      </c>
      <c r="I227" s="23">
        <f t="shared" si="156"/>
        <v>0</v>
      </c>
      <c r="J227" s="23">
        <f t="shared" si="156"/>
        <v>0</v>
      </c>
      <c r="K227" s="23">
        <f t="shared" si="156"/>
        <v>0</v>
      </c>
      <c r="L227" s="23">
        <f t="shared" si="156"/>
        <v>0</v>
      </c>
      <c r="M227" s="23">
        <f t="shared" si="156"/>
        <v>0</v>
      </c>
      <c r="N227" s="23">
        <f t="shared" si="156"/>
        <v>0</v>
      </c>
      <c r="O227" s="23">
        <f t="shared" si="156"/>
        <v>0</v>
      </c>
      <c r="P227" s="23">
        <f t="shared" si="156"/>
        <v>0</v>
      </c>
      <c r="Q227" s="23">
        <f t="shared" si="156"/>
        <v>0</v>
      </c>
      <c r="R227" s="23">
        <f t="shared" si="156"/>
        <v>0</v>
      </c>
      <c r="S227" s="23">
        <f t="shared" si="156"/>
        <v>0</v>
      </c>
      <c r="T227" s="23">
        <f t="shared" si="156"/>
        <v>0</v>
      </c>
      <c r="U227" s="23">
        <f t="shared" si="156"/>
        <v>0</v>
      </c>
      <c r="V227" s="23">
        <f t="shared" si="156"/>
        <v>0</v>
      </c>
      <c r="W227" s="23">
        <f t="shared" si="156"/>
        <v>0</v>
      </c>
      <c r="X227" s="23">
        <f t="shared" si="156"/>
        <v>0</v>
      </c>
      <c r="Y227" s="23">
        <f t="shared" si="156"/>
        <v>0</v>
      </c>
      <c r="Z227" s="23">
        <f t="shared" si="156"/>
        <v>0</v>
      </c>
      <c r="AA227" s="23">
        <f t="shared" si="156"/>
        <v>0</v>
      </c>
      <c r="AB227" s="23">
        <f t="shared" si="156"/>
        <v>0</v>
      </c>
      <c r="AC227" s="23">
        <f t="shared" si="156"/>
        <v>0</v>
      </c>
      <c r="AD227" s="23">
        <f t="shared" si="156"/>
        <v>0</v>
      </c>
      <c r="AE227" s="23">
        <f t="shared" si="156"/>
        <v>0</v>
      </c>
      <c r="AF227" s="23">
        <f t="shared" si="156"/>
        <v>0</v>
      </c>
      <c r="AG227" s="23">
        <f t="shared" si="156"/>
        <v>0</v>
      </c>
      <c r="AH227" s="23">
        <f t="shared" si="156"/>
        <v>0</v>
      </c>
      <c r="AI227" s="23">
        <f>+AI228</f>
        <v>0</v>
      </c>
      <c r="AJ227" s="23">
        <f t="shared" si="134"/>
        <v>0</v>
      </c>
      <c r="AL227" s="55"/>
      <c r="AQ227" s="47"/>
      <c r="AR227" s="63"/>
      <c r="AS227" s="47"/>
      <c r="AT227" s="47"/>
      <c r="AU227" s="47"/>
      <c r="AV227" s="47"/>
      <c r="AW227" s="47"/>
      <c r="AX227" s="47"/>
    </row>
    <row r="228" spans="1:50" s="47" customFormat="1">
      <c r="A228" s="92"/>
      <c r="B228" s="94"/>
      <c r="C228" s="508"/>
      <c r="D228" s="3"/>
      <c r="E228" s="21"/>
      <c r="F228" s="21"/>
      <c r="G228" s="21"/>
      <c r="H228" s="21"/>
      <c r="I228" s="21"/>
      <c r="J228" s="21"/>
      <c r="K228" s="21"/>
      <c r="L228" s="21"/>
      <c r="M228" s="21"/>
      <c r="N228" s="21"/>
      <c r="O228" s="21"/>
      <c r="P228" s="21"/>
      <c r="Q228" s="21"/>
      <c r="R228" s="21">
        <v>0</v>
      </c>
      <c r="S228" s="21"/>
      <c r="T228" s="21"/>
      <c r="U228" s="21"/>
      <c r="V228" s="21"/>
      <c r="W228" s="21"/>
      <c r="X228" s="21"/>
      <c r="Y228" s="21"/>
      <c r="Z228" s="21"/>
      <c r="AA228" s="21"/>
      <c r="AB228" s="21"/>
      <c r="AC228" s="21"/>
      <c r="AD228" s="21"/>
      <c r="AE228" s="21"/>
      <c r="AF228" s="21"/>
      <c r="AG228" s="21"/>
      <c r="AH228" s="21"/>
      <c r="AI228" s="21"/>
      <c r="AJ228" s="21">
        <f t="shared" si="134"/>
        <v>0</v>
      </c>
      <c r="AL228" s="55"/>
      <c r="AM228" s="54"/>
      <c r="AN228" s="55"/>
      <c r="AO228" s="55"/>
      <c r="AP228" s="58"/>
      <c r="AR228" s="63"/>
    </row>
    <row r="229" spans="1:50">
      <c r="A229" s="92"/>
      <c r="B229" s="94"/>
      <c r="C229" s="508"/>
      <c r="D229" s="2"/>
      <c r="E229" s="23">
        <f>+E230</f>
        <v>0</v>
      </c>
      <c r="F229" s="23">
        <f t="shared" ref="F229:AI229" si="157">+F230</f>
        <v>0</v>
      </c>
      <c r="G229" s="23">
        <f t="shared" si="157"/>
        <v>0</v>
      </c>
      <c r="H229" s="23">
        <f t="shared" si="157"/>
        <v>0</v>
      </c>
      <c r="I229" s="23">
        <f t="shared" si="157"/>
        <v>0</v>
      </c>
      <c r="J229" s="23">
        <f t="shared" si="157"/>
        <v>0</v>
      </c>
      <c r="K229" s="23">
        <f t="shared" si="157"/>
        <v>0</v>
      </c>
      <c r="L229" s="23">
        <f t="shared" si="157"/>
        <v>0</v>
      </c>
      <c r="M229" s="23">
        <f t="shared" si="157"/>
        <v>0</v>
      </c>
      <c r="N229" s="23">
        <f t="shared" si="157"/>
        <v>0</v>
      </c>
      <c r="O229" s="23">
        <f t="shared" si="157"/>
        <v>0</v>
      </c>
      <c r="P229" s="23">
        <f t="shared" si="157"/>
        <v>0</v>
      </c>
      <c r="Q229" s="23">
        <f t="shared" si="157"/>
        <v>0</v>
      </c>
      <c r="R229" s="23">
        <f t="shared" si="157"/>
        <v>0</v>
      </c>
      <c r="S229" s="23">
        <f t="shared" si="157"/>
        <v>0</v>
      </c>
      <c r="T229" s="23">
        <f t="shared" si="157"/>
        <v>0</v>
      </c>
      <c r="U229" s="23">
        <f t="shared" si="157"/>
        <v>0</v>
      </c>
      <c r="V229" s="23">
        <f t="shared" si="157"/>
        <v>0</v>
      </c>
      <c r="W229" s="23">
        <f t="shared" si="157"/>
        <v>0</v>
      </c>
      <c r="X229" s="23">
        <f t="shared" si="157"/>
        <v>0</v>
      </c>
      <c r="Y229" s="23">
        <f t="shared" si="157"/>
        <v>0</v>
      </c>
      <c r="Z229" s="23">
        <f t="shared" si="157"/>
        <v>0</v>
      </c>
      <c r="AA229" s="23">
        <f t="shared" si="157"/>
        <v>0</v>
      </c>
      <c r="AB229" s="23">
        <f t="shared" si="157"/>
        <v>0</v>
      </c>
      <c r="AC229" s="23">
        <f t="shared" si="157"/>
        <v>0</v>
      </c>
      <c r="AD229" s="23">
        <f t="shared" si="157"/>
        <v>0</v>
      </c>
      <c r="AE229" s="23">
        <f t="shared" si="157"/>
        <v>0</v>
      </c>
      <c r="AF229" s="23">
        <f t="shared" si="157"/>
        <v>0</v>
      </c>
      <c r="AG229" s="23">
        <f t="shared" si="157"/>
        <v>0</v>
      </c>
      <c r="AH229" s="23">
        <f t="shared" si="157"/>
        <v>0</v>
      </c>
      <c r="AI229" s="23">
        <f t="shared" si="157"/>
        <v>0</v>
      </c>
      <c r="AJ229" s="23">
        <f t="shared" si="134"/>
        <v>0</v>
      </c>
      <c r="AL229" s="55"/>
      <c r="AQ229" s="47"/>
      <c r="AR229" s="63"/>
      <c r="AS229" s="47"/>
      <c r="AT229" s="47"/>
      <c r="AU229" s="47"/>
      <c r="AV229" s="47"/>
      <c r="AW229" s="47"/>
      <c r="AX229" s="47"/>
    </row>
    <row r="230" spans="1:50">
      <c r="A230" s="92"/>
      <c r="B230" s="94"/>
      <c r="C230" s="508"/>
      <c r="D230" s="2"/>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f t="shared" si="134"/>
        <v>0</v>
      </c>
      <c r="AL230" s="55"/>
      <c r="AQ230" s="47"/>
      <c r="AR230" s="63"/>
      <c r="AS230" s="47"/>
      <c r="AT230" s="47"/>
      <c r="AU230" s="47"/>
      <c r="AV230" s="47"/>
      <c r="AW230" s="47"/>
      <c r="AX230" s="47"/>
    </row>
    <row r="231" spans="1:50">
      <c r="A231" s="92"/>
      <c r="B231" s="94"/>
      <c r="C231" s="508"/>
      <c r="D231" s="2"/>
      <c r="E231" s="23">
        <f>+E232</f>
        <v>0</v>
      </c>
      <c r="F231" s="23">
        <f t="shared" ref="F231:AI231" si="158">+F232</f>
        <v>0</v>
      </c>
      <c r="G231" s="23">
        <f t="shared" si="158"/>
        <v>0</v>
      </c>
      <c r="H231" s="23">
        <f t="shared" si="158"/>
        <v>0</v>
      </c>
      <c r="I231" s="23">
        <f t="shared" si="158"/>
        <v>0</v>
      </c>
      <c r="J231" s="23">
        <f t="shared" si="158"/>
        <v>0</v>
      </c>
      <c r="K231" s="23">
        <f t="shared" si="158"/>
        <v>0</v>
      </c>
      <c r="L231" s="23">
        <f t="shared" si="158"/>
        <v>0</v>
      </c>
      <c r="M231" s="23">
        <f t="shared" si="158"/>
        <v>0</v>
      </c>
      <c r="N231" s="23">
        <f t="shared" si="158"/>
        <v>0</v>
      </c>
      <c r="O231" s="23">
        <f t="shared" si="158"/>
        <v>0</v>
      </c>
      <c r="P231" s="23">
        <f t="shared" si="158"/>
        <v>0</v>
      </c>
      <c r="Q231" s="23">
        <f t="shared" si="158"/>
        <v>0</v>
      </c>
      <c r="R231" s="23">
        <f t="shared" si="158"/>
        <v>0</v>
      </c>
      <c r="S231" s="23">
        <f t="shared" si="158"/>
        <v>0</v>
      </c>
      <c r="T231" s="23">
        <f t="shared" si="158"/>
        <v>0</v>
      </c>
      <c r="U231" s="23">
        <f t="shared" si="158"/>
        <v>0</v>
      </c>
      <c r="V231" s="23">
        <f t="shared" si="158"/>
        <v>0</v>
      </c>
      <c r="W231" s="23">
        <f t="shared" si="158"/>
        <v>0</v>
      </c>
      <c r="X231" s="23">
        <f t="shared" si="158"/>
        <v>0</v>
      </c>
      <c r="Y231" s="23">
        <f t="shared" si="158"/>
        <v>0</v>
      </c>
      <c r="Z231" s="23">
        <f t="shared" si="158"/>
        <v>0</v>
      </c>
      <c r="AA231" s="23">
        <f t="shared" si="158"/>
        <v>0</v>
      </c>
      <c r="AB231" s="23">
        <f t="shared" si="158"/>
        <v>0</v>
      </c>
      <c r="AC231" s="23">
        <f t="shared" si="158"/>
        <v>0</v>
      </c>
      <c r="AD231" s="23">
        <f t="shared" si="158"/>
        <v>0</v>
      </c>
      <c r="AE231" s="23">
        <f t="shared" si="158"/>
        <v>0</v>
      </c>
      <c r="AF231" s="23">
        <f t="shared" si="158"/>
        <v>0</v>
      </c>
      <c r="AG231" s="23">
        <f t="shared" si="158"/>
        <v>0</v>
      </c>
      <c r="AH231" s="23">
        <f t="shared" si="158"/>
        <v>0</v>
      </c>
      <c r="AI231" s="23">
        <f t="shared" si="158"/>
        <v>0</v>
      </c>
      <c r="AJ231" s="23">
        <f t="shared" si="134"/>
        <v>0</v>
      </c>
      <c r="AL231" s="55"/>
      <c r="AQ231" s="47"/>
      <c r="AR231" s="63"/>
      <c r="AS231" s="47"/>
      <c r="AT231" s="47"/>
      <c r="AU231" s="47"/>
      <c r="AV231" s="47"/>
      <c r="AW231" s="47"/>
      <c r="AX231" s="47"/>
    </row>
    <row r="232" spans="1:50">
      <c r="A232" s="92"/>
      <c r="B232" s="94"/>
      <c r="C232" s="508"/>
      <c r="D232" s="2"/>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f t="shared" si="134"/>
        <v>0</v>
      </c>
      <c r="AL232" s="55"/>
      <c r="AQ232" s="47"/>
      <c r="AR232" s="63"/>
      <c r="AS232" s="47"/>
      <c r="AT232" s="47"/>
      <c r="AU232" s="47"/>
      <c r="AV232" s="47"/>
      <c r="AW232" s="47"/>
      <c r="AX232" s="47"/>
    </row>
    <row r="233" spans="1:50">
      <c r="A233" s="92"/>
      <c r="B233" s="94"/>
      <c r="C233" s="508"/>
      <c r="D233" s="2"/>
      <c r="E233" s="23">
        <f>+E234+E235</f>
        <v>0</v>
      </c>
      <c r="F233" s="23">
        <f t="shared" ref="F233:AI233" si="159">+F234+F235</f>
        <v>0</v>
      </c>
      <c r="G233" s="23">
        <f t="shared" si="159"/>
        <v>0</v>
      </c>
      <c r="H233" s="23">
        <f t="shared" si="159"/>
        <v>0</v>
      </c>
      <c r="I233" s="23">
        <f t="shared" si="159"/>
        <v>0</v>
      </c>
      <c r="J233" s="23">
        <f t="shared" si="159"/>
        <v>0</v>
      </c>
      <c r="K233" s="23">
        <f t="shared" si="159"/>
        <v>0</v>
      </c>
      <c r="L233" s="23">
        <f t="shared" si="159"/>
        <v>0</v>
      </c>
      <c r="M233" s="23">
        <f t="shared" si="159"/>
        <v>0</v>
      </c>
      <c r="N233" s="23">
        <f t="shared" si="159"/>
        <v>0</v>
      </c>
      <c r="O233" s="23">
        <f t="shared" si="159"/>
        <v>0</v>
      </c>
      <c r="P233" s="23">
        <f t="shared" si="159"/>
        <v>0</v>
      </c>
      <c r="Q233" s="23">
        <f t="shared" si="159"/>
        <v>0</v>
      </c>
      <c r="R233" s="23">
        <f t="shared" si="159"/>
        <v>0</v>
      </c>
      <c r="S233" s="23">
        <f t="shared" si="159"/>
        <v>0</v>
      </c>
      <c r="T233" s="23">
        <f t="shared" si="159"/>
        <v>0</v>
      </c>
      <c r="U233" s="23">
        <f t="shared" si="159"/>
        <v>0</v>
      </c>
      <c r="V233" s="23">
        <f t="shared" si="159"/>
        <v>0</v>
      </c>
      <c r="W233" s="23">
        <f t="shared" si="159"/>
        <v>0</v>
      </c>
      <c r="X233" s="23">
        <f t="shared" si="159"/>
        <v>0</v>
      </c>
      <c r="Y233" s="23">
        <f t="shared" si="159"/>
        <v>0</v>
      </c>
      <c r="Z233" s="23">
        <f t="shared" si="159"/>
        <v>0</v>
      </c>
      <c r="AA233" s="23">
        <f t="shared" si="159"/>
        <v>0</v>
      </c>
      <c r="AB233" s="23">
        <f t="shared" si="159"/>
        <v>0</v>
      </c>
      <c r="AC233" s="23">
        <f t="shared" si="159"/>
        <v>0</v>
      </c>
      <c r="AD233" s="23">
        <f t="shared" si="159"/>
        <v>0</v>
      </c>
      <c r="AE233" s="23">
        <f t="shared" si="159"/>
        <v>0</v>
      </c>
      <c r="AF233" s="23">
        <f t="shared" si="159"/>
        <v>0</v>
      </c>
      <c r="AG233" s="23">
        <f t="shared" si="159"/>
        <v>0</v>
      </c>
      <c r="AH233" s="23">
        <f t="shared" si="159"/>
        <v>0</v>
      </c>
      <c r="AI233" s="23">
        <f t="shared" si="159"/>
        <v>0</v>
      </c>
      <c r="AJ233" s="23">
        <f t="shared" si="134"/>
        <v>0</v>
      </c>
      <c r="AL233" s="55"/>
      <c r="AQ233" s="47"/>
      <c r="AR233" s="63"/>
      <c r="AS233" s="47"/>
      <c r="AT233" s="47"/>
      <c r="AU233" s="47"/>
      <c r="AV233" s="47"/>
      <c r="AW233" s="47"/>
      <c r="AX233" s="47"/>
    </row>
    <row r="234" spans="1:50" s="47" customFormat="1">
      <c r="A234" s="92"/>
      <c r="B234" s="94"/>
      <c r="C234" s="508"/>
      <c r="D234" s="3"/>
      <c r="E234" s="40"/>
      <c r="F234" s="21"/>
      <c r="G234" s="21"/>
      <c r="H234" s="21"/>
      <c r="I234" s="21">
        <v>0</v>
      </c>
      <c r="J234" s="21">
        <v>0</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v>0</v>
      </c>
      <c r="AI234" s="21"/>
      <c r="AJ234" s="21">
        <f t="shared" si="134"/>
        <v>0</v>
      </c>
      <c r="AL234" s="55"/>
      <c r="AM234" s="54"/>
      <c r="AN234" s="55"/>
      <c r="AO234" s="55"/>
      <c r="AP234" s="58"/>
      <c r="AR234" s="63"/>
    </row>
    <row r="235" spans="1:50" s="47" customFormat="1">
      <c r="A235" s="92"/>
      <c r="B235" s="94"/>
      <c r="C235" s="508"/>
      <c r="D235" s="3"/>
      <c r="E235" s="40"/>
      <c r="F235" s="21"/>
      <c r="G235" s="21"/>
      <c r="H235" s="21"/>
      <c r="I235" s="21">
        <v>0</v>
      </c>
      <c r="J235" s="21">
        <v>0</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f t="shared" si="134"/>
        <v>0</v>
      </c>
      <c r="AL235" s="55"/>
      <c r="AM235" s="54"/>
      <c r="AN235" s="55"/>
      <c r="AO235" s="55"/>
      <c r="AP235" s="58"/>
      <c r="AR235" s="63"/>
    </row>
    <row r="236" spans="1:50">
      <c r="A236" s="92"/>
      <c r="B236" s="94"/>
      <c r="C236" s="508"/>
      <c r="D236" s="2"/>
      <c r="E236" s="23">
        <f>+E237</f>
        <v>0</v>
      </c>
      <c r="F236" s="23">
        <f t="shared" ref="F236:AI236" si="160">+F237</f>
        <v>0</v>
      </c>
      <c r="G236" s="23">
        <f t="shared" si="160"/>
        <v>0</v>
      </c>
      <c r="H236" s="23">
        <f t="shared" si="160"/>
        <v>0</v>
      </c>
      <c r="I236" s="23">
        <f t="shared" si="160"/>
        <v>0</v>
      </c>
      <c r="J236" s="23">
        <f t="shared" si="160"/>
        <v>0</v>
      </c>
      <c r="K236" s="23">
        <f t="shared" si="160"/>
        <v>0</v>
      </c>
      <c r="L236" s="23">
        <f t="shared" si="160"/>
        <v>0</v>
      </c>
      <c r="M236" s="23">
        <f t="shared" si="160"/>
        <v>0</v>
      </c>
      <c r="N236" s="23">
        <f t="shared" si="160"/>
        <v>0</v>
      </c>
      <c r="O236" s="23">
        <f t="shared" si="160"/>
        <v>0</v>
      </c>
      <c r="P236" s="23">
        <f t="shared" si="160"/>
        <v>0</v>
      </c>
      <c r="Q236" s="23">
        <f t="shared" si="160"/>
        <v>0</v>
      </c>
      <c r="R236" s="23">
        <f t="shared" si="160"/>
        <v>0</v>
      </c>
      <c r="S236" s="23">
        <f t="shared" si="160"/>
        <v>0</v>
      </c>
      <c r="T236" s="23">
        <f t="shared" si="160"/>
        <v>0</v>
      </c>
      <c r="U236" s="23">
        <f t="shared" si="160"/>
        <v>0</v>
      </c>
      <c r="V236" s="23">
        <f t="shared" si="160"/>
        <v>0</v>
      </c>
      <c r="W236" s="23">
        <f t="shared" si="160"/>
        <v>0</v>
      </c>
      <c r="X236" s="23">
        <f t="shared" si="160"/>
        <v>0</v>
      </c>
      <c r="Y236" s="23">
        <f t="shared" si="160"/>
        <v>0</v>
      </c>
      <c r="Z236" s="23">
        <f t="shared" si="160"/>
        <v>0</v>
      </c>
      <c r="AA236" s="23">
        <f t="shared" si="160"/>
        <v>0</v>
      </c>
      <c r="AB236" s="23">
        <f t="shared" si="160"/>
        <v>0</v>
      </c>
      <c r="AC236" s="23">
        <f t="shared" si="160"/>
        <v>0</v>
      </c>
      <c r="AD236" s="23">
        <f t="shared" si="160"/>
        <v>0</v>
      </c>
      <c r="AE236" s="23">
        <f t="shared" si="160"/>
        <v>0</v>
      </c>
      <c r="AF236" s="23">
        <f t="shared" si="160"/>
        <v>0</v>
      </c>
      <c r="AG236" s="23">
        <f t="shared" si="160"/>
        <v>0</v>
      </c>
      <c r="AH236" s="23">
        <f t="shared" si="160"/>
        <v>0</v>
      </c>
      <c r="AI236" s="23">
        <f t="shared" si="160"/>
        <v>0</v>
      </c>
      <c r="AJ236" s="23">
        <f t="shared" si="134"/>
        <v>0</v>
      </c>
      <c r="AL236" s="55"/>
      <c r="AQ236" s="47"/>
      <c r="AR236" s="63"/>
      <c r="AS236" s="47"/>
      <c r="AT236" s="47"/>
      <c r="AU236" s="47"/>
      <c r="AV236" s="47"/>
      <c r="AW236" s="47"/>
      <c r="AX236" s="47"/>
    </row>
    <row r="237" spans="1:50">
      <c r="A237" s="92"/>
      <c r="B237" s="94"/>
      <c r="C237" s="508"/>
      <c r="D237" s="2"/>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f t="shared" si="134"/>
        <v>0</v>
      </c>
      <c r="AL237" s="55"/>
      <c r="AQ237" s="47"/>
      <c r="AR237" s="63"/>
      <c r="AS237" s="47"/>
      <c r="AT237" s="47"/>
      <c r="AU237" s="47"/>
      <c r="AV237" s="47"/>
      <c r="AW237" s="47"/>
      <c r="AX237" s="47"/>
    </row>
    <row r="238" spans="1:50">
      <c r="A238" s="92"/>
      <c r="B238" s="94"/>
      <c r="C238" s="508"/>
      <c r="D238" s="2"/>
      <c r="E238" s="23">
        <f>+E239</f>
        <v>0</v>
      </c>
      <c r="F238" s="23">
        <f t="shared" ref="F238:AI238" si="161">+F239</f>
        <v>0</v>
      </c>
      <c r="G238" s="23">
        <f t="shared" si="161"/>
        <v>0</v>
      </c>
      <c r="H238" s="23">
        <f t="shared" si="161"/>
        <v>0</v>
      </c>
      <c r="I238" s="23">
        <f t="shared" si="161"/>
        <v>0</v>
      </c>
      <c r="J238" s="23">
        <f t="shared" si="161"/>
        <v>0</v>
      </c>
      <c r="K238" s="23">
        <f t="shared" si="161"/>
        <v>0</v>
      </c>
      <c r="L238" s="23">
        <f t="shared" si="161"/>
        <v>0</v>
      </c>
      <c r="M238" s="23">
        <f t="shared" si="161"/>
        <v>0</v>
      </c>
      <c r="N238" s="23">
        <f t="shared" si="161"/>
        <v>0</v>
      </c>
      <c r="O238" s="23">
        <f t="shared" si="161"/>
        <v>0</v>
      </c>
      <c r="P238" s="23">
        <f t="shared" si="161"/>
        <v>0</v>
      </c>
      <c r="Q238" s="23">
        <f t="shared" si="161"/>
        <v>0</v>
      </c>
      <c r="R238" s="23">
        <f t="shared" si="161"/>
        <v>0</v>
      </c>
      <c r="S238" s="23">
        <f t="shared" si="161"/>
        <v>0</v>
      </c>
      <c r="T238" s="23">
        <f t="shared" si="161"/>
        <v>0</v>
      </c>
      <c r="U238" s="23">
        <f t="shared" si="161"/>
        <v>0</v>
      </c>
      <c r="V238" s="23">
        <f t="shared" si="161"/>
        <v>0</v>
      </c>
      <c r="W238" s="23">
        <f t="shared" si="161"/>
        <v>0</v>
      </c>
      <c r="X238" s="23">
        <f t="shared" si="161"/>
        <v>0</v>
      </c>
      <c r="Y238" s="23">
        <f t="shared" si="161"/>
        <v>0</v>
      </c>
      <c r="Z238" s="23">
        <f t="shared" si="161"/>
        <v>0</v>
      </c>
      <c r="AA238" s="23">
        <f t="shared" si="161"/>
        <v>0</v>
      </c>
      <c r="AB238" s="23">
        <f t="shared" si="161"/>
        <v>0</v>
      </c>
      <c r="AC238" s="23">
        <f t="shared" si="161"/>
        <v>0</v>
      </c>
      <c r="AD238" s="23">
        <f t="shared" si="161"/>
        <v>0</v>
      </c>
      <c r="AE238" s="23">
        <f t="shared" si="161"/>
        <v>0</v>
      </c>
      <c r="AF238" s="23">
        <f t="shared" si="161"/>
        <v>0</v>
      </c>
      <c r="AG238" s="23">
        <f t="shared" si="161"/>
        <v>0</v>
      </c>
      <c r="AH238" s="23">
        <f t="shared" si="161"/>
        <v>0</v>
      </c>
      <c r="AI238" s="23">
        <f t="shared" si="161"/>
        <v>0</v>
      </c>
      <c r="AJ238" s="23">
        <f t="shared" si="134"/>
        <v>0</v>
      </c>
      <c r="AL238" s="55"/>
      <c r="AQ238" s="47"/>
      <c r="AR238" s="63"/>
      <c r="AS238" s="47"/>
      <c r="AT238" s="47"/>
      <c r="AU238" s="47"/>
      <c r="AV238" s="47"/>
      <c r="AW238" s="47"/>
      <c r="AX238" s="47"/>
    </row>
    <row r="239" spans="1:50" s="47" customFormat="1">
      <c r="A239" s="92"/>
      <c r="B239" s="94"/>
      <c r="C239" s="508"/>
      <c r="D239" s="3"/>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f t="shared" si="134"/>
        <v>0</v>
      </c>
      <c r="AL239" s="55"/>
      <c r="AM239" s="54"/>
      <c r="AN239" s="55"/>
      <c r="AO239" s="55"/>
      <c r="AP239" s="58"/>
      <c r="AR239" s="63"/>
    </row>
    <row r="240" spans="1:50">
      <c r="A240" s="92"/>
      <c r="B240" s="94"/>
      <c r="C240" s="508"/>
      <c r="D240" s="2"/>
      <c r="E240" s="23">
        <f>+E241</f>
        <v>0</v>
      </c>
      <c r="F240" s="23">
        <f t="shared" ref="F240:AI240" si="162">+F241</f>
        <v>0</v>
      </c>
      <c r="G240" s="23">
        <f t="shared" si="162"/>
        <v>0</v>
      </c>
      <c r="H240" s="23">
        <f t="shared" si="162"/>
        <v>0</v>
      </c>
      <c r="I240" s="23">
        <f t="shared" si="162"/>
        <v>0</v>
      </c>
      <c r="J240" s="23">
        <f t="shared" si="162"/>
        <v>0</v>
      </c>
      <c r="K240" s="23">
        <f t="shared" si="162"/>
        <v>0</v>
      </c>
      <c r="L240" s="23">
        <f t="shared" si="162"/>
        <v>0</v>
      </c>
      <c r="M240" s="23">
        <f t="shared" si="162"/>
        <v>0</v>
      </c>
      <c r="N240" s="23">
        <f t="shared" si="162"/>
        <v>0</v>
      </c>
      <c r="O240" s="23">
        <f t="shared" si="162"/>
        <v>0</v>
      </c>
      <c r="P240" s="23">
        <f t="shared" si="162"/>
        <v>0</v>
      </c>
      <c r="Q240" s="23">
        <f t="shared" si="162"/>
        <v>0</v>
      </c>
      <c r="R240" s="23">
        <f t="shared" si="162"/>
        <v>0</v>
      </c>
      <c r="S240" s="23">
        <f t="shared" si="162"/>
        <v>0</v>
      </c>
      <c r="T240" s="23">
        <f t="shared" si="162"/>
        <v>0</v>
      </c>
      <c r="U240" s="23">
        <f t="shared" si="162"/>
        <v>0</v>
      </c>
      <c r="V240" s="23">
        <f t="shared" si="162"/>
        <v>0</v>
      </c>
      <c r="W240" s="23">
        <f t="shared" si="162"/>
        <v>0</v>
      </c>
      <c r="X240" s="23">
        <f t="shared" si="162"/>
        <v>0</v>
      </c>
      <c r="Y240" s="23">
        <f t="shared" si="162"/>
        <v>0</v>
      </c>
      <c r="Z240" s="23">
        <f t="shared" si="162"/>
        <v>0</v>
      </c>
      <c r="AA240" s="23">
        <f t="shared" si="162"/>
        <v>0</v>
      </c>
      <c r="AB240" s="23">
        <f t="shared" si="162"/>
        <v>0</v>
      </c>
      <c r="AC240" s="23">
        <f t="shared" si="162"/>
        <v>0</v>
      </c>
      <c r="AD240" s="23">
        <f t="shared" si="162"/>
        <v>0</v>
      </c>
      <c r="AE240" s="23">
        <f t="shared" si="162"/>
        <v>0</v>
      </c>
      <c r="AF240" s="23">
        <f t="shared" si="162"/>
        <v>0</v>
      </c>
      <c r="AG240" s="23">
        <f t="shared" si="162"/>
        <v>0</v>
      </c>
      <c r="AH240" s="23">
        <f t="shared" si="162"/>
        <v>0</v>
      </c>
      <c r="AI240" s="23">
        <f t="shared" si="162"/>
        <v>0</v>
      </c>
      <c r="AJ240" s="23">
        <f t="shared" si="134"/>
        <v>0</v>
      </c>
      <c r="AL240" s="55"/>
      <c r="AQ240" s="47"/>
      <c r="AR240" s="63"/>
      <c r="AS240" s="47"/>
      <c r="AT240" s="47"/>
      <c r="AU240" s="47"/>
      <c r="AV240" s="47"/>
      <c r="AW240" s="47"/>
      <c r="AX240" s="47"/>
    </row>
    <row r="241" spans="1:50" s="47" customFormat="1">
      <c r="A241" s="92"/>
      <c r="B241" s="94"/>
      <c r="C241" s="508"/>
      <c r="D241" s="3"/>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f t="shared" si="134"/>
        <v>0</v>
      </c>
      <c r="AL241" s="55"/>
      <c r="AM241" s="54"/>
      <c r="AN241" s="55"/>
      <c r="AO241" s="55"/>
      <c r="AP241" s="58"/>
      <c r="AR241" s="63"/>
    </row>
    <row r="242" spans="1:50">
      <c r="A242" s="92"/>
      <c r="B242" s="94"/>
      <c r="C242" s="511"/>
      <c r="D242" s="17"/>
      <c r="E242" s="18">
        <f>+E243+E266+E290+E319+E340+E370+E391+E416+E431</f>
        <v>5066800</v>
      </c>
      <c r="F242" s="18">
        <f t="shared" ref="F242:AI242" si="163">+F243+F266+F290+F319+F340+F370+F391+F416+F431</f>
        <v>20000</v>
      </c>
      <c r="G242" s="18">
        <f t="shared" si="163"/>
        <v>20000</v>
      </c>
      <c r="H242" s="18">
        <f t="shared" si="163"/>
        <v>30000</v>
      </c>
      <c r="I242" s="18">
        <f t="shared" si="163"/>
        <v>158000</v>
      </c>
      <c r="J242" s="18">
        <f t="shared" si="163"/>
        <v>951978.71</v>
      </c>
      <c r="K242" s="18">
        <f t="shared" si="163"/>
        <v>5000</v>
      </c>
      <c r="L242" s="18">
        <f t="shared" si="163"/>
        <v>25000</v>
      </c>
      <c r="M242" s="18">
        <f>+M243+M266+M290+M319+M340+M370+M391+M416+M431</f>
        <v>0</v>
      </c>
      <c r="N242" s="18">
        <f t="shared" ref="N242" si="164">+N243+N266+N290+N319+N340+N370+N391+N416+N431</f>
        <v>0</v>
      </c>
      <c r="O242" s="18">
        <f t="shared" si="163"/>
        <v>0</v>
      </c>
      <c r="P242" s="18">
        <f t="shared" si="163"/>
        <v>0</v>
      </c>
      <c r="Q242" s="18">
        <f t="shared" si="163"/>
        <v>3070000</v>
      </c>
      <c r="R242" s="18">
        <f t="shared" si="163"/>
        <v>23000</v>
      </c>
      <c r="S242" s="18">
        <f t="shared" si="163"/>
        <v>0</v>
      </c>
      <c r="T242" s="18">
        <f t="shared" si="163"/>
        <v>0</v>
      </c>
      <c r="U242" s="18">
        <f t="shared" si="163"/>
        <v>0</v>
      </c>
      <c r="V242" s="18">
        <f t="shared" si="163"/>
        <v>0</v>
      </c>
      <c r="W242" s="18">
        <f t="shared" si="163"/>
        <v>0</v>
      </c>
      <c r="X242" s="18">
        <f t="shared" si="163"/>
        <v>0</v>
      </c>
      <c r="Y242" s="18">
        <f t="shared" si="163"/>
        <v>10000</v>
      </c>
      <c r="Z242" s="18">
        <f t="shared" si="163"/>
        <v>0</v>
      </c>
      <c r="AA242" s="18">
        <f t="shared" si="163"/>
        <v>0</v>
      </c>
      <c r="AB242" s="18">
        <f t="shared" si="163"/>
        <v>0</v>
      </c>
      <c r="AC242" s="18">
        <f t="shared" si="163"/>
        <v>0</v>
      </c>
      <c r="AD242" s="18">
        <f t="shared" si="163"/>
        <v>0</v>
      </c>
      <c r="AE242" s="18">
        <f t="shared" si="163"/>
        <v>0</v>
      </c>
      <c r="AF242" s="18">
        <f t="shared" si="163"/>
        <v>0</v>
      </c>
      <c r="AG242" s="18">
        <f t="shared" si="163"/>
        <v>0</v>
      </c>
      <c r="AH242" s="18">
        <f t="shared" si="163"/>
        <v>0</v>
      </c>
      <c r="AI242" s="18">
        <f t="shared" si="163"/>
        <v>0</v>
      </c>
      <c r="AJ242" s="13">
        <f t="shared" si="134"/>
        <v>9379778.7100000009</v>
      </c>
      <c r="AL242" s="55"/>
      <c r="AQ242" s="47"/>
      <c r="AR242" s="63"/>
      <c r="AS242" s="47"/>
      <c r="AT242" s="47"/>
      <c r="AU242" s="47"/>
      <c r="AV242" s="47"/>
      <c r="AW242" s="47"/>
      <c r="AX242" s="47"/>
    </row>
    <row r="243" spans="1:50">
      <c r="A243" s="92"/>
      <c r="B243" s="3"/>
      <c r="C243" s="508"/>
      <c r="D243" s="2"/>
      <c r="E243" s="15">
        <f>+E244+E247+E249+E251+E254+E256+E259+E261+E264</f>
        <v>1580000</v>
      </c>
      <c r="F243" s="15">
        <f t="shared" ref="F243:AI243" si="165">+F244+F247+F249+F251+F254+F256+F259+F261+F264</f>
        <v>0</v>
      </c>
      <c r="G243" s="15">
        <f t="shared" si="165"/>
        <v>0</v>
      </c>
      <c r="H243" s="15">
        <f t="shared" si="165"/>
        <v>0</v>
      </c>
      <c r="I243" s="15">
        <f t="shared" si="165"/>
        <v>0</v>
      </c>
      <c r="J243" s="15">
        <f t="shared" si="165"/>
        <v>350000</v>
      </c>
      <c r="K243" s="15">
        <f t="shared" si="165"/>
        <v>0</v>
      </c>
      <c r="L243" s="15">
        <f t="shared" si="165"/>
        <v>0</v>
      </c>
      <c r="M243" s="15">
        <f>+M244+M247+M249+M251+M254+M256+M259+M261+M264</f>
        <v>0</v>
      </c>
      <c r="N243" s="15">
        <f t="shared" ref="N243" si="166">+N244+N247+N249+N251+N254+N256+N259+N261+N264</f>
        <v>0</v>
      </c>
      <c r="O243" s="15">
        <f t="shared" si="165"/>
        <v>0</v>
      </c>
      <c r="P243" s="15">
        <f t="shared" si="165"/>
        <v>0</v>
      </c>
      <c r="Q243" s="15">
        <f t="shared" si="165"/>
        <v>3050000</v>
      </c>
      <c r="R243" s="15">
        <f t="shared" si="165"/>
        <v>0</v>
      </c>
      <c r="S243" s="15">
        <f t="shared" si="165"/>
        <v>0</v>
      </c>
      <c r="T243" s="15">
        <f t="shared" si="165"/>
        <v>0</v>
      </c>
      <c r="U243" s="15">
        <f t="shared" si="165"/>
        <v>0</v>
      </c>
      <c r="V243" s="15">
        <f t="shared" si="165"/>
        <v>0</v>
      </c>
      <c r="W243" s="15">
        <f t="shared" si="165"/>
        <v>0</v>
      </c>
      <c r="X243" s="15">
        <f t="shared" si="165"/>
        <v>0</v>
      </c>
      <c r="Y243" s="15">
        <f t="shared" si="165"/>
        <v>0</v>
      </c>
      <c r="Z243" s="15">
        <f t="shared" si="165"/>
        <v>0</v>
      </c>
      <c r="AA243" s="15">
        <f t="shared" si="165"/>
        <v>0</v>
      </c>
      <c r="AB243" s="15">
        <f t="shared" si="165"/>
        <v>0</v>
      </c>
      <c r="AC243" s="15">
        <f t="shared" si="165"/>
        <v>0</v>
      </c>
      <c r="AD243" s="15">
        <f t="shared" si="165"/>
        <v>0</v>
      </c>
      <c r="AE243" s="15">
        <f t="shared" si="165"/>
        <v>0</v>
      </c>
      <c r="AF243" s="15">
        <f t="shared" si="165"/>
        <v>0</v>
      </c>
      <c r="AG243" s="15">
        <f t="shared" si="165"/>
        <v>0</v>
      </c>
      <c r="AH243" s="15">
        <f t="shared" si="165"/>
        <v>0</v>
      </c>
      <c r="AI243" s="15">
        <f t="shared" si="165"/>
        <v>0</v>
      </c>
      <c r="AJ243" s="15">
        <f t="shared" si="134"/>
        <v>4980000</v>
      </c>
      <c r="AL243" s="55"/>
      <c r="AQ243" s="47"/>
      <c r="AR243" s="63"/>
      <c r="AS243" s="47"/>
      <c r="AT243" s="47"/>
      <c r="AU243" s="47"/>
      <c r="AV243" s="47"/>
      <c r="AW243" s="47"/>
      <c r="AX243" s="47"/>
    </row>
    <row r="244" spans="1:50">
      <c r="A244" s="92"/>
      <c r="B244" s="3"/>
      <c r="C244" s="508"/>
      <c r="D244" s="2"/>
      <c r="E244" s="23">
        <f>+E245+E246</f>
        <v>1500000</v>
      </c>
      <c r="F244" s="23">
        <f>+F245+F246</f>
        <v>0</v>
      </c>
      <c r="G244" s="23">
        <f t="shared" ref="G244:AI244" si="167">+G245+G246</f>
        <v>0</v>
      </c>
      <c r="H244" s="23">
        <f t="shared" si="167"/>
        <v>0</v>
      </c>
      <c r="I244" s="23">
        <f t="shared" si="167"/>
        <v>0</v>
      </c>
      <c r="J244" s="23">
        <f t="shared" si="167"/>
        <v>200000</v>
      </c>
      <c r="K244" s="23">
        <f t="shared" si="167"/>
        <v>0</v>
      </c>
      <c r="L244" s="23">
        <f t="shared" si="167"/>
        <v>0</v>
      </c>
      <c r="M244" s="23">
        <f t="shared" si="167"/>
        <v>0</v>
      </c>
      <c r="N244" s="23">
        <f t="shared" si="167"/>
        <v>0</v>
      </c>
      <c r="O244" s="23">
        <f t="shared" si="167"/>
        <v>0</v>
      </c>
      <c r="P244" s="23">
        <f t="shared" si="167"/>
        <v>0</v>
      </c>
      <c r="Q244" s="23">
        <f t="shared" si="167"/>
        <v>3000000</v>
      </c>
      <c r="R244" s="23">
        <f t="shared" si="167"/>
        <v>0</v>
      </c>
      <c r="S244" s="23">
        <f t="shared" si="167"/>
        <v>0</v>
      </c>
      <c r="T244" s="23">
        <f t="shared" si="167"/>
        <v>0</v>
      </c>
      <c r="U244" s="23">
        <f t="shared" si="167"/>
        <v>0</v>
      </c>
      <c r="V244" s="23">
        <f t="shared" si="167"/>
        <v>0</v>
      </c>
      <c r="W244" s="23">
        <f t="shared" si="167"/>
        <v>0</v>
      </c>
      <c r="X244" s="23">
        <f t="shared" si="167"/>
        <v>0</v>
      </c>
      <c r="Y244" s="23">
        <f t="shared" si="167"/>
        <v>0</v>
      </c>
      <c r="Z244" s="23">
        <f t="shared" si="167"/>
        <v>0</v>
      </c>
      <c r="AA244" s="23">
        <f t="shared" si="167"/>
        <v>0</v>
      </c>
      <c r="AB244" s="23">
        <f t="shared" si="167"/>
        <v>0</v>
      </c>
      <c r="AC244" s="23">
        <f t="shared" si="167"/>
        <v>0</v>
      </c>
      <c r="AD244" s="23">
        <f t="shared" si="167"/>
        <v>0</v>
      </c>
      <c r="AE244" s="23">
        <f t="shared" si="167"/>
        <v>0</v>
      </c>
      <c r="AF244" s="23">
        <f t="shared" si="167"/>
        <v>0</v>
      </c>
      <c r="AG244" s="23">
        <f t="shared" si="167"/>
        <v>0</v>
      </c>
      <c r="AH244" s="23">
        <f t="shared" si="167"/>
        <v>0</v>
      </c>
      <c r="AI244" s="23">
        <f t="shared" si="167"/>
        <v>0</v>
      </c>
      <c r="AJ244" s="23">
        <f t="shared" si="134"/>
        <v>4700000</v>
      </c>
      <c r="AL244" s="55"/>
      <c r="AQ244" s="47"/>
      <c r="AR244" s="63"/>
      <c r="AS244" s="47"/>
      <c r="AT244" s="47"/>
      <c r="AU244" s="47"/>
      <c r="AV244" s="47"/>
      <c r="AW244" s="47"/>
      <c r="AX244" s="47"/>
    </row>
    <row r="245" spans="1:50" s="47" customFormat="1">
      <c r="A245" s="92"/>
      <c r="B245" s="3"/>
      <c r="C245" s="508"/>
      <c r="D245" s="3"/>
      <c r="E245" s="40">
        <v>1500000</v>
      </c>
      <c r="F245" s="21"/>
      <c r="G245" s="21"/>
      <c r="H245" s="21"/>
      <c r="I245" s="21"/>
      <c r="J245" s="21">
        <v>200000</v>
      </c>
      <c r="K245" s="21"/>
      <c r="L245" s="21"/>
      <c r="M245" s="21"/>
      <c r="N245" s="21"/>
      <c r="O245" s="21"/>
      <c r="P245" s="21"/>
      <c r="Q245" s="21">
        <v>1000000</v>
      </c>
      <c r="R245" s="21"/>
      <c r="S245" s="21"/>
      <c r="T245" s="21"/>
      <c r="U245" s="21"/>
      <c r="V245" s="21"/>
      <c r="W245" s="21"/>
      <c r="X245" s="21"/>
      <c r="Y245" s="21"/>
      <c r="Z245" s="21"/>
      <c r="AA245" s="21"/>
      <c r="AB245" s="21"/>
      <c r="AC245" s="21"/>
      <c r="AD245" s="21"/>
      <c r="AE245" s="21"/>
      <c r="AF245" s="21"/>
      <c r="AG245" s="21"/>
      <c r="AH245" s="21"/>
      <c r="AI245" s="21"/>
      <c r="AJ245" s="21">
        <f t="shared" si="134"/>
        <v>2700000</v>
      </c>
      <c r="AL245" s="55"/>
      <c r="AM245" s="54"/>
      <c r="AN245" s="55"/>
      <c r="AO245" s="55"/>
      <c r="AP245" s="58"/>
      <c r="AR245" s="63"/>
    </row>
    <row r="246" spans="1:50" s="47" customFormat="1">
      <c r="A246" s="92"/>
      <c r="B246" s="3"/>
      <c r="C246" s="508"/>
      <c r="D246" s="3"/>
      <c r="E246" s="21"/>
      <c r="F246" s="21"/>
      <c r="G246" s="21"/>
      <c r="H246" s="21"/>
      <c r="I246" s="21"/>
      <c r="J246" s="21"/>
      <c r="K246" s="21"/>
      <c r="L246" s="21"/>
      <c r="M246" s="21"/>
      <c r="N246" s="21"/>
      <c r="O246" s="21"/>
      <c r="P246" s="21"/>
      <c r="Q246" s="21">
        <v>2000000</v>
      </c>
      <c r="R246" s="21"/>
      <c r="S246" s="21"/>
      <c r="T246" s="21"/>
      <c r="U246" s="21"/>
      <c r="V246" s="21"/>
      <c r="W246" s="21"/>
      <c r="X246" s="21"/>
      <c r="Y246" s="21"/>
      <c r="Z246" s="21"/>
      <c r="AA246" s="21"/>
      <c r="AB246" s="21"/>
      <c r="AC246" s="21"/>
      <c r="AD246" s="21"/>
      <c r="AE246" s="21"/>
      <c r="AF246" s="21"/>
      <c r="AG246" s="21"/>
      <c r="AH246" s="21"/>
      <c r="AI246" s="21"/>
      <c r="AJ246" s="96">
        <f t="shared" si="134"/>
        <v>2000000</v>
      </c>
      <c r="AL246" s="55"/>
      <c r="AM246" s="54"/>
      <c r="AN246" s="55"/>
      <c r="AO246" s="55"/>
      <c r="AP246" s="58"/>
      <c r="AR246" s="63"/>
    </row>
    <row r="247" spans="1:50">
      <c r="A247" s="92"/>
      <c r="B247" s="3"/>
      <c r="C247" s="508"/>
      <c r="D247" s="2"/>
      <c r="E247" s="23">
        <f>+E248</f>
        <v>0</v>
      </c>
      <c r="F247" s="23">
        <f t="shared" ref="F247:AI247" si="168">+F248</f>
        <v>0</v>
      </c>
      <c r="G247" s="23">
        <f t="shared" si="168"/>
        <v>0</v>
      </c>
      <c r="H247" s="23">
        <f t="shared" si="168"/>
        <v>0</v>
      </c>
      <c r="I247" s="23">
        <v>0</v>
      </c>
      <c r="J247" s="23">
        <f t="shared" si="168"/>
        <v>0</v>
      </c>
      <c r="K247" s="23">
        <f t="shared" si="168"/>
        <v>0</v>
      </c>
      <c r="L247" s="23">
        <f t="shared" si="168"/>
        <v>0</v>
      </c>
      <c r="M247" s="23">
        <f t="shared" si="168"/>
        <v>0</v>
      </c>
      <c r="N247" s="23">
        <f t="shared" si="168"/>
        <v>0</v>
      </c>
      <c r="O247" s="23">
        <f t="shared" si="168"/>
        <v>0</v>
      </c>
      <c r="P247" s="23">
        <f t="shared" si="168"/>
        <v>0</v>
      </c>
      <c r="Q247" s="23">
        <f t="shared" si="168"/>
        <v>0</v>
      </c>
      <c r="R247" s="23">
        <f t="shared" si="168"/>
        <v>0</v>
      </c>
      <c r="S247" s="23">
        <f t="shared" si="168"/>
        <v>0</v>
      </c>
      <c r="T247" s="23">
        <f t="shared" si="168"/>
        <v>0</v>
      </c>
      <c r="U247" s="23">
        <f t="shared" si="168"/>
        <v>0</v>
      </c>
      <c r="V247" s="23">
        <f t="shared" si="168"/>
        <v>0</v>
      </c>
      <c r="W247" s="23">
        <f t="shared" si="168"/>
        <v>0</v>
      </c>
      <c r="X247" s="23">
        <f t="shared" si="168"/>
        <v>0</v>
      </c>
      <c r="Y247" s="23">
        <f t="shared" si="168"/>
        <v>0</v>
      </c>
      <c r="Z247" s="23">
        <f t="shared" si="168"/>
        <v>0</v>
      </c>
      <c r="AA247" s="23">
        <f t="shared" si="168"/>
        <v>0</v>
      </c>
      <c r="AB247" s="23">
        <f t="shared" si="168"/>
        <v>0</v>
      </c>
      <c r="AC247" s="23">
        <f t="shared" si="168"/>
        <v>0</v>
      </c>
      <c r="AD247" s="23">
        <f t="shared" si="168"/>
        <v>0</v>
      </c>
      <c r="AE247" s="23">
        <f t="shared" si="168"/>
        <v>0</v>
      </c>
      <c r="AF247" s="23">
        <f t="shared" si="168"/>
        <v>0</v>
      </c>
      <c r="AG247" s="23">
        <f t="shared" si="168"/>
        <v>0</v>
      </c>
      <c r="AH247" s="23">
        <f t="shared" si="168"/>
        <v>0</v>
      </c>
      <c r="AI247" s="23">
        <f t="shared" si="168"/>
        <v>0</v>
      </c>
      <c r="AJ247" s="23">
        <f t="shared" si="134"/>
        <v>0</v>
      </c>
      <c r="AL247" s="55"/>
      <c r="AQ247" s="47"/>
      <c r="AR247" s="63"/>
      <c r="AS247" s="47"/>
      <c r="AT247" s="47"/>
      <c r="AU247" s="47"/>
      <c r="AV247" s="47"/>
      <c r="AW247" s="47"/>
      <c r="AX247" s="47"/>
    </row>
    <row r="248" spans="1:50" s="47" customFormat="1">
      <c r="A248" s="92"/>
      <c r="B248" s="3"/>
      <c r="C248" s="508"/>
      <c r="D248" s="3"/>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v>0</v>
      </c>
      <c r="AF248" s="21"/>
      <c r="AG248" s="21">
        <v>0</v>
      </c>
      <c r="AH248" s="21"/>
      <c r="AI248" s="21"/>
      <c r="AJ248" s="21">
        <f t="shared" si="134"/>
        <v>0</v>
      </c>
      <c r="AL248" s="55"/>
      <c r="AM248" s="54"/>
      <c r="AN248" s="55"/>
      <c r="AO248" s="55"/>
      <c r="AP248" s="58"/>
      <c r="AR248" s="63"/>
      <c r="AS248" s="97"/>
    </row>
    <row r="249" spans="1:50">
      <c r="A249" s="92"/>
      <c r="B249" s="3"/>
      <c r="C249" s="508"/>
      <c r="D249" s="2"/>
      <c r="E249" s="23">
        <f>+E250</f>
        <v>0</v>
      </c>
      <c r="F249" s="23">
        <f t="shared" ref="F249:AI249" si="169">+F250</f>
        <v>0</v>
      </c>
      <c r="G249" s="23">
        <f t="shared" si="169"/>
        <v>0</v>
      </c>
      <c r="H249" s="23">
        <f t="shared" si="169"/>
        <v>0</v>
      </c>
      <c r="I249" s="23">
        <v>0</v>
      </c>
      <c r="J249" s="23">
        <f t="shared" si="169"/>
        <v>0</v>
      </c>
      <c r="K249" s="23">
        <f t="shared" si="169"/>
        <v>0</v>
      </c>
      <c r="L249" s="23">
        <f t="shared" si="169"/>
        <v>0</v>
      </c>
      <c r="M249" s="23">
        <f t="shared" si="169"/>
        <v>0</v>
      </c>
      <c r="N249" s="23">
        <f t="shared" si="169"/>
        <v>0</v>
      </c>
      <c r="O249" s="23">
        <f t="shared" si="169"/>
        <v>0</v>
      </c>
      <c r="P249" s="23">
        <f t="shared" si="169"/>
        <v>0</v>
      </c>
      <c r="Q249" s="23">
        <f t="shared" si="169"/>
        <v>0</v>
      </c>
      <c r="R249" s="23">
        <f t="shared" si="169"/>
        <v>0</v>
      </c>
      <c r="S249" s="23">
        <f t="shared" si="169"/>
        <v>0</v>
      </c>
      <c r="T249" s="23">
        <f t="shared" si="169"/>
        <v>0</v>
      </c>
      <c r="U249" s="23">
        <f t="shared" si="169"/>
        <v>0</v>
      </c>
      <c r="V249" s="23">
        <f t="shared" si="169"/>
        <v>0</v>
      </c>
      <c r="W249" s="23">
        <f t="shared" si="169"/>
        <v>0</v>
      </c>
      <c r="X249" s="23">
        <f t="shared" si="169"/>
        <v>0</v>
      </c>
      <c r="Y249" s="23">
        <f t="shared" si="169"/>
        <v>0</v>
      </c>
      <c r="Z249" s="23">
        <f t="shared" si="169"/>
        <v>0</v>
      </c>
      <c r="AA249" s="23">
        <f t="shared" si="169"/>
        <v>0</v>
      </c>
      <c r="AB249" s="23">
        <f t="shared" si="169"/>
        <v>0</v>
      </c>
      <c r="AC249" s="23">
        <f t="shared" si="169"/>
        <v>0</v>
      </c>
      <c r="AD249" s="23">
        <f t="shared" si="169"/>
        <v>0</v>
      </c>
      <c r="AE249" s="23">
        <f t="shared" si="169"/>
        <v>0</v>
      </c>
      <c r="AF249" s="23">
        <f t="shared" si="169"/>
        <v>0</v>
      </c>
      <c r="AG249" s="23">
        <f t="shared" si="169"/>
        <v>0</v>
      </c>
      <c r="AH249" s="23">
        <f t="shared" si="169"/>
        <v>0</v>
      </c>
      <c r="AI249" s="23">
        <f t="shared" si="169"/>
        <v>0</v>
      </c>
      <c r="AJ249" s="23">
        <f t="shared" si="134"/>
        <v>0</v>
      </c>
      <c r="AL249" s="55"/>
      <c r="AQ249" s="47"/>
      <c r="AR249" s="63"/>
      <c r="AS249" s="47"/>
      <c r="AT249" s="47"/>
      <c r="AU249" s="47"/>
      <c r="AV249" s="47"/>
      <c r="AW249" s="47"/>
      <c r="AX249" s="47"/>
    </row>
    <row r="250" spans="1:50" s="47" customFormat="1">
      <c r="A250" s="92"/>
      <c r="B250" s="3"/>
      <c r="C250" s="508"/>
      <c r="D250" s="3"/>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f t="shared" si="134"/>
        <v>0</v>
      </c>
      <c r="AL250" s="55"/>
      <c r="AM250" s="54"/>
      <c r="AN250" s="55"/>
      <c r="AO250" s="55"/>
      <c r="AP250" s="58"/>
      <c r="AR250" s="98"/>
    </row>
    <row r="251" spans="1:50">
      <c r="A251" s="92"/>
      <c r="B251" s="3"/>
      <c r="C251" s="508"/>
      <c r="D251" s="2"/>
      <c r="E251" s="23">
        <f>+E252+E253</f>
        <v>80000</v>
      </c>
      <c r="F251" s="23">
        <f t="shared" ref="F251:AI251" si="170">+F252+F253</f>
        <v>0</v>
      </c>
      <c r="G251" s="23">
        <f t="shared" si="170"/>
        <v>0</v>
      </c>
      <c r="H251" s="23">
        <f t="shared" si="170"/>
        <v>0</v>
      </c>
      <c r="I251" s="23">
        <f t="shared" si="170"/>
        <v>0</v>
      </c>
      <c r="J251" s="23">
        <f t="shared" si="170"/>
        <v>150000</v>
      </c>
      <c r="K251" s="23">
        <f t="shared" si="170"/>
        <v>0</v>
      </c>
      <c r="L251" s="23">
        <f t="shared" si="170"/>
        <v>0</v>
      </c>
      <c r="M251" s="23">
        <f t="shared" si="170"/>
        <v>0</v>
      </c>
      <c r="N251" s="23">
        <f t="shared" si="170"/>
        <v>0</v>
      </c>
      <c r="O251" s="23">
        <f t="shared" si="170"/>
        <v>0</v>
      </c>
      <c r="P251" s="23">
        <f t="shared" si="170"/>
        <v>0</v>
      </c>
      <c r="Q251" s="23">
        <f t="shared" si="170"/>
        <v>50000</v>
      </c>
      <c r="R251" s="23">
        <f t="shared" si="170"/>
        <v>0</v>
      </c>
      <c r="S251" s="23">
        <f t="shared" si="170"/>
        <v>0</v>
      </c>
      <c r="T251" s="23">
        <f t="shared" si="170"/>
        <v>0</v>
      </c>
      <c r="U251" s="23">
        <f t="shared" si="170"/>
        <v>0</v>
      </c>
      <c r="V251" s="23">
        <f t="shared" si="170"/>
        <v>0</v>
      </c>
      <c r="W251" s="23">
        <f t="shared" si="170"/>
        <v>0</v>
      </c>
      <c r="X251" s="23">
        <f t="shared" si="170"/>
        <v>0</v>
      </c>
      <c r="Y251" s="23">
        <f t="shared" si="170"/>
        <v>0</v>
      </c>
      <c r="Z251" s="23">
        <f t="shared" si="170"/>
        <v>0</v>
      </c>
      <c r="AA251" s="23">
        <f t="shared" si="170"/>
        <v>0</v>
      </c>
      <c r="AB251" s="23">
        <f t="shared" si="170"/>
        <v>0</v>
      </c>
      <c r="AC251" s="23">
        <f t="shared" si="170"/>
        <v>0</v>
      </c>
      <c r="AD251" s="23">
        <f t="shared" si="170"/>
        <v>0</v>
      </c>
      <c r="AE251" s="23">
        <f t="shared" si="170"/>
        <v>0</v>
      </c>
      <c r="AF251" s="23">
        <f t="shared" si="170"/>
        <v>0</v>
      </c>
      <c r="AG251" s="23">
        <f t="shared" si="170"/>
        <v>0</v>
      </c>
      <c r="AH251" s="23">
        <f t="shared" si="170"/>
        <v>0</v>
      </c>
      <c r="AI251" s="23">
        <f t="shared" si="170"/>
        <v>0</v>
      </c>
      <c r="AJ251" s="23">
        <f t="shared" si="134"/>
        <v>280000</v>
      </c>
      <c r="AL251" s="55"/>
      <c r="AQ251" s="47"/>
      <c r="AR251" s="63"/>
      <c r="AS251" s="47"/>
      <c r="AT251" s="47"/>
      <c r="AU251" s="47"/>
      <c r="AV251" s="47"/>
      <c r="AW251" s="47"/>
      <c r="AX251" s="47"/>
    </row>
    <row r="252" spans="1:50" s="47" customFormat="1">
      <c r="A252" s="92"/>
      <c r="B252" s="3"/>
      <c r="C252" s="508"/>
      <c r="D252" s="3"/>
      <c r="E252" s="40">
        <v>80000</v>
      </c>
      <c r="F252" s="21"/>
      <c r="G252" s="21"/>
      <c r="H252" s="21"/>
      <c r="I252" s="21"/>
      <c r="J252" s="21">
        <v>150000</v>
      </c>
      <c r="K252" s="21"/>
      <c r="L252" s="21"/>
      <c r="M252" s="21"/>
      <c r="N252" s="21"/>
      <c r="O252" s="21"/>
      <c r="P252" s="21"/>
      <c r="Q252" s="21">
        <v>50000</v>
      </c>
      <c r="R252" s="21"/>
      <c r="S252" s="21"/>
      <c r="T252" s="21"/>
      <c r="U252" s="21"/>
      <c r="V252" s="21"/>
      <c r="W252" s="21"/>
      <c r="X252" s="21"/>
      <c r="Y252" s="21"/>
      <c r="Z252" s="21"/>
      <c r="AA252" s="21"/>
      <c r="AB252" s="21"/>
      <c r="AC252" s="21"/>
      <c r="AD252" s="21"/>
      <c r="AE252" s="21"/>
      <c r="AF252" s="21"/>
      <c r="AG252" s="21"/>
      <c r="AH252" s="21"/>
      <c r="AI252" s="21"/>
      <c r="AJ252" s="21">
        <f t="shared" si="134"/>
        <v>280000</v>
      </c>
      <c r="AL252" s="55"/>
      <c r="AM252" s="54"/>
      <c r="AN252" s="55"/>
      <c r="AO252" s="55"/>
      <c r="AP252" s="58"/>
      <c r="AR252" s="63"/>
    </row>
    <row r="253" spans="1:50">
      <c r="A253" s="92"/>
      <c r="B253" s="3"/>
      <c r="C253" s="508"/>
      <c r="D253" s="2"/>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f t="shared" si="134"/>
        <v>0</v>
      </c>
      <c r="AL253" s="55"/>
      <c r="AQ253" s="47"/>
      <c r="AR253" s="63"/>
      <c r="AS253" s="47"/>
      <c r="AT253" s="47"/>
      <c r="AU253" s="47"/>
      <c r="AV253" s="47"/>
      <c r="AW253" s="47"/>
      <c r="AX253" s="47"/>
    </row>
    <row r="254" spans="1:50">
      <c r="A254" s="92"/>
      <c r="B254" s="3"/>
      <c r="C254" s="508"/>
      <c r="D254" s="2"/>
      <c r="E254" s="23">
        <f>+E255</f>
        <v>0</v>
      </c>
      <c r="F254" s="23">
        <f t="shared" ref="F254:AI254" si="171">+F255</f>
        <v>0</v>
      </c>
      <c r="G254" s="23">
        <f t="shared" si="171"/>
        <v>0</v>
      </c>
      <c r="H254" s="23">
        <f t="shared" si="171"/>
        <v>0</v>
      </c>
      <c r="I254" s="23">
        <f t="shared" si="171"/>
        <v>0</v>
      </c>
      <c r="J254" s="23">
        <f t="shared" si="171"/>
        <v>0</v>
      </c>
      <c r="K254" s="23">
        <f t="shared" si="171"/>
        <v>0</v>
      </c>
      <c r="L254" s="23">
        <f t="shared" si="171"/>
        <v>0</v>
      </c>
      <c r="M254" s="23">
        <f t="shared" si="171"/>
        <v>0</v>
      </c>
      <c r="N254" s="23">
        <f t="shared" si="171"/>
        <v>0</v>
      </c>
      <c r="O254" s="23">
        <f t="shared" si="171"/>
        <v>0</v>
      </c>
      <c r="P254" s="23">
        <f t="shared" si="171"/>
        <v>0</v>
      </c>
      <c r="Q254" s="23">
        <f t="shared" si="171"/>
        <v>0</v>
      </c>
      <c r="R254" s="23">
        <f t="shared" si="171"/>
        <v>0</v>
      </c>
      <c r="S254" s="23">
        <f t="shared" si="171"/>
        <v>0</v>
      </c>
      <c r="T254" s="23">
        <f t="shared" si="171"/>
        <v>0</v>
      </c>
      <c r="U254" s="23">
        <f t="shared" si="171"/>
        <v>0</v>
      </c>
      <c r="V254" s="23">
        <f t="shared" si="171"/>
        <v>0</v>
      </c>
      <c r="W254" s="23">
        <f t="shared" si="171"/>
        <v>0</v>
      </c>
      <c r="X254" s="23">
        <f t="shared" si="171"/>
        <v>0</v>
      </c>
      <c r="Y254" s="23">
        <f t="shared" si="171"/>
        <v>0</v>
      </c>
      <c r="Z254" s="23">
        <f t="shared" si="171"/>
        <v>0</v>
      </c>
      <c r="AA254" s="23">
        <f t="shared" si="171"/>
        <v>0</v>
      </c>
      <c r="AB254" s="23">
        <f t="shared" si="171"/>
        <v>0</v>
      </c>
      <c r="AC254" s="23">
        <f t="shared" si="171"/>
        <v>0</v>
      </c>
      <c r="AD254" s="23">
        <f t="shared" si="171"/>
        <v>0</v>
      </c>
      <c r="AE254" s="23">
        <f t="shared" si="171"/>
        <v>0</v>
      </c>
      <c r="AF254" s="23">
        <f t="shared" si="171"/>
        <v>0</v>
      </c>
      <c r="AG254" s="23">
        <f t="shared" si="171"/>
        <v>0</v>
      </c>
      <c r="AH254" s="23">
        <f t="shared" si="171"/>
        <v>0</v>
      </c>
      <c r="AI254" s="23">
        <f t="shared" si="171"/>
        <v>0</v>
      </c>
      <c r="AJ254" s="23">
        <f t="shared" si="134"/>
        <v>0</v>
      </c>
      <c r="AL254" s="55"/>
      <c r="AQ254" s="47"/>
      <c r="AR254" s="63"/>
      <c r="AS254" s="47"/>
      <c r="AT254" s="47"/>
      <c r="AU254" s="47"/>
      <c r="AV254" s="47"/>
      <c r="AW254" s="47"/>
      <c r="AX254" s="47"/>
    </row>
    <row r="255" spans="1:50" s="47" customFormat="1">
      <c r="A255" s="92"/>
      <c r="B255" s="3"/>
      <c r="C255" s="508"/>
      <c r="D255" s="3"/>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f t="shared" ref="AJ255:AJ318" si="172">SUM(E255:AI255)</f>
        <v>0</v>
      </c>
      <c r="AL255" s="55"/>
      <c r="AM255" s="54"/>
      <c r="AN255" s="55"/>
      <c r="AO255" s="55"/>
      <c r="AP255" s="58"/>
      <c r="AR255" s="63"/>
    </row>
    <row r="256" spans="1:50">
      <c r="A256" s="92"/>
      <c r="B256" s="3"/>
      <c r="C256" s="508"/>
      <c r="D256" s="2"/>
      <c r="E256" s="23">
        <f>+E257+E258</f>
        <v>0</v>
      </c>
      <c r="F256" s="23">
        <f t="shared" ref="F256:AI256" si="173">+F257+F258</f>
        <v>0</v>
      </c>
      <c r="G256" s="23">
        <f t="shared" si="173"/>
        <v>0</v>
      </c>
      <c r="H256" s="23">
        <f t="shared" si="173"/>
        <v>0</v>
      </c>
      <c r="I256" s="23">
        <v>0</v>
      </c>
      <c r="J256" s="23">
        <f t="shared" ref="J256:AG256" si="174">+J257+J258</f>
        <v>0</v>
      </c>
      <c r="K256" s="23">
        <f t="shared" si="174"/>
        <v>0</v>
      </c>
      <c r="L256" s="23">
        <f t="shared" si="174"/>
        <v>0</v>
      </c>
      <c r="M256" s="23">
        <f t="shared" si="174"/>
        <v>0</v>
      </c>
      <c r="N256" s="23">
        <f t="shared" si="174"/>
        <v>0</v>
      </c>
      <c r="O256" s="23">
        <f t="shared" si="174"/>
        <v>0</v>
      </c>
      <c r="P256" s="23">
        <f t="shared" si="174"/>
        <v>0</v>
      </c>
      <c r="Q256" s="23">
        <f t="shared" si="174"/>
        <v>0</v>
      </c>
      <c r="R256" s="23">
        <f t="shared" si="174"/>
        <v>0</v>
      </c>
      <c r="S256" s="23">
        <f t="shared" si="174"/>
        <v>0</v>
      </c>
      <c r="T256" s="23">
        <f t="shared" si="174"/>
        <v>0</v>
      </c>
      <c r="U256" s="23">
        <f t="shared" si="174"/>
        <v>0</v>
      </c>
      <c r="V256" s="23">
        <f t="shared" si="174"/>
        <v>0</v>
      </c>
      <c r="W256" s="23">
        <f t="shared" si="174"/>
        <v>0</v>
      </c>
      <c r="X256" s="23">
        <f t="shared" si="174"/>
        <v>0</v>
      </c>
      <c r="Y256" s="23">
        <f t="shared" si="174"/>
        <v>0</v>
      </c>
      <c r="Z256" s="23">
        <f t="shared" si="174"/>
        <v>0</v>
      </c>
      <c r="AA256" s="23">
        <f t="shared" si="174"/>
        <v>0</v>
      </c>
      <c r="AB256" s="23">
        <f t="shared" si="174"/>
        <v>0</v>
      </c>
      <c r="AC256" s="23">
        <f t="shared" si="174"/>
        <v>0</v>
      </c>
      <c r="AD256" s="23">
        <f t="shared" si="174"/>
        <v>0</v>
      </c>
      <c r="AE256" s="23">
        <f t="shared" si="174"/>
        <v>0</v>
      </c>
      <c r="AF256" s="23">
        <f t="shared" si="174"/>
        <v>0</v>
      </c>
      <c r="AG256" s="23">
        <f t="shared" si="174"/>
        <v>0</v>
      </c>
      <c r="AH256" s="23">
        <f t="shared" si="173"/>
        <v>0</v>
      </c>
      <c r="AI256" s="23">
        <f t="shared" si="173"/>
        <v>0</v>
      </c>
      <c r="AJ256" s="23">
        <f t="shared" si="172"/>
        <v>0</v>
      </c>
      <c r="AL256" s="55"/>
      <c r="AQ256" s="47"/>
      <c r="AR256" s="63"/>
      <c r="AS256" s="47"/>
      <c r="AT256" s="47"/>
      <c r="AU256" s="47"/>
      <c r="AV256" s="47"/>
      <c r="AW256" s="47"/>
      <c r="AX256" s="47"/>
    </row>
    <row r="257" spans="1:50">
      <c r="A257" s="92"/>
      <c r="B257" s="3"/>
      <c r="C257" s="508"/>
      <c r="D257" s="2"/>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f t="shared" si="172"/>
        <v>0</v>
      </c>
      <c r="AL257" s="55"/>
      <c r="AQ257" s="47"/>
      <c r="AR257" s="63"/>
      <c r="AS257" s="47"/>
      <c r="AT257" s="47"/>
      <c r="AU257" s="47"/>
      <c r="AV257" s="47"/>
      <c r="AW257" s="47"/>
      <c r="AX257" s="47"/>
    </row>
    <row r="258" spans="1:50">
      <c r="A258" s="92"/>
      <c r="B258" s="3"/>
      <c r="C258" s="508"/>
      <c r="D258" s="2"/>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f t="shared" si="172"/>
        <v>0</v>
      </c>
      <c r="AL258" s="55"/>
      <c r="AQ258" s="47"/>
      <c r="AR258" s="63"/>
      <c r="AS258" s="47"/>
      <c r="AT258" s="47"/>
      <c r="AU258" s="47"/>
      <c r="AV258" s="47"/>
      <c r="AW258" s="47"/>
      <c r="AX258" s="47"/>
    </row>
    <row r="259" spans="1:50">
      <c r="A259" s="92"/>
      <c r="B259" s="3"/>
      <c r="C259" s="508"/>
      <c r="D259" s="2"/>
      <c r="E259" s="23">
        <f>+E260</f>
        <v>0</v>
      </c>
      <c r="F259" s="23">
        <f t="shared" ref="F259:AI259" si="175">+F260</f>
        <v>0</v>
      </c>
      <c r="G259" s="23">
        <f t="shared" si="175"/>
        <v>0</v>
      </c>
      <c r="H259" s="23">
        <f t="shared" si="175"/>
        <v>0</v>
      </c>
      <c r="I259" s="23">
        <f t="shared" si="175"/>
        <v>0</v>
      </c>
      <c r="J259" s="23">
        <f t="shared" si="175"/>
        <v>0</v>
      </c>
      <c r="K259" s="23">
        <f t="shared" si="175"/>
        <v>0</v>
      </c>
      <c r="L259" s="23">
        <f t="shared" si="175"/>
        <v>0</v>
      </c>
      <c r="M259" s="23">
        <f t="shared" si="175"/>
        <v>0</v>
      </c>
      <c r="N259" s="23">
        <f t="shared" si="175"/>
        <v>0</v>
      </c>
      <c r="O259" s="23">
        <f t="shared" si="175"/>
        <v>0</v>
      </c>
      <c r="P259" s="23">
        <f t="shared" si="175"/>
        <v>0</v>
      </c>
      <c r="Q259" s="23">
        <f t="shared" si="175"/>
        <v>0</v>
      </c>
      <c r="R259" s="23">
        <f t="shared" si="175"/>
        <v>0</v>
      </c>
      <c r="S259" s="23">
        <f t="shared" si="175"/>
        <v>0</v>
      </c>
      <c r="T259" s="23">
        <f t="shared" si="175"/>
        <v>0</v>
      </c>
      <c r="U259" s="23">
        <f t="shared" si="175"/>
        <v>0</v>
      </c>
      <c r="V259" s="23">
        <f t="shared" si="175"/>
        <v>0</v>
      </c>
      <c r="W259" s="23">
        <f t="shared" si="175"/>
        <v>0</v>
      </c>
      <c r="X259" s="23">
        <f t="shared" si="175"/>
        <v>0</v>
      </c>
      <c r="Y259" s="23">
        <f t="shared" si="175"/>
        <v>0</v>
      </c>
      <c r="Z259" s="23">
        <f t="shared" si="175"/>
        <v>0</v>
      </c>
      <c r="AA259" s="23">
        <f t="shared" si="175"/>
        <v>0</v>
      </c>
      <c r="AB259" s="23">
        <f t="shared" si="175"/>
        <v>0</v>
      </c>
      <c r="AC259" s="23">
        <f t="shared" si="175"/>
        <v>0</v>
      </c>
      <c r="AD259" s="23">
        <f t="shared" si="175"/>
        <v>0</v>
      </c>
      <c r="AE259" s="23">
        <f t="shared" si="175"/>
        <v>0</v>
      </c>
      <c r="AF259" s="23">
        <f t="shared" si="175"/>
        <v>0</v>
      </c>
      <c r="AG259" s="23">
        <f t="shared" si="175"/>
        <v>0</v>
      </c>
      <c r="AH259" s="23">
        <f t="shared" si="175"/>
        <v>0</v>
      </c>
      <c r="AI259" s="23">
        <f t="shared" si="175"/>
        <v>0</v>
      </c>
      <c r="AJ259" s="23">
        <f t="shared" si="172"/>
        <v>0</v>
      </c>
      <c r="AL259" s="55"/>
      <c r="AQ259" s="47"/>
      <c r="AR259" s="63"/>
      <c r="AS259" s="47"/>
      <c r="AT259" s="47"/>
      <c r="AU259" s="47"/>
      <c r="AV259" s="47"/>
      <c r="AW259" s="47"/>
      <c r="AX259" s="47"/>
    </row>
    <row r="260" spans="1:50">
      <c r="A260" s="92"/>
      <c r="B260" s="3"/>
      <c r="C260" s="508"/>
      <c r="D260" s="2"/>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f t="shared" si="172"/>
        <v>0</v>
      </c>
      <c r="AL260" s="55"/>
      <c r="AQ260" s="47"/>
      <c r="AR260" s="63"/>
      <c r="AS260" s="47"/>
      <c r="AT260" s="47"/>
      <c r="AU260" s="47"/>
      <c r="AV260" s="47"/>
      <c r="AW260" s="47"/>
      <c r="AX260" s="47"/>
    </row>
    <row r="261" spans="1:50">
      <c r="A261" s="92"/>
      <c r="B261" s="3"/>
      <c r="C261" s="508"/>
      <c r="D261" s="2"/>
      <c r="E261" s="23">
        <f>+E262+E263</f>
        <v>0</v>
      </c>
      <c r="F261" s="23">
        <f t="shared" ref="F261:AI261" si="176">+F262+F263</f>
        <v>0</v>
      </c>
      <c r="G261" s="23">
        <f t="shared" si="176"/>
        <v>0</v>
      </c>
      <c r="H261" s="23">
        <f t="shared" si="176"/>
        <v>0</v>
      </c>
      <c r="I261" s="23">
        <v>0</v>
      </c>
      <c r="J261" s="23">
        <f t="shared" ref="J261:AG261" si="177">+J262+J263</f>
        <v>0</v>
      </c>
      <c r="K261" s="23">
        <f t="shared" si="177"/>
        <v>0</v>
      </c>
      <c r="L261" s="23">
        <f t="shared" si="177"/>
        <v>0</v>
      </c>
      <c r="M261" s="23">
        <f t="shared" si="177"/>
        <v>0</v>
      </c>
      <c r="N261" s="23">
        <f t="shared" si="177"/>
        <v>0</v>
      </c>
      <c r="O261" s="23">
        <f t="shared" si="177"/>
        <v>0</v>
      </c>
      <c r="P261" s="23">
        <f t="shared" si="177"/>
        <v>0</v>
      </c>
      <c r="Q261" s="23">
        <f t="shared" si="177"/>
        <v>0</v>
      </c>
      <c r="R261" s="23">
        <f t="shared" si="177"/>
        <v>0</v>
      </c>
      <c r="S261" s="23">
        <f t="shared" si="177"/>
        <v>0</v>
      </c>
      <c r="T261" s="23">
        <f t="shared" si="177"/>
        <v>0</v>
      </c>
      <c r="U261" s="23">
        <f t="shared" si="177"/>
        <v>0</v>
      </c>
      <c r="V261" s="23">
        <f t="shared" si="177"/>
        <v>0</v>
      </c>
      <c r="W261" s="23">
        <f t="shared" si="177"/>
        <v>0</v>
      </c>
      <c r="X261" s="23">
        <f t="shared" si="177"/>
        <v>0</v>
      </c>
      <c r="Y261" s="23">
        <f t="shared" si="177"/>
        <v>0</v>
      </c>
      <c r="Z261" s="23">
        <f t="shared" si="177"/>
        <v>0</v>
      </c>
      <c r="AA261" s="23">
        <f t="shared" si="177"/>
        <v>0</v>
      </c>
      <c r="AB261" s="23">
        <f t="shared" si="177"/>
        <v>0</v>
      </c>
      <c r="AC261" s="23">
        <f t="shared" si="177"/>
        <v>0</v>
      </c>
      <c r="AD261" s="23">
        <f t="shared" si="177"/>
        <v>0</v>
      </c>
      <c r="AE261" s="23">
        <f t="shared" si="177"/>
        <v>0</v>
      </c>
      <c r="AF261" s="23">
        <f t="shared" si="177"/>
        <v>0</v>
      </c>
      <c r="AG261" s="23">
        <f t="shared" si="177"/>
        <v>0</v>
      </c>
      <c r="AH261" s="23">
        <f t="shared" si="176"/>
        <v>0</v>
      </c>
      <c r="AI261" s="23">
        <f t="shared" si="176"/>
        <v>0</v>
      </c>
      <c r="AJ261" s="23">
        <f t="shared" si="172"/>
        <v>0</v>
      </c>
      <c r="AL261" s="55"/>
      <c r="AQ261" s="47"/>
      <c r="AR261" s="63"/>
      <c r="AS261" s="47"/>
      <c r="AT261" s="47"/>
      <c r="AU261" s="47"/>
      <c r="AV261" s="47"/>
      <c r="AW261" s="47"/>
      <c r="AX261" s="47"/>
    </row>
    <row r="262" spans="1:50">
      <c r="A262" s="92"/>
      <c r="B262" s="3"/>
      <c r="C262" s="508"/>
      <c r="D262" s="2"/>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f t="shared" si="172"/>
        <v>0</v>
      </c>
      <c r="AL262" s="55"/>
      <c r="AQ262" s="47"/>
      <c r="AR262" s="63"/>
      <c r="AS262" s="47"/>
      <c r="AT262" s="47"/>
      <c r="AU262" s="47"/>
      <c r="AV262" s="47"/>
      <c r="AW262" s="47"/>
      <c r="AX262" s="47"/>
    </row>
    <row r="263" spans="1:50">
      <c r="A263" s="92"/>
      <c r="B263" s="3"/>
      <c r="C263" s="508"/>
      <c r="D263" s="2"/>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f t="shared" si="172"/>
        <v>0</v>
      </c>
      <c r="AL263" s="55"/>
      <c r="AQ263" s="47"/>
      <c r="AR263" s="63"/>
      <c r="AS263" s="47"/>
      <c r="AT263" s="47"/>
      <c r="AU263" s="47"/>
      <c r="AV263" s="47"/>
      <c r="AW263" s="47"/>
      <c r="AX263" s="47"/>
    </row>
    <row r="264" spans="1:50">
      <c r="A264" s="92"/>
      <c r="B264" s="3"/>
      <c r="C264" s="508"/>
      <c r="D264" s="2"/>
      <c r="E264" s="23">
        <f>+E265</f>
        <v>0</v>
      </c>
      <c r="F264" s="23">
        <f t="shared" ref="F264:AI264" si="178">+F265</f>
        <v>0</v>
      </c>
      <c r="G264" s="23">
        <f t="shared" si="178"/>
        <v>0</v>
      </c>
      <c r="H264" s="23">
        <f t="shared" si="178"/>
        <v>0</v>
      </c>
      <c r="I264" s="23">
        <f t="shared" si="178"/>
        <v>0</v>
      </c>
      <c r="J264" s="23">
        <f t="shared" si="178"/>
        <v>0</v>
      </c>
      <c r="K264" s="23">
        <f t="shared" si="178"/>
        <v>0</v>
      </c>
      <c r="L264" s="23">
        <f t="shared" si="178"/>
        <v>0</v>
      </c>
      <c r="M264" s="23">
        <f t="shared" si="178"/>
        <v>0</v>
      </c>
      <c r="N264" s="23">
        <f t="shared" si="178"/>
        <v>0</v>
      </c>
      <c r="O264" s="23">
        <f t="shared" si="178"/>
        <v>0</v>
      </c>
      <c r="P264" s="23">
        <f t="shared" si="178"/>
        <v>0</v>
      </c>
      <c r="Q264" s="23">
        <f t="shared" si="178"/>
        <v>0</v>
      </c>
      <c r="R264" s="23">
        <f t="shared" si="178"/>
        <v>0</v>
      </c>
      <c r="S264" s="23">
        <f t="shared" si="178"/>
        <v>0</v>
      </c>
      <c r="T264" s="23">
        <f t="shared" si="178"/>
        <v>0</v>
      </c>
      <c r="U264" s="23">
        <f t="shared" si="178"/>
        <v>0</v>
      </c>
      <c r="V264" s="23">
        <f t="shared" si="178"/>
        <v>0</v>
      </c>
      <c r="W264" s="23">
        <f t="shared" si="178"/>
        <v>0</v>
      </c>
      <c r="X264" s="23">
        <f t="shared" si="178"/>
        <v>0</v>
      </c>
      <c r="Y264" s="23">
        <f t="shared" si="178"/>
        <v>0</v>
      </c>
      <c r="Z264" s="23">
        <f t="shared" si="178"/>
        <v>0</v>
      </c>
      <c r="AA264" s="23">
        <f t="shared" si="178"/>
        <v>0</v>
      </c>
      <c r="AB264" s="23">
        <f t="shared" si="178"/>
        <v>0</v>
      </c>
      <c r="AC264" s="23">
        <f t="shared" si="178"/>
        <v>0</v>
      </c>
      <c r="AD264" s="23">
        <f t="shared" si="178"/>
        <v>0</v>
      </c>
      <c r="AE264" s="23">
        <f t="shared" si="178"/>
        <v>0</v>
      </c>
      <c r="AF264" s="23">
        <f t="shared" si="178"/>
        <v>0</v>
      </c>
      <c r="AG264" s="23">
        <f t="shared" si="178"/>
        <v>0</v>
      </c>
      <c r="AH264" s="23">
        <f t="shared" si="178"/>
        <v>0</v>
      </c>
      <c r="AI264" s="23">
        <f t="shared" si="178"/>
        <v>0</v>
      </c>
      <c r="AJ264" s="23">
        <f t="shared" si="172"/>
        <v>0</v>
      </c>
      <c r="AL264" s="55"/>
      <c r="AQ264" s="47"/>
      <c r="AR264" s="63"/>
      <c r="AS264" s="47"/>
      <c r="AT264" s="47"/>
      <c r="AU264" s="47"/>
      <c r="AV264" s="47"/>
      <c r="AW264" s="47"/>
      <c r="AX264" s="47"/>
    </row>
    <row r="265" spans="1:50" s="47" customFormat="1">
      <c r="A265" s="92"/>
      <c r="B265" s="3"/>
      <c r="C265" s="508"/>
      <c r="D265" s="3"/>
      <c r="E265" s="40"/>
      <c r="F265" s="21"/>
      <c r="G265" s="21"/>
      <c r="H265" s="21"/>
      <c r="I265" s="21"/>
      <c r="J265" s="21"/>
      <c r="K265" s="40"/>
      <c r="L265" s="21"/>
      <c r="M265" s="21">
        <v>0</v>
      </c>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f t="shared" si="172"/>
        <v>0</v>
      </c>
      <c r="AL265" s="55"/>
      <c r="AM265" s="54"/>
      <c r="AN265" s="55"/>
      <c r="AO265" s="55"/>
      <c r="AP265" s="58"/>
      <c r="AR265" s="63"/>
    </row>
    <row r="266" spans="1:50">
      <c r="A266" s="92"/>
      <c r="B266" s="3"/>
      <c r="C266" s="508"/>
      <c r="D266" s="2"/>
      <c r="E266" s="15">
        <f>+E267+E269+E271+E274+E276+E278+E282+E284+E287</f>
        <v>0</v>
      </c>
      <c r="F266" s="15">
        <f t="shared" ref="F266:AH266" si="179">+F267+F269+F271+F274+F276+F278+F282+F284+F287</f>
        <v>0</v>
      </c>
      <c r="G266" s="15">
        <f t="shared" si="179"/>
        <v>0</v>
      </c>
      <c r="H266" s="15">
        <f t="shared" si="179"/>
        <v>0</v>
      </c>
      <c r="I266" s="15">
        <f t="shared" si="179"/>
        <v>0</v>
      </c>
      <c r="J266" s="15">
        <f t="shared" si="179"/>
        <v>0</v>
      </c>
      <c r="K266" s="15">
        <f t="shared" si="179"/>
        <v>0</v>
      </c>
      <c r="L266" s="15">
        <f t="shared" si="179"/>
        <v>0</v>
      </c>
      <c r="M266" s="15">
        <f t="shared" si="179"/>
        <v>0</v>
      </c>
      <c r="N266" s="15">
        <f t="shared" si="179"/>
        <v>0</v>
      </c>
      <c r="O266" s="15">
        <f t="shared" si="179"/>
        <v>0</v>
      </c>
      <c r="P266" s="15">
        <f t="shared" si="179"/>
        <v>0</v>
      </c>
      <c r="Q266" s="15">
        <f t="shared" si="179"/>
        <v>0</v>
      </c>
      <c r="R266" s="15">
        <f t="shared" si="179"/>
        <v>0</v>
      </c>
      <c r="S266" s="15">
        <f t="shared" si="179"/>
        <v>0</v>
      </c>
      <c r="T266" s="15">
        <f t="shared" si="179"/>
        <v>0</v>
      </c>
      <c r="U266" s="15">
        <f t="shared" si="179"/>
        <v>0</v>
      </c>
      <c r="V266" s="15">
        <f t="shared" si="179"/>
        <v>0</v>
      </c>
      <c r="W266" s="15">
        <f t="shared" si="179"/>
        <v>0</v>
      </c>
      <c r="X266" s="15">
        <f t="shared" si="179"/>
        <v>0</v>
      </c>
      <c r="Y266" s="15">
        <f t="shared" si="179"/>
        <v>0</v>
      </c>
      <c r="Z266" s="15">
        <f t="shared" si="179"/>
        <v>0</v>
      </c>
      <c r="AA266" s="15">
        <f t="shared" si="179"/>
        <v>0</v>
      </c>
      <c r="AB266" s="15">
        <f t="shared" si="179"/>
        <v>0</v>
      </c>
      <c r="AC266" s="15">
        <f t="shared" si="179"/>
        <v>0</v>
      </c>
      <c r="AD266" s="15">
        <f t="shared" si="179"/>
        <v>0</v>
      </c>
      <c r="AE266" s="15">
        <f t="shared" si="179"/>
        <v>0</v>
      </c>
      <c r="AF266" s="15">
        <f t="shared" si="179"/>
        <v>0</v>
      </c>
      <c r="AG266" s="15">
        <f t="shared" si="179"/>
        <v>0</v>
      </c>
      <c r="AH266" s="15">
        <f t="shared" si="179"/>
        <v>0</v>
      </c>
      <c r="AI266" s="15">
        <f>+AI267+AI269+AI271+AI274+AI276+AI278+AI282+AI284+AI287</f>
        <v>0</v>
      </c>
      <c r="AJ266" s="15">
        <f t="shared" si="172"/>
        <v>0</v>
      </c>
      <c r="AL266" s="55"/>
      <c r="AQ266" s="47"/>
      <c r="AR266" s="63"/>
      <c r="AS266" s="47"/>
      <c r="AT266" s="47"/>
      <c r="AU266" s="47"/>
      <c r="AV266" s="47"/>
      <c r="AW266" s="47"/>
      <c r="AX266" s="47"/>
    </row>
    <row r="267" spans="1:50">
      <c r="A267" s="92"/>
      <c r="B267" s="3"/>
      <c r="C267" s="508"/>
      <c r="D267" s="2"/>
      <c r="E267" s="23">
        <f>+E268</f>
        <v>0</v>
      </c>
      <c r="F267" s="23">
        <f t="shared" ref="F267:AH267" si="180">+F268</f>
        <v>0</v>
      </c>
      <c r="G267" s="23">
        <f t="shared" si="180"/>
        <v>0</v>
      </c>
      <c r="H267" s="23">
        <f t="shared" si="180"/>
        <v>0</v>
      </c>
      <c r="I267" s="23">
        <f t="shared" si="180"/>
        <v>0</v>
      </c>
      <c r="J267" s="23">
        <f t="shared" si="180"/>
        <v>0</v>
      </c>
      <c r="K267" s="23">
        <f t="shared" si="180"/>
        <v>0</v>
      </c>
      <c r="L267" s="23">
        <f t="shared" si="180"/>
        <v>0</v>
      </c>
      <c r="M267" s="23">
        <f t="shared" si="180"/>
        <v>0</v>
      </c>
      <c r="N267" s="23">
        <f t="shared" si="180"/>
        <v>0</v>
      </c>
      <c r="O267" s="23">
        <f t="shared" si="180"/>
        <v>0</v>
      </c>
      <c r="P267" s="23">
        <f t="shared" si="180"/>
        <v>0</v>
      </c>
      <c r="Q267" s="23">
        <f t="shared" si="180"/>
        <v>0</v>
      </c>
      <c r="R267" s="23">
        <f t="shared" si="180"/>
        <v>0</v>
      </c>
      <c r="S267" s="23">
        <f t="shared" si="180"/>
        <v>0</v>
      </c>
      <c r="T267" s="23">
        <f t="shared" si="180"/>
        <v>0</v>
      </c>
      <c r="U267" s="23">
        <f t="shared" si="180"/>
        <v>0</v>
      </c>
      <c r="V267" s="23">
        <f t="shared" si="180"/>
        <v>0</v>
      </c>
      <c r="W267" s="23">
        <f t="shared" si="180"/>
        <v>0</v>
      </c>
      <c r="X267" s="23">
        <f t="shared" si="180"/>
        <v>0</v>
      </c>
      <c r="Y267" s="23">
        <f t="shared" si="180"/>
        <v>0</v>
      </c>
      <c r="Z267" s="23">
        <f t="shared" si="180"/>
        <v>0</v>
      </c>
      <c r="AA267" s="23">
        <f t="shared" si="180"/>
        <v>0</v>
      </c>
      <c r="AB267" s="23">
        <f t="shared" si="180"/>
        <v>0</v>
      </c>
      <c r="AC267" s="23">
        <f t="shared" si="180"/>
        <v>0</v>
      </c>
      <c r="AD267" s="23">
        <f t="shared" si="180"/>
        <v>0</v>
      </c>
      <c r="AE267" s="23">
        <f t="shared" si="180"/>
        <v>0</v>
      </c>
      <c r="AF267" s="23">
        <f t="shared" si="180"/>
        <v>0</v>
      </c>
      <c r="AG267" s="23">
        <f t="shared" si="180"/>
        <v>0</v>
      </c>
      <c r="AH267" s="23">
        <f t="shared" si="180"/>
        <v>0</v>
      </c>
      <c r="AI267" s="23">
        <f>+AI268</f>
        <v>0</v>
      </c>
      <c r="AJ267" s="23">
        <f t="shared" si="172"/>
        <v>0</v>
      </c>
      <c r="AL267" s="55"/>
      <c r="AQ267" s="47"/>
      <c r="AR267" s="63"/>
      <c r="AS267" s="47"/>
      <c r="AT267" s="47"/>
      <c r="AU267" s="47"/>
      <c r="AV267" s="47"/>
      <c r="AW267" s="47"/>
      <c r="AX267" s="47"/>
    </row>
    <row r="268" spans="1:50">
      <c r="A268" s="92"/>
      <c r="B268" s="3"/>
      <c r="C268" s="508"/>
      <c r="D268" s="2"/>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f t="shared" si="172"/>
        <v>0</v>
      </c>
      <c r="AL268" s="55"/>
      <c r="AQ268" s="47"/>
      <c r="AR268" s="63"/>
      <c r="AS268" s="47"/>
      <c r="AT268" s="47"/>
      <c r="AU268" s="47"/>
      <c r="AV268" s="47"/>
      <c r="AW268" s="47"/>
      <c r="AX268" s="47"/>
    </row>
    <row r="269" spans="1:50">
      <c r="A269" s="92"/>
      <c r="B269" s="3"/>
      <c r="C269" s="508"/>
      <c r="D269" s="2"/>
      <c r="E269" s="23">
        <f>+E270</f>
        <v>0</v>
      </c>
      <c r="F269" s="23">
        <f t="shared" ref="F269:AI269" si="181">+F270</f>
        <v>0</v>
      </c>
      <c r="G269" s="23">
        <f t="shared" si="181"/>
        <v>0</v>
      </c>
      <c r="H269" s="23">
        <f t="shared" si="181"/>
        <v>0</v>
      </c>
      <c r="I269" s="23">
        <f t="shared" si="181"/>
        <v>0</v>
      </c>
      <c r="J269" s="23">
        <f t="shared" si="181"/>
        <v>0</v>
      </c>
      <c r="K269" s="23">
        <f t="shared" si="181"/>
        <v>0</v>
      </c>
      <c r="L269" s="23"/>
      <c r="M269" s="23">
        <f t="shared" si="181"/>
        <v>0</v>
      </c>
      <c r="N269" s="23"/>
      <c r="O269" s="23">
        <f t="shared" si="181"/>
        <v>0</v>
      </c>
      <c r="P269" s="23"/>
      <c r="Q269" s="23"/>
      <c r="R269" s="23">
        <f t="shared" si="181"/>
        <v>0</v>
      </c>
      <c r="S269" s="23">
        <f t="shared" si="181"/>
        <v>0</v>
      </c>
      <c r="T269" s="23">
        <f t="shared" si="181"/>
        <v>0</v>
      </c>
      <c r="U269" s="23">
        <f t="shared" si="181"/>
        <v>0</v>
      </c>
      <c r="V269" s="23">
        <f t="shared" si="181"/>
        <v>0</v>
      </c>
      <c r="W269" s="23">
        <f t="shared" si="181"/>
        <v>0</v>
      </c>
      <c r="X269" s="23">
        <f t="shared" si="181"/>
        <v>0</v>
      </c>
      <c r="Y269" s="23">
        <f t="shared" si="181"/>
        <v>0</v>
      </c>
      <c r="Z269" s="23">
        <f t="shared" si="181"/>
        <v>0</v>
      </c>
      <c r="AA269" s="23">
        <f t="shared" si="181"/>
        <v>0</v>
      </c>
      <c r="AB269" s="23">
        <f t="shared" si="181"/>
        <v>0</v>
      </c>
      <c r="AC269" s="23">
        <f t="shared" si="181"/>
        <v>0</v>
      </c>
      <c r="AD269" s="23">
        <f t="shared" si="181"/>
        <v>0</v>
      </c>
      <c r="AE269" s="23">
        <f t="shared" si="181"/>
        <v>0</v>
      </c>
      <c r="AF269" s="23">
        <f t="shared" si="181"/>
        <v>0</v>
      </c>
      <c r="AG269" s="23">
        <f t="shared" si="181"/>
        <v>0</v>
      </c>
      <c r="AH269" s="23">
        <f t="shared" si="181"/>
        <v>0</v>
      </c>
      <c r="AI269" s="23">
        <f t="shared" si="181"/>
        <v>0</v>
      </c>
      <c r="AJ269" s="23">
        <f t="shared" si="172"/>
        <v>0</v>
      </c>
      <c r="AL269" s="55"/>
      <c r="AQ269" s="47"/>
      <c r="AR269" s="63"/>
      <c r="AS269" s="47"/>
      <c r="AT269" s="47"/>
      <c r="AU269" s="47"/>
      <c r="AV269" s="47"/>
      <c r="AW269" s="47"/>
      <c r="AX269" s="47"/>
    </row>
    <row r="270" spans="1:50" s="47" customFormat="1">
      <c r="A270" s="92"/>
      <c r="B270" s="3"/>
      <c r="C270" s="508"/>
      <c r="D270" s="3"/>
      <c r="E270" s="40"/>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f t="shared" si="172"/>
        <v>0</v>
      </c>
      <c r="AL270" s="55"/>
      <c r="AM270" s="54"/>
      <c r="AN270" s="55"/>
      <c r="AO270" s="55"/>
      <c r="AP270" s="58"/>
      <c r="AR270" s="63"/>
    </row>
    <row r="271" spans="1:50">
      <c r="A271" s="92"/>
      <c r="B271" s="3"/>
      <c r="C271" s="508"/>
      <c r="D271" s="2"/>
      <c r="E271" s="23">
        <f>+E273+E272</f>
        <v>0</v>
      </c>
      <c r="F271" s="23">
        <f t="shared" ref="F271:AI271" si="182">+F273+F272</f>
        <v>0</v>
      </c>
      <c r="G271" s="23">
        <f t="shared" si="182"/>
        <v>0</v>
      </c>
      <c r="H271" s="23">
        <f t="shared" si="182"/>
        <v>0</v>
      </c>
      <c r="I271" s="23">
        <f t="shared" si="182"/>
        <v>0</v>
      </c>
      <c r="J271" s="23">
        <f t="shared" si="182"/>
        <v>0</v>
      </c>
      <c r="K271" s="23">
        <f t="shared" si="182"/>
        <v>0</v>
      </c>
      <c r="L271" s="23">
        <f>+L273+L272</f>
        <v>0</v>
      </c>
      <c r="M271" s="23">
        <f t="shared" ref="M271:O271" si="183">+M273+M272</f>
        <v>0</v>
      </c>
      <c r="N271" s="23">
        <f t="shared" si="183"/>
        <v>0</v>
      </c>
      <c r="O271" s="23">
        <f t="shared" si="183"/>
        <v>0</v>
      </c>
      <c r="P271" s="23">
        <f t="shared" si="182"/>
        <v>0</v>
      </c>
      <c r="Q271" s="23">
        <f t="shared" si="182"/>
        <v>0</v>
      </c>
      <c r="R271" s="23">
        <f t="shared" si="182"/>
        <v>0</v>
      </c>
      <c r="S271" s="23">
        <f t="shared" si="182"/>
        <v>0</v>
      </c>
      <c r="T271" s="23">
        <f t="shared" si="182"/>
        <v>0</v>
      </c>
      <c r="U271" s="23">
        <f t="shared" si="182"/>
        <v>0</v>
      </c>
      <c r="V271" s="23">
        <f t="shared" si="182"/>
        <v>0</v>
      </c>
      <c r="W271" s="23">
        <f t="shared" si="182"/>
        <v>0</v>
      </c>
      <c r="X271" s="23">
        <f t="shared" si="182"/>
        <v>0</v>
      </c>
      <c r="Y271" s="23">
        <f t="shared" si="182"/>
        <v>0</v>
      </c>
      <c r="Z271" s="23">
        <f t="shared" si="182"/>
        <v>0</v>
      </c>
      <c r="AA271" s="23">
        <f t="shared" si="182"/>
        <v>0</v>
      </c>
      <c r="AB271" s="23">
        <f t="shared" si="182"/>
        <v>0</v>
      </c>
      <c r="AC271" s="23">
        <f t="shared" si="182"/>
        <v>0</v>
      </c>
      <c r="AD271" s="23">
        <f t="shared" si="182"/>
        <v>0</v>
      </c>
      <c r="AE271" s="23">
        <f t="shared" si="182"/>
        <v>0</v>
      </c>
      <c r="AF271" s="23">
        <f t="shared" si="182"/>
        <v>0</v>
      </c>
      <c r="AG271" s="23">
        <f t="shared" si="182"/>
        <v>0</v>
      </c>
      <c r="AH271" s="23">
        <f t="shared" si="182"/>
        <v>0</v>
      </c>
      <c r="AI271" s="23">
        <f t="shared" si="182"/>
        <v>0</v>
      </c>
      <c r="AJ271" s="23">
        <f t="shared" si="172"/>
        <v>0</v>
      </c>
      <c r="AL271" s="55"/>
      <c r="AQ271" s="47"/>
      <c r="AR271" s="63"/>
      <c r="AS271" s="47"/>
      <c r="AT271" s="47"/>
      <c r="AU271" s="47"/>
      <c r="AV271" s="47"/>
      <c r="AW271" s="47"/>
      <c r="AX271" s="47"/>
    </row>
    <row r="272" spans="1:50">
      <c r="A272" s="92"/>
      <c r="B272" s="3"/>
      <c r="C272" s="508"/>
      <c r="D272" s="2"/>
      <c r="E272" s="40"/>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f t="shared" si="172"/>
        <v>0</v>
      </c>
      <c r="AL272" s="55"/>
      <c r="AQ272" s="47"/>
      <c r="AR272" s="63"/>
      <c r="AS272" s="47"/>
      <c r="AT272" s="47"/>
      <c r="AU272" s="47"/>
      <c r="AV272" s="47"/>
      <c r="AW272" s="47"/>
      <c r="AX272" s="47"/>
    </row>
    <row r="273" spans="1:50">
      <c r="A273" s="92"/>
      <c r="B273" s="3"/>
      <c r="C273" s="508"/>
      <c r="D273" s="2"/>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f t="shared" si="172"/>
        <v>0</v>
      </c>
      <c r="AL273" s="55"/>
      <c r="AQ273" s="47"/>
      <c r="AR273" s="63"/>
      <c r="AS273" s="47"/>
      <c r="AT273" s="47"/>
      <c r="AU273" s="47"/>
      <c r="AV273" s="47"/>
      <c r="AW273" s="47"/>
      <c r="AX273" s="47"/>
    </row>
    <row r="274" spans="1:50">
      <c r="A274" s="92"/>
      <c r="B274" s="3"/>
      <c r="C274" s="508"/>
      <c r="D274" s="2"/>
      <c r="E274" s="23">
        <f>+E275</f>
        <v>0</v>
      </c>
      <c r="F274" s="23">
        <f t="shared" ref="F274:AI274" si="184">+F275</f>
        <v>0</v>
      </c>
      <c r="G274" s="23">
        <f t="shared" si="184"/>
        <v>0</v>
      </c>
      <c r="H274" s="23">
        <f t="shared" si="184"/>
        <v>0</v>
      </c>
      <c r="I274" s="23">
        <v>0</v>
      </c>
      <c r="J274" s="23">
        <f t="shared" si="184"/>
        <v>0</v>
      </c>
      <c r="K274" s="23">
        <f t="shared" si="184"/>
        <v>0</v>
      </c>
      <c r="L274" s="23">
        <f t="shared" si="184"/>
        <v>0</v>
      </c>
      <c r="M274" s="23">
        <f t="shared" si="184"/>
        <v>0</v>
      </c>
      <c r="N274" s="23">
        <f t="shared" si="184"/>
        <v>0</v>
      </c>
      <c r="O274" s="23">
        <f t="shared" si="184"/>
        <v>0</v>
      </c>
      <c r="P274" s="23">
        <f t="shared" si="184"/>
        <v>0</v>
      </c>
      <c r="Q274" s="23">
        <f t="shared" si="184"/>
        <v>0</v>
      </c>
      <c r="R274" s="23">
        <f t="shared" si="184"/>
        <v>0</v>
      </c>
      <c r="S274" s="23">
        <f t="shared" si="184"/>
        <v>0</v>
      </c>
      <c r="T274" s="23">
        <f t="shared" si="184"/>
        <v>0</v>
      </c>
      <c r="U274" s="23">
        <f t="shared" si="184"/>
        <v>0</v>
      </c>
      <c r="V274" s="23">
        <f t="shared" si="184"/>
        <v>0</v>
      </c>
      <c r="W274" s="23">
        <f t="shared" si="184"/>
        <v>0</v>
      </c>
      <c r="X274" s="23">
        <f t="shared" si="184"/>
        <v>0</v>
      </c>
      <c r="Y274" s="23">
        <f t="shared" si="184"/>
        <v>0</v>
      </c>
      <c r="Z274" s="23">
        <f t="shared" si="184"/>
        <v>0</v>
      </c>
      <c r="AA274" s="23">
        <f t="shared" si="184"/>
        <v>0</v>
      </c>
      <c r="AB274" s="23">
        <f t="shared" si="184"/>
        <v>0</v>
      </c>
      <c r="AC274" s="23">
        <f t="shared" si="184"/>
        <v>0</v>
      </c>
      <c r="AD274" s="23">
        <f t="shared" si="184"/>
        <v>0</v>
      </c>
      <c r="AE274" s="23">
        <f t="shared" si="184"/>
        <v>0</v>
      </c>
      <c r="AF274" s="23">
        <f t="shared" si="184"/>
        <v>0</v>
      </c>
      <c r="AG274" s="23">
        <f t="shared" si="184"/>
        <v>0</v>
      </c>
      <c r="AH274" s="23">
        <f t="shared" si="184"/>
        <v>0</v>
      </c>
      <c r="AI274" s="23">
        <f t="shared" si="184"/>
        <v>0</v>
      </c>
      <c r="AJ274" s="23">
        <f t="shared" si="172"/>
        <v>0</v>
      </c>
      <c r="AL274" s="55"/>
      <c r="AQ274" s="47"/>
      <c r="AR274" s="63"/>
      <c r="AS274" s="47"/>
      <c r="AT274" s="47"/>
      <c r="AU274" s="47"/>
      <c r="AV274" s="47"/>
      <c r="AW274" s="47"/>
      <c r="AX274" s="47"/>
    </row>
    <row r="275" spans="1:50">
      <c r="A275" s="92"/>
      <c r="B275" s="3"/>
      <c r="C275" s="508"/>
      <c r="D275" s="2"/>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f t="shared" si="172"/>
        <v>0</v>
      </c>
      <c r="AL275" s="55"/>
      <c r="AQ275" s="47"/>
      <c r="AR275" s="63"/>
      <c r="AS275" s="47"/>
      <c r="AT275" s="47"/>
      <c r="AU275" s="47"/>
      <c r="AV275" s="47"/>
      <c r="AW275" s="47"/>
      <c r="AX275" s="47"/>
    </row>
    <row r="276" spans="1:50">
      <c r="A276" s="92"/>
      <c r="B276" s="3"/>
      <c r="C276" s="508"/>
      <c r="D276" s="2"/>
      <c r="E276" s="23">
        <f>+E277</f>
        <v>0</v>
      </c>
      <c r="F276" s="23">
        <f t="shared" ref="F276:AI276" si="185">+F277</f>
        <v>0</v>
      </c>
      <c r="G276" s="23">
        <f t="shared" si="185"/>
        <v>0</v>
      </c>
      <c r="H276" s="23">
        <f t="shared" si="185"/>
        <v>0</v>
      </c>
      <c r="I276" s="23">
        <v>0</v>
      </c>
      <c r="J276" s="23">
        <f t="shared" si="185"/>
        <v>0</v>
      </c>
      <c r="K276" s="23">
        <f t="shared" si="185"/>
        <v>0</v>
      </c>
      <c r="L276" s="23">
        <f t="shared" si="185"/>
        <v>0</v>
      </c>
      <c r="M276" s="23">
        <f t="shared" si="185"/>
        <v>0</v>
      </c>
      <c r="N276" s="23">
        <f t="shared" si="185"/>
        <v>0</v>
      </c>
      <c r="O276" s="23">
        <f t="shared" si="185"/>
        <v>0</v>
      </c>
      <c r="P276" s="23">
        <f t="shared" si="185"/>
        <v>0</v>
      </c>
      <c r="Q276" s="23">
        <f t="shared" si="185"/>
        <v>0</v>
      </c>
      <c r="R276" s="23">
        <f t="shared" si="185"/>
        <v>0</v>
      </c>
      <c r="S276" s="23">
        <f t="shared" si="185"/>
        <v>0</v>
      </c>
      <c r="T276" s="23">
        <f t="shared" si="185"/>
        <v>0</v>
      </c>
      <c r="U276" s="23">
        <f t="shared" si="185"/>
        <v>0</v>
      </c>
      <c r="V276" s="23">
        <f t="shared" si="185"/>
        <v>0</v>
      </c>
      <c r="W276" s="23">
        <f t="shared" si="185"/>
        <v>0</v>
      </c>
      <c r="X276" s="23">
        <f t="shared" si="185"/>
        <v>0</v>
      </c>
      <c r="Y276" s="23">
        <f t="shared" si="185"/>
        <v>0</v>
      </c>
      <c r="Z276" s="23">
        <f t="shared" si="185"/>
        <v>0</v>
      </c>
      <c r="AA276" s="23">
        <f t="shared" si="185"/>
        <v>0</v>
      </c>
      <c r="AB276" s="23">
        <f t="shared" si="185"/>
        <v>0</v>
      </c>
      <c r="AC276" s="23">
        <f t="shared" si="185"/>
        <v>0</v>
      </c>
      <c r="AD276" s="23">
        <f t="shared" si="185"/>
        <v>0</v>
      </c>
      <c r="AE276" s="23">
        <f t="shared" si="185"/>
        <v>0</v>
      </c>
      <c r="AF276" s="23">
        <f t="shared" si="185"/>
        <v>0</v>
      </c>
      <c r="AG276" s="23">
        <f t="shared" si="185"/>
        <v>0</v>
      </c>
      <c r="AH276" s="23">
        <f t="shared" si="185"/>
        <v>0</v>
      </c>
      <c r="AI276" s="23">
        <f t="shared" si="185"/>
        <v>0</v>
      </c>
      <c r="AJ276" s="23">
        <f t="shared" si="172"/>
        <v>0</v>
      </c>
      <c r="AL276" s="55"/>
      <c r="AQ276" s="47"/>
      <c r="AR276" s="63"/>
      <c r="AS276" s="47"/>
      <c r="AT276" s="47"/>
      <c r="AU276" s="47"/>
      <c r="AV276" s="47"/>
      <c r="AW276" s="47"/>
      <c r="AX276" s="47"/>
    </row>
    <row r="277" spans="1:50">
      <c r="A277" s="92"/>
      <c r="B277" s="3"/>
      <c r="C277" s="508"/>
      <c r="D277" s="2"/>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f t="shared" si="172"/>
        <v>0</v>
      </c>
      <c r="AL277" s="55"/>
      <c r="AQ277" s="47"/>
      <c r="AR277" s="63"/>
      <c r="AS277" s="47"/>
      <c r="AT277" s="47"/>
      <c r="AU277" s="47"/>
      <c r="AV277" s="47"/>
      <c r="AW277" s="47"/>
      <c r="AX277" s="47"/>
    </row>
    <row r="278" spans="1:50">
      <c r="A278" s="92"/>
      <c r="B278" s="3"/>
      <c r="C278" s="508"/>
      <c r="D278" s="2"/>
      <c r="E278" s="23">
        <f>SUM(E279:E281)</f>
        <v>0</v>
      </c>
      <c r="F278" s="23">
        <f t="shared" ref="F278:AI278" si="186">SUM(F279:F281)</f>
        <v>0</v>
      </c>
      <c r="G278" s="23">
        <f t="shared" si="186"/>
        <v>0</v>
      </c>
      <c r="H278" s="23">
        <f t="shared" si="186"/>
        <v>0</v>
      </c>
      <c r="I278" s="23">
        <f t="shared" si="186"/>
        <v>0</v>
      </c>
      <c r="J278" s="23">
        <f t="shared" si="186"/>
        <v>0</v>
      </c>
      <c r="K278" s="23">
        <f t="shared" si="186"/>
        <v>0</v>
      </c>
      <c r="L278" s="23">
        <f t="shared" si="186"/>
        <v>0</v>
      </c>
      <c r="M278" s="23">
        <f t="shared" si="186"/>
        <v>0</v>
      </c>
      <c r="N278" s="23">
        <f t="shared" si="186"/>
        <v>0</v>
      </c>
      <c r="O278" s="23">
        <f t="shared" si="186"/>
        <v>0</v>
      </c>
      <c r="P278" s="23">
        <f t="shared" si="186"/>
        <v>0</v>
      </c>
      <c r="Q278" s="23">
        <f t="shared" si="186"/>
        <v>0</v>
      </c>
      <c r="R278" s="23">
        <f t="shared" si="186"/>
        <v>0</v>
      </c>
      <c r="S278" s="23">
        <f t="shared" si="186"/>
        <v>0</v>
      </c>
      <c r="T278" s="23">
        <f t="shared" si="186"/>
        <v>0</v>
      </c>
      <c r="U278" s="23">
        <f t="shared" si="186"/>
        <v>0</v>
      </c>
      <c r="V278" s="23">
        <f t="shared" si="186"/>
        <v>0</v>
      </c>
      <c r="W278" s="23">
        <f t="shared" si="186"/>
        <v>0</v>
      </c>
      <c r="X278" s="23">
        <f t="shared" si="186"/>
        <v>0</v>
      </c>
      <c r="Y278" s="23">
        <f t="shared" si="186"/>
        <v>0</v>
      </c>
      <c r="Z278" s="23">
        <f t="shared" si="186"/>
        <v>0</v>
      </c>
      <c r="AA278" s="23">
        <f t="shared" si="186"/>
        <v>0</v>
      </c>
      <c r="AB278" s="23">
        <f t="shared" si="186"/>
        <v>0</v>
      </c>
      <c r="AC278" s="23">
        <f t="shared" si="186"/>
        <v>0</v>
      </c>
      <c r="AD278" s="23">
        <f t="shared" si="186"/>
        <v>0</v>
      </c>
      <c r="AE278" s="23">
        <f t="shared" si="186"/>
        <v>0</v>
      </c>
      <c r="AF278" s="23">
        <f t="shared" si="186"/>
        <v>0</v>
      </c>
      <c r="AG278" s="23">
        <f t="shared" si="186"/>
        <v>0</v>
      </c>
      <c r="AH278" s="23">
        <f t="shared" si="186"/>
        <v>0</v>
      </c>
      <c r="AI278" s="23">
        <f t="shared" si="186"/>
        <v>0</v>
      </c>
      <c r="AJ278" s="23">
        <f t="shared" si="172"/>
        <v>0</v>
      </c>
      <c r="AL278" s="55"/>
      <c r="AQ278" s="47"/>
      <c r="AR278" s="63"/>
      <c r="AS278" s="47"/>
      <c r="AT278" s="47"/>
      <c r="AU278" s="47"/>
      <c r="AV278" s="47"/>
      <c r="AW278" s="47"/>
      <c r="AX278" s="47"/>
    </row>
    <row r="279" spans="1:50">
      <c r="A279" s="92"/>
      <c r="B279" s="3"/>
      <c r="C279" s="508"/>
      <c r="D279" s="2"/>
      <c r="E279" s="40"/>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f t="shared" si="172"/>
        <v>0</v>
      </c>
      <c r="AL279" s="55"/>
      <c r="AQ279" s="47"/>
      <c r="AR279" s="63"/>
      <c r="AS279" s="47"/>
      <c r="AT279" s="47"/>
      <c r="AU279" s="47"/>
      <c r="AV279" s="47"/>
      <c r="AW279" s="47"/>
      <c r="AX279" s="47"/>
    </row>
    <row r="280" spans="1:50">
      <c r="A280" s="92"/>
      <c r="B280" s="3"/>
      <c r="C280" s="508"/>
      <c r="D280" s="2"/>
      <c r="E280" s="24"/>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f t="shared" si="172"/>
        <v>0</v>
      </c>
      <c r="AL280" s="55"/>
      <c r="AQ280" s="47"/>
      <c r="AR280" s="63"/>
      <c r="AS280" s="47"/>
      <c r="AT280" s="47"/>
      <c r="AU280" s="47"/>
      <c r="AV280" s="47"/>
      <c r="AW280" s="47"/>
      <c r="AX280" s="47"/>
    </row>
    <row r="281" spans="1:50" s="49" customFormat="1">
      <c r="A281" s="3"/>
      <c r="B281" s="3"/>
      <c r="C281" s="508"/>
      <c r="D281" s="2"/>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f t="shared" si="172"/>
        <v>0</v>
      </c>
      <c r="AL281" s="55"/>
      <c r="AM281" s="54"/>
      <c r="AN281" s="54"/>
      <c r="AO281" s="54"/>
      <c r="AP281" s="56"/>
      <c r="AQ281" s="495"/>
      <c r="AR281" s="63"/>
      <c r="AS281" s="495"/>
      <c r="AT281" s="495"/>
      <c r="AU281" s="495"/>
      <c r="AV281" s="495"/>
      <c r="AW281" s="495"/>
      <c r="AX281" s="495"/>
    </row>
    <row r="282" spans="1:50">
      <c r="A282" s="92"/>
      <c r="B282" s="3"/>
      <c r="C282" s="508"/>
      <c r="D282" s="2"/>
      <c r="E282" s="23">
        <f>+E283</f>
        <v>0</v>
      </c>
      <c r="F282" s="23">
        <f t="shared" ref="F282:AI282" si="187">+F283</f>
        <v>0</v>
      </c>
      <c r="G282" s="23">
        <f t="shared" si="187"/>
        <v>0</v>
      </c>
      <c r="H282" s="23">
        <f t="shared" si="187"/>
        <v>0</v>
      </c>
      <c r="I282" s="23">
        <f t="shared" si="187"/>
        <v>0</v>
      </c>
      <c r="J282" s="23">
        <f t="shared" si="187"/>
        <v>0</v>
      </c>
      <c r="K282" s="23">
        <f t="shared" si="187"/>
        <v>0</v>
      </c>
      <c r="L282" s="23">
        <f t="shared" si="187"/>
        <v>0</v>
      </c>
      <c r="M282" s="23">
        <f t="shared" si="187"/>
        <v>0</v>
      </c>
      <c r="N282" s="23">
        <f t="shared" si="187"/>
        <v>0</v>
      </c>
      <c r="O282" s="23">
        <f t="shared" si="187"/>
        <v>0</v>
      </c>
      <c r="P282" s="23">
        <f t="shared" si="187"/>
        <v>0</v>
      </c>
      <c r="Q282" s="23">
        <f t="shared" si="187"/>
        <v>0</v>
      </c>
      <c r="R282" s="23">
        <f t="shared" si="187"/>
        <v>0</v>
      </c>
      <c r="S282" s="23">
        <f t="shared" si="187"/>
        <v>0</v>
      </c>
      <c r="T282" s="23">
        <f t="shared" si="187"/>
        <v>0</v>
      </c>
      <c r="U282" s="23">
        <f t="shared" si="187"/>
        <v>0</v>
      </c>
      <c r="V282" s="23">
        <f t="shared" si="187"/>
        <v>0</v>
      </c>
      <c r="W282" s="23">
        <f t="shared" si="187"/>
        <v>0</v>
      </c>
      <c r="X282" s="23">
        <f t="shared" si="187"/>
        <v>0</v>
      </c>
      <c r="Y282" s="23">
        <f t="shared" si="187"/>
        <v>0</v>
      </c>
      <c r="Z282" s="23">
        <f t="shared" si="187"/>
        <v>0</v>
      </c>
      <c r="AA282" s="23">
        <f t="shared" si="187"/>
        <v>0</v>
      </c>
      <c r="AB282" s="23">
        <f t="shared" si="187"/>
        <v>0</v>
      </c>
      <c r="AC282" s="23">
        <f t="shared" si="187"/>
        <v>0</v>
      </c>
      <c r="AD282" s="23">
        <f t="shared" si="187"/>
        <v>0</v>
      </c>
      <c r="AE282" s="23">
        <f t="shared" si="187"/>
        <v>0</v>
      </c>
      <c r="AF282" s="23">
        <f t="shared" si="187"/>
        <v>0</v>
      </c>
      <c r="AG282" s="23">
        <f t="shared" si="187"/>
        <v>0</v>
      </c>
      <c r="AH282" s="23">
        <f t="shared" si="187"/>
        <v>0</v>
      </c>
      <c r="AI282" s="23">
        <f t="shared" si="187"/>
        <v>0</v>
      </c>
      <c r="AJ282" s="23">
        <f t="shared" si="172"/>
        <v>0</v>
      </c>
      <c r="AL282" s="55"/>
      <c r="AQ282" s="47"/>
      <c r="AR282" s="63"/>
      <c r="AS282" s="47"/>
      <c r="AT282" s="47"/>
      <c r="AU282" s="47"/>
      <c r="AV282" s="47"/>
      <c r="AW282" s="47"/>
      <c r="AX282" s="47"/>
    </row>
    <row r="283" spans="1:50">
      <c r="A283" s="92"/>
      <c r="B283" s="3"/>
      <c r="C283" s="508"/>
      <c r="D283" s="2"/>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f t="shared" si="172"/>
        <v>0</v>
      </c>
      <c r="AL283" s="55"/>
      <c r="AQ283" s="47"/>
      <c r="AR283" s="63"/>
      <c r="AS283" s="47"/>
      <c r="AT283" s="47"/>
      <c r="AU283" s="47"/>
      <c r="AV283" s="47"/>
      <c r="AW283" s="47"/>
      <c r="AX283" s="47"/>
    </row>
    <row r="284" spans="1:50">
      <c r="A284" s="92"/>
      <c r="B284" s="3"/>
      <c r="C284" s="508"/>
      <c r="D284" s="2"/>
      <c r="E284" s="23">
        <f>+E285+E286</f>
        <v>0</v>
      </c>
      <c r="F284" s="23">
        <f t="shared" ref="F284:AI284" si="188">+F285+F286</f>
        <v>0</v>
      </c>
      <c r="G284" s="23">
        <f t="shared" si="188"/>
        <v>0</v>
      </c>
      <c r="H284" s="23">
        <f t="shared" si="188"/>
        <v>0</v>
      </c>
      <c r="I284" s="23">
        <f t="shared" si="188"/>
        <v>0</v>
      </c>
      <c r="J284" s="23">
        <f t="shared" si="188"/>
        <v>0</v>
      </c>
      <c r="K284" s="23">
        <f t="shared" si="188"/>
        <v>0</v>
      </c>
      <c r="L284" s="23">
        <f t="shared" si="188"/>
        <v>0</v>
      </c>
      <c r="M284" s="23">
        <f t="shared" si="188"/>
        <v>0</v>
      </c>
      <c r="N284" s="23">
        <f t="shared" si="188"/>
        <v>0</v>
      </c>
      <c r="O284" s="23">
        <f t="shared" si="188"/>
        <v>0</v>
      </c>
      <c r="P284" s="23">
        <f t="shared" si="188"/>
        <v>0</v>
      </c>
      <c r="Q284" s="23">
        <f t="shared" si="188"/>
        <v>0</v>
      </c>
      <c r="R284" s="23">
        <f t="shared" si="188"/>
        <v>0</v>
      </c>
      <c r="S284" s="23">
        <f t="shared" si="188"/>
        <v>0</v>
      </c>
      <c r="T284" s="23">
        <f t="shared" si="188"/>
        <v>0</v>
      </c>
      <c r="U284" s="23">
        <f t="shared" si="188"/>
        <v>0</v>
      </c>
      <c r="V284" s="23">
        <f t="shared" si="188"/>
        <v>0</v>
      </c>
      <c r="W284" s="23">
        <f t="shared" si="188"/>
        <v>0</v>
      </c>
      <c r="X284" s="23">
        <f t="shared" si="188"/>
        <v>0</v>
      </c>
      <c r="Y284" s="23">
        <f t="shared" si="188"/>
        <v>0</v>
      </c>
      <c r="Z284" s="23">
        <f t="shared" si="188"/>
        <v>0</v>
      </c>
      <c r="AA284" s="23">
        <f t="shared" si="188"/>
        <v>0</v>
      </c>
      <c r="AB284" s="23">
        <f t="shared" si="188"/>
        <v>0</v>
      </c>
      <c r="AC284" s="23">
        <f t="shared" si="188"/>
        <v>0</v>
      </c>
      <c r="AD284" s="23">
        <f t="shared" si="188"/>
        <v>0</v>
      </c>
      <c r="AE284" s="23">
        <f t="shared" si="188"/>
        <v>0</v>
      </c>
      <c r="AF284" s="23">
        <f t="shared" si="188"/>
        <v>0</v>
      </c>
      <c r="AG284" s="23">
        <f t="shared" si="188"/>
        <v>0</v>
      </c>
      <c r="AH284" s="23">
        <f t="shared" si="188"/>
        <v>0</v>
      </c>
      <c r="AI284" s="23">
        <f t="shared" si="188"/>
        <v>0</v>
      </c>
      <c r="AJ284" s="23">
        <f t="shared" si="172"/>
        <v>0</v>
      </c>
      <c r="AL284" s="55"/>
      <c r="AQ284" s="47"/>
      <c r="AR284" s="63"/>
      <c r="AS284" s="47"/>
      <c r="AT284" s="47"/>
      <c r="AU284" s="47"/>
      <c r="AV284" s="47"/>
      <c r="AW284" s="47"/>
      <c r="AX284" s="47"/>
    </row>
    <row r="285" spans="1:50">
      <c r="A285" s="92"/>
      <c r="B285" s="3"/>
      <c r="C285" s="508"/>
      <c r="D285" s="2"/>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f t="shared" si="172"/>
        <v>0</v>
      </c>
      <c r="AL285" s="55"/>
      <c r="AQ285" s="47"/>
      <c r="AR285" s="63"/>
      <c r="AS285" s="47"/>
      <c r="AT285" s="47"/>
      <c r="AU285" s="47"/>
      <c r="AV285" s="47"/>
      <c r="AW285" s="47"/>
      <c r="AX285" s="47"/>
    </row>
    <row r="286" spans="1:50">
      <c r="A286" s="92"/>
      <c r="B286" s="3"/>
      <c r="C286" s="508"/>
      <c r="D286" s="2"/>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f t="shared" si="172"/>
        <v>0</v>
      </c>
      <c r="AL286" s="55"/>
      <c r="AQ286" s="47"/>
      <c r="AR286" s="63"/>
      <c r="AS286" s="47"/>
      <c r="AT286" s="47"/>
      <c r="AU286" s="47"/>
      <c r="AV286" s="47"/>
      <c r="AW286" s="47"/>
      <c r="AX286" s="47"/>
    </row>
    <row r="287" spans="1:50">
      <c r="A287" s="92"/>
      <c r="B287" s="3"/>
      <c r="C287" s="508"/>
      <c r="D287" s="2"/>
      <c r="E287" s="23">
        <f>+E288+E289</f>
        <v>0</v>
      </c>
      <c r="F287" s="23">
        <f t="shared" ref="F287:AI287" si="189">+F288+F289</f>
        <v>0</v>
      </c>
      <c r="G287" s="23">
        <f t="shared" si="189"/>
        <v>0</v>
      </c>
      <c r="H287" s="23">
        <f t="shared" si="189"/>
        <v>0</v>
      </c>
      <c r="I287" s="23">
        <f t="shared" si="189"/>
        <v>0</v>
      </c>
      <c r="J287" s="23">
        <f t="shared" si="189"/>
        <v>0</v>
      </c>
      <c r="K287" s="23">
        <f t="shared" si="189"/>
        <v>0</v>
      </c>
      <c r="L287" s="23">
        <f t="shared" si="189"/>
        <v>0</v>
      </c>
      <c r="M287" s="23">
        <f t="shared" si="189"/>
        <v>0</v>
      </c>
      <c r="N287" s="23">
        <f t="shared" si="189"/>
        <v>0</v>
      </c>
      <c r="O287" s="23">
        <f t="shared" si="189"/>
        <v>0</v>
      </c>
      <c r="P287" s="23">
        <f t="shared" si="189"/>
        <v>0</v>
      </c>
      <c r="Q287" s="23">
        <f t="shared" si="189"/>
        <v>0</v>
      </c>
      <c r="R287" s="23">
        <f t="shared" si="189"/>
        <v>0</v>
      </c>
      <c r="S287" s="23">
        <f t="shared" si="189"/>
        <v>0</v>
      </c>
      <c r="T287" s="23">
        <f t="shared" si="189"/>
        <v>0</v>
      </c>
      <c r="U287" s="23">
        <f t="shared" si="189"/>
        <v>0</v>
      </c>
      <c r="V287" s="23">
        <f t="shared" si="189"/>
        <v>0</v>
      </c>
      <c r="W287" s="23">
        <f t="shared" si="189"/>
        <v>0</v>
      </c>
      <c r="X287" s="23">
        <f t="shared" si="189"/>
        <v>0</v>
      </c>
      <c r="Y287" s="23">
        <f t="shared" si="189"/>
        <v>0</v>
      </c>
      <c r="Z287" s="23">
        <f t="shared" si="189"/>
        <v>0</v>
      </c>
      <c r="AA287" s="23">
        <f t="shared" si="189"/>
        <v>0</v>
      </c>
      <c r="AB287" s="23">
        <f t="shared" si="189"/>
        <v>0</v>
      </c>
      <c r="AC287" s="23">
        <f t="shared" si="189"/>
        <v>0</v>
      </c>
      <c r="AD287" s="23">
        <f t="shared" si="189"/>
        <v>0</v>
      </c>
      <c r="AE287" s="23">
        <f t="shared" si="189"/>
        <v>0</v>
      </c>
      <c r="AF287" s="23">
        <f t="shared" si="189"/>
        <v>0</v>
      </c>
      <c r="AG287" s="23">
        <f t="shared" si="189"/>
        <v>0</v>
      </c>
      <c r="AH287" s="23">
        <f t="shared" si="189"/>
        <v>0</v>
      </c>
      <c r="AI287" s="23">
        <f t="shared" si="189"/>
        <v>0</v>
      </c>
      <c r="AJ287" s="23">
        <f t="shared" si="172"/>
        <v>0</v>
      </c>
      <c r="AL287" s="55"/>
      <c r="AQ287" s="47"/>
      <c r="AR287" s="63"/>
      <c r="AS287" s="47"/>
      <c r="AT287" s="47"/>
      <c r="AU287" s="47"/>
      <c r="AV287" s="47"/>
      <c r="AW287" s="47"/>
      <c r="AX287" s="47"/>
    </row>
    <row r="288" spans="1:50">
      <c r="A288" s="92"/>
      <c r="B288" s="3"/>
      <c r="C288" s="508"/>
      <c r="D288" s="2"/>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f t="shared" si="172"/>
        <v>0</v>
      </c>
      <c r="AL288" s="55"/>
      <c r="AQ288" s="47"/>
      <c r="AR288" s="63"/>
      <c r="AS288" s="47"/>
      <c r="AT288" s="47"/>
      <c r="AU288" s="47"/>
      <c r="AV288" s="47"/>
      <c r="AW288" s="47"/>
      <c r="AX288" s="47"/>
    </row>
    <row r="289" spans="1:50">
      <c r="A289" s="92"/>
      <c r="B289" s="3"/>
      <c r="C289" s="508"/>
      <c r="D289" s="2"/>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f t="shared" si="172"/>
        <v>0</v>
      </c>
      <c r="AL289" s="55"/>
      <c r="AQ289" s="47"/>
      <c r="AR289" s="63"/>
      <c r="AS289" s="47"/>
      <c r="AT289" s="47"/>
      <c r="AU289" s="47"/>
      <c r="AV289" s="47"/>
      <c r="AW289" s="47"/>
      <c r="AX289" s="47"/>
    </row>
    <row r="290" spans="1:50">
      <c r="A290" s="92"/>
      <c r="B290" s="3"/>
      <c r="C290" s="508"/>
      <c r="D290" s="2"/>
      <c r="E290" s="15">
        <f t="shared" ref="E290:AI290" si="190">+E291+E293+E296+E299+E302+E304+E308+E310+E312</f>
        <v>0</v>
      </c>
      <c r="F290" s="15">
        <f t="shared" si="190"/>
        <v>0</v>
      </c>
      <c r="G290" s="15">
        <f t="shared" si="190"/>
        <v>0</v>
      </c>
      <c r="H290" s="15">
        <f t="shared" si="190"/>
        <v>0</v>
      </c>
      <c r="I290" s="15">
        <f t="shared" si="190"/>
        <v>0</v>
      </c>
      <c r="J290" s="15">
        <f t="shared" si="190"/>
        <v>0</v>
      </c>
      <c r="K290" s="15">
        <f t="shared" si="190"/>
        <v>0</v>
      </c>
      <c r="L290" s="15">
        <f t="shared" si="190"/>
        <v>0</v>
      </c>
      <c r="M290" s="15">
        <f t="shared" si="190"/>
        <v>0</v>
      </c>
      <c r="N290" s="15">
        <f t="shared" si="190"/>
        <v>0</v>
      </c>
      <c r="O290" s="15">
        <f t="shared" si="190"/>
        <v>0</v>
      </c>
      <c r="P290" s="15">
        <f t="shared" si="190"/>
        <v>0</v>
      </c>
      <c r="Q290" s="15">
        <f t="shared" si="190"/>
        <v>0</v>
      </c>
      <c r="R290" s="15">
        <f t="shared" si="190"/>
        <v>0</v>
      </c>
      <c r="S290" s="15">
        <f t="shared" si="190"/>
        <v>0</v>
      </c>
      <c r="T290" s="15">
        <f t="shared" si="190"/>
        <v>0</v>
      </c>
      <c r="U290" s="15">
        <f t="shared" si="190"/>
        <v>0</v>
      </c>
      <c r="V290" s="15">
        <f t="shared" si="190"/>
        <v>0</v>
      </c>
      <c r="W290" s="15">
        <f t="shared" si="190"/>
        <v>0</v>
      </c>
      <c r="X290" s="15">
        <f t="shared" si="190"/>
        <v>0</v>
      </c>
      <c r="Y290" s="15">
        <f t="shared" si="190"/>
        <v>0</v>
      </c>
      <c r="Z290" s="15">
        <f t="shared" si="190"/>
        <v>0</v>
      </c>
      <c r="AA290" s="15">
        <f t="shared" si="190"/>
        <v>0</v>
      </c>
      <c r="AB290" s="15">
        <f t="shared" si="190"/>
        <v>0</v>
      </c>
      <c r="AC290" s="15">
        <f t="shared" si="190"/>
        <v>0</v>
      </c>
      <c r="AD290" s="15">
        <f t="shared" si="190"/>
        <v>0</v>
      </c>
      <c r="AE290" s="15">
        <f>+AE291+AE293+AE296+AE299+AE302+AE304+AE308+AE310+AE312</f>
        <v>0</v>
      </c>
      <c r="AF290" s="15">
        <f t="shared" si="190"/>
        <v>0</v>
      </c>
      <c r="AG290" s="15">
        <f t="shared" si="190"/>
        <v>0</v>
      </c>
      <c r="AH290" s="15">
        <f t="shared" si="190"/>
        <v>0</v>
      </c>
      <c r="AI290" s="15">
        <f t="shared" si="190"/>
        <v>0</v>
      </c>
      <c r="AJ290" s="15">
        <f t="shared" si="172"/>
        <v>0</v>
      </c>
      <c r="AL290" s="55"/>
      <c r="AQ290" s="47"/>
      <c r="AR290" s="63"/>
      <c r="AS290" s="47"/>
      <c r="AT290" s="47"/>
      <c r="AU290" s="47"/>
      <c r="AV290" s="47"/>
      <c r="AW290" s="47"/>
      <c r="AX290" s="47"/>
    </row>
    <row r="291" spans="1:50">
      <c r="A291" s="92"/>
      <c r="B291" s="3"/>
      <c r="C291" s="508"/>
      <c r="D291" s="2"/>
      <c r="E291" s="23">
        <f>+E292</f>
        <v>0</v>
      </c>
      <c r="F291" s="23">
        <f t="shared" ref="F291:AI291" si="191">+F292</f>
        <v>0</v>
      </c>
      <c r="G291" s="23">
        <f t="shared" si="191"/>
        <v>0</v>
      </c>
      <c r="H291" s="23">
        <f t="shared" si="191"/>
        <v>0</v>
      </c>
      <c r="I291" s="23">
        <f t="shared" si="191"/>
        <v>0</v>
      </c>
      <c r="J291" s="23">
        <f t="shared" si="191"/>
        <v>0</v>
      </c>
      <c r="K291" s="23">
        <f t="shared" si="191"/>
        <v>0</v>
      </c>
      <c r="L291" s="23">
        <f t="shared" si="191"/>
        <v>0</v>
      </c>
      <c r="M291" s="23">
        <f t="shared" si="191"/>
        <v>0</v>
      </c>
      <c r="N291" s="23">
        <f t="shared" si="191"/>
        <v>0</v>
      </c>
      <c r="O291" s="23">
        <f t="shared" si="191"/>
        <v>0</v>
      </c>
      <c r="P291" s="23">
        <f t="shared" si="191"/>
        <v>0</v>
      </c>
      <c r="Q291" s="23">
        <f t="shared" si="191"/>
        <v>0</v>
      </c>
      <c r="R291" s="23">
        <f t="shared" si="191"/>
        <v>0</v>
      </c>
      <c r="S291" s="23">
        <f t="shared" si="191"/>
        <v>0</v>
      </c>
      <c r="T291" s="23">
        <f t="shared" si="191"/>
        <v>0</v>
      </c>
      <c r="U291" s="23">
        <f t="shared" si="191"/>
        <v>0</v>
      </c>
      <c r="V291" s="23">
        <f t="shared" si="191"/>
        <v>0</v>
      </c>
      <c r="W291" s="23">
        <f t="shared" si="191"/>
        <v>0</v>
      </c>
      <c r="X291" s="23">
        <f t="shared" si="191"/>
        <v>0</v>
      </c>
      <c r="Y291" s="23">
        <f t="shared" si="191"/>
        <v>0</v>
      </c>
      <c r="Z291" s="23">
        <f t="shared" si="191"/>
        <v>0</v>
      </c>
      <c r="AA291" s="23">
        <f t="shared" si="191"/>
        <v>0</v>
      </c>
      <c r="AB291" s="23">
        <f t="shared" si="191"/>
        <v>0</v>
      </c>
      <c r="AC291" s="23">
        <f t="shared" si="191"/>
        <v>0</v>
      </c>
      <c r="AD291" s="23">
        <f t="shared" si="191"/>
        <v>0</v>
      </c>
      <c r="AE291" s="23">
        <f t="shared" si="191"/>
        <v>0</v>
      </c>
      <c r="AF291" s="23">
        <f t="shared" si="191"/>
        <v>0</v>
      </c>
      <c r="AG291" s="23">
        <f t="shared" si="191"/>
        <v>0</v>
      </c>
      <c r="AH291" s="23">
        <f t="shared" si="191"/>
        <v>0</v>
      </c>
      <c r="AI291" s="23">
        <f t="shared" si="191"/>
        <v>0</v>
      </c>
      <c r="AJ291" s="23">
        <f t="shared" si="172"/>
        <v>0</v>
      </c>
      <c r="AL291" s="55"/>
      <c r="AQ291" s="47"/>
      <c r="AR291" s="63"/>
      <c r="AS291" s="47"/>
      <c r="AT291" s="47"/>
      <c r="AU291" s="47"/>
      <c r="AV291" s="47"/>
      <c r="AW291" s="47"/>
      <c r="AX291" s="47"/>
    </row>
    <row r="292" spans="1:50" s="47" customFormat="1">
      <c r="A292" s="92"/>
      <c r="B292" s="3"/>
      <c r="C292" s="508"/>
      <c r="D292" s="3"/>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f t="shared" si="172"/>
        <v>0</v>
      </c>
      <c r="AL292" s="55"/>
      <c r="AM292" s="54"/>
      <c r="AN292" s="55"/>
      <c r="AO292" s="55"/>
      <c r="AP292" s="58"/>
      <c r="AR292" s="63"/>
    </row>
    <row r="293" spans="1:50">
      <c r="A293" s="92"/>
      <c r="B293" s="3"/>
      <c r="C293" s="508"/>
      <c r="D293" s="2"/>
      <c r="E293" s="23">
        <f>+E294+E295</f>
        <v>0</v>
      </c>
      <c r="F293" s="23">
        <f t="shared" ref="F293:AI293" si="192">+F294+F295</f>
        <v>0</v>
      </c>
      <c r="G293" s="23">
        <f t="shared" si="192"/>
        <v>0</v>
      </c>
      <c r="H293" s="23">
        <f t="shared" si="192"/>
        <v>0</v>
      </c>
      <c r="I293" s="23">
        <f t="shared" si="192"/>
        <v>0</v>
      </c>
      <c r="J293" s="23">
        <f t="shared" si="192"/>
        <v>0</v>
      </c>
      <c r="K293" s="23">
        <f t="shared" si="192"/>
        <v>0</v>
      </c>
      <c r="L293" s="23">
        <f t="shared" si="192"/>
        <v>0</v>
      </c>
      <c r="M293" s="23">
        <f t="shared" si="192"/>
        <v>0</v>
      </c>
      <c r="N293" s="23">
        <f t="shared" si="192"/>
        <v>0</v>
      </c>
      <c r="O293" s="23">
        <f t="shared" si="192"/>
        <v>0</v>
      </c>
      <c r="P293" s="23">
        <f t="shared" si="192"/>
        <v>0</v>
      </c>
      <c r="Q293" s="23">
        <f t="shared" si="192"/>
        <v>0</v>
      </c>
      <c r="R293" s="23">
        <f t="shared" si="192"/>
        <v>0</v>
      </c>
      <c r="S293" s="23">
        <f t="shared" si="192"/>
        <v>0</v>
      </c>
      <c r="T293" s="23">
        <f t="shared" si="192"/>
        <v>0</v>
      </c>
      <c r="U293" s="23">
        <f t="shared" si="192"/>
        <v>0</v>
      </c>
      <c r="V293" s="23">
        <f t="shared" si="192"/>
        <v>0</v>
      </c>
      <c r="W293" s="23">
        <f t="shared" si="192"/>
        <v>0</v>
      </c>
      <c r="X293" s="23">
        <f t="shared" si="192"/>
        <v>0</v>
      </c>
      <c r="Y293" s="23">
        <f t="shared" si="192"/>
        <v>0</v>
      </c>
      <c r="Z293" s="23">
        <f t="shared" si="192"/>
        <v>0</v>
      </c>
      <c r="AA293" s="23">
        <f t="shared" si="192"/>
        <v>0</v>
      </c>
      <c r="AB293" s="23">
        <f t="shared" si="192"/>
        <v>0</v>
      </c>
      <c r="AC293" s="23">
        <f t="shared" si="192"/>
        <v>0</v>
      </c>
      <c r="AD293" s="23">
        <f t="shared" si="192"/>
        <v>0</v>
      </c>
      <c r="AE293" s="23">
        <f t="shared" si="192"/>
        <v>0</v>
      </c>
      <c r="AF293" s="23">
        <f t="shared" si="192"/>
        <v>0</v>
      </c>
      <c r="AG293" s="23">
        <f t="shared" si="192"/>
        <v>0</v>
      </c>
      <c r="AH293" s="23">
        <f t="shared" si="192"/>
        <v>0</v>
      </c>
      <c r="AI293" s="23">
        <f t="shared" si="192"/>
        <v>0</v>
      </c>
      <c r="AJ293" s="23">
        <f t="shared" si="172"/>
        <v>0</v>
      </c>
      <c r="AL293" s="55"/>
      <c r="AQ293" s="47"/>
      <c r="AR293" s="63"/>
      <c r="AS293" s="47"/>
      <c r="AT293" s="47"/>
      <c r="AU293" s="47"/>
      <c r="AV293" s="47"/>
      <c r="AW293" s="47"/>
      <c r="AX293" s="47"/>
    </row>
    <row r="294" spans="1:50">
      <c r="A294" s="92"/>
      <c r="B294" s="3"/>
      <c r="C294" s="508"/>
      <c r="D294" s="2"/>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f t="shared" si="172"/>
        <v>0</v>
      </c>
      <c r="AL294" s="55"/>
      <c r="AQ294" s="47"/>
      <c r="AR294" s="63"/>
      <c r="AS294" s="47"/>
      <c r="AT294" s="47"/>
      <c r="AU294" s="47"/>
      <c r="AV294" s="47"/>
      <c r="AW294" s="47"/>
      <c r="AX294" s="47"/>
    </row>
    <row r="295" spans="1:50">
      <c r="A295" s="92"/>
      <c r="B295" s="3"/>
      <c r="C295" s="508"/>
      <c r="D295" s="2"/>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f t="shared" si="172"/>
        <v>0</v>
      </c>
      <c r="AL295" s="55"/>
      <c r="AQ295" s="47"/>
      <c r="AR295" s="63"/>
      <c r="AS295" s="47"/>
      <c r="AT295" s="47"/>
      <c r="AU295" s="47"/>
      <c r="AV295" s="47"/>
      <c r="AW295" s="47"/>
      <c r="AX295" s="47"/>
    </row>
    <row r="296" spans="1:50">
      <c r="A296" s="92"/>
      <c r="B296" s="3"/>
      <c r="C296" s="508"/>
      <c r="D296" s="2"/>
      <c r="E296" s="23">
        <f>+E297+E298</f>
        <v>0</v>
      </c>
      <c r="F296" s="23">
        <f t="shared" ref="F296:AI296" si="193">+F297+F298</f>
        <v>0</v>
      </c>
      <c r="G296" s="23">
        <f t="shared" si="193"/>
        <v>0</v>
      </c>
      <c r="H296" s="23">
        <f t="shared" si="193"/>
        <v>0</v>
      </c>
      <c r="I296" s="23">
        <f t="shared" si="193"/>
        <v>0</v>
      </c>
      <c r="J296" s="23">
        <f t="shared" si="193"/>
        <v>0</v>
      </c>
      <c r="K296" s="23">
        <f t="shared" si="193"/>
        <v>0</v>
      </c>
      <c r="L296" s="23">
        <f t="shared" si="193"/>
        <v>0</v>
      </c>
      <c r="M296" s="23">
        <f t="shared" si="193"/>
        <v>0</v>
      </c>
      <c r="N296" s="23">
        <f t="shared" si="193"/>
        <v>0</v>
      </c>
      <c r="O296" s="23">
        <f t="shared" si="193"/>
        <v>0</v>
      </c>
      <c r="P296" s="23">
        <f t="shared" si="193"/>
        <v>0</v>
      </c>
      <c r="Q296" s="23">
        <f t="shared" si="193"/>
        <v>0</v>
      </c>
      <c r="R296" s="23">
        <f t="shared" si="193"/>
        <v>0</v>
      </c>
      <c r="S296" s="23">
        <f t="shared" si="193"/>
        <v>0</v>
      </c>
      <c r="T296" s="23">
        <f t="shared" si="193"/>
        <v>0</v>
      </c>
      <c r="U296" s="23">
        <f t="shared" si="193"/>
        <v>0</v>
      </c>
      <c r="V296" s="23">
        <f t="shared" si="193"/>
        <v>0</v>
      </c>
      <c r="W296" s="23">
        <f t="shared" si="193"/>
        <v>0</v>
      </c>
      <c r="X296" s="23">
        <f t="shared" si="193"/>
        <v>0</v>
      </c>
      <c r="Y296" s="23">
        <f t="shared" si="193"/>
        <v>0</v>
      </c>
      <c r="Z296" s="23">
        <f t="shared" si="193"/>
        <v>0</v>
      </c>
      <c r="AA296" s="23">
        <f t="shared" si="193"/>
        <v>0</v>
      </c>
      <c r="AB296" s="23">
        <f t="shared" si="193"/>
        <v>0</v>
      </c>
      <c r="AC296" s="23">
        <f t="shared" si="193"/>
        <v>0</v>
      </c>
      <c r="AD296" s="23">
        <f t="shared" si="193"/>
        <v>0</v>
      </c>
      <c r="AE296" s="23">
        <f t="shared" si="193"/>
        <v>0</v>
      </c>
      <c r="AF296" s="23">
        <f t="shared" si="193"/>
        <v>0</v>
      </c>
      <c r="AG296" s="23">
        <f t="shared" si="193"/>
        <v>0</v>
      </c>
      <c r="AH296" s="23">
        <f t="shared" si="193"/>
        <v>0</v>
      </c>
      <c r="AI296" s="23">
        <f t="shared" si="193"/>
        <v>0</v>
      </c>
      <c r="AJ296" s="23">
        <f t="shared" si="172"/>
        <v>0</v>
      </c>
      <c r="AL296" s="55"/>
      <c r="AQ296" s="47"/>
      <c r="AR296" s="63"/>
      <c r="AS296" s="47"/>
      <c r="AT296" s="47"/>
      <c r="AU296" s="47"/>
      <c r="AV296" s="47"/>
      <c r="AW296" s="47"/>
      <c r="AX296" s="47"/>
    </row>
    <row r="297" spans="1:50" s="47" customFormat="1">
      <c r="A297" s="92"/>
      <c r="B297" s="3"/>
      <c r="C297" s="508"/>
      <c r="D297" s="3"/>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v>0</v>
      </c>
      <c r="AI297" s="21"/>
      <c r="AJ297" s="21">
        <f t="shared" si="172"/>
        <v>0</v>
      </c>
      <c r="AL297" s="55"/>
      <c r="AM297" s="54"/>
      <c r="AN297" s="55"/>
      <c r="AO297" s="55"/>
      <c r="AP297" s="58"/>
      <c r="AR297" s="63"/>
    </row>
    <row r="298" spans="1:50">
      <c r="A298" s="92"/>
      <c r="B298" s="3"/>
      <c r="C298" s="508"/>
      <c r="D298" s="2"/>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v>0</v>
      </c>
      <c r="AI298" s="21"/>
      <c r="AJ298" s="21">
        <f t="shared" si="172"/>
        <v>0</v>
      </c>
      <c r="AL298" s="55"/>
      <c r="AQ298" s="47"/>
      <c r="AR298" s="63"/>
      <c r="AS298" s="47"/>
      <c r="AT298" s="47"/>
      <c r="AU298" s="47"/>
      <c r="AV298" s="47"/>
      <c r="AW298" s="47"/>
      <c r="AX298" s="47"/>
    </row>
    <row r="299" spans="1:50">
      <c r="A299" s="92"/>
      <c r="B299" s="3"/>
      <c r="C299" s="508"/>
      <c r="D299" s="2"/>
      <c r="E299" s="23">
        <f>+E300+E301</f>
        <v>0</v>
      </c>
      <c r="F299" s="23">
        <f t="shared" ref="F299:AI299" si="194">+F300+F301</f>
        <v>0</v>
      </c>
      <c r="G299" s="23">
        <f t="shared" si="194"/>
        <v>0</v>
      </c>
      <c r="H299" s="23">
        <f t="shared" si="194"/>
        <v>0</v>
      </c>
      <c r="I299" s="23">
        <f t="shared" si="194"/>
        <v>0</v>
      </c>
      <c r="J299" s="23">
        <f t="shared" si="194"/>
        <v>0</v>
      </c>
      <c r="K299" s="23">
        <f t="shared" si="194"/>
        <v>0</v>
      </c>
      <c r="L299" s="23">
        <f t="shared" si="194"/>
        <v>0</v>
      </c>
      <c r="M299" s="23">
        <f t="shared" si="194"/>
        <v>0</v>
      </c>
      <c r="N299" s="23">
        <f t="shared" si="194"/>
        <v>0</v>
      </c>
      <c r="O299" s="23">
        <f t="shared" si="194"/>
        <v>0</v>
      </c>
      <c r="P299" s="23">
        <f t="shared" si="194"/>
        <v>0</v>
      </c>
      <c r="Q299" s="23">
        <f t="shared" si="194"/>
        <v>0</v>
      </c>
      <c r="R299" s="23">
        <f t="shared" si="194"/>
        <v>0</v>
      </c>
      <c r="S299" s="23">
        <f t="shared" si="194"/>
        <v>0</v>
      </c>
      <c r="T299" s="23">
        <f t="shared" si="194"/>
        <v>0</v>
      </c>
      <c r="U299" s="23">
        <f t="shared" si="194"/>
        <v>0</v>
      </c>
      <c r="V299" s="23">
        <f t="shared" si="194"/>
        <v>0</v>
      </c>
      <c r="W299" s="23">
        <f t="shared" si="194"/>
        <v>0</v>
      </c>
      <c r="X299" s="23">
        <f t="shared" si="194"/>
        <v>0</v>
      </c>
      <c r="Y299" s="23">
        <f t="shared" si="194"/>
        <v>0</v>
      </c>
      <c r="Z299" s="23">
        <f t="shared" si="194"/>
        <v>0</v>
      </c>
      <c r="AA299" s="23">
        <f t="shared" si="194"/>
        <v>0</v>
      </c>
      <c r="AB299" s="23">
        <f t="shared" si="194"/>
        <v>0</v>
      </c>
      <c r="AC299" s="23">
        <f t="shared" si="194"/>
        <v>0</v>
      </c>
      <c r="AD299" s="23">
        <f t="shared" si="194"/>
        <v>0</v>
      </c>
      <c r="AE299" s="23">
        <f t="shared" si="194"/>
        <v>0</v>
      </c>
      <c r="AF299" s="23">
        <f t="shared" si="194"/>
        <v>0</v>
      </c>
      <c r="AG299" s="23">
        <f t="shared" si="194"/>
        <v>0</v>
      </c>
      <c r="AH299" s="23">
        <f t="shared" si="194"/>
        <v>0</v>
      </c>
      <c r="AI299" s="23">
        <f t="shared" si="194"/>
        <v>0</v>
      </c>
      <c r="AJ299" s="23">
        <f t="shared" si="172"/>
        <v>0</v>
      </c>
      <c r="AL299" s="55"/>
      <c r="AQ299" s="47"/>
      <c r="AR299" s="63"/>
      <c r="AS299" s="47"/>
      <c r="AT299" s="47"/>
      <c r="AU299" s="47"/>
      <c r="AV299" s="47"/>
      <c r="AW299" s="47"/>
      <c r="AX299" s="47"/>
    </row>
    <row r="300" spans="1:50" s="47" customFormat="1">
      <c r="A300" s="92"/>
      <c r="B300" s="3"/>
      <c r="C300" s="508"/>
      <c r="D300" s="3"/>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v>0</v>
      </c>
      <c r="AI300" s="21"/>
      <c r="AJ300" s="21">
        <f t="shared" si="172"/>
        <v>0</v>
      </c>
      <c r="AL300" s="55"/>
      <c r="AM300" s="54"/>
      <c r="AN300" s="55"/>
      <c r="AO300" s="55"/>
      <c r="AP300" s="58"/>
      <c r="AR300" s="63"/>
    </row>
    <row r="301" spans="1:50">
      <c r="A301" s="92"/>
      <c r="B301" s="3"/>
      <c r="C301" s="508"/>
      <c r="D301" s="2"/>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f t="shared" si="172"/>
        <v>0</v>
      </c>
      <c r="AL301" s="55"/>
      <c r="AQ301" s="47"/>
      <c r="AR301" s="63"/>
      <c r="AS301" s="47"/>
      <c r="AT301" s="47"/>
      <c r="AU301" s="47"/>
      <c r="AV301" s="47"/>
      <c r="AW301" s="47"/>
      <c r="AX301" s="47"/>
    </row>
    <row r="302" spans="1:50">
      <c r="A302" s="92"/>
      <c r="B302" s="3"/>
      <c r="C302" s="508"/>
      <c r="D302" s="2"/>
      <c r="E302" s="23">
        <f>+E303</f>
        <v>0</v>
      </c>
      <c r="F302" s="23">
        <f t="shared" ref="F302:AI302" si="195">+F303</f>
        <v>0</v>
      </c>
      <c r="G302" s="23">
        <f t="shared" si="195"/>
        <v>0</v>
      </c>
      <c r="H302" s="23">
        <f t="shared" si="195"/>
        <v>0</v>
      </c>
      <c r="I302" s="23">
        <f t="shared" si="195"/>
        <v>0</v>
      </c>
      <c r="J302" s="23">
        <f t="shared" si="195"/>
        <v>0</v>
      </c>
      <c r="K302" s="23">
        <f t="shared" si="195"/>
        <v>0</v>
      </c>
      <c r="L302" s="23">
        <f t="shared" si="195"/>
        <v>0</v>
      </c>
      <c r="M302" s="23">
        <f t="shared" si="195"/>
        <v>0</v>
      </c>
      <c r="N302" s="23">
        <f t="shared" si="195"/>
        <v>0</v>
      </c>
      <c r="O302" s="23">
        <f t="shared" si="195"/>
        <v>0</v>
      </c>
      <c r="P302" s="23">
        <f t="shared" si="195"/>
        <v>0</v>
      </c>
      <c r="Q302" s="23">
        <f t="shared" si="195"/>
        <v>0</v>
      </c>
      <c r="R302" s="23">
        <f t="shared" si="195"/>
        <v>0</v>
      </c>
      <c r="S302" s="23">
        <f t="shared" si="195"/>
        <v>0</v>
      </c>
      <c r="T302" s="23">
        <f t="shared" si="195"/>
        <v>0</v>
      </c>
      <c r="U302" s="23">
        <f t="shared" si="195"/>
        <v>0</v>
      </c>
      <c r="V302" s="23">
        <f t="shared" si="195"/>
        <v>0</v>
      </c>
      <c r="W302" s="23">
        <f t="shared" si="195"/>
        <v>0</v>
      </c>
      <c r="X302" s="23">
        <f t="shared" si="195"/>
        <v>0</v>
      </c>
      <c r="Y302" s="23">
        <f t="shared" si="195"/>
        <v>0</v>
      </c>
      <c r="Z302" s="23">
        <f t="shared" si="195"/>
        <v>0</v>
      </c>
      <c r="AA302" s="23">
        <f t="shared" si="195"/>
        <v>0</v>
      </c>
      <c r="AB302" s="23">
        <f t="shared" si="195"/>
        <v>0</v>
      </c>
      <c r="AC302" s="23">
        <f t="shared" si="195"/>
        <v>0</v>
      </c>
      <c r="AD302" s="23">
        <f t="shared" si="195"/>
        <v>0</v>
      </c>
      <c r="AE302" s="23">
        <f t="shared" si="195"/>
        <v>0</v>
      </c>
      <c r="AF302" s="23">
        <f t="shared" si="195"/>
        <v>0</v>
      </c>
      <c r="AG302" s="23">
        <f t="shared" si="195"/>
        <v>0</v>
      </c>
      <c r="AH302" s="23">
        <f t="shared" si="195"/>
        <v>0</v>
      </c>
      <c r="AI302" s="23">
        <f t="shared" si="195"/>
        <v>0</v>
      </c>
      <c r="AJ302" s="23">
        <f t="shared" si="172"/>
        <v>0</v>
      </c>
      <c r="AL302" s="55"/>
      <c r="AQ302" s="47"/>
      <c r="AR302" s="63"/>
      <c r="AS302" s="47"/>
      <c r="AT302" s="47"/>
      <c r="AU302" s="47"/>
      <c r="AV302" s="47"/>
      <c r="AW302" s="47"/>
      <c r="AX302" s="47"/>
    </row>
    <row r="303" spans="1:50">
      <c r="A303" s="92"/>
      <c r="B303" s="3"/>
      <c r="C303" s="508"/>
      <c r="D303" s="2"/>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f t="shared" si="172"/>
        <v>0</v>
      </c>
      <c r="AL303" s="55"/>
      <c r="AQ303" s="47"/>
      <c r="AR303" s="63"/>
      <c r="AS303" s="47"/>
      <c r="AT303" s="47"/>
      <c r="AU303" s="47"/>
      <c r="AV303" s="47"/>
      <c r="AW303" s="47"/>
      <c r="AX303" s="47"/>
    </row>
    <row r="304" spans="1:50">
      <c r="A304" s="92"/>
      <c r="B304" s="3"/>
      <c r="C304" s="508"/>
      <c r="D304" s="2"/>
      <c r="E304" s="23">
        <f>SUM(E305:E307)</f>
        <v>0</v>
      </c>
      <c r="F304" s="23">
        <f t="shared" ref="F304:AI304" si="196">SUM(F305:F307)</f>
        <v>0</v>
      </c>
      <c r="G304" s="23">
        <f t="shared" si="196"/>
        <v>0</v>
      </c>
      <c r="H304" s="23">
        <f t="shared" si="196"/>
        <v>0</v>
      </c>
      <c r="I304" s="23">
        <f t="shared" si="196"/>
        <v>0</v>
      </c>
      <c r="J304" s="23">
        <f t="shared" si="196"/>
        <v>0</v>
      </c>
      <c r="K304" s="23">
        <f t="shared" si="196"/>
        <v>0</v>
      </c>
      <c r="L304" s="23">
        <f t="shared" si="196"/>
        <v>0</v>
      </c>
      <c r="M304" s="23">
        <f t="shared" si="196"/>
        <v>0</v>
      </c>
      <c r="N304" s="23">
        <f t="shared" si="196"/>
        <v>0</v>
      </c>
      <c r="O304" s="23">
        <f t="shared" si="196"/>
        <v>0</v>
      </c>
      <c r="P304" s="23">
        <f t="shared" si="196"/>
        <v>0</v>
      </c>
      <c r="Q304" s="23">
        <f t="shared" si="196"/>
        <v>0</v>
      </c>
      <c r="R304" s="23">
        <f t="shared" si="196"/>
        <v>0</v>
      </c>
      <c r="S304" s="23">
        <f t="shared" si="196"/>
        <v>0</v>
      </c>
      <c r="T304" s="23">
        <f t="shared" si="196"/>
        <v>0</v>
      </c>
      <c r="U304" s="23">
        <f t="shared" si="196"/>
        <v>0</v>
      </c>
      <c r="V304" s="23">
        <f t="shared" si="196"/>
        <v>0</v>
      </c>
      <c r="W304" s="23">
        <f t="shared" si="196"/>
        <v>0</v>
      </c>
      <c r="X304" s="23">
        <f t="shared" si="196"/>
        <v>0</v>
      </c>
      <c r="Y304" s="23">
        <f t="shared" si="196"/>
        <v>0</v>
      </c>
      <c r="Z304" s="23">
        <f t="shared" si="196"/>
        <v>0</v>
      </c>
      <c r="AA304" s="23">
        <f t="shared" si="196"/>
        <v>0</v>
      </c>
      <c r="AB304" s="23">
        <f t="shared" si="196"/>
        <v>0</v>
      </c>
      <c r="AC304" s="23">
        <f t="shared" si="196"/>
        <v>0</v>
      </c>
      <c r="AD304" s="23">
        <f t="shared" si="196"/>
        <v>0</v>
      </c>
      <c r="AE304" s="23">
        <f t="shared" si="196"/>
        <v>0</v>
      </c>
      <c r="AF304" s="23">
        <f t="shared" si="196"/>
        <v>0</v>
      </c>
      <c r="AG304" s="23">
        <f t="shared" si="196"/>
        <v>0</v>
      </c>
      <c r="AH304" s="23">
        <f t="shared" si="196"/>
        <v>0</v>
      </c>
      <c r="AI304" s="23">
        <f t="shared" si="196"/>
        <v>0</v>
      </c>
      <c r="AJ304" s="23">
        <f t="shared" si="172"/>
        <v>0</v>
      </c>
      <c r="AL304" s="55"/>
      <c r="AQ304" s="47"/>
      <c r="AR304" s="63"/>
      <c r="AS304" s="47"/>
      <c r="AT304" s="47"/>
      <c r="AU304" s="47"/>
      <c r="AV304" s="47"/>
      <c r="AW304" s="47"/>
      <c r="AX304" s="47"/>
    </row>
    <row r="305" spans="1:50" s="47" customFormat="1">
      <c r="A305" s="92"/>
      <c r="B305" s="3"/>
      <c r="C305" s="508"/>
      <c r="D305" s="3"/>
      <c r="E305" s="40"/>
      <c r="F305" s="21"/>
      <c r="G305" s="21"/>
      <c r="H305" s="21">
        <v>0</v>
      </c>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f t="shared" si="172"/>
        <v>0</v>
      </c>
      <c r="AL305" s="55"/>
      <c r="AM305" s="54"/>
      <c r="AN305" s="55"/>
      <c r="AO305" s="55"/>
      <c r="AP305" s="58"/>
      <c r="AR305" s="63"/>
    </row>
    <row r="306" spans="1:50" s="47" customFormat="1">
      <c r="A306" s="92"/>
      <c r="B306" s="3"/>
      <c r="C306" s="508"/>
      <c r="D306" s="3"/>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f t="shared" si="172"/>
        <v>0</v>
      </c>
      <c r="AL306" s="55"/>
      <c r="AM306" s="54"/>
      <c r="AN306" s="55"/>
      <c r="AO306" s="55"/>
      <c r="AP306" s="58"/>
      <c r="AR306" s="63"/>
    </row>
    <row r="307" spans="1:50">
      <c r="A307" s="92"/>
      <c r="B307" s="3"/>
      <c r="C307" s="508"/>
      <c r="D307" s="2"/>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f t="shared" si="172"/>
        <v>0</v>
      </c>
      <c r="AL307" s="55"/>
      <c r="AQ307" s="47"/>
      <c r="AR307" s="63"/>
      <c r="AS307" s="47"/>
      <c r="AT307" s="47"/>
      <c r="AU307" s="47"/>
      <c r="AV307" s="47"/>
      <c r="AW307" s="47"/>
      <c r="AX307" s="47"/>
    </row>
    <row r="308" spans="1:50">
      <c r="A308" s="92"/>
      <c r="B308" s="3"/>
      <c r="C308" s="508"/>
      <c r="D308" s="2"/>
      <c r="E308" s="23">
        <f>+E309</f>
        <v>0</v>
      </c>
      <c r="F308" s="23">
        <f t="shared" ref="F308:AI308" si="197">+F309</f>
        <v>0</v>
      </c>
      <c r="G308" s="23">
        <f t="shared" si="197"/>
        <v>0</v>
      </c>
      <c r="H308" s="23">
        <f t="shared" si="197"/>
        <v>0</v>
      </c>
      <c r="I308" s="23">
        <f t="shared" si="197"/>
        <v>0</v>
      </c>
      <c r="J308" s="23">
        <f t="shared" si="197"/>
        <v>0</v>
      </c>
      <c r="K308" s="23">
        <f t="shared" si="197"/>
        <v>0</v>
      </c>
      <c r="L308" s="23">
        <f t="shared" si="197"/>
        <v>0</v>
      </c>
      <c r="M308" s="23">
        <f t="shared" si="197"/>
        <v>0</v>
      </c>
      <c r="N308" s="23">
        <f t="shared" si="197"/>
        <v>0</v>
      </c>
      <c r="O308" s="23">
        <f t="shared" si="197"/>
        <v>0</v>
      </c>
      <c r="P308" s="23">
        <f t="shared" si="197"/>
        <v>0</v>
      </c>
      <c r="Q308" s="23">
        <f t="shared" si="197"/>
        <v>0</v>
      </c>
      <c r="R308" s="23">
        <f t="shared" si="197"/>
        <v>0</v>
      </c>
      <c r="S308" s="23">
        <f t="shared" si="197"/>
        <v>0</v>
      </c>
      <c r="T308" s="23">
        <f t="shared" si="197"/>
        <v>0</v>
      </c>
      <c r="U308" s="23">
        <f t="shared" si="197"/>
        <v>0</v>
      </c>
      <c r="V308" s="23">
        <f t="shared" si="197"/>
        <v>0</v>
      </c>
      <c r="W308" s="23">
        <f t="shared" si="197"/>
        <v>0</v>
      </c>
      <c r="X308" s="23">
        <f t="shared" si="197"/>
        <v>0</v>
      </c>
      <c r="Y308" s="23">
        <f t="shared" si="197"/>
        <v>0</v>
      </c>
      <c r="Z308" s="23">
        <f t="shared" si="197"/>
        <v>0</v>
      </c>
      <c r="AA308" s="23">
        <f t="shared" si="197"/>
        <v>0</v>
      </c>
      <c r="AB308" s="23">
        <f t="shared" si="197"/>
        <v>0</v>
      </c>
      <c r="AC308" s="23">
        <f t="shared" si="197"/>
        <v>0</v>
      </c>
      <c r="AD308" s="23">
        <f t="shared" si="197"/>
        <v>0</v>
      </c>
      <c r="AE308" s="23">
        <f t="shared" si="197"/>
        <v>0</v>
      </c>
      <c r="AF308" s="23">
        <f t="shared" si="197"/>
        <v>0</v>
      </c>
      <c r="AG308" s="23">
        <f t="shared" si="197"/>
        <v>0</v>
      </c>
      <c r="AH308" s="23">
        <f t="shared" si="197"/>
        <v>0</v>
      </c>
      <c r="AI308" s="23">
        <f t="shared" si="197"/>
        <v>0</v>
      </c>
      <c r="AJ308" s="23">
        <f t="shared" si="172"/>
        <v>0</v>
      </c>
      <c r="AL308" s="55"/>
      <c r="AQ308" s="47"/>
      <c r="AR308" s="63"/>
      <c r="AS308" s="47"/>
      <c r="AT308" s="47"/>
      <c r="AU308" s="47"/>
      <c r="AV308" s="47"/>
      <c r="AW308" s="47"/>
      <c r="AX308" s="47"/>
    </row>
    <row r="309" spans="1:50">
      <c r="A309" s="92"/>
      <c r="B309" s="3"/>
      <c r="C309" s="508"/>
      <c r="D309" s="2"/>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f t="shared" si="172"/>
        <v>0</v>
      </c>
      <c r="AL309" s="55"/>
      <c r="AQ309" s="47"/>
      <c r="AR309" s="63"/>
      <c r="AS309" s="47"/>
      <c r="AT309" s="47"/>
      <c r="AU309" s="47"/>
      <c r="AV309" s="47"/>
      <c r="AW309" s="47"/>
      <c r="AX309" s="47"/>
    </row>
    <row r="310" spans="1:50">
      <c r="A310" s="92"/>
      <c r="B310" s="3"/>
      <c r="C310" s="508"/>
      <c r="D310" s="2"/>
      <c r="E310" s="23">
        <f>+E311</f>
        <v>0</v>
      </c>
      <c r="F310" s="23">
        <f t="shared" ref="F310:AI310" si="198">+F311</f>
        <v>0</v>
      </c>
      <c r="G310" s="23">
        <f t="shared" si="198"/>
        <v>0</v>
      </c>
      <c r="H310" s="23">
        <f t="shared" si="198"/>
        <v>0</v>
      </c>
      <c r="I310" s="23">
        <f t="shared" si="198"/>
        <v>0</v>
      </c>
      <c r="J310" s="23">
        <f t="shared" si="198"/>
        <v>0</v>
      </c>
      <c r="K310" s="23">
        <f t="shared" si="198"/>
        <v>0</v>
      </c>
      <c r="L310" s="23">
        <f t="shared" si="198"/>
        <v>0</v>
      </c>
      <c r="M310" s="23">
        <f t="shared" si="198"/>
        <v>0</v>
      </c>
      <c r="N310" s="23">
        <f t="shared" si="198"/>
        <v>0</v>
      </c>
      <c r="O310" s="23">
        <f t="shared" si="198"/>
        <v>0</v>
      </c>
      <c r="P310" s="23">
        <f t="shared" si="198"/>
        <v>0</v>
      </c>
      <c r="Q310" s="23">
        <f t="shared" si="198"/>
        <v>0</v>
      </c>
      <c r="R310" s="23">
        <f t="shared" si="198"/>
        <v>0</v>
      </c>
      <c r="S310" s="23">
        <f t="shared" si="198"/>
        <v>0</v>
      </c>
      <c r="T310" s="23">
        <f t="shared" si="198"/>
        <v>0</v>
      </c>
      <c r="U310" s="23">
        <f t="shared" si="198"/>
        <v>0</v>
      </c>
      <c r="V310" s="23">
        <f t="shared" si="198"/>
        <v>0</v>
      </c>
      <c r="W310" s="23">
        <f t="shared" si="198"/>
        <v>0</v>
      </c>
      <c r="X310" s="23">
        <f t="shared" si="198"/>
        <v>0</v>
      </c>
      <c r="Y310" s="23">
        <f t="shared" si="198"/>
        <v>0</v>
      </c>
      <c r="Z310" s="23">
        <f t="shared" si="198"/>
        <v>0</v>
      </c>
      <c r="AA310" s="23">
        <f t="shared" si="198"/>
        <v>0</v>
      </c>
      <c r="AB310" s="23">
        <f t="shared" si="198"/>
        <v>0</v>
      </c>
      <c r="AC310" s="23">
        <f t="shared" si="198"/>
        <v>0</v>
      </c>
      <c r="AD310" s="23">
        <f t="shared" si="198"/>
        <v>0</v>
      </c>
      <c r="AE310" s="23">
        <f t="shared" si="198"/>
        <v>0</v>
      </c>
      <c r="AF310" s="23">
        <f t="shared" si="198"/>
        <v>0</v>
      </c>
      <c r="AG310" s="23">
        <f t="shared" si="198"/>
        <v>0</v>
      </c>
      <c r="AH310" s="23">
        <f t="shared" si="198"/>
        <v>0</v>
      </c>
      <c r="AI310" s="23">
        <f t="shared" si="198"/>
        <v>0</v>
      </c>
      <c r="AJ310" s="23">
        <f t="shared" si="172"/>
        <v>0</v>
      </c>
      <c r="AL310" s="55"/>
      <c r="AQ310" s="47"/>
      <c r="AR310" s="63"/>
      <c r="AS310" s="47"/>
      <c r="AT310" s="47"/>
      <c r="AU310" s="47"/>
      <c r="AV310" s="47"/>
      <c r="AW310" s="47"/>
      <c r="AX310" s="47"/>
    </row>
    <row r="311" spans="1:50">
      <c r="A311" s="92"/>
      <c r="B311" s="3"/>
      <c r="C311" s="508"/>
      <c r="D311" s="2"/>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f t="shared" si="172"/>
        <v>0</v>
      </c>
      <c r="AL311" s="55"/>
      <c r="AQ311" s="47"/>
      <c r="AR311" s="63"/>
      <c r="AS311" s="47"/>
      <c r="AT311" s="47"/>
      <c r="AU311" s="47"/>
      <c r="AV311" s="47"/>
      <c r="AW311" s="47"/>
      <c r="AX311" s="47"/>
    </row>
    <row r="312" spans="1:50">
      <c r="A312" s="92"/>
      <c r="B312" s="3"/>
      <c r="C312" s="508"/>
      <c r="D312" s="2"/>
      <c r="E312" s="23">
        <f t="shared" ref="E312:AI312" si="199">SUM(E313:E318)</f>
        <v>0</v>
      </c>
      <c r="F312" s="23">
        <f t="shared" si="199"/>
        <v>0</v>
      </c>
      <c r="G312" s="23">
        <f t="shared" si="199"/>
        <v>0</v>
      </c>
      <c r="H312" s="23">
        <f t="shared" si="199"/>
        <v>0</v>
      </c>
      <c r="I312" s="23">
        <f t="shared" si="199"/>
        <v>0</v>
      </c>
      <c r="J312" s="23">
        <f t="shared" si="199"/>
        <v>0</v>
      </c>
      <c r="K312" s="23">
        <f t="shared" si="199"/>
        <v>0</v>
      </c>
      <c r="L312" s="23">
        <f t="shared" si="199"/>
        <v>0</v>
      </c>
      <c r="M312" s="23">
        <f t="shared" si="199"/>
        <v>0</v>
      </c>
      <c r="N312" s="23">
        <f t="shared" si="199"/>
        <v>0</v>
      </c>
      <c r="O312" s="23">
        <f t="shared" si="199"/>
        <v>0</v>
      </c>
      <c r="P312" s="23">
        <f t="shared" si="199"/>
        <v>0</v>
      </c>
      <c r="Q312" s="23">
        <f t="shared" si="199"/>
        <v>0</v>
      </c>
      <c r="R312" s="23">
        <f t="shared" si="199"/>
        <v>0</v>
      </c>
      <c r="S312" s="23">
        <f>SUM(S313:S318)</f>
        <v>0</v>
      </c>
      <c r="T312" s="23">
        <f t="shared" si="199"/>
        <v>0</v>
      </c>
      <c r="U312" s="23">
        <f t="shared" si="199"/>
        <v>0</v>
      </c>
      <c r="V312" s="23">
        <f t="shared" si="199"/>
        <v>0</v>
      </c>
      <c r="W312" s="23">
        <f t="shared" si="199"/>
        <v>0</v>
      </c>
      <c r="X312" s="23">
        <f t="shared" si="199"/>
        <v>0</v>
      </c>
      <c r="Y312" s="23">
        <f t="shared" si="199"/>
        <v>0</v>
      </c>
      <c r="Z312" s="23">
        <f t="shared" si="199"/>
        <v>0</v>
      </c>
      <c r="AA312" s="23">
        <f t="shared" si="199"/>
        <v>0</v>
      </c>
      <c r="AB312" s="23">
        <f t="shared" si="199"/>
        <v>0</v>
      </c>
      <c r="AC312" s="23">
        <f t="shared" si="199"/>
        <v>0</v>
      </c>
      <c r="AD312" s="23">
        <f t="shared" si="199"/>
        <v>0</v>
      </c>
      <c r="AE312" s="23">
        <f t="shared" si="199"/>
        <v>0</v>
      </c>
      <c r="AF312" s="23">
        <f t="shared" si="199"/>
        <v>0</v>
      </c>
      <c r="AG312" s="23">
        <f t="shared" si="199"/>
        <v>0</v>
      </c>
      <c r="AH312" s="23">
        <f t="shared" si="199"/>
        <v>0</v>
      </c>
      <c r="AI312" s="23">
        <f t="shared" si="199"/>
        <v>0</v>
      </c>
      <c r="AJ312" s="23">
        <f t="shared" si="172"/>
        <v>0</v>
      </c>
      <c r="AL312" s="55"/>
      <c r="AQ312" s="47"/>
      <c r="AR312" s="63"/>
      <c r="AS312" s="47"/>
      <c r="AT312" s="47"/>
      <c r="AU312" s="47"/>
      <c r="AV312" s="47"/>
      <c r="AW312" s="47"/>
      <c r="AX312" s="47"/>
    </row>
    <row r="313" spans="1:50">
      <c r="A313" s="92"/>
      <c r="B313" s="3"/>
      <c r="C313" s="508"/>
      <c r="D313" s="2"/>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f t="shared" si="172"/>
        <v>0</v>
      </c>
      <c r="AL313" s="55"/>
      <c r="AQ313" s="47"/>
      <c r="AR313" s="63"/>
      <c r="AS313" s="47"/>
      <c r="AT313" s="47"/>
      <c r="AU313" s="47"/>
      <c r="AV313" s="47"/>
      <c r="AW313" s="47"/>
      <c r="AX313" s="47"/>
    </row>
    <row r="314" spans="1:50">
      <c r="A314" s="92"/>
      <c r="B314" s="3"/>
      <c r="C314" s="508"/>
      <c r="D314" s="2"/>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f t="shared" si="172"/>
        <v>0</v>
      </c>
      <c r="AL314" s="55"/>
      <c r="AQ314" s="47"/>
      <c r="AR314" s="63"/>
      <c r="AS314" s="47"/>
      <c r="AT314" s="47"/>
      <c r="AU314" s="47"/>
      <c r="AV314" s="47"/>
      <c r="AW314" s="47"/>
      <c r="AX314" s="47"/>
    </row>
    <row r="315" spans="1:50">
      <c r="A315" s="92"/>
      <c r="B315" s="3"/>
      <c r="C315" s="508"/>
      <c r="D315" s="2"/>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f t="shared" si="172"/>
        <v>0</v>
      </c>
      <c r="AL315" s="55"/>
      <c r="AQ315" s="47"/>
      <c r="AR315" s="63"/>
      <c r="AS315" s="47"/>
      <c r="AT315" s="47"/>
      <c r="AU315" s="47"/>
      <c r="AV315" s="47"/>
      <c r="AW315" s="47"/>
      <c r="AX315" s="47"/>
    </row>
    <row r="316" spans="1:50" s="47" customFormat="1">
      <c r="A316" s="92"/>
      <c r="B316" s="3"/>
      <c r="C316" s="508"/>
      <c r="D316" s="3"/>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f t="shared" si="172"/>
        <v>0</v>
      </c>
      <c r="AL316" s="55"/>
      <c r="AM316" s="54"/>
      <c r="AN316" s="55"/>
      <c r="AO316" s="55"/>
      <c r="AP316" s="58"/>
      <c r="AR316" s="63"/>
    </row>
    <row r="317" spans="1:50">
      <c r="A317" s="92"/>
      <c r="B317" s="3"/>
      <c r="C317" s="508"/>
      <c r="D317" s="2"/>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f t="shared" si="172"/>
        <v>0</v>
      </c>
      <c r="AL317" s="55"/>
      <c r="AQ317" s="47"/>
      <c r="AR317" s="63"/>
      <c r="AS317" s="47"/>
      <c r="AT317" s="47"/>
      <c r="AU317" s="47"/>
      <c r="AV317" s="47"/>
      <c r="AW317" s="47"/>
      <c r="AX317" s="47"/>
    </row>
    <row r="318" spans="1:50">
      <c r="A318" s="92"/>
      <c r="B318" s="3"/>
      <c r="C318" s="508"/>
      <c r="D318" s="2"/>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f t="shared" si="172"/>
        <v>0</v>
      </c>
      <c r="AL318" s="55"/>
      <c r="AQ318" s="47"/>
      <c r="AR318" s="63"/>
      <c r="AS318" s="47"/>
      <c r="AT318" s="47"/>
      <c r="AU318" s="47"/>
      <c r="AV318" s="47"/>
      <c r="AW318" s="47"/>
      <c r="AX318" s="47"/>
    </row>
    <row r="319" spans="1:50">
      <c r="A319" s="92"/>
      <c r="B319" s="3"/>
      <c r="C319" s="508"/>
      <c r="D319" s="2"/>
      <c r="E319" s="15">
        <f>+E320+E324+E326+E328+E330+E332+E334+E336+E338</f>
        <v>0</v>
      </c>
      <c r="F319" s="15">
        <f t="shared" ref="F319:AI319" si="200">+F320+F324+F326+F328+F330+F332+F334+F336+F338</f>
        <v>0</v>
      </c>
      <c r="G319" s="15">
        <f t="shared" si="200"/>
        <v>0</v>
      </c>
      <c r="H319" s="15">
        <f t="shared" si="200"/>
        <v>0</v>
      </c>
      <c r="I319" s="15">
        <f t="shared" si="200"/>
        <v>0</v>
      </c>
      <c r="J319" s="15">
        <f t="shared" si="200"/>
        <v>9560</v>
      </c>
      <c r="K319" s="15">
        <f>+K320+K324+K326+K328+K330+K332+K334+K336+K338</f>
        <v>0</v>
      </c>
      <c r="L319" s="15">
        <f>+L320+L324+L326+L328+L330+L332+L334+L336+L338</f>
        <v>0</v>
      </c>
      <c r="M319" s="15">
        <f t="shared" ref="M319:O319" si="201">+M320+M324+M326+M328+M330+M332+M334+M336+M338</f>
        <v>0</v>
      </c>
      <c r="N319" s="15">
        <f t="shared" si="201"/>
        <v>0</v>
      </c>
      <c r="O319" s="15">
        <f t="shared" si="201"/>
        <v>0</v>
      </c>
      <c r="P319" s="15">
        <f t="shared" si="200"/>
        <v>0</v>
      </c>
      <c r="Q319" s="15">
        <f t="shared" si="200"/>
        <v>0</v>
      </c>
      <c r="R319" s="15">
        <f t="shared" si="200"/>
        <v>0</v>
      </c>
      <c r="S319" s="15">
        <f t="shared" si="200"/>
        <v>0</v>
      </c>
      <c r="T319" s="15">
        <f t="shared" si="200"/>
        <v>0</v>
      </c>
      <c r="U319" s="15">
        <f t="shared" si="200"/>
        <v>0</v>
      </c>
      <c r="V319" s="15">
        <f t="shared" si="200"/>
        <v>0</v>
      </c>
      <c r="W319" s="15">
        <f t="shared" si="200"/>
        <v>0</v>
      </c>
      <c r="X319" s="15">
        <f t="shared" si="200"/>
        <v>0</v>
      </c>
      <c r="Y319" s="15">
        <f t="shared" si="200"/>
        <v>0</v>
      </c>
      <c r="Z319" s="15">
        <f t="shared" si="200"/>
        <v>0</v>
      </c>
      <c r="AA319" s="15">
        <f t="shared" si="200"/>
        <v>0</v>
      </c>
      <c r="AB319" s="15">
        <f t="shared" si="200"/>
        <v>0</v>
      </c>
      <c r="AC319" s="15">
        <f t="shared" si="200"/>
        <v>0</v>
      </c>
      <c r="AD319" s="15">
        <f t="shared" si="200"/>
        <v>0</v>
      </c>
      <c r="AE319" s="15">
        <f t="shared" si="200"/>
        <v>0</v>
      </c>
      <c r="AF319" s="15">
        <f t="shared" si="200"/>
        <v>0</v>
      </c>
      <c r="AG319" s="15">
        <f t="shared" si="200"/>
        <v>0</v>
      </c>
      <c r="AH319" s="15">
        <f t="shared" si="200"/>
        <v>0</v>
      </c>
      <c r="AI319" s="15">
        <f t="shared" si="200"/>
        <v>0</v>
      </c>
      <c r="AJ319" s="15">
        <f t="shared" ref="AJ319:AJ382" si="202">SUM(E319:AI319)</f>
        <v>9560</v>
      </c>
      <c r="AL319" s="55"/>
      <c r="AQ319" s="47"/>
      <c r="AR319" s="63"/>
      <c r="AS319" s="47"/>
      <c r="AT319" s="47"/>
      <c r="AU319" s="47"/>
      <c r="AV319" s="47"/>
      <c r="AW319" s="47"/>
      <c r="AX319" s="47"/>
    </row>
    <row r="320" spans="1:50">
      <c r="A320" s="92"/>
      <c r="B320" s="3"/>
      <c r="C320" s="508"/>
      <c r="D320" s="2"/>
      <c r="E320" s="23">
        <f>+E321+E322+E323</f>
        <v>0</v>
      </c>
      <c r="F320" s="23">
        <f t="shared" ref="F320:AI320" si="203">+F321+F322+F323</f>
        <v>0</v>
      </c>
      <c r="G320" s="23">
        <f t="shared" si="203"/>
        <v>0</v>
      </c>
      <c r="H320" s="23">
        <f t="shared" si="203"/>
        <v>0</v>
      </c>
      <c r="I320" s="23">
        <f t="shared" si="203"/>
        <v>0</v>
      </c>
      <c r="J320" s="23">
        <f t="shared" si="203"/>
        <v>9560</v>
      </c>
      <c r="K320" s="23">
        <f t="shared" si="203"/>
        <v>0</v>
      </c>
      <c r="L320" s="23">
        <f t="shared" si="203"/>
        <v>0</v>
      </c>
      <c r="M320" s="23">
        <f t="shared" si="203"/>
        <v>0</v>
      </c>
      <c r="N320" s="23">
        <f t="shared" si="203"/>
        <v>0</v>
      </c>
      <c r="O320" s="23">
        <f t="shared" si="203"/>
        <v>0</v>
      </c>
      <c r="P320" s="23">
        <f t="shared" si="203"/>
        <v>0</v>
      </c>
      <c r="Q320" s="23">
        <f t="shared" si="203"/>
        <v>0</v>
      </c>
      <c r="R320" s="23">
        <f t="shared" si="203"/>
        <v>0</v>
      </c>
      <c r="S320" s="23">
        <f t="shared" si="203"/>
        <v>0</v>
      </c>
      <c r="T320" s="23">
        <f t="shared" si="203"/>
        <v>0</v>
      </c>
      <c r="U320" s="23">
        <f t="shared" si="203"/>
        <v>0</v>
      </c>
      <c r="V320" s="23">
        <f t="shared" si="203"/>
        <v>0</v>
      </c>
      <c r="W320" s="23">
        <f t="shared" si="203"/>
        <v>0</v>
      </c>
      <c r="X320" s="23">
        <f t="shared" si="203"/>
        <v>0</v>
      </c>
      <c r="Y320" s="23">
        <f t="shared" si="203"/>
        <v>0</v>
      </c>
      <c r="Z320" s="23">
        <f t="shared" si="203"/>
        <v>0</v>
      </c>
      <c r="AA320" s="23">
        <f t="shared" si="203"/>
        <v>0</v>
      </c>
      <c r="AB320" s="23">
        <f t="shared" si="203"/>
        <v>0</v>
      </c>
      <c r="AC320" s="23">
        <f t="shared" si="203"/>
        <v>0</v>
      </c>
      <c r="AD320" s="23">
        <f t="shared" si="203"/>
        <v>0</v>
      </c>
      <c r="AE320" s="23">
        <f t="shared" si="203"/>
        <v>0</v>
      </c>
      <c r="AF320" s="23">
        <f t="shared" si="203"/>
        <v>0</v>
      </c>
      <c r="AG320" s="23">
        <f t="shared" si="203"/>
        <v>0</v>
      </c>
      <c r="AH320" s="23">
        <f t="shared" si="203"/>
        <v>0</v>
      </c>
      <c r="AI320" s="23">
        <f t="shared" si="203"/>
        <v>0</v>
      </c>
      <c r="AJ320" s="23">
        <f t="shared" si="202"/>
        <v>9560</v>
      </c>
      <c r="AL320" s="55"/>
      <c r="AQ320" s="47"/>
      <c r="AR320" s="63"/>
      <c r="AS320" s="47"/>
      <c r="AT320" s="47"/>
      <c r="AU320" s="47"/>
      <c r="AV320" s="47"/>
      <c r="AW320" s="47"/>
      <c r="AX320" s="47"/>
    </row>
    <row r="321" spans="1:50" s="47" customFormat="1">
      <c r="A321" s="92"/>
      <c r="B321" s="3"/>
      <c r="C321" s="508"/>
      <c r="D321" s="3"/>
      <c r="E321" s="21"/>
      <c r="F321" s="21"/>
      <c r="G321" s="21"/>
      <c r="H321" s="21"/>
      <c r="I321" s="21"/>
      <c r="J321" s="21">
        <v>9560</v>
      </c>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f t="shared" si="202"/>
        <v>9560</v>
      </c>
      <c r="AL321" s="55"/>
      <c r="AM321" s="54"/>
      <c r="AN321" s="55"/>
      <c r="AO321" s="55"/>
      <c r="AP321" s="58"/>
      <c r="AR321" s="63"/>
    </row>
    <row r="322" spans="1:50">
      <c r="A322" s="92"/>
      <c r="B322" s="3"/>
      <c r="C322" s="508"/>
      <c r="D322" s="2"/>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f t="shared" si="202"/>
        <v>0</v>
      </c>
      <c r="AL322" s="55"/>
      <c r="AQ322" s="47"/>
      <c r="AR322" s="63"/>
      <c r="AS322" s="47"/>
      <c r="AT322" s="47"/>
      <c r="AU322" s="47"/>
      <c r="AV322" s="47"/>
      <c r="AW322" s="47"/>
      <c r="AX322" s="47"/>
    </row>
    <row r="323" spans="1:50">
      <c r="A323" s="92"/>
      <c r="B323" s="3"/>
      <c r="C323" s="508"/>
      <c r="D323" s="2"/>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f t="shared" si="202"/>
        <v>0</v>
      </c>
      <c r="AL323" s="55"/>
      <c r="AQ323" s="47"/>
      <c r="AR323" s="63"/>
      <c r="AS323" s="47"/>
      <c r="AT323" s="47"/>
      <c r="AU323" s="47"/>
      <c r="AV323" s="47"/>
      <c r="AW323" s="47"/>
      <c r="AX323" s="47"/>
    </row>
    <row r="324" spans="1:50">
      <c r="A324" s="92"/>
      <c r="B324" s="3"/>
      <c r="C324" s="508"/>
      <c r="D324" s="2"/>
      <c r="E324" s="23">
        <f>+E325</f>
        <v>0</v>
      </c>
      <c r="F324" s="23">
        <f t="shared" ref="F324:AI324" si="204">+F325</f>
        <v>0</v>
      </c>
      <c r="G324" s="23">
        <f t="shared" si="204"/>
        <v>0</v>
      </c>
      <c r="H324" s="23">
        <f t="shared" si="204"/>
        <v>0</v>
      </c>
      <c r="I324" s="23">
        <f t="shared" si="204"/>
        <v>0</v>
      </c>
      <c r="J324" s="23">
        <f t="shared" si="204"/>
        <v>0</v>
      </c>
      <c r="K324" s="23">
        <f>+K325</f>
        <v>0</v>
      </c>
      <c r="L324" s="23">
        <f>+L325</f>
        <v>0</v>
      </c>
      <c r="M324" s="23">
        <f t="shared" si="204"/>
        <v>0</v>
      </c>
      <c r="N324" s="23">
        <f t="shared" si="204"/>
        <v>0</v>
      </c>
      <c r="O324" s="23">
        <f t="shared" si="204"/>
        <v>0</v>
      </c>
      <c r="P324" s="23">
        <f t="shared" si="204"/>
        <v>0</v>
      </c>
      <c r="Q324" s="23">
        <f t="shared" si="204"/>
        <v>0</v>
      </c>
      <c r="R324" s="23">
        <f t="shared" si="204"/>
        <v>0</v>
      </c>
      <c r="S324" s="23">
        <f t="shared" si="204"/>
        <v>0</v>
      </c>
      <c r="T324" s="23">
        <f t="shared" si="204"/>
        <v>0</v>
      </c>
      <c r="U324" s="23">
        <f t="shared" si="204"/>
        <v>0</v>
      </c>
      <c r="V324" s="23">
        <f t="shared" si="204"/>
        <v>0</v>
      </c>
      <c r="W324" s="23">
        <f t="shared" si="204"/>
        <v>0</v>
      </c>
      <c r="X324" s="23">
        <f t="shared" si="204"/>
        <v>0</v>
      </c>
      <c r="Y324" s="23">
        <f t="shared" si="204"/>
        <v>0</v>
      </c>
      <c r="Z324" s="23">
        <f t="shared" si="204"/>
        <v>0</v>
      </c>
      <c r="AA324" s="23">
        <f t="shared" si="204"/>
        <v>0</v>
      </c>
      <c r="AB324" s="23">
        <f t="shared" si="204"/>
        <v>0</v>
      </c>
      <c r="AC324" s="23">
        <f t="shared" si="204"/>
        <v>0</v>
      </c>
      <c r="AD324" s="23">
        <f t="shared" si="204"/>
        <v>0</v>
      </c>
      <c r="AE324" s="23">
        <f t="shared" si="204"/>
        <v>0</v>
      </c>
      <c r="AF324" s="23">
        <f t="shared" si="204"/>
        <v>0</v>
      </c>
      <c r="AG324" s="23">
        <f t="shared" si="204"/>
        <v>0</v>
      </c>
      <c r="AH324" s="23">
        <f t="shared" si="204"/>
        <v>0</v>
      </c>
      <c r="AI324" s="23">
        <f t="shared" si="204"/>
        <v>0</v>
      </c>
      <c r="AJ324" s="23">
        <f t="shared" si="202"/>
        <v>0</v>
      </c>
      <c r="AL324" s="55"/>
      <c r="AQ324" s="47"/>
      <c r="AR324" s="63"/>
      <c r="AS324" s="47"/>
      <c r="AT324" s="47"/>
      <c r="AU324" s="47"/>
      <c r="AV324" s="47"/>
      <c r="AW324" s="47"/>
      <c r="AX324" s="47"/>
    </row>
    <row r="325" spans="1:50">
      <c r="A325" s="92"/>
      <c r="B325" s="3"/>
      <c r="C325" s="508"/>
      <c r="D325" s="2"/>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f t="shared" si="202"/>
        <v>0</v>
      </c>
      <c r="AL325" s="55"/>
      <c r="AQ325" s="47"/>
      <c r="AR325" s="63"/>
      <c r="AS325" s="47"/>
      <c r="AT325" s="47"/>
      <c r="AU325" s="47"/>
      <c r="AV325" s="47"/>
      <c r="AW325" s="47"/>
      <c r="AX325" s="47"/>
    </row>
    <row r="326" spans="1:50">
      <c r="A326" s="92"/>
      <c r="B326" s="3"/>
      <c r="C326" s="508"/>
      <c r="D326" s="2"/>
      <c r="E326" s="23">
        <f>+E327</f>
        <v>0</v>
      </c>
      <c r="F326" s="23">
        <f t="shared" ref="F326:AI326" si="205">+F327</f>
        <v>0</v>
      </c>
      <c r="G326" s="23">
        <f t="shared" si="205"/>
        <v>0</v>
      </c>
      <c r="H326" s="23">
        <f t="shared" si="205"/>
        <v>0</v>
      </c>
      <c r="I326" s="23">
        <f t="shared" si="205"/>
        <v>0</v>
      </c>
      <c r="J326" s="23">
        <f t="shared" si="205"/>
        <v>0</v>
      </c>
      <c r="K326" s="23">
        <f t="shared" si="205"/>
        <v>0</v>
      </c>
      <c r="L326" s="23">
        <f t="shared" si="205"/>
        <v>0</v>
      </c>
      <c r="M326" s="23">
        <f t="shared" si="205"/>
        <v>0</v>
      </c>
      <c r="N326" s="23">
        <f t="shared" si="205"/>
        <v>0</v>
      </c>
      <c r="O326" s="23">
        <f t="shared" si="205"/>
        <v>0</v>
      </c>
      <c r="P326" s="23">
        <f t="shared" si="205"/>
        <v>0</v>
      </c>
      <c r="Q326" s="23">
        <f t="shared" si="205"/>
        <v>0</v>
      </c>
      <c r="R326" s="23">
        <f t="shared" si="205"/>
        <v>0</v>
      </c>
      <c r="S326" s="23">
        <f t="shared" si="205"/>
        <v>0</v>
      </c>
      <c r="T326" s="23">
        <f t="shared" si="205"/>
        <v>0</v>
      </c>
      <c r="U326" s="23">
        <f t="shared" si="205"/>
        <v>0</v>
      </c>
      <c r="V326" s="23">
        <f t="shared" si="205"/>
        <v>0</v>
      </c>
      <c r="W326" s="23">
        <f t="shared" si="205"/>
        <v>0</v>
      </c>
      <c r="X326" s="23">
        <f t="shared" si="205"/>
        <v>0</v>
      </c>
      <c r="Y326" s="23">
        <f t="shared" si="205"/>
        <v>0</v>
      </c>
      <c r="Z326" s="23">
        <f t="shared" si="205"/>
        <v>0</v>
      </c>
      <c r="AA326" s="23">
        <f t="shared" si="205"/>
        <v>0</v>
      </c>
      <c r="AB326" s="23">
        <f t="shared" si="205"/>
        <v>0</v>
      </c>
      <c r="AC326" s="23">
        <f t="shared" si="205"/>
        <v>0</v>
      </c>
      <c r="AD326" s="23">
        <f t="shared" si="205"/>
        <v>0</v>
      </c>
      <c r="AE326" s="23">
        <f t="shared" si="205"/>
        <v>0</v>
      </c>
      <c r="AF326" s="23">
        <f t="shared" si="205"/>
        <v>0</v>
      </c>
      <c r="AG326" s="23">
        <f t="shared" si="205"/>
        <v>0</v>
      </c>
      <c r="AH326" s="23">
        <f t="shared" si="205"/>
        <v>0</v>
      </c>
      <c r="AI326" s="23">
        <f t="shared" si="205"/>
        <v>0</v>
      </c>
      <c r="AJ326" s="23">
        <f t="shared" si="202"/>
        <v>0</v>
      </c>
      <c r="AL326" s="55"/>
      <c r="AQ326" s="47"/>
      <c r="AR326" s="63"/>
      <c r="AS326" s="47"/>
      <c r="AT326" s="47"/>
      <c r="AU326" s="47"/>
      <c r="AV326" s="47"/>
      <c r="AW326" s="47"/>
      <c r="AX326" s="47"/>
    </row>
    <row r="327" spans="1:50">
      <c r="A327" s="92"/>
      <c r="B327" s="3"/>
      <c r="C327" s="508"/>
      <c r="D327" s="2"/>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f t="shared" si="202"/>
        <v>0</v>
      </c>
      <c r="AL327" s="55"/>
      <c r="AQ327" s="47"/>
      <c r="AR327" s="63"/>
      <c r="AS327" s="47"/>
      <c r="AT327" s="47"/>
      <c r="AU327" s="47"/>
      <c r="AV327" s="47"/>
      <c r="AW327" s="47"/>
      <c r="AX327" s="47"/>
    </row>
    <row r="328" spans="1:50">
      <c r="A328" s="92"/>
      <c r="B328" s="3"/>
      <c r="C328" s="508"/>
      <c r="D328" s="2"/>
      <c r="E328" s="23">
        <f>+E329</f>
        <v>0</v>
      </c>
      <c r="F328" s="23">
        <f t="shared" ref="F328:AI328" si="206">+F329</f>
        <v>0</v>
      </c>
      <c r="G328" s="23">
        <f t="shared" si="206"/>
        <v>0</v>
      </c>
      <c r="H328" s="23">
        <f t="shared" si="206"/>
        <v>0</v>
      </c>
      <c r="I328" s="23">
        <f t="shared" si="206"/>
        <v>0</v>
      </c>
      <c r="J328" s="23">
        <f t="shared" si="206"/>
        <v>0</v>
      </c>
      <c r="K328" s="23">
        <f t="shared" si="206"/>
        <v>0</v>
      </c>
      <c r="L328" s="23">
        <f t="shared" si="206"/>
        <v>0</v>
      </c>
      <c r="M328" s="23">
        <f t="shared" si="206"/>
        <v>0</v>
      </c>
      <c r="N328" s="23">
        <f t="shared" si="206"/>
        <v>0</v>
      </c>
      <c r="O328" s="23">
        <f t="shared" si="206"/>
        <v>0</v>
      </c>
      <c r="P328" s="23">
        <f t="shared" si="206"/>
        <v>0</v>
      </c>
      <c r="Q328" s="23">
        <f t="shared" si="206"/>
        <v>0</v>
      </c>
      <c r="R328" s="23">
        <f t="shared" si="206"/>
        <v>0</v>
      </c>
      <c r="S328" s="23">
        <f t="shared" si="206"/>
        <v>0</v>
      </c>
      <c r="T328" s="23">
        <f t="shared" si="206"/>
        <v>0</v>
      </c>
      <c r="U328" s="23">
        <f t="shared" si="206"/>
        <v>0</v>
      </c>
      <c r="V328" s="23">
        <f t="shared" si="206"/>
        <v>0</v>
      </c>
      <c r="W328" s="23">
        <f t="shared" si="206"/>
        <v>0</v>
      </c>
      <c r="X328" s="23">
        <f t="shared" si="206"/>
        <v>0</v>
      </c>
      <c r="Y328" s="23">
        <f t="shared" si="206"/>
        <v>0</v>
      </c>
      <c r="Z328" s="23">
        <f t="shared" si="206"/>
        <v>0</v>
      </c>
      <c r="AA328" s="23">
        <f t="shared" si="206"/>
        <v>0</v>
      </c>
      <c r="AB328" s="23">
        <f t="shared" si="206"/>
        <v>0</v>
      </c>
      <c r="AC328" s="23">
        <f t="shared" si="206"/>
        <v>0</v>
      </c>
      <c r="AD328" s="23">
        <f t="shared" si="206"/>
        <v>0</v>
      </c>
      <c r="AE328" s="23">
        <f t="shared" si="206"/>
        <v>0</v>
      </c>
      <c r="AF328" s="23">
        <f t="shared" si="206"/>
        <v>0</v>
      </c>
      <c r="AG328" s="23">
        <f t="shared" si="206"/>
        <v>0</v>
      </c>
      <c r="AH328" s="23">
        <f t="shared" si="206"/>
        <v>0</v>
      </c>
      <c r="AI328" s="23">
        <f t="shared" si="206"/>
        <v>0</v>
      </c>
      <c r="AJ328" s="23">
        <f t="shared" si="202"/>
        <v>0</v>
      </c>
      <c r="AL328" s="55"/>
      <c r="AQ328" s="47"/>
      <c r="AR328" s="63"/>
      <c r="AS328" s="47"/>
      <c r="AT328" s="47"/>
      <c r="AU328" s="47"/>
      <c r="AV328" s="47"/>
      <c r="AW328" s="47"/>
      <c r="AX328" s="47"/>
    </row>
    <row r="329" spans="1:50">
      <c r="A329" s="92"/>
      <c r="B329" s="3"/>
      <c r="C329" s="508"/>
      <c r="D329" s="2"/>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f t="shared" si="202"/>
        <v>0</v>
      </c>
      <c r="AL329" s="55"/>
      <c r="AQ329" s="47"/>
      <c r="AR329" s="63"/>
      <c r="AS329" s="47"/>
      <c r="AT329" s="47"/>
      <c r="AU329" s="47"/>
      <c r="AV329" s="47"/>
      <c r="AW329" s="47"/>
      <c r="AX329" s="47"/>
    </row>
    <row r="330" spans="1:50">
      <c r="A330" s="92"/>
      <c r="B330" s="3"/>
      <c r="C330" s="508"/>
      <c r="D330" s="2"/>
      <c r="E330" s="23">
        <f>+E331</f>
        <v>0</v>
      </c>
      <c r="F330" s="23">
        <f t="shared" ref="F330:AI330" si="207">+F331</f>
        <v>0</v>
      </c>
      <c r="G330" s="23">
        <f t="shared" si="207"/>
        <v>0</v>
      </c>
      <c r="H330" s="23">
        <f t="shared" si="207"/>
        <v>0</v>
      </c>
      <c r="I330" s="23">
        <f t="shared" si="207"/>
        <v>0</v>
      </c>
      <c r="J330" s="23">
        <f t="shared" si="207"/>
        <v>0</v>
      </c>
      <c r="K330" s="23">
        <f t="shared" si="207"/>
        <v>0</v>
      </c>
      <c r="L330" s="23">
        <f t="shared" si="207"/>
        <v>0</v>
      </c>
      <c r="M330" s="23">
        <f t="shared" si="207"/>
        <v>0</v>
      </c>
      <c r="N330" s="23">
        <f t="shared" si="207"/>
        <v>0</v>
      </c>
      <c r="O330" s="23">
        <f t="shared" si="207"/>
        <v>0</v>
      </c>
      <c r="P330" s="23">
        <f t="shared" si="207"/>
        <v>0</v>
      </c>
      <c r="Q330" s="23">
        <f t="shared" si="207"/>
        <v>0</v>
      </c>
      <c r="R330" s="23">
        <f t="shared" si="207"/>
        <v>0</v>
      </c>
      <c r="S330" s="23">
        <f t="shared" si="207"/>
        <v>0</v>
      </c>
      <c r="T330" s="23">
        <f t="shared" si="207"/>
        <v>0</v>
      </c>
      <c r="U330" s="23">
        <f t="shared" si="207"/>
        <v>0</v>
      </c>
      <c r="V330" s="23">
        <f t="shared" si="207"/>
        <v>0</v>
      </c>
      <c r="W330" s="23">
        <f t="shared" si="207"/>
        <v>0</v>
      </c>
      <c r="X330" s="23">
        <f t="shared" si="207"/>
        <v>0</v>
      </c>
      <c r="Y330" s="23">
        <f t="shared" si="207"/>
        <v>0</v>
      </c>
      <c r="Z330" s="23">
        <f t="shared" si="207"/>
        <v>0</v>
      </c>
      <c r="AA330" s="23">
        <f t="shared" si="207"/>
        <v>0</v>
      </c>
      <c r="AB330" s="23">
        <f t="shared" si="207"/>
        <v>0</v>
      </c>
      <c r="AC330" s="23">
        <f t="shared" si="207"/>
        <v>0</v>
      </c>
      <c r="AD330" s="23">
        <f t="shared" si="207"/>
        <v>0</v>
      </c>
      <c r="AE330" s="23">
        <f t="shared" si="207"/>
        <v>0</v>
      </c>
      <c r="AF330" s="23">
        <f t="shared" si="207"/>
        <v>0</v>
      </c>
      <c r="AG330" s="23">
        <f t="shared" si="207"/>
        <v>0</v>
      </c>
      <c r="AH330" s="23">
        <f t="shared" si="207"/>
        <v>0</v>
      </c>
      <c r="AI330" s="23">
        <f t="shared" si="207"/>
        <v>0</v>
      </c>
      <c r="AJ330" s="23">
        <f t="shared" si="202"/>
        <v>0</v>
      </c>
      <c r="AL330" s="55"/>
      <c r="AQ330" s="47"/>
      <c r="AR330" s="63"/>
      <c r="AS330" s="47"/>
      <c r="AT330" s="47"/>
      <c r="AU330" s="47"/>
      <c r="AV330" s="47"/>
      <c r="AW330" s="47"/>
      <c r="AX330" s="47"/>
    </row>
    <row r="331" spans="1:50">
      <c r="A331" s="92"/>
      <c r="B331" s="3"/>
      <c r="C331" s="508"/>
      <c r="D331" s="2"/>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f t="shared" si="202"/>
        <v>0</v>
      </c>
      <c r="AL331" s="55"/>
      <c r="AQ331" s="47"/>
      <c r="AR331" s="63"/>
      <c r="AS331" s="47"/>
      <c r="AT331" s="47"/>
      <c r="AU331" s="47"/>
      <c r="AV331" s="47"/>
      <c r="AW331" s="47"/>
      <c r="AX331" s="47"/>
    </row>
    <row r="332" spans="1:50">
      <c r="A332" s="92"/>
      <c r="B332" s="3"/>
      <c r="C332" s="508"/>
      <c r="D332" s="2"/>
      <c r="E332" s="23">
        <f>+E333</f>
        <v>0</v>
      </c>
      <c r="F332" s="23">
        <f t="shared" ref="F332:AI332" si="208">+F333</f>
        <v>0</v>
      </c>
      <c r="G332" s="23">
        <f t="shared" si="208"/>
        <v>0</v>
      </c>
      <c r="H332" s="23">
        <f t="shared" si="208"/>
        <v>0</v>
      </c>
      <c r="I332" s="23">
        <f t="shared" si="208"/>
        <v>0</v>
      </c>
      <c r="J332" s="23">
        <f t="shared" si="208"/>
        <v>0</v>
      </c>
      <c r="K332" s="23">
        <f t="shared" si="208"/>
        <v>0</v>
      </c>
      <c r="L332" s="23">
        <f t="shared" si="208"/>
        <v>0</v>
      </c>
      <c r="M332" s="23">
        <f t="shared" si="208"/>
        <v>0</v>
      </c>
      <c r="N332" s="23">
        <f t="shared" si="208"/>
        <v>0</v>
      </c>
      <c r="O332" s="23">
        <f t="shared" si="208"/>
        <v>0</v>
      </c>
      <c r="P332" s="23">
        <f t="shared" si="208"/>
        <v>0</v>
      </c>
      <c r="Q332" s="23">
        <f t="shared" si="208"/>
        <v>0</v>
      </c>
      <c r="R332" s="23">
        <f t="shared" si="208"/>
        <v>0</v>
      </c>
      <c r="S332" s="23">
        <f t="shared" si="208"/>
        <v>0</v>
      </c>
      <c r="T332" s="23">
        <f t="shared" si="208"/>
        <v>0</v>
      </c>
      <c r="U332" s="23">
        <f t="shared" si="208"/>
        <v>0</v>
      </c>
      <c r="V332" s="23">
        <f t="shared" si="208"/>
        <v>0</v>
      </c>
      <c r="W332" s="23">
        <f t="shared" si="208"/>
        <v>0</v>
      </c>
      <c r="X332" s="23">
        <f t="shared" si="208"/>
        <v>0</v>
      </c>
      <c r="Y332" s="23">
        <f t="shared" si="208"/>
        <v>0</v>
      </c>
      <c r="Z332" s="23">
        <f t="shared" si="208"/>
        <v>0</v>
      </c>
      <c r="AA332" s="23">
        <f t="shared" si="208"/>
        <v>0</v>
      </c>
      <c r="AB332" s="23">
        <f t="shared" si="208"/>
        <v>0</v>
      </c>
      <c r="AC332" s="23">
        <f t="shared" si="208"/>
        <v>0</v>
      </c>
      <c r="AD332" s="23">
        <f t="shared" si="208"/>
        <v>0</v>
      </c>
      <c r="AE332" s="23">
        <f t="shared" si="208"/>
        <v>0</v>
      </c>
      <c r="AF332" s="23">
        <f t="shared" si="208"/>
        <v>0</v>
      </c>
      <c r="AG332" s="23">
        <f t="shared" si="208"/>
        <v>0</v>
      </c>
      <c r="AH332" s="23">
        <f t="shared" si="208"/>
        <v>0</v>
      </c>
      <c r="AI332" s="23">
        <f t="shared" si="208"/>
        <v>0</v>
      </c>
      <c r="AJ332" s="23">
        <f t="shared" si="202"/>
        <v>0</v>
      </c>
      <c r="AL332" s="55"/>
      <c r="AQ332" s="47"/>
      <c r="AR332" s="63"/>
      <c r="AS332" s="47"/>
      <c r="AT332" s="47"/>
      <c r="AU332" s="47"/>
      <c r="AV332" s="47"/>
      <c r="AW332" s="47"/>
      <c r="AX332" s="47"/>
    </row>
    <row r="333" spans="1:50">
      <c r="A333" s="92"/>
      <c r="B333" s="3"/>
      <c r="C333" s="508"/>
      <c r="D333" s="2"/>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f t="shared" si="202"/>
        <v>0</v>
      </c>
      <c r="AL333" s="55"/>
      <c r="AQ333" s="47"/>
      <c r="AR333" s="63"/>
      <c r="AS333" s="47"/>
      <c r="AT333" s="47"/>
      <c r="AU333" s="47"/>
      <c r="AV333" s="47"/>
      <c r="AW333" s="47"/>
      <c r="AX333" s="47"/>
    </row>
    <row r="334" spans="1:50">
      <c r="A334" s="92"/>
      <c r="B334" s="3"/>
      <c r="C334" s="508"/>
      <c r="D334" s="2"/>
      <c r="E334" s="23">
        <f>+E335</f>
        <v>0</v>
      </c>
      <c r="F334" s="23">
        <f t="shared" ref="F334:AI334" si="209">+F335</f>
        <v>0</v>
      </c>
      <c r="G334" s="23">
        <f t="shared" si="209"/>
        <v>0</v>
      </c>
      <c r="H334" s="23">
        <f t="shared" si="209"/>
        <v>0</v>
      </c>
      <c r="I334" s="23">
        <f t="shared" si="209"/>
        <v>0</v>
      </c>
      <c r="J334" s="23">
        <f t="shared" si="209"/>
        <v>0</v>
      </c>
      <c r="K334" s="23">
        <f t="shared" si="209"/>
        <v>0</v>
      </c>
      <c r="L334" s="23">
        <f t="shared" si="209"/>
        <v>0</v>
      </c>
      <c r="M334" s="23">
        <f t="shared" si="209"/>
        <v>0</v>
      </c>
      <c r="N334" s="23">
        <f t="shared" si="209"/>
        <v>0</v>
      </c>
      <c r="O334" s="23">
        <f t="shared" si="209"/>
        <v>0</v>
      </c>
      <c r="P334" s="23">
        <f t="shared" si="209"/>
        <v>0</v>
      </c>
      <c r="Q334" s="23">
        <f t="shared" si="209"/>
        <v>0</v>
      </c>
      <c r="R334" s="23">
        <f t="shared" si="209"/>
        <v>0</v>
      </c>
      <c r="S334" s="23">
        <f t="shared" si="209"/>
        <v>0</v>
      </c>
      <c r="T334" s="23">
        <f t="shared" si="209"/>
        <v>0</v>
      </c>
      <c r="U334" s="23">
        <f t="shared" si="209"/>
        <v>0</v>
      </c>
      <c r="V334" s="23">
        <f t="shared" si="209"/>
        <v>0</v>
      </c>
      <c r="W334" s="23">
        <f t="shared" si="209"/>
        <v>0</v>
      </c>
      <c r="X334" s="23">
        <f t="shared" si="209"/>
        <v>0</v>
      </c>
      <c r="Y334" s="23">
        <f t="shared" si="209"/>
        <v>0</v>
      </c>
      <c r="Z334" s="23">
        <f t="shared" si="209"/>
        <v>0</v>
      </c>
      <c r="AA334" s="23">
        <f t="shared" si="209"/>
        <v>0</v>
      </c>
      <c r="AB334" s="23">
        <f t="shared" si="209"/>
        <v>0</v>
      </c>
      <c r="AC334" s="23">
        <f t="shared" si="209"/>
        <v>0</v>
      </c>
      <c r="AD334" s="23">
        <f t="shared" si="209"/>
        <v>0</v>
      </c>
      <c r="AE334" s="23">
        <f t="shared" si="209"/>
        <v>0</v>
      </c>
      <c r="AF334" s="23">
        <f t="shared" si="209"/>
        <v>0</v>
      </c>
      <c r="AG334" s="23">
        <f t="shared" si="209"/>
        <v>0</v>
      </c>
      <c r="AH334" s="23">
        <f t="shared" si="209"/>
        <v>0</v>
      </c>
      <c r="AI334" s="23">
        <f t="shared" si="209"/>
        <v>0</v>
      </c>
      <c r="AJ334" s="23">
        <f t="shared" si="202"/>
        <v>0</v>
      </c>
      <c r="AL334" s="55"/>
      <c r="AQ334" s="47"/>
      <c r="AR334" s="63"/>
      <c r="AS334" s="47"/>
      <c r="AT334" s="47"/>
      <c r="AU334" s="47"/>
      <c r="AV334" s="47"/>
      <c r="AW334" s="47"/>
      <c r="AX334" s="47"/>
    </row>
    <row r="335" spans="1:50">
      <c r="A335" s="92"/>
      <c r="B335" s="3"/>
      <c r="C335" s="508"/>
      <c r="D335" s="2"/>
      <c r="E335" s="40"/>
      <c r="F335" s="21"/>
      <c r="G335" s="21"/>
      <c r="H335" s="21"/>
      <c r="I335" s="21"/>
      <c r="J335" s="21"/>
      <c r="K335" s="21">
        <v>0</v>
      </c>
      <c r="L335" s="21"/>
      <c r="M335" s="21">
        <v>0</v>
      </c>
      <c r="N335" s="21"/>
      <c r="O335" s="21">
        <v>0</v>
      </c>
      <c r="P335" s="21"/>
      <c r="Q335" s="21"/>
      <c r="R335" s="21"/>
      <c r="S335" s="21"/>
      <c r="T335" s="21"/>
      <c r="U335" s="21"/>
      <c r="V335" s="21"/>
      <c r="W335" s="21"/>
      <c r="X335" s="21"/>
      <c r="Y335" s="21"/>
      <c r="Z335" s="21"/>
      <c r="AA335" s="21"/>
      <c r="AB335" s="21"/>
      <c r="AC335" s="21"/>
      <c r="AD335" s="21"/>
      <c r="AE335" s="21"/>
      <c r="AF335" s="21"/>
      <c r="AG335" s="21"/>
      <c r="AH335" s="21"/>
      <c r="AI335" s="21"/>
      <c r="AJ335" s="21">
        <f t="shared" si="202"/>
        <v>0</v>
      </c>
      <c r="AL335" s="55"/>
      <c r="AQ335" s="47"/>
      <c r="AR335" s="63"/>
      <c r="AS335" s="47"/>
      <c r="AT335" s="47"/>
      <c r="AU335" s="47"/>
      <c r="AV335" s="47"/>
      <c r="AW335" s="47"/>
      <c r="AX335" s="47"/>
    </row>
    <row r="336" spans="1:50">
      <c r="A336" s="92"/>
      <c r="B336" s="3"/>
      <c r="C336" s="508"/>
      <c r="D336" s="2"/>
      <c r="E336" s="23">
        <f>+E337</f>
        <v>0</v>
      </c>
      <c r="F336" s="23">
        <f t="shared" ref="F336:AI336" si="210">+F337</f>
        <v>0</v>
      </c>
      <c r="G336" s="23">
        <f t="shared" si="210"/>
        <v>0</v>
      </c>
      <c r="H336" s="23">
        <f t="shared" si="210"/>
        <v>0</v>
      </c>
      <c r="I336" s="23">
        <f t="shared" si="210"/>
        <v>0</v>
      </c>
      <c r="J336" s="23">
        <f t="shared" si="210"/>
        <v>0</v>
      </c>
      <c r="K336" s="23">
        <f t="shared" si="210"/>
        <v>0</v>
      </c>
      <c r="L336" s="23">
        <f t="shared" si="210"/>
        <v>0</v>
      </c>
      <c r="M336" s="23">
        <f t="shared" si="210"/>
        <v>0</v>
      </c>
      <c r="N336" s="23">
        <f t="shared" si="210"/>
        <v>0</v>
      </c>
      <c r="O336" s="23">
        <f t="shared" si="210"/>
        <v>0</v>
      </c>
      <c r="P336" s="23">
        <f t="shared" si="210"/>
        <v>0</v>
      </c>
      <c r="Q336" s="23">
        <f t="shared" si="210"/>
        <v>0</v>
      </c>
      <c r="R336" s="23">
        <f t="shared" si="210"/>
        <v>0</v>
      </c>
      <c r="S336" s="23">
        <f t="shared" si="210"/>
        <v>0</v>
      </c>
      <c r="T336" s="23">
        <f t="shared" si="210"/>
        <v>0</v>
      </c>
      <c r="U336" s="23">
        <f t="shared" si="210"/>
        <v>0</v>
      </c>
      <c r="V336" s="23">
        <f t="shared" si="210"/>
        <v>0</v>
      </c>
      <c r="W336" s="23">
        <f t="shared" si="210"/>
        <v>0</v>
      </c>
      <c r="X336" s="23">
        <f t="shared" si="210"/>
        <v>0</v>
      </c>
      <c r="Y336" s="23">
        <f t="shared" si="210"/>
        <v>0</v>
      </c>
      <c r="Z336" s="23">
        <f t="shared" si="210"/>
        <v>0</v>
      </c>
      <c r="AA336" s="23">
        <f t="shared" si="210"/>
        <v>0</v>
      </c>
      <c r="AB336" s="23">
        <f t="shared" si="210"/>
        <v>0</v>
      </c>
      <c r="AC336" s="23">
        <f t="shared" si="210"/>
        <v>0</v>
      </c>
      <c r="AD336" s="23">
        <f t="shared" si="210"/>
        <v>0</v>
      </c>
      <c r="AE336" s="23">
        <f t="shared" si="210"/>
        <v>0</v>
      </c>
      <c r="AF336" s="23">
        <f t="shared" si="210"/>
        <v>0</v>
      </c>
      <c r="AG336" s="23">
        <f t="shared" si="210"/>
        <v>0</v>
      </c>
      <c r="AH336" s="23">
        <f t="shared" si="210"/>
        <v>0</v>
      </c>
      <c r="AI336" s="23">
        <f t="shared" si="210"/>
        <v>0</v>
      </c>
      <c r="AJ336" s="23">
        <f t="shared" si="202"/>
        <v>0</v>
      </c>
      <c r="AL336" s="55"/>
      <c r="AQ336" s="47"/>
      <c r="AR336" s="63"/>
      <c r="AS336" s="47"/>
      <c r="AT336" s="47"/>
      <c r="AU336" s="47"/>
      <c r="AV336" s="47"/>
      <c r="AW336" s="47"/>
      <c r="AX336" s="47"/>
    </row>
    <row r="337" spans="1:50">
      <c r="A337" s="92"/>
      <c r="B337" s="3"/>
      <c r="C337" s="508"/>
      <c r="D337" s="2"/>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f t="shared" si="202"/>
        <v>0</v>
      </c>
      <c r="AL337" s="55"/>
      <c r="AQ337" s="47"/>
      <c r="AR337" s="63"/>
      <c r="AS337" s="47"/>
      <c r="AT337" s="47"/>
      <c r="AU337" s="47"/>
      <c r="AV337" s="47"/>
      <c r="AW337" s="47"/>
      <c r="AX337" s="47"/>
    </row>
    <row r="338" spans="1:50">
      <c r="A338" s="92"/>
      <c r="B338" s="3"/>
      <c r="C338" s="508"/>
      <c r="D338" s="2"/>
      <c r="E338" s="23">
        <f>+E339</f>
        <v>0</v>
      </c>
      <c r="F338" s="23">
        <f t="shared" ref="F338:AI338" si="211">+F339</f>
        <v>0</v>
      </c>
      <c r="G338" s="23">
        <f t="shared" si="211"/>
        <v>0</v>
      </c>
      <c r="H338" s="23">
        <f t="shared" si="211"/>
        <v>0</v>
      </c>
      <c r="I338" s="23">
        <f t="shared" si="211"/>
        <v>0</v>
      </c>
      <c r="J338" s="23">
        <f t="shared" si="211"/>
        <v>0</v>
      </c>
      <c r="K338" s="23">
        <f t="shared" si="211"/>
        <v>0</v>
      </c>
      <c r="L338" s="23">
        <f t="shared" si="211"/>
        <v>0</v>
      </c>
      <c r="M338" s="23">
        <f t="shared" si="211"/>
        <v>0</v>
      </c>
      <c r="N338" s="23">
        <f t="shared" si="211"/>
        <v>0</v>
      </c>
      <c r="O338" s="23">
        <f t="shared" si="211"/>
        <v>0</v>
      </c>
      <c r="P338" s="23">
        <f t="shared" si="211"/>
        <v>0</v>
      </c>
      <c r="Q338" s="23">
        <f t="shared" si="211"/>
        <v>0</v>
      </c>
      <c r="R338" s="23">
        <f t="shared" si="211"/>
        <v>0</v>
      </c>
      <c r="S338" s="23">
        <f t="shared" si="211"/>
        <v>0</v>
      </c>
      <c r="T338" s="23">
        <f t="shared" si="211"/>
        <v>0</v>
      </c>
      <c r="U338" s="23">
        <f t="shared" si="211"/>
        <v>0</v>
      </c>
      <c r="V338" s="23">
        <f t="shared" si="211"/>
        <v>0</v>
      </c>
      <c r="W338" s="23">
        <f t="shared" si="211"/>
        <v>0</v>
      </c>
      <c r="X338" s="23">
        <f t="shared" si="211"/>
        <v>0</v>
      </c>
      <c r="Y338" s="23">
        <f t="shared" si="211"/>
        <v>0</v>
      </c>
      <c r="Z338" s="23">
        <f t="shared" si="211"/>
        <v>0</v>
      </c>
      <c r="AA338" s="23">
        <f t="shared" si="211"/>
        <v>0</v>
      </c>
      <c r="AB338" s="23">
        <f t="shared" si="211"/>
        <v>0</v>
      </c>
      <c r="AC338" s="23">
        <f t="shared" si="211"/>
        <v>0</v>
      </c>
      <c r="AD338" s="23">
        <f t="shared" si="211"/>
        <v>0</v>
      </c>
      <c r="AE338" s="23">
        <f t="shared" si="211"/>
        <v>0</v>
      </c>
      <c r="AF338" s="23">
        <f t="shared" si="211"/>
        <v>0</v>
      </c>
      <c r="AG338" s="23">
        <f t="shared" si="211"/>
        <v>0</v>
      </c>
      <c r="AH338" s="23">
        <f t="shared" si="211"/>
        <v>0</v>
      </c>
      <c r="AI338" s="23">
        <f t="shared" si="211"/>
        <v>0</v>
      </c>
      <c r="AJ338" s="23">
        <f t="shared" si="202"/>
        <v>0</v>
      </c>
      <c r="AL338" s="55"/>
      <c r="AQ338" s="47"/>
      <c r="AR338" s="63"/>
      <c r="AS338" s="47"/>
      <c r="AT338" s="47"/>
      <c r="AU338" s="47"/>
      <c r="AV338" s="47"/>
      <c r="AW338" s="47"/>
      <c r="AX338" s="47"/>
    </row>
    <row r="339" spans="1:50">
      <c r="A339" s="92"/>
      <c r="B339" s="3"/>
      <c r="C339" s="508"/>
      <c r="D339" s="2"/>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f t="shared" si="202"/>
        <v>0</v>
      </c>
      <c r="AL339" s="55"/>
      <c r="AQ339" s="47"/>
      <c r="AR339" s="63"/>
      <c r="AS339" s="47"/>
      <c r="AT339" s="47"/>
      <c r="AU339" s="47"/>
      <c r="AV339" s="47"/>
      <c r="AW339" s="47"/>
      <c r="AX339" s="47"/>
    </row>
    <row r="340" spans="1:50">
      <c r="A340" s="92"/>
      <c r="B340" s="3"/>
      <c r="C340" s="508"/>
      <c r="D340" s="2"/>
      <c r="E340" s="15">
        <f>+E341+E343+E345+E348+E350+E352+E354+E365+E368</f>
        <v>0</v>
      </c>
      <c r="F340" s="15">
        <f t="shared" ref="F340:AI340" si="212">+F341+F343+F345+F348+F350+F352+F354+F365+F368</f>
        <v>0</v>
      </c>
      <c r="G340" s="15">
        <f t="shared" si="212"/>
        <v>0</v>
      </c>
      <c r="H340" s="15">
        <f t="shared" si="212"/>
        <v>0</v>
      </c>
      <c r="I340" s="15">
        <f t="shared" si="212"/>
        <v>153000</v>
      </c>
      <c r="J340" s="15">
        <f t="shared" si="212"/>
        <v>0</v>
      </c>
      <c r="K340" s="15">
        <f t="shared" si="212"/>
        <v>0</v>
      </c>
      <c r="L340" s="15">
        <f t="shared" si="212"/>
        <v>0</v>
      </c>
      <c r="M340" s="15">
        <f t="shared" si="212"/>
        <v>0</v>
      </c>
      <c r="N340" s="15">
        <f t="shared" si="212"/>
        <v>0</v>
      </c>
      <c r="O340" s="15">
        <f t="shared" si="212"/>
        <v>0</v>
      </c>
      <c r="P340" s="15">
        <f t="shared" si="212"/>
        <v>0</v>
      </c>
      <c r="Q340" s="15">
        <f t="shared" si="212"/>
        <v>0</v>
      </c>
      <c r="R340" s="15">
        <f t="shared" si="212"/>
        <v>0</v>
      </c>
      <c r="S340" s="15">
        <f t="shared" si="212"/>
        <v>0</v>
      </c>
      <c r="T340" s="15">
        <f t="shared" si="212"/>
        <v>0</v>
      </c>
      <c r="U340" s="15">
        <f t="shared" si="212"/>
        <v>0</v>
      </c>
      <c r="V340" s="15">
        <f t="shared" si="212"/>
        <v>0</v>
      </c>
      <c r="W340" s="15">
        <f t="shared" si="212"/>
        <v>0</v>
      </c>
      <c r="X340" s="15">
        <f t="shared" si="212"/>
        <v>0</v>
      </c>
      <c r="Y340" s="15">
        <f t="shared" si="212"/>
        <v>0</v>
      </c>
      <c r="Z340" s="15">
        <f t="shared" si="212"/>
        <v>0</v>
      </c>
      <c r="AA340" s="15">
        <f t="shared" si="212"/>
        <v>0</v>
      </c>
      <c r="AB340" s="15">
        <f t="shared" si="212"/>
        <v>0</v>
      </c>
      <c r="AC340" s="15">
        <f t="shared" si="212"/>
        <v>0</v>
      </c>
      <c r="AD340" s="15">
        <f t="shared" si="212"/>
        <v>0</v>
      </c>
      <c r="AE340" s="15">
        <f t="shared" si="212"/>
        <v>0</v>
      </c>
      <c r="AF340" s="15">
        <f t="shared" si="212"/>
        <v>0</v>
      </c>
      <c r="AG340" s="15">
        <f t="shared" si="212"/>
        <v>0</v>
      </c>
      <c r="AH340" s="15">
        <f t="shared" si="212"/>
        <v>0</v>
      </c>
      <c r="AI340" s="15">
        <f t="shared" si="212"/>
        <v>0</v>
      </c>
      <c r="AJ340" s="15">
        <f t="shared" si="202"/>
        <v>153000</v>
      </c>
      <c r="AL340" s="55"/>
      <c r="AQ340" s="47"/>
      <c r="AR340" s="63"/>
      <c r="AS340" s="47"/>
      <c r="AT340" s="47"/>
      <c r="AU340" s="47"/>
      <c r="AV340" s="47"/>
      <c r="AW340" s="47"/>
      <c r="AX340" s="47"/>
    </row>
    <row r="341" spans="1:50">
      <c r="A341" s="92"/>
      <c r="B341" s="3"/>
      <c r="C341" s="508"/>
      <c r="D341" s="2"/>
      <c r="E341" s="23">
        <f>+E342</f>
        <v>0</v>
      </c>
      <c r="F341" s="23">
        <f t="shared" ref="F341:AI341" si="213">+F342</f>
        <v>0</v>
      </c>
      <c r="G341" s="23">
        <f t="shared" si="213"/>
        <v>0</v>
      </c>
      <c r="H341" s="23">
        <f t="shared" si="213"/>
        <v>0</v>
      </c>
      <c r="I341" s="23">
        <f t="shared" si="213"/>
        <v>0</v>
      </c>
      <c r="J341" s="23">
        <f t="shared" si="213"/>
        <v>0</v>
      </c>
      <c r="K341" s="23">
        <f t="shared" si="213"/>
        <v>0</v>
      </c>
      <c r="L341" s="23">
        <f t="shared" si="213"/>
        <v>0</v>
      </c>
      <c r="M341" s="23">
        <f t="shared" si="213"/>
        <v>0</v>
      </c>
      <c r="N341" s="23">
        <f t="shared" si="213"/>
        <v>0</v>
      </c>
      <c r="O341" s="23">
        <f t="shared" si="213"/>
        <v>0</v>
      </c>
      <c r="P341" s="23">
        <f t="shared" si="213"/>
        <v>0</v>
      </c>
      <c r="Q341" s="23">
        <f t="shared" si="213"/>
        <v>0</v>
      </c>
      <c r="R341" s="23">
        <f t="shared" si="213"/>
        <v>0</v>
      </c>
      <c r="S341" s="23">
        <f t="shared" si="213"/>
        <v>0</v>
      </c>
      <c r="T341" s="23">
        <f t="shared" si="213"/>
        <v>0</v>
      </c>
      <c r="U341" s="23">
        <f t="shared" si="213"/>
        <v>0</v>
      </c>
      <c r="V341" s="23">
        <f t="shared" si="213"/>
        <v>0</v>
      </c>
      <c r="W341" s="23">
        <f t="shared" si="213"/>
        <v>0</v>
      </c>
      <c r="X341" s="23">
        <f t="shared" si="213"/>
        <v>0</v>
      </c>
      <c r="Y341" s="23">
        <f t="shared" si="213"/>
        <v>0</v>
      </c>
      <c r="Z341" s="23">
        <f t="shared" si="213"/>
        <v>0</v>
      </c>
      <c r="AA341" s="23">
        <f t="shared" si="213"/>
        <v>0</v>
      </c>
      <c r="AB341" s="23">
        <f t="shared" si="213"/>
        <v>0</v>
      </c>
      <c r="AC341" s="23">
        <f t="shared" si="213"/>
        <v>0</v>
      </c>
      <c r="AD341" s="23">
        <f t="shared" si="213"/>
        <v>0</v>
      </c>
      <c r="AE341" s="23">
        <f t="shared" si="213"/>
        <v>0</v>
      </c>
      <c r="AF341" s="23">
        <f t="shared" si="213"/>
        <v>0</v>
      </c>
      <c r="AG341" s="23">
        <f t="shared" si="213"/>
        <v>0</v>
      </c>
      <c r="AH341" s="23">
        <f t="shared" si="213"/>
        <v>0</v>
      </c>
      <c r="AI341" s="23">
        <f t="shared" si="213"/>
        <v>0</v>
      </c>
      <c r="AJ341" s="23">
        <f t="shared" si="202"/>
        <v>0</v>
      </c>
      <c r="AL341" s="55"/>
      <c r="AQ341" s="47"/>
      <c r="AR341" s="63"/>
      <c r="AS341" s="47"/>
      <c r="AT341" s="47"/>
      <c r="AU341" s="47"/>
      <c r="AV341" s="47"/>
      <c r="AW341" s="47"/>
      <c r="AX341" s="47"/>
    </row>
    <row r="342" spans="1:50" s="47" customFormat="1">
      <c r="A342" s="92"/>
      <c r="B342" s="3"/>
      <c r="C342" s="508"/>
      <c r="D342" s="3"/>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v>0</v>
      </c>
      <c r="AH342" s="21"/>
      <c r="AI342" s="21"/>
      <c r="AJ342" s="21">
        <f t="shared" si="202"/>
        <v>0</v>
      </c>
      <c r="AL342" s="55"/>
      <c r="AM342" s="54"/>
      <c r="AN342" s="55"/>
      <c r="AO342" s="55"/>
      <c r="AP342" s="58"/>
      <c r="AR342" s="63"/>
    </row>
    <row r="343" spans="1:50">
      <c r="A343" s="92"/>
      <c r="B343" s="3"/>
      <c r="C343" s="508"/>
      <c r="D343" s="2"/>
      <c r="E343" s="23">
        <f>+E344</f>
        <v>0</v>
      </c>
      <c r="F343" s="23">
        <f t="shared" ref="F343:AI343" si="214">+F344</f>
        <v>0</v>
      </c>
      <c r="G343" s="23">
        <f t="shared" si="214"/>
        <v>0</v>
      </c>
      <c r="H343" s="23">
        <f t="shared" si="214"/>
        <v>0</v>
      </c>
      <c r="I343" s="23">
        <f t="shared" si="214"/>
        <v>153000</v>
      </c>
      <c r="J343" s="23">
        <f t="shared" si="214"/>
        <v>0</v>
      </c>
      <c r="K343" s="23">
        <f t="shared" si="214"/>
        <v>0</v>
      </c>
      <c r="L343" s="23">
        <f t="shared" si="214"/>
        <v>0</v>
      </c>
      <c r="M343" s="23">
        <f t="shared" si="214"/>
        <v>0</v>
      </c>
      <c r="N343" s="23">
        <f t="shared" si="214"/>
        <v>0</v>
      </c>
      <c r="O343" s="23">
        <f t="shared" si="214"/>
        <v>0</v>
      </c>
      <c r="P343" s="23">
        <f t="shared" si="214"/>
        <v>0</v>
      </c>
      <c r="Q343" s="23">
        <f t="shared" si="214"/>
        <v>0</v>
      </c>
      <c r="R343" s="23">
        <f t="shared" si="214"/>
        <v>0</v>
      </c>
      <c r="S343" s="23">
        <f>+S344</f>
        <v>0</v>
      </c>
      <c r="T343" s="23">
        <f t="shared" ref="T343:AD343" si="215">+T344</f>
        <v>0</v>
      </c>
      <c r="U343" s="23">
        <f t="shared" si="215"/>
        <v>0</v>
      </c>
      <c r="V343" s="23">
        <f t="shared" si="215"/>
        <v>0</v>
      </c>
      <c r="W343" s="23">
        <f t="shared" si="215"/>
        <v>0</v>
      </c>
      <c r="X343" s="23">
        <f t="shared" si="215"/>
        <v>0</v>
      </c>
      <c r="Y343" s="23">
        <f t="shared" si="215"/>
        <v>0</v>
      </c>
      <c r="Z343" s="23">
        <f t="shared" si="215"/>
        <v>0</v>
      </c>
      <c r="AA343" s="23">
        <f t="shared" si="215"/>
        <v>0</v>
      </c>
      <c r="AB343" s="23">
        <f t="shared" si="215"/>
        <v>0</v>
      </c>
      <c r="AC343" s="23">
        <f t="shared" si="215"/>
        <v>0</v>
      </c>
      <c r="AD343" s="23">
        <f t="shared" si="215"/>
        <v>0</v>
      </c>
      <c r="AE343" s="23">
        <f t="shared" si="214"/>
        <v>0</v>
      </c>
      <c r="AF343" s="23">
        <f t="shared" si="214"/>
        <v>0</v>
      </c>
      <c r="AG343" s="23">
        <f t="shared" si="214"/>
        <v>0</v>
      </c>
      <c r="AH343" s="23">
        <f t="shared" si="214"/>
        <v>0</v>
      </c>
      <c r="AI343" s="23">
        <f t="shared" si="214"/>
        <v>0</v>
      </c>
      <c r="AJ343" s="23">
        <f t="shared" si="202"/>
        <v>153000</v>
      </c>
      <c r="AL343" s="55"/>
      <c r="AQ343" s="47"/>
      <c r="AR343" s="63"/>
      <c r="AS343" s="47"/>
      <c r="AT343" s="47"/>
      <c r="AU343" s="47"/>
      <c r="AV343" s="47"/>
      <c r="AW343" s="47"/>
      <c r="AX343" s="47"/>
    </row>
    <row r="344" spans="1:50" s="47" customFormat="1">
      <c r="A344" s="92"/>
      <c r="B344" s="3"/>
      <c r="C344" s="508"/>
      <c r="D344" s="3"/>
      <c r="E344" s="40"/>
      <c r="F344" s="21"/>
      <c r="G344" s="21"/>
      <c r="H344" s="21"/>
      <c r="I344" s="21">
        <v>153000</v>
      </c>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f t="shared" si="202"/>
        <v>153000</v>
      </c>
      <c r="AL344" s="55"/>
      <c r="AM344" s="54"/>
      <c r="AN344" s="55"/>
      <c r="AO344" s="55"/>
      <c r="AP344" s="58"/>
      <c r="AR344" s="63"/>
    </row>
    <row r="345" spans="1:50">
      <c r="A345" s="92"/>
      <c r="B345" s="3"/>
      <c r="C345" s="508"/>
      <c r="D345" s="2"/>
      <c r="E345" s="23">
        <f t="shared" ref="E345:AI345" si="216">SUM(E346:E347)</f>
        <v>0</v>
      </c>
      <c r="F345" s="23">
        <f t="shared" si="216"/>
        <v>0</v>
      </c>
      <c r="G345" s="23">
        <f t="shared" si="216"/>
        <v>0</v>
      </c>
      <c r="H345" s="23">
        <f t="shared" si="216"/>
        <v>0</v>
      </c>
      <c r="I345" s="23">
        <f t="shared" si="216"/>
        <v>0</v>
      </c>
      <c r="J345" s="23">
        <f t="shared" ref="J345:O345" si="217">SUM(J346:J347)</f>
        <v>0</v>
      </c>
      <c r="K345" s="23">
        <f t="shared" si="217"/>
        <v>0</v>
      </c>
      <c r="L345" s="23">
        <f t="shared" si="217"/>
        <v>0</v>
      </c>
      <c r="M345" s="23">
        <f t="shared" si="217"/>
        <v>0</v>
      </c>
      <c r="N345" s="23">
        <f t="shared" si="217"/>
        <v>0</v>
      </c>
      <c r="O345" s="23">
        <f t="shared" si="217"/>
        <v>0</v>
      </c>
      <c r="P345" s="23">
        <f t="shared" si="216"/>
        <v>0</v>
      </c>
      <c r="Q345" s="23">
        <f t="shared" si="216"/>
        <v>0</v>
      </c>
      <c r="R345" s="23">
        <f t="shared" ref="R345" si="218">SUM(R346:R347)</f>
        <v>0</v>
      </c>
      <c r="S345" s="23">
        <f t="shared" si="216"/>
        <v>0</v>
      </c>
      <c r="T345" s="23">
        <f t="shared" si="216"/>
        <v>0</v>
      </c>
      <c r="U345" s="23">
        <f t="shared" si="216"/>
        <v>0</v>
      </c>
      <c r="V345" s="23">
        <f t="shared" si="216"/>
        <v>0</v>
      </c>
      <c r="W345" s="23">
        <f t="shared" si="216"/>
        <v>0</v>
      </c>
      <c r="X345" s="23">
        <f t="shared" si="216"/>
        <v>0</v>
      </c>
      <c r="Y345" s="23">
        <f t="shared" si="216"/>
        <v>0</v>
      </c>
      <c r="Z345" s="23">
        <f t="shared" si="216"/>
        <v>0</v>
      </c>
      <c r="AA345" s="23">
        <f t="shared" si="216"/>
        <v>0</v>
      </c>
      <c r="AB345" s="23">
        <f t="shared" si="216"/>
        <v>0</v>
      </c>
      <c r="AC345" s="23">
        <f t="shared" si="216"/>
        <v>0</v>
      </c>
      <c r="AD345" s="23">
        <f t="shared" si="216"/>
        <v>0</v>
      </c>
      <c r="AE345" s="23">
        <f t="shared" ref="AE345" si="219">SUM(AE346:AE347)</f>
        <v>0</v>
      </c>
      <c r="AF345" s="23">
        <f t="shared" si="216"/>
        <v>0</v>
      </c>
      <c r="AG345" s="23">
        <f t="shared" si="216"/>
        <v>0</v>
      </c>
      <c r="AH345" s="23">
        <f t="shared" si="216"/>
        <v>0</v>
      </c>
      <c r="AI345" s="23">
        <f t="shared" si="216"/>
        <v>0</v>
      </c>
      <c r="AJ345" s="23">
        <f t="shared" si="202"/>
        <v>0</v>
      </c>
      <c r="AL345" s="55"/>
      <c r="AQ345" s="47"/>
      <c r="AR345" s="63"/>
      <c r="AS345" s="47"/>
      <c r="AT345" s="47"/>
      <c r="AU345" s="47"/>
      <c r="AV345" s="47"/>
      <c r="AW345" s="47"/>
      <c r="AX345" s="47"/>
    </row>
    <row r="346" spans="1:50" s="47" customFormat="1">
      <c r="A346" s="92"/>
      <c r="B346" s="3"/>
      <c r="C346" s="508"/>
      <c r="D346" s="3"/>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v>0</v>
      </c>
      <c r="AI346" s="21"/>
      <c r="AJ346" s="21">
        <f t="shared" si="202"/>
        <v>0</v>
      </c>
      <c r="AL346" s="55"/>
      <c r="AM346" s="54"/>
      <c r="AN346" s="55"/>
      <c r="AO346" s="55"/>
      <c r="AP346" s="58"/>
      <c r="AR346" s="63"/>
    </row>
    <row r="347" spans="1:50">
      <c r="A347" s="92"/>
      <c r="B347" s="3"/>
      <c r="C347" s="508"/>
      <c r="D347" s="2"/>
      <c r="E347" s="40"/>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v>0</v>
      </c>
      <c r="AH347" s="21"/>
      <c r="AI347" s="21"/>
      <c r="AJ347" s="21">
        <f t="shared" si="202"/>
        <v>0</v>
      </c>
      <c r="AL347" s="55"/>
      <c r="AQ347" s="47"/>
      <c r="AR347" s="63"/>
      <c r="AS347" s="47"/>
      <c r="AT347" s="47"/>
      <c r="AU347" s="47"/>
      <c r="AV347" s="47"/>
      <c r="AW347" s="47"/>
      <c r="AX347" s="47"/>
    </row>
    <row r="348" spans="1:50">
      <c r="A348" s="92"/>
      <c r="B348" s="3"/>
      <c r="C348" s="508"/>
      <c r="D348" s="2"/>
      <c r="E348" s="23">
        <f>+E349</f>
        <v>0</v>
      </c>
      <c r="F348" s="23">
        <f t="shared" ref="F348:AI348" si="220">+F349</f>
        <v>0</v>
      </c>
      <c r="G348" s="23">
        <f t="shared" si="220"/>
        <v>0</v>
      </c>
      <c r="H348" s="23">
        <f t="shared" si="220"/>
        <v>0</v>
      </c>
      <c r="I348" s="23">
        <f t="shared" si="220"/>
        <v>0</v>
      </c>
      <c r="J348" s="23">
        <f t="shared" si="220"/>
        <v>0</v>
      </c>
      <c r="K348" s="23">
        <f t="shared" si="220"/>
        <v>0</v>
      </c>
      <c r="L348" s="23">
        <f t="shared" si="220"/>
        <v>0</v>
      </c>
      <c r="M348" s="23">
        <f t="shared" si="220"/>
        <v>0</v>
      </c>
      <c r="N348" s="23">
        <f t="shared" si="220"/>
        <v>0</v>
      </c>
      <c r="O348" s="23">
        <f t="shared" si="220"/>
        <v>0</v>
      </c>
      <c r="P348" s="23">
        <f t="shared" si="220"/>
        <v>0</v>
      </c>
      <c r="Q348" s="23">
        <f t="shared" si="220"/>
        <v>0</v>
      </c>
      <c r="R348" s="23">
        <f t="shared" si="220"/>
        <v>0</v>
      </c>
      <c r="S348" s="23">
        <f t="shared" si="220"/>
        <v>0</v>
      </c>
      <c r="T348" s="23">
        <f t="shared" si="220"/>
        <v>0</v>
      </c>
      <c r="U348" s="23">
        <f t="shared" si="220"/>
        <v>0</v>
      </c>
      <c r="V348" s="23">
        <f t="shared" si="220"/>
        <v>0</v>
      </c>
      <c r="W348" s="23">
        <f t="shared" si="220"/>
        <v>0</v>
      </c>
      <c r="X348" s="23">
        <f t="shared" si="220"/>
        <v>0</v>
      </c>
      <c r="Y348" s="23">
        <f t="shared" si="220"/>
        <v>0</v>
      </c>
      <c r="Z348" s="23">
        <f t="shared" si="220"/>
        <v>0</v>
      </c>
      <c r="AA348" s="23">
        <f t="shared" si="220"/>
        <v>0</v>
      </c>
      <c r="AB348" s="23">
        <f t="shared" si="220"/>
        <v>0</v>
      </c>
      <c r="AC348" s="23">
        <f t="shared" si="220"/>
        <v>0</v>
      </c>
      <c r="AD348" s="23">
        <f t="shared" si="220"/>
        <v>0</v>
      </c>
      <c r="AE348" s="23">
        <f t="shared" si="220"/>
        <v>0</v>
      </c>
      <c r="AF348" s="23">
        <f t="shared" si="220"/>
        <v>0</v>
      </c>
      <c r="AG348" s="23">
        <f t="shared" si="220"/>
        <v>0</v>
      </c>
      <c r="AH348" s="23">
        <f t="shared" si="220"/>
        <v>0</v>
      </c>
      <c r="AI348" s="23">
        <f t="shared" si="220"/>
        <v>0</v>
      </c>
      <c r="AJ348" s="23">
        <f t="shared" si="202"/>
        <v>0</v>
      </c>
      <c r="AL348" s="55"/>
      <c r="AQ348" s="47"/>
      <c r="AR348" s="63"/>
      <c r="AS348" s="47"/>
      <c r="AT348" s="47"/>
      <c r="AU348" s="47"/>
      <c r="AV348" s="47"/>
      <c r="AW348" s="47"/>
      <c r="AX348" s="47"/>
    </row>
    <row r="349" spans="1:50">
      <c r="A349" s="92"/>
      <c r="B349" s="3"/>
      <c r="C349" s="508"/>
      <c r="D349" s="2"/>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f t="shared" si="202"/>
        <v>0</v>
      </c>
      <c r="AL349" s="55"/>
      <c r="AQ349" s="47"/>
      <c r="AR349" s="63"/>
      <c r="AS349" s="47"/>
      <c r="AT349" s="47"/>
      <c r="AU349" s="47"/>
      <c r="AV349" s="47"/>
      <c r="AW349" s="47"/>
      <c r="AX349" s="47"/>
    </row>
    <row r="350" spans="1:50">
      <c r="A350" s="92"/>
      <c r="B350" s="3"/>
      <c r="C350" s="508"/>
      <c r="D350" s="2"/>
      <c r="E350" s="23">
        <f>+E351</f>
        <v>0</v>
      </c>
      <c r="F350" s="23">
        <f t="shared" ref="F350:AI350" si="221">+F351</f>
        <v>0</v>
      </c>
      <c r="G350" s="23">
        <f t="shared" si="221"/>
        <v>0</v>
      </c>
      <c r="H350" s="23">
        <f t="shared" si="221"/>
        <v>0</v>
      </c>
      <c r="I350" s="23">
        <f t="shared" si="221"/>
        <v>0</v>
      </c>
      <c r="J350" s="23">
        <f t="shared" si="221"/>
        <v>0</v>
      </c>
      <c r="K350" s="23">
        <f t="shared" si="221"/>
        <v>0</v>
      </c>
      <c r="L350" s="23">
        <f t="shared" si="221"/>
        <v>0</v>
      </c>
      <c r="M350" s="23">
        <f t="shared" si="221"/>
        <v>0</v>
      </c>
      <c r="N350" s="23">
        <f t="shared" si="221"/>
        <v>0</v>
      </c>
      <c r="O350" s="23">
        <f t="shared" si="221"/>
        <v>0</v>
      </c>
      <c r="P350" s="23">
        <f t="shared" si="221"/>
        <v>0</v>
      </c>
      <c r="Q350" s="23">
        <f t="shared" si="221"/>
        <v>0</v>
      </c>
      <c r="R350" s="23">
        <f t="shared" si="221"/>
        <v>0</v>
      </c>
      <c r="S350" s="23">
        <f t="shared" si="221"/>
        <v>0</v>
      </c>
      <c r="T350" s="23">
        <f t="shared" si="221"/>
        <v>0</v>
      </c>
      <c r="U350" s="23">
        <f t="shared" si="221"/>
        <v>0</v>
      </c>
      <c r="V350" s="23">
        <f t="shared" si="221"/>
        <v>0</v>
      </c>
      <c r="W350" s="23">
        <f t="shared" si="221"/>
        <v>0</v>
      </c>
      <c r="X350" s="23">
        <f t="shared" si="221"/>
        <v>0</v>
      </c>
      <c r="Y350" s="23">
        <f t="shared" si="221"/>
        <v>0</v>
      </c>
      <c r="Z350" s="23">
        <f t="shared" si="221"/>
        <v>0</v>
      </c>
      <c r="AA350" s="23">
        <f t="shared" si="221"/>
        <v>0</v>
      </c>
      <c r="AB350" s="23">
        <f t="shared" si="221"/>
        <v>0</v>
      </c>
      <c r="AC350" s="23">
        <f t="shared" si="221"/>
        <v>0</v>
      </c>
      <c r="AD350" s="23">
        <f t="shared" si="221"/>
        <v>0</v>
      </c>
      <c r="AE350" s="23">
        <f t="shared" si="221"/>
        <v>0</v>
      </c>
      <c r="AF350" s="23">
        <f t="shared" si="221"/>
        <v>0</v>
      </c>
      <c r="AG350" s="23">
        <f t="shared" si="221"/>
        <v>0</v>
      </c>
      <c r="AH350" s="23">
        <f t="shared" si="221"/>
        <v>0</v>
      </c>
      <c r="AI350" s="23">
        <f t="shared" si="221"/>
        <v>0</v>
      </c>
      <c r="AJ350" s="23">
        <f t="shared" si="202"/>
        <v>0</v>
      </c>
      <c r="AL350" s="55"/>
      <c r="AQ350" s="47"/>
      <c r="AR350" s="63"/>
      <c r="AS350" s="47"/>
      <c r="AT350" s="47"/>
      <c r="AU350" s="47"/>
      <c r="AV350" s="47"/>
      <c r="AW350" s="47"/>
      <c r="AX350" s="47"/>
    </row>
    <row r="351" spans="1:50" s="47" customFormat="1">
      <c r="A351" s="92"/>
      <c r="B351" s="3"/>
      <c r="C351" s="508"/>
      <c r="D351" s="3"/>
      <c r="E351" s="40"/>
      <c r="F351" s="21"/>
      <c r="G351" s="21"/>
      <c r="H351" s="21"/>
      <c r="I351" s="21"/>
      <c r="J351" s="21">
        <v>0</v>
      </c>
      <c r="K351" s="21"/>
      <c r="L351" s="21"/>
      <c r="M351" s="21"/>
      <c r="N351" s="21"/>
      <c r="O351" s="21"/>
      <c r="P351" s="21"/>
      <c r="Q351" s="21"/>
      <c r="R351" s="21"/>
      <c r="S351" s="21"/>
      <c r="T351" s="21"/>
      <c r="U351" s="21"/>
      <c r="V351" s="21"/>
      <c r="W351" s="21"/>
      <c r="X351" s="21"/>
      <c r="Y351" s="21"/>
      <c r="Z351" s="21"/>
      <c r="AA351" s="21"/>
      <c r="AB351" s="21"/>
      <c r="AC351" s="21"/>
      <c r="AD351" s="21"/>
      <c r="AE351" s="21"/>
      <c r="AF351" s="21">
        <v>0</v>
      </c>
      <c r="AG351" s="21"/>
      <c r="AH351" s="21"/>
      <c r="AI351" s="21"/>
      <c r="AJ351" s="21">
        <f t="shared" si="202"/>
        <v>0</v>
      </c>
      <c r="AL351" s="55"/>
      <c r="AM351" s="54"/>
      <c r="AN351" s="55"/>
      <c r="AO351" s="55"/>
      <c r="AP351" s="58"/>
      <c r="AR351" s="63"/>
    </row>
    <row r="352" spans="1:50">
      <c r="A352" s="92"/>
      <c r="B352" s="3"/>
      <c r="C352" s="508"/>
      <c r="D352" s="2"/>
      <c r="E352" s="23">
        <f>+E353</f>
        <v>0</v>
      </c>
      <c r="F352" s="23">
        <f t="shared" ref="F352:AI352" si="222">+F353</f>
        <v>0</v>
      </c>
      <c r="G352" s="23">
        <f t="shared" si="222"/>
        <v>0</v>
      </c>
      <c r="H352" s="23">
        <f t="shared" si="222"/>
        <v>0</v>
      </c>
      <c r="I352" s="23">
        <f t="shared" si="222"/>
        <v>0</v>
      </c>
      <c r="J352" s="23">
        <f t="shared" si="222"/>
        <v>0</v>
      </c>
      <c r="K352" s="23">
        <f t="shared" si="222"/>
        <v>0</v>
      </c>
      <c r="L352" s="23">
        <f t="shared" si="222"/>
        <v>0</v>
      </c>
      <c r="M352" s="23">
        <f t="shared" si="222"/>
        <v>0</v>
      </c>
      <c r="N352" s="23">
        <f t="shared" si="222"/>
        <v>0</v>
      </c>
      <c r="O352" s="23">
        <f t="shared" si="222"/>
        <v>0</v>
      </c>
      <c r="P352" s="23">
        <f t="shared" si="222"/>
        <v>0</v>
      </c>
      <c r="Q352" s="23">
        <f t="shared" si="222"/>
        <v>0</v>
      </c>
      <c r="R352" s="23">
        <f t="shared" si="222"/>
        <v>0</v>
      </c>
      <c r="S352" s="23">
        <f t="shared" si="222"/>
        <v>0</v>
      </c>
      <c r="T352" s="23">
        <f t="shared" si="222"/>
        <v>0</v>
      </c>
      <c r="U352" s="23">
        <f t="shared" si="222"/>
        <v>0</v>
      </c>
      <c r="V352" s="23">
        <f t="shared" si="222"/>
        <v>0</v>
      </c>
      <c r="W352" s="23">
        <f t="shared" si="222"/>
        <v>0</v>
      </c>
      <c r="X352" s="23">
        <f t="shared" si="222"/>
        <v>0</v>
      </c>
      <c r="Y352" s="23">
        <f t="shared" si="222"/>
        <v>0</v>
      </c>
      <c r="Z352" s="23">
        <f t="shared" si="222"/>
        <v>0</v>
      </c>
      <c r="AA352" s="23">
        <f t="shared" si="222"/>
        <v>0</v>
      </c>
      <c r="AB352" s="23">
        <f t="shared" si="222"/>
        <v>0</v>
      </c>
      <c r="AC352" s="23">
        <f t="shared" si="222"/>
        <v>0</v>
      </c>
      <c r="AD352" s="23">
        <f t="shared" si="222"/>
        <v>0</v>
      </c>
      <c r="AE352" s="23">
        <f t="shared" si="222"/>
        <v>0</v>
      </c>
      <c r="AF352" s="23">
        <f t="shared" si="222"/>
        <v>0</v>
      </c>
      <c r="AG352" s="23">
        <f t="shared" si="222"/>
        <v>0</v>
      </c>
      <c r="AH352" s="23">
        <f t="shared" si="222"/>
        <v>0</v>
      </c>
      <c r="AI352" s="23">
        <f t="shared" si="222"/>
        <v>0</v>
      </c>
      <c r="AJ352" s="21">
        <f t="shared" si="202"/>
        <v>0</v>
      </c>
      <c r="AL352" s="55"/>
      <c r="AQ352" s="47"/>
      <c r="AR352" s="63"/>
      <c r="AS352" s="47"/>
      <c r="AT352" s="47"/>
      <c r="AU352" s="47"/>
      <c r="AV352" s="47"/>
      <c r="AW352" s="47"/>
      <c r="AX352" s="47"/>
    </row>
    <row r="353" spans="1:50">
      <c r="A353" s="92"/>
      <c r="B353" s="3"/>
      <c r="C353" s="508"/>
      <c r="D353" s="2"/>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v>0</v>
      </c>
      <c r="AH353" s="21"/>
      <c r="AI353" s="21"/>
      <c r="AJ353" s="23">
        <f t="shared" si="202"/>
        <v>0</v>
      </c>
      <c r="AL353" s="55"/>
      <c r="AQ353" s="47"/>
      <c r="AR353" s="63"/>
      <c r="AS353" s="47"/>
      <c r="AT353" s="47"/>
      <c r="AU353" s="47"/>
      <c r="AV353" s="47"/>
      <c r="AW353" s="47"/>
      <c r="AX353" s="47"/>
    </row>
    <row r="354" spans="1:50">
      <c r="A354" s="92"/>
      <c r="B354" s="3"/>
      <c r="C354" s="508"/>
      <c r="D354" s="2"/>
      <c r="E354" s="23">
        <f>SUM(E355:E364)</f>
        <v>0</v>
      </c>
      <c r="F354" s="23">
        <f t="shared" ref="F354:AI354" si="223">SUM(F355:F364)</f>
        <v>0</v>
      </c>
      <c r="G354" s="23">
        <f t="shared" si="223"/>
        <v>0</v>
      </c>
      <c r="H354" s="23">
        <f t="shared" si="223"/>
        <v>0</v>
      </c>
      <c r="I354" s="23">
        <f t="shared" si="223"/>
        <v>0</v>
      </c>
      <c r="J354" s="23">
        <f t="shared" si="223"/>
        <v>0</v>
      </c>
      <c r="K354" s="23">
        <f t="shared" si="223"/>
        <v>0</v>
      </c>
      <c r="L354" s="23">
        <f t="shared" si="223"/>
        <v>0</v>
      </c>
      <c r="M354" s="23">
        <f t="shared" si="223"/>
        <v>0</v>
      </c>
      <c r="N354" s="23">
        <f t="shared" si="223"/>
        <v>0</v>
      </c>
      <c r="O354" s="23">
        <f t="shared" si="223"/>
        <v>0</v>
      </c>
      <c r="P354" s="23">
        <f t="shared" si="223"/>
        <v>0</v>
      </c>
      <c r="Q354" s="23">
        <f t="shared" si="223"/>
        <v>0</v>
      </c>
      <c r="R354" s="23">
        <f t="shared" si="223"/>
        <v>0</v>
      </c>
      <c r="S354" s="23">
        <f t="shared" si="223"/>
        <v>0</v>
      </c>
      <c r="T354" s="23">
        <f t="shared" si="223"/>
        <v>0</v>
      </c>
      <c r="U354" s="23">
        <f t="shared" si="223"/>
        <v>0</v>
      </c>
      <c r="V354" s="23">
        <f t="shared" si="223"/>
        <v>0</v>
      </c>
      <c r="W354" s="23">
        <f t="shared" si="223"/>
        <v>0</v>
      </c>
      <c r="X354" s="23">
        <f t="shared" si="223"/>
        <v>0</v>
      </c>
      <c r="Y354" s="23">
        <f t="shared" si="223"/>
        <v>0</v>
      </c>
      <c r="Z354" s="23">
        <f t="shared" si="223"/>
        <v>0</v>
      </c>
      <c r="AA354" s="23">
        <f t="shared" si="223"/>
        <v>0</v>
      </c>
      <c r="AB354" s="23">
        <f t="shared" si="223"/>
        <v>0</v>
      </c>
      <c r="AC354" s="23">
        <f t="shared" si="223"/>
        <v>0</v>
      </c>
      <c r="AD354" s="23">
        <f t="shared" si="223"/>
        <v>0</v>
      </c>
      <c r="AE354" s="23">
        <f t="shared" si="223"/>
        <v>0</v>
      </c>
      <c r="AF354" s="23">
        <f t="shared" si="223"/>
        <v>0</v>
      </c>
      <c r="AG354" s="23">
        <f t="shared" si="223"/>
        <v>0</v>
      </c>
      <c r="AH354" s="23">
        <f t="shared" si="223"/>
        <v>0</v>
      </c>
      <c r="AI354" s="23">
        <f t="shared" si="223"/>
        <v>0</v>
      </c>
      <c r="AJ354" s="23">
        <f t="shared" si="202"/>
        <v>0</v>
      </c>
      <c r="AL354" s="55"/>
      <c r="AQ354" s="47"/>
      <c r="AR354" s="63"/>
      <c r="AS354" s="47"/>
      <c r="AT354" s="47"/>
      <c r="AU354" s="47"/>
      <c r="AV354" s="47"/>
      <c r="AW354" s="47"/>
      <c r="AX354" s="47"/>
    </row>
    <row r="355" spans="1:50">
      <c r="A355" s="92"/>
      <c r="B355" s="3"/>
      <c r="C355" s="508"/>
      <c r="D355" s="2"/>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1">
        <f t="shared" si="202"/>
        <v>0</v>
      </c>
      <c r="AL355" s="55"/>
      <c r="AQ355" s="47"/>
      <c r="AR355" s="63"/>
      <c r="AS355" s="47"/>
      <c r="AT355" s="47"/>
      <c r="AU355" s="47"/>
      <c r="AV355" s="47"/>
      <c r="AW355" s="47"/>
      <c r="AX355" s="47"/>
    </row>
    <row r="356" spans="1:50">
      <c r="A356" s="92"/>
      <c r="B356" s="3"/>
      <c r="C356" s="508"/>
      <c r="D356" s="2"/>
      <c r="E356" s="21"/>
      <c r="F356" s="23"/>
      <c r="G356" s="23"/>
      <c r="H356" s="23"/>
      <c r="I356" s="23"/>
      <c r="J356" s="23"/>
      <c r="K356" s="23"/>
      <c r="L356" s="23"/>
      <c r="M356" s="23"/>
      <c r="N356" s="23"/>
      <c r="O356" s="23"/>
      <c r="P356" s="23"/>
      <c r="Q356" s="23"/>
      <c r="R356" s="21">
        <v>0</v>
      </c>
      <c r="S356" s="23"/>
      <c r="T356" s="23"/>
      <c r="U356" s="23"/>
      <c r="V356" s="23"/>
      <c r="W356" s="23"/>
      <c r="X356" s="23"/>
      <c r="Y356" s="23"/>
      <c r="Z356" s="23"/>
      <c r="AA356" s="23"/>
      <c r="AB356" s="23"/>
      <c r="AC356" s="23"/>
      <c r="AD356" s="23"/>
      <c r="AE356" s="23"/>
      <c r="AF356" s="23"/>
      <c r="AG356" s="23"/>
      <c r="AH356" s="23"/>
      <c r="AI356" s="23"/>
      <c r="AJ356" s="21">
        <f t="shared" si="202"/>
        <v>0</v>
      </c>
      <c r="AL356" s="55"/>
      <c r="AQ356" s="47"/>
      <c r="AR356" s="63"/>
      <c r="AS356" s="47"/>
      <c r="AT356" s="47"/>
      <c r="AU356" s="47"/>
      <c r="AV356" s="47"/>
      <c r="AW356" s="47"/>
      <c r="AX356" s="47"/>
    </row>
    <row r="357" spans="1:50" s="47" customFormat="1">
      <c r="A357" s="3"/>
      <c r="B357" s="3"/>
      <c r="C357" s="508"/>
      <c r="D357" s="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1">
        <f t="shared" si="202"/>
        <v>0</v>
      </c>
      <c r="AL357" s="55"/>
      <c r="AM357" s="54"/>
      <c r="AN357" s="55"/>
      <c r="AO357" s="55"/>
      <c r="AP357" s="58"/>
      <c r="AR357" s="63"/>
    </row>
    <row r="358" spans="1:50">
      <c r="A358" s="92"/>
      <c r="B358" s="3"/>
      <c r="C358" s="508"/>
      <c r="D358" s="2"/>
      <c r="E358" s="23"/>
      <c r="F358" s="23"/>
      <c r="G358" s="23"/>
      <c r="H358" s="23"/>
      <c r="I358" s="23"/>
      <c r="J358" s="21"/>
      <c r="K358" s="23"/>
      <c r="L358" s="23"/>
      <c r="M358" s="23"/>
      <c r="N358" s="23"/>
      <c r="O358" s="23"/>
      <c r="P358" s="23"/>
      <c r="Q358" s="23"/>
      <c r="R358" s="21"/>
      <c r="S358" s="23"/>
      <c r="T358" s="23"/>
      <c r="U358" s="23"/>
      <c r="V358" s="23"/>
      <c r="W358" s="23"/>
      <c r="X358" s="23"/>
      <c r="Y358" s="23"/>
      <c r="Z358" s="23"/>
      <c r="AA358" s="23"/>
      <c r="AB358" s="23"/>
      <c r="AC358" s="23"/>
      <c r="AD358" s="23"/>
      <c r="AE358" s="21"/>
      <c r="AF358" s="23"/>
      <c r="AG358" s="23"/>
      <c r="AH358" s="23"/>
      <c r="AI358" s="23"/>
      <c r="AJ358" s="21">
        <f t="shared" si="202"/>
        <v>0</v>
      </c>
      <c r="AL358" s="55"/>
      <c r="AQ358" s="47"/>
      <c r="AR358" s="63"/>
      <c r="AS358" s="47"/>
      <c r="AT358" s="47"/>
      <c r="AU358" s="47"/>
      <c r="AV358" s="47"/>
      <c r="AW358" s="47"/>
      <c r="AX358" s="47"/>
    </row>
    <row r="359" spans="1:50">
      <c r="A359" s="92"/>
      <c r="B359" s="3"/>
      <c r="C359" s="508"/>
      <c r="D359" s="2"/>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1">
        <f t="shared" si="202"/>
        <v>0</v>
      </c>
      <c r="AL359" s="55"/>
      <c r="AQ359" s="47"/>
      <c r="AR359" s="63"/>
      <c r="AS359" s="47"/>
      <c r="AT359" s="47"/>
      <c r="AU359" s="47"/>
      <c r="AV359" s="47"/>
      <c r="AW359" s="47"/>
      <c r="AX359" s="47"/>
    </row>
    <row r="360" spans="1:50">
      <c r="A360" s="92"/>
      <c r="B360" s="3"/>
      <c r="C360" s="508"/>
      <c r="D360" s="2"/>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f t="shared" si="202"/>
        <v>0</v>
      </c>
      <c r="AL360" s="55"/>
      <c r="AQ360" s="47"/>
      <c r="AR360" s="63"/>
      <c r="AS360" s="47"/>
      <c r="AT360" s="47"/>
      <c r="AU360" s="47"/>
      <c r="AV360" s="47"/>
      <c r="AW360" s="47"/>
      <c r="AX360" s="47"/>
    </row>
    <row r="361" spans="1:50">
      <c r="A361" s="92"/>
      <c r="B361" s="3"/>
      <c r="C361" s="508"/>
      <c r="D361" s="2"/>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f t="shared" si="202"/>
        <v>0</v>
      </c>
      <c r="AL361" s="55"/>
      <c r="AQ361" s="47"/>
      <c r="AR361" s="63"/>
      <c r="AS361" s="47"/>
      <c r="AT361" s="47"/>
      <c r="AU361" s="47"/>
      <c r="AV361" s="47"/>
      <c r="AW361" s="47"/>
      <c r="AX361" s="47"/>
    </row>
    <row r="362" spans="1:50">
      <c r="A362" s="92"/>
      <c r="B362" s="3"/>
      <c r="C362" s="508"/>
      <c r="D362" s="2"/>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f t="shared" si="202"/>
        <v>0</v>
      </c>
      <c r="AL362" s="55"/>
      <c r="AQ362" s="47"/>
      <c r="AR362" s="63"/>
      <c r="AS362" s="47"/>
      <c r="AT362" s="47"/>
      <c r="AU362" s="47"/>
      <c r="AV362" s="47"/>
      <c r="AW362" s="47"/>
      <c r="AX362" s="47"/>
    </row>
    <row r="363" spans="1:50" s="47" customFormat="1">
      <c r="A363" s="92"/>
      <c r="B363" s="3"/>
      <c r="C363" s="508"/>
      <c r="D363" s="3"/>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f t="shared" si="202"/>
        <v>0</v>
      </c>
      <c r="AL363" s="55"/>
      <c r="AM363" s="54"/>
      <c r="AN363" s="55"/>
      <c r="AO363" s="55"/>
      <c r="AP363" s="58"/>
      <c r="AR363" s="63"/>
    </row>
    <row r="364" spans="1:50" s="47" customFormat="1">
      <c r="A364" s="92"/>
      <c r="B364" s="3"/>
      <c r="C364" s="508"/>
      <c r="D364" s="3"/>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f t="shared" si="202"/>
        <v>0</v>
      </c>
      <c r="AL364" s="55"/>
      <c r="AM364" s="54"/>
      <c r="AN364" s="55"/>
      <c r="AO364" s="55"/>
      <c r="AP364" s="58"/>
      <c r="AR364" s="63"/>
    </row>
    <row r="365" spans="1:50">
      <c r="A365" s="92"/>
      <c r="B365" s="3"/>
      <c r="C365" s="508"/>
      <c r="D365" s="2"/>
      <c r="E365" s="23">
        <f>SUM(E366:E367)</f>
        <v>0</v>
      </c>
      <c r="F365" s="23">
        <f t="shared" ref="F365:AH365" si="224">SUM(F366:F367)</f>
        <v>0</v>
      </c>
      <c r="G365" s="23">
        <f t="shared" si="224"/>
        <v>0</v>
      </c>
      <c r="H365" s="23">
        <f t="shared" si="224"/>
        <v>0</v>
      </c>
      <c r="I365" s="23">
        <f t="shared" si="224"/>
        <v>0</v>
      </c>
      <c r="J365" s="23">
        <f t="shared" si="224"/>
        <v>0</v>
      </c>
      <c r="K365" s="23">
        <f t="shared" si="224"/>
        <v>0</v>
      </c>
      <c r="L365" s="23">
        <f t="shared" si="224"/>
        <v>0</v>
      </c>
      <c r="M365" s="23">
        <f t="shared" si="224"/>
        <v>0</v>
      </c>
      <c r="N365" s="23">
        <f t="shared" si="224"/>
        <v>0</v>
      </c>
      <c r="O365" s="23">
        <f t="shared" si="224"/>
        <v>0</v>
      </c>
      <c r="P365" s="23">
        <f t="shared" si="224"/>
        <v>0</v>
      </c>
      <c r="Q365" s="23">
        <f t="shared" si="224"/>
        <v>0</v>
      </c>
      <c r="R365" s="23">
        <f t="shared" si="224"/>
        <v>0</v>
      </c>
      <c r="S365" s="23">
        <f t="shared" si="224"/>
        <v>0</v>
      </c>
      <c r="T365" s="23">
        <f t="shared" si="224"/>
        <v>0</v>
      </c>
      <c r="U365" s="23">
        <f t="shared" si="224"/>
        <v>0</v>
      </c>
      <c r="V365" s="23">
        <f t="shared" si="224"/>
        <v>0</v>
      </c>
      <c r="W365" s="23">
        <f t="shared" si="224"/>
        <v>0</v>
      </c>
      <c r="X365" s="23">
        <f t="shared" si="224"/>
        <v>0</v>
      </c>
      <c r="Y365" s="23">
        <f t="shared" si="224"/>
        <v>0</v>
      </c>
      <c r="Z365" s="23">
        <f t="shared" si="224"/>
        <v>0</v>
      </c>
      <c r="AA365" s="23">
        <f t="shared" si="224"/>
        <v>0</v>
      </c>
      <c r="AB365" s="23">
        <f t="shared" si="224"/>
        <v>0</v>
      </c>
      <c r="AC365" s="23">
        <f t="shared" si="224"/>
        <v>0</v>
      </c>
      <c r="AD365" s="23">
        <f t="shared" si="224"/>
        <v>0</v>
      </c>
      <c r="AE365" s="23">
        <f t="shared" si="224"/>
        <v>0</v>
      </c>
      <c r="AF365" s="23">
        <f t="shared" si="224"/>
        <v>0</v>
      </c>
      <c r="AG365" s="23">
        <f t="shared" si="224"/>
        <v>0</v>
      </c>
      <c r="AH365" s="23">
        <f t="shared" si="224"/>
        <v>0</v>
      </c>
      <c r="AI365" s="23">
        <f>SUM(AI366:AI367)</f>
        <v>0</v>
      </c>
      <c r="AJ365" s="23">
        <f t="shared" si="202"/>
        <v>0</v>
      </c>
      <c r="AL365" s="55"/>
      <c r="AQ365" s="47"/>
      <c r="AR365" s="63"/>
      <c r="AS365" s="47"/>
      <c r="AT365" s="47"/>
      <c r="AU365" s="47"/>
      <c r="AV365" s="47"/>
      <c r="AW365" s="47"/>
      <c r="AX365" s="47"/>
    </row>
    <row r="366" spans="1:50">
      <c r="A366" s="92"/>
      <c r="B366" s="3"/>
      <c r="C366" s="508"/>
      <c r="D366" s="2"/>
      <c r="E366" s="21"/>
      <c r="F366" s="21"/>
      <c r="G366" s="21"/>
      <c r="H366" s="21"/>
      <c r="I366" s="21"/>
      <c r="J366" s="21"/>
      <c r="K366" s="21"/>
      <c r="L366" s="21"/>
      <c r="M366" s="21"/>
      <c r="N366" s="21"/>
      <c r="O366" s="21"/>
      <c r="P366" s="21"/>
      <c r="Q366" s="21"/>
      <c r="R366" s="21">
        <v>0</v>
      </c>
      <c r="S366" s="21"/>
      <c r="T366" s="21"/>
      <c r="U366" s="21"/>
      <c r="V366" s="21"/>
      <c r="W366" s="21"/>
      <c r="X366" s="21"/>
      <c r="Y366" s="21"/>
      <c r="Z366" s="21"/>
      <c r="AA366" s="21"/>
      <c r="AB366" s="21"/>
      <c r="AC366" s="21"/>
      <c r="AD366" s="21"/>
      <c r="AE366" s="21"/>
      <c r="AF366" s="21"/>
      <c r="AG366" s="21"/>
      <c r="AH366" s="21"/>
      <c r="AI366" s="21"/>
      <c r="AJ366" s="21">
        <f t="shared" si="202"/>
        <v>0</v>
      </c>
      <c r="AL366" s="55"/>
      <c r="AQ366" s="47"/>
      <c r="AR366" s="63"/>
      <c r="AS366" s="47"/>
      <c r="AT366" s="47"/>
      <c r="AU366" s="47"/>
      <c r="AV366" s="47"/>
      <c r="AW366" s="47"/>
      <c r="AX366" s="47"/>
    </row>
    <row r="367" spans="1:50" s="47" customFormat="1">
      <c r="A367" s="92"/>
      <c r="B367" s="3"/>
      <c r="C367" s="508"/>
      <c r="D367" s="3"/>
      <c r="E367" s="21"/>
      <c r="F367" s="21"/>
      <c r="G367" s="21"/>
      <c r="H367" s="21"/>
      <c r="I367" s="21"/>
      <c r="J367" s="21">
        <v>0</v>
      </c>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f t="shared" si="202"/>
        <v>0</v>
      </c>
      <c r="AL367" s="55"/>
      <c r="AM367" s="54"/>
      <c r="AN367" s="55"/>
      <c r="AO367" s="55"/>
      <c r="AP367" s="58"/>
      <c r="AR367" s="63"/>
    </row>
    <row r="368" spans="1:50">
      <c r="A368" s="92"/>
      <c r="B368" s="3"/>
      <c r="C368" s="508"/>
      <c r="D368" s="2"/>
      <c r="E368" s="23">
        <f>+E369</f>
        <v>0</v>
      </c>
      <c r="F368" s="23">
        <f t="shared" ref="F368:AI368" si="225">+F369</f>
        <v>0</v>
      </c>
      <c r="G368" s="23">
        <f t="shared" si="225"/>
        <v>0</v>
      </c>
      <c r="H368" s="23">
        <f t="shared" si="225"/>
        <v>0</v>
      </c>
      <c r="I368" s="23">
        <f t="shared" si="225"/>
        <v>0</v>
      </c>
      <c r="J368" s="23">
        <f t="shared" si="225"/>
        <v>0</v>
      </c>
      <c r="K368" s="23">
        <f t="shared" si="225"/>
        <v>0</v>
      </c>
      <c r="L368" s="23">
        <f t="shared" si="225"/>
        <v>0</v>
      </c>
      <c r="M368" s="23">
        <f t="shared" si="225"/>
        <v>0</v>
      </c>
      <c r="N368" s="23">
        <f t="shared" si="225"/>
        <v>0</v>
      </c>
      <c r="O368" s="23">
        <f t="shared" si="225"/>
        <v>0</v>
      </c>
      <c r="P368" s="23">
        <f t="shared" si="225"/>
        <v>0</v>
      </c>
      <c r="Q368" s="23">
        <f t="shared" si="225"/>
        <v>0</v>
      </c>
      <c r="R368" s="23">
        <f t="shared" si="225"/>
        <v>0</v>
      </c>
      <c r="S368" s="23">
        <f t="shared" si="225"/>
        <v>0</v>
      </c>
      <c r="T368" s="23">
        <f t="shared" si="225"/>
        <v>0</v>
      </c>
      <c r="U368" s="23">
        <f t="shared" si="225"/>
        <v>0</v>
      </c>
      <c r="V368" s="23">
        <f t="shared" si="225"/>
        <v>0</v>
      </c>
      <c r="W368" s="23">
        <f t="shared" si="225"/>
        <v>0</v>
      </c>
      <c r="X368" s="23">
        <f t="shared" si="225"/>
        <v>0</v>
      </c>
      <c r="Y368" s="23">
        <f t="shared" si="225"/>
        <v>0</v>
      </c>
      <c r="Z368" s="23">
        <f t="shared" si="225"/>
        <v>0</v>
      </c>
      <c r="AA368" s="23">
        <f t="shared" si="225"/>
        <v>0</v>
      </c>
      <c r="AB368" s="23">
        <f t="shared" si="225"/>
        <v>0</v>
      </c>
      <c r="AC368" s="23">
        <f t="shared" si="225"/>
        <v>0</v>
      </c>
      <c r="AD368" s="23">
        <f t="shared" si="225"/>
        <v>0</v>
      </c>
      <c r="AE368" s="23">
        <f t="shared" si="225"/>
        <v>0</v>
      </c>
      <c r="AF368" s="23">
        <f t="shared" si="225"/>
        <v>0</v>
      </c>
      <c r="AG368" s="23">
        <f t="shared" si="225"/>
        <v>0</v>
      </c>
      <c r="AH368" s="23">
        <f t="shared" si="225"/>
        <v>0</v>
      </c>
      <c r="AI368" s="23">
        <f t="shared" si="225"/>
        <v>0</v>
      </c>
      <c r="AJ368" s="23">
        <f t="shared" si="202"/>
        <v>0</v>
      </c>
      <c r="AL368" s="55"/>
      <c r="AQ368" s="47"/>
      <c r="AR368" s="63"/>
      <c r="AS368" s="47"/>
      <c r="AT368" s="47"/>
      <c r="AU368" s="47"/>
      <c r="AV368" s="47"/>
      <c r="AW368" s="47"/>
      <c r="AX368" s="47"/>
    </row>
    <row r="369" spans="1:50">
      <c r="A369" s="92"/>
      <c r="B369" s="3"/>
      <c r="C369" s="508"/>
      <c r="D369" s="2"/>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f t="shared" si="202"/>
        <v>0</v>
      </c>
      <c r="AL369" s="55"/>
      <c r="AQ369" s="47"/>
      <c r="AR369" s="63"/>
      <c r="AS369" s="47"/>
      <c r="AT369" s="47"/>
      <c r="AU369" s="47"/>
      <c r="AV369" s="47"/>
      <c r="AW369" s="47"/>
      <c r="AX369" s="47"/>
    </row>
    <row r="370" spans="1:50">
      <c r="A370" s="92"/>
      <c r="B370" s="3"/>
      <c r="C370" s="508"/>
      <c r="D370" s="2"/>
      <c r="E370" s="15">
        <f t="shared" ref="E370:AI370" si="226">+E371+E376+E378+E380+E382+E384+E386</f>
        <v>0</v>
      </c>
      <c r="F370" s="15">
        <f t="shared" si="226"/>
        <v>0</v>
      </c>
      <c r="G370" s="15">
        <f t="shared" si="226"/>
        <v>0</v>
      </c>
      <c r="H370" s="15">
        <f t="shared" si="226"/>
        <v>0</v>
      </c>
      <c r="I370" s="15">
        <f t="shared" si="226"/>
        <v>0</v>
      </c>
      <c r="J370" s="15">
        <f t="shared" si="226"/>
        <v>0</v>
      </c>
      <c r="K370" s="15">
        <f t="shared" si="226"/>
        <v>0</v>
      </c>
      <c r="L370" s="15">
        <f t="shared" si="226"/>
        <v>0</v>
      </c>
      <c r="M370" s="15">
        <f t="shared" si="226"/>
        <v>0</v>
      </c>
      <c r="N370" s="15">
        <f t="shared" si="226"/>
        <v>0</v>
      </c>
      <c r="O370" s="15">
        <f t="shared" si="226"/>
        <v>0</v>
      </c>
      <c r="P370" s="15">
        <f t="shared" si="226"/>
        <v>0</v>
      </c>
      <c r="Q370" s="15">
        <f t="shared" si="226"/>
        <v>0</v>
      </c>
      <c r="R370" s="15">
        <f t="shared" si="226"/>
        <v>0</v>
      </c>
      <c r="S370" s="15">
        <f t="shared" si="226"/>
        <v>0</v>
      </c>
      <c r="T370" s="15">
        <f t="shared" si="226"/>
        <v>0</v>
      </c>
      <c r="U370" s="15">
        <f t="shared" si="226"/>
        <v>0</v>
      </c>
      <c r="V370" s="15">
        <f t="shared" si="226"/>
        <v>0</v>
      </c>
      <c r="W370" s="15">
        <f t="shared" si="226"/>
        <v>0</v>
      </c>
      <c r="X370" s="15">
        <f t="shared" si="226"/>
        <v>0</v>
      </c>
      <c r="Y370" s="15">
        <f t="shared" si="226"/>
        <v>0</v>
      </c>
      <c r="Z370" s="15">
        <f t="shared" si="226"/>
        <v>0</v>
      </c>
      <c r="AA370" s="15">
        <f t="shared" si="226"/>
        <v>0</v>
      </c>
      <c r="AB370" s="15">
        <f t="shared" si="226"/>
        <v>0</v>
      </c>
      <c r="AC370" s="15">
        <f t="shared" si="226"/>
        <v>0</v>
      </c>
      <c r="AD370" s="15">
        <f t="shared" si="226"/>
        <v>0</v>
      </c>
      <c r="AE370" s="15">
        <f t="shared" si="226"/>
        <v>0</v>
      </c>
      <c r="AF370" s="15">
        <f t="shared" si="226"/>
        <v>0</v>
      </c>
      <c r="AG370" s="15">
        <f t="shared" si="226"/>
        <v>0</v>
      </c>
      <c r="AH370" s="15">
        <f t="shared" si="226"/>
        <v>0</v>
      </c>
      <c r="AI370" s="15">
        <f t="shared" si="226"/>
        <v>0</v>
      </c>
      <c r="AJ370" s="15">
        <f t="shared" si="202"/>
        <v>0</v>
      </c>
      <c r="AL370" s="55"/>
      <c r="AQ370" s="47"/>
      <c r="AR370" s="63"/>
      <c r="AS370" s="47"/>
      <c r="AT370" s="47"/>
      <c r="AU370" s="47"/>
      <c r="AV370" s="47"/>
      <c r="AW370" s="47"/>
      <c r="AX370" s="47"/>
    </row>
    <row r="371" spans="1:50">
      <c r="A371" s="92"/>
      <c r="B371" s="3"/>
      <c r="C371" s="508"/>
      <c r="D371" s="2"/>
      <c r="E371" s="23">
        <f>SUM(E372:E375)</f>
        <v>0</v>
      </c>
      <c r="F371" s="23">
        <f t="shared" ref="F371:AI371" si="227">SUM(F372:F375)</f>
        <v>0</v>
      </c>
      <c r="G371" s="23">
        <f t="shared" si="227"/>
        <v>0</v>
      </c>
      <c r="H371" s="23">
        <f t="shared" si="227"/>
        <v>0</v>
      </c>
      <c r="I371" s="23">
        <f t="shared" si="227"/>
        <v>0</v>
      </c>
      <c r="J371" s="23">
        <f t="shared" si="227"/>
        <v>0</v>
      </c>
      <c r="K371" s="23">
        <f t="shared" si="227"/>
        <v>0</v>
      </c>
      <c r="L371" s="23">
        <f t="shared" si="227"/>
        <v>0</v>
      </c>
      <c r="M371" s="23">
        <f t="shared" si="227"/>
        <v>0</v>
      </c>
      <c r="N371" s="23">
        <f t="shared" si="227"/>
        <v>0</v>
      </c>
      <c r="O371" s="23">
        <f t="shared" si="227"/>
        <v>0</v>
      </c>
      <c r="P371" s="23">
        <f t="shared" si="227"/>
        <v>0</v>
      </c>
      <c r="Q371" s="23">
        <f t="shared" si="227"/>
        <v>0</v>
      </c>
      <c r="R371" s="23">
        <f t="shared" si="227"/>
        <v>0</v>
      </c>
      <c r="S371" s="23">
        <f t="shared" si="227"/>
        <v>0</v>
      </c>
      <c r="T371" s="23">
        <f t="shared" si="227"/>
        <v>0</v>
      </c>
      <c r="U371" s="23">
        <f t="shared" si="227"/>
        <v>0</v>
      </c>
      <c r="V371" s="23">
        <f t="shared" si="227"/>
        <v>0</v>
      </c>
      <c r="W371" s="23">
        <f t="shared" si="227"/>
        <v>0</v>
      </c>
      <c r="X371" s="23">
        <f t="shared" si="227"/>
        <v>0</v>
      </c>
      <c r="Y371" s="23">
        <f t="shared" si="227"/>
        <v>0</v>
      </c>
      <c r="Z371" s="23">
        <f t="shared" si="227"/>
        <v>0</v>
      </c>
      <c r="AA371" s="23">
        <f t="shared" si="227"/>
        <v>0</v>
      </c>
      <c r="AB371" s="23">
        <f t="shared" si="227"/>
        <v>0</v>
      </c>
      <c r="AC371" s="23">
        <f t="shared" si="227"/>
        <v>0</v>
      </c>
      <c r="AD371" s="23">
        <f t="shared" si="227"/>
        <v>0</v>
      </c>
      <c r="AE371" s="23">
        <f t="shared" si="227"/>
        <v>0</v>
      </c>
      <c r="AF371" s="23">
        <f t="shared" si="227"/>
        <v>0</v>
      </c>
      <c r="AG371" s="23">
        <f t="shared" si="227"/>
        <v>0</v>
      </c>
      <c r="AH371" s="23">
        <f t="shared" si="227"/>
        <v>0</v>
      </c>
      <c r="AI371" s="23">
        <f t="shared" si="227"/>
        <v>0</v>
      </c>
      <c r="AJ371" s="23">
        <f t="shared" si="202"/>
        <v>0</v>
      </c>
      <c r="AL371" s="55"/>
      <c r="AQ371" s="47"/>
      <c r="AR371" s="63"/>
      <c r="AS371" s="47"/>
      <c r="AT371" s="47"/>
      <c r="AU371" s="47"/>
      <c r="AV371" s="47"/>
      <c r="AW371" s="47"/>
      <c r="AX371" s="47"/>
    </row>
    <row r="372" spans="1:50">
      <c r="A372" s="92"/>
      <c r="B372" s="3"/>
      <c r="C372" s="508"/>
      <c r="D372" s="2"/>
      <c r="E372" s="40"/>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f t="shared" si="202"/>
        <v>0</v>
      </c>
      <c r="AL372" s="55"/>
      <c r="AQ372" s="47"/>
      <c r="AR372" s="63"/>
      <c r="AS372" s="47"/>
      <c r="AT372" s="47"/>
      <c r="AU372" s="47"/>
      <c r="AV372" s="47"/>
      <c r="AW372" s="47"/>
      <c r="AX372" s="47"/>
    </row>
    <row r="373" spans="1:50" s="47" customFormat="1">
      <c r="A373" s="92"/>
      <c r="B373" s="3"/>
      <c r="C373" s="508"/>
      <c r="D373" s="3"/>
      <c r="E373" s="40"/>
      <c r="F373" s="21"/>
      <c r="G373" s="21"/>
      <c r="H373" s="21"/>
      <c r="I373" s="21"/>
      <c r="J373" s="21"/>
      <c r="K373" s="21"/>
      <c r="L373" s="21"/>
      <c r="M373" s="21">
        <v>0</v>
      </c>
      <c r="N373" s="21"/>
      <c r="O373" s="21"/>
      <c r="P373" s="21"/>
      <c r="Q373" s="21"/>
      <c r="R373" s="21"/>
      <c r="S373" s="21"/>
      <c r="T373" s="21"/>
      <c r="U373" s="21"/>
      <c r="V373" s="21"/>
      <c r="W373" s="21"/>
      <c r="X373" s="21"/>
      <c r="Y373" s="21"/>
      <c r="Z373" s="21"/>
      <c r="AA373" s="21"/>
      <c r="AB373" s="21"/>
      <c r="AC373" s="21"/>
      <c r="AD373" s="21"/>
      <c r="AE373" s="21"/>
      <c r="AF373" s="21"/>
      <c r="AG373" s="21">
        <v>0</v>
      </c>
      <c r="AH373" s="21">
        <v>0</v>
      </c>
      <c r="AI373" s="21"/>
      <c r="AJ373" s="21">
        <f t="shared" si="202"/>
        <v>0</v>
      </c>
      <c r="AL373" s="55"/>
      <c r="AM373" s="54"/>
      <c r="AN373" s="55"/>
      <c r="AO373" s="55"/>
      <c r="AP373" s="58"/>
      <c r="AR373" s="63"/>
    </row>
    <row r="374" spans="1:50">
      <c r="A374" s="92"/>
      <c r="B374" s="3"/>
      <c r="C374" s="508"/>
      <c r="D374" s="2"/>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f t="shared" si="202"/>
        <v>0</v>
      </c>
      <c r="AL374" s="55"/>
      <c r="AQ374" s="47"/>
      <c r="AR374" s="63"/>
      <c r="AS374" s="47"/>
      <c r="AT374" s="47"/>
      <c r="AU374" s="47"/>
      <c r="AV374" s="47"/>
      <c r="AW374" s="47"/>
      <c r="AX374" s="47"/>
    </row>
    <row r="375" spans="1:50" s="47" customFormat="1">
      <c r="A375" s="92"/>
      <c r="B375" s="3"/>
      <c r="C375" s="508"/>
      <c r="D375" s="3"/>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f t="shared" si="202"/>
        <v>0</v>
      </c>
      <c r="AL375" s="55"/>
      <c r="AM375" s="54"/>
      <c r="AN375" s="55"/>
      <c r="AO375" s="55"/>
      <c r="AP375" s="58"/>
      <c r="AR375" s="63"/>
    </row>
    <row r="376" spans="1:50">
      <c r="A376" s="92"/>
      <c r="B376" s="3"/>
      <c r="C376" s="508"/>
      <c r="D376" s="2"/>
      <c r="E376" s="23">
        <f>+E377</f>
        <v>0</v>
      </c>
      <c r="F376" s="23">
        <f t="shared" ref="F376:AI376" si="228">+F377</f>
        <v>0</v>
      </c>
      <c r="G376" s="23">
        <f t="shared" si="228"/>
        <v>0</v>
      </c>
      <c r="H376" s="23">
        <f t="shared" si="228"/>
        <v>0</v>
      </c>
      <c r="I376" s="23">
        <f t="shared" si="228"/>
        <v>0</v>
      </c>
      <c r="J376" s="23">
        <f t="shared" si="228"/>
        <v>0</v>
      </c>
      <c r="K376" s="23">
        <f t="shared" si="228"/>
        <v>0</v>
      </c>
      <c r="L376" s="23">
        <f t="shared" si="228"/>
        <v>0</v>
      </c>
      <c r="M376" s="23">
        <f t="shared" si="228"/>
        <v>0</v>
      </c>
      <c r="N376" s="23">
        <f t="shared" si="228"/>
        <v>0</v>
      </c>
      <c r="O376" s="23">
        <f t="shared" si="228"/>
        <v>0</v>
      </c>
      <c r="P376" s="23">
        <f t="shared" si="228"/>
        <v>0</v>
      </c>
      <c r="Q376" s="23">
        <f t="shared" si="228"/>
        <v>0</v>
      </c>
      <c r="R376" s="23">
        <f t="shared" si="228"/>
        <v>0</v>
      </c>
      <c r="S376" s="23">
        <f t="shared" si="228"/>
        <v>0</v>
      </c>
      <c r="T376" s="23">
        <f t="shared" si="228"/>
        <v>0</v>
      </c>
      <c r="U376" s="23">
        <f t="shared" si="228"/>
        <v>0</v>
      </c>
      <c r="V376" s="23">
        <f t="shared" si="228"/>
        <v>0</v>
      </c>
      <c r="W376" s="23">
        <f t="shared" si="228"/>
        <v>0</v>
      </c>
      <c r="X376" s="23">
        <f t="shared" si="228"/>
        <v>0</v>
      </c>
      <c r="Y376" s="23">
        <f t="shared" si="228"/>
        <v>0</v>
      </c>
      <c r="Z376" s="23">
        <f t="shared" si="228"/>
        <v>0</v>
      </c>
      <c r="AA376" s="23">
        <f t="shared" si="228"/>
        <v>0</v>
      </c>
      <c r="AB376" s="23">
        <f t="shared" si="228"/>
        <v>0</v>
      </c>
      <c r="AC376" s="23">
        <f t="shared" si="228"/>
        <v>0</v>
      </c>
      <c r="AD376" s="23">
        <f t="shared" si="228"/>
        <v>0</v>
      </c>
      <c r="AE376" s="23">
        <f t="shared" si="228"/>
        <v>0</v>
      </c>
      <c r="AF376" s="23">
        <f t="shared" si="228"/>
        <v>0</v>
      </c>
      <c r="AG376" s="23">
        <f t="shared" si="228"/>
        <v>0</v>
      </c>
      <c r="AH376" s="23">
        <f t="shared" si="228"/>
        <v>0</v>
      </c>
      <c r="AI376" s="23">
        <f t="shared" si="228"/>
        <v>0</v>
      </c>
      <c r="AJ376" s="23">
        <f t="shared" si="202"/>
        <v>0</v>
      </c>
      <c r="AL376" s="55"/>
      <c r="AQ376" s="47"/>
      <c r="AR376" s="63"/>
      <c r="AS376" s="47"/>
      <c r="AT376" s="47"/>
      <c r="AU376" s="47"/>
      <c r="AV376" s="47"/>
      <c r="AW376" s="47"/>
      <c r="AX376" s="47"/>
    </row>
    <row r="377" spans="1:50" ht="29.25" customHeight="1">
      <c r="A377" s="92"/>
      <c r="B377" s="3"/>
      <c r="C377" s="508"/>
      <c r="D377" s="2"/>
      <c r="E377" s="21">
        <v>0</v>
      </c>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f t="shared" si="202"/>
        <v>0</v>
      </c>
      <c r="AL377" s="55"/>
      <c r="AQ377" s="47"/>
      <c r="AR377" s="63"/>
      <c r="AS377" s="47"/>
      <c r="AT377" s="47"/>
      <c r="AU377" s="47"/>
      <c r="AV377" s="47"/>
      <c r="AW377" s="47"/>
      <c r="AX377" s="47"/>
    </row>
    <row r="378" spans="1:50">
      <c r="A378" s="92"/>
      <c r="B378" s="3"/>
      <c r="C378" s="508"/>
      <c r="D378" s="2"/>
      <c r="E378" s="23">
        <f>+E379</f>
        <v>0</v>
      </c>
      <c r="F378" s="23">
        <f t="shared" ref="F378:AI378" si="229">+F379</f>
        <v>0</v>
      </c>
      <c r="G378" s="23">
        <f t="shared" si="229"/>
        <v>0</v>
      </c>
      <c r="H378" s="23">
        <f t="shared" si="229"/>
        <v>0</v>
      </c>
      <c r="I378" s="23">
        <f t="shared" si="229"/>
        <v>0</v>
      </c>
      <c r="J378" s="23">
        <f t="shared" si="229"/>
        <v>0</v>
      </c>
      <c r="K378" s="23">
        <f t="shared" si="229"/>
        <v>0</v>
      </c>
      <c r="L378" s="23">
        <f t="shared" si="229"/>
        <v>0</v>
      </c>
      <c r="M378" s="23">
        <f t="shared" si="229"/>
        <v>0</v>
      </c>
      <c r="N378" s="23">
        <f t="shared" si="229"/>
        <v>0</v>
      </c>
      <c r="O378" s="23">
        <f t="shared" si="229"/>
        <v>0</v>
      </c>
      <c r="P378" s="23">
        <f t="shared" si="229"/>
        <v>0</v>
      </c>
      <c r="Q378" s="23">
        <f t="shared" si="229"/>
        <v>0</v>
      </c>
      <c r="R378" s="23">
        <f t="shared" si="229"/>
        <v>0</v>
      </c>
      <c r="S378" s="23">
        <f t="shared" si="229"/>
        <v>0</v>
      </c>
      <c r="T378" s="23">
        <f t="shared" si="229"/>
        <v>0</v>
      </c>
      <c r="U378" s="23">
        <f t="shared" si="229"/>
        <v>0</v>
      </c>
      <c r="V378" s="23">
        <f t="shared" si="229"/>
        <v>0</v>
      </c>
      <c r="W378" s="23">
        <f t="shared" si="229"/>
        <v>0</v>
      </c>
      <c r="X378" s="23">
        <f t="shared" si="229"/>
        <v>0</v>
      </c>
      <c r="Y378" s="23">
        <f t="shared" si="229"/>
        <v>0</v>
      </c>
      <c r="Z378" s="23">
        <f t="shared" si="229"/>
        <v>0</v>
      </c>
      <c r="AA378" s="23">
        <f t="shared" si="229"/>
        <v>0</v>
      </c>
      <c r="AB378" s="23">
        <f t="shared" si="229"/>
        <v>0</v>
      </c>
      <c r="AC378" s="23">
        <f t="shared" si="229"/>
        <v>0</v>
      </c>
      <c r="AD378" s="23">
        <f t="shared" si="229"/>
        <v>0</v>
      </c>
      <c r="AE378" s="23">
        <f t="shared" si="229"/>
        <v>0</v>
      </c>
      <c r="AF378" s="23">
        <f t="shared" si="229"/>
        <v>0</v>
      </c>
      <c r="AG378" s="23">
        <f t="shared" si="229"/>
        <v>0</v>
      </c>
      <c r="AH378" s="23">
        <f t="shared" si="229"/>
        <v>0</v>
      </c>
      <c r="AI378" s="23">
        <f t="shared" si="229"/>
        <v>0</v>
      </c>
      <c r="AJ378" s="23">
        <f t="shared" si="202"/>
        <v>0</v>
      </c>
      <c r="AL378" s="55"/>
      <c r="AQ378" s="47"/>
      <c r="AR378" s="63"/>
      <c r="AS378" s="47"/>
      <c r="AT378" s="47"/>
      <c r="AU378" s="47"/>
      <c r="AV378" s="47"/>
      <c r="AW378" s="47"/>
      <c r="AX378" s="47"/>
    </row>
    <row r="379" spans="1:50">
      <c r="A379" s="92"/>
      <c r="B379" s="3"/>
      <c r="C379" s="508"/>
      <c r="D379" s="2"/>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f t="shared" si="202"/>
        <v>0</v>
      </c>
      <c r="AL379" s="55"/>
      <c r="AQ379" s="47"/>
      <c r="AR379" s="63"/>
      <c r="AS379" s="47"/>
      <c r="AT379" s="47"/>
      <c r="AU379" s="47"/>
      <c r="AV379" s="47"/>
      <c r="AW379" s="47"/>
      <c r="AX379" s="47"/>
    </row>
    <row r="380" spans="1:50">
      <c r="A380" s="92"/>
      <c r="B380" s="3"/>
      <c r="C380" s="508"/>
      <c r="D380" s="2"/>
      <c r="E380" s="23">
        <f>+E381</f>
        <v>0</v>
      </c>
      <c r="F380" s="23">
        <f t="shared" ref="F380:AI380" si="230">+F381</f>
        <v>0</v>
      </c>
      <c r="G380" s="23">
        <f t="shared" si="230"/>
        <v>0</v>
      </c>
      <c r="H380" s="23">
        <f t="shared" si="230"/>
        <v>0</v>
      </c>
      <c r="I380" s="23">
        <f t="shared" si="230"/>
        <v>0</v>
      </c>
      <c r="J380" s="23">
        <f t="shared" si="230"/>
        <v>0</v>
      </c>
      <c r="K380" s="23">
        <f t="shared" si="230"/>
        <v>0</v>
      </c>
      <c r="L380" s="23">
        <f t="shared" si="230"/>
        <v>0</v>
      </c>
      <c r="M380" s="23">
        <f t="shared" si="230"/>
        <v>0</v>
      </c>
      <c r="N380" s="23">
        <f t="shared" si="230"/>
        <v>0</v>
      </c>
      <c r="O380" s="23">
        <f t="shared" si="230"/>
        <v>0</v>
      </c>
      <c r="P380" s="23">
        <f t="shared" si="230"/>
        <v>0</v>
      </c>
      <c r="Q380" s="23">
        <f t="shared" si="230"/>
        <v>0</v>
      </c>
      <c r="R380" s="23">
        <f t="shared" si="230"/>
        <v>0</v>
      </c>
      <c r="S380" s="23">
        <f t="shared" si="230"/>
        <v>0</v>
      </c>
      <c r="T380" s="23">
        <f t="shared" si="230"/>
        <v>0</v>
      </c>
      <c r="U380" s="23">
        <f t="shared" si="230"/>
        <v>0</v>
      </c>
      <c r="V380" s="23">
        <f t="shared" si="230"/>
        <v>0</v>
      </c>
      <c r="W380" s="23">
        <f t="shared" si="230"/>
        <v>0</v>
      </c>
      <c r="X380" s="23">
        <f t="shared" si="230"/>
        <v>0</v>
      </c>
      <c r="Y380" s="23">
        <f t="shared" si="230"/>
        <v>0</v>
      </c>
      <c r="Z380" s="23">
        <f t="shared" si="230"/>
        <v>0</v>
      </c>
      <c r="AA380" s="23">
        <f t="shared" si="230"/>
        <v>0</v>
      </c>
      <c r="AB380" s="23">
        <f t="shared" si="230"/>
        <v>0</v>
      </c>
      <c r="AC380" s="23">
        <f t="shared" si="230"/>
        <v>0</v>
      </c>
      <c r="AD380" s="23">
        <f t="shared" si="230"/>
        <v>0</v>
      </c>
      <c r="AE380" s="23">
        <f t="shared" si="230"/>
        <v>0</v>
      </c>
      <c r="AF380" s="23">
        <f t="shared" si="230"/>
        <v>0</v>
      </c>
      <c r="AG380" s="23">
        <f t="shared" si="230"/>
        <v>0</v>
      </c>
      <c r="AH380" s="23">
        <f t="shared" si="230"/>
        <v>0</v>
      </c>
      <c r="AI380" s="23">
        <f t="shared" si="230"/>
        <v>0</v>
      </c>
      <c r="AJ380" s="23">
        <f t="shared" si="202"/>
        <v>0</v>
      </c>
      <c r="AL380" s="55"/>
      <c r="AQ380" s="47"/>
      <c r="AR380" s="63"/>
      <c r="AS380" s="47"/>
      <c r="AT380" s="47"/>
      <c r="AU380" s="47"/>
      <c r="AV380" s="47"/>
      <c r="AW380" s="47"/>
      <c r="AX380" s="47"/>
    </row>
    <row r="381" spans="1:50">
      <c r="A381" s="92"/>
      <c r="B381" s="3"/>
      <c r="C381" s="508"/>
      <c r="D381" s="2"/>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f t="shared" si="202"/>
        <v>0</v>
      </c>
      <c r="AL381" s="55"/>
      <c r="AQ381" s="47"/>
      <c r="AR381" s="63"/>
      <c r="AS381" s="47"/>
      <c r="AT381" s="47"/>
      <c r="AU381" s="47"/>
      <c r="AV381" s="47"/>
      <c r="AW381" s="47"/>
      <c r="AX381" s="47"/>
    </row>
    <row r="382" spans="1:50">
      <c r="A382" s="92"/>
      <c r="B382" s="3"/>
      <c r="C382" s="508"/>
      <c r="D382" s="2"/>
      <c r="E382" s="23">
        <f>+E383</f>
        <v>0</v>
      </c>
      <c r="F382" s="23">
        <f t="shared" ref="F382:AI382" si="231">+F383</f>
        <v>0</v>
      </c>
      <c r="G382" s="23">
        <f t="shared" si="231"/>
        <v>0</v>
      </c>
      <c r="H382" s="23">
        <f t="shared" si="231"/>
        <v>0</v>
      </c>
      <c r="I382" s="23">
        <f t="shared" si="231"/>
        <v>0</v>
      </c>
      <c r="J382" s="23">
        <f t="shared" si="231"/>
        <v>0</v>
      </c>
      <c r="K382" s="23">
        <f t="shared" si="231"/>
        <v>0</v>
      </c>
      <c r="L382" s="23">
        <f t="shared" si="231"/>
        <v>0</v>
      </c>
      <c r="M382" s="23">
        <f t="shared" si="231"/>
        <v>0</v>
      </c>
      <c r="N382" s="23">
        <f t="shared" si="231"/>
        <v>0</v>
      </c>
      <c r="O382" s="23">
        <f t="shared" si="231"/>
        <v>0</v>
      </c>
      <c r="P382" s="23">
        <f t="shared" si="231"/>
        <v>0</v>
      </c>
      <c r="Q382" s="23">
        <f t="shared" si="231"/>
        <v>0</v>
      </c>
      <c r="R382" s="23">
        <f t="shared" si="231"/>
        <v>0</v>
      </c>
      <c r="S382" s="23">
        <f t="shared" si="231"/>
        <v>0</v>
      </c>
      <c r="T382" s="23">
        <f t="shared" si="231"/>
        <v>0</v>
      </c>
      <c r="U382" s="23">
        <f t="shared" si="231"/>
        <v>0</v>
      </c>
      <c r="V382" s="23">
        <f t="shared" si="231"/>
        <v>0</v>
      </c>
      <c r="W382" s="23">
        <f t="shared" si="231"/>
        <v>0</v>
      </c>
      <c r="X382" s="23">
        <f t="shared" si="231"/>
        <v>0</v>
      </c>
      <c r="Y382" s="23">
        <f t="shared" si="231"/>
        <v>0</v>
      </c>
      <c r="Z382" s="23">
        <f t="shared" si="231"/>
        <v>0</v>
      </c>
      <c r="AA382" s="23">
        <f t="shared" si="231"/>
        <v>0</v>
      </c>
      <c r="AB382" s="23">
        <f t="shared" si="231"/>
        <v>0</v>
      </c>
      <c r="AC382" s="23">
        <f t="shared" si="231"/>
        <v>0</v>
      </c>
      <c r="AD382" s="23">
        <f t="shared" si="231"/>
        <v>0</v>
      </c>
      <c r="AE382" s="23">
        <f t="shared" si="231"/>
        <v>0</v>
      </c>
      <c r="AF382" s="23">
        <f t="shared" si="231"/>
        <v>0</v>
      </c>
      <c r="AG382" s="23">
        <f t="shared" si="231"/>
        <v>0</v>
      </c>
      <c r="AH382" s="23">
        <f t="shared" si="231"/>
        <v>0</v>
      </c>
      <c r="AI382" s="23">
        <f t="shared" si="231"/>
        <v>0</v>
      </c>
      <c r="AJ382" s="23">
        <f t="shared" si="202"/>
        <v>0</v>
      </c>
      <c r="AL382" s="55"/>
      <c r="AQ382" s="47"/>
      <c r="AR382" s="63"/>
      <c r="AS382" s="47"/>
      <c r="AT382" s="47"/>
      <c r="AU382" s="47"/>
      <c r="AV382" s="47"/>
      <c r="AW382" s="47"/>
      <c r="AX382" s="47"/>
    </row>
    <row r="383" spans="1:50">
      <c r="A383" s="92"/>
      <c r="B383" s="3"/>
      <c r="C383" s="508"/>
      <c r="D383" s="2"/>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f t="shared" ref="AJ383:AJ446" si="232">SUM(E383:AI383)</f>
        <v>0</v>
      </c>
      <c r="AL383" s="55"/>
      <c r="AQ383" s="47"/>
      <c r="AR383" s="63"/>
      <c r="AS383" s="47"/>
      <c r="AT383" s="47"/>
      <c r="AU383" s="47"/>
      <c r="AV383" s="47"/>
      <c r="AW383" s="47"/>
      <c r="AX383" s="47"/>
    </row>
    <row r="384" spans="1:50">
      <c r="A384" s="92"/>
      <c r="B384" s="3"/>
      <c r="C384" s="508"/>
      <c r="D384" s="2"/>
      <c r="E384" s="23">
        <f>+E385</f>
        <v>0</v>
      </c>
      <c r="F384" s="23">
        <f t="shared" ref="F384:AI384" si="233">+F385</f>
        <v>0</v>
      </c>
      <c r="G384" s="23">
        <f t="shared" si="233"/>
        <v>0</v>
      </c>
      <c r="H384" s="23">
        <f t="shared" si="233"/>
        <v>0</v>
      </c>
      <c r="I384" s="23">
        <f t="shared" si="233"/>
        <v>0</v>
      </c>
      <c r="J384" s="23">
        <f t="shared" si="233"/>
        <v>0</v>
      </c>
      <c r="K384" s="23">
        <f t="shared" si="233"/>
        <v>0</v>
      </c>
      <c r="L384" s="23">
        <f t="shared" si="233"/>
        <v>0</v>
      </c>
      <c r="M384" s="23">
        <f t="shared" si="233"/>
        <v>0</v>
      </c>
      <c r="N384" s="23">
        <f t="shared" si="233"/>
        <v>0</v>
      </c>
      <c r="O384" s="23">
        <f t="shared" si="233"/>
        <v>0</v>
      </c>
      <c r="P384" s="23">
        <f t="shared" si="233"/>
        <v>0</v>
      </c>
      <c r="Q384" s="23">
        <f t="shared" si="233"/>
        <v>0</v>
      </c>
      <c r="R384" s="23">
        <f t="shared" si="233"/>
        <v>0</v>
      </c>
      <c r="S384" s="23">
        <f t="shared" si="233"/>
        <v>0</v>
      </c>
      <c r="T384" s="23">
        <f t="shared" si="233"/>
        <v>0</v>
      </c>
      <c r="U384" s="23">
        <f t="shared" si="233"/>
        <v>0</v>
      </c>
      <c r="V384" s="23">
        <f t="shared" si="233"/>
        <v>0</v>
      </c>
      <c r="W384" s="23">
        <f t="shared" si="233"/>
        <v>0</v>
      </c>
      <c r="X384" s="23">
        <f t="shared" si="233"/>
        <v>0</v>
      </c>
      <c r="Y384" s="23">
        <f t="shared" si="233"/>
        <v>0</v>
      </c>
      <c r="Z384" s="23">
        <f t="shared" si="233"/>
        <v>0</v>
      </c>
      <c r="AA384" s="23">
        <f t="shared" si="233"/>
        <v>0</v>
      </c>
      <c r="AB384" s="23">
        <f t="shared" si="233"/>
        <v>0</v>
      </c>
      <c r="AC384" s="23">
        <f t="shared" si="233"/>
        <v>0</v>
      </c>
      <c r="AD384" s="23">
        <f t="shared" si="233"/>
        <v>0</v>
      </c>
      <c r="AE384" s="23">
        <f t="shared" si="233"/>
        <v>0</v>
      </c>
      <c r="AF384" s="23">
        <f t="shared" si="233"/>
        <v>0</v>
      </c>
      <c r="AG384" s="23">
        <f t="shared" si="233"/>
        <v>0</v>
      </c>
      <c r="AH384" s="23">
        <f t="shared" si="233"/>
        <v>0</v>
      </c>
      <c r="AI384" s="23">
        <f t="shared" si="233"/>
        <v>0</v>
      </c>
      <c r="AJ384" s="23">
        <f t="shared" si="232"/>
        <v>0</v>
      </c>
      <c r="AL384" s="55"/>
      <c r="AQ384" s="47"/>
      <c r="AR384" s="63"/>
      <c r="AS384" s="47"/>
      <c r="AT384" s="47"/>
      <c r="AU384" s="47"/>
      <c r="AV384" s="47"/>
      <c r="AW384" s="47"/>
      <c r="AX384" s="47"/>
    </row>
    <row r="385" spans="1:50">
      <c r="A385" s="92"/>
      <c r="B385" s="3"/>
      <c r="C385" s="508"/>
      <c r="D385" s="2"/>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f t="shared" si="232"/>
        <v>0</v>
      </c>
      <c r="AL385" s="55"/>
      <c r="AQ385" s="47"/>
      <c r="AR385" s="63"/>
      <c r="AS385" s="47"/>
      <c r="AT385" s="47"/>
      <c r="AU385" s="47"/>
      <c r="AV385" s="47"/>
      <c r="AW385" s="47"/>
      <c r="AX385" s="47"/>
    </row>
    <row r="386" spans="1:50">
      <c r="A386" s="92"/>
      <c r="B386" s="3"/>
      <c r="C386" s="508"/>
      <c r="D386" s="2"/>
      <c r="E386" s="23">
        <f>SUM(E387:E390)</f>
        <v>0</v>
      </c>
      <c r="F386" s="23">
        <f t="shared" ref="F386:AI386" si="234">SUM(F387:F390)</f>
        <v>0</v>
      </c>
      <c r="G386" s="23">
        <f t="shared" si="234"/>
        <v>0</v>
      </c>
      <c r="H386" s="23">
        <f t="shared" si="234"/>
        <v>0</v>
      </c>
      <c r="I386" s="23">
        <f t="shared" si="234"/>
        <v>0</v>
      </c>
      <c r="J386" s="23">
        <f t="shared" si="234"/>
        <v>0</v>
      </c>
      <c r="K386" s="23">
        <f t="shared" si="234"/>
        <v>0</v>
      </c>
      <c r="L386" s="23">
        <f t="shared" si="234"/>
        <v>0</v>
      </c>
      <c r="M386" s="23">
        <f t="shared" si="234"/>
        <v>0</v>
      </c>
      <c r="N386" s="23">
        <f t="shared" si="234"/>
        <v>0</v>
      </c>
      <c r="O386" s="23">
        <f t="shared" si="234"/>
        <v>0</v>
      </c>
      <c r="P386" s="23">
        <f t="shared" si="234"/>
        <v>0</v>
      </c>
      <c r="Q386" s="23">
        <f t="shared" si="234"/>
        <v>0</v>
      </c>
      <c r="R386" s="23">
        <f t="shared" si="234"/>
        <v>0</v>
      </c>
      <c r="S386" s="23">
        <f>SUM(S387:S390)</f>
        <v>0</v>
      </c>
      <c r="T386" s="23">
        <f t="shared" si="234"/>
        <v>0</v>
      </c>
      <c r="U386" s="23">
        <f t="shared" si="234"/>
        <v>0</v>
      </c>
      <c r="V386" s="23">
        <f t="shared" si="234"/>
        <v>0</v>
      </c>
      <c r="W386" s="23">
        <f t="shared" si="234"/>
        <v>0</v>
      </c>
      <c r="X386" s="23">
        <f t="shared" si="234"/>
        <v>0</v>
      </c>
      <c r="Y386" s="23">
        <f t="shared" si="234"/>
        <v>0</v>
      </c>
      <c r="Z386" s="23">
        <f t="shared" si="234"/>
        <v>0</v>
      </c>
      <c r="AA386" s="23">
        <f t="shared" si="234"/>
        <v>0</v>
      </c>
      <c r="AB386" s="23">
        <f t="shared" si="234"/>
        <v>0</v>
      </c>
      <c r="AC386" s="23">
        <f t="shared" si="234"/>
        <v>0</v>
      </c>
      <c r="AD386" s="23">
        <f t="shared" si="234"/>
        <v>0</v>
      </c>
      <c r="AE386" s="23">
        <f t="shared" si="234"/>
        <v>0</v>
      </c>
      <c r="AF386" s="23">
        <f t="shared" si="234"/>
        <v>0</v>
      </c>
      <c r="AG386" s="23">
        <f t="shared" si="234"/>
        <v>0</v>
      </c>
      <c r="AH386" s="23">
        <f t="shared" si="234"/>
        <v>0</v>
      </c>
      <c r="AI386" s="23">
        <f t="shared" si="234"/>
        <v>0</v>
      </c>
      <c r="AJ386" s="23">
        <f t="shared" si="232"/>
        <v>0</v>
      </c>
      <c r="AL386" s="55"/>
      <c r="AQ386" s="47"/>
      <c r="AR386" s="63"/>
      <c r="AS386" s="47"/>
      <c r="AT386" s="47"/>
      <c r="AU386" s="47"/>
      <c r="AV386" s="47"/>
      <c r="AW386" s="47"/>
      <c r="AX386" s="47"/>
    </row>
    <row r="387" spans="1:50">
      <c r="A387" s="92"/>
      <c r="B387" s="3"/>
      <c r="C387" s="508"/>
      <c r="D387" s="2"/>
      <c r="E387" s="40"/>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f t="shared" si="232"/>
        <v>0</v>
      </c>
      <c r="AL387" s="55"/>
      <c r="AQ387" s="47"/>
      <c r="AR387" s="63"/>
      <c r="AS387" s="47"/>
      <c r="AT387" s="47"/>
      <c r="AU387" s="47"/>
      <c r="AV387" s="47"/>
      <c r="AW387" s="47"/>
      <c r="AX387" s="47"/>
    </row>
    <row r="388" spans="1:50">
      <c r="A388" s="92"/>
      <c r="B388" s="3"/>
      <c r="C388" s="508"/>
      <c r="D388" s="2"/>
      <c r="E388" s="40"/>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v>0</v>
      </c>
      <c r="AI388" s="21"/>
      <c r="AJ388" s="21">
        <f t="shared" si="232"/>
        <v>0</v>
      </c>
      <c r="AL388" s="55"/>
      <c r="AQ388" s="47"/>
      <c r="AR388" s="63"/>
      <c r="AS388" s="47"/>
      <c r="AT388" s="47"/>
      <c r="AU388" s="47"/>
      <c r="AV388" s="47"/>
      <c r="AW388" s="47"/>
      <c r="AX388" s="47"/>
    </row>
    <row r="389" spans="1:50">
      <c r="A389" s="92"/>
      <c r="B389" s="3"/>
      <c r="C389" s="508"/>
      <c r="D389" s="2"/>
      <c r="E389" s="40"/>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f t="shared" si="232"/>
        <v>0</v>
      </c>
      <c r="AL389" s="55"/>
      <c r="AQ389" s="47"/>
      <c r="AR389" s="63"/>
      <c r="AS389" s="47"/>
      <c r="AT389" s="47"/>
      <c r="AU389" s="47"/>
      <c r="AV389" s="47"/>
      <c r="AW389" s="47"/>
      <c r="AX389" s="47"/>
    </row>
    <row r="390" spans="1:50" s="47" customFormat="1">
      <c r="A390" s="92"/>
      <c r="B390" s="3"/>
      <c r="C390" s="508"/>
      <c r="D390" s="3"/>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f t="shared" si="232"/>
        <v>0</v>
      </c>
      <c r="AL390" s="55"/>
      <c r="AM390" s="54"/>
      <c r="AN390" s="55"/>
      <c r="AO390" s="55"/>
      <c r="AP390" s="58"/>
      <c r="AR390" s="63"/>
    </row>
    <row r="391" spans="1:50">
      <c r="A391" s="92"/>
      <c r="B391" s="3"/>
      <c r="C391" s="508"/>
      <c r="D391" s="2"/>
      <c r="E391" s="15">
        <f>+E392+E395+E398+E401+E403+E405+E407+E409+E411</f>
        <v>530000</v>
      </c>
      <c r="F391" s="15">
        <f t="shared" ref="F391:AI391" si="235">+F392+F395+F398+F401+F403+F405+F407+F409+F411</f>
        <v>20000</v>
      </c>
      <c r="G391" s="15">
        <f t="shared" si="235"/>
        <v>20000</v>
      </c>
      <c r="H391" s="15">
        <f t="shared" si="235"/>
        <v>30000</v>
      </c>
      <c r="I391" s="15">
        <f t="shared" si="235"/>
        <v>5000</v>
      </c>
      <c r="J391" s="15">
        <f t="shared" si="235"/>
        <v>200000</v>
      </c>
      <c r="K391" s="15">
        <f t="shared" si="235"/>
        <v>5000</v>
      </c>
      <c r="L391" s="15">
        <f t="shared" si="235"/>
        <v>25000</v>
      </c>
      <c r="M391" s="15">
        <f t="shared" si="235"/>
        <v>0</v>
      </c>
      <c r="N391" s="15">
        <f t="shared" si="235"/>
        <v>0</v>
      </c>
      <c r="O391" s="15">
        <f t="shared" si="235"/>
        <v>0</v>
      </c>
      <c r="P391" s="15">
        <f t="shared" si="235"/>
        <v>0</v>
      </c>
      <c r="Q391" s="15">
        <f t="shared" si="235"/>
        <v>20000</v>
      </c>
      <c r="R391" s="15">
        <f t="shared" si="235"/>
        <v>23000</v>
      </c>
      <c r="S391" s="15">
        <f t="shared" si="235"/>
        <v>0</v>
      </c>
      <c r="T391" s="15">
        <f t="shared" si="235"/>
        <v>0</v>
      </c>
      <c r="U391" s="15">
        <f t="shared" si="235"/>
        <v>0</v>
      </c>
      <c r="V391" s="15">
        <f t="shared" si="235"/>
        <v>0</v>
      </c>
      <c r="W391" s="15">
        <f t="shared" si="235"/>
        <v>0</v>
      </c>
      <c r="X391" s="15">
        <f t="shared" si="235"/>
        <v>0</v>
      </c>
      <c r="Y391" s="15">
        <f t="shared" si="235"/>
        <v>10000</v>
      </c>
      <c r="Z391" s="15">
        <f t="shared" si="235"/>
        <v>0</v>
      </c>
      <c r="AA391" s="15">
        <f t="shared" si="235"/>
        <v>0</v>
      </c>
      <c r="AB391" s="15">
        <f t="shared" si="235"/>
        <v>0</v>
      </c>
      <c r="AC391" s="15">
        <f t="shared" si="235"/>
        <v>0</v>
      </c>
      <c r="AD391" s="15">
        <f t="shared" si="235"/>
        <v>0</v>
      </c>
      <c r="AE391" s="15">
        <f t="shared" si="235"/>
        <v>0</v>
      </c>
      <c r="AF391" s="15">
        <f t="shared" si="235"/>
        <v>0</v>
      </c>
      <c r="AG391" s="15">
        <f t="shared" si="235"/>
        <v>0</v>
      </c>
      <c r="AH391" s="15">
        <f t="shared" si="235"/>
        <v>0</v>
      </c>
      <c r="AI391" s="15">
        <f t="shared" si="235"/>
        <v>0</v>
      </c>
      <c r="AJ391" s="15">
        <f t="shared" si="232"/>
        <v>888000</v>
      </c>
      <c r="AL391" s="55"/>
      <c r="AQ391" s="47"/>
      <c r="AR391" s="63"/>
      <c r="AS391" s="47"/>
      <c r="AT391" s="47"/>
      <c r="AU391" s="47"/>
      <c r="AV391" s="47"/>
      <c r="AW391" s="47"/>
      <c r="AX391" s="47"/>
    </row>
    <row r="392" spans="1:50">
      <c r="A392" s="92"/>
      <c r="B392" s="3"/>
      <c r="C392" s="508"/>
      <c r="D392" s="2"/>
      <c r="E392" s="23">
        <f>+E393+E394</f>
        <v>0</v>
      </c>
      <c r="F392" s="23">
        <f t="shared" ref="F392:AI392" si="236">+F393+F394</f>
        <v>0</v>
      </c>
      <c r="G392" s="23">
        <f t="shared" si="236"/>
        <v>0</v>
      </c>
      <c r="H392" s="23">
        <f t="shared" si="236"/>
        <v>0</v>
      </c>
      <c r="I392" s="23">
        <f t="shared" si="236"/>
        <v>0</v>
      </c>
      <c r="J392" s="23">
        <f t="shared" si="236"/>
        <v>0</v>
      </c>
      <c r="K392" s="23">
        <f t="shared" si="236"/>
        <v>0</v>
      </c>
      <c r="L392" s="23">
        <f t="shared" si="236"/>
        <v>0</v>
      </c>
      <c r="M392" s="23">
        <f t="shared" si="236"/>
        <v>0</v>
      </c>
      <c r="N392" s="23">
        <f t="shared" si="236"/>
        <v>0</v>
      </c>
      <c r="O392" s="23">
        <f t="shared" si="236"/>
        <v>0</v>
      </c>
      <c r="P392" s="23">
        <f t="shared" si="236"/>
        <v>0</v>
      </c>
      <c r="Q392" s="23">
        <f t="shared" si="236"/>
        <v>0</v>
      </c>
      <c r="R392" s="23">
        <f t="shared" si="236"/>
        <v>0</v>
      </c>
      <c r="S392" s="23">
        <f t="shared" si="236"/>
        <v>0</v>
      </c>
      <c r="T392" s="23">
        <f t="shared" si="236"/>
        <v>0</v>
      </c>
      <c r="U392" s="23">
        <f t="shared" si="236"/>
        <v>0</v>
      </c>
      <c r="V392" s="23">
        <f t="shared" si="236"/>
        <v>0</v>
      </c>
      <c r="W392" s="23">
        <f t="shared" si="236"/>
        <v>0</v>
      </c>
      <c r="X392" s="23">
        <f t="shared" si="236"/>
        <v>0</v>
      </c>
      <c r="Y392" s="23">
        <f t="shared" si="236"/>
        <v>0</v>
      </c>
      <c r="Z392" s="23">
        <f t="shared" si="236"/>
        <v>0</v>
      </c>
      <c r="AA392" s="23">
        <f t="shared" si="236"/>
        <v>0</v>
      </c>
      <c r="AB392" s="23">
        <f t="shared" si="236"/>
        <v>0</v>
      </c>
      <c r="AC392" s="23">
        <f t="shared" si="236"/>
        <v>0</v>
      </c>
      <c r="AD392" s="23">
        <f t="shared" si="236"/>
        <v>0</v>
      </c>
      <c r="AE392" s="23">
        <f t="shared" si="236"/>
        <v>0</v>
      </c>
      <c r="AF392" s="23">
        <f t="shared" si="236"/>
        <v>0</v>
      </c>
      <c r="AG392" s="23">
        <f t="shared" si="236"/>
        <v>0</v>
      </c>
      <c r="AH392" s="23">
        <f t="shared" si="236"/>
        <v>0</v>
      </c>
      <c r="AI392" s="23">
        <f t="shared" si="236"/>
        <v>0</v>
      </c>
      <c r="AJ392" s="23">
        <f t="shared" si="232"/>
        <v>0</v>
      </c>
      <c r="AL392" s="55"/>
      <c r="AQ392" s="47"/>
      <c r="AR392" s="63"/>
      <c r="AS392" s="47"/>
      <c r="AT392" s="47"/>
      <c r="AU392" s="47"/>
      <c r="AV392" s="47"/>
      <c r="AW392" s="47"/>
      <c r="AX392" s="47"/>
    </row>
    <row r="393" spans="1:50">
      <c r="A393" s="92"/>
      <c r="B393" s="3"/>
      <c r="C393" s="508"/>
      <c r="D393" s="2"/>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f t="shared" si="232"/>
        <v>0</v>
      </c>
      <c r="AL393" s="55"/>
      <c r="AQ393" s="47"/>
      <c r="AR393" s="63"/>
      <c r="AS393" s="47"/>
      <c r="AT393" s="47"/>
      <c r="AU393" s="47"/>
      <c r="AV393" s="47"/>
      <c r="AW393" s="47"/>
      <c r="AX393" s="47"/>
    </row>
    <row r="394" spans="1:50">
      <c r="A394" s="92"/>
      <c r="B394" s="3"/>
      <c r="C394" s="508"/>
      <c r="D394" s="2"/>
      <c r="E394" s="21">
        <v>0</v>
      </c>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f t="shared" si="232"/>
        <v>0</v>
      </c>
      <c r="AL394" s="55"/>
      <c r="AQ394" s="47"/>
      <c r="AR394" s="63"/>
      <c r="AS394" s="47"/>
      <c r="AT394" s="47"/>
      <c r="AU394" s="47"/>
      <c r="AV394" s="47"/>
      <c r="AW394" s="47"/>
      <c r="AX394" s="47"/>
    </row>
    <row r="395" spans="1:50">
      <c r="A395" s="92"/>
      <c r="B395" s="3"/>
      <c r="C395" s="508"/>
      <c r="D395" s="2"/>
      <c r="E395" s="23">
        <f>+E396+E397</f>
        <v>0</v>
      </c>
      <c r="F395" s="23">
        <f t="shared" ref="F395:AI395" si="237">+F396+F397</f>
        <v>0</v>
      </c>
      <c r="G395" s="23">
        <f t="shared" si="237"/>
        <v>0</v>
      </c>
      <c r="H395" s="23">
        <f t="shared" si="237"/>
        <v>0</v>
      </c>
      <c r="I395" s="23">
        <f t="shared" si="237"/>
        <v>0</v>
      </c>
      <c r="J395" s="23">
        <f t="shared" si="237"/>
        <v>0</v>
      </c>
      <c r="K395" s="23">
        <f t="shared" si="237"/>
        <v>0</v>
      </c>
      <c r="L395" s="23">
        <f t="shared" si="237"/>
        <v>0</v>
      </c>
      <c r="M395" s="23">
        <f t="shared" si="237"/>
        <v>0</v>
      </c>
      <c r="N395" s="23">
        <f t="shared" si="237"/>
        <v>0</v>
      </c>
      <c r="O395" s="23">
        <f t="shared" si="237"/>
        <v>0</v>
      </c>
      <c r="P395" s="23">
        <f t="shared" si="237"/>
        <v>0</v>
      </c>
      <c r="Q395" s="23">
        <f t="shared" si="237"/>
        <v>0</v>
      </c>
      <c r="R395" s="23">
        <f t="shared" si="237"/>
        <v>0</v>
      </c>
      <c r="S395" s="23">
        <f t="shared" si="237"/>
        <v>0</v>
      </c>
      <c r="T395" s="23">
        <f t="shared" si="237"/>
        <v>0</v>
      </c>
      <c r="U395" s="23">
        <f t="shared" si="237"/>
        <v>0</v>
      </c>
      <c r="V395" s="23">
        <f t="shared" si="237"/>
        <v>0</v>
      </c>
      <c r="W395" s="23">
        <f t="shared" si="237"/>
        <v>0</v>
      </c>
      <c r="X395" s="23">
        <f t="shared" si="237"/>
        <v>0</v>
      </c>
      <c r="Y395" s="23">
        <f t="shared" si="237"/>
        <v>0</v>
      </c>
      <c r="Z395" s="23">
        <f t="shared" si="237"/>
        <v>0</v>
      </c>
      <c r="AA395" s="23">
        <f t="shared" si="237"/>
        <v>0</v>
      </c>
      <c r="AB395" s="23">
        <f t="shared" si="237"/>
        <v>0</v>
      </c>
      <c r="AC395" s="23">
        <f t="shared" si="237"/>
        <v>0</v>
      </c>
      <c r="AD395" s="23">
        <f t="shared" si="237"/>
        <v>0</v>
      </c>
      <c r="AE395" s="23">
        <f t="shared" si="237"/>
        <v>0</v>
      </c>
      <c r="AF395" s="23">
        <f>+AF396+AF397</f>
        <v>0</v>
      </c>
      <c r="AG395" s="23">
        <f t="shared" si="237"/>
        <v>0</v>
      </c>
      <c r="AH395" s="23">
        <f t="shared" si="237"/>
        <v>0</v>
      </c>
      <c r="AI395" s="23">
        <f t="shared" si="237"/>
        <v>0</v>
      </c>
      <c r="AJ395" s="23">
        <f t="shared" si="232"/>
        <v>0</v>
      </c>
      <c r="AL395" s="55"/>
      <c r="AQ395" s="47"/>
      <c r="AR395" s="63"/>
      <c r="AS395" s="47"/>
      <c r="AT395" s="47"/>
      <c r="AU395" s="47"/>
      <c r="AV395" s="47"/>
      <c r="AW395" s="47"/>
      <c r="AX395" s="47"/>
    </row>
    <row r="396" spans="1:50" s="47" customFormat="1">
      <c r="A396" s="92"/>
      <c r="B396" s="3"/>
      <c r="C396" s="508"/>
      <c r="D396" s="3"/>
      <c r="E396" s="40"/>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f t="shared" si="232"/>
        <v>0</v>
      </c>
      <c r="AL396" s="55"/>
      <c r="AM396" s="54"/>
      <c r="AN396" s="55"/>
      <c r="AO396" s="55"/>
      <c r="AP396" s="58"/>
      <c r="AR396" s="63"/>
    </row>
    <row r="397" spans="1:50">
      <c r="A397" s="92"/>
      <c r="B397" s="3"/>
      <c r="C397" s="508"/>
      <c r="D397" s="2"/>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f t="shared" si="232"/>
        <v>0</v>
      </c>
      <c r="AL397" s="55"/>
      <c r="AQ397" s="47"/>
      <c r="AR397" s="63"/>
      <c r="AS397" s="47"/>
      <c r="AT397" s="47"/>
      <c r="AU397" s="47"/>
      <c r="AV397" s="47"/>
      <c r="AW397" s="47"/>
      <c r="AX397" s="47"/>
    </row>
    <row r="398" spans="1:50">
      <c r="A398" s="92"/>
      <c r="B398" s="3"/>
      <c r="C398" s="508"/>
      <c r="D398" s="2"/>
      <c r="E398" s="23">
        <f>+E399+E400</f>
        <v>0</v>
      </c>
      <c r="F398" s="23">
        <f t="shared" ref="F398:AI398" si="238">+F399+F400</f>
        <v>0</v>
      </c>
      <c r="G398" s="23">
        <f t="shared" si="238"/>
        <v>0</v>
      </c>
      <c r="H398" s="23">
        <f t="shared" si="238"/>
        <v>0</v>
      </c>
      <c r="I398" s="23">
        <v>0</v>
      </c>
      <c r="J398" s="23">
        <f t="shared" ref="J398:AG398" si="239">+J399+J400</f>
        <v>0</v>
      </c>
      <c r="K398" s="23">
        <f t="shared" si="239"/>
        <v>0</v>
      </c>
      <c r="L398" s="23">
        <f t="shared" si="239"/>
        <v>0</v>
      </c>
      <c r="M398" s="23">
        <f t="shared" si="239"/>
        <v>0</v>
      </c>
      <c r="N398" s="23">
        <f t="shared" si="239"/>
        <v>0</v>
      </c>
      <c r="O398" s="23">
        <f t="shared" si="239"/>
        <v>0</v>
      </c>
      <c r="P398" s="23">
        <f t="shared" si="239"/>
        <v>0</v>
      </c>
      <c r="Q398" s="23">
        <f t="shared" si="239"/>
        <v>0</v>
      </c>
      <c r="R398" s="23">
        <f t="shared" si="239"/>
        <v>0</v>
      </c>
      <c r="S398" s="23">
        <f t="shared" si="239"/>
        <v>0</v>
      </c>
      <c r="T398" s="23">
        <f t="shared" si="239"/>
        <v>0</v>
      </c>
      <c r="U398" s="23">
        <f t="shared" si="239"/>
        <v>0</v>
      </c>
      <c r="V398" s="23">
        <f t="shared" si="239"/>
        <v>0</v>
      </c>
      <c r="W398" s="23">
        <f t="shared" si="239"/>
        <v>0</v>
      </c>
      <c r="X398" s="23">
        <f t="shared" si="239"/>
        <v>0</v>
      </c>
      <c r="Y398" s="23">
        <f t="shared" si="239"/>
        <v>0</v>
      </c>
      <c r="Z398" s="23">
        <f t="shared" si="239"/>
        <v>0</v>
      </c>
      <c r="AA398" s="23">
        <f t="shared" si="239"/>
        <v>0</v>
      </c>
      <c r="AB398" s="23">
        <f t="shared" si="239"/>
        <v>0</v>
      </c>
      <c r="AC398" s="23">
        <f t="shared" si="239"/>
        <v>0</v>
      </c>
      <c r="AD398" s="23">
        <f t="shared" si="239"/>
        <v>0</v>
      </c>
      <c r="AE398" s="23">
        <f t="shared" si="239"/>
        <v>0</v>
      </c>
      <c r="AF398" s="23">
        <f t="shared" si="239"/>
        <v>0</v>
      </c>
      <c r="AG398" s="23">
        <f t="shared" si="239"/>
        <v>0</v>
      </c>
      <c r="AH398" s="23">
        <f t="shared" si="238"/>
        <v>0</v>
      </c>
      <c r="AI398" s="23">
        <f t="shared" si="238"/>
        <v>0</v>
      </c>
      <c r="AJ398" s="23">
        <f t="shared" si="232"/>
        <v>0</v>
      </c>
      <c r="AL398" s="55"/>
      <c r="AQ398" s="47"/>
      <c r="AR398" s="63"/>
      <c r="AS398" s="47"/>
      <c r="AT398" s="47"/>
      <c r="AU398" s="47"/>
      <c r="AV398" s="47"/>
      <c r="AW398" s="47"/>
      <c r="AX398" s="47"/>
    </row>
    <row r="399" spans="1:50">
      <c r="A399" s="92"/>
      <c r="B399" s="3"/>
      <c r="C399" s="508"/>
      <c r="D399" s="2"/>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f t="shared" si="232"/>
        <v>0</v>
      </c>
      <c r="AL399" s="55"/>
      <c r="AQ399" s="47"/>
      <c r="AR399" s="63"/>
      <c r="AS399" s="47"/>
      <c r="AT399" s="47"/>
      <c r="AU399" s="47"/>
      <c r="AV399" s="47"/>
      <c r="AW399" s="47"/>
      <c r="AX399" s="47"/>
    </row>
    <row r="400" spans="1:50">
      <c r="A400" s="92"/>
      <c r="B400" s="3"/>
      <c r="C400" s="508"/>
      <c r="D400" s="2"/>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f t="shared" si="232"/>
        <v>0</v>
      </c>
      <c r="AL400" s="55"/>
      <c r="AQ400" s="47"/>
      <c r="AR400" s="63"/>
      <c r="AS400" s="47"/>
      <c r="AT400" s="47"/>
      <c r="AU400" s="47"/>
      <c r="AV400" s="47"/>
      <c r="AW400" s="47"/>
      <c r="AX400" s="47"/>
    </row>
    <row r="401" spans="1:50">
      <c r="A401" s="92"/>
      <c r="B401" s="3"/>
      <c r="C401" s="508"/>
      <c r="D401" s="2"/>
      <c r="E401" s="23">
        <f>+E402</f>
        <v>0</v>
      </c>
      <c r="F401" s="23">
        <f t="shared" ref="F401:AI401" si="240">+F402</f>
        <v>0</v>
      </c>
      <c r="G401" s="23">
        <f t="shared" si="240"/>
        <v>0</v>
      </c>
      <c r="H401" s="23">
        <f t="shared" si="240"/>
        <v>0</v>
      </c>
      <c r="I401" s="23">
        <f t="shared" si="240"/>
        <v>0</v>
      </c>
      <c r="J401" s="23">
        <f t="shared" si="240"/>
        <v>0</v>
      </c>
      <c r="K401" s="23">
        <f t="shared" si="240"/>
        <v>0</v>
      </c>
      <c r="L401" s="23">
        <f t="shared" si="240"/>
        <v>0</v>
      </c>
      <c r="M401" s="23">
        <f t="shared" si="240"/>
        <v>0</v>
      </c>
      <c r="N401" s="23">
        <f t="shared" si="240"/>
        <v>0</v>
      </c>
      <c r="O401" s="23">
        <f t="shared" si="240"/>
        <v>0</v>
      </c>
      <c r="P401" s="23">
        <f t="shared" si="240"/>
        <v>0</v>
      </c>
      <c r="Q401" s="23">
        <f t="shared" si="240"/>
        <v>0</v>
      </c>
      <c r="R401" s="23">
        <f t="shared" si="240"/>
        <v>0</v>
      </c>
      <c r="S401" s="23">
        <f t="shared" si="240"/>
        <v>0</v>
      </c>
      <c r="T401" s="23">
        <f t="shared" si="240"/>
        <v>0</v>
      </c>
      <c r="U401" s="23">
        <f t="shared" si="240"/>
        <v>0</v>
      </c>
      <c r="V401" s="23">
        <f t="shared" si="240"/>
        <v>0</v>
      </c>
      <c r="W401" s="23">
        <f t="shared" si="240"/>
        <v>0</v>
      </c>
      <c r="X401" s="23">
        <f t="shared" si="240"/>
        <v>0</v>
      </c>
      <c r="Y401" s="23">
        <f t="shared" si="240"/>
        <v>0</v>
      </c>
      <c r="Z401" s="23">
        <f t="shared" si="240"/>
        <v>0</v>
      </c>
      <c r="AA401" s="23">
        <f t="shared" si="240"/>
        <v>0</v>
      </c>
      <c r="AB401" s="23">
        <f t="shared" si="240"/>
        <v>0</v>
      </c>
      <c r="AC401" s="23">
        <f t="shared" si="240"/>
        <v>0</v>
      </c>
      <c r="AD401" s="23">
        <f t="shared" si="240"/>
        <v>0</v>
      </c>
      <c r="AE401" s="23">
        <f t="shared" si="240"/>
        <v>0</v>
      </c>
      <c r="AF401" s="23">
        <f t="shared" si="240"/>
        <v>0</v>
      </c>
      <c r="AG401" s="23">
        <f t="shared" si="240"/>
        <v>0</v>
      </c>
      <c r="AH401" s="23">
        <f t="shared" si="240"/>
        <v>0</v>
      </c>
      <c r="AI401" s="23">
        <f t="shared" si="240"/>
        <v>0</v>
      </c>
      <c r="AJ401" s="23">
        <f t="shared" si="232"/>
        <v>0</v>
      </c>
      <c r="AL401" s="55"/>
      <c r="AQ401" s="47"/>
      <c r="AR401" s="63"/>
      <c r="AS401" s="47"/>
      <c r="AT401" s="47"/>
      <c r="AU401" s="47"/>
      <c r="AV401" s="47"/>
      <c r="AW401" s="47"/>
      <c r="AX401" s="47"/>
    </row>
    <row r="402" spans="1:50">
      <c r="A402" s="92"/>
      <c r="B402" s="3"/>
      <c r="C402" s="508"/>
      <c r="D402" s="2"/>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f t="shared" si="232"/>
        <v>0</v>
      </c>
      <c r="AL402" s="55"/>
      <c r="AQ402" s="47"/>
      <c r="AR402" s="63"/>
      <c r="AS402" s="47"/>
      <c r="AT402" s="47"/>
      <c r="AU402" s="47"/>
      <c r="AV402" s="47"/>
      <c r="AW402" s="47"/>
      <c r="AX402" s="47"/>
    </row>
    <row r="403" spans="1:50">
      <c r="A403" s="92"/>
      <c r="B403" s="3"/>
      <c r="C403" s="508"/>
      <c r="D403" s="2"/>
      <c r="E403" s="23">
        <f>+E404</f>
        <v>530000</v>
      </c>
      <c r="F403" s="23">
        <f t="shared" ref="F403:AI403" si="241">+F404</f>
        <v>20000</v>
      </c>
      <c r="G403" s="23">
        <f t="shared" si="241"/>
        <v>20000</v>
      </c>
      <c r="H403" s="23">
        <f t="shared" si="241"/>
        <v>30000</v>
      </c>
      <c r="I403" s="23">
        <f t="shared" si="241"/>
        <v>5000</v>
      </c>
      <c r="J403" s="23">
        <f t="shared" si="241"/>
        <v>200000</v>
      </c>
      <c r="K403" s="23">
        <f t="shared" si="241"/>
        <v>5000</v>
      </c>
      <c r="L403" s="23">
        <f t="shared" si="241"/>
        <v>25000</v>
      </c>
      <c r="M403" s="23">
        <f t="shared" si="241"/>
        <v>0</v>
      </c>
      <c r="N403" s="23">
        <f t="shared" si="241"/>
        <v>0</v>
      </c>
      <c r="O403" s="23">
        <f t="shared" si="241"/>
        <v>0</v>
      </c>
      <c r="P403" s="23">
        <f t="shared" si="241"/>
        <v>0</v>
      </c>
      <c r="Q403" s="23">
        <f t="shared" si="241"/>
        <v>20000</v>
      </c>
      <c r="R403" s="23">
        <f t="shared" si="241"/>
        <v>23000</v>
      </c>
      <c r="S403" s="23">
        <f t="shared" si="241"/>
        <v>0</v>
      </c>
      <c r="T403" s="23">
        <f t="shared" si="241"/>
        <v>0</v>
      </c>
      <c r="U403" s="23">
        <f t="shared" si="241"/>
        <v>0</v>
      </c>
      <c r="V403" s="23">
        <f t="shared" si="241"/>
        <v>0</v>
      </c>
      <c r="W403" s="23">
        <f t="shared" si="241"/>
        <v>0</v>
      </c>
      <c r="X403" s="23">
        <f t="shared" si="241"/>
        <v>0</v>
      </c>
      <c r="Y403" s="23">
        <f t="shared" si="241"/>
        <v>10000</v>
      </c>
      <c r="Z403" s="23">
        <f t="shared" si="241"/>
        <v>0</v>
      </c>
      <c r="AA403" s="23">
        <f t="shared" si="241"/>
        <v>0</v>
      </c>
      <c r="AB403" s="23">
        <f t="shared" si="241"/>
        <v>0</v>
      </c>
      <c r="AC403" s="23">
        <f t="shared" si="241"/>
        <v>0</v>
      </c>
      <c r="AD403" s="23">
        <f t="shared" si="241"/>
        <v>0</v>
      </c>
      <c r="AE403" s="23">
        <f t="shared" si="241"/>
        <v>0</v>
      </c>
      <c r="AF403" s="23">
        <f t="shared" si="241"/>
        <v>0</v>
      </c>
      <c r="AG403" s="23">
        <f t="shared" si="241"/>
        <v>0</v>
      </c>
      <c r="AH403" s="23">
        <f t="shared" si="241"/>
        <v>0</v>
      </c>
      <c r="AI403" s="23">
        <f t="shared" si="241"/>
        <v>0</v>
      </c>
      <c r="AJ403" s="23">
        <f t="shared" si="232"/>
        <v>888000</v>
      </c>
      <c r="AL403" s="55"/>
      <c r="AQ403" s="47"/>
      <c r="AR403" s="63"/>
      <c r="AS403" s="47"/>
      <c r="AT403" s="47"/>
      <c r="AU403" s="47"/>
      <c r="AV403" s="47"/>
      <c r="AW403" s="47"/>
      <c r="AX403" s="47"/>
    </row>
    <row r="404" spans="1:50" s="47" customFormat="1">
      <c r="A404" s="92"/>
      <c r="B404" s="3"/>
      <c r="C404" s="508"/>
      <c r="D404" s="3"/>
      <c r="E404" s="40">
        <v>530000</v>
      </c>
      <c r="F404" s="21">
        <v>20000</v>
      </c>
      <c r="G404" s="21">
        <v>20000</v>
      </c>
      <c r="H404" s="21">
        <v>30000</v>
      </c>
      <c r="I404" s="21">
        <v>5000</v>
      </c>
      <c r="J404" s="21">
        <v>200000</v>
      </c>
      <c r="K404" s="21">
        <v>5000</v>
      </c>
      <c r="L404" s="21">
        <v>25000</v>
      </c>
      <c r="M404" s="21"/>
      <c r="N404" s="21"/>
      <c r="O404" s="21">
        <v>0</v>
      </c>
      <c r="P404" s="21">
        <v>0</v>
      </c>
      <c r="Q404" s="21">
        <v>20000</v>
      </c>
      <c r="R404" s="21">
        <v>23000</v>
      </c>
      <c r="S404" s="21"/>
      <c r="T404" s="21"/>
      <c r="U404" s="21"/>
      <c r="V404" s="21"/>
      <c r="W404" s="21"/>
      <c r="X404" s="21"/>
      <c r="Y404" s="21">
        <v>10000</v>
      </c>
      <c r="Z404" s="21"/>
      <c r="AA404" s="21"/>
      <c r="AB404" s="21"/>
      <c r="AC404" s="21"/>
      <c r="AD404" s="21"/>
      <c r="AE404" s="21"/>
      <c r="AF404" s="21"/>
      <c r="AG404" s="21"/>
      <c r="AH404" s="21"/>
      <c r="AI404" s="21"/>
      <c r="AJ404" s="21">
        <f t="shared" si="232"/>
        <v>888000</v>
      </c>
      <c r="AL404" s="55"/>
      <c r="AM404" s="54"/>
      <c r="AN404" s="55"/>
      <c r="AO404" s="55"/>
      <c r="AP404" s="58"/>
      <c r="AR404" s="63"/>
    </row>
    <row r="405" spans="1:50">
      <c r="A405" s="92"/>
      <c r="B405" s="3"/>
      <c r="C405" s="508"/>
      <c r="D405" s="2"/>
      <c r="E405" s="23">
        <f>+E406</f>
        <v>0</v>
      </c>
      <c r="F405" s="23">
        <f t="shared" ref="F405:AI405" si="242">+F406</f>
        <v>0</v>
      </c>
      <c r="G405" s="23">
        <f t="shared" si="242"/>
        <v>0</v>
      </c>
      <c r="H405" s="23">
        <f t="shared" si="242"/>
        <v>0</v>
      </c>
      <c r="I405" s="23">
        <v>0</v>
      </c>
      <c r="J405" s="23">
        <f t="shared" si="242"/>
        <v>0</v>
      </c>
      <c r="K405" s="23">
        <f t="shared" si="242"/>
        <v>0</v>
      </c>
      <c r="L405" s="23">
        <f t="shared" si="242"/>
        <v>0</v>
      </c>
      <c r="M405" s="23">
        <f t="shared" si="242"/>
        <v>0</v>
      </c>
      <c r="N405" s="23">
        <f t="shared" si="242"/>
        <v>0</v>
      </c>
      <c r="O405" s="23">
        <f t="shared" si="242"/>
        <v>0</v>
      </c>
      <c r="P405" s="23">
        <f t="shared" si="242"/>
        <v>0</v>
      </c>
      <c r="Q405" s="23">
        <f t="shared" si="242"/>
        <v>0</v>
      </c>
      <c r="R405" s="23">
        <f t="shared" si="242"/>
        <v>0</v>
      </c>
      <c r="S405" s="23">
        <f t="shared" si="242"/>
        <v>0</v>
      </c>
      <c r="T405" s="23">
        <f t="shared" si="242"/>
        <v>0</v>
      </c>
      <c r="U405" s="23">
        <f t="shared" si="242"/>
        <v>0</v>
      </c>
      <c r="V405" s="23">
        <f t="shared" si="242"/>
        <v>0</v>
      </c>
      <c r="W405" s="23">
        <f t="shared" si="242"/>
        <v>0</v>
      </c>
      <c r="X405" s="23">
        <f t="shared" si="242"/>
        <v>0</v>
      </c>
      <c r="Y405" s="23">
        <f t="shared" si="242"/>
        <v>0</v>
      </c>
      <c r="Z405" s="23">
        <f t="shared" si="242"/>
        <v>0</v>
      </c>
      <c r="AA405" s="23">
        <f t="shared" si="242"/>
        <v>0</v>
      </c>
      <c r="AB405" s="23">
        <f t="shared" si="242"/>
        <v>0</v>
      </c>
      <c r="AC405" s="23">
        <f t="shared" si="242"/>
        <v>0</v>
      </c>
      <c r="AD405" s="23">
        <f t="shared" si="242"/>
        <v>0</v>
      </c>
      <c r="AE405" s="23">
        <f t="shared" si="242"/>
        <v>0</v>
      </c>
      <c r="AF405" s="23">
        <f t="shared" si="242"/>
        <v>0</v>
      </c>
      <c r="AG405" s="23">
        <f t="shared" si="242"/>
        <v>0</v>
      </c>
      <c r="AH405" s="23">
        <f t="shared" si="242"/>
        <v>0</v>
      </c>
      <c r="AI405" s="23">
        <f t="shared" si="242"/>
        <v>0</v>
      </c>
      <c r="AJ405" s="23">
        <f t="shared" si="232"/>
        <v>0</v>
      </c>
      <c r="AL405" s="55"/>
      <c r="AQ405" s="47"/>
      <c r="AR405" s="63"/>
      <c r="AS405" s="47"/>
      <c r="AT405" s="47"/>
      <c r="AU405" s="47"/>
      <c r="AV405" s="47"/>
      <c r="AW405" s="47"/>
      <c r="AX405" s="47"/>
    </row>
    <row r="406" spans="1:50">
      <c r="A406" s="92"/>
      <c r="B406" s="3"/>
      <c r="C406" s="508"/>
      <c r="D406" s="2"/>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f t="shared" si="232"/>
        <v>0</v>
      </c>
      <c r="AL406" s="55"/>
      <c r="AQ406" s="47"/>
      <c r="AR406" s="63"/>
      <c r="AS406" s="47"/>
      <c r="AT406" s="47"/>
      <c r="AU406" s="47"/>
      <c r="AV406" s="47"/>
      <c r="AW406" s="47"/>
      <c r="AX406" s="47"/>
    </row>
    <row r="407" spans="1:50">
      <c r="A407" s="92"/>
      <c r="B407" s="3"/>
      <c r="C407" s="508"/>
      <c r="D407" s="2"/>
      <c r="E407" s="23">
        <f>+E408</f>
        <v>0</v>
      </c>
      <c r="F407" s="23">
        <f t="shared" ref="F407:AI407" si="243">+F408</f>
        <v>0</v>
      </c>
      <c r="G407" s="23">
        <f t="shared" si="243"/>
        <v>0</v>
      </c>
      <c r="H407" s="23">
        <f t="shared" si="243"/>
        <v>0</v>
      </c>
      <c r="I407" s="23">
        <v>0</v>
      </c>
      <c r="J407" s="23">
        <f t="shared" si="243"/>
        <v>0</v>
      </c>
      <c r="K407" s="23">
        <f t="shared" si="243"/>
        <v>0</v>
      </c>
      <c r="L407" s="23">
        <f t="shared" si="243"/>
        <v>0</v>
      </c>
      <c r="M407" s="23">
        <f t="shared" si="243"/>
        <v>0</v>
      </c>
      <c r="N407" s="23">
        <f t="shared" si="243"/>
        <v>0</v>
      </c>
      <c r="O407" s="23">
        <f t="shared" si="243"/>
        <v>0</v>
      </c>
      <c r="P407" s="23">
        <f t="shared" si="243"/>
        <v>0</v>
      </c>
      <c r="Q407" s="23">
        <f t="shared" si="243"/>
        <v>0</v>
      </c>
      <c r="R407" s="23">
        <f t="shared" si="243"/>
        <v>0</v>
      </c>
      <c r="S407" s="23">
        <f t="shared" si="243"/>
        <v>0</v>
      </c>
      <c r="T407" s="23">
        <f t="shared" si="243"/>
        <v>0</v>
      </c>
      <c r="U407" s="23">
        <f t="shared" si="243"/>
        <v>0</v>
      </c>
      <c r="V407" s="23">
        <f t="shared" si="243"/>
        <v>0</v>
      </c>
      <c r="W407" s="23">
        <f t="shared" si="243"/>
        <v>0</v>
      </c>
      <c r="X407" s="23">
        <f t="shared" si="243"/>
        <v>0</v>
      </c>
      <c r="Y407" s="23">
        <f t="shared" si="243"/>
        <v>0</v>
      </c>
      <c r="Z407" s="23">
        <f t="shared" si="243"/>
        <v>0</v>
      </c>
      <c r="AA407" s="23">
        <f t="shared" si="243"/>
        <v>0</v>
      </c>
      <c r="AB407" s="23">
        <f t="shared" si="243"/>
        <v>0</v>
      </c>
      <c r="AC407" s="23">
        <f t="shared" si="243"/>
        <v>0</v>
      </c>
      <c r="AD407" s="23">
        <f t="shared" si="243"/>
        <v>0</v>
      </c>
      <c r="AE407" s="23">
        <f t="shared" si="243"/>
        <v>0</v>
      </c>
      <c r="AF407" s="23">
        <f t="shared" si="243"/>
        <v>0</v>
      </c>
      <c r="AG407" s="23">
        <f t="shared" si="243"/>
        <v>0</v>
      </c>
      <c r="AH407" s="23">
        <f t="shared" si="243"/>
        <v>0</v>
      </c>
      <c r="AI407" s="23">
        <f t="shared" si="243"/>
        <v>0</v>
      </c>
      <c r="AJ407" s="23">
        <f t="shared" si="232"/>
        <v>0</v>
      </c>
      <c r="AL407" s="55"/>
      <c r="AQ407" s="47"/>
      <c r="AR407" s="63"/>
      <c r="AS407" s="47"/>
      <c r="AT407" s="47"/>
      <c r="AU407" s="47"/>
      <c r="AV407" s="47"/>
      <c r="AW407" s="47"/>
      <c r="AX407" s="47"/>
    </row>
    <row r="408" spans="1:50">
      <c r="A408" s="92"/>
      <c r="B408" s="3"/>
      <c r="C408" s="508"/>
      <c r="D408" s="2"/>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f t="shared" si="232"/>
        <v>0</v>
      </c>
      <c r="AL408" s="55"/>
      <c r="AQ408" s="47"/>
      <c r="AR408" s="63"/>
      <c r="AS408" s="47"/>
      <c r="AT408" s="47"/>
      <c r="AU408" s="47"/>
      <c r="AV408" s="47"/>
      <c r="AW408" s="47"/>
      <c r="AX408" s="47"/>
    </row>
    <row r="409" spans="1:50">
      <c r="A409" s="92"/>
      <c r="B409" s="3"/>
      <c r="C409" s="508"/>
      <c r="D409" s="2"/>
      <c r="E409" s="23">
        <f>+E410</f>
        <v>0</v>
      </c>
      <c r="F409" s="23">
        <f t="shared" ref="F409:AI409" si="244">+F410</f>
        <v>0</v>
      </c>
      <c r="G409" s="23">
        <f t="shared" si="244"/>
        <v>0</v>
      </c>
      <c r="H409" s="23">
        <f t="shared" si="244"/>
        <v>0</v>
      </c>
      <c r="I409" s="23">
        <v>0</v>
      </c>
      <c r="J409" s="23">
        <f t="shared" si="244"/>
        <v>0</v>
      </c>
      <c r="K409" s="23">
        <f t="shared" si="244"/>
        <v>0</v>
      </c>
      <c r="L409" s="23">
        <f t="shared" si="244"/>
        <v>0</v>
      </c>
      <c r="M409" s="23">
        <f t="shared" si="244"/>
        <v>0</v>
      </c>
      <c r="N409" s="23">
        <f t="shared" si="244"/>
        <v>0</v>
      </c>
      <c r="O409" s="23">
        <f t="shared" si="244"/>
        <v>0</v>
      </c>
      <c r="P409" s="23">
        <f t="shared" si="244"/>
        <v>0</v>
      </c>
      <c r="Q409" s="23">
        <f t="shared" si="244"/>
        <v>0</v>
      </c>
      <c r="R409" s="23">
        <f t="shared" si="244"/>
        <v>0</v>
      </c>
      <c r="S409" s="23">
        <f t="shared" si="244"/>
        <v>0</v>
      </c>
      <c r="T409" s="23">
        <f t="shared" si="244"/>
        <v>0</v>
      </c>
      <c r="U409" s="23">
        <f t="shared" si="244"/>
        <v>0</v>
      </c>
      <c r="V409" s="23">
        <f t="shared" si="244"/>
        <v>0</v>
      </c>
      <c r="W409" s="23">
        <f t="shared" si="244"/>
        <v>0</v>
      </c>
      <c r="X409" s="23">
        <f t="shared" si="244"/>
        <v>0</v>
      </c>
      <c r="Y409" s="23">
        <f t="shared" si="244"/>
        <v>0</v>
      </c>
      <c r="Z409" s="23">
        <f t="shared" si="244"/>
        <v>0</v>
      </c>
      <c r="AA409" s="23">
        <f t="shared" si="244"/>
        <v>0</v>
      </c>
      <c r="AB409" s="23">
        <f t="shared" si="244"/>
        <v>0</v>
      </c>
      <c r="AC409" s="23">
        <f t="shared" si="244"/>
        <v>0</v>
      </c>
      <c r="AD409" s="23">
        <f t="shared" si="244"/>
        <v>0</v>
      </c>
      <c r="AE409" s="23">
        <f t="shared" si="244"/>
        <v>0</v>
      </c>
      <c r="AF409" s="23">
        <f t="shared" si="244"/>
        <v>0</v>
      </c>
      <c r="AG409" s="23">
        <f t="shared" si="244"/>
        <v>0</v>
      </c>
      <c r="AH409" s="23">
        <f t="shared" si="244"/>
        <v>0</v>
      </c>
      <c r="AI409" s="23">
        <f t="shared" si="244"/>
        <v>0</v>
      </c>
      <c r="AJ409" s="23">
        <f t="shared" si="232"/>
        <v>0</v>
      </c>
      <c r="AL409" s="55"/>
      <c r="AQ409" s="47"/>
      <c r="AR409" s="63"/>
      <c r="AS409" s="47"/>
      <c r="AT409" s="47"/>
      <c r="AU409" s="47"/>
      <c r="AV409" s="47"/>
      <c r="AW409" s="47"/>
      <c r="AX409" s="47"/>
    </row>
    <row r="410" spans="1:50">
      <c r="A410" s="92"/>
      <c r="B410" s="3"/>
      <c r="C410" s="508"/>
      <c r="D410" s="2"/>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f t="shared" si="232"/>
        <v>0</v>
      </c>
      <c r="AL410" s="55"/>
      <c r="AQ410" s="47"/>
      <c r="AR410" s="63"/>
      <c r="AS410" s="47"/>
      <c r="AT410" s="47"/>
      <c r="AU410" s="47"/>
      <c r="AV410" s="47"/>
      <c r="AW410" s="47"/>
      <c r="AX410" s="47"/>
    </row>
    <row r="411" spans="1:50">
      <c r="A411" s="92"/>
      <c r="B411" s="3"/>
      <c r="C411" s="508"/>
      <c r="D411" s="2"/>
      <c r="E411" s="23">
        <f>+E412+E413+E414</f>
        <v>0</v>
      </c>
      <c r="F411" s="23">
        <f t="shared" ref="F411:AI411" si="245">+F412+F413+F414</f>
        <v>0</v>
      </c>
      <c r="G411" s="23">
        <f t="shared" si="245"/>
        <v>0</v>
      </c>
      <c r="H411" s="23">
        <f t="shared" si="245"/>
        <v>0</v>
      </c>
      <c r="I411" s="23">
        <f t="shared" si="245"/>
        <v>0</v>
      </c>
      <c r="J411" s="23">
        <f t="shared" si="245"/>
        <v>0</v>
      </c>
      <c r="K411" s="23">
        <f t="shared" si="245"/>
        <v>0</v>
      </c>
      <c r="L411" s="23">
        <f t="shared" si="245"/>
        <v>0</v>
      </c>
      <c r="M411" s="23">
        <f t="shared" si="245"/>
        <v>0</v>
      </c>
      <c r="N411" s="23">
        <f t="shared" si="245"/>
        <v>0</v>
      </c>
      <c r="O411" s="23">
        <f t="shared" si="245"/>
        <v>0</v>
      </c>
      <c r="P411" s="23">
        <f t="shared" si="245"/>
        <v>0</v>
      </c>
      <c r="Q411" s="23">
        <f t="shared" si="245"/>
        <v>0</v>
      </c>
      <c r="R411" s="23">
        <f t="shared" si="245"/>
        <v>0</v>
      </c>
      <c r="S411" s="23">
        <f t="shared" si="245"/>
        <v>0</v>
      </c>
      <c r="T411" s="23">
        <f t="shared" si="245"/>
        <v>0</v>
      </c>
      <c r="U411" s="23">
        <f t="shared" si="245"/>
        <v>0</v>
      </c>
      <c r="V411" s="23">
        <f t="shared" si="245"/>
        <v>0</v>
      </c>
      <c r="W411" s="23">
        <f t="shared" si="245"/>
        <v>0</v>
      </c>
      <c r="X411" s="23">
        <f t="shared" si="245"/>
        <v>0</v>
      </c>
      <c r="Y411" s="23">
        <f t="shared" si="245"/>
        <v>0</v>
      </c>
      <c r="Z411" s="23">
        <f t="shared" si="245"/>
        <v>0</v>
      </c>
      <c r="AA411" s="23">
        <f t="shared" si="245"/>
        <v>0</v>
      </c>
      <c r="AB411" s="23">
        <f t="shared" si="245"/>
        <v>0</v>
      </c>
      <c r="AC411" s="23">
        <f t="shared" si="245"/>
        <v>0</v>
      </c>
      <c r="AD411" s="23">
        <f t="shared" si="245"/>
        <v>0</v>
      </c>
      <c r="AE411" s="23">
        <f t="shared" si="245"/>
        <v>0</v>
      </c>
      <c r="AF411" s="23">
        <f t="shared" si="245"/>
        <v>0</v>
      </c>
      <c r="AG411" s="23">
        <f t="shared" si="245"/>
        <v>0</v>
      </c>
      <c r="AH411" s="23">
        <f t="shared" si="245"/>
        <v>0</v>
      </c>
      <c r="AI411" s="23">
        <f t="shared" si="245"/>
        <v>0</v>
      </c>
      <c r="AJ411" s="23">
        <f t="shared" si="232"/>
        <v>0</v>
      </c>
      <c r="AL411" s="55"/>
      <c r="AQ411" s="47"/>
      <c r="AR411" s="63"/>
      <c r="AS411" s="47"/>
      <c r="AT411" s="47"/>
      <c r="AU411" s="47"/>
      <c r="AV411" s="47"/>
      <c r="AW411" s="47"/>
      <c r="AX411" s="47"/>
    </row>
    <row r="412" spans="1:50" s="102" customFormat="1">
      <c r="A412" s="100"/>
      <c r="B412" s="100"/>
      <c r="C412" s="509"/>
      <c r="D412" s="100"/>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f t="shared" si="232"/>
        <v>0</v>
      </c>
      <c r="AL412" s="55"/>
      <c r="AM412" s="54"/>
      <c r="AN412" s="103"/>
      <c r="AO412" s="103"/>
      <c r="AP412" s="104"/>
      <c r="AR412" s="105"/>
    </row>
    <row r="413" spans="1:50" s="47" customFormat="1">
      <c r="A413" s="92"/>
      <c r="B413" s="3"/>
      <c r="C413" s="508"/>
      <c r="D413" s="3"/>
      <c r="E413" s="21"/>
      <c r="F413" s="21">
        <v>0</v>
      </c>
      <c r="G413" s="21"/>
      <c r="H413" s="21"/>
      <c r="I413" s="21"/>
      <c r="J413" s="21">
        <v>0</v>
      </c>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f t="shared" si="232"/>
        <v>0</v>
      </c>
      <c r="AL413" s="55"/>
      <c r="AM413" s="54"/>
      <c r="AN413" s="55"/>
      <c r="AO413" s="55"/>
      <c r="AP413" s="58"/>
      <c r="AR413" s="63"/>
    </row>
    <row r="414" spans="1:50">
      <c r="A414" s="92"/>
      <c r="B414" s="3"/>
      <c r="C414" s="508"/>
      <c r="D414" s="2"/>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f t="shared" si="232"/>
        <v>0</v>
      </c>
      <c r="AL414" s="55"/>
      <c r="AQ414" s="47"/>
      <c r="AR414" s="63"/>
      <c r="AS414" s="47"/>
      <c r="AT414" s="47"/>
      <c r="AU414" s="47"/>
      <c r="AV414" s="47"/>
      <c r="AW414" s="47"/>
      <c r="AX414" s="47"/>
    </row>
    <row r="415" spans="1:50">
      <c r="A415" s="92"/>
      <c r="B415" s="3"/>
      <c r="C415" s="508"/>
      <c r="D415" s="2"/>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f t="shared" si="232"/>
        <v>0</v>
      </c>
      <c r="AL415" s="55"/>
      <c r="AQ415" s="47"/>
      <c r="AR415" s="63"/>
      <c r="AS415" s="47"/>
      <c r="AT415" s="47"/>
      <c r="AU415" s="47"/>
      <c r="AV415" s="47"/>
      <c r="AW415" s="47"/>
      <c r="AX415" s="47"/>
    </row>
    <row r="416" spans="1:50">
      <c r="A416" s="92"/>
      <c r="B416" s="3"/>
      <c r="C416" s="508"/>
      <c r="D416" s="2"/>
      <c r="E416" s="15">
        <f>+E417+E419+E424+E427+E429</f>
        <v>2956800</v>
      </c>
      <c r="F416" s="15">
        <f>+F417+F419+F424+F427+F429</f>
        <v>0</v>
      </c>
      <c r="G416" s="15">
        <f t="shared" ref="G416:AI416" si="246">+G417+G419+G424+G427+G429</f>
        <v>0</v>
      </c>
      <c r="H416" s="15">
        <f t="shared" si="246"/>
        <v>0</v>
      </c>
      <c r="I416" s="15">
        <f t="shared" si="246"/>
        <v>0</v>
      </c>
      <c r="J416" s="15">
        <f t="shared" si="246"/>
        <v>392418.70999999996</v>
      </c>
      <c r="K416" s="15">
        <f t="shared" si="246"/>
        <v>0</v>
      </c>
      <c r="L416" s="15">
        <f t="shared" si="246"/>
        <v>0</v>
      </c>
      <c r="M416" s="15">
        <f t="shared" si="246"/>
        <v>0</v>
      </c>
      <c r="N416" s="15">
        <f t="shared" si="246"/>
        <v>0</v>
      </c>
      <c r="O416" s="15">
        <f t="shared" si="246"/>
        <v>0</v>
      </c>
      <c r="P416" s="15">
        <f t="shared" si="246"/>
        <v>0</v>
      </c>
      <c r="Q416" s="15">
        <f t="shared" si="246"/>
        <v>0</v>
      </c>
      <c r="R416" s="15">
        <f t="shared" si="246"/>
        <v>0</v>
      </c>
      <c r="S416" s="15">
        <f t="shared" si="246"/>
        <v>0</v>
      </c>
      <c r="T416" s="15">
        <f t="shared" si="246"/>
        <v>0</v>
      </c>
      <c r="U416" s="15">
        <f t="shared" si="246"/>
        <v>0</v>
      </c>
      <c r="V416" s="15">
        <f t="shared" si="246"/>
        <v>0</v>
      </c>
      <c r="W416" s="15">
        <f t="shared" si="246"/>
        <v>0</v>
      </c>
      <c r="X416" s="15">
        <f t="shared" si="246"/>
        <v>0</v>
      </c>
      <c r="Y416" s="15">
        <f t="shared" si="246"/>
        <v>0</v>
      </c>
      <c r="Z416" s="15">
        <f t="shared" si="246"/>
        <v>0</v>
      </c>
      <c r="AA416" s="15">
        <f t="shared" si="246"/>
        <v>0</v>
      </c>
      <c r="AB416" s="15">
        <f t="shared" si="246"/>
        <v>0</v>
      </c>
      <c r="AC416" s="15">
        <f t="shared" si="246"/>
        <v>0</v>
      </c>
      <c r="AD416" s="15">
        <f t="shared" si="246"/>
        <v>0</v>
      </c>
      <c r="AE416" s="15">
        <f t="shared" si="246"/>
        <v>0</v>
      </c>
      <c r="AF416" s="15">
        <f t="shared" si="246"/>
        <v>0</v>
      </c>
      <c r="AG416" s="15">
        <f t="shared" si="246"/>
        <v>0</v>
      </c>
      <c r="AH416" s="15">
        <f t="shared" si="246"/>
        <v>0</v>
      </c>
      <c r="AI416" s="15">
        <f t="shared" si="246"/>
        <v>0</v>
      </c>
      <c r="AJ416" s="15">
        <f t="shared" si="232"/>
        <v>3349218.71</v>
      </c>
      <c r="AL416" s="55"/>
      <c r="AQ416" s="47"/>
      <c r="AR416" s="63"/>
      <c r="AS416" s="47"/>
      <c r="AT416" s="47"/>
      <c r="AU416" s="47"/>
      <c r="AV416" s="47"/>
      <c r="AW416" s="47"/>
      <c r="AX416" s="47"/>
    </row>
    <row r="417" spans="1:50">
      <c r="A417" s="92"/>
      <c r="B417" s="3"/>
      <c r="C417" s="508"/>
      <c r="D417" s="2"/>
      <c r="E417" s="23">
        <f>+E418</f>
        <v>0</v>
      </c>
      <c r="F417" s="23">
        <f t="shared" ref="F417:AI417" si="247">+F418</f>
        <v>0</v>
      </c>
      <c r="G417" s="23">
        <f t="shared" si="247"/>
        <v>0</v>
      </c>
      <c r="H417" s="23">
        <f t="shared" si="247"/>
        <v>0</v>
      </c>
      <c r="I417" s="23">
        <f t="shared" si="247"/>
        <v>0</v>
      </c>
      <c r="J417" s="23">
        <f t="shared" si="247"/>
        <v>0</v>
      </c>
      <c r="K417" s="23">
        <f t="shared" si="247"/>
        <v>0</v>
      </c>
      <c r="L417" s="23">
        <f t="shared" si="247"/>
        <v>0</v>
      </c>
      <c r="M417" s="23">
        <f t="shared" si="247"/>
        <v>0</v>
      </c>
      <c r="N417" s="23">
        <f t="shared" si="247"/>
        <v>0</v>
      </c>
      <c r="O417" s="23">
        <f t="shared" si="247"/>
        <v>0</v>
      </c>
      <c r="P417" s="23">
        <f t="shared" si="247"/>
        <v>0</v>
      </c>
      <c r="Q417" s="23">
        <f t="shared" si="247"/>
        <v>0</v>
      </c>
      <c r="R417" s="23">
        <f t="shared" si="247"/>
        <v>0</v>
      </c>
      <c r="S417" s="23">
        <f t="shared" si="247"/>
        <v>0</v>
      </c>
      <c r="T417" s="23">
        <f t="shared" si="247"/>
        <v>0</v>
      </c>
      <c r="U417" s="23">
        <f t="shared" si="247"/>
        <v>0</v>
      </c>
      <c r="V417" s="23">
        <f t="shared" si="247"/>
        <v>0</v>
      </c>
      <c r="W417" s="23">
        <f t="shared" si="247"/>
        <v>0</v>
      </c>
      <c r="X417" s="23">
        <f t="shared" si="247"/>
        <v>0</v>
      </c>
      <c r="Y417" s="23">
        <f t="shared" si="247"/>
        <v>0</v>
      </c>
      <c r="Z417" s="23">
        <f t="shared" si="247"/>
        <v>0</v>
      </c>
      <c r="AA417" s="23">
        <f t="shared" si="247"/>
        <v>0</v>
      </c>
      <c r="AB417" s="23">
        <f t="shared" si="247"/>
        <v>0</v>
      </c>
      <c r="AC417" s="23">
        <f t="shared" si="247"/>
        <v>0</v>
      </c>
      <c r="AD417" s="23">
        <f t="shared" si="247"/>
        <v>0</v>
      </c>
      <c r="AE417" s="23">
        <f t="shared" si="247"/>
        <v>0</v>
      </c>
      <c r="AF417" s="23">
        <f t="shared" si="247"/>
        <v>0</v>
      </c>
      <c r="AG417" s="23">
        <f t="shared" si="247"/>
        <v>0</v>
      </c>
      <c r="AH417" s="23">
        <f t="shared" si="247"/>
        <v>0</v>
      </c>
      <c r="AI417" s="23">
        <f t="shared" si="247"/>
        <v>0</v>
      </c>
      <c r="AJ417" s="23">
        <f t="shared" si="232"/>
        <v>0</v>
      </c>
      <c r="AL417" s="55"/>
      <c r="AQ417" s="47"/>
      <c r="AR417" s="63"/>
      <c r="AS417" s="47"/>
      <c r="AT417" s="47"/>
      <c r="AU417" s="47"/>
      <c r="AV417" s="47"/>
      <c r="AW417" s="47"/>
      <c r="AX417" s="47"/>
    </row>
    <row r="418" spans="1:50">
      <c r="A418" s="92"/>
      <c r="B418" s="3"/>
      <c r="C418" s="508"/>
      <c r="D418" s="2"/>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f t="shared" si="232"/>
        <v>0</v>
      </c>
      <c r="AL418" s="55"/>
      <c r="AQ418" s="47"/>
      <c r="AR418" s="63"/>
      <c r="AS418" s="47"/>
      <c r="AT418" s="47"/>
      <c r="AU418" s="47"/>
      <c r="AV418" s="47"/>
      <c r="AW418" s="47"/>
      <c r="AX418" s="47"/>
    </row>
    <row r="419" spans="1:50">
      <c r="A419" s="92"/>
      <c r="B419" s="3"/>
      <c r="C419" s="508"/>
      <c r="D419" s="2"/>
      <c r="E419" s="23">
        <f>SUM(E420:E423)</f>
        <v>2606800</v>
      </c>
      <c r="F419" s="23">
        <f t="shared" ref="F419:AI419" si="248">SUM(F420:F423)</f>
        <v>0</v>
      </c>
      <c r="G419" s="23">
        <f t="shared" si="248"/>
        <v>0</v>
      </c>
      <c r="H419" s="23">
        <f t="shared" si="248"/>
        <v>0</v>
      </c>
      <c r="I419" s="23">
        <f t="shared" si="248"/>
        <v>0</v>
      </c>
      <c r="J419" s="23">
        <f t="shared" si="248"/>
        <v>250000</v>
      </c>
      <c r="K419" s="23">
        <f t="shared" si="248"/>
        <v>0</v>
      </c>
      <c r="L419" s="23">
        <f t="shared" si="248"/>
        <v>0</v>
      </c>
      <c r="M419" s="23">
        <f t="shared" si="248"/>
        <v>0</v>
      </c>
      <c r="N419" s="23">
        <f t="shared" si="248"/>
        <v>0</v>
      </c>
      <c r="O419" s="23">
        <f t="shared" si="248"/>
        <v>0</v>
      </c>
      <c r="P419" s="23">
        <f t="shared" si="248"/>
        <v>0</v>
      </c>
      <c r="Q419" s="23">
        <f t="shared" si="248"/>
        <v>0</v>
      </c>
      <c r="R419" s="23">
        <f t="shared" si="248"/>
        <v>0</v>
      </c>
      <c r="S419" s="23">
        <f t="shared" si="248"/>
        <v>0</v>
      </c>
      <c r="T419" s="23">
        <f t="shared" si="248"/>
        <v>0</v>
      </c>
      <c r="U419" s="23">
        <f t="shared" si="248"/>
        <v>0</v>
      </c>
      <c r="V419" s="23">
        <f t="shared" si="248"/>
        <v>0</v>
      </c>
      <c r="W419" s="23">
        <f t="shared" si="248"/>
        <v>0</v>
      </c>
      <c r="X419" s="23">
        <f t="shared" si="248"/>
        <v>0</v>
      </c>
      <c r="Y419" s="23">
        <f t="shared" si="248"/>
        <v>0</v>
      </c>
      <c r="Z419" s="23">
        <f t="shared" si="248"/>
        <v>0</v>
      </c>
      <c r="AA419" s="23">
        <f t="shared" si="248"/>
        <v>0</v>
      </c>
      <c r="AB419" s="23">
        <f t="shared" si="248"/>
        <v>0</v>
      </c>
      <c r="AC419" s="23">
        <f t="shared" si="248"/>
        <v>0</v>
      </c>
      <c r="AD419" s="23">
        <f t="shared" si="248"/>
        <v>0</v>
      </c>
      <c r="AE419" s="23">
        <f t="shared" si="248"/>
        <v>0</v>
      </c>
      <c r="AF419" s="23">
        <f t="shared" si="248"/>
        <v>0</v>
      </c>
      <c r="AG419" s="23">
        <f t="shared" si="248"/>
        <v>0</v>
      </c>
      <c r="AH419" s="23">
        <f t="shared" si="248"/>
        <v>0</v>
      </c>
      <c r="AI419" s="23">
        <f t="shared" si="248"/>
        <v>0</v>
      </c>
      <c r="AJ419" s="23">
        <f t="shared" si="232"/>
        <v>2856800</v>
      </c>
      <c r="AL419" s="55"/>
      <c r="AQ419" s="47"/>
      <c r="AR419" s="63"/>
      <c r="AS419" s="47"/>
      <c r="AT419" s="47"/>
      <c r="AU419" s="47"/>
      <c r="AV419" s="47"/>
      <c r="AW419" s="47"/>
      <c r="AX419" s="47"/>
    </row>
    <row r="420" spans="1:50" s="47" customFormat="1">
      <c r="A420" s="92"/>
      <c r="B420" s="3"/>
      <c r="C420" s="508"/>
      <c r="D420" s="3"/>
      <c r="E420" s="40">
        <v>1056800</v>
      </c>
      <c r="F420" s="21"/>
      <c r="G420" s="21"/>
      <c r="H420" s="21"/>
      <c r="I420" s="21"/>
      <c r="J420" s="21">
        <v>250000</v>
      </c>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f t="shared" si="232"/>
        <v>1306800</v>
      </c>
      <c r="AL420" s="55"/>
      <c r="AM420" s="54"/>
      <c r="AN420" s="55"/>
      <c r="AO420" s="55"/>
      <c r="AP420" s="58"/>
      <c r="AR420" s="63"/>
    </row>
    <row r="421" spans="1:50" s="47" customFormat="1">
      <c r="A421" s="92"/>
      <c r="B421" s="3"/>
      <c r="C421" s="508"/>
      <c r="D421" s="3"/>
      <c r="E421" s="40">
        <v>1550000</v>
      </c>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f t="shared" si="232"/>
        <v>1550000</v>
      </c>
      <c r="AL421" s="55"/>
      <c r="AM421" s="54"/>
      <c r="AN421" s="55"/>
      <c r="AO421" s="55"/>
      <c r="AP421" s="58"/>
      <c r="AR421" s="63"/>
    </row>
    <row r="422" spans="1:50">
      <c r="A422" s="92"/>
      <c r="B422" s="3"/>
      <c r="C422" s="508"/>
      <c r="D422" s="2"/>
      <c r="E422" s="40"/>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f t="shared" si="232"/>
        <v>0</v>
      </c>
      <c r="AL422" s="55"/>
      <c r="AQ422" s="47"/>
      <c r="AR422" s="63"/>
      <c r="AS422" s="47"/>
      <c r="AT422" s="47"/>
      <c r="AU422" s="47"/>
      <c r="AV422" s="47"/>
      <c r="AW422" s="47"/>
      <c r="AX422" s="47"/>
    </row>
    <row r="423" spans="1:50">
      <c r="A423" s="92"/>
      <c r="B423" s="3"/>
      <c r="C423" s="508"/>
      <c r="D423" s="2"/>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f t="shared" si="232"/>
        <v>0</v>
      </c>
      <c r="AL423" s="55"/>
      <c r="AQ423" s="47"/>
      <c r="AR423" s="63"/>
      <c r="AS423" s="47"/>
      <c r="AT423" s="47"/>
      <c r="AU423" s="47"/>
      <c r="AV423" s="47"/>
      <c r="AW423" s="47"/>
      <c r="AX423" s="47"/>
    </row>
    <row r="424" spans="1:50">
      <c r="A424" s="92"/>
      <c r="B424" s="3"/>
      <c r="C424" s="508"/>
      <c r="D424" s="2"/>
      <c r="E424" s="23">
        <f>+E425+E426</f>
        <v>0</v>
      </c>
      <c r="F424" s="23">
        <f t="shared" ref="F424:AI424" si="249">+F425+F426</f>
        <v>0</v>
      </c>
      <c r="G424" s="23">
        <f t="shared" si="249"/>
        <v>0</v>
      </c>
      <c r="H424" s="23">
        <f t="shared" si="249"/>
        <v>0</v>
      </c>
      <c r="I424" s="23">
        <f t="shared" si="249"/>
        <v>0</v>
      </c>
      <c r="J424" s="23">
        <f t="shared" si="249"/>
        <v>0</v>
      </c>
      <c r="K424" s="23">
        <f t="shared" si="249"/>
        <v>0</v>
      </c>
      <c r="L424" s="23">
        <f t="shared" si="249"/>
        <v>0</v>
      </c>
      <c r="M424" s="23">
        <f t="shared" si="249"/>
        <v>0</v>
      </c>
      <c r="N424" s="23">
        <f t="shared" si="249"/>
        <v>0</v>
      </c>
      <c r="O424" s="23">
        <f t="shared" si="249"/>
        <v>0</v>
      </c>
      <c r="P424" s="23">
        <f t="shared" si="249"/>
        <v>0</v>
      </c>
      <c r="Q424" s="23">
        <f t="shared" si="249"/>
        <v>0</v>
      </c>
      <c r="R424" s="23">
        <f t="shared" si="249"/>
        <v>0</v>
      </c>
      <c r="S424" s="23">
        <f t="shared" si="249"/>
        <v>0</v>
      </c>
      <c r="T424" s="23">
        <f t="shared" si="249"/>
        <v>0</v>
      </c>
      <c r="U424" s="23">
        <f t="shared" si="249"/>
        <v>0</v>
      </c>
      <c r="V424" s="23">
        <f t="shared" si="249"/>
        <v>0</v>
      </c>
      <c r="W424" s="23">
        <f t="shared" si="249"/>
        <v>0</v>
      </c>
      <c r="X424" s="23">
        <f t="shared" si="249"/>
        <v>0</v>
      </c>
      <c r="Y424" s="23">
        <f t="shared" si="249"/>
        <v>0</v>
      </c>
      <c r="Z424" s="23">
        <f t="shared" si="249"/>
        <v>0</v>
      </c>
      <c r="AA424" s="23">
        <f t="shared" si="249"/>
        <v>0</v>
      </c>
      <c r="AB424" s="23">
        <f t="shared" si="249"/>
        <v>0</v>
      </c>
      <c r="AC424" s="23">
        <f t="shared" si="249"/>
        <v>0</v>
      </c>
      <c r="AD424" s="23">
        <f t="shared" si="249"/>
        <v>0</v>
      </c>
      <c r="AE424" s="23">
        <f t="shared" si="249"/>
        <v>0</v>
      </c>
      <c r="AF424" s="23">
        <f t="shared" si="249"/>
        <v>0</v>
      </c>
      <c r="AG424" s="23">
        <f t="shared" si="249"/>
        <v>0</v>
      </c>
      <c r="AH424" s="23">
        <f t="shared" si="249"/>
        <v>0</v>
      </c>
      <c r="AI424" s="23">
        <f t="shared" si="249"/>
        <v>0</v>
      </c>
      <c r="AJ424" s="23">
        <f t="shared" si="232"/>
        <v>0</v>
      </c>
      <c r="AL424" s="55"/>
      <c r="AQ424" s="47"/>
      <c r="AR424" s="63"/>
      <c r="AS424" s="47"/>
      <c r="AT424" s="47"/>
      <c r="AU424" s="47"/>
      <c r="AV424" s="47"/>
      <c r="AW424" s="47"/>
      <c r="AX424" s="47"/>
    </row>
    <row r="425" spans="1:50">
      <c r="A425" s="92"/>
      <c r="B425" s="3"/>
      <c r="C425" s="508"/>
      <c r="D425" s="2"/>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f t="shared" si="232"/>
        <v>0</v>
      </c>
      <c r="AL425" s="55"/>
      <c r="AQ425" s="47"/>
      <c r="AR425" s="63"/>
      <c r="AS425" s="47"/>
      <c r="AT425" s="47"/>
      <c r="AU425" s="47"/>
      <c r="AV425" s="47"/>
      <c r="AW425" s="47"/>
      <c r="AX425" s="47"/>
    </row>
    <row r="426" spans="1:50">
      <c r="A426" s="92"/>
      <c r="B426" s="3"/>
      <c r="C426" s="508"/>
      <c r="D426" s="2"/>
      <c r="E426" s="21"/>
      <c r="F426" s="21"/>
      <c r="G426" s="21"/>
      <c r="H426" s="21"/>
      <c r="I426" s="21"/>
      <c r="J426" s="21">
        <v>0</v>
      </c>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f t="shared" si="232"/>
        <v>0</v>
      </c>
      <c r="AL426" s="55"/>
      <c r="AQ426" s="47"/>
      <c r="AR426" s="63"/>
      <c r="AS426" s="47"/>
      <c r="AT426" s="47"/>
      <c r="AU426" s="47"/>
      <c r="AV426" s="47"/>
      <c r="AW426" s="47"/>
      <c r="AX426" s="47"/>
    </row>
    <row r="427" spans="1:50">
      <c r="A427" s="92"/>
      <c r="B427" s="3"/>
      <c r="C427" s="508"/>
      <c r="D427" s="2"/>
      <c r="E427" s="23">
        <f>+E428</f>
        <v>0</v>
      </c>
      <c r="F427" s="23">
        <f t="shared" ref="F427:AI427" si="250">+F428</f>
        <v>0</v>
      </c>
      <c r="G427" s="23">
        <f t="shared" si="250"/>
        <v>0</v>
      </c>
      <c r="H427" s="23">
        <f t="shared" si="250"/>
        <v>0</v>
      </c>
      <c r="I427" s="23">
        <f t="shared" si="250"/>
        <v>0</v>
      </c>
      <c r="J427" s="23">
        <f t="shared" si="250"/>
        <v>0</v>
      </c>
      <c r="K427" s="23">
        <f t="shared" si="250"/>
        <v>0</v>
      </c>
      <c r="L427" s="23">
        <f t="shared" si="250"/>
        <v>0</v>
      </c>
      <c r="M427" s="23">
        <f t="shared" si="250"/>
        <v>0</v>
      </c>
      <c r="N427" s="23">
        <f t="shared" si="250"/>
        <v>0</v>
      </c>
      <c r="O427" s="23">
        <f t="shared" si="250"/>
        <v>0</v>
      </c>
      <c r="P427" s="23">
        <f t="shared" si="250"/>
        <v>0</v>
      </c>
      <c r="Q427" s="23">
        <f t="shared" si="250"/>
        <v>0</v>
      </c>
      <c r="R427" s="23">
        <f t="shared" si="250"/>
        <v>0</v>
      </c>
      <c r="S427" s="23">
        <f t="shared" si="250"/>
        <v>0</v>
      </c>
      <c r="T427" s="23">
        <f t="shared" si="250"/>
        <v>0</v>
      </c>
      <c r="U427" s="23">
        <f t="shared" si="250"/>
        <v>0</v>
      </c>
      <c r="V427" s="23">
        <f t="shared" si="250"/>
        <v>0</v>
      </c>
      <c r="W427" s="23">
        <f t="shared" si="250"/>
        <v>0</v>
      </c>
      <c r="X427" s="23">
        <f t="shared" si="250"/>
        <v>0</v>
      </c>
      <c r="Y427" s="23">
        <f t="shared" si="250"/>
        <v>0</v>
      </c>
      <c r="Z427" s="23">
        <f t="shared" si="250"/>
        <v>0</v>
      </c>
      <c r="AA427" s="23">
        <f t="shared" si="250"/>
        <v>0</v>
      </c>
      <c r="AB427" s="23">
        <f t="shared" si="250"/>
        <v>0</v>
      </c>
      <c r="AC427" s="23">
        <f t="shared" si="250"/>
        <v>0</v>
      </c>
      <c r="AD427" s="23">
        <f t="shared" si="250"/>
        <v>0</v>
      </c>
      <c r="AE427" s="23">
        <f t="shared" si="250"/>
        <v>0</v>
      </c>
      <c r="AF427" s="23">
        <f t="shared" si="250"/>
        <v>0</v>
      </c>
      <c r="AG427" s="23">
        <f t="shared" si="250"/>
        <v>0</v>
      </c>
      <c r="AH427" s="23">
        <f t="shared" si="250"/>
        <v>0</v>
      </c>
      <c r="AI427" s="23">
        <f t="shared" si="250"/>
        <v>0</v>
      </c>
      <c r="AJ427" s="23">
        <f t="shared" si="232"/>
        <v>0</v>
      </c>
      <c r="AL427" s="55"/>
      <c r="AQ427" s="47"/>
      <c r="AR427" s="63"/>
      <c r="AS427" s="47"/>
      <c r="AT427" s="47"/>
      <c r="AU427" s="47"/>
      <c r="AV427" s="47"/>
      <c r="AW427" s="47"/>
      <c r="AX427" s="47"/>
    </row>
    <row r="428" spans="1:50">
      <c r="A428" s="92"/>
      <c r="B428" s="3"/>
      <c r="C428" s="508"/>
      <c r="D428" s="2"/>
      <c r="E428" s="40"/>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f t="shared" si="232"/>
        <v>0</v>
      </c>
      <c r="AL428" s="55"/>
      <c r="AQ428" s="47"/>
      <c r="AR428" s="63"/>
      <c r="AS428" s="47"/>
      <c r="AT428" s="47"/>
      <c r="AU428" s="47"/>
      <c r="AV428" s="47"/>
      <c r="AW428" s="47"/>
      <c r="AX428" s="47"/>
    </row>
    <row r="429" spans="1:50">
      <c r="A429" s="92"/>
      <c r="B429" s="3"/>
      <c r="C429" s="508"/>
      <c r="D429" s="2"/>
      <c r="E429" s="23">
        <f>+E430</f>
        <v>350000</v>
      </c>
      <c r="F429" s="23">
        <f t="shared" ref="F429:AI429" si="251">+F430</f>
        <v>0</v>
      </c>
      <c r="G429" s="23">
        <f t="shared" si="251"/>
        <v>0</v>
      </c>
      <c r="H429" s="23">
        <f t="shared" si="251"/>
        <v>0</v>
      </c>
      <c r="I429" s="23">
        <f t="shared" si="251"/>
        <v>0</v>
      </c>
      <c r="J429" s="23">
        <f t="shared" si="251"/>
        <v>142418.71</v>
      </c>
      <c r="K429" s="23">
        <f t="shared" si="251"/>
        <v>0</v>
      </c>
      <c r="L429" s="23">
        <f t="shared" si="251"/>
        <v>0</v>
      </c>
      <c r="M429" s="23">
        <f t="shared" si="251"/>
        <v>0</v>
      </c>
      <c r="N429" s="23">
        <f t="shared" si="251"/>
        <v>0</v>
      </c>
      <c r="O429" s="23">
        <f t="shared" si="251"/>
        <v>0</v>
      </c>
      <c r="P429" s="23">
        <f t="shared" si="251"/>
        <v>0</v>
      </c>
      <c r="Q429" s="23">
        <f t="shared" si="251"/>
        <v>0</v>
      </c>
      <c r="R429" s="23">
        <f t="shared" si="251"/>
        <v>0</v>
      </c>
      <c r="S429" s="23">
        <f t="shared" si="251"/>
        <v>0</v>
      </c>
      <c r="T429" s="23">
        <f t="shared" si="251"/>
        <v>0</v>
      </c>
      <c r="U429" s="23">
        <f t="shared" si="251"/>
        <v>0</v>
      </c>
      <c r="V429" s="23">
        <f t="shared" si="251"/>
        <v>0</v>
      </c>
      <c r="W429" s="23">
        <f t="shared" si="251"/>
        <v>0</v>
      </c>
      <c r="X429" s="23">
        <f t="shared" si="251"/>
        <v>0</v>
      </c>
      <c r="Y429" s="23">
        <f t="shared" si="251"/>
        <v>0</v>
      </c>
      <c r="Z429" s="23">
        <f t="shared" si="251"/>
        <v>0</v>
      </c>
      <c r="AA429" s="23">
        <f t="shared" si="251"/>
        <v>0</v>
      </c>
      <c r="AB429" s="23">
        <f t="shared" si="251"/>
        <v>0</v>
      </c>
      <c r="AC429" s="23">
        <f t="shared" si="251"/>
        <v>0</v>
      </c>
      <c r="AD429" s="23">
        <f t="shared" si="251"/>
        <v>0</v>
      </c>
      <c r="AE429" s="23">
        <f t="shared" si="251"/>
        <v>0</v>
      </c>
      <c r="AF429" s="23">
        <f t="shared" si="251"/>
        <v>0</v>
      </c>
      <c r="AG429" s="23">
        <f t="shared" si="251"/>
        <v>0</v>
      </c>
      <c r="AH429" s="23">
        <f t="shared" si="251"/>
        <v>0</v>
      </c>
      <c r="AI429" s="23">
        <f t="shared" si="251"/>
        <v>0</v>
      </c>
      <c r="AJ429" s="23">
        <f t="shared" si="232"/>
        <v>492418.70999999996</v>
      </c>
      <c r="AL429" s="55"/>
      <c r="AQ429" s="47"/>
      <c r="AR429" s="63"/>
      <c r="AS429" s="47"/>
      <c r="AT429" s="47"/>
      <c r="AU429" s="47"/>
      <c r="AV429" s="47"/>
      <c r="AW429" s="47"/>
      <c r="AX429" s="47"/>
    </row>
    <row r="430" spans="1:50" s="47" customFormat="1">
      <c r="A430" s="92"/>
      <c r="B430" s="3"/>
      <c r="C430" s="508"/>
      <c r="D430" s="3"/>
      <c r="E430" s="40">
        <v>350000</v>
      </c>
      <c r="F430" s="21"/>
      <c r="G430" s="21"/>
      <c r="H430" s="21"/>
      <c r="I430" s="21"/>
      <c r="J430" s="21">
        <v>142418.71</v>
      </c>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f t="shared" si="232"/>
        <v>492418.70999999996</v>
      </c>
      <c r="AL430" s="55"/>
      <c r="AM430" s="54"/>
      <c r="AN430" s="55"/>
      <c r="AO430" s="55"/>
      <c r="AP430" s="58"/>
      <c r="AR430" s="63"/>
    </row>
    <row r="431" spans="1:50">
      <c r="A431" s="92"/>
      <c r="B431" s="3"/>
      <c r="C431" s="508"/>
      <c r="D431" s="2"/>
      <c r="E431" s="15">
        <f>+E432+E434+E441+E443+E446+E451+E455+E457+E459</f>
        <v>0</v>
      </c>
      <c r="F431" s="15">
        <f t="shared" ref="F431:AI431" si="252">+F432+F434+F441+F443+F446+F451+F455+F457+F459</f>
        <v>0</v>
      </c>
      <c r="G431" s="15">
        <f t="shared" si="252"/>
        <v>0</v>
      </c>
      <c r="H431" s="15">
        <f t="shared" si="252"/>
        <v>0</v>
      </c>
      <c r="I431" s="15">
        <f t="shared" si="252"/>
        <v>0</v>
      </c>
      <c r="J431" s="15">
        <f t="shared" si="252"/>
        <v>0</v>
      </c>
      <c r="K431" s="15">
        <f t="shared" si="252"/>
        <v>0</v>
      </c>
      <c r="L431" s="15">
        <f t="shared" si="252"/>
        <v>0</v>
      </c>
      <c r="M431" s="15">
        <f t="shared" si="252"/>
        <v>0</v>
      </c>
      <c r="N431" s="15">
        <f t="shared" si="252"/>
        <v>0</v>
      </c>
      <c r="O431" s="15">
        <f t="shared" si="252"/>
        <v>0</v>
      </c>
      <c r="P431" s="15">
        <f t="shared" si="252"/>
        <v>0</v>
      </c>
      <c r="Q431" s="15">
        <f t="shared" si="252"/>
        <v>0</v>
      </c>
      <c r="R431" s="15">
        <f t="shared" si="252"/>
        <v>0</v>
      </c>
      <c r="S431" s="15">
        <f t="shared" si="252"/>
        <v>0</v>
      </c>
      <c r="T431" s="15">
        <f t="shared" si="252"/>
        <v>0</v>
      </c>
      <c r="U431" s="15">
        <f t="shared" si="252"/>
        <v>0</v>
      </c>
      <c r="V431" s="15">
        <f t="shared" si="252"/>
        <v>0</v>
      </c>
      <c r="W431" s="15">
        <f t="shared" si="252"/>
        <v>0</v>
      </c>
      <c r="X431" s="15">
        <f t="shared" si="252"/>
        <v>0</v>
      </c>
      <c r="Y431" s="15">
        <f t="shared" si="252"/>
        <v>0</v>
      </c>
      <c r="Z431" s="15">
        <f t="shared" si="252"/>
        <v>0</v>
      </c>
      <c r="AA431" s="15">
        <f t="shared" si="252"/>
        <v>0</v>
      </c>
      <c r="AB431" s="15">
        <f t="shared" si="252"/>
        <v>0</v>
      </c>
      <c r="AC431" s="15">
        <f t="shared" si="252"/>
        <v>0</v>
      </c>
      <c r="AD431" s="15">
        <f t="shared" si="252"/>
        <v>0</v>
      </c>
      <c r="AE431" s="15">
        <f t="shared" si="252"/>
        <v>0</v>
      </c>
      <c r="AF431" s="15">
        <f t="shared" si="252"/>
        <v>0</v>
      </c>
      <c r="AG431" s="15">
        <f t="shared" si="252"/>
        <v>0</v>
      </c>
      <c r="AH431" s="15">
        <f t="shared" si="252"/>
        <v>0</v>
      </c>
      <c r="AI431" s="15">
        <f t="shared" si="252"/>
        <v>0</v>
      </c>
      <c r="AJ431" s="15">
        <f t="shared" si="232"/>
        <v>0</v>
      </c>
      <c r="AL431" s="55"/>
      <c r="AQ431" s="47"/>
      <c r="AR431" s="63"/>
      <c r="AS431" s="47"/>
      <c r="AT431" s="47"/>
      <c r="AU431" s="47"/>
      <c r="AV431" s="47"/>
      <c r="AW431" s="47"/>
      <c r="AX431" s="47"/>
    </row>
    <row r="432" spans="1:50">
      <c r="A432" s="92"/>
      <c r="B432" s="3"/>
      <c r="C432" s="508"/>
      <c r="D432" s="2"/>
      <c r="E432" s="23">
        <f>+E433</f>
        <v>0</v>
      </c>
      <c r="F432" s="23">
        <f t="shared" ref="F432:AI432" si="253">+F433</f>
        <v>0</v>
      </c>
      <c r="G432" s="23">
        <f t="shared" si="253"/>
        <v>0</v>
      </c>
      <c r="H432" s="23">
        <f t="shared" si="253"/>
        <v>0</v>
      </c>
      <c r="I432" s="23">
        <f t="shared" si="253"/>
        <v>0</v>
      </c>
      <c r="J432" s="23">
        <f t="shared" si="253"/>
        <v>0</v>
      </c>
      <c r="K432" s="23">
        <f t="shared" si="253"/>
        <v>0</v>
      </c>
      <c r="L432" s="23">
        <f t="shared" si="253"/>
        <v>0</v>
      </c>
      <c r="M432" s="23">
        <f t="shared" si="253"/>
        <v>0</v>
      </c>
      <c r="N432" s="23">
        <f t="shared" si="253"/>
        <v>0</v>
      </c>
      <c r="O432" s="23">
        <f t="shared" si="253"/>
        <v>0</v>
      </c>
      <c r="P432" s="23">
        <f t="shared" si="253"/>
        <v>0</v>
      </c>
      <c r="Q432" s="23">
        <f t="shared" si="253"/>
        <v>0</v>
      </c>
      <c r="R432" s="23">
        <f t="shared" si="253"/>
        <v>0</v>
      </c>
      <c r="S432" s="23">
        <f t="shared" si="253"/>
        <v>0</v>
      </c>
      <c r="T432" s="23">
        <f t="shared" si="253"/>
        <v>0</v>
      </c>
      <c r="U432" s="23">
        <f t="shared" si="253"/>
        <v>0</v>
      </c>
      <c r="V432" s="23">
        <f t="shared" si="253"/>
        <v>0</v>
      </c>
      <c r="W432" s="23">
        <f t="shared" si="253"/>
        <v>0</v>
      </c>
      <c r="X432" s="23">
        <f t="shared" si="253"/>
        <v>0</v>
      </c>
      <c r="Y432" s="23">
        <f t="shared" si="253"/>
        <v>0</v>
      </c>
      <c r="Z432" s="23">
        <f t="shared" si="253"/>
        <v>0</v>
      </c>
      <c r="AA432" s="23">
        <f t="shared" si="253"/>
        <v>0</v>
      </c>
      <c r="AB432" s="23">
        <f t="shared" si="253"/>
        <v>0</v>
      </c>
      <c r="AC432" s="23">
        <f t="shared" si="253"/>
        <v>0</v>
      </c>
      <c r="AD432" s="23">
        <f t="shared" si="253"/>
        <v>0</v>
      </c>
      <c r="AE432" s="23">
        <f t="shared" si="253"/>
        <v>0</v>
      </c>
      <c r="AF432" s="23">
        <f t="shared" si="253"/>
        <v>0</v>
      </c>
      <c r="AG432" s="23">
        <f t="shared" si="253"/>
        <v>0</v>
      </c>
      <c r="AH432" s="23">
        <f t="shared" si="253"/>
        <v>0</v>
      </c>
      <c r="AI432" s="23">
        <f t="shared" si="253"/>
        <v>0</v>
      </c>
      <c r="AJ432" s="23">
        <f t="shared" si="232"/>
        <v>0</v>
      </c>
      <c r="AL432" s="55"/>
      <c r="AQ432" s="47"/>
      <c r="AR432" s="63"/>
      <c r="AS432" s="47"/>
      <c r="AT432" s="47"/>
      <c r="AU432" s="47"/>
      <c r="AV432" s="47"/>
      <c r="AW432" s="47"/>
      <c r="AX432" s="47"/>
    </row>
    <row r="433" spans="1:50">
      <c r="A433" s="92"/>
      <c r="B433" s="3"/>
      <c r="C433" s="508"/>
      <c r="D433" s="2"/>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f t="shared" si="232"/>
        <v>0</v>
      </c>
      <c r="AL433" s="55"/>
      <c r="AQ433" s="47"/>
      <c r="AR433" s="63"/>
      <c r="AS433" s="47"/>
      <c r="AT433" s="47"/>
      <c r="AU433" s="47"/>
      <c r="AV433" s="47"/>
      <c r="AW433" s="47"/>
      <c r="AX433" s="47"/>
    </row>
    <row r="434" spans="1:50">
      <c r="A434" s="92"/>
      <c r="B434" s="3"/>
      <c r="C434" s="508"/>
      <c r="D434" s="2"/>
      <c r="E434" s="23">
        <f>SUM(E435:E440)</f>
        <v>0</v>
      </c>
      <c r="F434" s="23">
        <f>SUM(F435:F440)</f>
        <v>0</v>
      </c>
      <c r="G434" s="23">
        <f>SUM(G435:G440)</f>
        <v>0</v>
      </c>
      <c r="H434" s="23">
        <f>SUM(H435:H440)</f>
        <v>0</v>
      </c>
      <c r="I434" s="23">
        <f>SUM(I435:I440)</f>
        <v>0</v>
      </c>
      <c r="J434" s="23">
        <f t="shared" ref="J434:AI434" si="254">SUM(J435:J440)</f>
        <v>0</v>
      </c>
      <c r="K434" s="23">
        <f t="shared" si="254"/>
        <v>0</v>
      </c>
      <c r="L434" s="23">
        <f t="shared" si="254"/>
        <v>0</v>
      </c>
      <c r="M434" s="23">
        <f t="shared" si="254"/>
        <v>0</v>
      </c>
      <c r="N434" s="23">
        <f t="shared" si="254"/>
        <v>0</v>
      </c>
      <c r="O434" s="23">
        <f t="shared" si="254"/>
        <v>0</v>
      </c>
      <c r="P434" s="23">
        <f t="shared" si="254"/>
        <v>0</v>
      </c>
      <c r="Q434" s="23">
        <f t="shared" si="254"/>
        <v>0</v>
      </c>
      <c r="R434" s="23">
        <f t="shared" si="254"/>
        <v>0</v>
      </c>
      <c r="S434" s="23">
        <f t="shared" si="254"/>
        <v>0</v>
      </c>
      <c r="T434" s="23">
        <f t="shared" si="254"/>
        <v>0</v>
      </c>
      <c r="U434" s="23">
        <f t="shared" si="254"/>
        <v>0</v>
      </c>
      <c r="V434" s="23">
        <f t="shared" si="254"/>
        <v>0</v>
      </c>
      <c r="W434" s="23">
        <f t="shared" si="254"/>
        <v>0</v>
      </c>
      <c r="X434" s="23">
        <f t="shared" si="254"/>
        <v>0</v>
      </c>
      <c r="Y434" s="23">
        <f t="shared" si="254"/>
        <v>0</v>
      </c>
      <c r="Z434" s="23">
        <f t="shared" si="254"/>
        <v>0</v>
      </c>
      <c r="AA434" s="23">
        <f t="shared" si="254"/>
        <v>0</v>
      </c>
      <c r="AB434" s="23">
        <f t="shared" si="254"/>
        <v>0</v>
      </c>
      <c r="AC434" s="23">
        <f t="shared" si="254"/>
        <v>0</v>
      </c>
      <c r="AD434" s="23">
        <f t="shared" si="254"/>
        <v>0</v>
      </c>
      <c r="AE434" s="23">
        <f t="shared" si="254"/>
        <v>0</v>
      </c>
      <c r="AF434" s="23">
        <f t="shared" si="254"/>
        <v>0</v>
      </c>
      <c r="AG434" s="23">
        <f t="shared" si="254"/>
        <v>0</v>
      </c>
      <c r="AH434" s="23">
        <f t="shared" si="254"/>
        <v>0</v>
      </c>
      <c r="AI434" s="23">
        <f t="shared" si="254"/>
        <v>0</v>
      </c>
      <c r="AJ434" s="23">
        <f t="shared" si="232"/>
        <v>0</v>
      </c>
      <c r="AL434" s="55"/>
      <c r="AQ434" s="47"/>
      <c r="AR434" s="63"/>
      <c r="AS434" s="47"/>
      <c r="AT434" s="47"/>
      <c r="AU434" s="47"/>
      <c r="AV434" s="47"/>
      <c r="AW434" s="47"/>
      <c r="AX434" s="47"/>
    </row>
    <row r="435" spans="1:50">
      <c r="A435" s="92"/>
      <c r="B435" s="3"/>
      <c r="C435" s="508"/>
      <c r="D435" s="2"/>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f t="shared" si="232"/>
        <v>0</v>
      </c>
      <c r="AL435" s="55"/>
      <c r="AQ435" s="47"/>
      <c r="AR435" s="63"/>
      <c r="AS435" s="47"/>
      <c r="AT435" s="47"/>
      <c r="AU435" s="47"/>
      <c r="AV435" s="47"/>
      <c r="AW435" s="47"/>
      <c r="AX435" s="47"/>
    </row>
    <row r="436" spans="1:50">
      <c r="A436" s="92"/>
      <c r="B436" s="3"/>
      <c r="C436" s="508"/>
      <c r="D436" s="2"/>
      <c r="E436" s="40"/>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f t="shared" si="232"/>
        <v>0</v>
      </c>
      <c r="AL436" s="55"/>
      <c r="AQ436" s="47"/>
      <c r="AR436" s="63"/>
      <c r="AS436" s="47"/>
      <c r="AT436" s="47"/>
      <c r="AU436" s="47"/>
      <c r="AV436" s="47"/>
      <c r="AW436" s="47"/>
      <c r="AX436" s="47"/>
    </row>
    <row r="437" spans="1:50" s="47" customFormat="1">
      <c r="A437" s="92"/>
      <c r="B437" s="3"/>
      <c r="C437" s="508"/>
      <c r="D437" s="3"/>
      <c r="E437" s="40"/>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f t="shared" si="232"/>
        <v>0</v>
      </c>
      <c r="AL437" s="55"/>
      <c r="AM437" s="54"/>
      <c r="AN437" s="55"/>
      <c r="AO437" s="55"/>
      <c r="AP437" s="58"/>
      <c r="AR437" s="63"/>
    </row>
    <row r="438" spans="1:50" s="47" customFormat="1">
      <c r="A438" s="92"/>
      <c r="B438" s="3"/>
      <c r="C438" s="508"/>
      <c r="D438" s="3"/>
      <c r="E438" s="40"/>
      <c r="F438" s="21"/>
      <c r="G438" s="21"/>
      <c r="H438" s="21"/>
      <c r="I438" s="21"/>
      <c r="J438" s="21">
        <v>0</v>
      </c>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f t="shared" si="232"/>
        <v>0</v>
      </c>
      <c r="AL438" s="55"/>
      <c r="AM438" s="54"/>
      <c r="AN438" s="55"/>
      <c r="AO438" s="55"/>
      <c r="AP438" s="58"/>
      <c r="AR438" s="63"/>
    </row>
    <row r="439" spans="1:50" s="47" customFormat="1">
      <c r="A439" s="92"/>
      <c r="B439" s="3"/>
      <c r="C439" s="508"/>
      <c r="D439" s="3"/>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f t="shared" si="232"/>
        <v>0</v>
      </c>
      <c r="AL439" s="55"/>
      <c r="AM439" s="54"/>
      <c r="AN439" s="55"/>
      <c r="AO439" s="55"/>
      <c r="AP439" s="58"/>
      <c r="AR439" s="63"/>
    </row>
    <row r="440" spans="1:50" s="47" customFormat="1">
      <c r="A440" s="92"/>
      <c r="B440" s="3"/>
      <c r="C440" s="508"/>
      <c r="D440" s="3"/>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f t="shared" si="232"/>
        <v>0</v>
      </c>
      <c r="AL440" s="55"/>
      <c r="AM440" s="54"/>
      <c r="AN440" s="55"/>
      <c r="AO440" s="55"/>
      <c r="AP440" s="58"/>
      <c r="AR440" s="63"/>
    </row>
    <row r="441" spans="1:50">
      <c r="A441" s="92"/>
      <c r="B441" s="3"/>
      <c r="C441" s="508"/>
      <c r="D441" s="2"/>
      <c r="E441" s="23">
        <f>+E442</f>
        <v>0</v>
      </c>
      <c r="F441" s="23">
        <f t="shared" ref="F441:AI441" si="255">+F442</f>
        <v>0</v>
      </c>
      <c r="G441" s="23">
        <f t="shared" si="255"/>
        <v>0</v>
      </c>
      <c r="H441" s="23">
        <f t="shared" si="255"/>
        <v>0</v>
      </c>
      <c r="I441" s="23">
        <f t="shared" si="255"/>
        <v>0</v>
      </c>
      <c r="J441" s="23">
        <f t="shared" si="255"/>
        <v>0</v>
      </c>
      <c r="K441" s="23">
        <f t="shared" si="255"/>
        <v>0</v>
      </c>
      <c r="L441" s="23">
        <f t="shared" si="255"/>
        <v>0</v>
      </c>
      <c r="M441" s="23">
        <f t="shared" si="255"/>
        <v>0</v>
      </c>
      <c r="N441" s="23">
        <f t="shared" si="255"/>
        <v>0</v>
      </c>
      <c r="O441" s="23">
        <f t="shared" si="255"/>
        <v>0</v>
      </c>
      <c r="P441" s="23">
        <f t="shared" si="255"/>
        <v>0</v>
      </c>
      <c r="Q441" s="23">
        <f t="shared" si="255"/>
        <v>0</v>
      </c>
      <c r="R441" s="23">
        <f t="shared" si="255"/>
        <v>0</v>
      </c>
      <c r="S441" s="23">
        <f t="shared" si="255"/>
        <v>0</v>
      </c>
      <c r="T441" s="23">
        <f t="shared" si="255"/>
        <v>0</v>
      </c>
      <c r="U441" s="23">
        <f t="shared" si="255"/>
        <v>0</v>
      </c>
      <c r="V441" s="23">
        <f t="shared" si="255"/>
        <v>0</v>
      </c>
      <c r="W441" s="23">
        <f t="shared" si="255"/>
        <v>0</v>
      </c>
      <c r="X441" s="23">
        <f t="shared" si="255"/>
        <v>0</v>
      </c>
      <c r="Y441" s="23">
        <f t="shared" si="255"/>
        <v>0</v>
      </c>
      <c r="Z441" s="23">
        <f t="shared" si="255"/>
        <v>0</v>
      </c>
      <c r="AA441" s="23">
        <f t="shared" si="255"/>
        <v>0</v>
      </c>
      <c r="AB441" s="23">
        <f t="shared" si="255"/>
        <v>0</v>
      </c>
      <c r="AC441" s="23">
        <f t="shared" si="255"/>
        <v>0</v>
      </c>
      <c r="AD441" s="23">
        <f t="shared" si="255"/>
        <v>0</v>
      </c>
      <c r="AE441" s="23">
        <f t="shared" si="255"/>
        <v>0</v>
      </c>
      <c r="AF441" s="23">
        <f t="shared" si="255"/>
        <v>0</v>
      </c>
      <c r="AG441" s="23">
        <f t="shared" si="255"/>
        <v>0</v>
      </c>
      <c r="AH441" s="23">
        <f t="shared" si="255"/>
        <v>0</v>
      </c>
      <c r="AI441" s="23">
        <f t="shared" si="255"/>
        <v>0</v>
      </c>
      <c r="AJ441" s="23">
        <f t="shared" si="232"/>
        <v>0</v>
      </c>
      <c r="AL441" s="55"/>
      <c r="AQ441" s="47"/>
      <c r="AR441" s="63"/>
      <c r="AS441" s="47"/>
      <c r="AT441" s="47"/>
      <c r="AU441" s="47"/>
      <c r="AV441" s="47"/>
      <c r="AW441" s="47"/>
      <c r="AX441" s="47"/>
    </row>
    <row r="442" spans="1:50">
      <c r="A442" s="92"/>
      <c r="B442" s="3"/>
      <c r="C442" s="508"/>
      <c r="D442" s="2"/>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f t="shared" si="232"/>
        <v>0</v>
      </c>
      <c r="AL442" s="55"/>
      <c r="AQ442" s="47"/>
      <c r="AR442" s="63"/>
      <c r="AS442" s="47"/>
      <c r="AT442" s="47"/>
      <c r="AU442" s="47"/>
      <c r="AV442" s="47"/>
      <c r="AW442" s="47"/>
      <c r="AX442" s="47"/>
    </row>
    <row r="443" spans="1:50">
      <c r="A443" s="92"/>
      <c r="B443" s="3"/>
      <c r="C443" s="508"/>
      <c r="D443" s="2"/>
      <c r="E443" s="23">
        <f>+E444+E445</f>
        <v>0</v>
      </c>
      <c r="F443" s="23">
        <f t="shared" ref="F443:AI443" si="256">+F444+F445</f>
        <v>0</v>
      </c>
      <c r="G443" s="23">
        <f t="shared" si="256"/>
        <v>0</v>
      </c>
      <c r="H443" s="23">
        <f t="shared" si="256"/>
        <v>0</v>
      </c>
      <c r="I443" s="23">
        <f t="shared" si="256"/>
        <v>0</v>
      </c>
      <c r="J443" s="23">
        <f t="shared" si="256"/>
        <v>0</v>
      </c>
      <c r="K443" s="23">
        <f t="shared" si="256"/>
        <v>0</v>
      </c>
      <c r="L443" s="23">
        <f t="shared" si="256"/>
        <v>0</v>
      </c>
      <c r="M443" s="23">
        <f t="shared" si="256"/>
        <v>0</v>
      </c>
      <c r="N443" s="23">
        <f t="shared" si="256"/>
        <v>0</v>
      </c>
      <c r="O443" s="23">
        <f t="shared" si="256"/>
        <v>0</v>
      </c>
      <c r="P443" s="23">
        <f t="shared" si="256"/>
        <v>0</v>
      </c>
      <c r="Q443" s="23">
        <f t="shared" si="256"/>
        <v>0</v>
      </c>
      <c r="R443" s="23">
        <f t="shared" si="256"/>
        <v>0</v>
      </c>
      <c r="S443" s="23">
        <f t="shared" si="256"/>
        <v>0</v>
      </c>
      <c r="T443" s="23">
        <f t="shared" si="256"/>
        <v>0</v>
      </c>
      <c r="U443" s="23">
        <f t="shared" si="256"/>
        <v>0</v>
      </c>
      <c r="V443" s="23">
        <f t="shared" si="256"/>
        <v>0</v>
      </c>
      <c r="W443" s="23">
        <f t="shared" si="256"/>
        <v>0</v>
      </c>
      <c r="X443" s="23">
        <f t="shared" si="256"/>
        <v>0</v>
      </c>
      <c r="Y443" s="23">
        <f t="shared" si="256"/>
        <v>0</v>
      </c>
      <c r="Z443" s="23">
        <f t="shared" si="256"/>
        <v>0</v>
      </c>
      <c r="AA443" s="23">
        <f t="shared" si="256"/>
        <v>0</v>
      </c>
      <c r="AB443" s="23">
        <f t="shared" si="256"/>
        <v>0</v>
      </c>
      <c r="AC443" s="23">
        <f t="shared" si="256"/>
        <v>0</v>
      </c>
      <c r="AD443" s="23">
        <f t="shared" si="256"/>
        <v>0</v>
      </c>
      <c r="AE443" s="23">
        <f t="shared" si="256"/>
        <v>0</v>
      </c>
      <c r="AF443" s="23">
        <f t="shared" si="256"/>
        <v>0</v>
      </c>
      <c r="AG443" s="23">
        <f t="shared" si="256"/>
        <v>0</v>
      </c>
      <c r="AH443" s="23">
        <f t="shared" si="256"/>
        <v>0</v>
      </c>
      <c r="AI443" s="23">
        <f t="shared" si="256"/>
        <v>0</v>
      </c>
      <c r="AJ443" s="23">
        <f t="shared" si="232"/>
        <v>0</v>
      </c>
      <c r="AL443" s="55"/>
      <c r="AQ443" s="47"/>
      <c r="AR443" s="63"/>
      <c r="AS443" s="47"/>
      <c r="AT443" s="47"/>
      <c r="AU443" s="47"/>
      <c r="AV443" s="47"/>
      <c r="AW443" s="47"/>
      <c r="AX443" s="47"/>
    </row>
    <row r="444" spans="1:50">
      <c r="A444" s="92"/>
      <c r="B444" s="3"/>
      <c r="C444" s="508"/>
      <c r="D444" s="2"/>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f t="shared" si="232"/>
        <v>0</v>
      </c>
      <c r="AL444" s="55"/>
      <c r="AQ444" s="47"/>
      <c r="AR444" s="63"/>
      <c r="AS444" s="47"/>
      <c r="AT444" s="47"/>
      <c r="AU444" s="47"/>
      <c r="AV444" s="47"/>
      <c r="AW444" s="47"/>
      <c r="AX444" s="47"/>
    </row>
    <row r="445" spans="1:50">
      <c r="A445" s="92"/>
      <c r="B445" s="3"/>
      <c r="C445" s="508"/>
      <c r="D445" s="2"/>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f t="shared" si="232"/>
        <v>0</v>
      </c>
      <c r="AL445" s="55"/>
      <c r="AQ445" s="47"/>
      <c r="AR445" s="63"/>
      <c r="AS445" s="47"/>
      <c r="AT445" s="47"/>
      <c r="AU445" s="47"/>
      <c r="AV445" s="47"/>
      <c r="AW445" s="47"/>
      <c r="AX445" s="47"/>
    </row>
    <row r="446" spans="1:50">
      <c r="A446" s="92"/>
      <c r="B446" s="3"/>
      <c r="C446" s="508"/>
      <c r="D446" s="2"/>
      <c r="E446" s="23">
        <f>SUM(E447:E450)</f>
        <v>0</v>
      </c>
      <c r="F446" s="23">
        <f t="shared" ref="F446:AI446" si="257">SUM(F447:F450)</f>
        <v>0</v>
      </c>
      <c r="G446" s="23">
        <f>SUM(G447:G450)</f>
        <v>0</v>
      </c>
      <c r="H446" s="23">
        <f>SUM(H447:H450)</f>
        <v>0</v>
      </c>
      <c r="I446" s="23">
        <f>SUM(I447:I450)</f>
        <v>0</v>
      </c>
      <c r="J446" s="23">
        <f t="shared" ref="J446:AG446" si="258">SUM(J447:J450)</f>
        <v>0</v>
      </c>
      <c r="K446" s="23">
        <f t="shared" si="258"/>
        <v>0</v>
      </c>
      <c r="L446" s="23">
        <f t="shared" si="258"/>
        <v>0</v>
      </c>
      <c r="M446" s="23">
        <f t="shared" si="258"/>
        <v>0</v>
      </c>
      <c r="N446" s="23">
        <f t="shared" si="258"/>
        <v>0</v>
      </c>
      <c r="O446" s="23">
        <f t="shared" si="258"/>
        <v>0</v>
      </c>
      <c r="P446" s="23">
        <f t="shared" si="258"/>
        <v>0</v>
      </c>
      <c r="Q446" s="23">
        <f t="shared" si="258"/>
        <v>0</v>
      </c>
      <c r="R446" s="23">
        <f t="shared" si="258"/>
        <v>0</v>
      </c>
      <c r="S446" s="23">
        <f t="shared" si="258"/>
        <v>0</v>
      </c>
      <c r="T446" s="23">
        <f t="shared" si="258"/>
        <v>0</v>
      </c>
      <c r="U446" s="23">
        <f t="shared" si="258"/>
        <v>0</v>
      </c>
      <c r="V446" s="23">
        <f t="shared" si="258"/>
        <v>0</v>
      </c>
      <c r="W446" s="23">
        <f t="shared" si="258"/>
        <v>0</v>
      </c>
      <c r="X446" s="23">
        <f t="shared" si="258"/>
        <v>0</v>
      </c>
      <c r="Y446" s="23">
        <f t="shared" si="258"/>
        <v>0</v>
      </c>
      <c r="Z446" s="23">
        <f t="shared" si="258"/>
        <v>0</v>
      </c>
      <c r="AA446" s="23">
        <f t="shared" si="258"/>
        <v>0</v>
      </c>
      <c r="AB446" s="23">
        <f t="shared" si="258"/>
        <v>0</v>
      </c>
      <c r="AC446" s="23">
        <f t="shared" si="258"/>
        <v>0</v>
      </c>
      <c r="AD446" s="23">
        <f t="shared" si="258"/>
        <v>0</v>
      </c>
      <c r="AE446" s="23">
        <f t="shared" si="258"/>
        <v>0</v>
      </c>
      <c r="AF446" s="23">
        <f t="shared" si="258"/>
        <v>0</v>
      </c>
      <c r="AG446" s="23">
        <f t="shared" si="258"/>
        <v>0</v>
      </c>
      <c r="AH446" s="23">
        <f t="shared" si="257"/>
        <v>0</v>
      </c>
      <c r="AI446" s="23">
        <f t="shared" si="257"/>
        <v>0</v>
      </c>
      <c r="AJ446" s="23">
        <f t="shared" si="232"/>
        <v>0</v>
      </c>
      <c r="AL446" s="55"/>
      <c r="AQ446" s="47"/>
      <c r="AR446" s="63"/>
      <c r="AS446" s="47"/>
      <c r="AT446" s="47"/>
      <c r="AU446" s="47"/>
      <c r="AV446" s="47"/>
      <c r="AW446" s="47"/>
      <c r="AX446" s="47"/>
    </row>
    <row r="447" spans="1:50">
      <c r="A447" s="92"/>
      <c r="B447" s="3"/>
      <c r="C447" s="508"/>
      <c r="D447" s="2"/>
      <c r="E447" s="21"/>
      <c r="F447" s="21"/>
      <c r="G447" s="21"/>
      <c r="H447" s="21"/>
      <c r="I447" s="21"/>
      <c r="J447" s="21"/>
      <c r="K447" s="21">
        <v>0</v>
      </c>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f t="shared" ref="AJ447:AJ508" si="259">SUM(E447:AI447)</f>
        <v>0</v>
      </c>
      <c r="AL447" s="55"/>
      <c r="AQ447" s="47"/>
      <c r="AR447" s="63"/>
      <c r="AS447" s="47"/>
      <c r="AT447" s="47"/>
      <c r="AU447" s="47"/>
      <c r="AV447" s="47"/>
      <c r="AW447" s="47"/>
      <c r="AX447" s="47"/>
    </row>
    <row r="448" spans="1:50" s="47" customFormat="1">
      <c r="A448" s="92"/>
      <c r="B448" s="3"/>
      <c r="C448" s="508"/>
      <c r="D448" s="3"/>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f t="shared" si="259"/>
        <v>0</v>
      </c>
      <c r="AL448" s="55"/>
      <c r="AM448" s="54"/>
      <c r="AN448" s="55"/>
      <c r="AO448" s="55"/>
      <c r="AP448" s="58"/>
      <c r="AR448" s="63"/>
    </row>
    <row r="449" spans="1:50" s="47" customFormat="1">
      <c r="A449" s="92"/>
      <c r="B449" s="3"/>
      <c r="C449" s="508"/>
      <c r="D449" s="3"/>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f t="shared" si="259"/>
        <v>0</v>
      </c>
      <c r="AL449" s="55"/>
      <c r="AM449" s="54"/>
      <c r="AN449" s="55"/>
      <c r="AO449" s="55"/>
      <c r="AP449" s="58"/>
      <c r="AR449" s="63"/>
    </row>
    <row r="450" spans="1:50">
      <c r="A450" s="92"/>
      <c r="B450" s="3"/>
      <c r="C450" s="508"/>
      <c r="D450" s="2"/>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1">
        <f t="shared" si="259"/>
        <v>0</v>
      </c>
      <c r="AL450" s="55"/>
      <c r="AQ450" s="47"/>
      <c r="AR450" s="63"/>
      <c r="AS450" s="47"/>
      <c r="AT450" s="47"/>
      <c r="AU450" s="47"/>
      <c r="AV450" s="47"/>
      <c r="AW450" s="47"/>
      <c r="AX450" s="47"/>
    </row>
    <row r="451" spans="1:50">
      <c r="A451" s="92"/>
      <c r="B451" s="3"/>
      <c r="C451" s="508"/>
      <c r="D451" s="2"/>
      <c r="E451" s="23">
        <f>+E452+E453+E454</f>
        <v>0</v>
      </c>
      <c r="F451" s="23">
        <f t="shared" ref="F451:AI451" si="260">+F452+F453+F454</f>
        <v>0</v>
      </c>
      <c r="G451" s="23">
        <f t="shared" si="260"/>
        <v>0</v>
      </c>
      <c r="H451" s="23">
        <f t="shared" si="260"/>
        <v>0</v>
      </c>
      <c r="I451" s="23">
        <v>0</v>
      </c>
      <c r="J451" s="23">
        <f t="shared" ref="J451:AG451" si="261">+J452+J453+J454</f>
        <v>0</v>
      </c>
      <c r="K451" s="23">
        <f t="shared" si="261"/>
        <v>0</v>
      </c>
      <c r="L451" s="23">
        <f t="shared" si="261"/>
        <v>0</v>
      </c>
      <c r="M451" s="23">
        <f t="shared" si="261"/>
        <v>0</v>
      </c>
      <c r="N451" s="23">
        <f t="shared" si="261"/>
        <v>0</v>
      </c>
      <c r="O451" s="23">
        <f t="shared" si="261"/>
        <v>0</v>
      </c>
      <c r="P451" s="23">
        <f t="shared" si="261"/>
        <v>0</v>
      </c>
      <c r="Q451" s="23">
        <f t="shared" si="261"/>
        <v>0</v>
      </c>
      <c r="R451" s="23">
        <f t="shared" si="261"/>
        <v>0</v>
      </c>
      <c r="S451" s="23">
        <f t="shared" si="261"/>
        <v>0</v>
      </c>
      <c r="T451" s="23">
        <f t="shared" si="261"/>
        <v>0</v>
      </c>
      <c r="U451" s="23">
        <f t="shared" si="261"/>
        <v>0</v>
      </c>
      <c r="V451" s="23">
        <f t="shared" si="261"/>
        <v>0</v>
      </c>
      <c r="W451" s="23">
        <f t="shared" si="261"/>
        <v>0</v>
      </c>
      <c r="X451" s="23">
        <f t="shared" si="261"/>
        <v>0</v>
      </c>
      <c r="Y451" s="23">
        <f t="shared" si="261"/>
        <v>0</v>
      </c>
      <c r="Z451" s="23">
        <f t="shared" si="261"/>
        <v>0</v>
      </c>
      <c r="AA451" s="23">
        <f t="shared" si="261"/>
        <v>0</v>
      </c>
      <c r="AB451" s="23">
        <f t="shared" si="261"/>
        <v>0</v>
      </c>
      <c r="AC451" s="23">
        <f t="shared" si="261"/>
        <v>0</v>
      </c>
      <c r="AD451" s="23">
        <f t="shared" si="261"/>
        <v>0</v>
      </c>
      <c r="AE451" s="23">
        <f t="shared" si="261"/>
        <v>0</v>
      </c>
      <c r="AF451" s="23">
        <f t="shared" si="261"/>
        <v>0</v>
      </c>
      <c r="AG451" s="23">
        <f t="shared" si="261"/>
        <v>0</v>
      </c>
      <c r="AH451" s="23">
        <f t="shared" si="260"/>
        <v>0</v>
      </c>
      <c r="AI451" s="23">
        <f t="shared" si="260"/>
        <v>0</v>
      </c>
      <c r="AJ451" s="23">
        <f t="shared" si="259"/>
        <v>0</v>
      </c>
      <c r="AL451" s="55"/>
      <c r="AQ451" s="47"/>
      <c r="AR451" s="63"/>
      <c r="AS451" s="47"/>
      <c r="AT451" s="47"/>
      <c r="AU451" s="47"/>
      <c r="AV451" s="47"/>
      <c r="AW451" s="47"/>
      <c r="AX451" s="47"/>
    </row>
    <row r="452" spans="1:50">
      <c r="A452" s="92"/>
      <c r="B452" s="3"/>
      <c r="C452" s="508"/>
      <c r="D452" s="2"/>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f t="shared" si="259"/>
        <v>0</v>
      </c>
      <c r="AL452" s="55"/>
      <c r="AQ452" s="47"/>
      <c r="AR452" s="63"/>
      <c r="AS452" s="47"/>
      <c r="AT452" s="47"/>
      <c r="AU452" s="47"/>
      <c r="AV452" s="47"/>
      <c r="AW452" s="47"/>
      <c r="AX452" s="47"/>
    </row>
    <row r="453" spans="1:50">
      <c r="A453" s="92"/>
      <c r="B453" s="3"/>
      <c r="C453" s="508"/>
      <c r="D453" s="2"/>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f t="shared" si="259"/>
        <v>0</v>
      </c>
      <c r="AL453" s="55"/>
      <c r="AQ453" s="47"/>
      <c r="AR453" s="63"/>
      <c r="AS453" s="47"/>
      <c r="AT453" s="47"/>
      <c r="AU453" s="47"/>
      <c r="AV453" s="47"/>
      <c r="AW453" s="47"/>
      <c r="AX453" s="47"/>
    </row>
    <row r="454" spans="1:50">
      <c r="A454" s="92"/>
      <c r="B454" s="3"/>
      <c r="C454" s="508"/>
      <c r="D454" s="2"/>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f t="shared" si="259"/>
        <v>0</v>
      </c>
      <c r="AL454" s="55"/>
      <c r="AQ454" s="47"/>
      <c r="AR454" s="63"/>
      <c r="AS454" s="47"/>
      <c r="AT454" s="47"/>
      <c r="AU454" s="47"/>
      <c r="AV454" s="47"/>
      <c r="AW454" s="47"/>
      <c r="AX454" s="47"/>
    </row>
    <row r="455" spans="1:50">
      <c r="A455" s="92"/>
      <c r="B455" s="3"/>
      <c r="C455" s="508"/>
      <c r="D455" s="2"/>
      <c r="E455" s="23">
        <f>+E456</f>
        <v>0</v>
      </c>
      <c r="F455" s="23">
        <f t="shared" ref="F455:AI455" si="262">+F456</f>
        <v>0</v>
      </c>
      <c r="G455" s="23">
        <f t="shared" si="262"/>
        <v>0</v>
      </c>
      <c r="H455" s="23">
        <f t="shared" si="262"/>
        <v>0</v>
      </c>
      <c r="I455" s="23">
        <f t="shared" si="262"/>
        <v>0</v>
      </c>
      <c r="J455" s="23">
        <f t="shared" si="262"/>
        <v>0</v>
      </c>
      <c r="K455" s="23">
        <f t="shared" si="262"/>
        <v>0</v>
      </c>
      <c r="L455" s="23">
        <f t="shared" si="262"/>
        <v>0</v>
      </c>
      <c r="M455" s="23">
        <f t="shared" si="262"/>
        <v>0</v>
      </c>
      <c r="N455" s="23">
        <f t="shared" si="262"/>
        <v>0</v>
      </c>
      <c r="O455" s="23">
        <f t="shared" si="262"/>
        <v>0</v>
      </c>
      <c r="P455" s="23">
        <f t="shared" si="262"/>
        <v>0</v>
      </c>
      <c r="Q455" s="23">
        <f t="shared" si="262"/>
        <v>0</v>
      </c>
      <c r="R455" s="23">
        <f t="shared" si="262"/>
        <v>0</v>
      </c>
      <c r="S455" s="23">
        <f t="shared" si="262"/>
        <v>0</v>
      </c>
      <c r="T455" s="23">
        <f t="shared" si="262"/>
        <v>0</v>
      </c>
      <c r="U455" s="23">
        <f t="shared" si="262"/>
        <v>0</v>
      </c>
      <c r="V455" s="23">
        <f t="shared" si="262"/>
        <v>0</v>
      </c>
      <c r="W455" s="23">
        <f t="shared" si="262"/>
        <v>0</v>
      </c>
      <c r="X455" s="23">
        <f t="shared" si="262"/>
        <v>0</v>
      </c>
      <c r="Y455" s="23">
        <f t="shared" si="262"/>
        <v>0</v>
      </c>
      <c r="Z455" s="23">
        <f t="shared" si="262"/>
        <v>0</v>
      </c>
      <c r="AA455" s="23">
        <f t="shared" si="262"/>
        <v>0</v>
      </c>
      <c r="AB455" s="23">
        <f t="shared" si="262"/>
        <v>0</v>
      </c>
      <c r="AC455" s="23">
        <f t="shared" si="262"/>
        <v>0</v>
      </c>
      <c r="AD455" s="23">
        <f t="shared" si="262"/>
        <v>0</v>
      </c>
      <c r="AE455" s="23">
        <f t="shared" si="262"/>
        <v>0</v>
      </c>
      <c r="AF455" s="23">
        <f t="shared" si="262"/>
        <v>0</v>
      </c>
      <c r="AG455" s="23">
        <f t="shared" si="262"/>
        <v>0</v>
      </c>
      <c r="AH455" s="23">
        <f t="shared" si="262"/>
        <v>0</v>
      </c>
      <c r="AI455" s="23">
        <f t="shared" si="262"/>
        <v>0</v>
      </c>
      <c r="AJ455" s="23">
        <f t="shared" si="259"/>
        <v>0</v>
      </c>
      <c r="AL455" s="55"/>
      <c r="AQ455" s="47"/>
      <c r="AR455" s="63"/>
      <c r="AS455" s="47"/>
      <c r="AT455" s="47"/>
      <c r="AU455" s="47"/>
      <c r="AV455" s="47"/>
      <c r="AW455" s="47"/>
      <c r="AX455" s="47"/>
    </row>
    <row r="456" spans="1:50">
      <c r="A456" s="92"/>
      <c r="B456" s="3"/>
      <c r="C456" s="508"/>
      <c r="D456" s="2"/>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f t="shared" si="259"/>
        <v>0</v>
      </c>
      <c r="AL456" s="55"/>
      <c r="AQ456" s="47"/>
      <c r="AR456" s="63"/>
      <c r="AS456" s="47"/>
      <c r="AT456" s="47"/>
      <c r="AU456" s="47"/>
      <c r="AV456" s="47"/>
      <c r="AW456" s="47"/>
      <c r="AX456" s="47"/>
    </row>
    <row r="457" spans="1:50">
      <c r="A457" s="92"/>
      <c r="B457" s="3"/>
      <c r="C457" s="508"/>
      <c r="D457" s="2"/>
      <c r="E457" s="23">
        <f>+E458</f>
        <v>0</v>
      </c>
      <c r="F457" s="23">
        <f t="shared" ref="F457:AI457" si="263">+F458</f>
        <v>0</v>
      </c>
      <c r="G457" s="23">
        <f t="shared" si="263"/>
        <v>0</v>
      </c>
      <c r="H457" s="23">
        <f t="shared" si="263"/>
        <v>0</v>
      </c>
      <c r="I457" s="23">
        <f t="shared" si="263"/>
        <v>0</v>
      </c>
      <c r="J457" s="23">
        <f t="shared" si="263"/>
        <v>0</v>
      </c>
      <c r="K457" s="23">
        <f t="shared" si="263"/>
        <v>0</v>
      </c>
      <c r="L457" s="23">
        <f t="shared" si="263"/>
        <v>0</v>
      </c>
      <c r="M457" s="23">
        <f t="shared" si="263"/>
        <v>0</v>
      </c>
      <c r="N457" s="23">
        <f t="shared" si="263"/>
        <v>0</v>
      </c>
      <c r="O457" s="23">
        <f t="shared" si="263"/>
        <v>0</v>
      </c>
      <c r="P457" s="23">
        <f t="shared" si="263"/>
        <v>0</v>
      </c>
      <c r="Q457" s="23">
        <f t="shared" si="263"/>
        <v>0</v>
      </c>
      <c r="R457" s="23">
        <f t="shared" si="263"/>
        <v>0</v>
      </c>
      <c r="S457" s="23">
        <f t="shared" si="263"/>
        <v>0</v>
      </c>
      <c r="T457" s="23">
        <f t="shared" si="263"/>
        <v>0</v>
      </c>
      <c r="U457" s="23">
        <f t="shared" si="263"/>
        <v>0</v>
      </c>
      <c r="V457" s="23">
        <f t="shared" si="263"/>
        <v>0</v>
      </c>
      <c r="W457" s="23">
        <f t="shared" si="263"/>
        <v>0</v>
      </c>
      <c r="X457" s="23">
        <f t="shared" si="263"/>
        <v>0</v>
      </c>
      <c r="Y457" s="23">
        <f t="shared" si="263"/>
        <v>0</v>
      </c>
      <c r="Z457" s="23">
        <f t="shared" si="263"/>
        <v>0</v>
      </c>
      <c r="AA457" s="23">
        <f t="shared" si="263"/>
        <v>0</v>
      </c>
      <c r="AB457" s="23">
        <f t="shared" si="263"/>
        <v>0</v>
      </c>
      <c r="AC457" s="23">
        <f t="shared" si="263"/>
        <v>0</v>
      </c>
      <c r="AD457" s="23">
        <f t="shared" si="263"/>
        <v>0</v>
      </c>
      <c r="AE457" s="23">
        <f t="shared" si="263"/>
        <v>0</v>
      </c>
      <c r="AF457" s="23">
        <f t="shared" si="263"/>
        <v>0</v>
      </c>
      <c r="AG457" s="23">
        <f t="shared" si="263"/>
        <v>0</v>
      </c>
      <c r="AH457" s="23">
        <f t="shared" si="263"/>
        <v>0</v>
      </c>
      <c r="AI457" s="23">
        <f t="shared" si="263"/>
        <v>0</v>
      </c>
      <c r="AJ457" s="23">
        <f t="shared" si="259"/>
        <v>0</v>
      </c>
      <c r="AL457" s="55"/>
      <c r="AQ457" s="47"/>
      <c r="AR457" s="63"/>
      <c r="AS457" s="47"/>
      <c r="AT457" s="47"/>
      <c r="AU457" s="47"/>
      <c r="AV457" s="47"/>
      <c r="AW457" s="47"/>
      <c r="AX457" s="47"/>
    </row>
    <row r="458" spans="1:50">
      <c r="A458" s="92"/>
      <c r="B458" s="3"/>
      <c r="C458" s="508"/>
      <c r="D458" s="2"/>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f t="shared" si="259"/>
        <v>0</v>
      </c>
      <c r="AL458" s="55"/>
      <c r="AQ458" s="47"/>
      <c r="AR458" s="63"/>
      <c r="AS458" s="47"/>
      <c r="AT458" s="47"/>
      <c r="AU458" s="47"/>
      <c r="AV458" s="47"/>
      <c r="AW458" s="47"/>
      <c r="AX458" s="47"/>
    </row>
    <row r="459" spans="1:50">
      <c r="A459" s="92"/>
      <c r="B459" s="3"/>
      <c r="C459" s="508"/>
      <c r="D459" s="2"/>
      <c r="E459" s="23">
        <f>SUM(E460:E466)</f>
        <v>0</v>
      </c>
      <c r="F459" s="23">
        <f t="shared" ref="F459:AI459" si="264">SUM(F460:F466)</f>
        <v>0</v>
      </c>
      <c r="G459" s="23">
        <f t="shared" si="264"/>
        <v>0</v>
      </c>
      <c r="H459" s="23">
        <f t="shared" si="264"/>
        <v>0</v>
      </c>
      <c r="I459" s="23">
        <f t="shared" si="264"/>
        <v>0</v>
      </c>
      <c r="J459" s="23">
        <f t="shared" si="264"/>
        <v>0</v>
      </c>
      <c r="K459" s="23">
        <f t="shared" si="264"/>
        <v>0</v>
      </c>
      <c r="L459" s="23">
        <f t="shared" si="264"/>
        <v>0</v>
      </c>
      <c r="M459" s="23">
        <f t="shared" si="264"/>
        <v>0</v>
      </c>
      <c r="N459" s="23">
        <f t="shared" si="264"/>
        <v>0</v>
      </c>
      <c r="O459" s="23">
        <f t="shared" si="264"/>
        <v>0</v>
      </c>
      <c r="P459" s="23">
        <f t="shared" si="264"/>
        <v>0</v>
      </c>
      <c r="Q459" s="23">
        <f t="shared" si="264"/>
        <v>0</v>
      </c>
      <c r="R459" s="23">
        <f t="shared" si="264"/>
        <v>0</v>
      </c>
      <c r="S459" s="23">
        <f t="shared" si="264"/>
        <v>0</v>
      </c>
      <c r="T459" s="23">
        <f t="shared" si="264"/>
        <v>0</v>
      </c>
      <c r="U459" s="23">
        <f t="shared" si="264"/>
        <v>0</v>
      </c>
      <c r="V459" s="23">
        <f t="shared" si="264"/>
        <v>0</v>
      </c>
      <c r="W459" s="23">
        <f t="shared" si="264"/>
        <v>0</v>
      </c>
      <c r="X459" s="23">
        <f t="shared" si="264"/>
        <v>0</v>
      </c>
      <c r="Y459" s="23">
        <f t="shared" si="264"/>
        <v>0</v>
      </c>
      <c r="Z459" s="23">
        <f t="shared" si="264"/>
        <v>0</v>
      </c>
      <c r="AA459" s="23">
        <f t="shared" si="264"/>
        <v>0</v>
      </c>
      <c r="AB459" s="23">
        <f t="shared" si="264"/>
        <v>0</v>
      </c>
      <c r="AC459" s="23">
        <f t="shared" si="264"/>
        <v>0</v>
      </c>
      <c r="AD459" s="23">
        <f t="shared" si="264"/>
        <v>0</v>
      </c>
      <c r="AE459" s="23">
        <f t="shared" si="264"/>
        <v>0</v>
      </c>
      <c r="AF459" s="23">
        <f t="shared" si="264"/>
        <v>0</v>
      </c>
      <c r="AG459" s="23">
        <f t="shared" si="264"/>
        <v>0</v>
      </c>
      <c r="AH459" s="23">
        <f t="shared" si="264"/>
        <v>0</v>
      </c>
      <c r="AI459" s="23">
        <f t="shared" si="264"/>
        <v>0</v>
      </c>
      <c r="AJ459" s="23">
        <f t="shared" si="259"/>
        <v>0</v>
      </c>
      <c r="AL459" s="55"/>
      <c r="AQ459" s="47"/>
      <c r="AR459" s="63"/>
      <c r="AS459" s="47"/>
      <c r="AT459" s="47"/>
      <c r="AU459" s="47"/>
      <c r="AV459" s="47"/>
      <c r="AW459" s="47"/>
      <c r="AX459" s="47"/>
    </row>
    <row r="460" spans="1:50">
      <c r="A460" s="92"/>
      <c r="B460" s="3"/>
      <c r="C460" s="508"/>
      <c r="D460" s="2"/>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f t="shared" si="259"/>
        <v>0</v>
      </c>
      <c r="AL460" s="55"/>
      <c r="AQ460" s="47"/>
      <c r="AR460" s="63"/>
      <c r="AS460" s="47"/>
      <c r="AT460" s="47"/>
      <c r="AU460" s="47"/>
      <c r="AV460" s="47"/>
      <c r="AW460" s="47"/>
      <c r="AX460" s="47"/>
    </row>
    <row r="461" spans="1:50">
      <c r="A461" s="92"/>
      <c r="B461" s="3"/>
      <c r="C461" s="508"/>
      <c r="D461" s="2"/>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f t="shared" si="259"/>
        <v>0</v>
      </c>
      <c r="AL461" s="55"/>
      <c r="AQ461" s="47"/>
      <c r="AR461" s="63"/>
      <c r="AS461" s="47"/>
      <c r="AT461" s="47"/>
      <c r="AU461" s="47"/>
      <c r="AV461" s="47"/>
      <c r="AW461" s="47"/>
      <c r="AX461" s="47"/>
    </row>
    <row r="462" spans="1:50" s="47" customFormat="1">
      <c r="A462" s="92"/>
      <c r="B462" s="3"/>
      <c r="C462" s="508"/>
      <c r="D462" s="3"/>
      <c r="E462" s="21"/>
      <c r="F462" s="21"/>
      <c r="G462" s="21"/>
      <c r="H462" s="21"/>
      <c r="I462" s="21">
        <v>0</v>
      </c>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f t="shared" si="259"/>
        <v>0</v>
      </c>
      <c r="AL462" s="55"/>
      <c r="AM462" s="54"/>
      <c r="AN462" s="55"/>
      <c r="AO462" s="55"/>
      <c r="AP462" s="58"/>
      <c r="AR462" s="63"/>
    </row>
    <row r="463" spans="1:50">
      <c r="A463" s="92"/>
      <c r="B463" s="3"/>
      <c r="C463" s="508"/>
      <c r="D463" s="2"/>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f t="shared" si="259"/>
        <v>0</v>
      </c>
      <c r="AL463" s="55"/>
      <c r="AQ463" s="47"/>
      <c r="AR463" s="63"/>
      <c r="AS463" s="47"/>
      <c r="AT463" s="47"/>
      <c r="AU463" s="47"/>
      <c r="AV463" s="47"/>
      <c r="AW463" s="47"/>
      <c r="AX463" s="47"/>
    </row>
    <row r="464" spans="1:50">
      <c r="A464" s="92"/>
      <c r="B464" s="3"/>
      <c r="C464" s="508"/>
      <c r="D464" s="2"/>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v>0</v>
      </c>
      <c r="AI464" s="21"/>
      <c r="AJ464" s="21">
        <f t="shared" si="259"/>
        <v>0</v>
      </c>
      <c r="AL464" s="55"/>
      <c r="AQ464" s="47"/>
      <c r="AR464" s="63"/>
      <c r="AS464" s="47"/>
      <c r="AT464" s="47"/>
      <c r="AU464" s="47"/>
      <c r="AV464" s="47"/>
      <c r="AW464" s="47"/>
      <c r="AX464" s="47"/>
    </row>
    <row r="465" spans="1:50">
      <c r="A465" s="92"/>
      <c r="B465" s="3"/>
      <c r="C465" s="508"/>
      <c r="D465" s="2"/>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v>0</v>
      </c>
      <c r="AI465" s="21"/>
      <c r="AJ465" s="21">
        <f t="shared" si="259"/>
        <v>0</v>
      </c>
      <c r="AL465" s="55"/>
      <c r="AQ465" s="47"/>
      <c r="AR465" s="63"/>
      <c r="AS465" s="47"/>
      <c r="AT465" s="47"/>
      <c r="AU465" s="47"/>
      <c r="AV465" s="47"/>
      <c r="AW465" s="47"/>
      <c r="AX465" s="47"/>
    </row>
    <row r="466" spans="1:50">
      <c r="A466" s="92"/>
      <c r="B466" s="3"/>
      <c r="C466" s="508"/>
      <c r="D466" s="2"/>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v>0</v>
      </c>
      <c r="AI466" s="21"/>
      <c r="AJ466" s="21">
        <f t="shared" si="259"/>
        <v>0</v>
      </c>
      <c r="AL466" s="55"/>
      <c r="AQ466" s="47"/>
      <c r="AR466" s="63"/>
      <c r="AS466" s="47"/>
      <c r="AT466" s="47"/>
      <c r="AU466" s="47"/>
      <c r="AV466" s="47"/>
      <c r="AW466" s="47"/>
      <c r="AX466" s="47"/>
    </row>
    <row r="467" spans="1:50" s="47" customFormat="1">
      <c r="A467" s="92"/>
      <c r="B467" s="94"/>
      <c r="C467" s="511"/>
      <c r="D467" s="17"/>
      <c r="E467" s="18">
        <f>+E468+E480+E488+E500+E521+E528+E537+E540+E551</f>
        <v>255000</v>
      </c>
      <c r="F467" s="18">
        <f t="shared" ref="F467:AI467" si="265">+F468+F480+F488+F500+F521+F528+F537+F540+F551</f>
        <v>0</v>
      </c>
      <c r="G467" s="18">
        <f t="shared" si="265"/>
        <v>0</v>
      </c>
      <c r="H467" s="18">
        <f t="shared" si="265"/>
        <v>0</v>
      </c>
      <c r="I467" s="18">
        <f t="shared" si="265"/>
        <v>0</v>
      </c>
      <c r="J467" s="18">
        <f t="shared" si="265"/>
        <v>150000</v>
      </c>
      <c r="K467" s="18">
        <f t="shared" si="265"/>
        <v>0</v>
      </c>
      <c r="L467" s="18">
        <f t="shared" si="265"/>
        <v>0</v>
      </c>
      <c r="M467" s="18">
        <f t="shared" si="265"/>
        <v>0</v>
      </c>
      <c r="N467" s="18">
        <f t="shared" si="265"/>
        <v>0</v>
      </c>
      <c r="O467" s="18">
        <f t="shared" si="265"/>
        <v>0</v>
      </c>
      <c r="P467" s="18">
        <f t="shared" si="265"/>
        <v>0</v>
      </c>
      <c r="Q467" s="18">
        <f t="shared" si="265"/>
        <v>0</v>
      </c>
      <c r="R467" s="18">
        <f t="shared" si="265"/>
        <v>0</v>
      </c>
      <c r="S467" s="18">
        <f t="shared" si="265"/>
        <v>0</v>
      </c>
      <c r="T467" s="18">
        <f t="shared" si="265"/>
        <v>0</v>
      </c>
      <c r="U467" s="18">
        <f t="shared" si="265"/>
        <v>0</v>
      </c>
      <c r="V467" s="18">
        <f t="shared" si="265"/>
        <v>0</v>
      </c>
      <c r="W467" s="18">
        <f t="shared" si="265"/>
        <v>0</v>
      </c>
      <c r="X467" s="18">
        <f t="shared" si="265"/>
        <v>0</v>
      </c>
      <c r="Y467" s="18">
        <f t="shared" si="265"/>
        <v>0</v>
      </c>
      <c r="Z467" s="18">
        <f t="shared" si="265"/>
        <v>0</v>
      </c>
      <c r="AA467" s="18">
        <f t="shared" si="265"/>
        <v>0</v>
      </c>
      <c r="AB467" s="18">
        <f t="shared" si="265"/>
        <v>0</v>
      </c>
      <c r="AC467" s="18">
        <f t="shared" si="265"/>
        <v>0</v>
      </c>
      <c r="AD467" s="18">
        <f t="shared" si="265"/>
        <v>0</v>
      </c>
      <c r="AE467" s="18">
        <f t="shared" si="265"/>
        <v>0</v>
      </c>
      <c r="AF467" s="18">
        <f t="shared" si="265"/>
        <v>0</v>
      </c>
      <c r="AG467" s="18">
        <f t="shared" si="265"/>
        <v>0</v>
      </c>
      <c r="AH467" s="18">
        <f t="shared" si="265"/>
        <v>0</v>
      </c>
      <c r="AI467" s="18">
        <f t="shared" si="265"/>
        <v>0</v>
      </c>
      <c r="AJ467" s="18">
        <f t="shared" si="259"/>
        <v>405000</v>
      </c>
      <c r="AL467" s="55"/>
      <c r="AM467" s="54"/>
      <c r="AN467" s="55"/>
      <c r="AO467" s="55"/>
      <c r="AP467" s="58"/>
      <c r="AR467" s="63"/>
    </row>
    <row r="468" spans="1:50">
      <c r="A468" s="92"/>
      <c r="B468" s="3"/>
      <c r="C468" s="508"/>
      <c r="D468" s="2"/>
      <c r="E468" s="15">
        <f>+E469+E474</f>
        <v>0</v>
      </c>
      <c r="F468" s="15">
        <f t="shared" ref="F468:AI468" si="266">+F469+F474</f>
        <v>0</v>
      </c>
      <c r="G468" s="15">
        <f t="shared" si="266"/>
        <v>0</v>
      </c>
      <c r="H468" s="15">
        <f t="shared" si="266"/>
        <v>0</v>
      </c>
      <c r="I468" s="15">
        <f t="shared" si="266"/>
        <v>0</v>
      </c>
      <c r="J468" s="15">
        <f t="shared" si="266"/>
        <v>0</v>
      </c>
      <c r="K468" s="15">
        <f t="shared" si="266"/>
        <v>0</v>
      </c>
      <c r="L468" s="15">
        <f t="shared" si="266"/>
        <v>0</v>
      </c>
      <c r="M468" s="15">
        <f t="shared" si="266"/>
        <v>0</v>
      </c>
      <c r="N468" s="15">
        <f t="shared" si="266"/>
        <v>0</v>
      </c>
      <c r="O468" s="15">
        <f t="shared" si="266"/>
        <v>0</v>
      </c>
      <c r="P468" s="15">
        <f t="shared" si="266"/>
        <v>0</v>
      </c>
      <c r="Q468" s="15">
        <f t="shared" si="266"/>
        <v>0</v>
      </c>
      <c r="R468" s="15">
        <f t="shared" si="266"/>
        <v>0</v>
      </c>
      <c r="S468" s="15">
        <f t="shared" si="266"/>
        <v>0</v>
      </c>
      <c r="T468" s="15">
        <f t="shared" si="266"/>
        <v>0</v>
      </c>
      <c r="U468" s="15">
        <f t="shared" si="266"/>
        <v>0</v>
      </c>
      <c r="V468" s="15">
        <f t="shared" si="266"/>
        <v>0</v>
      </c>
      <c r="W468" s="15">
        <f t="shared" si="266"/>
        <v>0</v>
      </c>
      <c r="X468" s="15">
        <f t="shared" si="266"/>
        <v>0</v>
      </c>
      <c r="Y468" s="15">
        <f t="shared" si="266"/>
        <v>0</v>
      </c>
      <c r="Z468" s="15">
        <f t="shared" si="266"/>
        <v>0</v>
      </c>
      <c r="AA468" s="15">
        <f t="shared" si="266"/>
        <v>0</v>
      </c>
      <c r="AB468" s="15">
        <f t="shared" si="266"/>
        <v>0</v>
      </c>
      <c r="AC468" s="15">
        <f t="shared" si="266"/>
        <v>0</v>
      </c>
      <c r="AD468" s="15">
        <f t="shared" si="266"/>
        <v>0</v>
      </c>
      <c r="AE468" s="15">
        <f t="shared" si="266"/>
        <v>0</v>
      </c>
      <c r="AF468" s="15">
        <f t="shared" si="266"/>
        <v>0</v>
      </c>
      <c r="AG468" s="15">
        <f t="shared" si="266"/>
        <v>0</v>
      </c>
      <c r="AH468" s="15">
        <f t="shared" si="266"/>
        <v>0</v>
      </c>
      <c r="AI468" s="15">
        <f t="shared" si="266"/>
        <v>0</v>
      </c>
      <c r="AJ468" s="15">
        <f t="shared" si="259"/>
        <v>0</v>
      </c>
      <c r="AL468" s="55"/>
      <c r="AQ468" s="47"/>
      <c r="AR468" s="63"/>
      <c r="AS468" s="47"/>
      <c r="AT468" s="47"/>
      <c r="AU468" s="47"/>
      <c r="AV468" s="47"/>
      <c r="AW468" s="47"/>
      <c r="AX468" s="47"/>
    </row>
    <row r="469" spans="1:50">
      <c r="A469" s="92"/>
      <c r="B469" s="3"/>
      <c r="C469" s="508"/>
      <c r="D469" s="2"/>
      <c r="E469" s="23">
        <f>SUM(E470:E473)</f>
        <v>0</v>
      </c>
      <c r="F469" s="23">
        <f t="shared" ref="F469:AI469" si="267">SUM(F470:F473)</f>
        <v>0</v>
      </c>
      <c r="G469" s="23">
        <f t="shared" si="267"/>
        <v>0</v>
      </c>
      <c r="H469" s="23">
        <f t="shared" si="267"/>
        <v>0</v>
      </c>
      <c r="I469" s="23">
        <f t="shared" si="267"/>
        <v>0</v>
      </c>
      <c r="J469" s="23">
        <f t="shared" si="267"/>
        <v>0</v>
      </c>
      <c r="K469" s="23">
        <f t="shared" si="267"/>
        <v>0</v>
      </c>
      <c r="L469" s="23">
        <f t="shared" si="267"/>
        <v>0</v>
      </c>
      <c r="M469" s="23">
        <f t="shared" si="267"/>
        <v>0</v>
      </c>
      <c r="N469" s="23">
        <f t="shared" si="267"/>
        <v>0</v>
      </c>
      <c r="O469" s="23">
        <f t="shared" si="267"/>
        <v>0</v>
      </c>
      <c r="P469" s="23">
        <f t="shared" si="267"/>
        <v>0</v>
      </c>
      <c r="Q469" s="23">
        <f t="shared" si="267"/>
        <v>0</v>
      </c>
      <c r="R469" s="23">
        <f t="shared" si="267"/>
        <v>0</v>
      </c>
      <c r="S469" s="23">
        <f t="shared" si="267"/>
        <v>0</v>
      </c>
      <c r="T469" s="23">
        <f t="shared" si="267"/>
        <v>0</v>
      </c>
      <c r="U469" s="23">
        <f t="shared" si="267"/>
        <v>0</v>
      </c>
      <c r="V469" s="23">
        <f t="shared" si="267"/>
        <v>0</v>
      </c>
      <c r="W469" s="23">
        <f t="shared" si="267"/>
        <v>0</v>
      </c>
      <c r="X469" s="23">
        <f t="shared" si="267"/>
        <v>0</v>
      </c>
      <c r="Y469" s="23">
        <f t="shared" si="267"/>
        <v>0</v>
      </c>
      <c r="Z469" s="23">
        <f t="shared" si="267"/>
        <v>0</v>
      </c>
      <c r="AA469" s="23">
        <f t="shared" si="267"/>
        <v>0</v>
      </c>
      <c r="AB469" s="23">
        <f t="shared" si="267"/>
        <v>0</v>
      </c>
      <c r="AC469" s="23">
        <f t="shared" si="267"/>
        <v>0</v>
      </c>
      <c r="AD469" s="23">
        <f t="shared" si="267"/>
        <v>0</v>
      </c>
      <c r="AE469" s="23">
        <f t="shared" si="267"/>
        <v>0</v>
      </c>
      <c r="AF469" s="23">
        <f t="shared" si="267"/>
        <v>0</v>
      </c>
      <c r="AG469" s="23">
        <f t="shared" si="267"/>
        <v>0</v>
      </c>
      <c r="AH469" s="23">
        <f t="shared" si="267"/>
        <v>0</v>
      </c>
      <c r="AI469" s="23">
        <f t="shared" si="267"/>
        <v>0</v>
      </c>
      <c r="AJ469" s="23">
        <f t="shared" si="259"/>
        <v>0</v>
      </c>
      <c r="AL469" s="55"/>
      <c r="AQ469" s="47"/>
      <c r="AR469" s="63"/>
      <c r="AS469" s="47"/>
      <c r="AT469" s="47"/>
      <c r="AU469" s="47"/>
      <c r="AV469" s="47"/>
      <c r="AW469" s="47"/>
      <c r="AX469" s="47"/>
    </row>
    <row r="470" spans="1:50">
      <c r="A470" s="92"/>
      <c r="B470" s="3"/>
      <c r="C470" s="508"/>
      <c r="D470" s="2"/>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f t="shared" si="259"/>
        <v>0</v>
      </c>
      <c r="AL470" s="55"/>
      <c r="AQ470" s="47"/>
      <c r="AR470" s="63"/>
      <c r="AS470" s="47"/>
      <c r="AT470" s="47"/>
      <c r="AU470" s="47"/>
      <c r="AV470" s="47"/>
      <c r="AW470" s="47"/>
      <c r="AX470" s="47"/>
    </row>
    <row r="471" spans="1:50">
      <c r="A471" s="92"/>
      <c r="B471" s="3"/>
      <c r="C471" s="508"/>
      <c r="D471" s="2"/>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f t="shared" si="259"/>
        <v>0</v>
      </c>
      <c r="AL471" s="55"/>
      <c r="AQ471" s="47"/>
      <c r="AR471" s="63"/>
      <c r="AS471" s="47"/>
      <c r="AT471" s="47"/>
      <c r="AU471" s="47"/>
      <c r="AV471" s="47"/>
      <c r="AW471" s="47"/>
      <c r="AX471" s="47"/>
    </row>
    <row r="472" spans="1:50">
      <c r="A472" s="92"/>
      <c r="B472" s="3"/>
      <c r="C472" s="508"/>
      <c r="D472" s="2"/>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f t="shared" si="259"/>
        <v>0</v>
      </c>
      <c r="AL472" s="55"/>
      <c r="AQ472" s="47"/>
      <c r="AR472" s="63"/>
      <c r="AS472" s="47"/>
      <c r="AT472" s="47"/>
      <c r="AU472" s="47"/>
      <c r="AV472" s="47"/>
      <c r="AW472" s="47"/>
      <c r="AX472" s="47"/>
    </row>
    <row r="473" spans="1:50">
      <c r="A473" s="92"/>
      <c r="B473" s="3"/>
      <c r="C473" s="508"/>
      <c r="D473" s="2"/>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f t="shared" si="259"/>
        <v>0</v>
      </c>
      <c r="AL473" s="55"/>
      <c r="AQ473" s="47"/>
      <c r="AR473" s="63"/>
      <c r="AS473" s="47"/>
      <c r="AT473" s="47"/>
      <c r="AU473" s="47"/>
      <c r="AV473" s="47"/>
      <c r="AW473" s="47"/>
      <c r="AX473" s="47"/>
    </row>
    <row r="474" spans="1:50">
      <c r="A474" s="92"/>
      <c r="B474" s="3"/>
      <c r="C474" s="508"/>
      <c r="D474" s="2"/>
      <c r="E474" s="23">
        <f>SUM(E475:E479)</f>
        <v>0</v>
      </c>
      <c r="F474" s="23">
        <f t="shared" ref="F474:AI474" si="268">SUM(F475:F479)</f>
        <v>0</v>
      </c>
      <c r="G474" s="23">
        <f t="shared" si="268"/>
        <v>0</v>
      </c>
      <c r="H474" s="23">
        <f t="shared" si="268"/>
        <v>0</v>
      </c>
      <c r="I474" s="23">
        <f t="shared" si="268"/>
        <v>0</v>
      </c>
      <c r="J474" s="23">
        <f t="shared" si="268"/>
        <v>0</v>
      </c>
      <c r="K474" s="23">
        <f t="shared" si="268"/>
        <v>0</v>
      </c>
      <c r="L474" s="23">
        <f t="shared" si="268"/>
        <v>0</v>
      </c>
      <c r="M474" s="23">
        <f t="shared" si="268"/>
        <v>0</v>
      </c>
      <c r="N474" s="23">
        <f t="shared" si="268"/>
        <v>0</v>
      </c>
      <c r="O474" s="23">
        <f t="shared" si="268"/>
        <v>0</v>
      </c>
      <c r="P474" s="23">
        <f t="shared" si="268"/>
        <v>0</v>
      </c>
      <c r="Q474" s="23">
        <f t="shared" si="268"/>
        <v>0</v>
      </c>
      <c r="R474" s="23">
        <f t="shared" si="268"/>
        <v>0</v>
      </c>
      <c r="S474" s="23">
        <f t="shared" si="268"/>
        <v>0</v>
      </c>
      <c r="T474" s="23">
        <f t="shared" si="268"/>
        <v>0</v>
      </c>
      <c r="U474" s="23">
        <f t="shared" si="268"/>
        <v>0</v>
      </c>
      <c r="V474" s="23">
        <f t="shared" si="268"/>
        <v>0</v>
      </c>
      <c r="W474" s="23">
        <f t="shared" si="268"/>
        <v>0</v>
      </c>
      <c r="X474" s="23">
        <f t="shared" si="268"/>
        <v>0</v>
      </c>
      <c r="Y474" s="23">
        <f t="shared" si="268"/>
        <v>0</v>
      </c>
      <c r="Z474" s="23">
        <f t="shared" si="268"/>
        <v>0</v>
      </c>
      <c r="AA474" s="23">
        <f t="shared" si="268"/>
        <v>0</v>
      </c>
      <c r="AB474" s="23">
        <f t="shared" si="268"/>
        <v>0</v>
      </c>
      <c r="AC474" s="23">
        <f t="shared" si="268"/>
        <v>0</v>
      </c>
      <c r="AD474" s="23">
        <f t="shared" si="268"/>
        <v>0</v>
      </c>
      <c r="AE474" s="23">
        <f t="shared" si="268"/>
        <v>0</v>
      </c>
      <c r="AF474" s="23">
        <f t="shared" si="268"/>
        <v>0</v>
      </c>
      <c r="AG474" s="23">
        <f t="shared" si="268"/>
        <v>0</v>
      </c>
      <c r="AH474" s="23">
        <f t="shared" si="268"/>
        <v>0</v>
      </c>
      <c r="AI474" s="23">
        <f t="shared" si="268"/>
        <v>0</v>
      </c>
      <c r="AJ474" s="23">
        <f t="shared" si="259"/>
        <v>0</v>
      </c>
      <c r="AL474" s="55"/>
      <c r="AQ474" s="47"/>
      <c r="AR474" s="63"/>
      <c r="AS474" s="47"/>
      <c r="AT474" s="47"/>
      <c r="AU474" s="47"/>
      <c r="AV474" s="47"/>
      <c r="AW474" s="47"/>
      <c r="AX474" s="47"/>
    </row>
    <row r="475" spans="1:50">
      <c r="A475" s="92"/>
      <c r="B475" s="3"/>
      <c r="C475" s="508"/>
      <c r="D475" s="2"/>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f t="shared" si="259"/>
        <v>0</v>
      </c>
      <c r="AL475" s="55"/>
      <c r="AQ475" s="47"/>
      <c r="AR475" s="63"/>
      <c r="AS475" s="47"/>
      <c r="AT475" s="47"/>
      <c r="AU475" s="47"/>
      <c r="AV475" s="47"/>
      <c r="AW475" s="47"/>
      <c r="AX475" s="47"/>
    </row>
    <row r="476" spans="1:50">
      <c r="A476" s="92"/>
      <c r="B476" s="3"/>
      <c r="C476" s="508"/>
      <c r="D476" s="2"/>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f t="shared" si="259"/>
        <v>0</v>
      </c>
      <c r="AL476" s="55"/>
      <c r="AQ476" s="47"/>
      <c r="AR476" s="63"/>
      <c r="AS476" s="47"/>
      <c r="AT476" s="47"/>
      <c r="AU476" s="47"/>
      <c r="AV476" s="47"/>
      <c r="AW476" s="47"/>
      <c r="AX476" s="47"/>
    </row>
    <row r="477" spans="1:50">
      <c r="A477" s="92"/>
      <c r="B477" s="3"/>
      <c r="C477" s="508"/>
      <c r="D477" s="2"/>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f t="shared" si="259"/>
        <v>0</v>
      </c>
      <c r="AL477" s="55"/>
      <c r="AQ477" s="47"/>
      <c r="AR477" s="63"/>
      <c r="AS477" s="47"/>
      <c r="AT477" s="47"/>
      <c r="AU477" s="47"/>
      <c r="AV477" s="47"/>
      <c r="AW477" s="47"/>
      <c r="AX477" s="47"/>
    </row>
    <row r="478" spans="1:50">
      <c r="A478" s="92"/>
      <c r="B478" s="3"/>
      <c r="C478" s="508"/>
      <c r="D478" s="2"/>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f t="shared" si="259"/>
        <v>0</v>
      </c>
      <c r="AL478" s="55"/>
      <c r="AQ478" s="47"/>
      <c r="AR478" s="63"/>
      <c r="AS478" s="47"/>
      <c r="AT478" s="47"/>
      <c r="AU478" s="47"/>
      <c r="AV478" s="47"/>
      <c r="AW478" s="47"/>
      <c r="AX478" s="47"/>
    </row>
    <row r="479" spans="1:50">
      <c r="A479" s="92"/>
      <c r="B479" s="3"/>
      <c r="C479" s="508"/>
      <c r="D479" s="2"/>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f t="shared" si="259"/>
        <v>0</v>
      </c>
      <c r="AL479" s="55"/>
      <c r="AQ479" s="47"/>
      <c r="AR479" s="63"/>
      <c r="AS479" s="47"/>
      <c r="AT479" s="47"/>
      <c r="AU479" s="47"/>
      <c r="AV479" s="47"/>
      <c r="AW479" s="47"/>
      <c r="AX479" s="47"/>
    </row>
    <row r="480" spans="1:50">
      <c r="A480" s="92"/>
      <c r="B480" s="3"/>
      <c r="C480" s="507"/>
      <c r="E480" s="15">
        <f>+E481+E485</f>
        <v>0</v>
      </c>
      <c r="F480" s="15">
        <f t="shared" ref="F480:AI480" si="269">+F481+F485</f>
        <v>0</v>
      </c>
      <c r="G480" s="15">
        <f t="shared" si="269"/>
        <v>0</v>
      </c>
      <c r="H480" s="15">
        <f t="shared" si="269"/>
        <v>0</v>
      </c>
      <c r="I480" s="15">
        <f t="shared" si="269"/>
        <v>0</v>
      </c>
      <c r="J480" s="15">
        <f t="shared" si="269"/>
        <v>0</v>
      </c>
      <c r="K480" s="15">
        <f t="shared" si="269"/>
        <v>0</v>
      </c>
      <c r="L480" s="15">
        <f t="shared" si="269"/>
        <v>0</v>
      </c>
      <c r="M480" s="15">
        <f t="shared" si="269"/>
        <v>0</v>
      </c>
      <c r="N480" s="15">
        <f t="shared" si="269"/>
        <v>0</v>
      </c>
      <c r="O480" s="15">
        <f t="shared" si="269"/>
        <v>0</v>
      </c>
      <c r="P480" s="15">
        <f t="shared" si="269"/>
        <v>0</v>
      </c>
      <c r="Q480" s="15">
        <f t="shared" si="269"/>
        <v>0</v>
      </c>
      <c r="R480" s="15">
        <f t="shared" si="269"/>
        <v>0</v>
      </c>
      <c r="S480" s="15">
        <f t="shared" si="269"/>
        <v>0</v>
      </c>
      <c r="T480" s="15">
        <f t="shared" si="269"/>
        <v>0</v>
      </c>
      <c r="U480" s="15">
        <f t="shared" si="269"/>
        <v>0</v>
      </c>
      <c r="V480" s="15">
        <f t="shared" si="269"/>
        <v>0</v>
      </c>
      <c r="W480" s="15">
        <f t="shared" si="269"/>
        <v>0</v>
      </c>
      <c r="X480" s="15">
        <f t="shared" si="269"/>
        <v>0</v>
      </c>
      <c r="Y480" s="15">
        <f t="shared" si="269"/>
        <v>0</v>
      </c>
      <c r="Z480" s="15">
        <f t="shared" si="269"/>
        <v>0</v>
      </c>
      <c r="AA480" s="15">
        <f t="shared" si="269"/>
        <v>0</v>
      </c>
      <c r="AB480" s="15">
        <f t="shared" si="269"/>
        <v>0</v>
      </c>
      <c r="AC480" s="15">
        <f t="shared" si="269"/>
        <v>0</v>
      </c>
      <c r="AD480" s="15">
        <f t="shared" si="269"/>
        <v>0</v>
      </c>
      <c r="AE480" s="15">
        <f t="shared" si="269"/>
        <v>0</v>
      </c>
      <c r="AF480" s="15">
        <f t="shared" si="269"/>
        <v>0</v>
      </c>
      <c r="AG480" s="15">
        <f t="shared" si="269"/>
        <v>0</v>
      </c>
      <c r="AH480" s="15">
        <f t="shared" si="269"/>
        <v>0</v>
      </c>
      <c r="AI480" s="15">
        <f t="shared" si="269"/>
        <v>0</v>
      </c>
      <c r="AJ480" s="15">
        <f t="shared" si="259"/>
        <v>0</v>
      </c>
      <c r="AL480" s="55"/>
      <c r="AQ480" s="47"/>
      <c r="AR480" s="63"/>
      <c r="AS480" s="47"/>
      <c r="AT480" s="47"/>
      <c r="AU480" s="47"/>
      <c r="AV480" s="47"/>
      <c r="AW480" s="47"/>
      <c r="AX480" s="47"/>
    </row>
    <row r="481" spans="1:50">
      <c r="A481" s="92"/>
      <c r="B481" s="3"/>
      <c r="C481" s="507"/>
      <c r="E481" s="23">
        <f>SUM(E482:E484)</f>
        <v>0</v>
      </c>
      <c r="F481" s="23">
        <f t="shared" ref="F481:AI481" si="270">SUM(F482:F484)</f>
        <v>0</v>
      </c>
      <c r="G481" s="23">
        <f t="shared" si="270"/>
        <v>0</v>
      </c>
      <c r="H481" s="23">
        <f t="shared" si="270"/>
        <v>0</v>
      </c>
      <c r="I481" s="23">
        <f t="shared" si="270"/>
        <v>0</v>
      </c>
      <c r="J481" s="23">
        <f t="shared" si="270"/>
        <v>0</v>
      </c>
      <c r="K481" s="23">
        <f t="shared" si="270"/>
        <v>0</v>
      </c>
      <c r="L481" s="23">
        <f t="shared" si="270"/>
        <v>0</v>
      </c>
      <c r="M481" s="23">
        <f t="shared" si="270"/>
        <v>0</v>
      </c>
      <c r="N481" s="23">
        <f t="shared" si="270"/>
        <v>0</v>
      </c>
      <c r="O481" s="23">
        <f t="shared" si="270"/>
        <v>0</v>
      </c>
      <c r="P481" s="23">
        <f t="shared" si="270"/>
        <v>0</v>
      </c>
      <c r="Q481" s="23">
        <f t="shared" si="270"/>
        <v>0</v>
      </c>
      <c r="R481" s="23">
        <f t="shared" si="270"/>
        <v>0</v>
      </c>
      <c r="S481" s="23">
        <f t="shared" si="270"/>
        <v>0</v>
      </c>
      <c r="T481" s="23">
        <f t="shared" si="270"/>
        <v>0</v>
      </c>
      <c r="U481" s="23">
        <f t="shared" si="270"/>
        <v>0</v>
      </c>
      <c r="V481" s="23">
        <f t="shared" si="270"/>
        <v>0</v>
      </c>
      <c r="W481" s="23">
        <f t="shared" si="270"/>
        <v>0</v>
      </c>
      <c r="X481" s="23">
        <f t="shared" si="270"/>
        <v>0</v>
      </c>
      <c r="Y481" s="23">
        <f t="shared" si="270"/>
        <v>0</v>
      </c>
      <c r="Z481" s="23">
        <f t="shared" si="270"/>
        <v>0</v>
      </c>
      <c r="AA481" s="23">
        <f t="shared" si="270"/>
        <v>0</v>
      </c>
      <c r="AB481" s="23">
        <f t="shared" si="270"/>
        <v>0</v>
      </c>
      <c r="AC481" s="23">
        <f t="shared" si="270"/>
        <v>0</v>
      </c>
      <c r="AD481" s="23">
        <f t="shared" si="270"/>
        <v>0</v>
      </c>
      <c r="AE481" s="23">
        <f t="shared" si="270"/>
        <v>0</v>
      </c>
      <c r="AF481" s="23">
        <f t="shared" si="270"/>
        <v>0</v>
      </c>
      <c r="AG481" s="23">
        <f t="shared" si="270"/>
        <v>0</v>
      </c>
      <c r="AH481" s="23">
        <f t="shared" si="270"/>
        <v>0</v>
      </c>
      <c r="AI481" s="23">
        <f t="shared" si="270"/>
        <v>0</v>
      </c>
      <c r="AJ481" s="23">
        <f t="shared" si="259"/>
        <v>0</v>
      </c>
      <c r="AL481" s="55"/>
      <c r="AQ481" s="47"/>
      <c r="AR481" s="63"/>
      <c r="AS481" s="47"/>
      <c r="AT481" s="47"/>
      <c r="AU481" s="47"/>
      <c r="AV481" s="47"/>
      <c r="AW481" s="47"/>
      <c r="AX481" s="47"/>
    </row>
    <row r="482" spans="1:50">
      <c r="A482" s="92"/>
      <c r="B482" s="3"/>
      <c r="C482" s="507"/>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f t="shared" si="259"/>
        <v>0</v>
      </c>
      <c r="AL482" s="55"/>
      <c r="AQ482" s="47"/>
      <c r="AR482" s="63"/>
      <c r="AS482" s="47"/>
      <c r="AT482" s="47"/>
      <c r="AU482" s="47"/>
      <c r="AV482" s="47"/>
      <c r="AW482" s="47"/>
      <c r="AX482" s="47"/>
    </row>
    <row r="483" spans="1:50">
      <c r="A483" s="92"/>
      <c r="B483" s="3"/>
      <c r="C483" s="507"/>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f t="shared" si="259"/>
        <v>0</v>
      </c>
      <c r="AL483" s="55"/>
      <c r="AQ483" s="47"/>
      <c r="AR483" s="63"/>
      <c r="AS483" s="47"/>
      <c r="AT483" s="47"/>
      <c r="AU483" s="47"/>
      <c r="AV483" s="47"/>
      <c r="AW483" s="47"/>
      <c r="AX483" s="47"/>
    </row>
    <row r="484" spans="1:50">
      <c r="A484" s="92"/>
      <c r="B484" s="3"/>
      <c r="C484" s="507"/>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f t="shared" si="259"/>
        <v>0</v>
      </c>
      <c r="AL484" s="55"/>
      <c r="AQ484" s="47"/>
      <c r="AR484" s="63"/>
      <c r="AS484" s="47"/>
      <c r="AT484" s="47"/>
      <c r="AU484" s="47"/>
      <c r="AV484" s="47"/>
      <c r="AW484" s="47"/>
      <c r="AX484" s="47"/>
    </row>
    <row r="485" spans="1:50">
      <c r="A485" s="92"/>
      <c r="B485" s="3"/>
      <c r="C485" s="507"/>
      <c r="E485" s="23">
        <f>+E486+E487</f>
        <v>0</v>
      </c>
      <c r="F485" s="23">
        <f t="shared" ref="F485:AI485" si="271">+F486+F487</f>
        <v>0</v>
      </c>
      <c r="G485" s="23">
        <f t="shared" si="271"/>
        <v>0</v>
      </c>
      <c r="H485" s="23">
        <f t="shared" si="271"/>
        <v>0</v>
      </c>
      <c r="I485" s="23">
        <f t="shared" si="271"/>
        <v>0</v>
      </c>
      <c r="J485" s="23">
        <f t="shared" si="271"/>
        <v>0</v>
      </c>
      <c r="K485" s="23">
        <f t="shared" si="271"/>
        <v>0</v>
      </c>
      <c r="L485" s="23">
        <f t="shared" si="271"/>
        <v>0</v>
      </c>
      <c r="M485" s="23">
        <f t="shared" si="271"/>
        <v>0</v>
      </c>
      <c r="N485" s="23">
        <f t="shared" si="271"/>
        <v>0</v>
      </c>
      <c r="O485" s="23">
        <f t="shared" si="271"/>
        <v>0</v>
      </c>
      <c r="P485" s="23">
        <f t="shared" si="271"/>
        <v>0</v>
      </c>
      <c r="Q485" s="23">
        <f t="shared" si="271"/>
        <v>0</v>
      </c>
      <c r="R485" s="23">
        <f t="shared" si="271"/>
        <v>0</v>
      </c>
      <c r="S485" s="23">
        <f t="shared" si="271"/>
        <v>0</v>
      </c>
      <c r="T485" s="23">
        <f t="shared" si="271"/>
        <v>0</v>
      </c>
      <c r="U485" s="23">
        <f t="shared" si="271"/>
        <v>0</v>
      </c>
      <c r="V485" s="23">
        <f t="shared" si="271"/>
        <v>0</v>
      </c>
      <c r="W485" s="23">
        <f t="shared" si="271"/>
        <v>0</v>
      </c>
      <c r="X485" s="23">
        <f t="shared" si="271"/>
        <v>0</v>
      </c>
      <c r="Y485" s="23">
        <f t="shared" si="271"/>
        <v>0</v>
      </c>
      <c r="Z485" s="23">
        <f t="shared" si="271"/>
        <v>0</v>
      </c>
      <c r="AA485" s="23">
        <f t="shared" si="271"/>
        <v>0</v>
      </c>
      <c r="AB485" s="23">
        <f t="shared" si="271"/>
        <v>0</v>
      </c>
      <c r="AC485" s="23">
        <f t="shared" si="271"/>
        <v>0</v>
      </c>
      <c r="AD485" s="23">
        <f t="shared" si="271"/>
        <v>0</v>
      </c>
      <c r="AE485" s="23">
        <f t="shared" si="271"/>
        <v>0</v>
      </c>
      <c r="AF485" s="23">
        <f t="shared" si="271"/>
        <v>0</v>
      </c>
      <c r="AG485" s="23">
        <f t="shared" si="271"/>
        <v>0</v>
      </c>
      <c r="AH485" s="23">
        <f t="shared" si="271"/>
        <v>0</v>
      </c>
      <c r="AI485" s="23">
        <f t="shared" si="271"/>
        <v>0</v>
      </c>
      <c r="AJ485" s="23">
        <f t="shared" si="259"/>
        <v>0</v>
      </c>
      <c r="AL485" s="55"/>
      <c r="AQ485" s="47"/>
      <c r="AR485" s="63"/>
      <c r="AS485" s="47"/>
      <c r="AT485" s="47"/>
      <c r="AU485" s="47"/>
      <c r="AV485" s="47"/>
      <c r="AW485" s="47"/>
      <c r="AX485" s="47"/>
    </row>
    <row r="486" spans="1:50">
      <c r="A486" s="92"/>
      <c r="B486" s="3"/>
      <c r="C486" s="507"/>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f t="shared" si="259"/>
        <v>0</v>
      </c>
      <c r="AL486" s="55"/>
      <c r="AQ486" s="47"/>
      <c r="AR486" s="63"/>
      <c r="AS486" s="47"/>
      <c r="AT486" s="47"/>
      <c r="AU486" s="47"/>
      <c r="AV486" s="47"/>
      <c r="AW486" s="47"/>
      <c r="AX486" s="47"/>
    </row>
    <row r="487" spans="1:50">
      <c r="A487" s="92"/>
      <c r="B487" s="3"/>
      <c r="C487" s="507"/>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f t="shared" si="259"/>
        <v>0</v>
      </c>
      <c r="AL487" s="55"/>
      <c r="AQ487" s="47"/>
      <c r="AR487" s="63"/>
      <c r="AS487" s="47"/>
      <c r="AT487" s="47"/>
      <c r="AU487" s="47"/>
      <c r="AV487" s="47"/>
      <c r="AW487" s="47"/>
      <c r="AX487" s="47"/>
    </row>
    <row r="488" spans="1:50">
      <c r="A488" s="92"/>
      <c r="B488" s="3"/>
      <c r="C488" s="508"/>
      <c r="D488" s="2"/>
      <c r="E488" s="15">
        <f>+E489+E498</f>
        <v>0</v>
      </c>
      <c r="F488" s="15">
        <f t="shared" ref="F488:AI488" si="272">+F489+F498</f>
        <v>0</v>
      </c>
      <c r="G488" s="15">
        <f t="shared" si="272"/>
        <v>0</v>
      </c>
      <c r="H488" s="15">
        <f t="shared" si="272"/>
        <v>0</v>
      </c>
      <c r="I488" s="15">
        <f t="shared" si="272"/>
        <v>0</v>
      </c>
      <c r="J488" s="15">
        <f t="shared" si="272"/>
        <v>0</v>
      </c>
      <c r="K488" s="15">
        <f t="shared" si="272"/>
        <v>0</v>
      </c>
      <c r="L488" s="15">
        <f t="shared" si="272"/>
        <v>0</v>
      </c>
      <c r="M488" s="15">
        <f t="shared" si="272"/>
        <v>0</v>
      </c>
      <c r="N488" s="15">
        <f t="shared" si="272"/>
        <v>0</v>
      </c>
      <c r="O488" s="15">
        <f t="shared" si="272"/>
        <v>0</v>
      </c>
      <c r="P488" s="15">
        <f t="shared" si="272"/>
        <v>0</v>
      </c>
      <c r="Q488" s="15">
        <f t="shared" si="272"/>
        <v>0</v>
      </c>
      <c r="R488" s="15">
        <f t="shared" si="272"/>
        <v>0</v>
      </c>
      <c r="S488" s="15">
        <f t="shared" si="272"/>
        <v>0</v>
      </c>
      <c r="T488" s="15">
        <f t="shared" si="272"/>
        <v>0</v>
      </c>
      <c r="U488" s="15">
        <f t="shared" si="272"/>
        <v>0</v>
      </c>
      <c r="V488" s="15">
        <f t="shared" si="272"/>
        <v>0</v>
      </c>
      <c r="W488" s="15">
        <f t="shared" si="272"/>
        <v>0</v>
      </c>
      <c r="X488" s="15">
        <f t="shared" si="272"/>
        <v>0</v>
      </c>
      <c r="Y488" s="15">
        <f t="shared" si="272"/>
        <v>0</v>
      </c>
      <c r="Z488" s="15">
        <f t="shared" si="272"/>
        <v>0</v>
      </c>
      <c r="AA488" s="15">
        <f t="shared" si="272"/>
        <v>0</v>
      </c>
      <c r="AB488" s="15">
        <f t="shared" si="272"/>
        <v>0</v>
      </c>
      <c r="AC488" s="15">
        <f t="shared" si="272"/>
        <v>0</v>
      </c>
      <c r="AD488" s="15">
        <f t="shared" si="272"/>
        <v>0</v>
      </c>
      <c r="AE488" s="15">
        <f t="shared" si="272"/>
        <v>0</v>
      </c>
      <c r="AF488" s="15">
        <f t="shared" si="272"/>
        <v>0</v>
      </c>
      <c r="AG488" s="15">
        <f t="shared" si="272"/>
        <v>0</v>
      </c>
      <c r="AH488" s="15">
        <f t="shared" si="272"/>
        <v>0</v>
      </c>
      <c r="AI488" s="15">
        <f t="shared" si="272"/>
        <v>0</v>
      </c>
      <c r="AJ488" s="15">
        <f t="shared" si="259"/>
        <v>0</v>
      </c>
      <c r="AL488" s="55"/>
      <c r="AQ488" s="47"/>
      <c r="AR488" s="63"/>
      <c r="AS488" s="47"/>
      <c r="AT488" s="47"/>
      <c r="AU488" s="47"/>
      <c r="AV488" s="47"/>
      <c r="AW488" s="47"/>
      <c r="AX488" s="47"/>
    </row>
    <row r="489" spans="1:50">
      <c r="A489" s="92"/>
      <c r="B489" s="3"/>
      <c r="C489" s="508"/>
      <c r="D489" s="2"/>
      <c r="E489" s="23">
        <f>SUM(E490:E497)</f>
        <v>0</v>
      </c>
      <c r="F489" s="23">
        <f t="shared" ref="F489:AI489" si="273">SUM(F490:F497)</f>
        <v>0</v>
      </c>
      <c r="G489" s="23">
        <f t="shared" si="273"/>
        <v>0</v>
      </c>
      <c r="H489" s="23">
        <f t="shared" si="273"/>
        <v>0</v>
      </c>
      <c r="I489" s="23">
        <f t="shared" si="273"/>
        <v>0</v>
      </c>
      <c r="J489" s="23">
        <f t="shared" si="273"/>
        <v>0</v>
      </c>
      <c r="K489" s="23">
        <f t="shared" si="273"/>
        <v>0</v>
      </c>
      <c r="L489" s="23">
        <f t="shared" si="273"/>
        <v>0</v>
      </c>
      <c r="M489" s="23">
        <f t="shared" si="273"/>
        <v>0</v>
      </c>
      <c r="N489" s="23">
        <f t="shared" si="273"/>
        <v>0</v>
      </c>
      <c r="O489" s="23">
        <f t="shared" si="273"/>
        <v>0</v>
      </c>
      <c r="P489" s="23">
        <f t="shared" si="273"/>
        <v>0</v>
      </c>
      <c r="Q489" s="23">
        <f t="shared" si="273"/>
        <v>0</v>
      </c>
      <c r="R489" s="23">
        <f t="shared" si="273"/>
        <v>0</v>
      </c>
      <c r="S489" s="23">
        <f t="shared" si="273"/>
        <v>0</v>
      </c>
      <c r="T489" s="23">
        <f t="shared" si="273"/>
        <v>0</v>
      </c>
      <c r="U489" s="23">
        <f t="shared" si="273"/>
        <v>0</v>
      </c>
      <c r="V489" s="23">
        <f t="shared" si="273"/>
        <v>0</v>
      </c>
      <c r="W489" s="23">
        <f t="shared" si="273"/>
        <v>0</v>
      </c>
      <c r="X489" s="23">
        <f t="shared" si="273"/>
        <v>0</v>
      </c>
      <c r="Y489" s="23">
        <f t="shared" si="273"/>
        <v>0</v>
      </c>
      <c r="Z489" s="23">
        <f t="shared" si="273"/>
        <v>0</v>
      </c>
      <c r="AA489" s="23">
        <f t="shared" si="273"/>
        <v>0</v>
      </c>
      <c r="AB489" s="23">
        <f t="shared" si="273"/>
        <v>0</v>
      </c>
      <c r="AC489" s="23">
        <f t="shared" si="273"/>
        <v>0</v>
      </c>
      <c r="AD489" s="23">
        <f t="shared" si="273"/>
        <v>0</v>
      </c>
      <c r="AE489" s="23">
        <f t="shared" si="273"/>
        <v>0</v>
      </c>
      <c r="AF489" s="23">
        <f t="shared" si="273"/>
        <v>0</v>
      </c>
      <c r="AG489" s="23">
        <f t="shared" si="273"/>
        <v>0</v>
      </c>
      <c r="AH489" s="23">
        <f t="shared" si="273"/>
        <v>0</v>
      </c>
      <c r="AI489" s="23">
        <f t="shared" si="273"/>
        <v>0</v>
      </c>
      <c r="AJ489" s="23">
        <f t="shared" si="259"/>
        <v>0</v>
      </c>
      <c r="AL489" s="55"/>
      <c r="AQ489" s="47"/>
      <c r="AR489" s="63"/>
      <c r="AS489" s="47"/>
      <c r="AT489" s="47"/>
      <c r="AU489" s="47"/>
      <c r="AV489" s="47"/>
      <c r="AW489" s="47"/>
      <c r="AX489" s="47"/>
    </row>
    <row r="490" spans="1:50">
      <c r="A490" s="92"/>
      <c r="B490" s="3"/>
      <c r="C490" s="508"/>
      <c r="D490" s="2"/>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f t="shared" si="259"/>
        <v>0</v>
      </c>
      <c r="AL490" s="55"/>
      <c r="AQ490" s="47"/>
      <c r="AR490" s="63"/>
      <c r="AS490" s="47"/>
      <c r="AT490" s="47"/>
      <c r="AU490" s="47"/>
      <c r="AV490" s="47"/>
      <c r="AW490" s="47"/>
      <c r="AX490" s="47"/>
    </row>
    <row r="491" spans="1:50">
      <c r="A491" s="92"/>
      <c r="B491" s="3"/>
      <c r="C491" s="508"/>
      <c r="D491" s="2"/>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f t="shared" si="259"/>
        <v>0</v>
      </c>
      <c r="AL491" s="55"/>
      <c r="AQ491" s="47"/>
      <c r="AR491" s="63"/>
      <c r="AS491" s="47"/>
      <c r="AT491" s="47"/>
      <c r="AU491" s="47"/>
      <c r="AV491" s="47"/>
      <c r="AW491" s="47"/>
      <c r="AX491" s="47"/>
    </row>
    <row r="492" spans="1:50">
      <c r="A492" s="92"/>
      <c r="B492" s="3"/>
      <c r="C492" s="508"/>
      <c r="D492" s="2"/>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f t="shared" si="259"/>
        <v>0</v>
      </c>
      <c r="AL492" s="55"/>
      <c r="AQ492" s="47"/>
      <c r="AR492" s="63"/>
      <c r="AS492" s="47"/>
      <c r="AT492" s="47"/>
      <c r="AU492" s="47"/>
      <c r="AV492" s="47"/>
      <c r="AW492" s="47"/>
      <c r="AX492" s="47"/>
    </row>
    <row r="493" spans="1:50">
      <c r="A493" s="92"/>
      <c r="B493" s="3"/>
      <c r="C493" s="508"/>
      <c r="D493" s="2"/>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f t="shared" si="259"/>
        <v>0</v>
      </c>
      <c r="AL493" s="55"/>
      <c r="AQ493" s="47"/>
      <c r="AR493" s="63"/>
      <c r="AS493" s="47"/>
      <c r="AT493" s="47"/>
      <c r="AU493" s="47"/>
      <c r="AV493" s="47"/>
      <c r="AW493" s="47"/>
      <c r="AX493" s="47"/>
    </row>
    <row r="494" spans="1:50">
      <c r="A494" s="92"/>
      <c r="B494" s="3"/>
      <c r="C494" s="508"/>
      <c r="D494" s="2"/>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f t="shared" si="259"/>
        <v>0</v>
      </c>
      <c r="AL494" s="55"/>
      <c r="AQ494" s="47"/>
      <c r="AR494" s="63"/>
      <c r="AS494" s="47"/>
      <c r="AT494" s="47"/>
      <c r="AU494" s="47"/>
      <c r="AV494" s="47"/>
      <c r="AW494" s="47"/>
      <c r="AX494" s="47"/>
    </row>
    <row r="495" spans="1:50">
      <c r="A495" s="92"/>
      <c r="B495" s="3"/>
      <c r="C495" s="508"/>
      <c r="D495" s="2"/>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f t="shared" si="259"/>
        <v>0</v>
      </c>
      <c r="AL495" s="55"/>
      <c r="AQ495" s="47"/>
      <c r="AR495" s="63"/>
      <c r="AS495" s="47"/>
      <c r="AT495" s="47"/>
      <c r="AU495" s="47"/>
      <c r="AV495" s="47"/>
      <c r="AW495" s="47"/>
      <c r="AX495" s="47"/>
    </row>
    <row r="496" spans="1:50">
      <c r="A496" s="92"/>
      <c r="B496" s="3"/>
      <c r="C496" s="508"/>
      <c r="D496" s="2"/>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f t="shared" si="259"/>
        <v>0</v>
      </c>
      <c r="AL496" s="55"/>
      <c r="AQ496" s="47"/>
      <c r="AR496" s="63"/>
      <c r="AS496" s="47"/>
      <c r="AT496" s="47"/>
      <c r="AU496" s="47"/>
      <c r="AV496" s="47"/>
      <c r="AW496" s="47"/>
      <c r="AX496" s="47"/>
    </row>
    <row r="497" spans="1:50">
      <c r="A497" s="92"/>
      <c r="B497" s="3"/>
      <c r="C497" s="508"/>
      <c r="D497" s="2"/>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f t="shared" si="259"/>
        <v>0</v>
      </c>
      <c r="AL497" s="55"/>
      <c r="AQ497" s="47"/>
      <c r="AR497" s="63"/>
      <c r="AS497" s="47"/>
      <c r="AT497" s="47"/>
      <c r="AU497" s="47"/>
      <c r="AV497" s="47"/>
      <c r="AW497" s="47"/>
      <c r="AX497" s="47"/>
    </row>
    <row r="498" spans="1:50">
      <c r="A498" s="92"/>
      <c r="B498" s="3"/>
      <c r="C498" s="508"/>
      <c r="D498" s="2"/>
      <c r="E498" s="23">
        <f>+E499</f>
        <v>0</v>
      </c>
      <c r="F498" s="23">
        <f t="shared" ref="F498:AI498" si="274">+F499</f>
        <v>0</v>
      </c>
      <c r="G498" s="23">
        <f t="shared" si="274"/>
        <v>0</v>
      </c>
      <c r="H498" s="23">
        <f t="shared" si="274"/>
        <v>0</v>
      </c>
      <c r="I498" s="23">
        <f t="shared" si="274"/>
        <v>0</v>
      </c>
      <c r="J498" s="23">
        <f t="shared" si="274"/>
        <v>0</v>
      </c>
      <c r="K498" s="23">
        <f t="shared" si="274"/>
        <v>0</v>
      </c>
      <c r="L498" s="23">
        <f t="shared" si="274"/>
        <v>0</v>
      </c>
      <c r="M498" s="23">
        <f t="shared" si="274"/>
        <v>0</v>
      </c>
      <c r="N498" s="23">
        <f t="shared" si="274"/>
        <v>0</v>
      </c>
      <c r="O498" s="23">
        <f t="shared" si="274"/>
        <v>0</v>
      </c>
      <c r="P498" s="23">
        <f t="shared" si="274"/>
        <v>0</v>
      </c>
      <c r="Q498" s="23">
        <f t="shared" si="274"/>
        <v>0</v>
      </c>
      <c r="R498" s="23">
        <f t="shared" si="274"/>
        <v>0</v>
      </c>
      <c r="S498" s="23">
        <f t="shared" si="274"/>
        <v>0</v>
      </c>
      <c r="T498" s="23">
        <f t="shared" si="274"/>
        <v>0</v>
      </c>
      <c r="U498" s="23">
        <f t="shared" si="274"/>
        <v>0</v>
      </c>
      <c r="V498" s="23">
        <f t="shared" si="274"/>
        <v>0</v>
      </c>
      <c r="W498" s="23">
        <f t="shared" si="274"/>
        <v>0</v>
      </c>
      <c r="X498" s="23">
        <f t="shared" si="274"/>
        <v>0</v>
      </c>
      <c r="Y498" s="23">
        <f t="shared" si="274"/>
        <v>0</v>
      </c>
      <c r="Z498" s="23">
        <f t="shared" si="274"/>
        <v>0</v>
      </c>
      <c r="AA498" s="23">
        <f t="shared" si="274"/>
        <v>0</v>
      </c>
      <c r="AB498" s="23">
        <f t="shared" si="274"/>
        <v>0</v>
      </c>
      <c r="AC498" s="23">
        <f t="shared" si="274"/>
        <v>0</v>
      </c>
      <c r="AD498" s="23">
        <f t="shared" si="274"/>
        <v>0</v>
      </c>
      <c r="AE498" s="23">
        <f t="shared" si="274"/>
        <v>0</v>
      </c>
      <c r="AF498" s="23">
        <f t="shared" si="274"/>
        <v>0</v>
      </c>
      <c r="AG498" s="23">
        <f t="shared" si="274"/>
        <v>0</v>
      </c>
      <c r="AH498" s="23">
        <f t="shared" si="274"/>
        <v>0</v>
      </c>
      <c r="AI498" s="23">
        <f t="shared" si="274"/>
        <v>0</v>
      </c>
      <c r="AJ498" s="23">
        <f t="shared" si="259"/>
        <v>0</v>
      </c>
      <c r="AL498" s="55"/>
      <c r="AQ498" s="47"/>
      <c r="AR498" s="63"/>
      <c r="AS498" s="47"/>
      <c r="AT498" s="47"/>
      <c r="AU498" s="47"/>
      <c r="AV498" s="47"/>
      <c r="AW498" s="47"/>
      <c r="AX498" s="47"/>
    </row>
    <row r="499" spans="1:50">
      <c r="A499" s="92"/>
      <c r="B499" s="3"/>
      <c r="C499" s="508"/>
      <c r="D499" s="2"/>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f t="shared" si="259"/>
        <v>0</v>
      </c>
      <c r="AL499" s="55"/>
      <c r="AQ499" s="47"/>
      <c r="AR499" s="63"/>
      <c r="AS499" s="47"/>
      <c r="AT499" s="47"/>
      <c r="AU499" s="47"/>
      <c r="AV499" s="47"/>
      <c r="AW499" s="47"/>
      <c r="AX499" s="47"/>
    </row>
    <row r="500" spans="1:50">
      <c r="A500" s="92"/>
      <c r="B500" s="3"/>
      <c r="C500" s="507"/>
      <c r="E500" s="15">
        <f t="shared" ref="E500:AI500" si="275">+E501+E511+E513+E519</f>
        <v>255000</v>
      </c>
      <c r="F500" s="15">
        <f t="shared" si="275"/>
        <v>0</v>
      </c>
      <c r="G500" s="15">
        <f t="shared" si="275"/>
        <v>0</v>
      </c>
      <c r="H500" s="15">
        <f t="shared" si="275"/>
        <v>0</v>
      </c>
      <c r="I500" s="15">
        <f t="shared" si="275"/>
        <v>0</v>
      </c>
      <c r="J500" s="15">
        <f t="shared" si="275"/>
        <v>150000</v>
      </c>
      <c r="K500" s="15">
        <f t="shared" si="275"/>
        <v>0</v>
      </c>
      <c r="L500" s="15">
        <f t="shared" si="275"/>
        <v>0</v>
      </c>
      <c r="M500" s="15">
        <f t="shared" si="275"/>
        <v>0</v>
      </c>
      <c r="N500" s="15">
        <f t="shared" si="275"/>
        <v>0</v>
      </c>
      <c r="O500" s="15">
        <f t="shared" si="275"/>
        <v>0</v>
      </c>
      <c r="P500" s="15">
        <f t="shared" si="275"/>
        <v>0</v>
      </c>
      <c r="Q500" s="15">
        <f t="shared" si="275"/>
        <v>0</v>
      </c>
      <c r="R500" s="15">
        <f t="shared" si="275"/>
        <v>0</v>
      </c>
      <c r="S500" s="15">
        <f t="shared" si="275"/>
        <v>0</v>
      </c>
      <c r="T500" s="15">
        <f t="shared" si="275"/>
        <v>0</v>
      </c>
      <c r="U500" s="15">
        <f t="shared" si="275"/>
        <v>0</v>
      </c>
      <c r="V500" s="15">
        <f t="shared" si="275"/>
        <v>0</v>
      </c>
      <c r="W500" s="15">
        <f t="shared" si="275"/>
        <v>0</v>
      </c>
      <c r="X500" s="15">
        <f t="shared" si="275"/>
        <v>0</v>
      </c>
      <c r="Y500" s="15">
        <f t="shared" si="275"/>
        <v>0</v>
      </c>
      <c r="Z500" s="15">
        <f t="shared" si="275"/>
        <v>0</v>
      </c>
      <c r="AA500" s="15">
        <f t="shared" si="275"/>
        <v>0</v>
      </c>
      <c r="AB500" s="15">
        <f t="shared" si="275"/>
        <v>0</v>
      </c>
      <c r="AC500" s="15">
        <f t="shared" si="275"/>
        <v>0</v>
      </c>
      <c r="AD500" s="15">
        <f t="shared" si="275"/>
        <v>0</v>
      </c>
      <c r="AE500" s="15">
        <f t="shared" si="275"/>
        <v>0</v>
      </c>
      <c r="AF500" s="15">
        <f t="shared" si="275"/>
        <v>0</v>
      </c>
      <c r="AG500" s="15">
        <f t="shared" si="275"/>
        <v>0</v>
      </c>
      <c r="AH500" s="15">
        <f t="shared" si="275"/>
        <v>0</v>
      </c>
      <c r="AI500" s="15">
        <f t="shared" si="275"/>
        <v>0</v>
      </c>
      <c r="AJ500" s="15">
        <f t="shared" si="259"/>
        <v>405000</v>
      </c>
      <c r="AL500" s="55"/>
      <c r="AQ500" s="47"/>
      <c r="AR500" s="63"/>
      <c r="AS500" s="47"/>
      <c r="AT500" s="47"/>
      <c r="AU500" s="47"/>
      <c r="AV500" s="47"/>
      <c r="AW500" s="47"/>
      <c r="AX500" s="47"/>
    </row>
    <row r="501" spans="1:50">
      <c r="A501" s="92"/>
      <c r="B501" s="3"/>
      <c r="C501" s="507"/>
      <c r="E501" s="23">
        <f t="shared" ref="E501" si="276">SUM(E502:E510)</f>
        <v>255000</v>
      </c>
      <c r="F501" s="23">
        <f t="shared" ref="F501:AI501" si="277">SUM(F502:F510)</f>
        <v>0</v>
      </c>
      <c r="G501" s="23">
        <f t="shared" si="277"/>
        <v>0</v>
      </c>
      <c r="H501" s="23">
        <f t="shared" si="277"/>
        <v>0</v>
      </c>
      <c r="I501" s="23">
        <f t="shared" si="277"/>
        <v>0</v>
      </c>
      <c r="J501" s="23">
        <f t="shared" si="277"/>
        <v>150000</v>
      </c>
      <c r="K501" s="23">
        <f t="shared" si="277"/>
        <v>0</v>
      </c>
      <c r="L501" s="23">
        <f t="shared" si="277"/>
        <v>0</v>
      </c>
      <c r="M501" s="23">
        <f t="shared" si="277"/>
        <v>0</v>
      </c>
      <c r="N501" s="23">
        <f t="shared" si="277"/>
        <v>0</v>
      </c>
      <c r="O501" s="23">
        <f t="shared" si="277"/>
        <v>0</v>
      </c>
      <c r="P501" s="23">
        <f t="shared" si="277"/>
        <v>0</v>
      </c>
      <c r="Q501" s="23">
        <f t="shared" si="277"/>
        <v>0</v>
      </c>
      <c r="R501" s="23">
        <f t="shared" si="277"/>
        <v>0</v>
      </c>
      <c r="S501" s="23">
        <f t="shared" si="277"/>
        <v>0</v>
      </c>
      <c r="T501" s="23">
        <f t="shared" si="277"/>
        <v>0</v>
      </c>
      <c r="U501" s="23">
        <f t="shared" si="277"/>
        <v>0</v>
      </c>
      <c r="V501" s="23">
        <f t="shared" si="277"/>
        <v>0</v>
      </c>
      <c r="W501" s="23">
        <f t="shared" si="277"/>
        <v>0</v>
      </c>
      <c r="X501" s="23">
        <f t="shared" si="277"/>
        <v>0</v>
      </c>
      <c r="Y501" s="23">
        <f t="shared" si="277"/>
        <v>0</v>
      </c>
      <c r="Z501" s="23">
        <f t="shared" si="277"/>
        <v>0</v>
      </c>
      <c r="AA501" s="23">
        <f t="shared" si="277"/>
        <v>0</v>
      </c>
      <c r="AB501" s="23">
        <f t="shared" si="277"/>
        <v>0</v>
      </c>
      <c r="AC501" s="23">
        <f t="shared" si="277"/>
        <v>0</v>
      </c>
      <c r="AD501" s="23">
        <f t="shared" si="277"/>
        <v>0</v>
      </c>
      <c r="AE501" s="23">
        <f t="shared" si="277"/>
        <v>0</v>
      </c>
      <c r="AF501" s="23">
        <f t="shared" si="277"/>
        <v>0</v>
      </c>
      <c r="AG501" s="23">
        <f t="shared" si="277"/>
        <v>0</v>
      </c>
      <c r="AH501" s="23">
        <f t="shared" si="277"/>
        <v>0</v>
      </c>
      <c r="AI501" s="23">
        <f t="shared" si="277"/>
        <v>0</v>
      </c>
      <c r="AJ501" s="23">
        <f t="shared" si="259"/>
        <v>405000</v>
      </c>
      <c r="AL501" s="55"/>
      <c r="AQ501" s="47"/>
      <c r="AR501" s="63"/>
      <c r="AS501" s="47"/>
      <c r="AT501" s="47"/>
      <c r="AU501" s="47"/>
      <c r="AV501" s="47"/>
      <c r="AW501" s="47"/>
      <c r="AX501" s="47"/>
    </row>
    <row r="502" spans="1:50" s="47" customFormat="1">
      <c r="A502" s="92"/>
      <c r="B502" s="3"/>
      <c r="C502" s="507"/>
      <c r="D502" s="92"/>
      <c r="E502" s="40"/>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v>0</v>
      </c>
      <c r="AJ502" s="21">
        <f t="shared" si="259"/>
        <v>0</v>
      </c>
      <c r="AL502" s="55"/>
      <c r="AM502" s="54"/>
      <c r="AN502" s="55"/>
      <c r="AO502" s="55"/>
      <c r="AP502" s="58"/>
      <c r="AR502" s="63"/>
    </row>
    <row r="503" spans="1:50" s="47" customFormat="1">
      <c r="A503" s="92"/>
      <c r="B503" s="3"/>
      <c r="C503" s="507"/>
      <c r="D503" s="92"/>
      <c r="E503" s="40"/>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f t="shared" si="259"/>
        <v>0</v>
      </c>
      <c r="AL503" s="55"/>
      <c r="AM503" s="54"/>
      <c r="AN503" s="55"/>
      <c r="AO503" s="55"/>
      <c r="AP503" s="58"/>
      <c r="AR503" s="63"/>
    </row>
    <row r="504" spans="1:50">
      <c r="A504" s="92"/>
      <c r="B504" s="3"/>
      <c r="C504" s="507"/>
      <c r="E504" s="40"/>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f t="shared" si="259"/>
        <v>0</v>
      </c>
      <c r="AL504" s="55"/>
      <c r="AQ504" s="47"/>
      <c r="AR504" s="63"/>
      <c r="AS504" s="47"/>
      <c r="AT504" s="47"/>
      <c r="AU504" s="47"/>
      <c r="AV504" s="47"/>
      <c r="AW504" s="47"/>
      <c r="AX504" s="47"/>
    </row>
    <row r="505" spans="1:50">
      <c r="A505" s="92"/>
      <c r="B505" s="3"/>
      <c r="C505" s="507"/>
      <c r="E505" s="40"/>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f t="shared" si="259"/>
        <v>0</v>
      </c>
      <c r="AL505" s="55"/>
      <c r="AQ505" s="47"/>
      <c r="AR505" s="63"/>
      <c r="AS505" s="47"/>
      <c r="AT505" s="47"/>
      <c r="AU505" s="47"/>
      <c r="AV505" s="47"/>
      <c r="AW505" s="47"/>
      <c r="AX505" s="47"/>
    </row>
    <row r="506" spans="1:50">
      <c r="A506" s="92"/>
      <c r="B506" s="3"/>
      <c r="C506" s="507"/>
      <c r="E506" s="40"/>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f t="shared" si="259"/>
        <v>0</v>
      </c>
      <c r="AL506" s="55"/>
      <c r="AQ506" s="47"/>
      <c r="AR506" s="63"/>
      <c r="AS506" s="47"/>
      <c r="AT506" s="47"/>
      <c r="AU506" s="47"/>
      <c r="AV506" s="47"/>
      <c r="AW506" s="47"/>
      <c r="AX506" s="47"/>
    </row>
    <row r="507" spans="1:50" s="47" customFormat="1">
      <c r="A507" s="92"/>
      <c r="B507" s="3"/>
      <c r="C507" s="507"/>
      <c r="D507" s="92"/>
      <c r="E507" s="40"/>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f t="shared" si="259"/>
        <v>0</v>
      </c>
      <c r="AL507" s="55"/>
      <c r="AM507" s="54"/>
      <c r="AN507" s="55"/>
      <c r="AO507" s="55"/>
      <c r="AP507" s="58"/>
      <c r="AR507" s="63"/>
    </row>
    <row r="508" spans="1:50" s="47" customFormat="1">
      <c r="A508" s="92"/>
      <c r="B508" s="3"/>
      <c r="C508" s="507"/>
      <c r="D508" s="92"/>
      <c r="E508" s="40">
        <v>255000</v>
      </c>
      <c r="F508" s="21"/>
      <c r="G508" s="21"/>
      <c r="H508" s="21"/>
      <c r="I508" s="21"/>
      <c r="J508" s="21">
        <v>150000</v>
      </c>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96">
        <f t="shared" si="259"/>
        <v>405000</v>
      </c>
      <c r="AL508" s="55"/>
      <c r="AM508" s="54"/>
      <c r="AN508" s="55"/>
      <c r="AO508" s="55"/>
      <c r="AP508" s="58"/>
      <c r="AR508" s="63"/>
    </row>
    <row r="509" spans="1:50" s="47" customFormat="1">
      <c r="A509" s="92"/>
      <c r="B509" s="3"/>
      <c r="C509" s="507"/>
      <c r="D509" s="92"/>
      <c r="E509" s="40"/>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96"/>
      <c r="AL509" s="55"/>
      <c r="AM509" s="54"/>
      <c r="AN509" s="55"/>
      <c r="AO509" s="55"/>
      <c r="AP509" s="58"/>
      <c r="AR509" s="63"/>
    </row>
    <row r="510" spans="1:50" s="47" customFormat="1">
      <c r="A510" s="92"/>
      <c r="B510" s="3"/>
      <c r="C510" s="507"/>
      <c r="D510" s="92"/>
      <c r="E510" s="107"/>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L510" s="55"/>
      <c r="AM510" s="54"/>
      <c r="AN510" s="55"/>
      <c r="AO510" s="55"/>
      <c r="AP510" s="58"/>
      <c r="AR510" s="63"/>
    </row>
    <row r="511" spans="1:50">
      <c r="A511" s="92"/>
      <c r="B511" s="3"/>
      <c r="C511" s="507"/>
      <c r="E511" s="23">
        <f>+E512</f>
        <v>0</v>
      </c>
      <c r="F511" s="23">
        <f t="shared" ref="F511:AI511" si="278">+F512</f>
        <v>0</v>
      </c>
      <c r="G511" s="23">
        <f t="shared" si="278"/>
        <v>0</v>
      </c>
      <c r="H511" s="23">
        <f t="shared" si="278"/>
        <v>0</v>
      </c>
      <c r="I511" s="23">
        <f t="shared" si="278"/>
        <v>0</v>
      </c>
      <c r="J511" s="23">
        <f t="shared" si="278"/>
        <v>0</v>
      </c>
      <c r="K511" s="23">
        <f t="shared" si="278"/>
        <v>0</v>
      </c>
      <c r="L511" s="23">
        <f t="shared" si="278"/>
        <v>0</v>
      </c>
      <c r="M511" s="23">
        <f t="shared" si="278"/>
        <v>0</v>
      </c>
      <c r="N511" s="23">
        <f t="shared" si="278"/>
        <v>0</v>
      </c>
      <c r="O511" s="23">
        <f t="shared" si="278"/>
        <v>0</v>
      </c>
      <c r="P511" s="23">
        <f t="shared" si="278"/>
        <v>0</v>
      </c>
      <c r="Q511" s="23">
        <f t="shared" si="278"/>
        <v>0</v>
      </c>
      <c r="R511" s="23">
        <f t="shared" si="278"/>
        <v>0</v>
      </c>
      <c r="S511" s="23">
        <f t="shared" si="278"/>
        <v>0</v>
      </c>
      <c r="T511" s="23">
        <f t="shared" si="278"/>
        <v>0</v>
      </c>
      <c r="U511" s="23">
        <f t="shared" si="278"/>
        <v>0</v>
      </c>
      <c r="V511" s="23">
        <f t="shared" si="278"/>
        <v>0</v>
      </c>
      <c r="W511" s="23">
        <f t="shared" si="278"/>
        <v>0</v>
      </c>
      <c r="X511" s="23">
        <f t="shared" si="278"/>
        <v>0</v>
      </c>
      <c r="Y511" s="23">
        <f t="shared" si="278"/>
        <v>0</v>
      </c>
      <c r="Z511" s="23">
        <f t="shared" si="278"/>
        <v>0</v>
      </c>
      <c r="AA511" s="23">
        <f t="shared" si="278"/>
        <v>0</v>
      </c>
      <c r="AB511" s="23">
        <f t="shared" si="278"/>
        <v>0</v>
      </c>
      <c r="AC511" s="23">
        <f t="shared" si="278"/>
        <v>0</v>
      </c>
      <c r="AD511" s="23">
        <f t="shared" si="278"/>
        <v>0</v>
      </c>
      <c r="AE511" s="23">
        <f t="shared" si="278"/>
        <v>0</v>
      </c>
      <c r="AF511" s="23">
        <f t="shared" si="278"/>
        <v>0</v>
      </c>
      <c r="AG511" s="23">
        <f t="shared" si="278"/>
        <v>0</v>
      </c>
      <c r="AH511" s="23">
        <f t="shared" si="278"/>
        <v>0</v>
      </c>
      <c r="AI511" s="23">
        <f t="shared" si="278"/>
        <v>0</v>
      </c>
      <c r="AJ511" s="23">
        <f t="shared" ref="AJ511:AJ556" si="279">SUM(E511:AI511)</f>
        <v>0</v>
      </c>
      <c r="AL511" s="55"/>
      <c r="AQ511" s="47"/>
      <c r="AR511" s="63"/>
      <c r="AS511" s="47"/>
      <c r="AT511" s="47"/>
      <c r="AU511" s="47"/>
      <c r="AV511" s="47"/>
      <c r="AW511" s="47"/>
      <c r="AX511" s="47"/>
    </row>
    <row r="512" spans="1:50">
      <c r="A512" s="92"/>
      <c r="B512" s="3"/>
      <c r="C512" s="507"/>
      <c r="E512" s="40"/>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f t="shared" si="279"/>
        <v>0</v>
      </c>
      <c r="AL512" s="55"/>
      <c r="AQ512" s="47"/>
      <c r="AR512" s="63"/>
      <c r="AS512" s="47"/>
      <c r="AT512" s="47"/>
      <c r="AU512" s="47"/>
      <c r="AV512" s="47"/>
      <c r="AW512" s="47"/>
      <c r="AX512" s="47"/>
    </row>
    <row r="513" spans="1:50">
      <c r="A513" s="92"/>
      <c r="B513" s="3"/>
      <c r="C513" s="507"/>
      <c r="E513" s="23">
        <f>SUM(E514:E520)</f>
        <v>0</v>
      </c>
      <c r="F513" s="23">
        <f>SUM(F514:F518)</f>
        <v>0</v>
      </c>
      <c r="G513" s="23">
        <f t="shared" ref="G513:AI513" si="280">SUM(G514:G518)</f>
        <v>0</v>
      </c>
      <c r="H513" s="23">
        <f t="shared" si="280"/>
        <v>0</v>
      </c>
      <c r="I513" s="23">
        <f t="shared" si="280"/>
        <v>0</v>
      </c>
      <c r="J513" s="23">
        <f t="shared" si="280"/>
        <v>0</v>
      </c>
      <c r="K513" s="23">
        <f>SUM(K514:K518)</f>
        <v>0</v>
      </c>
      <c r="L513" s="23">
        <f t="shared" si="280"/>
        <v>0</v>
      </c>
      <c r="M513" s="23">
        <f t="shared" si="280"/>
        <v>0</v>
      </c>
      <c r="N513" s="23">
        <f t="shared" si="280"/>
        <v>0</v>
      </c>
      <c r="O513" s="23">
        <f t="shared" si="280"/>
        <v>0</v>
      </c>
      <c r="P513" s="23">
        <f t="shared" si="280"/>
        <v>0</v>
      </c>
      <c r="Q513" s="23">
        <f t="shared" si="280"/>
        <v>0</v>
      </c>
      <c r="R513" s="23">
        <f t="shared" si="280"/>
        <v>0</v>
      </c>
      <c r="S513" s="23">
        <f t="shared" si="280"/>
        <v>0</v>
      </c>
      <c r="T513" s="23">
        <f t="shared" si="280"/>
        <v>0</v>
      </c>
      <c r="U513" s="23">
        <f t="shared" si="280"/>
        <v>0</v>
      </c>
      <c r="V513" s="23">
        <f t="shared" si="280"/>
        <v>0</v>
      </c>
      <c r="W513" s="23">
        <f t="shared" si="280"/>
        <v>0</v>
      </c>
      <c r="X513" s="23">
        <f t="shared" si="280"/>
        <v>0</v>
      </c>
      <c r="Y513" s="23">
        <f t="shared" si="280"/>
        <v>0</v>
      </c>
      <c r="Z513" s="23">
        <f t="shared" si="280"/>
        <v>0</v>
      </c>
      <c r="AA513" s="23">
        <f t="shared" si="280"/>
        <v>0</v>
      </c>
      <c r="AB513" s="23">
        <f t="shared" si="280"/>
        <v>0</v>
      </c>
      <c r="AC513" s="23">
        <f t="shared" si="280"/>
        <v>0</v>
      </c>
      <c r="AD513" s="23">
        <f t="shared" si="280"/>
        <v>0</v>
      </c>
      <c r="AE513" s="23">
        <f t="shared" si="280"/>
        <v>0</v>
      </c>
      <c r="AF513" s="23">
        <f t="shared" si="280"/>
        <v>0</v>
      </c>
      <c r="AG513" s="23">
        <f t="shared" si="280"/>
        <v>0</v>
      </c>
      <c r="AH513" s="23">
        <f t="shared" si="280"/>
        <v>0</v>
      </c>
      <c r="AI513" s="23">
        <f t="shared" si="280"/>
        <v>0</v>
      </c>
      <c r="AJ513" s="23">
        <f t="shared" si="279"/>
        <v>0</v>
      </c>
      <c r="AL513" s="55"/>
      <c r="AQ513" s="47"/>
      <c r="AR513" s="63"/>
      <c r="AS513" s="47"/>
      <c r="AT513" s="47"/>
      <c r="AU513" s="47"/>
      <c r="AV513" s="47"/>
      <c r="AW513" s="47"/>
      <c r="AX513" s="47"/>
    </row>
    <row r="514" spans="1:50" s="47" customFormat="1">
      <c r="A514" s="92"/>
      <c r="B514" s="3"/>
      <c r="C514" s="507"/>
      <c r="D514" s="92"/>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f t="shared" si="279"/>
        <v>0</v>
      </c>
      <c r="AL514" s="55"/>
      <c r="AM514" s="54"/>
      <c r="AN514" s="55"/>
      <c r="AO514" s="55"/>
      <c r="AP514" s="58"/>
      <c r="AR514" s="63"/>
    </row>
    <row r="515" spans="1:50">
      <c r="A515" s="92"/>
      <c r="B515" s="3"/>
      <c r="C515" s="507"/>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f t="shared" si="279"/>
        <v>0</v>
      </c>
      <c r="AL515" s="55"/>
      <c r="AQ515" s="47"/>
      <c r="AR515" s="63"/>
      <c r="AS515" s="47"/>
      <c r="AT515" s="47"/>
      <c r="AU515" s="47"/>
      <c r="AV515" s="47"/>
      <c r="AW515" s="47"/>
      <c r="AX515" s="47"/>
    </row>
    <row r="516" spans="1:50" s="47" customFormat="1">
      <c r="A516" s="92"/>
      <c r="B516" s="3"/>
      <c r="C516" s="507"/>
      <c r="D516" s="92"/>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f t="shared" si="279"/>
        <v>0</v>
      </c>
      <c r="AL516" s="55"/>
      <c r="AM516" s="54"/>
      <c r="AN516" s="55"/>
      <c r="AO516" s="55"/>
      <c r="AP516" s="58"/>
      <c r="AR516" s="63"/>
    </row>
    <row r="517" spans="1:50">
      <c r="A517" s="92"/>
      <c r="B517" s="3"/>
      <c r="C517" s="507"/>
      <c r="E517" s="21"/>
      <c r="F517" s="21"/>
      <c r="G517" s="21"/>
      <c r="H517" s="21"/>
      <c r="I517" s="21"/>
      <c r="J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f t="shared" si="279"/>
        <v>0</v>
      </c>
      <c r="AL517" s="55"/>
      <c r="AQ517" s="47"/>
      <c r="AR517" s="63"/>
      <c r="AS517" s="47"/>
      <c r="AT517" s="47"/>
      <c r="AU517" s="47"/>
      <c r="AV517" s="47"/>
      <c r="AW517" s="47"/>
      <c r="AX517" s="47"/>
    </row>
    <row r="518" spans="1:50">
      <c r="A518" s="92"/>
      <c r="B518" s="3"/>
      <c r="C518" s="507"/>
      <c r="E518" s="21">
        <v>0</v>
      </c>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f t="shared" si="279"/>
        <v>0</v>
      </c>
      <c r="AL518" s="55"/>
      <c r="AQ518" s="47"/>
      <c r="AR518" s="63"/>
      <c r="AS518" s="47"/>
      <c r="AT518" s="47"/>
      <c r="AU518" s="47"/>
      <c r="AV518" s="47"/>
      <c r="AW518" s="47"/>
      <c r="AX518" s="47"/>
    </row>
    <row r="519" spans="1:50">
      <c r="A519" s="92"/>
      <c r="B519" s="3"/>
      <c r="C519" s="507"/>
      <c r="E519" s="23">
        <f>+E520</f>
        <v>0</v>
      </c>
      <c r="F519" s="23">
        <f t="shared" ref="F519:AI519" si="281">+F520</f>
        <v>0</v>
      </c>
      <c r="G519" s="23">
        <f t="shared" si="281"/>
        <v>0</v>
      </c>
      <c r="H519" s="23">
        <f t="shared" si="281"/>
        <v>0</v>
      </c>
      <c r="I519" s="23">
        <f t="shared" si="281"/>
        <v>0</v>
      </c>
      <c r="J519" s="23">
        <f t="shared" si="281"/>
        <v>0</v>
      </c>
      <c r="K519" s="23">
        <f t="shared" si="281"/>
        <v>0</v>
      </c>
      <c r="L519" s="23">
        <f t="shared" si="281"/>
        <v>0</v>
      </c>
      <c r="M519" s="23">
        <f t="shared" si="281"/>
        <v>0</v>
      </c>
      <c r="N519" s="23">
        <f t="shared" si="281"/>
        <v>0</v>
      </c>
      <c r="O519" s="23">
        <f t="shared" si="281"/>
        <v>0</v>
      </c>
      <c r="P519" s="23">
        <f t="shared" si="281"/>
        <v>0</v>
      </c>
      <c r="Q519" s="23">
        <f t="shared" si="281"/>
        <v>0</v>
      </c>
      <c r="R519" s="23">
        <f t="shared" si="281"/>
        <v>0</v>
      </c>
      <c r="S519" s="23">
        <f t="shared" si="281"/>
        <v>0</v>
      </c>
      <c r="T519" s="23">
        <f t="shared" si="281"/>
        <v>0</v>
      </c>
      <c r="U519" s="23">
        <f t="shared" si="281"/>
        <v>0</v>
      </c>
      <c r="V519" s="23">
        <f t="shared" si="281"/>
        <v>0</v>
      </c>
      <c r="W519" s="23">
        <f t="shared" si="281"/>
        <v>0</v>
      </c>
      <c r="X519" s="23">
        <f t="shared" si="281"/>
        <v>0</v>
      </c>
      <c r="Y519" s="23">
        <f t="shared" si="281"/>
        <v>0</v>
      </c>
      <c r="Z519" s="23">
        <f t="shared" si="281"/>
        <v>0</v>
      </c>
      <c r="AA519" s="23">
        <f t="shared" si="281"/>
        <v>0</v>
      </c>
      <c r="AB519" s="23">
        <f t="shared" si="281"/>
        <v>0</v>
      </c>
      <c r="AC519" s="23">
        <f t="shared" si="281"/>
        <v>0</v>
      </c>
      <c r="AD519" s="23">
        <f t="shared" si="281"/>
        <v>0</v>
      </c>
      <c r="AE519" s="23">
        <f t="shared" si="281"/>
        <v>0</v>
      </c>
      <c r="AF519" s="23">
        <f t="shared" si="281"/>
        <v>0</v>
      </c>
      <c r="AG519" s="23">
        <f t="shared" si="281"/>
        <v>0</v>
      </c>
      <c r="AH519" s="23">
        <f t="shared" si="281"/>
        <v>0</v>
      </c>
      <c r="AI519" s="23">
        <f t="shared" si="281"/>
        <v>0</v>
      </c>
      <c r="AJ519" s="23">
        <f t="shared" si="279"/>
        <v>0</v>
      </c>
      <c r="AL519" s="55"/>
      <c r="AQ519" s="47"/>
      <c r="AR519" s="63"/>
      <c r="AS519" s="47"/>
      <c r="AT519" s="47"/>
      <c r="AU519" s="47"/>
      <c r="AV519" s="47"/>
      <c r="AW519" s="47"/>
      <c r="AX519" s="47"/>
    </row>
    <row r="520" spans="1:50">
      <c r="A520" s="92"/>
      <c r="B520" s="3"/>
      <c r="C520" s="507"/>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f t="shared" si="279"/>
        <v>0</v>
      </c>
      <c r="AL520" s="55"/>
      <c r="AQ520" s="47"/>
      <c r="AR520" s="63"/>
      <c r="AS520" s="47"/>
      <c r="AT520" s="47"/>
      <c r="AU520" s="47"/>
      <c r="AV520" s="47"/>
      <c r="AW520" s="47"/>
      <c r="AX520" s="47"/>
    </row>
    <row r="521" spans="1:50">
      <c r="A521" s="92"/>
      <c r="B521" s="3"/>
      <c r="C521" s="508"/>
      <c r="D521" s="2"/>
      <c r="E521" s="15">
        <f>+E522+E524+E526</f>
        <v>0</v>
      </c>
      <c r="F521" s="15">
        <f t="shared" ref="F521:AI521" si="282">+F522+F524+F526</f>
        <v>0</v>
      </c>
      <c r="G521" s="15">
        <f t="shared" si="282"/>
        <v>0</v>
      </c>
      <c r="H521" s="15">
        <f t="shared" si="282"/>
        <v>0</v>
      </c>
      <c r="I521" s="15">
        <f t="shared" si="282"/>
        <v>0</v>
      </c>
      <c r="J521" s="15">
        <f t="shared" si="282"/>
        <v>0</v>
      </c>
      <c r="K521" s="15">
        <f t="shared" si="282"/>
        <v>0</v>
      </c>
      <c r="L521" s="15">
        <f t="shared" si="282"/>
        <v>0</v>
      </c>
      <c r="M521" s="15">
        <f t="shared" si="282"/>
        <v>0</v>
      </c>
      <c r="N521" s="15">
        <f t="shared" si="282"/>
        <v>0</v>
      </c>
      <c r="O521" s="15">
        <f t="shared" si="282"/>
        <v>0</v>
      </c>
      <c r="P521" s="15">
        <f t="shared" si="282"/>
        <v>0</v>
      </c>
      <c r="Q521" s="15">
        <f t="shared" si="282"/>
        <v>0</v>
      </c>
      <c r="R521" s="15">
        <f t="shared" si="282"/>
        <v>0</v>
      </c>
      <c r="S521" s="15">
        <f t="shared" si="282"/>
        <v>0</v>
      </c>
      <c r="T521" s="15">
        <f t="shared" si="282"/>
        <v>0</v>
      </c>
      <c r="U521" s="15">
        <f t="shared" si="282"/>
        <v>0</v>
      </c>
      <c r="V521" s="15">
        <f t="shared" si="282"/>
        <v>0</v>
      </c>
      <c r="W521" s="15">
        <f t="shared" si="282"/>
        <v>0</v>
      </c>
      <c r="X521" s="15">
        <f t="shared" si="282"/>
        <v>0</v>
      </c>
      <c r="Y521" s="15">
        <f t="shared" si="282"/>
        <v>0</v>
      </c>
      <c r="Z521" s="15">
        <f t="shared" si="282"/>
        <v>0</v>
      </c>
      <c r="AA521" s="15">
        <f t="shared" si="282"/>
        <v>0</v>
      </c>
      <c r="AB521" s="15">
        <f t="shared" si="282"/>
        <v>0</v>
      </c>
      <c r="AC521" s="15">
        <f t="shared" si="282"/>
        <v>0</v>
      </c>
      <c r="AD521" s="15">
        <f t="shared" si="282"/>
        <v>0</v>
      </c>
      <c r="AE521" s="15">
        <f t="shared" si="282"/>
        <v>0</v>
      </c>
      <c r="AF521" s="15">
        <f t="shared" si="282"/>
        <v>0</v>
      </c>
      <c r="AG521" s="15">
        <f t="shared" si="282"/>
        <v>0</v>
      </c>
      <c r="AH521" s="15">
        <f t="shared" si="282"/>
        <v>0</v>
      </c>
      <c r="AI521" s="15">
        <f t="shared" si="282"/>
        <v>0</v>
      </c>
      <c r="AJ521" s="15">
        <f t="shared" si="279"/>
        <v>0</v>
      </c>
      <c r="AL521" s="55"/>
      <c r="AQ521" s="47"/>
      <c r="AR521" s="63"/>
      <c r="AS521" s="47"/>
      <c r="AT521" s="47"/>
      <c r="AU521" s="47"/>
      <c r="AV521" s="47"/>
      <c r="AW521" s="47"/>
      <c r="AX521" s="47"/>
    </row>
    <row r="522" spans="1:50">
      <c r="A522" s="92"/>
      <c r="B522" s="3"/>
      <c r="C522" s="508"/>
      <c r="D522" s="2"/>
      <c r="E522" s="23">
        <f>+E523</f>
        <v>0</v>
      </c>
      <c r="F522" s="23">
        <f t="shared" ref="F522:AI522" si="283">+F523</f>
        <v>0</v>
      </c>
      <c r="G522" s="23">
        <f t="shared" si="283"/>
        <v>0</v>
      </c>
      <c r="H522" s="23">
        <f t="shared" si="283"/>
        <v>0</v>
      </c>
      <c r="I522" s="23">
        <f t="shared" si="283"/>
        <v>0</v>
      </c>
      <c r="J522" s="23">
        <f t="shared" si="283"/>
        <v>0</v>
      </c>
      <c r="K522" s="23">
        <f t="shared" si="283"/>
        <v>0</v>
      </c>
      <c r="L522" s="23">
        <f t="shared" si="283"/>
        <v>0</v>
      </c>
      <c r="M522" s="23">
        <f t="shared" si="283"/>
        <v>0</v>
      </c>
      <c r="N522" s="23">
        <f t="shared" si="283"/>
        <v>0</v>
      </c>
      <c r="O522" s="23">
        <f t="shared" si="283"/>
        <v>0</v>
      </c>
      <c r="P522" s="23">
        <f t="shared" si="283"/>
        <v>0</v>
      </c>
      <c r="Q522" s="23">
        <f t="shared" si="283"/>
        <v>0</v>
      </c>
      <c r="R522" s="23">
        <f t="shared" si="283"/>
        <v>0</v>
      </c>
      <c r="S522" s="23">
        <f t="shared" si="283"/>
        <v>0</v>
      </c>
      <c r="T522" s="23">
        <f t="shared" si="283"/>
        <v>0</v>
      </c>
      <c r="U522" s="23">
        <f t="shared" si="283"/>
        <v>0</v>
      </c>
      <c r="V522" s="23">
        <f t="shared" si="283"/>
        <v>0</v>
      </c>
      <c r="W522" s="23">
        <f t="shared" si="283"/>
        <v>0</v>
      </c>
      <c r="X522" s="23">
        <f t="shared" si="283"/>
        <v>0</v>
      </c>
      <c r="Y522" s="23">
        <f t="shared" si="283"/>
        <v>0</v>
      </c>
      <c r="Z522" s="23">
        <f t="shared" si="283"/>
        <v>0</v>
      </c>
      <c r="AA522" s="23">
        <f t="shared" si="283"/>
        <v>0</v>
      </c>
      <c r="AB522" s="23">
        <f t="shared" si="283"/>
        <v>0</v>
      </c>
      <c r="AC522" s="23">
        <f t="shared" si="283"/>
        <v>0</v>
      </c>
      <c r="AD522" s="23">
        <f t="shared" si="283"/>
        <v>0</v>
      </c>
      <c r="AE522" s="23">
        <f t="shared" si="283"/>
        <v>0</v>
      </c>
      <c r="AF522" s="23">
        <f t="shared" si="283"/>
        <v>0</v>
      </c>
      <c r="AG522" s="23">
        <f t="shared" si="283"/>
        <v>0</v>
      </c>
      <c r="AH522" s="23">
        <f t="shared" si="283"/>
        <v>0</v>
      </c>
      <c r="AI522" s="23">
        <f t="shared" si="283"/>
        <v>0</v>
      </c>
      <c r="AJ522" s="23">
        <f t="shared" si="279"/>
        <v>0</v>
      </c>
      <c r="AL522" s="55"/>
      <c r="AQ522" s="47"/>
      <c r="AR522" s="63"/>
      <c r="AS522" s="47"/>
      <c r="AT522" s="47"/>
      <c r="AU522" s="47"/>
      <c r="AV522" s="47"/>
      <c r="AW522" s="47"/>
      <c r="AX522" s="47"/>
    </row>
    <row r="523" spans="1:50">
      <c r="A523" s="92"/>
      <c r="B523" s="3"/>
      <c r="C523" s="508"/>
      <c r="D523" s="2"/>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f t="shared" si="279"/>
        <v>0</v>
      </c>
      <c r="AL523" s="55"/>
      <c r="AQ523" s="47"/>
      <c r="AR523" s="63"/>
      <c r="AS523" s="47"/>
      <c r="AT523" s="47"/>
      <c r="AU523" s="47"/>
      <c r="AV523" s="47"/>
      <c r="AW523" s="47"/>
      <c r="AX523" s="47"/>
    </row>
    <row r="524" spans="1:50">
      <c r="A524" s="92"/>
      <c r="B524" s="3"/>
      <c r="C524" s="508"/>
      <c r="D524" s="2"/>
      <c r="E524" s="23">
        <f>+E525</f>
        <v>0</v>
      </c>
      <c r="F524" s="23">
        <f t="shared" ref="F524:AI524" si="284">+F525</f>
        <v>0</v>
      </c>
      <c r="G524" s="23">
        <f t="shared" si="284"/>
        <v>0</v>
      </c>
      <c r="H524" s="23">
        <f t="shared" si="284"/>
        <v>0</v>
      </c>
      <c r="I524" s="23">
        <f t="shared" si="284"/>
        <v>0</v>
      </c>
      <c r="J524" s="23">
        <f t="shared" si="284"/>
        <v>0</v>
      </c>
      <c r="K524" s="23">
        <f t="shared" si="284"/>
        <v>0</v>
      </c>
      <c r="L524" s="23">
        <f t="shared" si="284"/>
        <v>0</v>
      </c>
      <c r="M524" s="23">
        <f t="shared" si="284"/>
        <v>0</v>
      </c>
      <c r="N524" s="23">
        <f t="shared" si="284"/>
        <v>0</v>
      </c>
      <c r="O524" s="23">
        <f t="shared" si="284"/>
        <v>0</v>
      </c>
      <c r="P524" s="23">
        <f t="shared" si="284"/>
        <v>0</v>
      </c>
      <c r="Q524" s="23">
        <f t="shared" si="284"/>
        <v>0</v>
      </c>
      <c r="R524" s="23">
        <f t="shared" si="284"/>
        <v>0</v>
      </c>
      <c r="S524" s="23">
        <f t="shared" si="284"/>
        <v>0</v>
      </c>
      <c r="T524" s="23">
        <f t="shared" si="284"/>
        <v>0</v>
      </c>
      <c r="U524" s="23">
        <f t="shared" si="284"/>
        <v>0</v>
      </c>
      <c r="V524" s="23">
        <f t="shared" si="284"/>
        <v>0</v>
      </c>
      <c r="W524" s="23">
        <f t="shared" si="284"/>
        <v>0</v>
      </c>
      <c r="X524" s="23">
        <f t="shared" si="284"/>
        <v>0</v>
      </c>
      <c r="Y524" s="23">
        <f t="shared" si="284"/>
        <v>0</v>
      </c>
      <c r="Z524" s="23">
        <f t="shared" si="284"/>
        <v>0</v>
      </c>
      <c r="AA524" s="23">
        <f t="shared" si="284"/>
        <v>0</v>
      </c>
      <c r="AB524" s="23">
        <f t="shared" si="284"/>
        <v>0</v>
      </c>
      <c r="AC524" s="23">
        <f t="shared" si="284"/>
        <v>0</v>
      </c>
      <c r="AD524" s="23">
        <f t="shared" si="284"/>
        <v>0</v>
      </c>
      <c r="AE524" s="23">
        <f t="shared" si="284"/>
        <v>0</v>
      </c>
      <c r="AF524" s="23">
        <f t="shared" si="284"/>
        <v>0</v>
      </c>
      <c r="AG524" s="23">
        <f t="shared" si="284"/>
        <v>0</v>
      </c>
      <c r="AH524" s="23">
        <f t="shared" si="284"/>
        <v>0</v>
      </c>
      <c r="AI524" s="23">
        <f t="shared" si="284"/>
        <v>0</v>
      </c>
      <c r="AJ524" s="23">
        <f t="shared" si="279"/>
        <v>0</v>
      </c>
      <c r="AL524" s="55"/>
      <c r="AQ524" s="47"/>
      <c r="AR524" s="63"/>
      <c r="AS524" s="47"/>
      <c r="AT524" s="47"/>
      <c r="AU524" s="47"/>
      <c r="AV524" s="47"/>
      <c r="AW524" s="47"/>
      <c r="AX524" s="47"/>
    </row>
    <row r="525" spans="1:50">
      <c r="A525" s="92"/>
      <c r="B525" s="3"/>
      <c r="C525" s="508"/>
      <c r="D525" s="2"/>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f t="shared" si="279"/>
        <v>0</v>
      </c>
      <c r="AL525" s="55"/>
      <c r="AQ525" s="47"/>
      <c r="AR525" s="63"/>
      <c r="AS525" s="47"/>
      <c r="AT525" s="47"/>
      <c r="AU525" s="47"/>
      <c r="AV525" s="47"/>
      <c r="AW525" s="47"/>
      <c r="AX525" s="47"/>
    </row>
    <row r="526" spans="1:50">
      <c r="A526" s="92"/>
      <c r="B526" s="3"/>
      <c r="C526" s="508"/>
      <c r="D526" s="2"/>
      <c r="E526" s="23">
        <f>+E527</f>
        <v>0</v>
      </c>
      <c r="F526" s="23">
        <f t="shared" ref="F526:AI526" si="285">+F527</f>
        <v>0</v>
      </c>
      <c r="G526" s="23">
        <f t="shared" si="285"/>
        <v>0</v>
      </c>
      <c r="H526" s="23">
        <f t="shared" si="285"/>
        <v>0</v>
      </c>
      <c r="I526" s="23">
        <f t="shared" si="285"/>
        <v>0</v>
      </c>
      <c r="J526" s="23">
        <f t="shared" si="285"/>
        <v>0</v>
      </c>
      <c r="K526" s="23">
        <f t="shared" si="285"/>
        <v>0</v>
      </c>
      <c r="L526" s="23">
        <f t="shared" si="285"/>
        <v>0</v>
      </c>
      <c r="M526" s="23">
        <f t="shared" si="285"/>
        <v>0</v>
      </c>
      <c r="N526" s="23">
        <f t="shared" si="285"/>
        <v>0</v>
      </c>
      <c r="O526" s="23">
        <f t="shared" si="285"/>
        <v>0</v>
      </c>
      <c r="P526" s="23">
        <f t="shared" si="285"/>
        <v>0</v>
      </c>
      <c r="Q526" s="23">
        <f t="shared" si="285"/>
        <v>0</v>
      </c>
      <c r="R526" s="23">
        <f t="shared" si="285"/>
        <v>0</v>
      </c>
      <c r="S526" s="23">
        <f t="shared" si="285"/>
        <v>0</v>
      </c>
      <c r="T526" s="23">
        <f t="shared" si="285"/>
        <v>0</v>
      </c>
      <c r="U526" s="23">
        <f t="shared" si="285"/>
        <v>0</v>
      </c>
      <c r="V526" s="23">
        <f t="shared" si="285"/>
        <v>0</v>
      </c>
      <c r="W526" s="23">
        <f t="shared" si="285"/>
        <v>0</v>
      </c>
      <c r="X526" s="23">
        <f t="shared" si="285"/>
        <v>0</v>
      </c>
      <c r="Y526" s="23">
        <f t="shared" si="285"/>
        <v>0</v>
      </c>
      <c r="Z526" s="23">
        <f t="shared" si="285"/>
        <v>0</v>
      </c>
      <c r="AA526" s="23">
        <f t="shared" si="285"/>
        <v>0</v>
      </c>
      <c r="AB526" s="23">
        <f t="shared" si="285"/>
        <v>0</v>
      </c>
      <c r="AC526" s="23">
        <f t="shared" si="285"/>
        <v>0</v>
      </c>
      <c r="AD526" s="23">
        <f t="shared" si="285"/>
        <v>0</v>
      </c>
      <c r="AE526" s="23">
        <f t="shared" si="285"/>
        <v>0</v>
      </c>
      <c r="AF526" s="23">
        <f t="shared" si="285"/>
        <v>0</v>
      </c>
      <c r="AG526" s="23">
        <f t="shared" si="285"/>
        <v>0</v>
      </c>
      <c r="AH526" s="23">
        <f t="shared" si="285"/>
        <v>0</v>
      </c>
      <c r="AI526" s="23">
        <f t="shared" si="285"/>
        <v>0</v>
      </c>
      <c r="AJ526" s="23">
        <f t="shared" si="279"/>
        <v>0</v>
      </c>
      <c r="AL526" s="55"/>
      <c r="AQ526" s="47"/>
      <c r="AR526" s="63"/>
      <c r="AS526" s="47"/>
      <c r="AT526" s="47"/>
      <c r="AU526" s="47"/>
      <c r="AV526" s="47"/>
      <c r="AW526" s="47"/>
      <c r="AX526" s="47"/>
    </row>
    <row r="527" spans="1:50">
      <c r="A527" s="92"/>
      <c r="B527" s="3"/>
      <c r="C527" s="508"/>
      <c r="D527" s="2"/>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f t="shared" si="279"/>
        <v>0</v>
      </c>
      <c r="AL527" s="55"/>
      <c r="AQ527" s="47"/>
      <c r="AR527" s="63"/>
      <c r="AS527" s="47"/>
      <c r="AT527" s="47"/>
      <c r="AU527" s="47"/>
      <c r="AV527" s="47"/>
      <c r="AW527" s="47"/>
      <c r="AX527" s="47"/>
    </row>
    <row r="528" spans="1:50">
      <c r="A528" s="92"/>
      <c r="B528" s="3"/>
      <c r="C528" s="508"/>
      <c r="D528" s="2"/>
      <c r="E528" s="15">
        <f>+E529+E533</f>
        <v>0</v>
      </c>
      <c r="F528" s="15">
        <f t="shared" ref="F528:AI528" si="286">+F529+F533</f>
        <v>0</v>
      </c>
      <c r="G528" s="15">
        <f t="shared" si="286"/>
        <v>0</v>
      </c>
      <c r="H528" s="15">
        <f t="shared" si="286"/>
        <v>0</v>
      </c>
      <c r="I528" s="15">
        <f t="shared" si="286"/>
        <v>0</v>
      </c>
      <c r="J528" s="15">
        <f t="shared" si="286"/>
        <v>0</v>
      </c>
      <c r="K528" s="15">
        <f t="shared" si="286"/>
        <v>0</v>
      </c>
      <c r="L528" s="15">
        <f t="shared" si="286"/>
        <v>0</v>
      </c>
      <c r="M528" s="15">
        <f t="shared" si="286"/>
        <v>0</v>
      </c>
      <c r="N528" s="15">
        <f t="shared" si="286"/>
        <v>0</v>
      </c>
      <c r="O528" s="15">
        <f t="shared" si="286"/>
        <v>0</v>
      </c>
      <c r="P528" s="15">
        <f t="shared" si="286"/>
        <v>0</v>
      </c>
      <c r="Q528" s="15">
        <f t="shared" si="286"/>
        <v>0</v>
      </c>
      <c r="R528" s="15">
        <f t="shared" si="286"/>
        <v>0</v>
      </c>
      <c r="S528" s="15">
        <f t="shared" si="286"/>
        <v>0</v>
      </c>
      <c r="T528" s="15">
        <f t="shared" si="286"/>
        <v>0</v>
      </c>
      <c r="U528" s="15">
        <f t="shared" si="286"/>
        <v>0</v>
      </c>
      <c r="V528" s="15">
        <f t="shared" si="286"/>
        <v>0</v>
      </c>
      <c r="W528" s="15">
        <f t="shared" si="286"/>
        <v>0</v>
      </c>
      <c r="X528" s="15">
        <f t="shared" si="286"/>
        <v>0</v>
      </c>
      <c r="Y528" s="15">
        <f t="shared" si="286"/>
        <v>0</v>
      </c>
      <c r="Z528" s="15">
        <f t="shared" si="286"/>
        <v>0</v>
      </c>
      <c r="AA528" s="15">
        <f t="shared" si="286"/>
        <v>0</v>
      </c>
      <c r="AB528" s="15">
        <f t="shared" si="286"/>
        <v>0</v>
      </c>
      <c r="AC528" s="15">
        <f t="shared" si="286"/>
        <v>0</v>
      </c>
      <c r="AD528" s="15">
        <f t="shared" si="286"/>
        <v>0</v>
      </c>
      <c r="AE528" s="15">
        <f t="shared" si="286"/>
        <v>0</v>
      </c>
      <c r="AF528" s="15">
        <f t="shared" si="286"/>
        <v>0</v>
      </c>
      <c r="AG528" s="15">
        <f t="shared" si="286"/>
        <v>0</v>
      </c>
      <c r="AH528" s="15">
        <f t="shared" si="286"/>
        <v>0</v>
      </c>
      <c r="AI528" s="15">
        <f t="shared" si="286"/>
        <v>0</v>
      </c>
      <c r="AJ528" s="15">
        <f t="shared" si="279"/>
        <v>0</v>
      </c>
      <c r="AL528" s="55"/>
      <c r="AQ528" s="47"/>
      <c r="AR528" s="63"/>
      <c r="AS528" s="47"/>
      <c r="AT528" s="47"/>
      <c r="AU528" s="47"/>
      <c r="AV528" s="47"/>
      <c r="AW528" s="47"/>
      <c r="AX528" s="47"/>
    </row>
    <row r="529" spans="1:50">
      <c r="A529" s="92"/>
      <c r="B529" s="3"/>
      <c r="C529" s="508"/>
      <c r="D529" s="2"/>
      <c r="E529" s="23">
        <f>SUM(E530:E532)</f>
        <v>0</v>
      </c>
      <c r="F529" s="23">
        <f t="shared" ref="F529:AI529" si="287">SUM(F530:F532)</f>
        <v>0</v>
      </c>
      <c r="G529" s="23">
        <f t="shared" si="287"/>
        <v>0</v>
      </c>
      <c r="H529" s="23">
        <f t="shared" si="287"/>
        <v>0</v>
      </c>
      <c r="I529" s="23">
        <f t="shared" si="287"/>
        <v>0</v>
      </c>
      <c r="J529" s="23">
        <f t="shared" si="287"/>
        <v>0</v>
      </c>
      <c r="K529" s="23">
        <f t="shared" si="287"/>
        <v>0</v>
      </c>
      <c r="L529" s="23">
        <f t="shared" si="287"/>
        <v>0</v>
      </c>
      <c r="M529" s="23">
        <f t="shared" si="287"/>
        <v>0</v>
      </c>
      <c r="N529" s="23">
        <f t="shared" si="287"/>
        <v>0</v>
      </c>
      <c r="O529" s="23">
        <f t="shared" si="287"/>
        <v>0</v>
      </c>
      <c r="P529" s="23">
        <f t="shared" si="287"/>
        <v>0</v>
      </c>
      <c r="Q529" s="23">
        <f t="shared" si="287"/>
        <v>0</v>
      </c>
      <c r="R529" s="23">
        <f t="shared" si="287"/>
        <v>0</v>
      </c>
      <c r="S529" s="23">
        <f t="shared" si="287"/>
        <v>0</v>
      </c>
      <c r="T529" s="23">
        <f t="shared" si="287"/>
        <v>0</v>
      </c>
      <c r="U529" s="23">
        <f t="shared" si="287"/>
        <v>0</v>
      </c>
      <c r="V529" s="23">
        <f t="shared" si="287"/>
        <v>0</v>
      </c>
      <c r="W529" s="23">
        <f t="shared" si="287"/>
        <v>0</v>
      </c>
      <c r="X529" s="23">
        <f t="shared" si="287"/>
        <v>0</v>
      </c>
      <c r="Y529" s="23">
        <f t="shared" si="287"/>
        <v>0</v>
      </c>
      <c r="Z529" s="23">
        <f t="shared" si="287"/>
        <v>0</v>
      </c>
      <c r="AA529" s="23">
        <f t="shared" si="287"/>
        <v>0</v>
      </c>
      <c r="AB529" s="23">
        <f t="shared" si="287"/>
        <v>0</v>
      </c>
      <c r="AC529" s="23">
        <f t="shared" si="287"/>
        <v>0</v>
      </c>
      <c r="AD529" s="23">
        <f t="shared" si="287"/>
        <v>0</v>
      </c>
      <c r="AE529" s="23">
        <f t="shared" si="287"/>
        <v>0</v>
      </c>
      <c r="AF529" s="23">
        <f t="shared" si="287"/>
        <v>0</v>
      </c>
      <c r="AG529" s="23">
        <f t="shared" si="287"/>
        <v>0</v>
      </c>
      <c r="AH529" s="23">
        <f t="shared" si="287"/>
        <v>0</v>
      </c>
      <c r="AI529" s="23">
        <f t="shared" si="287"/>
        <v>0</v>
      </c>
      <c r="AJ529" s="23">
        <f t="shared" si="279"/>
        <v>0</v>
      </c>
      <c r="AL529" s="55"/>
      <c r="AQ529" s="47"/>
      <c r="AR529" s="63"/>
      <c r="AS529" s="47"/>
      <c r="AT529" s="47"/>
      <c r="AU529" s="47"/>
      <c r="AV529" s="47"/>
      <c r="AW529" s="47"/>
      <c r="AX529" s="47"/>
    </row>
    <row r="530" spans="1:50">
      <c r="A530" s="92"/>
      <c r="B530" s="3"/>
      <c r="C530" s="508"/>
      <c r="D530" s="2"/>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f t="shared" si="279"/>
        <v>0</v>
      </c>
      <c r="AL530" s="55"/>
      <c r="AQ530" s="47"/>
      <c r="AR530" s="63"/>
      <c r="AS530" s="47"/>
      <c r="AT530" s="47"/>
      <c r="AU530" s="47"/>
      <c r="AV530" s="47"/>
      <c r="AW530" s="47"/>
      <c r="AX530" s="47"/>
    </row>
    <row r="531" spans="1:50">
      <c r="A531" s="92"/>
      <c r="B531" s="3"/>
      <c r="C531" s="508"/>
      <c r="D531" s="2"/>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f t="shared" si="279"/>
        <v>0</v>
      </c>
      <c r="AL531" s="55"/>
      <c r="AQ531" s="47"/>
      <c r="AR531" s="63"/>
      <c r="AS531" s="47"/>
      <c r="AT531" s="47"/>
      <c r="AU531" s="47"/>
      <c r="AV531" s="47"/>
      <c r="AW531" s="47"/>
      <c r="AX531" s="47"/>
    </row>
    <row r="532" spans="1:50">
      <c r="A532" s="92"/>
      <c r="B532" s="3"/>
      <c r="C532" s="508"/>
      <c r="D532" s="2"/>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f t="shared" si="279"/>
        <v>0</v>
      </c>
      <c r="AL532" s="55"/>
      <c r="AQ532" s="47"/>
      <c r="AR532" s="63"/>
      <c r="AS532" s="47"/>
      <c r="AT532" s="47"/>
      <c r="AU532" s="47"/>
      <c r="AV532" s="47"/>
      <c r="AW532" s="47"/>
      <c r="AX532" s="47"/>
    </row>
    <row r="533" spans="1:50">
      <c r="A533" s="92"/>
      <c r="B533" s="3"/>
      <c r="C533" s="508"/>
      <c r="D533" s="2"/>
      <c r="E533" s="23">
        <f>SUM(E534:E536)</f>
        <v>0</v>
      </c>
      <c r="F533" s="23">
        <f t="shared" ref="F533:AI533" si="288">SUM(F534:F536)</f>
        <v>0</v>
      </c>
      <c r="G533" s="23">
        <f t="shared" si="288"/>
        <v>0</v>
      </c>
      <c r="H533" s="23">
        <f t="shared" si="288"/>
        <v>0</v>
      </c>
      <c r="I533" s="23">
        <f t="shared" si="288"/>
        <v>0</v>
      </c>
      <c r="J533" s="23">
        <f t="shared" si="288"/>
        <v>0</v>
      </c>
      <c r="K533" s="23">
        <f t="shared" si="288"/>
        <v>0</v>
      </c>
      <c r="L533" s="23">
        <f t="shared" si="288"/>
        <v>0</v>
      </c>
      <c r="M533" s="23">
        <f t="shared" si="288"/>
        <v>0</v>
      </c>
      <c r="N533" s="23">
        <f t="shared" si="288"/>
        <v>0</v>
      </c>
      <c r="O533" s="23">
        <f t="shared" si="288"/>
        <v>0</v>
      </c>
      <c r="P533" s="23">
        <f t="shared" si="288"/>
        <v>0</v>
      </c>
      <c r="Q533" s="23">
        <f t="shared" si="288"/>
        <v>0</v>
      </c>
      <c r="R533" s="23">
        <f t="shared" si="288"/>
        <v>0</v>
      </c>
      <c r="S533" s="23">
        <f t="shared" si="288"/>
        <v>0</v>
      </c>
      <c r="T533" s="23">
        <f t="shared" si="288"/>
        <v>0</v>
      </c>
      <c r="U533" s="23">
        <f t="shared" si="288"/>
        <v>0</v>
      </c>
      <c r="V533" s="23">
        <f t="shared" si="288"/>
        <v>0</v>
      </c>
      <c r="W533" s="23">
        <f t="shared" si="288"/>
        <v>0</v>
      </c>
      <c r="X533" s="23">
        <f t="shared" si="288"/>
        <v>0</v>
      </c>
      <c r="Y533" s="23">
        <f t="shared" si="288"/>
        <v>0</v>
      </c>
      <c r="Z533" s="23">
        <f t="shared" si="288"/>
        <v>0</v>
      </c>
      <c r="AA533" s="23">
        <f t="shared" si="288"/>
        <v>0</v>
      </c>
      <c r="AB533" s="23">
        <f t="shared" si="288"/>
        <v>0</v>
      </c>
      <c r="AC533" s="23">
        <f t="shared" si="288"/>
        <v>0</v>
      </c>
      <c r="AD533" s="23">
        <f t="shared" si="288"/>
        <v>0</v>
      </c>
      <c r="AE533" s="23">
        <f t="shared" si="288"/>
        <v>0</v>
      </c>
      <c r="AF533" s="23">
        <f t="shared" si="288"/>
        <v>0</v>
      </c>
      <c r="AG533" s="23">
        <f t="shared" si="288"/>
        <v>0</v>
      </c>
      <c r="AH533" s="23">
        <f t="shared" si="288"/>
        <v>0</v>
      </c>
      <c r="AI533" s="23">
        <f t="shared" si="288"/>
        <v>0</v>
      </c>
      <c r="AJ533" s="23">
        <f t="shared" si="279"/>
        <v>0</v>
      </c>
      <c r="AL533" s="55"/>
      <c r="AQ533" s="47"/>
      <c r="AR533" s="63"/>
      <c r="AS533" s="47"/>
      <c r="AT533" s="47"/>
      <c r="AU533" s="47"/>
      <c r="AV533" s="47"/>
      <c r="AW533" s="47"/>
      <c r="AX533" s="47"/>
    </row>
    <row r="534" spans="1:50">
      <c r="A534" s="92"/>
      <c r="B534" s="3"/>
      <c r="C534" s="508"/>
      <c r="D534" s="2"/>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f t="shared" si="279"/>
        <v>0</v>
      </c>
      <c r="AL534" s="55"/>
      <c r="AQ534" s="47"/>
      <c r="AR534" s="63"/>
      <c r="AS534" s="47"/>
      <c r="AT534" s="47"/>
      <c r="AU534" s="47"/>
      <c r="AV534" s="47"/>
      <c r="AW534" s="47"/>
      <c r="AX534" s="47"/>
    </row>
    <row r="535" spans="1:50">
      <c r="A535" s="92"/>
      <c r="B535" s="3"/>
      <c r="C535" s="508"/>
      <c r="D535" s="2"/>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f t="shared" si="279"/>
        <v>0</v>
      </c>
      <c r="AL535" s="55"/>
      <c r="AQ535" s="47"/>
      <c r="AR535" s="63"/>
      <c r="AS535" s="47"/>
      <c r="AT535" s="47"/>
      <c r="AU535" s="47"/>
      <c r="AV535" s="47"/>
      <c r="AW535" s="47"/>
      <c r="AX535" s="47"/>
    </row>
    <row r="536" spans="1:50">
      <c r="A536" s="92"/>
      <c r="B536" s="3"/>
      <c r="C536" s="508"/>
      <c r="D536" s="2"/>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f t="shared" si="279"/>
        <v>0</v>
      </c>
      <c r="AL536" s="55"/>
      <c r="AQ536" s="47"/>
      <c r="AR536" s="63"/>
      <c r="AS536" s="47"/>
      <c r="AT536" s="47"/>
      <c r="AU536" s="47"/>
      <c r="AV536" s="47"/>
      <c r="AW536" s="47"/>
      <c r="AX536" s="47"/>
    </row>
    <row r="537" spans="1:50">
      <c r="A537" s="92"/>
      <c r="B537" s="3"/>
      <c r="C537" s="508"/>
      <c r="D537" s="2"/>
      <c r="E537" s="15">
        <f>+E538</f>
        <v>0</v>
      </c>
      <c r="F537" s="15">
        <f t="shared" ref="F537:AI538" si="289">+F538</f>
        <v>0</v>
      </c>
      <c r="G537" s="15">
        <f t="shared" si="289"/>
        <v>0</v>
      </c>
      <c r="H537" s="15">
        <f t="shared" si="289"/>
        <v>0</v>
      </c>
      <c r="I537" s="15">
        <f t="shared" si="289"/>
        <v>0</v>
      </c>
      <c r="J537" s="15">
        <f t="shared" si="289"/>
        <v>0</v>
      </c>
      <c r="K537" s="15">
        <f t="shared" si="289"/>
        <v>0</v>
      </c>
      <c r="L537" s="15">
        <f t="shared" si="289"/>
        <v>0</v>
      </c>
      <c r="M537" s="15">
        <f>+M538</f>
        <v>0</v>
      </c>
      <c r="N537" s="15">
        <f>+N538</f>
        <v>0</v>
      </c>
      <c r="O537" s="15">
        <f t="shared" si="289"/>
        <v>0</v>
      </c>
      <c r="P537" s="15">
        <f t="shared" si="289"/>
        <v>0</v>
      </c>
      <c r="Q537" s="15">
        <f t="shared" si="289"/>
        <v>0</v>
      </c>
      <c r="R537" s="15">
        <f t="shared" si="289"/>
        <v>0</v>
      </c>
      <c r="S537" s="15">
        <f>+S538</f>
        <v>0</v>
      </c>
      <c r="T537" s="15">
        <f>+T538</f>
        <v>0</v>
      </c>
      <c r="U537" s="15">
        <f t="shared" si="289"/>
        <v>0</v>
      </c>
      <c r="V537" s="15">
        <f t="shared" si="289"/>
        <v>0</v>
      </c>
      <c r="W537" s="15">
        <f t="shared" si="289"/>
        <v>0</v>
      </c>
      <c r="X537" s="15">
        <f t="shared" si="289"/>
        <v>0</v>
      </c>
      <c r="Y537" s="15">
        <f t="shared" si="289"/>
        <v>0</v>
      </c>
      <c r="Z537" s="15">
        <f t="shared" si="289"/>
        <v>0</v>
      </c>
      <c r="AA537" s="15">
        <f t="shared" si="289"/>
        <v>0</v>
      </c>
      <c r="AB537" s="15">
        <f t="shared" si="289"/>
        <v>0</v>
      </c>
      <c r="AC537" s="15">
        <f t="shared" si="289"/>
        <v>0</v>
      </c>
      <c r="AD537" s="15">
        <f t="shared" si="289"/>
        <v>0</v>
      </c>
      <c r="AE537" s="15">
        <f t="shared" si="289"/>
        <v>0</v>
      </c>
      <c r="AF537" s="15">
        <f t="shared" si="289"/>
        <v>0</v>
      </c>
      <c r="AG537" s="15">
        <f t="shared" si="289"/>
        <v>0</v>
      </c>
      <c r="AH537" s="15">
        <f t="shared" si="289"/>
        <v>0</v>
      </c>
      <c r="AI537" s="15">
        <f t="shared" si="289"/>
        <v>0</v>
      </c>
      <c r="AJ537" s="15">
        <f t="shared" si="279"/>
        <v>0</v>
      </c>
      <c r="AL537" s="55"/>
      <c r="AQ537" s="47"/>
      <c r="AR537" s="63"/>
      <c r="AS537" s="47"/>
      <c r="AT537" s="47"/>
      <c r="AU537" s="47"/>
      <c r="AV537" s="47"/>
      <c r="AW537" s="47"/>
      <c r="AX537" s="47"/>
    </row>
    <row r="538" spans="1:50">
      <c r="A538" s="92"/>
      <c r="B538" s="3"/>
      <c r="C538" s="508"/>
      <c r="D538" s="2"/>
      <c r="E538" s="21">
        <f>+E539</f>
        <v>0</v>
      </c>
      <c r="F538" s="21">
        <f t="shared" si="289"/>
        <v>0</v>
      </c>
      <c r="G538" s="21">
        <f t="shared" si="289"/>
        <v>0</v>
      </c>
      <c r="H538" s="21">
        <f t="shared" si="289"/>
        <v>0</v>
      </c>
      <c r="I538" s="21">
        <f t="shared" si="289"/>
        <v>0</v>
      </c>
      <c r="J538" s="21">
        <f t="shared" si="289"/>
        <v>0</v>
      </c>
      <c r="K538" s="21">
        <f t="shared" si="289"/>
        <v>0</v>
      </c>
      <c r="L538" s="21"/>
      <c r="M538" s="21">
        <f t="shared" si="289"/>
        <v>0</v>
      </c>
      <c r="N538" s="21"/>
      <c r="O538" s="21">
        <f t="shared" si="289"/>
        <v>0</v>
      </c>
      <c r="P538" s="21"/>
      <c r="Q538" s="21"/>
      <c r="R538" s="21">
        <f t="shared" si="289"/>
        <v>0</v>
      </c>
      <c r="S538" s="21">
        <f t="shared" si="289"/>
        <v>0</v>
      </c>
      <c r="T538" s="21"/>
      <c r="U538" s="21"/>
      <c r="V538" s="21"/>
      <c r="W538" s="21"/>
      <c r="X538" s="21"/>
      <c r="Y538" s="21"/>
      <c r="Z538" s="21"/>
      <c r="AA538" s="21"/>
      <c r="AB538" s="21"/>
      <c r="AC538" s="21"/>
      <c r="AD538" s="21"/>
      <c r="AE538" s="21">
        <f t="shared" si="289"/>
        <v>0</v>
      </c>
      <c r="AF538" s="21">
        <f t="shared" si="289"/>
        <v>0</v>
      </c>
      <c r="AG538" s="21">
        <f t="shared" si="289"/>
        <v>0</v>
      </c>
      <c r="AH538" s="21">
        <f t="shared" si="289"/>
        <v>0</v>
      </c>
      <c r="AI538" s="21">
        <f t="shared" si="289"/>
        <v>0</v>
      </c>
      <c r="AJ538" s="21">
        <f t="shared" si="279"/>
        <v>0</v>
      </c>
      <c r="AL538" s="55"/>
      <c r="AQ538" s="47"/>
      <c r="AR538" s="63"/>
      <c r="AS538" s="47"/>
      <c r="AT538" s="47"/>
      <c r="AU538" s="47"/>
      <c r="AV538" s="47"/>
      <c r="AW538" s="47"/>
      <c r="AX538" s="47"/>
    </row>
    <row r="539" spans="1:50">
      <c r="A539" s="92"/>
      <c r="B539" s="3"/>
      <c r="C539" s="508"/>
      <c r="D539" s="2"/>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f t="shared" si="279"/>
        <v>0</v>
      </c>
      <c r="AL539" s="55"/>
      <c r="AQ539" s="47"/>
      <c r="AR539" s="63"/>
      <c r="AS539" s="47"/>
      <c r="AT539" s="47"/>
      <c r="AU539" s="47"/>
      <c r="AV539" s="47"/>
      <c r="AW539" s="47"/>
      <c r="AX539" s="47"/>
    </row>
    <row r="540" spans="1:50">
      <c r="A540" s="92"/>
      <c r="B540" s="3"/>
      <c r="C540" s="508"/>
      <c r="D540" s="2"/>
      <c r="E540" s="15">
        <f>+E541+E543+E545+E547+E549</f>
        <v>0</v>
      </c>
      <c r="F540" s="15">
        <f t="shared" ref="F540:AI540" si="290">+F541+F543+F545+F547+F549</f>
        <v>0</v>
      </c>
      <c r="G540" s="15">
        <f t="shared" si="290"/>
        <v>0</v>
      </c>
      <c r="H540" s="15">
        <f t="shared" si="290"/>
        <v>0</v>
      </c>
      <c r="I540" s="15">
        <f t="shared" si="290"/>
        <v>0</v>
      </c>
      <c r="J540" s="15">
        <f t="shared" si="290"/>
        <v>0</v>
      </c>
      <c r="K540" s="15">
        <f t="shared" si="290"/>
        <v>0</v>
      </c>
      <c r="L540" s="15">
        <f t="shared" si="290"/>
        <v>0</v>
      </c>
      <c r="M540" s="15">
        <f t="shared" si="290"/>
        <v>0</v>
      </c>
      <c r="N540" s="15">
        <f t="shared" si="290"/>
        <v>0</v>
      </c>
      <c r="O540" s="15">
        <f t="shared" si="290"/>
        <v>0</v>
      </c>
      <c r="P540" s="15">
        <f t="shared" si="290"/>
        <v>0</v>
      </c>
      <c r="Q540" s="15">
        <f t="shared" si="290"/>
        <v>0</v>
      </c>
      <c r="R540" s="15">
        <f t="shared" si="290"/>
        <v>0</v>
      </c>
      <c r="S540" s="15">
        <f t="shared" si="290"/>
        <v>0</v>
      </c>
      <c r="T540" s="15">
        <f t="shared" si="290"/>
        <v>0</v>
      </c>
      <c r="U540" s="15">
        <f t="shared" si="290"/>
        <v>0</v>
      </c>
      <c r="V540" s="15">
        <f t="shared" si="290"/>
        <v>0</v>
      </c>
      <c r="W540" s="15">
        <f t="shared" si="290"/>
        <v>0</v>
      </c>
      <c r="X540" s="15">
        <f t="shared" si="290"/>
        <v>0</v>
      </c>
      <c r="Y540" s="15">
        <f t="shared" si="290"/>
        <v>0</v>
      </c>
      <c r="Z540" s="15">
        <f t="shared" si="290"/>
        <v>0</v>
      </c>
      <c r="AA540" s="15">
        <f t="shared" si="290"/>
        <v>0</v>
      </c>
      <c r="AB540" s="15">
        <f t="shared" si="290"/>
        <v>0</v>
      </c>
      <c r="AC540" s="15">
        <f t="shared" si="290"/>
        <v>0</v>
      </c>
      <c r="AD540" s="15">
        <f t="shared" si="290"/>
        <v>0</v>
      </c>
      <c r="AE540" s="15">
        <f t="shared" si="290"/>
        <v>0</v>
      </c>
      <c r="AF540" s="15">
        <f t="shared" si="290"/>
        <v>0</v>
      </c>
      <c r="AG540" s="15">
        <f t="shared" si="290"/>
        <v>0</v>
      </c>
      <c r="AH540" s="15">
        <f t="shared" si="290"/>
        <v>0</v>
      </c>
      <c r="AI540" s="15">
        <f t="shared" si="290"/>
        <v>0</v>
      </c>
      <c r="AJ540" s="15">
        <f t="shared" si="279"/>
        <v>0</v>
      </c>
      <c r="AL540" s="55"/>
      <c r="AQ540" s="47"/>
      <c r="AR540" s="63"/>
      <c r="AS540" s="47"/>
      <c r="AT540" s="47"/>
      <c r="AU540" s="47"/>
      <c r="AV540" s="47"/>
      <c r="AW540" s="47"/>
      <c r="AX540" s="47"/>
    </row>
    <row r="541" spans="1:50">
      <c r="A541" s="92"/>
      <c r="B541" s="3"/>
      <c r="C541" s="508"/>
      <c r="D541" s="2"/>
      <c r="E541" s="23">
        <f>+E542</f>
        <v>0</v>
      </c>
      <c r="F541" s="23">
        <f t="shared" ref="F541:AI541" si="291">+F542</f>
        <v>0</v>
      </c>
      <c r="G541" s="23">
        <f t="shared" si="291"/>
        <v>0</v>
      </c>
      <c r="H541" s="23">
        <f t="shared" si="291"/>
        <v>0</v>
      </c>
      <c r="I541" s="23">
        <f t="shared" si="291"/>
        <v>0</v>
      </c>
      <c r="J541" s="23">
        <f t="shared" si="291"/>
        <v>0</v>
      </c>
      <c r="K541" s="23">
        <f t="shared" si="291"/>
        <v>0</v>
      </c>
      <c r="L541" s="23">
        <f t="shared" si="291"/>
        <v>0</v>
      </c>
      <c r="M541" s="23">
        <f t="shared" si="291"/>
        <v>0</v>
      </c>
      <c r="N541" s="23">
        <f t="shared" si="291"/>
        <v>0</v>
      </c>
      <c r="O541" s="23">
        <f t="shared" si="291"/>
        <v>0</v>
      </c>
      <c r="P541" s="23">
        <f t="shared" si="291"/>
        <v>0</v>
      </c>
      <c r="Q541" s="23">
        <f t="shared" si="291"/>
        <v>0</v>
      </c>
      <c r="R541" s="23">
        <f t="shared" si="291"/>
        <v>0</v>
      </c>
      <c r="S541" s="23">
        <f t="shared" si="291"/>
        <v>0</v>
      </c>
      <c r="T541" s="23">
        <f t="shared" si="291"/>
        <v>0</v>
      </c>
      <c r="U541" s="23">
        <f t="shared" si="291"/>
        <v>0</v>
      </c>
      <c r="V541" s="23">
        <f t="shared" si="291"/>
        <v>0</v>
      </c>
      <c r="W541" s="23">
        <f t="shared" si="291"/>
        <v>0</v>
      </c>
      <c r="X541" s="23">
        <f t="shared" si="291"/>
        <v>0</v>
      </c>
      <c r="Y541" s="23">
        <f t="shared" si="291"/>
        <v>0</v>
      </c>
      <c r="Z541" s="23">
        <f t="shared" si="291"/>
        <v>0</v>
      </c>
      <c r="AA541" s="23">
        <f t="shared" si="291"/>
        <v>0</v>
      </c>
      <c r="AB541" s="23">
        <f t="shared" si="291"/>
        <v>0</v>
      </c>
      <c r="AC541" s="23">
        <f t="shared" si="291"/>
        <v>0</v>
      </c>
      <c r="AD541" s="23">
        <f t="shared" si="291"/>
        <v>0</v>
      </c>
      <c r="AE541" s="23">
        <f t="shared" si="291"/>
        <v>0</v>
      </c>
      <c r="AF541" s="23">
        <f t="shared" si="291"/>
        <v>0</v>
      </c>
      <c r="AG541" s="23">
        <f t="shared" si="291"/>
        <v>0</v>
      </c>
      <c r="AH541" s="23">
        <f t="shared" si="291"/>
        <v>0</v>
      </c>
      <c r="AI541" s="23">
        <f t="shared" si="291"/>
        <v>0</v>
      </c>
      <c r="AJ541" s="23">
        <f t="shared" si="279"/>
        <v>0</v>
      </c>
      <c r="AL541" s="55"/>
      <c r="AQ541" s="47"/>
      <c r="AR541" s="63"/>
      <c r="AS541" s="47"/>
      <c r="AT541" s="47"/>
      <c r="AU541" s="47"/>
      <c r="AV541" s="47"/>
      <c r="AW541" s="47"/>
      <c r="AX541" s="47"/>
    </row>
    <row r="542" spans="1:50">
      <c r="A542" s="92"/>
      <c r="B542" s="3"/>
      <c r="C542" s="508"/>
      <c r="D542" s="2"/>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f t="shared" si="279"/>
        <v>0</v>
      </c>
      <c r="AL542" s="55"/>
      <c r="AQ542" s="47"/>
      <c r="AR542" s="63"/>
      <c r="AS542" s="47"/>
      <c r="AT542" s="47"/>
      <c r="AU542" s="47"/>
      <c r="AV542" s="47"/>
      <c r="AW542" s="47"/>
      <c r="AX542" s="47"/>
    </row>
    <row r="543" spans="1:50">
      <c r="A543" s="92"/>
      <c r="B543" s="3"/>
      <c r="C543" s="508"/>
      <c r="D543" s="2"/>
      <c r="E543" s="23">
        <f>+E544</f>
        <v>0</v>
      </c>
      <c r="F543" s="23">
        <f t="shared" ref="F543:AI543" si="292">+F544</f>
        <v>0</v>
      </c>
      <c r="G543" s="23">
        <f t="shared" si="292"/>
        <v>0</v>
      </c>
      <c r="H543" s="23">
        <f t="shared" si="292"/>
        <v>0</v>
      </c>
      <c r="I543" s="23">
        <f t="shared" si="292"/>
        <v>0</v>
      </c>
      <c r="J543" s="23">
        <f t="shared" si="292"/>
        <v>0</v>
      </c>
      <c r="K543" s="23">
        <f t="shared" si="292"/>
        <v>0</v>
      </c>
      <c r="L543" s="23">
        <f t="shared" si="292"/>
        <v>0</v>
      </c>
      <c r="M543" s="23">
        <f t="shared" si="292"/>
        <v>0</v>
      </c>
      <c r="N543" s="23">
        <f t="shared" si="292"/>
        <v>0</v>
      </c>
      <c r="O543" s="23">
        <f t="shared" si="292"/>
        <v>0</v>
      </c>
      <c r="P543" s="23">
        <f t="shared" si="292"/>
        <v>0</v>
      </c>
      <c r="Q543" s="23">
        <f t="shared" si="292"/>
        <v>0</v>
      </c>
      <c r="R543" s="23">
        <f t="shared" si="292"/>
        <v>0</v>
      </c>
      <c r="S543" s="23">
        <f t="shared" si="292"/>
        <v>0</v>
      </c>
      <c r="T543" s="23">
        <f t="shared" si="292"/>
        <v>0</v>
      </c>
      <c r="U543" s="23">
        <f t="shared" si="292"/>
        <v>0</v>
      </c>
      <c r="V543" s="23">
        <f t="shared" si="292"/>
        <v>0</v>
      </c>
      <c r="W543" s="23">
        <f t="shared" si="292"/>
        <v>0</v>
      </c>
      <c r="X543" s="23">
        <f t="shared" si="292"/>
        <v>0</v>
      </c>
      <c r="Y543" s="23">
        <f t="shared" si="292"/>
        <v>0</v>
      </c>
      <c r="Z543" s="23">
        <f t="shared" si="292"/>
        <v>0</v>
      </c>
      <c r="AA543" s="23">
        <f t="shared" si="292"/>
        <v>0</v>
      </c>
      <c r="AB543" s="23">
        <f t="shared" si="292"/>
        <v>0</v>
      </c>
      <c r="AC543" s="23">
        <f t="shared" si="292"/>
        <v>0</v>
      </c>
      <c r="AD543" s="23">
        <f t="shared" si="292"/>
        <v>0</v>
      </c>
      <c r="AE543" s="23">
        <f t="shared" si="292"/>
        <v>0</v>
      </c>
      <c r="AF543" s="23">
        <f t="shared" si="292"/>
        <v>0</v>
      </c>
      <c r="AG543" s="23">
        <f t="shared" si="292"/>
        <v>0</v>
      </c>
      <c r="AH543" s="23">
        <f t="shared" si="292"/>
        <v>0</v>
      </c>
      <c r="AI543" s="23">
        <f t="shared" si="292"/>
        <v>0</v>
      </c>
      <c r="AJ543" s="23">
        <f t="shared" si="279"/>
        <v>0</v>
      </c>
      <c r="AL543" s="55"/>
      <c r="AQ543" s="47"/>
      <c r="AR543" s="63"/>
      <c r="AS543" s="47"/>
      <c r="AT543" s="47"/>
      <c r="AU543" s="47"/>
      <c r="AV543" s="47"/>
      <c r="AW543" s="47"/>
      <c r="AX543" s="47"/>
    </row>
    <row r="544" spans="1:50">
      <c r="A544" s="92"/>
      <c r="B544" s="3"/>
      <c r="C544" s="508"/>
      <c r="D544" s="2"/>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f t="shared" si="279"/>
        <v>0</v>
      </c>
      <c r="AL544" s="55"/>
      <c r="AQ544" s="47"/>
      <c r="AR544" s="63"/>
      <c r="AS544" s="47"/>
      <c r="AT544" s="47"/>
      <c r="AU544" s="47"/>
      <c r="AV544" s="47"/>
      <c r="AW544" s="47"/>
      <c r="AX544" s="47"/>
    </row>
    <row r="545" spans="1:50">
      <c r="A545" s="92"/>
      <c r="B545" s="3"/>
      <c r="C545" s="508"/>
      <c r="D545" s="2"/>
      <c r="E545" s="23">
        <f>+E546</f>
        <v>0</v>
      </c>
      <c r="F545" s="23">
        <f t="shared" ref="F545:AI545" si="293">+F546</f>
        <v>0</v>
      </c>
      <c r="G545" s="23">
        <f t="shared" si="293"/>
        <v>0</v>
      </c>
      <c r="H545" s="23">
        <f t="shared" si="293"/>
        <v>0</v>
      </c>
      <c r="I545" s="23">
        <f t="shared" si="293"/>
        <v>0</v>
      </c>
      <c r="J545" s="23">
        <f t="shared" si="293"/>
        <v>0</v>
      </c>
      <c r="K545" s="23">
        <f t="shared" si="293"/>
        <v>0</v>
      </c>
      <c r="L545" s="23">
        <f t="shared" si="293"/>
        <v>0</v>
      </c>
      <c r="M545" s="23">
        <f t="shared" si="293"/>
        <v>0</v>
      </c>
      <c r="N545" s="23">
        <f t="shared" si="293"/>
        <v>0</v>
      </c>
      <c r="O545" s="23">
        <f t="shared" si="293"/>
        <v>0</v>
      </c>
      <c r="P545" s="23">
        <f t="shared" si="293"/>
        <v>0</v>
      </c>
      <c r="Q545" s="23">
        <f t="shared" si="293"/>
        <v>0</v>
      </c>
      <c r="R545" s="23">
        <f t="shared" si="293"/>
        <v>0</v>
      </c>
      <c r="S545" s="23">
        <f t="shared" si="293"/>
        <v>0</v>
      </c>
      <c r="T545" s="23">
        <f t="shared" si="293"/>
        <v>0</v>
      </c>
      <c r="U545" s="23">
        <f t="shared" si="293"/>
        <v>0</v>
      </c>
      <c r="V545" s="23">
        <f t="shared" si="293"/>
        <v>0</v>
      </c>
      <c r="W545" s="23">
        <f t="shared" si="293"/>
        <v>0</v>
      </c>
      <c r="X545" s="23">
        <f t="shared" si="293"/>
        <v>0</v>
      </c>
      <c r="Y545" s="23">
        <f t="shared" si="293"/>
        <v>0</v>
      </c>
      <c r="Z545" s="23">
        <f t="shared" si="293"/>
        <v>0</v>
      </c>
      <c r="AA545" s="23">
        <f t="shared" si="293"/>
        <v>0</v>
      </c>
      <c r="AB545" s="23">
        <f t="shared" si="293"/>
        <v>0</v>
      </c>
      <c r="AC545" s="23">
        <f t="shared" si="293"/>
        <v>0</v>
      </c>
      <c r="AD545" s="23">
        <f t="shared" si="293"/>
        <v>0</v>
      </c>
      <c r="AE545" s="23">
        <f t="shared" si="293"/>
        <v>0</v>
      </c>
      <c r="AF545" s="23">
        <f t="shared" si="293"/>
        <v>0</v>
      </c>
      <c r="AG545" s="23">
        <f t="shared" si="293"/>
        <v>0</v>
      </c>
      <c r="AH545" s="23">
        <f t="shared" si="293"/>
        <v>0</v>
      </c>
      <c r="AI545" s="23">
        <f t="shared" si="293"/>
        <v>0</v>
      </c>
      <c r="AJ545" s="23">
        <f t="shared" si="279"/>
        <v>0</v>
      </c>
      <c r="AL545" s="55"/>
      <c r="AQ545" s="47"/>
      <c r="AR545" s="63"/>
      <c r="AS545" s="47"/>
      <c r="AT545" s="47"/>
      <c r="AU545" s="47"/>
      <c r="AV545" s="47"/>
      <c r="AW545" s="47"/>
      <c r="AX545" s="47"/>
    </row>
    <row r="546" spans="1:50">
      <c r="A546" s="92"/>
      <c r="B546" s="3"/>
      <c r="C546" s="508"/>
      <c r="D546" s="2"/>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f t="shared" si="279"/>
        <v>0</v>
      </c>
      <c r="AL546" s="55"/>
      <c r="AQ546" s="47"/>
      <c r="AR546" s="63"/>
      <c r="AS546" s="47"/>
      <c r="AT546" s="47"/>
      <c r="AU546" s="47"/>
      <c r="AV546" s="47"/>
      <c r="AW546" s="47"/>
      <c r="AX546" s="47"/>
    </row>
    <row r="547" spans="1:50">
      <c r="A547" s="92"/>
      <c r="B547" s="3"/>
      <c r="C547" s="508"/>
      <c r="D547" s="2"/>
      <c r="E547" s="23">
        <f>+E548</f>
        <v>0</v>
      </c>
      <c r="F547" s="23">
        <f t="shared" ref="F547:AI547" si="294">+F548</f>
        <v>0</v>
      </c>
      <c r="G547" s="23">
        <f t="shared" si="294"/>
        <v>0</v>
      </c>
      <c r="H547" s="23">
        <f t="shared" si="294"/>
        <v>0</v>
      </c>
      <c r="I547" s="23">
        <f t="shared" si="294"/>
        <v>0</v>
      </c>
      <c r="J547" s="23">
        <f t="shared" si="294"/>
        <v>0</v>
      </c>
      <c r="K547" s="23">
        <f t="shared" si="294"/>
        <v>0</v>
      </c>
      <c r="L547" s="23">
        <f t="shared" si="294"/>
        <v>0</v>
      </c>
      <c r="M547" s="23">
        <f t="shared" si="294"/>
        <v>0</v>
      </c>
      <c r="N547" s="23">
        <f t="shared" si="294"/>
        <v>0</v>
      </c>
      <c r="O547" s="23">
        <f t="shared" si="294"/>
        <v>0</v>
      </c>
      <c r="P547" s="23">
        <f t="shared" si="294"/>
        <v>0</v>
      </c>
      <c r="Q547" s="23">
        <f t="shared" si="294"/>
        <v>0</v>
      </c>
      <c r="R547" s="23">
        <f t="shared" si="294"/>
        <v>0</v>
      </c>
      <c r="S547" s="23">
        <f t="shared" si="294"/>
        <v>0</v>
      </c>
      <c r="T547" s="23">
        <f t="shared" si="294"/>
        <v>0</v>
      </c>
      <c r="U547" s="23">
        <f t="shared" si="294"/>
        <v>0</v>
      </c>
      <c r="V547" s="23">
        <f t="shared" si="294"/>
        <v>0</v>
      </c>
      <c r="W547" s="23">
        <f t="shared" si="294"/>
        <v>0</v>
      </c>
      <c r="X547" s="23">
        <f t="shared" si="294"/>
        <v>0</v>
      </c>
      <c r="Y547" s="23">
        <f t="shared" si="294"/>
        <v>0</v>
      </c>
      <c r="Z547" s="23">
        <f t="shared" si="294"/>
        <v>0</v>
      </c>
      <c r="AA547" s="23">
        <f t="shared" si="294"/>
        <v>0</v>
      </c>
      <c r="AB547" s="23">
        <f t="shared" si="294"/>
        <v>0</v>
      </c>
      <c r="AC547" s="23">
        <f t="shared" si="294"/>
        <v>0</v>
      </c>
      <c r="AD547" s="23">
        <f t="shared" si="294"/>
        <v>0</v>
      </c>
      <c r="AE547" s="23">
        <f t="shared" si="294"/>
        <v>0</v>
      </c>
      <c r="AF547" s="23">
        <f t="shared" si="294"/>
        <v>0</v>
      </c>
      <c r="AG547" s="23">
        <f t="shared" si="294"/>
        <v>0</v>
      </c>
      <c r="AH547" s="23">
        <f t="shared" si="294"/>
        <v>0</v>
      </c>
      <c r="AI547" s="23">
        <f t="shared" si="294"/>
        <v>0</v>
      </c>
      <c r="AJ547" s="23">
        <f t="shared" si="279"/>
        <v>0</v>
      </c>
      <c r="AL547" s="55"/>
      <c r="AQ547" s="47"/>
      <c r="AR547" s="63"/>
      <c r="AS547" s="47"/>
      <c r="AT547" s="47"/>
      <c r="AU547" s="47"/>
      <c r="AV547" s="47"/>
      <c r="AW547" s="47"/>
      <c r="AX547" s="47"/>
    </row>
    <row r="548" spans="1:50">
      <c r="A548" s="92"/>
      <c r="B548" s="3"/>
      <c r="C548" s="508"/>
      <c r="D548" s="2"/>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f t="shared" si="279"/>
        <v>0</v>
      </c>
      <c r="AL548" s="55"/>
      <c r="AQ548" s="47"/>
      <c r="AR548" s="63"/>
      <c r="AS548" s="47"/>
      <c r="AT548" s="47"/>
      <c r="AU548" s="47"/>
      <c r="AV548" s="47"/>
      <c r="AW548" s="47"/>
      <c r="AX548" s="47"/>
    </row>
    <row r="549" spans="1:50">
      <c r="A549" s="92"/>
      <c r="B549" s="3"/>
      <c r="C549" s="508"/>
      <c r="D549" s="2"/>
      <c r="E549" s="23">
        <f>+E550</f>
        <v>0</v>
      </c>
      <c r="F549" s="23">
        <f t="shared" ref="F549:AI549" si="295">+F550</f>
        <v>0</v>
      </c>
      <c r="G549" s="23">
        <f t="shared" si="295"/>
        <v>0</v>
      </c>
      <c r="H549" s="23">
        <f t="shared" si="295"/>
        <v>0</v>
      </c>
      <c r="I549" s="23">
        <f t="shared" si="295"/>
        <v>0</v>
      </c>
      <c r="J549" s="23">
        <f t="shared" si="295"/>
        <v>0</v>
      </c>
      <c r="K549" s="23">
        <f t="shared" si="295"/>
        <v>0</v>
      </c>
      <c r="L549" s="23">
        <f t="shared" si="295"/>
        <v>0</v>
      </c>
      <c r="M549" s="23">
        <f t="shared" si="295"/>
        <v>0</v>
      </c>
      <c r="N549" s="23">
        <f t="shared" si="295"/>
        <v>0</v>
      </c>
      <c r="O549" s="23">
        <f t="shared" si="295"/>
        <v>0</v>
      </c>
      <c r="P549" s="23">
        <f t="shared" si="295"/>
        <v>0</v>
      </c>
      <c r="Q549" s="23">
        <f t="shared" si="295"/>
        <v>0</v>
      </c>
      <c r="R549" s="23">
        <f t="shared" si="295"/>
        <v>0</v>
      </c>
      <c r="S549" s="23">
        <f t="shared" si="295"/>
        <v>0</v>
      </c>
      <c r="T549" s="23">
        <f t="shared" si="295"/>
        <v>0</v>
      </c>
      <c r="U549" s="23">
        <f t="shared" si="295"/>
        <v>0</v>
      </c>
      <c r="V549" s="23">
        <f t="shared" si="295"/>
        <v>0</v>
      </c>
      <c r="W549" s="23">
        <f t="shared" si="295"/>
        <v>0</v>
      </c>
      <c r="X549" s="23">
        <f t="shared" si="295"/>
        <v>0</v>
      </c>
      <c r="Y549" s="23">
        <f t="shared" si="295"/>
        <v>0</v>
      </c>
      <c r="Z549" s="23">
        <f t="shared" si="295"/>
        <v>0</v>
      </c>
      <c r="AA549" s="23">
        <f t="shared" si="295"/>
        <v>0</v>
      </c>
      <c r="AB549" s="23">
        <f t="shared" si="295"/>
        <v>0</v>
      </c>
      <c r="AC549" s="23">
        <f t="shared" si="295"/>
        <v>0</v>
      </c>
      <c r="AD549" s="23">
        <f t="shared" si="295"/>
        <v>0</v>
      </c>
      <c r="AE549" s="23">
        <f t="shared" si="295"/>
        <v>0</v>
      </c>
      <c r="AF549" s="23">
        <f t="shared" si="295"/>
        <v>0</v>
      </c>
      <c r="AG549" s="23">
        <f t="shared" si="295"/>
        <v>0</v>
      </c>
      <c r="AH549" s="23">
        <f t="shared" si="295"/>
        <v>0</v>
      </c>
      <c r="AI549" s="23">
        <f t="shared" si="295"/>
        <v>0</v>
      </c>
      <c r="AJ549" s="23">
        <f t="shared" si="279"/>
        <v>0</v>
      </c>
      <c r="AL549" s="55"/>
      <c r="AQ549" s="47"/>
      <c r="AR549" s="63"/>
      <c r="AS549" s="47"/>
      <c r="AT549" s="47"/>
      <c r="AU549" s="47"/>
      <c r="AV549" s="47"/>
      <c r="AW549" s="47"/>
      <c r="AX549" s="47"/>
    </row>
    <row r="550" spans="1:50">
      <c r="A550" s="92"/>
      <c r="B550" s="3"/>
      <c r="C550" s="508"/>
      <c r="D550" s="2"/>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f t="shared" si="279"/>
        <v>0</v>
      </c>
      <c r="AL550" s="55"/>
      <c r="AQ550" s="47"/>
      <c r="AR550" s="63"/>
      <c r="AS550" s="47"/>
      <c r="AT550" s="47"/>
      <c r="AU550" s="47"/>
      <c r="AV550" s="47"/>
      <c r="AW550" s="47"/>
      <c r="AX550" s="47"/>
    </row>
    <row r="551" spans="1:50">
      <c r="A551" s="92"/>
      <c r="B551" s="3"/>
      <c r="C551" s="508"/>
      <c r="D551" s="2"/>
      <c r="E551" s="15">
        <f>+E552+E555</f>
        <v>0</v>
      </c>
      <c r="F551" s="15">
        <f t="shared" ref="F551:AI551" si="296">+F552+F555</f>
        <v>0</v>
      </c>
      <c r="G551" s="15">
        <f t="shared" si="296"/>
        <v>0</v>
      </c>
      <c r="H551" s="15">
        <f t="shared" si="296"/>
        <v>0</v>
      </c>
      <c r="I551" s="15">
        <f t="shared" si="296"/>
        <v>0</v>
      </c>
      <c r="J551" s="15">
        <f t="shared" si="296"/>
        <v>0</v>
      </c>
      <c r="K551" s="15">
        <f t="shared" si="296"/>
        <v>0</v>
      </c>
      <c r="L551" s="15">
        <f t="shared" si="296"/>
        <v>0</v>
      </c>
      <c r="M551" s="15">
        <f t="shared" si="296"/>
        <v>0</v>
      </c>
      <c r="N551" s="15">
        <f t="shared" si="296"/>
        <v>0</v>
      </c>
      <c r="O551" s="15">
        <f t="shared" si="296"/>
        <v>0</v>
      </c>
      <c r="P551" s="15">
        <f t="shared" si="296"/>
        <v>0</v>
      </c>
      <c r="Q551" s="15">
        <f t="shared" si="296"/>
        <v>0</v>
      </c>
      <c r="R551" s="15">
        <f t="shared" si="296"/>
        <v>0</v>
      </c>
      <c r="S551" s="15">
        <f t="shared" si="296"/>
        <v>0</v>
      </c>
      <c r="T551" s="15">
        <f t="shared" si="296"/>
        <v>0</v>
      </c>
      <c r="U551" s="15">
        <f t="shared" si="296"/>
        <v>0</v>
      </c>
      <c r="V551" s="15">
        <f t="shared" si="296"/>
        <v>0</v>
      </c>
      <c r="W551" s="15">
        <f t="shared" si="296"/>
        <v>0</v>
      </c>
      <c r="X551" s="15">
        <f t="shared" si="296"/>
        <v>0</v>
      </c>
      <c r="Y551" s="15">
        <f t="shared" si="296"/>
        <v>0</v>
      </c>
      <c r="Z551" s="15">
        <f t="shared" si="296"/>
        <v>0</v>
      </c>
      <c r="AA551" s="15">
        <f t="shared" si="296"/>
        <v>0</v>
      </c>
      <c r="AB551" s="15">
        <f t="shared" si="296"/>
        <v>0</v>
      </c>
      <c r="AC551" s="15">
        <f t="shared" si="296"/>
        <v>0</v>
      </c>
      <c r="AD551" s="15">
        <f t="shared" si="296"/>
        <v>0</v>
      </c>
      <c r="AE551" s="15">
        <f t="shared" si="296"/>
        <v>0</v>
      </c>
      <c r="AF551" s="15">
        <f t="shared" si="296"/>
        <v>0</v>
      </c>
      <c r="AG551" s="15">
        <f t="shared" si="296"/>
        <v>0</v>
      </c>
      <c r="AH551" s="15">
        <f t="shared" si="296"/>
        <v>0</v>
      </c>
      <c r="AI551" s="15">
        <f t="shared" si="296"/>
        <v>0</v>
      </c>
      <c r="AJ551" s="15">
        <f t="shared" si="279"/>
        <v>0</v>
      </c>
      <c r="AL551" s="55"/>
      <c r="AQ551" s="47"/>
      <c r="AR551" s="63"/>
      <c r="AS551" s="47"/>
      <c r="AT551" s="47"/>
      <c r="AU551" s="47"/>
      <c r="AV551" s="47"/>
      <c r="AW551" s="47"/>
      <c r="AX551" s="47"/>
    </row>
    <row r="552" spans="1:50">
      <c r="A552" s="92"/>
      <c r="B552" s="3"/>
      <c r="C552" s="508"/>
      <c r="D552" s="2"/>
      <c r="E552" s="23">
        <f>+E553+E554</f>
        <v>0</v>
      </c>
      <c r="F552" s="23">
        <f t="shared" ref="F552:AI552" si="297">+F553+F554</f>
        <v>0</v>
      </c>
      <c r="G552" s="23">
        <f t="shared" si="297"/>
        <v>0</v>
      </c>
      <c r="H552" s="23">
        <f t="shared" si="297"/>
        <v>0</v>
      </c>
      <c r="I552" s="23">
        <f t="shared" si="297"/>
        <v>0</v>
      </c>
      <c r="J552" s="23">
        <f t="shared" si="297"/>
        <v>0</v>
      </c>
      <c r="K552" s="23">
        <f t="shared" si="297"/>
        <v>0</v>
      </c>
      <c r="L552" s="23">
        <f t="shared" si="297"/>
        <v>0</v>
      </c>
      <c r="M552" s="23">
        <f t="shared" si="297"/>
        <v>0</v>
      </c>
      <c r="N552" s="23">
        <f t="shared" si="297"/>
        <v>0</v>
      </c>
      <c r="O552" s="23">
        <f t="shared" si="297"/>
        <v>0</v>
      </c>
      <c r="P552" s="23">
        <f t="shared" si="297"/>
        <v>0</v>
      </c>
      <c r="Q552" s="23">
        <f t="shared" si="297"/>
        <v>0</v>
      </c>
      <c r="R552" s="23">
        <f t="shared" si="297"/>
        <v>0</v>
      </c>
      <c r="S552" s="23">
        <f t="shared" si="297"/>
        <v>0</v>
      </c>
      <c r="T552" s="23">
        <f t="shared" si="297"/>
        <v>0</v>
      </c>
      <c r="U552" s="23">
        <f t="shared" si="297"/>
        <v>0</v>
      </c>
      <c r="V552" s="23">
        <f t="shared" si="297"/>
        <v>0</v>
      </c>
      <c r="W552" s="23">
        <f t="shared" si="297"/>
        <v>0</v>
      </c>
      <c r="X552" s="23">
        <f t="shared" si="297"/>
        <v>0</v>
      </c>
      <c r="Y552" s="23">
        <f t="shared" si="297"/>
        <v>0</v>
      </c>
      <c r="Z552" s="23">
        <f t="shared" si="297"/>
        <v>0</v>
      </c>
      <c r="AA552" s="23">
        <f t="shared" si="297"/>
        <v>0</v>
      </c>
      <c r="AB552" s="23">
        <f t="shared" si="297"/>
        <v>0</v>
      </c>
      <c r="AC552" s="23">
        <f t="shared" si="297"/>
        <v>0</v>
      </c>
      <c r="AD552" s="23">
        <f t="shared" si="297"/>
        <v>0</v>
      </c>
      <c r="AE552" s="23">
        <f t="shared" si="297"/>
        <v>0</v>
      </c>
      <c r="AF552" s="23">
        <f t="shared" si="297"/>
        <v>0</v>
      </c>
      <c r="AG552" s="23">
        <f t="shared" si="297"/>
        <v>0</v>
      </c>
      <c r="AH552" s="23">
        <f t="shared" si="297"/>
        <v>0</v>
      </c>
      <c r="AI552" s="23">
        <f t="shared" si="297"/>
        <v>0</v>
      </c>
      <c r="AJ552" s="23">
        <f t="shared" si="279"/>
        <v>0</v>
      </c>
      <c r="AL552" s="55"/>
      <c r="AQ552" s="47"/>
      <c r="AR552" s="63"/>
      <c r="AS552" s="47"/>
      <c r="AT552" s="47"/>
      <c r="AU552" s="47"/>
      <c r="AV552" s="47"/>
      <c r="AW552" s="47"/>
      <c r="AX552" s="47"/>
    </row>
    <row r="553" spans="1:50">
      <c r="A553" s="92"/>
      <c r="B553" s="3"/>
      <c r="C553" s="508"/>
      <c r="D553" s="2"/>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f t="shared" si="279"/>
        <v>0</v>
      </c>
      <c r="AL553" s="55"/>
      <c r="AQ553" s="47"/>
      <c r="AR553" s="63"/>
      <c r="AS553" s="47"/>
      <c r="AT553" s="47"/>
      <c r="AU553" s="47"/>
      <c r="AV553" s="47"/>
      <c r="AW553" s="47"/>
      <c r="AX553" s="47"/>
    </row>
    <row r="554" spans="1:50">
      <c r="A554" s="92"/>
      <c r="B554" s="3"/>
      <c r="C554" s="508"/>
      <c r="D554" s="2"/>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f t="shared" si="279"/>
        <v>0</v>
      </c>
      <c r="AL554" s="55"/>
      <c r="AQ554" s="47"/>
      <c r="AR554" s="63"/>
      <c r="AS554" s="47"/>
      <c r="AT554" s="47"/>
      <c r="AU554" s="47"/>
      <c r="AV554" s="47"/>
      <c r="AW554" s="47"/>
      <c r="AX554" s="47"/>
    </row>
    <row r="555" spans="1:50">
      <c r="A555" s="92"/>
      <c r="B555" s="3"/>
      <c r="C555" s="508"/>
      <c r="D555" s="2"/>
      <c r="E555" s="23">
        <f>+E556</f>
        <v>0</v>
      </c>
      <c r="F555" s="23">
        <f t="shared" ref="F555:AI555" si="298">+F556</f>
        <v>0</v>
      </c>
      <c r="G555" s="23">
        <f t="shared" si="298"/>
        <v>0</v>
      </c>
      <c r="H555" s="23">
        <f t="shared" si="298"/>
        <v>0</v>
      </c>
      <c r="I555" s="23">
        <f t="shared" si="298"/>
        <v>0</v>
      </c>
      <c r="J555" s="23">
        <f t="shared" si="298"/>
        <v>0</v>
      </c>
      <c r="K555" s="23">
        <f t="shared" si="298"/>
        <v>0</v>
      </c>
      <c r="L555" s="23">
        <f t="shared" si="298"/>
        <v>0</v>
      </c>
      <c r="M555" s="23">
        <f t="shared" si="298"/>
        <v>0</v>
      </c>
      <c r="N555" s="23">
        <f t="shared" si="298"/>
        <v>0</v>
      </c>
      <c r="O555" s="23">
        <f t="shared" si="298"/>
        <v>0</v>
      </c>
      <c r="P555" s="23">
        <f t="shared" si="298"/>
        <v>0</v>
      </c>
      <c r="Q555" s="23">
        <f t="shared" si="298"/>
        <v>0</v>
      </c>
      <c r="R555" s="23">
        <f t="shared" si="298"/>
        <v>0</v>
      </c>
      <c r="S555" s="23">
        <f t="shared" si="298"/>
        <v>0</v>
      </c>
      <c r="T555" s="23">
        <f t="shared" si="298"/>
        <v>0</v>
      </c>
      <c r="U555" s="23">
        <f t="shared" si="298"/>
        <v>0</v>
      </c>
      <c r="V555" s="23">
        <f t="shared" si="298"/>
        <v>0</v>
      </c>
      <c r="W555" s="23">
        <f t="shared" si="298"/>
        <v>0</v>
      </c>
      <c r="X555" s="23">
        <f t="shared" si="298"/>
        <v>0</v>
      </c>
      <c r="Y555" s="23">
        <f t="shared" si="298"/>
        <v>0</v>
      </c>
      <c r="Z555" s="23">
        <f t="shared" si="298"/>
        <v>0</v>
      </c>
      <c r="AA555" s="23">
        <f t="shared" si="298"/>
        <v>0</v>
      </c>
      <c r="AB555" s="23">
        <f t="shared" si="298"/>
        <v>0</v>
      </c>
      <c r="AC555" s="23">
        <f t="shared" si="298"/>
        <v>0</v>
      </c>
      <c r="AD555" s="23">
        <f t="shared" si="298"/>
        <v>0</v>
      </c>
      <c r="AE555" s="23">
        <f t="shared" si="298"/>
        <v>0</v>
      </c>
      <c r="AF555" s="23">
        <f t="shared" si="298"/>
        <v>0</v>
      </c>
      <c r="AG555" s="23">
        <f t="shared" si="298"/>
        <v>0</v>
      </c>
      <c r="AH555" s="23">
        <f t="shared" si="298"/>
        <v>0</v>
      </c>
      <c r="AI555" s="23">
        <f t="shared" si="298"/>
        <v>0</v>
      </c>
      <c r="AJ555" s="23">
        <f t="shared" si="279"/>
        <v>0</v>
      </c>
      <c r="AL555" s="55"/>
      <c r="AQ555" s="47"/>
      <c r="AR555" s="63"/>
      <c r="AS555" s="47"/>
      <c r="AT555" s="47"/>
      <c r="AU555" s="47"/>
      <c r="AV555" s="47"/>
      <c r="AW555" s="47"/>
      <c r="AX555" s="47"/>
    </row>
    <row r="556" spans="1:50">
      <c r="A556" s="92"/>
      <c r="B556" s="3"/>
      <c r="C556" s="508"/>
      <c r="D556" s="2"/>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f t="shared" si="279"/>
        <v>0</v>
      </c>
      <c r="AL556" s="55"/>
      <c r="AQ556" s="47"/>
      <c r="AR556" s="63"/>
      <c r="AS556" s="47"/>
      <c r="AT556" s="47"/>
      <c r="AU556" s="47"/>
      <c r="AV556" s="47"/>
      <c r="AW556" s="47"/>
      <c r="AX556" s="47"/>
    </row>
    <row r="557" spans="1:50">
      <c r="A557" s="92"/>
      <c r="B557" s="3"/>
      <c r="C557" s="508"/>
      <c r="D557" s="26"/>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L557" s="55"/>
      <c r="AQ557" s="47"/>
      <c r="AR557" s="63"/>
      <c r="AS557" s="47"/>
      <c r="AT557" s="47"/>
      <c r="AU557" s="47"/>
      <c r="AV557" s="47"/>
      <c r="AW557" s="47"/>
      <c r="AX557" s="47"/>
    </row>
    <row r="558" spans="1:50">
      <c r="A558" s="92"/>
      <c r="B558" s="3"/>
      <c r="C558" s="512"/>
      <c r="D558" s="20"/>
      <c r="E558" s="18">
        <f t="shared" ref="E558:AJ558" si="299">+E559+E569+E578+E583+E597+E601+E623+E646+E665</f>
        <v>0</v>
      </c>
      <c r="F558" s="18">
        <f t="shared" si="299"/>
        <v>0</v>
      </c>
      <c r="G558" s="18">
        <f t="shared" si="299"/>
        <v>0</v>
      </c>
      <c r="H558" s="18">
        <f t="shared" si="299"/>
        <v>0</v>
      </c>
      <c r="I558" s="18">
        <f t="shared" si="299"/>
        <v>0</v>
      </c>
      <c r="J558" s="18">
        <f t="shared" si="299"/>
        <v>440000</v>
      </c>
      <c r="K558" s="18">
        <f t="shared" si="299"/>
        <v>0</v>
      </c>
      <c r="L558" s="18">
        <f t="shared" si="299"/>
        <v>0</v>
      </c>
      <c r="M558" s="18">
        <f t="shared" si="299"/>
        <v>0</v>
      </c>
      <c r="N558" s="18">
        <f t="shared" si="299"/>
        <v>0</v>
      </c>
      <c r="O558" s="18">
        <f t="shared" si="299"/>
        <v>0</v>
      </c>
      <c r="P558" s="18">
        <f t="shared" si="299"/>
        <v>0</v>
      </c>
      <c r="Q558" s="18">
        <f t="shared" si="299"/>
        <v>0</v>
      </c>
      <c r="R558" s="18">
        <f t="shared" si="299"/>
        <v>0</v>
      </c>
      <c r="S558" s="18">
        <f t="shared" si="299"/>
        <v>0</v>
      </c>
      <c r="T558" s="18">
        <f t="shared" si="299"/>
        <v>0</v>
      </c>
      <c r="U558" s="18">
        <f t="shared" si="299"/>
        <v>0</v>
      </c>
      <c r="V558" s="18">
        <f t="shared" si="299"/>
        <v>0</v>
      </c>
      <c r="W558" s="18">
        <f t="shared" si="299"/>
        <v>0</v>
      </c>
      <c r="X558" s="18">
        <f t="shared" si="299"/>
        <v>0</v>
      </c>
      <c r="Y558" s="18">
        <f t="shared" si="299"/>
        <v>0</v>
      </c>
      <c r="Z558" s="18">
        <f t="shared" si="299"/>
        <v>0</v>
      </c>
      <c r="AA558" s="18">
        <f t="shared" si="299"/>
        <v>0</v>
      </c>
      <c r="AB558" s="18">
        <f t="shared" si="299"/>
        <v>0</v>
      </c>
      <c r="AC558" s="18">
        <f t="shared" si="299"/>
        <v>0</v>
      </c>
      <c r="AD558" s="18">
        <f t="shared" si="299"/>
        <v>0</v>
      </c>
      <c r="AE558" s="18">
        <f t="shared" si="299"/>
        <v>0</v>
      </c>
      <c r="AF558" s="18">
        <f t="shared" si="299"/>
        <v>0</v>
      </c>
      <c r="AG558" s="18">
        <f t="shared" si="299"/>
        <v>0</v>
      </c>
      <c r="AH558" s="18">
        <f t="shared" si="299"/>
        <v>0</v>
      </c>
      <c r="AI558" s="18">
        <f t="shared" si="299"/>
        <v>0</v>
      </c>
      <c r="AJ558" s="18">
        <f t="shared" si="299"/>
        <v>440000</v>
      </c>
      <c r="AL558" s="55"/>
      <c r="AQ558" s="47"/>
      <c r="AR558" s="63"/>
      <c r="AS558" s="47"/>
      <c r="AT558" s="47"/>
      <c r="AU558" s="47"/>
      <c r="AV558" s="47"/>
      <c r="AW558" s="47"/>
      <c r="AX558" s="47"/>
    </row>
    <row r="559" spans="1:50">
      <c r="A559" s="92"/>
      <c r="B559" s="3"/>
      <c r="C559" s="508"/>
      <c r="D559" s="2"/>
      <c r="E559" s="15">
        <f t="shared" ref="E559:AJ559" si="300">+E560+E562+E564+E566</f>
        <v>0</v>
      </c>
      <c r="F559" s="15">
        <f t="shared" si="300"/>
        <v>0</v>
      </c>
      <c r="G559" s="15">
        <f t="shared" si="300"/>
        <v>0</v>
      </c>
      <c r="H559" s="15">
        <f t="shared" si="300"/>
        <v>0</v>
      </c>
      <c r="I559" s="15">
        <f t="shared" si="300"/>
        <v>0</v>
      </c>
      <c r="J559" s="15">
        <f t="shared" si="300"/>
        <v>440000</v>
      </c>
      <c r="K559" s="15">
        <f t="shared" si="300"/>
        <v>0</v>
      </c>
      <c r="L559" s="15">
        <f t="shared" si="300"/>
        <v>0</v>
      </c>
      <c r="M559" s="15">
        <f t="shared" si="300"/>
        <v>0</v>
      </c>
      <c r="N559" s="15">
        <f t="shared" si="300"/>
        <v>0</v>
      </c>
      <c r="O559" s="15">
        <f t="shared" si="300"/>
        <v>0</v>
      </c>
      <c r="P559" s="15">
        <f t="shared" si="300"/>
        <v>0</v>
      </c>
      <c r="Q559" s="15">
        <f t="shared" si="300"/>
        <v>0</v>
      </c>
      <c r="R559" s="15">
        <f t="shared" si="300"/>
        <v>0</v>
      </c>
      <c r="S559" s="15">
        <f t="shared" si="300"/>
        <v>0</v>
      </c>
      <c r="T559" s="15">
        <f t="shared" si="300"/>
        <v>0</v>
      </c>
      <c r="U559" s="15">
        <f t="shared" si="300"/>
        <v>0</v>
      </c>
      <c r="V559" s="15">
        <f t="shared" si="300"/>
        <v>0</v>
      </c>
      <c r="W559" s="15">
        <f t="shared" si="300"/>
        <v>0</v>
      </c>
      <c r="X559" s="15">
        <f t="shared" si="300"/>
        <v>0</v>
      </c>
      <c r="Y559" s="15">
        <f t="shared" si="300"/>
        <v>0</v>
      </c>
      <c r="Z559" s="15">
        <f t="shared" si="300"/>
        <v>0</v>
      </c>
      <c r="AA559" s="15">
        <f t="shared" si="300"/>
        <v>0</v>
      </c>
      <c r="AB559" s="15">
        <f t="shared" si="300"/>
        <v>0</v>
      </c>
      <c r="AC559" s="15">
        <f t="shared" si="300"/>
        <v>0</v>
      </c>
      <c r="AD559" s="15">
        <f t="shared" si="300"/>
        <v>0</v>
      </c>
      <c r="AE559" s="15">
        <f t="shared" si="300"/>
        <v>0</v>
      </c>
      <c r="AF559" s="15">
        <f t="shared" si="300"/>
        <v>0</v>
      </c>
      <c r="AG559" s="15">
        <f t="shared" si="300"/>
        <v>0</v>
      </c>
      <c r="AH559" s="15">
        <f t="shared" si="300"/>
        <v>0</v>
      </c>
      <c r="AI559" s="15">
        <f t="shared" si="300"/>
        <v>0</v>
      </c>
      <c r="AJ559" s="15">
        <f t="shared" si="300"/>
        <v>440000</v>
      </c>
      <c r="AL559" s="55"/>
      <c r="AQ559" s="47"/>
      <c r="AR559" s="63"/>
      <c r="AS559" s="47"/>
      <c r="AT559" s="47"/>
      <c r="AU559" s="47"/>
      <c r="AV559" s="47"/>
      <c r="AW559" s="47"/>
      <c r="AX559" s="47"/>
    </row>
    <row r="560" spans="1:50">
      <c r="A560" s="92"/>
      <c r="B560" s="3"/>
      <c r="C560" s="508"/>
      <c r="D560" s="2"/>
      <c r="E560" s="23">
        <f>+E561</f>
        <v>0</v>
      </c>
      <c r="F560" s="23">
        <f t="shared" ref="F560:AI560" si="301">+F561</f>
        <v>0</v>
      </c>
      <c r="G560" s="23">
        <f t="shared" si="301"/>
        <v>0</v>
      </c>
      <c r="H560" s="23">
        <f t="shared" si="301"/>
        <v>0</v>
      </c>
      <c r="I560" s="23">
        <f t="shared" si="301"/>
        <v>0</v>
      </c>
      <c r="J560" s="23">
        <f t="shared" si="301"/>
        <v>100000</v>
      </c>
      <c r="K560" s="23">
        <f t="shared" si="301"/>
        <v>0</v>
      </c>
      <c r="L560" s="23">
        <f t="shared" si="301"/>
        <v>0</v>
      </c>
      <c r="M560" s="23">
        <f t="shared" si="301"/>
        <v>0</v>
      </c>
      <c r="N560" s="23">
        <f t="shared" si="301"/>
        <v>0</v>
      </c>
      <c r="O560" s="23">
        <f t="shared" si="301"/>
        <v>0</v>
      </c>
      <c r="P560" s="23">
        <f t="shared" si="301"/>
        <v>0</v>
      </c>
      <c r="Q560" s="23">
        <f t="shared" si="301"/>
        <v>0</v>
      </c>
      <c r="R560" s="23">
        <f t="shared" si="301"/>
        <v>0</v>
      </c>
      <c r="S560" s="23">
        <f t="shared" si="301"/>
        <v>0</v>
      </c>
      <c r="T560" s="23">
        <f t="shared" si="301"/>
        <v>0</v>
      </c>
      <c r="U560" s="23">
        <f t="shared" si="301"/>
        <v>0</v>
      </c>
      <c r="V560" s="23">
        <f t="shared" si="301"/>
        <v>0</v>
      </c>
      <c r="W560" s="23">
        <f t="shared" si="301"/>
        <v>0</v>
      </c>
      <c r="X560" s="23">
        <f t="shared" si="301"/>
        <v>0</v>
      </c>
      <c r="Y560" s="23">
        <f t="shared" si="301"/>
        <v>0</v>
      </c>
      <c r="Z560" s="23">
        <f t="shared" si="301"/>
        <v>0</v>
      </c>
      <c r="AA560" s="23">
        <f t="shared" si="301"/>
        <v>0</v>
      </c>
      <c r="AB560" s="23">
        <f t="shared" si="301"/>
        <v>0</v>
      </c>
      <c r="AC560" s="23">
        <f t="shared" si="301"/>
        <v>0</v>
      </c>
      <c r="AD560" s="23">
        <f t="shared" si="301"/>
        <v>0</v>
      </c>
      <c r="AE560" s="23">
        <f t="shared" si="301"/>
        <v>0</v>
      </c>
      <c r="AF560" s="23">
        <f t="shared" si="301"/>
        <v>0</v>
      </c>
      <c r="AG560" s="23">
        <f t="shared" si="301"/>
        <v>0</v>
      </c>
      <c r="AH560" s="23">
        <f t="shared" si="301"/>
        <v>0</v>
      </c>
      <c r="AI560" s="23">
        <f t="shared" si="301"/>
        <v>0</v>
      </c>
      <c r="AJ560" s="12">
        <f t="shared" ref="AJ560:AJ591" si="302">SUM(E560:AI560)</f>
        <v>100000</v>
      </c>
      <c r="AL560" s="55"/>
      <c r="AQ560" s="47"/>
      <c r="AR560" s="63"/>
      <c r="AS560" s="47"/>
      <c r="AT560" s="47"/>
      <c r="AU560" s="47"/>
      <c r="AV560" s="47"/>
      <c r="AW560" s="47"/>
      <c r="AX560" s="47"/>
    </row>
    <row r="561" spans="1:50">
      <c r="A561" s="92"/>
      <c r="B561" s="3"/>
      <c r="C561" s="508"/>
      <c r="D561" s="2"/>
      <c r="E561" s="21"/>
      <c r="F561" s="21"/>
      <c r="G561" s="21"/>
      <c r="H561" s="21"/>
      <c r="I561" s="21"/>
      <c r="J561" s="21">
        <v>100000</v>
      </c>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16">
        <f t="shared" si="302"/>
        <v>100000</v>
      </c>
      <c r="AL561" s="55"/>
      <c r="AQ561" s="47"/>
      <c r="AR561" s="63"/>
      <c r="AS561" s="47"/>
      <c r="AT561" s="47"/>
      <c r="AU561" s="47"/>
      <c r="AV561" s="47"/>
      <c r="AW561" s="47"/>
      <c r="AX561" s="47"/>
    </row>
    <row r="562" spans="1:50">
      <c r="A562" s="92"/>
      <c r="B562" s="3"/>
      <c r="C562" s="508"/>
      <c r="D562" s="2"/>
      <c r="E562" s="23">
        <f>+E563</f>
        <v>0</v>
      </c>
      <c r="F562" s="23">
        <f t="shared" ref="F562:AI562" si="303">+F563</f>
        <v>0</v>
      </c>
      <c r="G562" s="23">
        <f t="shared" si="303"/>
        <v>0</v>
      </c>
      <c r="H562" s="23">
        <f t="shared" si="303"/>
        <v>0</v>
      </c>
      <c r="I562" s="23">
        <f t="shared" si="303"/>
        <v>0</v>
      </c>
      <c r="J562" s="23">
        <f t="shared" si="303"/>
        <v>0</v>
      </c>
      <c r="K562" s="23">
        <f t="shared" si="303"/>
        <v>0</v>
      </c>
      <c r="L562" s="23">
        <f t="shared" si="303"/>
        <v>0</v>
      </c>
      <c r="M562" s="23">
        <f t="shared" si="303"/>
        <v>0</v>
      </c>
      <c r="N562" s="23">
        <f t="shared" si="303"/>
        <v>0</v>
      </c>
      <c r="O562" s="23">
        <f t="shared" si="303"/>
        <v>0</v>
      </c>
      <c r="P562" s="23">
        <f t="shared" si="303"/>
        <v>0</v>
      </c>
      <c r="Q562" s="23">
        <f t="shared" si="303"/>
        <v>0</v>
      </c>
      <c r="R562" s="23">
        <f t="shared" si="303"/>
        <v>0</v>
      </c>
      <c r="S562" s="23">
        <f t="shared" si="303"/>
        <v>0</v>
      </c>
      <c r="T562" s="23">
        <f t="shared" si="303"/>
        <v>0</v>
      </c>
      <c r="U562" s="23">
        <f t="shared" si="303"/>
        <v>0</v>
      </c>
      <c r="V562" s="23">
        <f t="shared" si="303"/>
        <v>0</v>
      </c>
      <c r="W562" s="23">
        <f t="shared" si="303"/>
        <v>0</v>
      </c>
      <c r="X562" s="23">
        <f t="shared" si="303"/>
        <v>0</v>
      </c>
      <c r="Y562" s="23">
        <f t="shared" si="303"/>
        <v>0</v>
      </c>
      <c r="Z562" s="23">
        <f t="shared" si="303"/>
        <v>0</v>
      </c>
      <c r="AA562" s="23">
        <f t="shared" si="303"/>
        <v>0</v>
      </c>
      <c r="AB562" s="23">
        <f t="shared" si="303"/>
        <v>0</v>
      </c>
      <c r="AC562" s="23">
        <f t="shared" si="303"/>
        <v>0</v>
      </c>
      <c r="AD562" s="23">
        <f t="shared" si="303"/>
        <v>0</v>
      </c>
      <c r="AE562" s="23">
        <f t="shared" si="303"/>
        <v>0</v>
      </c>
      <c r="AF562" s="23">
        <f t="shared" si="303"/>
        <v>0</v>
      </c>
      <c r="AG562" s="23">
        <f t="shared" si="303"/>
        <v>0</v>
      </c>
      <c r="AH562" s="23">
        <f t="shared" si="303"/>
        <v>0</v>
      </c>
      <c r="AI562" s="23">
        <f t="shared" si="303"/>
        <v>0</v>
      </c>
      <c r="AJ562" s="12">
        <f t="shared" si="302"/>
        <v>0</v>
      </c>
      <c r="AL562" s="55"/>
      <c r="AQ562" s="47"/>
      <c r="AR562" s="63"/>
      <c r="AS562" s="47"/>
      <c r="AT562" s="47"/>
      <c r="AU562" s="47"/>
      <c r="AV562" s="47"/>
      <c r="AW562" s="47"/>
      <c r="AX562" s="47"/>
    </row>
    <row r="563" spans="1:50">
      <c r="A563" s="92"/>
      <c r="B563" s="3"/>
      <c r="C563" s="508"/>
      <c r="D563" s="2"/>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16">
        <f t="shared" si="302"/>
        <v>0</v>
      </c>
      <c r="AL563" s="55"/>
      <c r="AQ563" s="47"/>
      <c r="AR563" s="63"/>
      <c r="AS563" s="47"/>
      <c r="AT563" s="47"/>
      <c r="AU563" s="47"/>
      <c r="AV563" s="47"/>
      <c r="AW563" s="47"/>
      <c r="AX563" s="47"/>
    </row>
    <row r="564" spans="1:50">
      <c r="A564" s="92"/>
      <c r="B564" s="3"/>
      <c r="C564" s="508"/>
      <c r="D564" s="2"/>
      <c r="E564" s="23">
        <f>+E565</f>
        <v>0</v>
      </c>
      <c r="F564" s="23">
        <f t="shared" ref="F564:AI564" si="304">+F565</f>
        <v>0</v>
      </c>
      <c r="G564" s="23">
        <f t="shared" si="304"/>
        <v>0</v>
      </c>
      <c r="H564" s="23">
        <f t="shared" si="304"/>
        <v>0</v>
      </c>
      <c r="I564" s="23">
        <f t="shared" si="304"/>
        <v>0</v>
      </c>
      <c r="J564" s="23">
        <f t="shared" si="304"/>
        <v>340000</v>
      </c>
      <c r="K564" s="23">
        <f t="shared" si="304"/>
        <v>0</v>
      </c>
      <c r="L564" s="23">
        <f t="shared" si="304"/>
        <v>0</v>
      </c>
      <c r="M564" s="23">
        <f t="shared" si="304"/>
        <v>0</v>
      </c>
      <c r="N564" s="23">
        <f t="shared" si="304"/>
        <v>0</v>
      </c>
      <c r="O564" s="23">
        <f t="shared" si="304"/>
        <v>0</v>
      </c>
      <c r="P564" s="23">
        <f t="shared" si="304"/>
        <v>0</v>
      </c>
      <c r="Q564" s="23">
        <f t="shared" si="304"/>
        <v>0</v>
      </c>
      <c r="R564" s="23">
        <f t="shared" si="304"/>
        <v>0</v>
      </c>
      <c r="S564" s="23">
        <f t="shared" si="304"/>
        <v>0</v>
      </c>
      <c r="T564" s="23">
        <f t="shared" si="304"/>
        <v>0</v>
      </c>
      <c r="U564" s="23">
        <f t="shared" si="304"/>
        <v>0</v>
      </c>
      <c r="V564" s="23">
        <f t="shared" si="304"/>
        <v>0</v>
      </c>
      <c r="W564" s="23">
        <f t="shared" si="304"/>
        <v>0</v>
      </c>
      <c r="X564" s="23">
        <f t="shared" si="304"/>
        <v>0</v>
      </c>
      <c r="Y564" s="23">
        <f t="shared" si="304"/>
        <v>0</v>
      </c>
      <c r="Z564" s="23">
        <f t="shared" si="304"/>
        <v>0</v>
      </c>
      <c r="AA564" s="23">
        <f t="shared" si="304"/>
        <v>0</v>
      </c>
      <c r="AB564" s="23">
        <f t="shared" si="304"/>
        <v>0</v>
      </c>
      <c r="AC564" s="23">
        <f t="shared" si="304"/>
        <v>0</v>
      </c>
      <c r="AD564" s="23">
        <f t="shared" si="304"/>
        <v>0</v>
      </c>
      <c r="AE564" s="23">
        <f t="shared" si="304"/>
        <v>0</v>
      </c>
      <c r="AF564" s="23">
        <f t="shared" si="304"/>
        <v>0</v>
      </c>
      <c r="AG564" s="23">
        <f t="shared" si="304"/>
        <v>0</v>
      </c>
      <c r="AH564" s="23">
        <f t="shared" si="304"/>
        <v>0</v>
      </c>
      <c r="AI564" s="23">
        <f t="shared" si="304"/>
        <v>0</v>
      </c>
      <c r="AJ564" s="12">
        <f t="shared" si="302"/>
        <v>340000</v>
      </c>
      <c r="AL564" s="55"/>
      <c r="AQ564" s="47"/>
      <c r="AR564" s="63"/>
      <c r="AS564" s="47"/>
      <c r="AT564" s="47"/>
      <c r="AU564" s="47"/>
      <c r="AV564" s="47"/>
      <c r="AW564" s="47"/>
      <c r="AX564" s="47"/>
    </row>
    <row r="565" spans="1:50">
      <c r="A565" s="92"/>
      <c r="B565" s="3"/>
      <c r="C565" s="508"/>
      <c r="D565" s="2"/>
      <c r="E565" s="21">
        <v>0</v>
      </c>
      <c r="F565" s="21"/>
      <c r="G565" s="21"/>
      <c r="H565" s="21"/>
      <c r="I565" s="21"/>
      <c r="J565" s="21">
        <v>340000</v>
      </c>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v>0</v>
      </c>
      <c r="AI565" s="21"/>
      <c r="AJ565" s="16">
        <f t="shared" si="302"/>
        <v>340000</v>
      </c>
      <c r="AL565" s="55"/>
      <c r="AQ565" s="47"/>
      <c r="AR565" s="63"/>
      <c r="AS565" s="47"/>
      <c r="AT565" s="47"/>
      <c r="AU565" s="47"/>
      <c r="AV565" s="47"/>
      <c r="AW565" s="47"/>
      <c r="AX565" s="47"/>
    </row>
    <row r="566" spans="1:50">
      <c r="A566" s="92"/>
      <c r="B566" s="3"/>
      <c r="C566" s="508"/>
      <c r="D566" s="2"/>
      <c r="E566" s="23">
        <f>+E567+E568</f>
        <v>0</v>
      </c>
      <c r="F566" s="23">
        <f t="shared" ref="F566:AI566" si="305">+F567+F568</f>
        <v>0</v>
      </c>
      <c r="G566" s="23">
        <f t="shared" si="305"/>
        <v>0</v>
      </c>
      <c r="H566" s="23">
        <f t="shared" si="305"/>
        <v>0</v>
      </c>
      <c r="I566" s="23"/>
      <c r="J566" s="23">
        <f t="shared" ref="J566:AG566" si="306">+J567+J568</f>
        <v>0</v>
      </c>
      <c r="K566" s="23">
        <f t="shared" si="306"/>
        <v>0</v>
      </c>
      <c r="L566" s="23">
        <f t="shared" si="306"/>
        <v>0</v>
      </c>
      <c r="M566" s="23">
        <f t="shared" si="306"/>
        <v>0</v>
      </c>
      <c r="N566" s="23">
        <f t="shared" si="306"/>
        <v>0</v>
      </c>
      <c r="O566" s="23">
        <f t="shared" si="306"/>
        <v>0</v>
      </c>
      <c r="P566" s="23">
        <f t="shared" si="306"/>
        <v>0</v>
      </c>
      <c r="Q566" s="23">
        <f t="shared" si="306"/>
        <v>0</v>
      </c>
      <c r="R566" s="23">
        <f t="shared" si="306"/>
        <v>0</v>
      </c>
      <c r="S566" s="23">
        <f t="shared" si="306"/>
        <v>0</v>
      </c>
      <c r="T566" s="23">
        <f t="shared" si="306"/>
        <v>0</v>
      </c>
      <c r="U566" s="23">
        <f t="shared" si="306"/>
        <v>0</v>
      </c>
      <c r="V566" s="23">
        <f t="shared" si="306"/>
        <v>0</v>
      </c>
      <c r="W566" s="23">
        <f t="shared" si="306"/>
        <v>0</v>
      </c>
      <c r="X566" s="23">
        <f t="shared" si="306"/>
        <v>0</v>
      </c>
      <c r="Y566" s="23">
        <f t="shared" si="306"/>
        <v>0</v>
      </c>
      <c r="Z566" s="23">
        <f t="shared" si="306"/>
        <v>0</v>
      </c>
      <c r="AA566" s="23">
        <f t="shared" si="306"/>
        <v>0</v>
      </c>
      <c r="AB566" s="23">
        <f t="shared" si="306"/>
        <v>0</v>
      </c>
      <c r="AC566" s="23">
        <f t="shared" si="306"/>
        <v>0</v>
      </c>
      <c r="AD566" s="23">
        <f t="shared" si="306"/>
        <v>0</v>
      </c>
      <c r="AE566" s="23">
        <f t="shared" si="306"/>
        <v>0</v>
      </c>
      <c r="AF566" s="23">
        <f t="shared" si="306"/>
        <v>0</v>
      </c>
      <c r="AG566" s="23">
        <f t="shared" si="306"/>
        <v>0</v>
      </c>
      <c r="AH566" s="23">
        <f t="shared" si="305"/>
        <v>0</v>
      </c>
      <c r="AI566" s="23">
        <f t="shared" si="305"/>
        <v>0</v>
      </c>
      <c r="AJ566" s="12">
        <f t="shared" si="302"/>
        <v>0</v>
      </c>
      <c r="AL566" s="55"/>
      <c r="AQ566" s="47"/>
      <c r="AR566" s="63"/>
      <c r="AS566" s="47"/>
      <c r="AT566" s="47"/>
      <c r="AU566" s="47"/>
      <c r="AV566" s="47"/>
      <c r="AW566" s="47"/>
      <c r="AX566" s="47"/>
    </row>
    <row r="567" spans="1:50">
      <c r="A567" s="92"/>
      <c r="B567" s="3"/>
      <c r="C567" s="508"/>
      <c r="D567" s="2"/>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16">
        <f t="shared" si="302"/>
        <v>0</v>
      </c>
      <c r="AL567" s="55"/>
      <c r="AQ567" s="47"/>
      <c r="AR567" s="63"/>
      <c r="AS567" s="47"/>
      <c r="AT567" s="47"/>
      <c r="AU567" s="47"/>
      <c r="AV567" s="47"/>
      <c r="AW567" s="47"/>
      <c r="AX567" s="47"/>
    </row>
    <row r="568" spans="1:50">
      <c r="A568" s="92"/>
      <c r="B568" s="3"/>
      <c r="C568" s="508"/>
      <c r="D568" s="2"/>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16">
        <f t="shared" si="302"/>
        <v>0</v>
      </c>
      <c r="AL568" s="55"/>
      <c r="AQ568" s="47"/>
      <c r="AR568" s="63"/>
      <c r="AS568" s="47"/>
      <c r="AT568" s="47"/>
      <c r="AU568" s="47"/>
      <c r="AV568" s="47"/>
      <c r="AW568" s="47"/>
      <c r="AX568" s="47"/>
    </row>
    <row r="569" spans="1:50">
      <c r="A569" s="92"/>
      <c r="B569" s="3"/>
      <c r="C569" s="508"/>
      <c r="D569" s="2"/>
      <c r="E569" s="15">
        <f>+E570+E572+E574+E576</f>
        <v>0</v>
      </c>
      <c r="F569" s="15">
        <f t="shared" ref="F569:AI569" si="307">+F570+F572+F574+F576</f>
        <v>0</v>
      </c>
      <c r="G569" s="15">
        <f t="shared" si="307"/>
        <v>0</v>
      </c>
      <c r="H569" s="15">
        <f t="shared" si="307"/>
        <v>0</v>
      </c>
      <c r="I569" s="15"/>
      <c r="J569" s="15">
        <f t="shared" ref="J569:AG569" si="308">+J570+J572+J574+J576</f>
        <v>0</v>
      </c>
      <c r="K569" s="15">
        <f t="shared" si="308"/>
        <v>0</v>
      </c>
      <c r="L569" s="15">
        <f t="shared" si="308"/>
        <v>0</v>
      </c>
      <c r="M569" s="15">
        <f t="shared" si="308"/>
        <v>0</v>
      </c>
      <c r="N569" s="15">
        <f t="shared" si="308"/>
        <v>0</v>
      </c>
      <c r="O569" s="15">
        <f t="shared" si="308"/>
        <v>0</v>
      </c>
      <c r="P569" s="15">
        <f t="shared" si="308"/>
        <v>0</v>
      </c>
      <c r="Q569" s="15">
        <f t="shared" si="308"/>
        <v>0</v>
      </c>
      <c r="R569" s="15">
        <f t="shared" si="308"/>
        <v>0</v>
      </c>
      <c r="S569" s="15">
        <f t="shared" si="308"/>
        <v>0</v>
      </c>
      <c r="T569" s="15">
        <f>+T570+T572+T574+T576</f>
        <v>0</v>
      </c>
      <c r="U569" s="15">
        <f t="shared" ref="U569:AD569" si="309">+U570+U572+U574+U576</f>
        <v>0</v>
      </c>
      <c r="V569" s="15">
        <f t="shared" si="309"/>
        <v>0</v>
      </c>
      <c r="W569" s="15">
        <f t="shared" si="309"/>
        <v>0</v>
      </c>
      <c r="X569" s="15">
        <f t="shared" si="309"/>
        <v>0</v>
      </c>
      <c r="Y569" s="15">
        <f t="shared" si="309"/>
        <v>0</v>
      </c>
      <c r="Z569" s="15">
        <f t="shared" si="309"/>
        <v>0</v>
      </c>
      <c r="AA569" s="15">
        <f t="shared" si="309"/>
        <v>0</v>
      </c>
      <c r="AB569" s="15">
        <f t="shared" si="309"/>
        <v>0</v>
      </c>
      <c r="AC569" s="15">
        <f t="shared" si="309"/>
        <v>0</v>
      </c>
      <c r="AD569" s="15">
        <f t="shared" si="309"/>
        <v>0</v>
      </c>
      <c r="AE569" s="15">
        <f t="shared" si="308"/>
        <v>0</v>
      </c>
      <c r="AF569" s="15">
        <f t="shared" si="308"/>
        <v>0</v>
      </c>
      <c r="AG569" s="15">
        <f t="shared" si="308"/>
        <v>0</v>
      </c>
      <c r="AH569" s="15">
        <f t="shared" si="307"/>
        <v>0</v>
      </c>
      <c r="AI569" s="15">
        <f t="shared" si="307"/>
        <v>0</v>
      </c>
      <c r="AJ569" s="14">
        <f t="shared" si="302"/>
        <v>0</v>
      </c>
      <c r="AL569" s="55"/>
      <c r="AQ569" s="47"/>
      <c r="AR569" s="63"/>
      <c r="AS569" s="47"/>
      <c r="AT569" s="47"/>
      <c r="AU569" s="47"/>
      <c r="AV569" s="47"/>
      <c r="AW569" s="47"/>
      <c r="AX569" s="47"/>
    </row>
    <row r="570" spans="1:50">
      <c r="A570" s="92"/>
      <c r="B570" s="3"/>
      <c r="C570" s="508"/>
      <c r="D570" s="2"/>
      <c r="E570" s="23">
        <f>+E571</f>
        <v>0</v>
      </c>
      <c r="F570" s="23">
        <f t="shared" ref="F570:AI570" si="310">+F571</f>
        <v>0</v>
      </c>
      <c r="G570" s="23">
        <f t="shared" si="310"/>
        <v>0</v>
      </c>
      <c r="H570" s="23">
        <f t="shared" si="310"/>
        <v>0</v>
      </c>
      <c r="I570" s="23"/>
      <c r="J570" s="23">
        <f t="shared" si="310"/>
        <v>0</v>
      </c>
      <c r="K570" s="23">
        <f t="shared" si="310"/>
        <v>0</v>
      </c>
      <c r="L570" s="23">
        <f t="shared" si="310"/>
        <v>0</v>
      </c>
      <c r="M570" s="23">
        <f t="shared" si="310"/>
        <v>0</v>
      </c>
      <c r="N570" s="23">
        <f t="shared" si="310"/>
        <v>0</v>
      </c>
      <c r="O570" s="23">
        <f t="shared" si="310"/>
        <v>0</v>
      </c>
      <c r="P570" s="23">
        <f t="shared" si="310"/>
        <v>0</v>
      </c>
      <c r="Q570" s="23">
        <f t="shared" si="310"/>
        <v>0</v>
      </c>
      <c r="R570" s="23">
        <f t="shared" si="310"/>
        <v>0</v>
      </c>
      <c r="S570" s="23">
        <f t="shared" si="310"/>
        <v>0</v>
      </c>
      <c r="T570" s="23">
        <f t="shared" si="310"/>
        <v>0</v>
      </c>
      <c r="U570" s="23">
        <f t="shared" si="310"/>
        <v>0</v>
      </c>
      <c r="V570" s="23">
        <f t="shared" si="310"/>
        <v>0</v>
      </c>
      <c r="W570" s="23">
        <f t="shared" si="310"/>
        <v>0</v>
      </c>
      <c r="X570" s="23">
        <f t="shared" si="310"/>
        <v>0</v>
      </c>
      <c r="Y570" s="23">
        <f t="shared" si="310"/>
        <v>0</v>
      </c>
      <c r="Z570" s="23">
        <f t="shared" si="310"/>
        <v>0</v>
      </c>
      <c r="AA570" s="23">
        <f t="shared" si="310"/>
        <v>0</v>
      </c>
      <c r="AB570" s="23">
        <f t="shared" si="310"/>
        <v>0</v>
      </c>
      <c r="AC570" s="23">
        <f t="shared" si="310"/>
        <v>0</v>
      </c>
      <c r="AD570" s="23">
        <f t="shared" si="310"/>
        <v>0</v>
      </c>
      <c r="AE570" s="23">
        <f t="shared" si="310"/>
        <v>0</v>
      </c>
      <c r="AF570" s="23">
        <f t="shared" si="310"/>
        <v>0</v>
      </c>
      <c r="AG570" s="23">
        <f t="shared" si="310"/>
        <v>0</v>
      </c>
      <c r="AH570" s="23">
        <f t="shared" si="310"/>
        <v>0</v>
      </c>
      <c r="AI570" s="23">
        <f t="shared" si="310"/>
        <v>0</v>
      </c>
      <c r="AJ570" s="12">
        <f t="shared" si="302"/>
        <v>0</v>
      </c>
      <c r="AL570" s="55"/>
      <c r="AQ570" s="47"/>
      <c r="AR570" s="63"/>
      <c r="AS570" s="47"/>
      <c r="AT570" s="47"/>
      <c r="AU570" s="47"/>
      <c r="AV570" s="47"/>
      <c r="AW570" s="47"/>
      <c r="AX570" s="47"/>
    </row>
    <row r="571" spans="1:50">
      <c r="A571" s="92"/>
      <c r="B571" s="3"/>
      <c r="C571" s="508"/>
      <c r="D571" s="2"/>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16">
        <f t="shared" si="302"/>
        <v>0</v>
      </c>
      <c r="AL571" s="55"/>
      <c r="AQ571" s="47"/>
      <c r="AR571" s="63"/>
      <c r="AS571" s="47"/>
      <c r="AT571" s="47"/>
      <c r="AU571" s="47"/>
      <c r="AV571" s="47"/>
      <c r="AW571" s="47"/>
      <c r="AX571" s="47"/>
    </row>
    <row r="572" spans="1:50">
      <c r="A572" s="92"/>
      <c r="B572" s="3"/>
      <c r="C572" s="508"/>
      <c r="D572" s="2"/>
      <c r="E572" s="23">
        <f>+E573</f>
        <v>0</v>
      </c>
      <c r="F572" s="23">
        <f t="shared" ref="F572:AI572" si="311">+F573</f>
        <v>0</v>
      </c>
      <c r="G572" s="23">
        <f t="shared" si="311"/>
        <v>0</v>
      </c>
      <c r="H572" s="23">
        <f t="shared" si="311"/>
        <v>0</v>
      </c>
      <c r="I572" s="23"/>
      <c r="J572" s="23">
        <f t="shared" si="311"/>
        <v>0</v>
      </c>
      <c r="K572" s="23">
        <f t="shared" si="311"/>
        <v>0</v>
      </c>
      <c r="L572" s="23">
        <f t="shared" si="311"/>
        <v>0</v>
      </c>
      <c r="M572" s="23">
        <f t="shared" si="311"/>
        <v>0</v>
      </c>
      <c r="N572" s="23">
        <f t="shared" si="311"/>
        <v>0</v>
      </c>
      <c r="O572" s="23">
        <f t="shared" si="311"/>
        <v>0</v>
      </c>
      <c r="P572" s="23">
        <f t="shared" si="311"/>
        <v>0</v>
      </c>
      <c r="Q572" s="23">
        <f t="shared" si="311"/>
        <v>0</v>
      </c>
      <c r="R572" s="23">
        <f t="shared" si="311"/>
        <v>0</v>
      </c>
      <c r="S572" s="23">
        <f t="shared" si="311"/>
        <v>0</v>
      </c>
      <c r="T572" s="23">
        <f t="shared" si="311"/>
        <v>0</v>
      </c>
      <c r="U572" s="23">
        <f t="shared" si="311"/>
        <v>0</v>
      </c>
      <c r="V572" s="23">
        <f t="shared" si="311"/>
        <v>0</v>
      </c>
      <c r="W572" s="23">
        <f t="shared" si="311"/>
        <v>0</v>
      </c>
      <c r="X572" s="23">
        <f t="shared" si="311"/>
        <v>0</v>
      </c>
      <c r="Y572" s="23">
        <f t="shared" si="311"/>
        <v>0</v>
      </c>
      <c r="Z572" s="23">
        <f t="shared" si="311"/>
        <v>0</v>
      </c>
      <c r="AA572" s="23">
        <f t="shared" si="311"/>
        <v>0</v>
      </c>
      <c r="AB572" s="23">
        <f t="shared" si="311"/>
        <v>0</v>
      </c>
      <c r="AC572" s="23">
        <f t="shared" si="311"/>
        <v>0</v>
      </c>
      <c r="AD572" s="23">
        <f t="shared" si="311"/>
        <v>0</v>
      </c>
      <c r="AE572" s="23">
        <f t="shared" si="311"/>
        <v>0</v>
      </c>
      <c r="AF572" s="23">
        <f t="shared" si="311"/>
        <v>0</v>
      </c>
      <c r="AG572" s="23">
        <f t="shared" si="311"/>
        <v>0</v>
      </c>
      <c r="AH572" s="23">
        <f t="shared" si="311"/>
        <v>0</v>
      </c>
      <c r="AI572" s="23">
        <f t="shared" si="311"/>
        <v>0</v>
      </c>
      <c r="AJ572" s="12">
        <f t="shared" si="302"/>
        <v>0</v>
      </c>
      <c r="AL572" s="55"/>
      <c r="AQ572" s="47"/>
      <c r="AR572" s="63"/>
      <c r="AS572" s="47"/>
      <c r="AT572" s="47"/>
      <c r="AU572" s="47"/>
      <c r="AV572" s="47"/>
      <c r="AW572" s="47"/>
      <c r="AX572" s="47"/>
    </row>
    <row r="573" spans="1:50">
      <c r="A573" s="92"/>
      <c r="B573" s="3"/>
      <c r="C573" s="508"/>
      <c r="D573" s="2"/>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16">
        <f t="shared" si="302"/>
        <v>0</v>
      </c>
      <c r="AL573" s="55"/>
      <c r="AQ573" s="47"/>
      <c r="AR573" s="63"/>
      <c r="AS573" s="47"/>
      <c r="AT573" s="47"/>
      <c r="AU573" s="47"/>
      <c r="AV573" s="47"/>
      <c r="AW573" s="47"/>
      <c r="AX573" s="47"/>
    </row>
    <row r="574" spans="1:50">
      <c r="A574" s="92"/>
      <c r="B574" s="3"/>
      <c r="C574" s="508"/>
      <c r="D574" s="2"/>
      <c r="E574" s="23">
        <f>+E575</f>
        <v>0</v>
      </c>
      <c r="F574" s="23">
        <f t="shared" ref="F574:AI574" si="312">+F575</f>
        <v>0</v>
      </c>
      <c r="G574" s="23">
        <f t="shared" si="312"/>
        <v>0</v>
      </c>
      <c r="H574" s="23">
        <f t="shared" si="312"/>
        <v>0</v>
      </c>
      <c r="I574" s="23"/>
      <c r="J574" s="23">
        <f t="shared" si="312"/>
        <v>0</v>
      </c>
      <c r="K574" s="23">
        <f t="shared" si="312"/>
        <v>0</v>
      </c>
      <c r="L574" s="23">
        <f t="shared" si="312"/>
        <v>0</v>
      </c>
      <c r="M574" s="23">
        <f t="shared" si="312"/>
        <v>0</v>
      </c>
      <c r="N574" s="23">
        <f t="shared" si="312"/>
        <v>0</v>
      </c>
      <c r="O574" s="23">
        <f t="shared" si="312"/>
        <v>0</v>
      </c>
      <c r="P574" s="23">
        <f t="shared" si="312"/>
        <v>0</v>
      </c>
      <c r="Q574" s="23">
        <f t="shared" si="312"/>
        <v>0</v>
      </c>
      <c r="R574" s="23">
        <f t="shared" si="312"/>
        <v>0</v>
      </c>
      <c r="S574" s="23">
        <f t="shared" si="312"/>
        <v>0</v>
      </c>
      <c r="T574" s="23">
        <f t="shared" si="312"/>
        <v>0</v>
      </c>
      <c r="U574" s="23">
        <f t="shared" si="312"/>
        <v>0</v>
      </c>
      <c r="V574" s="23">
        <f t="shared" si="312"/>
        <v>0</v>
      </c>
      <c r="W574" s="23">
        <f t="shared" si="312"/>
        <v>0</v>
      </c>
      <c r="X574" s="23">
        <f t="shared" si="312"/>
        <v>0</v>
      </c>
      <c r="Y574" s="23">
        <f t="shared" si="312"/>
        <v>0</v>
      </c>
      <c r="Z574" s="23">
        <f t="shared" si="312"/>
        <v>0</v>
      </c>
      <c r="AA574" s="23">
        <f t="shared" si="312"/>
        <v>0</v>
      </c>
      <c r="AB574" s="23">
        <f t="shared" si="312"/>
        <v>0</v>
      </c>
      <c r="AC574" s="23">
        <f t="shared" si="312"/>
        <v>0</v>
      </c>
      <c r="AD574" s="23">
        <f t="shared" si="312"/>
        <v>0</v>
      </c>
      <c r="AE574" s="23">
        <f t="shared" si="312"/>
        <v>0</v>
      </c>
      <c r="AF574" s="23">
        <f t="shared" si="312"/>
        <v>0</v>
      </c>
      <c r="AG574" s="23">
        <f t="shared" si="312"/>
        <v>0</v>
      </c>
      <c r="AH574" s="23">
        <f t="shared" si="312"/>
        <v>0</v>
      </c>
      <c r="AI574" s="23">
        <f t="shared" si="312"/>
        <v>0</v>
      </c>
      <c r="AJ574" s="12">
        <f t="shared" si="302"/>
        <v>0</v>
      </c>
      <c r="AL574" s="55"/>
      <c r="AQ574" s="47"/>
      <c r="AR574" s="63"/>
      <c r="AS574" s="47"/>
      <c r="AT574" s="47"/>
      <c r="AU574" s="47"/>
      <c r="AV574" s="47"/>
      <c r="AW574" s="47"/>
      <c r="AX574" s="47"/>
    </row>
    <row r="575" spans="1:50">
      <c r="A575" s="92"/>
      <c r="B575" s="3"/>
      <c r="C575" s="508"/>
      <c r="D575" s="2"/>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16">
        <f t="shared" si="302"/>
        <v>0</v>
      </c>
      <c r="AL575" s="55"/>
      <c r="AQ575" s="47"/>
      <c r="AR575" s="63"/>
      <c r="AS575" s="47"/>
      <c r="AT575" s="47"/>
      <c r="AU575" s="47"/>
      <c r="AV575" s="47"/>
      <c r="AW575" s="47"/>
      <c r="AX575" s="47"/>
    </row>
    <row r="576" spans="1:50">
      <c r="A576" s="92"/>
      <c r="B576" s="3"/>
      <c r="C576" s="508"/>
      <c r="D576" s="2"/>
      <c r="E576" s="23">
        <f>+E577</f>
        <v>0</v>
      </c>
      <c r="F576" s="23">
        <f t="shared" ref="F576:AI576" si="313">+F577</f>
        <v>0</v>
      </c>
      <c r="G576" s="23">
        <f t="shared" si="313"/>
        <v>0</v>
      </c>
      <c r="H576" s="23">
        <f t="shared" si="313"/>
        <v>0</v>
      </c>
      <c r="I576" s="23"/>
      <c r="J576" s="23">
        <f t="shared" si="313"/>
        <v>0</v>
      </c>
      <c r="K576" s="23">
        <f t="shared" si="313"/>
        <v>0</v>
      </c>
      <c r="L576" s="23">
        <f t="shared" si="313"/>
        <v>0</v>
      </c>
      <c r="M576" s="23">
        <f t="shared" si="313"/>
        <v>0</v>
      </c>
      <c r="N576" s="23">
        <f t="shared" si="313"/>
        <v>0</v>
      </c>
      <c r="O576" s="23">
        <f t="shared" si="313"/>
        <v>0</v>
      </c>
      <c r="P576" s="23">
        <f t="shared" si="313"/>
        <v>0</v>
      </c>
      <c r="Q576" s="23">
        <f t="shared" si="313"/>
        <v>0</v>
      </c>
      <c r="R576" s="23">
        <f t="shared" si="313"/>
        <v>0</v>
      </c>
      <c r="S576" s="23">
        <f t="shared" si="313"/>
        <v>0</v>
      </c>
      <c r="T576" s="23">
        <f t="shared" si="313"/>
        <v>0</v>
      </c>
      <c r="U576" s="23">
        <f t="shared" si="313"/>
        <v>0</v>
      </c>
      <c r="V576" s="23">
        <f t="shared" si="313"/>
        <v>0</v>
      </c>
      <c r="W576" s="23">
        <f t="shared" si="313"/>
        <v>0</v>
      </c>
      <c r="X576" s="23">
        <f t="shared" si="313"/>
        <v>0</v>
      </c>
      <c r="Y576" s="23">
        <f t="shared" si="313"/>
        <v>0</v>
      </c>
      <c r="Z576" s="23">
        <f t="shared" si="313"/>
        <v>0</v>
      </c>
      <c r="AA576" s="23">
        <f t="shared" si="313"/>
        <v>0</v>
      </c>
      <c r="AB576" s="23">
        <f t="shared" si="313"/>
        <v>0</v>
      </c>
      <c r="AC576" s="23">
        <f t="shared" si="313"/>
        <v>0</v>
      </c>
      <c r="AD576" s="23">
        <f t="shared" si="313"/>
        <v>0</v>
      </c>
      <c r="AE576" s="23">
        <f t="shared" si="313"/>
        <v>0</v>
      </c>
      <c r="AF576" s="23">
        <f t="shared" si="313"/>
        <v>0</v>
      </c>
      <c r="AG576" s="23">
        <f t="shared" si="313"/>
        <v>0</v>
      </c>
      <c r="AH576" s="23">
        <f t="shared" si="313"/>
        <v>0</v>
      </c>
      <c r="AI576" s="23">
        <f t="shared" si="313"/>
        <v>0</v>
      </c>
      <c r="AJ576" s="12">
        <f t="shared" si="302"/>
        <v>0</v>
      </c>
      <c r="AL576" s="55"/>
      <c r="AQ576" s="47"/>
      <c r="AR576" s="63"/>
      <c r="AS576" s="47"/>
      <c r="AT576" s="47"/>
      <c r="AU576" s="47"/>
      <c r="AV576" s="47"/>
      <c r="AW576" s="47"/>
      <c r="AX576" s="47"/>
    </row>
    <row r="577" spans="1:50">
      <c r="A577" s="92"/>
      <c r="B577" s="3"/>
      <c r="C577" s="508"/>
      <c r="D577" s="2"/>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16">
        <f t="shared" si="302"/>
        <v>0</v>
      </c>
      <c r="AL577" s="55"/>
      <c r="AQ577" s="47"/>
      <c r="AR577" s="63"/>
      <c r="AS577" s="47"/>
      <c r="AT577" s="47"/>
      <c r="AU577" s="47"/>
      <c r="AV577" s="47"/>
      <c r="AW577" s="47"/>
      <c r="AX577" s="47"/>
    </row>
    <row r="578" spans="1:50">
      <c r="A578" s="92"/>
      <c r="B578" s="3"/>
      <c r="C578" s="508"/>
      <c r="D578" s="2"/>
      <c r="E578" s="15">
        <f>+E579+E581</f>
        <v>0</v>
      </c>
      <c r="F578" s="15">
        <f t="shared" ref="F578:AI578" si="314">+F579+F581</f>
        <v>0</v>
      </c>
      <c r="G578" s="15">
        <f t="shared" si="314"/>
        <v>0</v>
      </c>
      <c r="H578" s="15">
        <f t="shared" si="314"/>
        <v>0</v>
      </c>
      <c r="I578" s="15"/>
      <c r="J578" s="15">
        <f t="shared" ref="J578:AG578" si="315">+J579+J581</f>
        <v>0</v>
      </c>
      <c r="K578" s="15">
        <f t="shared" si="315"/>
        <v>0</v>
      </c>
      <c r="L578" s="15">
        <f t="shared" si="315"/>
        <v>0</v>
      </c>
      <c r="M578" s="15">
        <f t="shared" si="315"/>
        <v>0</v>
      </c>
      <c r="N578" s="15">
        <f t="shared" si="315"/>
        <v>0</v>
      </c>
      <c r="O578" s="15">
        <f t="shared" si="315"/>
        <v>0</v>
      </c>
      <c r="P578" s="15">
        <f t="shared" si="315"/>
        <v>0</v>
      </c>
      <c r="Q578" s="15">
        <f t="shared" si="315"/>
        <v>0</v>
      </c>
      <c r="R578" s="15">
        <f t="shared" si="315"/>
        <v>0</v>
      </c>
      <c r="S578" s="15">
        <f t="shared" si="315"/>
        <v>0</v>
      </c>
      <c r="T578" s="15">
        <f t="shared" si="315"/>
        <v>0</v>
      </c>
      <c r="U578" s="15">
        <f t="shared" si="315"/>
        <v>0</v>
      </c>
      <c r="V578" s="15">
        <f t="shared" si="315"/>
        <v>0</v>
      </c>
      <c r="W578" s="15">
        <f t="shared" si="315"/>
        <v>0</v>
      </c>
      <c r="X578" s="15">
        <f t="shared" si="315"/>
        <v>0</v>
      </c>
      <c r="Y578" s="15">
        <f t="shared" si="315"/>
        <v>0</v>
      </c>
      <c r="Z578" s="15">
        <f t="shared" si="315"/>
        <v>0</v>
      </c>
      <c r="AA578" s="15">
        <f t="shared" si="315"/>
        <v>0</v>
      </c>
      <c r="AB578" s="15">
        <f t="shared" si="315"/>
        <v>0</v>
      </c>
      <c r="AC578" s="15">
        <f t="shared" si="315"/>
        <v>0</v>
      </c>
      <c r="AD578" s="15">
        <f t="shared" si="315"/>
        <v>0</v>
      </c>
      <c r="AE578" s="15">
        <f t="shared" si="315"/>
        <v>0</v>
      </c>
      <c r="AF578" s="15">
        <f t="shared" si="315"/>
        <v>0</v>
      </c>
      <c r="AG578" s="15">
        <f t="shared" si="315"/>
        <v>0</v>
      </c>
      <c r="AH578" s="15">
        <f t="shared" si="314"/>
        <v>0</v>
      </c>
      <c r="AI578" s="15">
        <f t="shared" si="314"/>
        <v>0</v>
      </c>
      <c r="AJ578" s="14">
        <f t="shared" si="302"/>
        <v>0</v>
      </c>
      <c r="AL578" s="55"/>
      <c r="AQ578" s="47"/>
      <c r="AR578" s="63"/>
      <c r="AS578" s="47"/>
      <c r="AT578" s="47"/>
      <c r="AU578" s="47"/>
      <c r="AV578" s="47"/>
      <c r="AW578" s="47"/>
      <c r="AX578" s="47"/>
    </row>
    <row r="579" spans="1:50">
      <c r="A579" s="92"/>
      <c r="B579" s="3"/>
      <c r="C579" s="508"/>
      <c r="D579" s="2"/>
      <c r="E579" s="23">
        <f>+E580</f>
        <v>0</v>
      </c>
      <c r="F579" s="23">
        <f t="shared" ref="F579:AI579" si="316">+F580</f>
        <v>0</v>
      </c>
      <c r="G579" s="23">
        <f t="shared" si="316"/>
        <v>0</v>
      </c>
      <c r="H579" s="23">
        <f t="shared" si="316"/>
        <v>0</v>
      </c>
      <c r="I579" s="23"/>
      <c r="J579" s="23">
        <f t="shared" si="316"/>
        <v>0</v>
      </c>
      <c r="K579" s="23">
        <f t="shared" si="316"/>
        <v>0</v>
      </c>
      <c r="L579" s="23">
        <f t="shared" si="316"/>
        <v>0</v>
      </c>
      <c r="M579" s="23">
        <f t="shared" si="316"/>
        <v>0</v>
      </c>
      <c r="N579" s="23">
        <f t="shared" si="316"/>
        <v>0</v>
      </c>
      <c r="O579" s="23">
        <f t="shared" si="316"/>
        <v>0</v>
      </c>
      <c r="P579" s="23">
        <f t="shared" si="316"/>
        <v>0</v>
      </c>
      <c r="Q579" s="23">
        <f t="shared" si="316"/>
        <v>0</v>
      </c>
      <c r="R579" s="23">
        <f t="shared" si="316"/>
        <v>0</v>
      </c>
      <c r="S579" s="23">
        <f t="shared" si="316"/>
        <v>0</v>
      </c>
      <c r="T579" s="23">
        <f t="shared" si="316"/>
        <v>0</v>
      </c>
      <c r="U579" s="23">
        <f t="shared" si="316"/>
        <v>0</v>
      </c>
      <c r="V579" s="23">
        <f t="shared" si="316"/>
        <v>0</v>
      </c>
      <c r="W579" s="23">
        <f t="shared" si="316"/>
        <v>0</v>
      </c>
      <c r="X579" s="23">
        <f t="shared" si="316"/>
        <v>0</v>
      </c>
      <c r="Y579" s="23">
        <f t="shared" si="316"/>
        <v>0</v>
      </c>
      <c r="Z579" s="23">
        <f t="shared" si="316"/>
        <v>0</v>
      </c>
      <c r="AA579" s="23">
        <f t="shared" si="316"/>
        <v>0</v>
      </c>
      <c r="AB579" s="23">
        <f t="shared" si="316"/>
        <v>0</v>
      </c>
      <c r="AC579" s="23">
        <f t="shared" si="316"/>
        <v>0</v>
      </c>
      <c r="AD579" s="23">
        <f t="shared" si="316"/>
        <v>0</v>
      </c>
      <c r="AE579" s="23">
        <f t="shared" si="316"/>
        <v>0</v>
      </c>
      <c r="AF579" s="23">
        <f t="shared" si="316"/>
        <v>0</v>
      </c>
      <c r="AG579" s="23">
        <f t="shared" si="316"/>
        <v>0</v>
      </c>
      <c r="AH579" s="23">
        <f t="shared" si="316"/>
        <v>0</v>
      </c>
      <c r="AI579" s="23">
        <f t="shared" si="316"/>
        <v>0</v>
      </c>
      <c r="AJ579" s="12">
        <f t="shared" si="302"/>
        <v>0</v>
      </c>
      <c r="AL579" s="55"/>
      <c r="AQ579" s="47"/>
      <c r="AR579" s="63"/>
      <c r="AS579" s="47"/>
      <c r="AT579" s="47"/>
      <c r="AU579" s="47"/>
      <c r="AV579" s="47"/>
      <c r="AW579" s="47"/>
      <c r="AX579" s="47"/>
    </row>
    <row r="580" spans="1:50">
      <c r="A580" s="92"/>
      <c r="B580" s="3"/>
      <c r="C580" s="508"/>
      <c r="D580" s="2"/>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16">
        <f t="shared" si="302"/>
        <v>0</v>
      </c>
      <c r="AL580" s="55"/>
      <c r="AQ580" s="47"/>
      <c r="AR580" s="63"/>
      <c r="AS580" s="47"/>
      <c r="AT580" s="47"/>
      <c r="AU580" s="47"/>
      <c r="AV580" s="47"/>
      <c r="AW580" s="47"/>
      <c r="AX580" s="47"/>
    </row>
    <row r="581" spans="1:50">
      <c r="A581" s="92"/>
      <c r="B581" s="3"/>
      <c r="C581" s="508"/>
      <c r="D581" s="2"/>
      <c r="E581" s="23">
        <f>+E582</f>
        <v>0</v>
      </c>
      <c r="F581" s="23">
        <f t="shared" ref="F581:AI581" si="317">+F582</f>
        <v>0</v>
      </c>
      <c r="G581" s="23">
        <f t="shared" si="317"/>
        <v>0</v>
      </c>
      <c r="H581" s="23">
        <f t="shared" si="317"/>
        <v>0</v>
      </c>
      <c r="I581" s="23"/>
      <c r="J581" s="23">
        <f t="shared" si="317"/>
        <v>0</v>
      </c>
      <c r="K581" s="23">
        <f t="shared" si="317"/>
        <v>0</v>
      </c>
      <c r="L581" s="23">
        <f t="shared" si="317"/>
        <v>0</v>
      </c>
      <c r="M581" s="23">
        <f t="shared" si="317"/>
        <v>0</v>
      </c>
      <c r="N581" s="23">
        <f t="shared" si="317"/>
        <v>0</v>
      </c>
      <c r="O581" s="23">
        <f t="shared" si="317"/>
        <v>0</v>
      </c>
      <c r="P581" s="23">
        <f t="shared" si="317"/>
        <v>0</v>
      </c>
      <c r="Q581" s="23">
        <f t="shared" si="317"/>
        <v>0</v>
      </c>
      <c r="R581" s="23">
        <f t="shared" si="317"/>
        <v>0</v>
      </c>
      <c r="S581" s="23">
        <f t="shared" si="317"/>
        <v>0</v>
      </c>
      <c r="T581" s="23">
        <f t="shared" si="317"/>
        <v>0</v>
      </c>
      <c r="U581" s="23">
        <f t="shared" si="317"/>
        <v>0</v>
      </c>
      <c r="V581" s="23">
        <f t="shared" si="317"/>
        <v>0</v>
      </c>
      <c r="W581" s="23">
        <f t="shared" si="317"/>
        <v>0</v>
      </c>
      <c r="X581" s="23">
        <f t="shared" si="317"/>
        <v>0</v>
      </c>
      <c r="Y581" s="23">
        <f t="shared" si="317"/>
        <v>0</v>
      </c>
      <c r="Z581" s="23">
        <f t="shared" si="317"/>
        <v>0</v>
      </c>
      <c r="AA581" s="23">
        <f t="shared" si="317"/>
        <v>0</v>
      </c>
      <c r="AB581" s="23">
        <f t="shared" si="317"/>
        <v>0</v>
      </c>
      <c r="AC581" s="23">
        <f t="shared" si="317"/>
        <v>0</v>
      </c>
      <c r="AD581" s="23">
        <f t="shared" si="317"/>
        <v>0</v>
      </c>
      <c r="AE581" s="23">
        <f t="shared" si="317"/>
        <v>0</v>
      </c>
      <c r="AF581" s="23">
        <f t="shared" si="317"/>
        <v>0</v>
      </c>
      <c r="AG581" s="23">
        <f t="shared" si="317"/>
        <v>0</v>
      </c>
      <c r="AH581" s="23">
        <f t="shared" si="317"/>
        <v>0</v>
      </c>
      <c r="AI581" s="23">
        <f t="shared" si="317"/>
        <v>0</v>
      </c>
      <c r="AJ581" s="12">
        <f t="shared" si="302"/>
        <v>0</v>
      </c>
      <c r="AL581" s="55"/>
      <c r="AQ581" s="47"/>
      <c r="AR581" s="63"/>
      <c r="AS581" s="47"/>
      <c r="AT581" s="47"/>
      <c r="AU581" s="47"/>
      <c r="AV581" s="47"/>
      <c r="AW581" s="47"/>
      <c r="AX581" s="47"/>
    </row>
    <row r="582" spans="1:50">
      <c r="A582" s="92"/>
      <c r="B582" s="3"/>
      <c r="C582" s="508"/>
      <c r="D582" s="2"/>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16">
        <f t="shared" si="302"/>
        <v>0</v>
      </c>
      <c r="AL582" s="55"/>
      <c r="AQ582" s="47"/>
      <c r="AR582" s="63"/>
      <c r="AS582" s="47"/>
      <c r="AT582" s="47"/>
      <c r="AU582" s="47"/>
      <c r="AV582" s="47"/>
      <c r="AW582" s="47"/>
      <c r="AX582" s="47"/>
    </row>
    <row r="583" spans="1:50">
      <c r="A583" s="92"/>
      <c r="B583" s="3"/>
      <c r="C583" s="508"/>
      <c r="D583" s="2"/>
      <c r="E583" s="15">
        <f>+E584+E586+E588+E590+E592+E594</f>
        <v>0</v>
      </c>
      <c r="F583" s="15">
        <f t="shared" ref="F583:AI583" si="318">+F584+F586+F588+F590+F592+F594</f>
        <v>0</v>
      </c>
      <c r="G583" s="15">
        <f t="shared" si="318"/>
        <v>0</v>
      </c>
      <c r="H583" s="15">
        <f t="shared" si="318"/>
        <v>0</v>
      </c>
      <c r="I583" s="15"/>
      <c r="J583" s="15">
        <f t="shared" ref="J583:AG583" si="319">+J584+J586+J588+J590+J592+J594</f>
        <v>0</v>
      </c>
      <c r="K583" s="15">
        <f t="shared" si="319"/>
        <v>0</v>
      </c>
      <c r="L583" s="15">
        <f t="shared" si="319"/>
        <v>0</v>
      </c>
      <c r="M583" s="15">
        <f t="shared" si="319"/>
        <v>0</v>
      </c>
      <c r="N583" s="15">
        <f t="shared" si="319"/>
        <v>0</v>
      </c>
      <c r="O583" s="15">
        <f t="shared" si="319"/>
        <v>0</v>
      </c>
      <c r="P583" s="15">
        <f t="shared" si="319"/>
        <v>0</v>
      </c>
      <c r="Q583" s="15">
        <f t="shared" si="319"/>
        <v>0</v>
      </c>
      <c r="R583" s="15">
        <f t="shared" si="319"/>
        <v>0</v>
      </c>
      <c r="S583" s="15">
        <f t="shared" si="319"/>
        <v>0</v>
      </c>
      <c r="T583" s="15">
        <f t="shared" si="319"/>
        <v>0</v>
      </c>
      <c r="U583" s="15">
        <f t="shared" si="319"/>
        <v>0</v>
      </c>
      <c r="V583" s="15">
        <f t="shared" si="319"/>
        <v>0</v>
      </c>
      <c r="W583" s="15">
        <f t="shared" si="319"/>
        <v>0</v>
      </c>
      <c r="X583" s="15">
        <f t="shared" si="319"/>
        <v>0</v>
      </c>
      <c r="Y583" s="15">
        <f t="shared" si="319"/>
        <v>0</v>
      </c>
      <c r="Z583" s="15">
        <f t="shared" si="319"/>
        <v>0</v>
      </c>
      <c r="AA583" s="15">
        <f t="shared" si="319"/>
        <v>0</v>
      </c>
      <c r="AB583" s="15">
        <f t="shared" si="319"/>
        <v>0</v>
      </c>
      <c r="AC583" s="15">
        <f t="shared" si="319"/>
        <v>0</v>
      </c>
      <c r="AD583" s="15">
        <f t="shared" si="319"/>
        <v>0</v>
      </c>
      <c r="AE583" s="15">
        <f t="shared" si="319"/>
        <v>0</v>
      </c>
      <c r="AF583" s="15">
        <f t="shared" si="319"/>
        <v>0</v>
      </c>
      <c r="AG583" s="15">
        <f t="shared" si="319"/>
        <v>0</v>
      </c>
      <c r="AH583" s="15">
        <f t="shared" si="318"/>
        <v>0</v>
      </c>
      <c r="AI583" s="15">
        <f t="shared" si="318"/>
        <v>0</v>
      </c>
      <c r="AJ583" s="14">
        <f t="shared" si="302"/>
        <v>0</v>
      </c>
      <c r="AL583" s="55"/>
      <c r="AQ583" s="47"/>
      <c r="AR583" s="63"/>
      <c r="AS583" s="47"/>
      <c r="AT583" s="47"/>
      <c r="AU583" s="47"/>
      <c r="AV583" s="47"/>
      <c r="AW583" s="47"/>
      <c r="AX583" s="47"/>
    </row>
    <row r="584" spans="1:50">
      <c r="A584" s="92"/>
      <c r="B584" s="3"/>
      <c r="C584" s="508"/>
      <c r="D584" s="2"/>
      <c r="E584" s="23">
        <f>+E585</f>
        <v>0</v>
      </c>
      <c r="F584" s="23">
        <f t="shared" ref="F584:AI584" si="320">+F585</f>
        <v>0</v>
      </c>
      <c r="G584" s="23">
        <f t="shared" si="320"/>
        <v>0</v>
      </c>
      <c r="H584" s="23">
        <f t="shared" si="320"/>
        <v>0</v>
      </c>
      <c r="I584" s="23"/>
      <c r="J584" s="23">
        <f t="shared" si="320"/>
        <v>0</v>
      </c>
      <c r="K584" s="23">
        <f t="shared" si="320"/>
        <v>0</v>
      </c>
      <c r="L584" s="23">
        <f t="shared" si="320"/>
        <v>0</v>
      </c>
      <c r="M584" s="23">
        <f t="shared" si="320"/>
        <v>0</v>
      </c>
      <c r="N584" s="23">
        <f t="shared" si="320"/>
        <v>0</v>
      </c>
      <c r="O584" s="23">
        <f t="shared" si="320"/>
        <v>0</v>
      </c>
      <c r="P584" s="23">
        <f t="shared" si="320"/>
        <v>0</v>
      </c>
      <c r="Q584" s="23">
        <f t="shared" si="320"/>
        <v>0</v>
      </c>
      <c r="R584" s="23">
        <f t="shared" si="320"/>
        <v>0</v>
      </c>
      <c r="S584" s="23">
        <f t="shared" si="320"/>
        <v>0</v>
      </c>
      <c r="T584" s="23">
        <f t="shared" si="320"/>
        <v>0</v>
      </c>
      <c r="U584" s="23">
        <f t="shared" si="320"/>
        <v>0</v>
      </c>
      <c r="V584" s="23">
        <f t="shared" si="320"/>
        <v>0</v>
      </c>
      <c r="W584" s="23">
        <f t="shared" si="320"/>
        <v>0</v>
      </c>
      <c r="X584" s="23">
        <f t="shared" si="320"/>
        <v>0</v>
      </c>
      <c r="Y584" s="23">
        <f t="shared" si="320"/>
        <v>0</v>
      </c>
      <c r="Z584" s="23">
        <f t="shared" si="320"/>
        <v>0</v>
      </c>
      <c r="AA584" s="23">
        <f t="shared" si="320"/>
        <v>0</v>
      </c>
      <c r="AB584" s="23">
        <f t="shared" si="320"/>
        <v>0</v>
      </c>
      <c r="AC584" s="23">
        <f t="shared" si="320"/>
        <v>0</v>
      </c>
      <c r="AD584" s="23">
        <f t="shared" si="320"/>
        <v>0</v>
      </c>
      <c r="AE584" s="23">
        <f t="shared" si="320"/>
        <v>0</v>
      </c>
      <c r="AF584" s="23">
        <f t="shared" si="320"/>
        <v>0</v>
      </c>
      <c r="AG584" s="23">
        <f t="shared" si="320"/>
        <v>0</v>
      </c>
      <c r="AH584" s="23">
        <f t="shared" si="320"/>
        <v>0</v>
      </c>
      <c r="AI584" s="23">
        <f t="shared" si="320"/>
        <v>0</v>
      </c>
      <c r="AJ584" s="12">
        <f t="shared" si="302"/>
        <v>0</v>
      </c>
      <c r="AL584" s="55"/>
      <c r="AQ584" s="47"/>
      <c r="AR584" s="63"/>
      <c r="AS584" s="47"/>
      <c r="AT584" s="47"/>
      <c r="AU584" s="47"/>
      <c r="AV584" s="47"/>
      <c r="AW584" s="47"/>
      <c r="AX584" s="47"/>
    </row>
    <row r="585" spans="1:50">
      <c r="A585" s="92"/>
      <c r="B585" s="3"/>
      <c r="C585" s="508"/>
      <c r="D585" s="2"/>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v>0</v>
      </c>
      <c r="AH585" s="21">
        <v>0</v>
      </c>
      <c r="AI585" s="21"/>
      <c r="AJ585" s="16">
        <f t="shared" si="302"/>
        <v>0</v>
      </c>
      <c r="AL585" s="55"/>
      <c r="AQ585" s="47"/>
      <c r="AR585" s="63"/>
      <c r="AS585" s="47"/>
      <c r="AT585" s="47"/>
      <c r="AU585" s="47"/>
      <c r="AV585" s="47"/>
      <c r="AW585" s="47"/>
      <c r="AX585" s="47"/>
    </row>
    <row r="586" spans="1:50">
      <c r="A586" s="92"/>
      <c r="B586" s="3"/>
      <c r="C586" s="508"/>
      <c r="D586" s="2"/>
      <c r="E586" s="23">
        <f>+E587</f>
        <v>0</v>
      </c>
      <c r="F586" s="23">
        <f t="shared" ref="F586:AI586" si="321">+F587</f>
        <v>0</v>
      </c>
      <c r="G586" s="23">
        <f t="shared" si="321"/>
        <v>0</v>
      </c>
      <c r="H586" s="23">
        <f t="shared" si="321"/>
        <v>0</v>
      </c>
      <c r="I586" s="23"/>
      <c r="J586" s="23">
        <f t="shared" si="321"/>
        <v>0</v>
      </c>
      <c r="K586" s="23">
        <f t="shared" si="321"/>
        <v>0</v>
      </c>
      <c r="L586" s="23">
        <f t="shared" si="321"/>
        <v>0</v>
      </c>
      <c r="M586" s="23">
        <f t="shared" si="321"/>
        <v>0</v>
      </c>
      <c r="N586" s="23">
        <f t="shared" si="321"/>
        <v>0</v>
      </c>
      <c r="O586" s="23">
        <f t="shared" si="321"/>
        <v>0</v>
      </c>
      <c r="P586" s="23">
        <f t="shared" si="321"/>
        <v>0</v>
      </c>
      <c r="Q586" s="23">
        <f t="shared" si="321"/>
        <v>0</v>
      </c>
      <c r="R586" s="23">
        <f t="shared" si="321"/>
        <v>0</v>
      </c>
      <c r="S586" s="23">
        <f t="shared" si="321"/>
        <v>0</v>
      </c>
      <c r="T586" s="23">
        <f t="shared" si="321"/>
        <v>0</v>
      </c>
      <c r="U586" s="23">
        <f t="shared" si="321"/>
        <v>0</v>
      </c>
      <c r="V586" s="23">
        <f t="shared" si="321"/>
        <v>0</v>
      </c>
      <c r="W586" s="23">
        <f t="shared" si="321"/>
        <v>0</v>
      </c>
      <c r="X586" s="23">
        <f t="shared" si="321"/>
        <v>0</v>
      </c>
      <c r="Y586" s="23">
        <f t="shared" si="321"/>
        <v>0</v>
      </c>
      <c r="Z586" s="23">
        <f t="shared" si="321"/>
        <v>0</v>
      </c>
      <c r="AA586" s="23">
        <f t="shared" si="321"/>
        <v>0</v>
      </c>
      <c r="AB586" s="23">
        <f t="shared" si="321"/>
        <v>0</v>
      </c>
      <c r="AC586" s="23">
        <f t="shared" si="321"/>
        <v>0</v>
      </c>
      <c r="AD586" s="23">
        <f t="shared" si="321"/>
        <v>0</v>
      </c>
      <c r="AE586" s="23">
        <f t="shared" si="321"/>
        <v>0</v>
      </c>
      <c r="AF586" s="23">
        <f t="shared" si="321"/>
        <v>0</v>
      </c>
      <c r="AG586" s="23">
        <f t="shared" si="321"/>
        <v>0</v>
      </c>
      <c r="AH586" s="23">
        <f t="shared" si="321"/>
        <v>0</v>
      </c>
      <c r="AI586" s="23">
        <f t="shared" si="321"/>
        <v>0</v>
      </c>
      <c r="AJ586" s="12">
        <f t="shared" si="302"/>
        <v>0</v>
      </c>
      <c r="AL586" s="55"/>
      <c r="AQ586" s="47"/>
      <c r="AR586" s="63"/>
      <c r="AS586" s="47"/>
      <c r="AT586" s="47"/>
      <c r="AU586" s="47"/>
      <c r="AV586" s="47"/>
      <c r="AW586" s="47"/>
      <c r="AX586" s="47"/>
    </row>
    <row r="587" spans="1:50">
      <c r="A587" s="92"/>
      <c r="B587" s="3"/>
      <c r="C587" s="508"/>
      <c r="D587" s="2"/>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16">
        <f t="shared" si="302"/>
        <v>0</v>
      </c>
      <c r="AL587" s="55"/>
      <c r="AQ587" s="47"/>
      <c r="AR587" s="63"/>
      <c r="AS587" s="47"/>
      <c r="AT587" s="47"/>
      <c r="AU587" s="47"/>
      <c r="AV587" s="47"/>
      <c r="AW587" s="47"/>
      <c r="AX587" s="47"/>
    </row>
    <row r="588" spans="1:50">
      <c r="A588" s="92"/>
      <c r="B588" s="3"/>
      <c r="C588" s="508"/>
      <c r="D588" s="2"/>
      <c r="E588" s="23">
        <f>+E589</f>
        <v>0</v>
      </c>
      <c r="F588" s="23">
        <f t="shared" ref="F588:AI588" si="322">+F589</f>
        <v>0</v>
      </c>
      <c r="G588" s="23">
        <f t="shared" si="322"/>
        <v>0</v>
      </c>
      <c r="H588" s="23">
        <f t="shared" si="322"/>
        <v>0</v>
      </c>
      <c r="I588" s="23"/>
      <c r="J588" s="23">
        <f t="shared" si="322"/>
        <v>0</v>
      </c>
      <c r="K588" s="23">
        <f t="shared" si="322"/>
        <v>0</v>
      </c>
      <c r="L588" s="23">
        <f t="shared" si="322"/>
        <v>0</v>
      </c>
      <c r="M588" s="23">
        <f t="shared" si="322"/>
        <v>0</v>
      </c>
      <c r="N588" s="23">
        <f t="shared" si="322"/>
        <v>0</v>
      </c>
      <c r="O588" s="23">
        <f t="shared" si="322"/>
        <v>0</v>
      </c>
      <c r="P588" s="23">
        <f t="shared" si="322"/>
        <v>0</v>
      </c>
      <c r="Q588" s="23">
        <f t="shared" si="322"/>
        <v>0</v>
      </c>
      <c r="R588" s="23">
        <f t="shared" si="322"/>
        <v>0</v>
      </c>
      <c r="S588" s="23">
        <f t="shared" si="322"/>
        <v>0</v>
      </c>
      <c r="T588" s="23">
        <f t="shared" si="322"/>
        <v>0</v>
      </c>
      <c r="U588" s="23">
        <f t="shared" si="322"/>
        <v>0</v>
      </c>
      <c r="V588" s="23">
        <f t="shared" si="322"/>
        <v>0</v>
      </c>
      <c r="W588" s="23">
        <f t="shared" si="322"/>
        <v>0</v>
      </c>
      <c r="X588" s="23">
        <f t="shared" si="322"/>
        <v>0</v>
      </c>
      <c r="Y588" s="23">
        <f t="shared" si="322"/>
        <v>0</v>
      </c>
      <c r="Z588" s="23">
        <f t="shared" si="322"/>
        <v>0</v>
      </c>
      <c r="AA588" s="23">
        <f t="shared" si="322"/>
        <v>0</v>
      </c>
      <c r="AB588" s="23">
        <f t="shared" si="322"/>
        <v>0</v>
      </c>
      <c r="AC588" s="23">
        <f t="shared" si="322"/>
        <v>0</v>
      </c>
      <c r="AD588" s="23">
        <f t="shared" si="322"/>
        <v>0</v>
      </c>
      <c r="AE588" s="23">
        <f t="shared" si="322"/>
        <v>0</v>
      </c>
      <c r="AF588" s="23">
        <f t="shared" si="322"/>
        <v>0</v>
      </c>
      <c r="AG588" s="23">
        <f t="shared" si="322"/>
        <v>0</v>
      </c>
      <c r="AH588" s="23">
        <f t="shared" si="322"/>
        <v>0</v>
      </c>
      <c r="AI588" s="23">
        <f t="shared" si="322"/>
        <v>0</v>
      </c>
      <c r="AJ588" s="12">
        <f t="shared" si="302"/>
        <v>0</v>
      </c>
      <c r="AL588" s="55"/>
      <c r="AQ588" s="47"/>
      <c r="AR588" s="63"/>
      <c r="AS588" s="47"/>
      <c r="AT588" s="47"/>
      <c r="AU588" s="47"/>
      <c r="AV588" s="47"/>
      <c r="AW588" s="47"/>
      <c r="AX588" s="47"/>
    </row>
    <row r="589" spans="1:50">
      <c r="A589" s="92"/>
      <c r="B589" s="3"/>
      <c r="C589" s="508"/>
      <c r="D589" s="2"/>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16">
        <f t="shared" si="302"/>
        <v>0</v>
      </c>
      <c r="AL589" s="55"/>
      <c r="AQ589" s="47"/>
      <c r="AR589" s="63"/>
      <c r="AS589" s="47"/>
      <c r="AT589" s="47"/>
      <c r="AU589" s="47"/>
      <c r="AV589" s="47"/>
      <c r="AW589" s="47"/>
      <c r="AX589" s="47"/>
    </row>
    <row r="590" spans="1:50">
      <c r="A590" s="92"/>
      <c r="B590" s="3"/>
      <c r="C590" s="508"/>
      <c r="D590" s="2"/>
      <c r="E590" s="23">
        <f>+E591</f>
        <v>0</v>
      </c>
      <c r="F590" s="23">
        <f t="shared" ref="F590:AI590" si="323">+F591</f>
        <v>0</v>
      </c>
      <c r="G590" s="23">
        <f t="shared" si="323"/>
        <v>0</v>
      </c>
      <c r="H590" s="23">
        <f t="shared" si="323"/>
        <v>0</v>
      </c>
      <c r="I590" s="23"/>
      <c r="J590" s="23">
        <f t="shared" si="323"/>
        <v>0</v>
      </c>
      <c r="K590" s="23">
        <f t="shared" si="323"/>
        <v>0</v>
      </c>
      <c r="L590" s="23">
        <f t="shared" si="323"/>
        <v>0</v>
      </c>
      <c r="M590" s="23">
        <f t="shared" si="323"/>
        <v>0</v>
      </c>
      <c r="N590" s="23">
        <f t="shared" si="323"/>
        <v>0</v>
      </c>
      <c r="O590" s="23">
        <f t="shared" si="323"/>
        <v>0</v>
      </c>
      <c r="P590" s="23">
        <f t="shared" si="323"/>
        <v>0</v>
      </c>
      <c r="Q590" s="23">
        <f t="shared" si="323"/>
        <v>0</v>
      </c>
      <c r="R590" s="23">
        <f t="shared" si="323"/>
        <v>0</v>
      </c>
      <c r="S590" s="23">
        <f t="shared" si="323"/>
        <v>0</v>
      </c>
      <c r="T590" s="23">
        <f t="shared" si="323"/>
        <v>0</v>
      </c>
      <c r="U590" s="23">
        <f t="shared" si="323"/>
        <v>0</v>
      </c>
      <c r="V590" s="23">
        <f t="shared" si="323"/>
        <v>0</v>
      </c>
      <c r="W590" s="23">
        <f t="shared" si="323"/>
        <v>0</v>
      </c>
      <c r="X590" s="23">
        <f t="shared" si="323"/>
        <v>0</v>
      </c>
      <c r="Y590" s="23">
        <f t="shared" si="323"/>
        <v>0</v>
      </c>
      <c r="Z590" s="23">
        <f t="shared" si="323"/>
        <v>0</v>
      </c>
      <c r="AA590" s="23">
        <f t="shared" si="323"/>
        <v>0</v>
      </c>
      <c r="AB590" s="23">
        <f t="shared" si="323"/>
        <v>0</v>
      </c>
      <c r="AC590" s="23">
        <f t="shared" si="323"/>
        <v>0</v>
      </c>
      <c r="AD590" s="23">
        <f t="shared" si="323"/>
        <v>0</v>
      </c>
      <c r="AE590" s="23">
        <f t="shared" si="323"/>
        <v>0</v>
      </c>
      <c r="AF590" s="23">
        <f t="shared" si="323"/>
        <v>0</v>
      </c>
      <c r="AG590" s="23">
        <f t="shared" si="323"/>
        <v>0</v>
      </c>
      <c r="AH590" s="23">
        <f t="shared" si="323"/>
        <v>0</v>
      </c>
      <c r="AI590" s="23">
        <f t="shared" si="323"/>
        <v>0</v>
      </c>
      <c r="AJ590" s="12">
        <f t="shared" si="302"/>
        <v>0</v>
      </c>
      <c r="AL590" s="55"/>
      <c r="AQ590" s="47"/>
      <c r="AR590" s="63"/>
      <c r="AS590" s="47"/>
      <c r="AT590" s="47"/>
      <c r="AU590" s="47"/>
      <c r="AV590" s="47"/>
      <c r="AW590" s="47"/>
      <c r="AX590" s="47"/>
    </row>
    <row r="591" spans="1:50">
      <c r="A591" s="92"/>
      <c r="B591" s="3"/>
      <c r="C591" s="508"/>
      <c r="D591" s="2"/>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16">
        <f t="shared" si="302"/>
        <v>0</v>
      </c>
      <c r="AL591" s="55"/>
      <c r="AQ591" s="47"/>
      <c r="AR591" s="63"/>
      <c r="AS591" s="47"/>
      <c r="AT591" s="47"/>
      <c r="AU591" s="47"/>
      <c r="AV591" s="47"/>
      <c r="AW591" s="47"/>
      <c r="AX591" s="47"/>
    </row>
    <row r="592" spans="1:50">
      <c r="A592" s="92"/>
      <c r="B592" s="3"/>
      <c r="C592" s="508"/>
      <c r="D592" s="2"/>
      <c r="E592" s="23">
        <f>+E593</f>
        <v>0</v>
      </c>
      <c r="F592" s="23">
        <f t="shared" ref="F592:AI592" si="324">+F593</f>
        <v>0</v>
      </c>
      <c r="G592" s="23">
        <f t="shared" si="324"/>
        <v>0</v>
      </c>
      <c r="H592" s="23">
        <f t="shared" si="324"/>
        <v>0</v>
      </c>
      <c r="I592" s="23"/>
      <c r="J592" s="23">
        <f t="shared" si="324"/>
        <v>0</v>
      </c>
      <c r="K592" s="23">
        <f t="shared" si="324"/>
        <v>0</v>
      </c>
      <c r="L592" s="23">
        <f t="shared" si="324"/>
        <v>0</v>
      </c>
      <c r="M592" s="23">
        <f t="shared" si="324"/>
        <v>0</v>
      </c>
      <c r="N592" s="23">
        <f t="shared" si="324"/>
        <v>0</v>
      </c>
      <c r="O592" s="23">
        <f t="shared" si="324"/>
        <v>0</v>
      </c>
      <c r="P592" s="23">
        <f t="shared" si="324"/>
        <v>0</v>
      </c>
      <c r="Q592" s="23">
        <f t="shared" si="324"/>
        <v>0</v>
      </c>
      <c r="R592" s="23">
        <f t="shared" si="324"/>
        <v>0</v>
      </c>
      <c r="S592" s="23">
        <f t="shared" si="324"/>
        <v>0</v>
      </c>
      <c r="T592" s="23">
        <f t="shared" si="324"/>
        <v>0</v>
      </c>
      <c r="U592" s="23">
        <f t="shared" si="324"/>
        <v>0</v>
      </c>
      <c r="V592" s="23">
        <f t="shared" si="324"/>
        <v>0</v>
      </c>
      <c r="W592" s="23">
        <f t="shared" si="324"/>
        <v>0</v>
      </c>
      <c r="X592" s="23">
        <f t="shared" si="324"/>
        <v>0</v>
      </c>
      <c r="Y592" s="23">
        <f t="shared" si="324"/>
        <v>0</v>
      </c>
      <c r="Z592" s="23">
        <f t="shared" si="324"/>
        <v>0</v>
      </c>
      <c r="AA592" s="23">
        <f t="shared" si="324"/>
        <v>0</v>
      </c>
      <c r="AB592" s="23">
        <f t="shared" si="324"/>
        <v>0</v>
      </c>
      <c r="AC592" s="23">
        <f t="shared" si="324"/>
        <v>0</v>
      </c>
      <c r="AD592" s="23">
        <f t="shared" si="324"/>
        <v>0</v>
      </c>
      <c r="AE592" s="23">
        <f t="shared" si="324"/>
        <v>0</v>
      </c>
      <c r="AF592" s="23">
        <f t="shared" si="324"/>
        <v>0</v>
      </c>
      <c r="AG592" s="23">
        <f t="shared" si="324"/>
        <v>0</v>
      </c>
      <c r="AH592" s="23">
        <f t="shared" si="324"/>
        <v>0</v>
      </c>
      <c r="AI592" s="23">
        <f t="shared" si="324"/>
        <v>0</v>
      </c>
      <c r="AJ592" s="12">
        <f t="shared" ref="AJ592:AJ623" si="325">SUM(E592:AI592)</f>
        <v>0</v>
      </c>
      <c r="AL592" s="55"/>
      <c r="AQ592" s="47"/>
      <c r="AR592" s="63"/>
      <c r="AS592" s="47"/>
      <c r="AT592" s="47"/>
      <c r="AU592" s="47"/>
      <c r="AV592" s="47"/>
      <c r="AW592" s="47"/>
      <c r="AX592" s="47"/>
    </row>
    <row r="593" spans="1:50">
      <c r="A593" s="92"/>
      <c r="B593" s="3"/>
      <c r="C593" s="508"/>
      <c r="D593" s="2"/>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16">
        <f t="shared" si="325"/>
        <v>0</v>
      </c>
      <c r="AL593" s="55"/>
      <c r="AQ593" s="47"/>
      <c r="AR593" s="63"/>
      <c r="AS593" s="47"/>
      <c r="AT593" s="47"/>
      <c r="AU593" s="47"/>
      <c r="AV593" s="47"/>
      <c r="AW593" s="47"/>
      <c r="AX593" s="47"/>
    </row>
    <row r="594" spans="1:50">
      <c r="A594" s="92"/>
      <c r="B594" s="3"/>
      <c r="C594" s="508"/>
      <c r="D594" s="2"/>
      <c r="E594" s="23">
        <f>+E595+E596</f>
        <v>0</v>
      </c>
      <c r="F594" s="23">
        <f t="shared" ref="F594:AI594" si="326">+F595+F596</f>
        <v>0</v>
      </c>
      <c r="G594" s="23">
        <f t="shared" si="326"/>
        <v>0</v>
      </c>
      <c r="H594" s="23">
        <f t="shared" si="326"/>
        <v>0</v>
      </c>
      <c r="I594" s="23"/>
      <c r="J594" s="23">
        <f t="shared" ref="J594:AG594" si="327">+J595+J596</f>
        <v>0</v>
      </c>
      <c r="K594" s="23">
        <f t="shared" si="327"/>
        <v>0</v>
      </c>
      <c r="L594" s="23">
        <f t="shared" si="327"/>
        <v>0</v>
      </c>
      <c r="M594" s="23">
        <f t="shared" si="327"/>
        <v>0</v>
      </c>
      <c r="N594" s="23">
        <f t="shared" si="327"/>
        <v>0</v>
      </c>
      <c r="O594" s="23">
        <f t="shared" si="327"/>
        <v>0</v>
      </c>
      <c r="P594" s="23">
        <f t="shared" si="327"/>
        <v>0</v>
      </c>
      <c r="Q594" s="23">
        <f t="shared" si="327"/>
        <v>0</v>
      </c>
      <c r="R594" s="23">
        <f t="shared" si="327"/>
        <v>0</v>
      </c>
      <c r="S594" s="23">
        <f t="shared" si="327"/>
        <v>0</v>
      </c>
      <c r="T594" s="23">
        <f t="shared" si="327"/>
        <v>0</v>
      </c>
      <c r="U594" s="23">
        <f t="shared" si="327"/>
        <v>0</v>
      </c>
      <c r="V594" s="23">
        <f t="shared" si="327"/>
        <v>0</v>
      </c>
      <c r="W594" s="23">
        <f t="shared" si="327"/>
        <v>0</v>
      </c>
      <c r="X594" s="23">
        <f t="shared" si="327"/>
        <v>0</v>
      </c>
      <c r="Y594" s="23">
        <f t="shared" si="327"/>
        <v>0</v>
      </c>
      <c r="Z594" s="23">
        <f t="shared" si="327"/>
        <v>0</v>
      </c>
      <c r="AA594" s="23">
        <f t="shared" si="327"/>
        <v>0</v>
      </c>
      <c r="AB594" s="23">
        <f t="shared" si="327"/>
        <v>0</v>
      </c>
      <c r="AC594" s="23">
        <f t="shared" si="327"/>
        <v>0</v>
      </c>
      <c r="AD594" s="23">
        <f t="shared" si="327"/>
        <v>0</v>
      </c>
      <c r="AE594" s="23">
        <f t="shared" si="327"/>
        <v>0</v>
      </c>
      <c r="AF594" s="23">
        <f t="shared" si="327"/>
        <v>0</v>
      </c>
      <c r="AG594" s="23">
        <f t="shared" si="327"/>
        <v>0</v>
      </c>
      <c r="AH594" s="23">
        <f t="shared" si="326"/>
        <v>0</v>
      </c>
      <c r="AI594" s="23">
        <f t="shared" si="326"/>
        <v>0</v>
      </c>
      <c r="AJ594" s="12">
        <f t="shared" si="325"/>
        <v>0</v>
      </c>
      <c r="AL594" s="55"/>
      <c r="AQ594" s="47"/>
      <c r="AR594" s="63"/>
      <c r="AS594" s="47"/>
      <c r="AT594" s="47"/>
      <c r="AU594" s="47"/>
      <c r="AV594" s="47"/>
      <c r="AW594" s="47"/>
      <c r="AX594" s="47"/>
    </row>
    <row r="595" spans="1:50">
      <c r="A595" s="92"/>
      <c r="B595" s="3"/>
      <c r="C595" s="508"/>
      <c r="D595" s="2"/>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16">
        <f t="shared" si="325"/>
        <v>0</v>
      </c>
      <c r="AL595" s="55"/>
      <c r="AQ595" s="47"/>
      <c r="AR595" s="63"/>
      <c r="AS595" s="47"/>
      <c r="AT595" s="47"/>
      <c r="AU595" s="47"/>
      <c r="AV595" s="47"/>
      <c r="AW595" s="47"/>
      <c r="AX595" s="47"/>
    </row>
    <row r="596" spans="1:50">
      <c r="A596" s="92"/>
      <c r="B596" s="3"/>
      <c r="C596" s="508"/>
      <c r="D596" s="2"/>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16">
        <f t="shared" si="325"/>
        <v>0</v>
      </c>
      <c r="AL596" s="55"/>
      <c r="AQ596" s="47"/>
      <c r="AR596" s="63"/>
      <c r="AS596" s="47"/>
      <c r="AT596" s="47"/>
      <c r="AU596" s="47"/>
      <c r="AV596" s="47"/>
      <c r="AW596" s="47"/>
      <c r="AX596" s="47"/>
    </row>
    <row r="597" spans="1:50">
      <c r="A597" s="92"/>
      <c r="B597" s="3"/>
      <c r="C597" s="508"/>
      <c r="D597" s="2"/>
      <c r="E597" s="15">
        <f>+E598</f>
        <v>0</v>
      </c>
      <c r="F597" s="15">
        <f t="shared" ref="F597:AI597" si="328">+F598</f>
        <v>0</v>
      </c>
      <c r="G597" s="15">
        <f t="shared" si="328"/>
        <v>0</v>
      </c>
      <c r="H597" s="15">
        <f t="shared" si="328"/>
        <v>0</v>
      </c>
      <c r="I597" s="15"/>
      <c r="J597" s="15">
        <f t="shared" si="328"/>
        <v>0</v>
      </c>
      <c r="K597" s="15">
        <f t="shared" si="328"/>
        <v>0</v>
      </c>
      <c r="L597" s="15">
        <f t="shared" si="328"/>
        <v>0</v>
      </c>
      <c r="M597" s="15">
        <f t="shared" si="328"/>
        <v>0</v>
      </c>
      <c r="N597" s="15">
        <f t="shared" si="328"/>
        <v>0</v>
      </c>
      <c r="O597" s="15">
        <f t="shared" si="328"/>
        <v>0</v>
      </c>
      <c r="P597" s="15">
        <f t="shared" si="328"/>
        <v>0</v>
      </c>
      <c r="Q597" s="15">
        <f t="shared" si="328"/>
        <v>0</v>
      </c>
      <c r="R597" s="15">
        <f t="shared" si="328"/>
        <v>0</v>
      </c>
      <c r="S597" s="15">
        <f t="shared" si="328"/>
        <v>0</v>
      </c>
      <c r="T597" s="15">
        <f t="shared" si="328"/>
        <v>0</v>
      </c>
      <c r="U597" s="15">
        <f t="shared" si="328"/>
        <v>0</v>
      </c>
      <c r="V597" s="15">
        <f t="shared" si="328"/>
        <v>0</v>
      </c>
      <c r="W597" s="15">
        <f t="shared" si="328"/>
        <v>0</v>
      </c>
      <c r="X597" s="15">
        <f t="shared" si="328"/>
        <v>0</v>
      </c>
      <c r="Y597" s="15">
        <f t="shared" si="328"/>
        <v>0</v>
      </c>
      <c r="Z597" s="15">
        <f t="shared" si="328"/>
        <v>0</v>
      </c>
      <c r="AA597" s="15">
        <f t="shared" si="328"/>
        <v>0</v>
      </c>
      <c r="AB597" s="15">
        <f t="shared" si="328"/>
        <v>0</v>
      </c>
      <c r="AC597" s="15">
        <f t="shared" si="328"/>
        <v>0</v>
      </c>
      <c r="AD597" s="15">
        <f t="shared" si="328"/>
        <v>0</v>
      </c>
      <c r="AE597" s="15">
        <f t="shared" si="328"/>
        <v>0</v>
      </c>
      <c r="AF597" s="15">
        <f t="shared" si="328"/>
        <v>0</v>
      </c>
      <c r="AG597" s="15">
        <f t="shared" si="328"/>
        <v>0</v>
      </c>
      <c r="AH597" s="15">
        <f t="shared" si="328"/>
        <v>0</v>
      </c>
      <c r="AI597" s="15">
        <f t="shared" si="328"/>
        <v>0</v>
      </c>
      <c r="AJ597" s="14">
        <f t="shared" si="325"/>
        <v>0</v>
      </c>
      <c r="AL597" s="55"/>
      <c r="AQ597" s="47"/>
      <c r="AR597" s="63"/>
      <c r="AS597" s="47"/>
      <c r="AT597" s="47"/>
      <c r="AU597" s="47"/>
      <c r="AV597" s="47"/>
      <c r="AW597" s="47"/>
      <c r="AX597" s="47"/>
    </row>
    <row r="598" spans="1:50">
      <c r="A598" s="92"/>
      <c r="B598" s="3"/>
      <c r="C598" s="508"/>
      <c r="D598" s="2"/>
      <c r="E598" s="23">
        <f>+E599+E600</f>
        <v>0</v>
      </c>
      <c r="F598" s="23">
        <f t="shared" ref="F598:AI598" si="329">+F599+F600</f>
        <v>0</v>
      </c>
      <c r="G598" s="23">
        <f t="shared" si="329"/>
        <v>0</v>
      </c>
      <c r="H598" s="23">
        <f t="shared" si="329"/>
        <v>0</v>
      </c>
      <c r="I598" s="23"/>
      <c r="J598" s="23">
        <f t="shared" ref="J598:AG598" si="330">+J599+J600</f>
        <v>0</v>
      </c>
      <c r="K598" s="23">
        <f t="shared" si="330"/>
        <v>0</v>
      </c>
      <c r="L598" s="23">
        <f t="shared" si="330"/>
        <v>0</v>
      </c>
      <c r="M598" s="23">
        <f t="shared" si="330"/>
        <v>0</v>
      </c>
      <c r="N598" s="23">
        <f t="shared" si="330"/>
        <v>0</v>
      </c>
      <c r="O598" s="23">
        <f t="shared" si="330"/>
        <v>0</v>
      </c>
      <c r="P598" s="23">
        <f t="shared" si="330"/>
        <v>0</v>
      </c>
      <c r="Q598" s="23">
        <f t="shared" si="330"/>
        <v>0</v>
      </c>
      <c r="R598" s="23">
        <f t="shared" si="330"/>
        <v>0</v>
      </c>
      <c r="S598" s="23">
        <f t="shared" si="330"/>
        <v>0</v>
      </c>
      <c r="T598" s="23">
        <f t="shared" si="330"/>
        <v>0</v>
      </c>
      <c r="U598" s="23">
        <f t="shared" si="330"/>
        <v>0</v>
      </c>
      <c r="V598" s="23">
        <f t="shared" si="330"/>
        <v>0</v>
      </c>
      <c r="W598" s="23">
        <f t="shared" si="330"/>
        <v>0</v>
      </c>
      <c r="X598" s="23">
        <f t="shared" si="330"/>
        <v>0</v>
      </c>
      <c r="Y598" s="23">
        <f t="shared" si="330"/>
        <v>0</v>
      </c>
      <c r="Z598" s="23">
        <f t="shared" si="330"/>
        <v>0</v>
      </c>
      <c r="AA598" s="23">
        <f t="shared" si="330"/>
        <v>0</v>
      </c>
      <c r="AB598" s="23">
        <f t="shared" si="330"/>
        <v>0</v>
      </c>
      <c r="AC598" s="23">
        <f t="shared" si="330"/>
        <v>0</v>
      </c>
      <c r="AD598" s="23">
        <f t="shared" si="330"/>
        <v>0</v>
      </c>
      <c r="AE598" s="23">
        <f t="shared" si="330"/>
        <v>0</v>
      </c>
      <c r="AF598" s="23">
        <f t="shared" si="330"/>
        <v>0</v>
      </c>
      <c r="AG598" s="23">
        <f t="shared" si="330"/>
        <v>0</v>
      </c>
      <c r="AH598" s="23">
        <f t="shared" si="329"/>
        <v>0</v>
      </c>
      <c r="AI598" s="23">
        <f t="shared" si="329"/>
        <v>0</v>
      </c>
      <c r="AJ598" s="12">
        <f t="shared" si="325"/>
        <v>0</v>
      </c>
      <c r="AL598" s="55"/>
      <c r="AQ598" s="47"/>
      <c r="AR598" s="63"/>
      <c r="AS598" s="47"/>
      <c r="AT598" s="47"/>
      <c r="AU598" s="47"/>
      <c r="AV598" s="47"/>
      <c r="AW598" s="47"/>
      <c r="AX598" s="47"/>
    </row>
    <row r="599" spans="1:50">
      <c r="A599" s="92"/>
      <c r="B599" s="3"/>
      <c r="C599" s="508"/>
      <c r="D599" s="2"/>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16">
        <f t="shared" si="325"/>
        <v>0</v>
      </c>
      <c r="AL599" s="55"/>
      <c r="AQ599" s="47"/>
      <c r="AR599" s="63"/>
      <c r="AS599" s="47"/>
      <c r="AT599" s="47"/>
      <c r="AU599" s="47"/>
      <c r="AV599" s="47"/>
      <c r="AW599" s="47"/>
      <c r="AX599" s="47"/>
    </row>
    <row r="600" spans="1:50">
      <c r="A600" s="92"/>
      <c r="B600" s="3"/>
      <c r="C600" s="508"/>
      <c r="D600" s="2"/>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16">
        <f t="shared" si="325"/>
        <v>0</v>
      </c>
      <c r="AL600" s="55"/>
      <c r="AQ600" s="47"/>
      <c r="AR600" s="63"/>
      <c r="AS600" s="47"/>
      <c r="AT600" s="47"/>
      <c r="AU600" s="47"/>
      <c r="AV600" s="47"/>
      <c r="AW600" s="47"/>
      <c r="AX600" s="47"/>
    </row>
    <row r="601" spans="1:50">
      <c r="A601" s="92"/>
      <c r="B601" s="3"/>
      <c r="C601" s="508"/>
      <c r="D601" s="2"/>
      <c r="E601" s="15">
        <f>+E602+E604+E606+E608+E610+E612+E615+E618+E620</f>
        <v>0</v>
      </c>
      <c r="F601" s="15">
        <f t="shared" ref="F601:AI601" si="331">+F602+F604+F606+F608+F610+F612+F615+F618+F620</f>
        <v>0</v>
      </c>
      <c r="G601" s="15">
        <f t="shared" si="331"/>
        <v>0</v>
      </c>
      <c r="H601" s="15">
        <f t="shared" si="331"/>
        <v>0</v>
      </c>
      <c r="I601" s="15"/>
      <c r="J601" s="15">
        <f t="shared" ref="J601:AG601" si="332">+J602+J604+J606+J608+J610+J612+J615+J618+J620</f>
        <v>0</v>
      </c>
      <c r="K601" s="15">
        <f t="shared" si="332"/>
        <v>0</v>
      </c>
      <c r="L601" s="15">
        <f t="shared" si="332"/>
        <v>0</v>
      </c>
      <c r="M601" s="15">
        <f t="shared" si="332"/>
        <v>0</v>
      </c>
      <c r="N601" s="15">
        <f t="shared" si="332"/>
        <v>0</v>
      </c>
      <c r="O601" s="15">
        <f t="shared" si="332"/>
        <v>0</v>
      </c>
      <c r="P601" s="15">
        <f t="shared" si="332"/>
        <v>0</v>
      </c>
      <c r="Q601" s="15">
        <f t="shared" si="332"/>
        <v>0</v>
      </c>
      <c r="R601" s="15">
        <f t="shared" si="332"/>
        <v>0</v>
      </c>
      <c r="S601" s="15">
        <f t="shared" si="332"/>
        <v>0</v>
      </c>
      <c r="T601" s="15">
        <f t="shared" si="332"/>
        <v>0</v>
      </c>
      <c r="U601" s="15">
        <f t="shared" si="332"/>
        <v>0</v>
      </c>
      <c r="V601" s="15">
        <f t="shared" si="332"/>
        <v>0</v>
      </c>
      <c r="W601" s="15">
        <f t="shared" si="332"/>
        <v>0</v>
      </c>
      <c r="X601" s="15">
        <f t="shared" si="332"/>
        <v>0</v>
      </c>
      <c r="Y601" s="15">
        <f t="shared" si="332"/>
        <v>0</v>
      </c>
      <c r="Z601" s="15">
        <f t="shared" si="332"/>
        <v>0</v>
      </c>
      <c r="AA601" s="15">
        <f t="shared" si="332"/>
        <v>0</v>
      </c>
      <c r="AB601" s="15">
        <f t="shared" si="332"/>
        <v>0</v>
      </c>
      <c r="AC601" s="15">
        <f t="shared" si="332"/>
        <v>0</v>
      </c>
      <c r="AD601" s="15">
        <f t="shared" si="332"/>
        <v>0</v>
      </c>
      <c r="AE601" s="15">
        <f t="shared" si="332"/>
        <v>0</v>
      </c>
      <c r="AF601" s="15">
        <f t="shared" si="332"/>
        <v>0</v>
      </c>
      <c r="AG601" s="15">
        <f t="shared" si="332"/>
        <v>0</v>
      </c>
      <c r="AH601" s="15">
        <f t="shared" si="331"/>
        <v>0</v>
      </c>
      <c r="AI601" s="15">
        <f t="shared" si="331"/>
        <v>0</v>
      </c>
      <c r="AJ601" s="14">
        <f t="shared" si="325"/>
        <v>0</v>
      </c>
      <c r="AL601" s="55"/>
      <c r="AQ601" s="47"/>
      <c r="AR601" s="63"/>
      <c r="AS601" s="47"/>
      <c r="AT601" s="47"/>
      <c r="AU601" s="47"/>
      <c r="AV601" s="47"/>
      <c r="AW601" s="47"/>
      <c r="AX601" s="47"/>
    </row>
    <row r="602" spans="1:50">
      <c r="A602" s="92"/>
      <c r="B602" s="3"/>
      <c r="C602" s="508"/>
      <c r="D602" s="2"/>
      <c r="E602" s="23">
        <f>+E603</f>
        <v>0</v>
      </c>
      <c r="F602" s="23">
        <f t="shared" ref="F602:AI602" si="333">+F603</f>
        <v>0</v>
      </c>
      <c r="G602" s="23">
        <f t="shared" si="333"/>
        <v>0</v>
      </c>
      <c r="H602" s="23">
        <f t="shared" si="333"/>
        <v>0</v>
      </c>
      <c r="I602" s="23"/>
      <c r="J602" s="23">
        <f t="shared" si="333"/>
        <v>0</v>
      </c>
      <c r="K602" s="23">
        <f t="shared" si="333"/>
        <v>0</v>
      </c>
      <c r="L602" s="23">
        <f t="shared" si="333"/>
        <v>0</v>
      </c>
      <c r="M602" s="23">
        <f t="shared" si="333"/>
        <v>0</v>
      </c>
      <c r="N602" s="23">
        <f t="shared" si="333"/>
        <v>0</v>
      </c>
      <c r="O602" s="23">
        <f t="shared" si="333"/>
        <v>0</v>
      </c>
      <c r="P602" s="23">
        <f t="shared" si="333"/>
        <v>0</v>
      </c>
      <c r="Q602" s="23">
        <f t="shared" si="333"/>
        <v>0</v>
      </c>
      <c r="R602" s="23">
        <f t="shared" si="333"/>
        <v>0</v>
      </c>
      <c r="S602" s="23">
        <f t="shared" si="333"/>
        <v>0</v>
      </c>
      <c r="T602" s="23">
        <f t="shared" si="333"/>
        <v>0</v>
      </c>
      <c r="U602" s="23">
        <f t="shared" si="333"/>
        <v>0</v>
      </c>
      <c r="V602" s="23">
        <f t="shared" si="333"/>
        <v>0</v>
      </c>
      <c r="W602" s="23">
        <f t="shared" si="333"/>
        <v>0</v>
      </c>
      <c r="X602" s="23">
        <f t="shared" si="333"/>
        <v>0</v>
      </c>
      <c r="Y602" s="23">
        <f t="shared" si="333"/>
        <v>0</v>
      </c>
      <c r="Z602" s="23">
        <f t="shared" si="333"/>
        <v>0</v>
      </c>
      <c r="AA602" s="23">
        <f t="shared" si="333"/>
        <v>0</v>
      </c>
      <c r="AB602" s="23">
        <f t="shared" si="333"/>
        <v>0</v>
      </c>
      <c r="AC602" s="23">
        <f t="shared" si="333"/>
        <v>0</v>
      </c>
      <c r="AD602" s="23">
        <f t="shared" si="333"/>
        <v>0</v>
      </c>
      <c r="AE602" s="23">
        <f t="shared" si="333"/>
        <v>0</v>
      </c>
      <c r="AF602" s="23">
        <f t="shared" si="333"/>
        <v>0</v>
      </c>
      <c r="AG602" s="23">
        <f t="shared" si="333"/>
        <v>0</v>
      </c>
      <c r="AH602" s="23">
        <f t="shared" si="333"/>
        <v>0</v>
      </c>
      <c r="AI602" s="23">
        <f t="shared" si="333"/>
        <v>0</v>
      </c>
      <c r="AJ602" s="12">
        <f t="shared" si="325"/>
        <v>0</v>
      </c>
      <c r="AL602" s="55"/>
      <c r="AQ602" s="47"/>
      <c r="AR602" s="63"/>
      <c r="AS602" s="47"/>
      <c r="AT602" s="47"/>
      <c r="AU602" s="47"/>
      <c r="AV602" s="47"/>
      <c r="AW602" s="47"/>
      <c r="AX602" s="47"/>
    </row>
    <row r="603" spans="1:50">
      <c r="A603" s="92"/>
      <c r="B603" s="3"/>
      <c r="C603" s="508"/>
      <c r="D603" s="2"/>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16">
        <f t="shared" si="325"/>
        <v>0</v>
      </c>
      <c r="AL603" s="55"/>
      <c r="AQ603" s="47"/>
      <c r="AR603" s="63"/>
      <c r="AS603" s="47"/>
      <c r="AT603" s="47"/>
      <c r="AU603" s="47"/>
      <c r="AV603" s="47"/>
      <c r="AW603" s="47"/>
      <c r="AX603" s="47"/>
    </row>
    <row r="604" spans="1:50">
      <c r="A604" s="92"/>
      <c r="B604" s="3"/>
      <c r="C604" s="508"/>
      <c r="D604" s="2"/>
      <c r="E604" s="23">
        <f>+E605</f>
        <v>0</v>
      </c>
      <c r="F604" s="23">
        <f t="shared" ref="F604:AI604" si="334">+F605</f>
        <v>0</v>
      </c>
      <c r="G604" s="23">
        <f t="shared" si="334"/>
        <v>0</v>
      </c>
      <c r="H604" s="23">
        <f t="shared" si="334"/>
        <v>0</v>
      </c>
      <c r="I604" s="23"/>
      <c r="J604" s="23">
        <f t="shared" si="334"/>
        <v>0</v>
      </c>
      <c r="K604" s="23">
        <f t="shared" si="334"/>
        <v>0</v>
      </c>
      <c r="L604" s="23">
        <f t="shared" si="334"/>
        <v>0</v>
      </c>
      <c r="M604" s="23">
        <f t="shared" si="334"/>
        <v>0</v>
      </c>
      <c r="N604" s="23">
        <f t="shared" si="334"/>
        <v>0</v>
      </c>
      <c r="O604" s="23">
        <f t="shared" si="334"/>
        <v>0</v>
      </c>
      <c r="P604" s="23">
        <f t="shared" si="334"/>
        <v>0</v>
      </c>
      <c r="Q604" s="23">
        <f t="shared" si="334"/>
        <v>0</v>
      </c>
      <c r="R604" s="23">
        <f t="shared" si="334"/>
        <v>0</v>
      </c>
      <c r="S604" s="23">
        <f t="shared" si="334"/>
        <v>0</v>
      </c>
      <c r="T604" s="23">
        <f t="shared" si="334"/>
        <v>0</v>
      </c>
      <c r="U604" s="23">
        <f t="shared" si="334"/>
        <v>0</v>
      </c>
      <c r="V604" s="23">
        <f t="shared" si="334"/>
        <v>0</v>
      </c>
      <c r="W604" s="23">
        <f t="shared" si="334"/>
        <v>0</v>
      </c>
      <c r="X604" s="23">
        <f t="shared" si="334"/>
        <v>0</v>
      </c>
      <c r="Y604" s="23">
        <f t="shared" si="334"/>
        <v>0</v>
      </c>
      <c r="Z604" s="23">
        <f t="shared" si="334"/>
        <v>0</v>
      </c>
      <c r="AA604" s="23">
        <f t="shared" si="334"/>
        <v>0</v>
      </c>
      <c r="AB604" s="23">
        <f t="shared" si="334"/>
        <v>0</v>
      </c>
      <c r="AC604" s="23">
        <f t="shared" si="334"/>
        <v>0</v>
      </c>
      <c r="AD604" s="23">
        <f t="shared" si="334"/>
        <v>0</v>
      </c>
      <c r="AE604" s="23">
        <f t="shared" si="334"/>
        <v>0</v>
      </c>
      <c r="AF604" s="23">
        <f t="shared" si="334"/>
        <v>0</v>
      </c>
      <c r="AG604" s="23">
        <f t="shared" si="334"/>
        <v>0</v>
      </c>
      <c r="AH604" s="23">
        <f t="shared" si="334"/>
        <v>0</v>
      </c>
      <c r="AI604" s="23">
        <f t="shared" si="334"/>
        <v>0</v>
      </c>
      <c r="AJ604" s="12">
        <f t="shared" si="325"/>
        <v>0</v>
      </c>
      <c r="AL604" s="55"/>
      <c r="AQ604" s="47"/>
      <c r="AR604" s="63"/>
      <c r="AS604" s="47"/>
      <c r="AT604" s="47"/>
      <c r="AU604" s="47"/>
      <c r="AV604" s="47"/>
      <c r="AW604" s="47"/>
      <c r="AX604" s="47"/>
    </row>
    <row r="605" spans="1:50">
      <c r="A605" s="92"/>
      <c r="B605" s="3"/>
      <c r="C605" s="508"/>
      <c r="D605" s="2"/>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16">
        <f t="shared" si="325"/>
        <v>0</v>
      </c>
      <c r="AL605" s="55"/>
      <c r="AQ605" s="47"/>
      <c r="AR605" s="63"/>
      <c r="AS605" s="47"/>
      <c r="AT605" s="47"/>
      <c r="AU605" s="47"/>
      <c r="AV605" s="47"/>
      <c r="AW605" s="47"/>
      <c r="AX605" s="47"/>
    </row>
    <row r="606" spans="1:50">
      <c r="A606" s="92"/>
      <c r="B606" s="3"/>
      <c r="C606" s="508"/>
      <c r="D606" s="2"/>
      <c r="E606" s="23">
        <f>+E607</f>
        <v>0</v>
      </c>
      <c r="F606" s="23">
        <f t="shared" ref="F606:AI606" si="335">+F607</f>
        <v>0</v>
      </c>
      <c r="G606" s="23">
        <f t="shared" si="335"/>
        <v>0</v>
      </c>
      <c r="H606" s="23">
        <f t="shared" si="335"/>
        <v>0</v>
      </c>
      <c r="I606" s="23"/>
      <c r="J606" s="23">
        <f t="shared" si="335"/>
        <v>0</v>
      </c>
      <c r="K606" s="23">
        <f t="shared" si="335"/>
        <v>0</v>
      </c>
      <c r="L606" s="23">
        <f t="shared" si="335"/>
        <v>0</v>
      </c>
      <c r="M606" s="23">
        <f t="shared" si="335"/>
        <v>0</v>
      </c>
      <c r="N606" s="23">
        <f t="shared" si="335"/>
        <v>0</v>
      </c>
      <c r="O606" s="23">
        <f t="shared" si="335"/>
        <v>0</v>
      </c>
      <c r="P606" s="23">
        <f t="shared" si="335"/>
        <v>0</v>
      </c>
      <c r="Q606" s="23">
        <f t="shared" si="335"/>
        <v>0</v>
      </c>
      <c r="R606" s="23">
        <f t="shared" si="335"/>
        <v>0</v>
      </c>
      <c r="S606" s="23">
        <f t="shared" si="335"/>
        <v>0</v>
      </c>
      <c r="T606" s="23">
        <f t="shared" si="335"/>
        <v>0</v>
      </c>
      <c r="U606" s="23">
        <f t="shared" si="335"/>
        <v>0</v>
      </c>
      <c r="V606" s="23">
        <f t="shared" si="335"/>
        <v>0</v>
      </c>
      <c r="W606" s="23">
        <f t="shared" si="335"/>
        <v>0</v>
      </c>
      <c r="X606" s="23">
        <f t="shared" si="335"/>
        <v>0</v>
      </c>
      <c r="Y606" s="23">
        <f t="shared" si="335"/>
        <v>0</v>
      </c>
      <c r="Z606" s="23">
        <f t="shared" si="335"/>
        <v>0</v>
      </c>
      <c r="AA606" s="23">
        <f t="shared" si="335"/>
        <v>0</v>
      </c>
      <c r="AB606" s="23">
        <f t="shared" si="335"/>
        <v>0</v>
      </c>
      <c r="AC606" s="23">
        <f t="shared" si="335"/>
        <v>0</v>
      </c>
      <c r="AD606" s="23">
        <f t="shared" si="335"/>
        <v>0</v>
      </c>
      <c r="AE606" s="23">
        <f t="shared" si="335"/>
        <v>0</v>
      </c>
      <c r="AF606" s="23">
        <f t="shared" si="335"/>
        <v>0</v>
      </c>
      <c r="AG606" s="23">
        <f t="shared" si="335"/>
        <v>0</v>
      </c>
      <c r="AH606" s="23">
        <f t="shared" si="335"/>
        <v>0</v>
      </c>
      <c r="AI606" s="23">
        <f t="shared" si="335"/>
        <v>0</v>
      </c>
      <c r="AJ606" s="12">
        <f t="shared" si="325"/>
        <v>0</v>
      </c>
      <c r="AL606" s="55"/>
      <c r="AQ606" s="47"/>
      <c r="AR606" s="63"/>
      <c r="AS606" s="47"/>
      <c r="AT606" s="47"/>
      <c r="AU606" s="47"/>
      <c r="AV606" s="47"/>
      <c r="AW606" s="47"/>
      <c r="AX606" s="47"/>
    </row>
    <row r="607" spans="1:50">
      <c r="A607" s="92"/>
      <c r="B607" s="3"/>
      <c r="C607" s="508"/>
      <c r="D607" s="2"/>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16">
        <f t="shared" si="325"/>
        <v>0</v>
      </c>
      <c r="AL607" s="55"/>
      <c r="AQ607" s="47"/>
      <c r="AR607" s="63"/>
      <c r="AS607" s="47"/>
      <c r="AT607" s="47"/>
      <c r="AU607" s="47"/>
      <c r="AV607" s="47"/>
      <c r="AW607" s="47"/>
      <c r="AX607" s="47"/>
    </row>
    <row r="608" spans="1:50">
      <c r="A608" s="92"/>
      <c r="B608" s="3"/>
      <c r="C608" s="508"/>
      <c r="D608" s="2"/>
      <c r="E608" s="23">
        <f>+E609</f>
        <v>0</v>
      </c>
      <c r="F608" s="23">
        <f t="shared" ref="F608:AI608" si="336">+F609</f>
        <v>0</v>
      </c>
      <c r="G608" s="23">
        <f t="shared" si="336"/>
        <v>0</v>
      </c>
      <c r="H608" s="23">
        <f t="shared" si="336"/>
        <v>0</v>
      </c>
      <c r="I608" s="23"/>
      <c r="J608" s="23">
        <f t="shared" si="336"/>
        <v>0</v>
      </c>
      <c r="K608" s="23">
        <f t="shared" si="336"/>
        <v>0</v>
      </c>
      <c r="L608" s="23">
        <f t="shared" si="336"/>
        <v>0</v>
      </c>
      <c r="M608" s="23">
        <f t="shared" si="336"/>
        <v>0</v>
      </c>
      <c r="N608" s="23">
        <f t="shared" si="336"/>
        <v>0</v>
      </c>
      <c r="O608" s="23">
        <f t="shared" si="336"/>
        <v>0</v>
      </c>
      <c r="P608" s="23">
        <f t="shared" si="336"/>
        <v>0</v>
      </c>
      <c r="Q608" s="23">
        <f t="shared" si="336"/>
        <v>0</v>
      </c>
      <c r="R608" s="23">
        <f t="shared" si="336"/>
        <v>0</v>
      </c>
      <c r="S608" s="23">
        <f t="shared" si="336"/>
        <v>0</v>
      </c>
      <c r="T608" s="23">
        <f t="shared" si="336"/>
        <v>0</v>
      </c>
      <c r="U608" s="23">
        <f t="shared" si="336"/>
        <v>0</v>
      </c>
      <c r="V608" s="23">
        <f t="shared" si="336"/>
        <v>0</v>
      </c>
      <c r="W608" s="23">
        <f t="shared" si="336"/>
        <v>0</v>
      </c>
      <c r="X608" s="23">
        <f t="shared" si="336"/>
        <v>0</v>
      </c>
      <c r="Y608" s="23">
        <f t="shared" si="336"/>
        <v>0</v>
      </c>
      <c r="Z608" s="23">
        <f t="shared" si="336"/>
        <v>0</v>
      </c>
      <c r="AA608" s="23">
        <f t="shared" si="336"/>
        <v>0</v>
      </c>
      <c r="AB608" s="23">
        <f t="shared" si="336"/>
        <v>0</v>
      </c>
      <c r="AC608" s="23">
        <f t="shared" si="336"/>
        <v>0</v>
      </c>
      <c r="AD608" s="23">
        <f t="shared" si="336"/>
        <v>0</v>
      </c>
      <c r="AE608" s="23">
        <f t="shared" si="336"/>
        <v>0</v>
      </c>
      <c r="AF608" s="23">
        <f t="shared" si="336"/>
        <v>0</v>
      </c>
      <c r="AG608" s="23">
        <f t="shared" si="336"/>
        <v>0</v>
      </c>
      <c r="AH608" s="23">
        <f t="shared" si="336"/>
        <v>0</v>
      </c>
      <c r="AI608" s="23">
        <f t="shared" si="336"/>
        <v>0</v>
      </c>
      <c r="AJ608" s="12">
        <f t="shared" si="325"/>
        <v>0</v>
      </c>
      <c r="AL608" s="55"/>
      <c r="AQ608" s="47"/>
      <c r="AR608" s="63"/>
      <c r="AS608" s="47"/>
      <c r="AT608" s="47"/>
      <c r="AU608" s="47"/>
      <c r="AV608" s="47"/>
      <c r="AW608" s="47"/>
      <c r="AX608" s="47"/>
    </row>
    <row r="609" spans="1:50">
      <c r="A609" s="92"/>
      <c r="B609" s="3"/>
      <c r="C609" s="508"/>
      <c r="D609" s="2"/>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16">
        <f t="shared" si="325"/>
        <v>0</v>
      </c>
      <c r="AL609" s="55"/>
      <c r="AQ609" s="47"/>
      <c r="AR609" s="63"/>
      <c r="AS609" s="47"/>
      <c r="AT609" s="47"/>
      <c r="AU609" s="47"/>
      <c r="AV609" s="47"/>
      <c r="AW609" s="47"/>
      <c r="AX609" s="47"/>
    </row>
    <row r="610" spans="1:50">
      <c r="A610" s="92"/>
      <c r="B610" s="3"/>
      <c r="C610" s="508"/>
      <c r="D610" s="2"/>
      <c r="E610" s="23">
        <f>+E611</f>
        <v>0</v>
      </c>
      <c r="F610" s="23">
        <f t="shared" ref="F610:AI610" si="337">+F611</f>
        <v>0</v>
      </c>
      <c r="G610" s="23">
        <f t="shared" si="337"/>
        <v>0</v>
      </c>
      <c r="H610" s="23">
        <f t="shared" si="337"/>
        <v>0</v>
      </c>
      <c r="I610" s="23"/>
      <c r="J610" s="23">
        <f t="shared" si="337"/>
        <v>0</v>
      </c>
      <c r="K610" s="23">
        <f t="shared" si="337"/>
        <v>0</v>
      </c>
      <c r="L610" s="23">
        <f t="shared" si="337"/>
        <v>0</v>
      </c>
      <c r="M610" s="23">
        <f t="shared" si="337"/>
        <v>0</v>
      </c>
      <c r="N610" s="23">
        <f t="shared" si="337"/>
        <v>0</v>
      </c>
      <c r="O610" s="23">
        <f t="shared" si="337"/>
        <v>0</v>
      </c>
      <c r="P610" s="23">
        <f t="shared" si="337"/>
        <v>0</v>
      </c>
      <c r="Q610" s="23">
        <f t="shared" si="337"/>
        <v>0</v>
      </c>
      <c r="R610" s="23">
        <f t="shared" si="337"/>
        <v>0</v>
      </c>
      <c r="S610" s="23">
        <f t="shared" si="337"/>
        <v>0</v>
      </c>
      <c r="T610" s="23">
        <f t="shared" si="337"/>
        <v>0</v>
      </c>
      <c r="U610" s="23">
        <f t="shared" si="337"/>
        <v>0</v>
      </c>
      <c r="V610" s="23">
        <f t="shared" si="337"/>
        <v>0</v>
      </c>
      <c r="W610" s="23">
        <f t="shared" si="337"/>
        <v>0</v>
      </c>
      <c r="X610" s="23">
        <f t="shared" si="337"/>
        <v>0</v>
      </c>
      <c r="Y610" s="23">
        <f t="shared" si="337"/>
        <v>0</v>
      </c>
      <c r="Z610" s="23">
        <f t="shared" si="337"/>
        <v>0</v>
      </c>
      <c r="AA610" s="23">
        <f t="shared" si="337"/>
        <v>0</v>
      </c>
      <c r="AB610" s="23">
        <f t="shared" si="337"/>
        <v>0</v>
      </c>
      <c r="AC610" s="23">
        <f t="shared" si="337"/>
        <v>0</v>
      </c>
      <c r="AD610" s="23">
        <f t="shared" si="337"/>
        <v>0</v>
      </c>
      <c r="AE610" s="23">
        <f t="shared" si="337"/>
        <v>0</v>
      </c>
      <c r="AF610" s="23">
        <f t="shared" si="337"/>
        <v>0</v>
      </c>
      <c r="AG610" s="23">
        <f t="shared" si="337"/>
        <v>0</v>
      </c>
      <c r="AH610" s="23">
        <f t="shared" si="337"/>
        <v>0</v>
      </c>
      <c r="AI610" s="23">
        <f t="shared" si="337"/>
        <v>0</v>
      </c>
      <c r="AJ610" s="12">
        <f t="shared" si="325"/>
        <v>0</v>
      </c>
      <c r="AL610" s="55"/>
      <c r="AQ610" s="47"/>
      <c r="AR610" s="63"/>
      <c r="AS610" s="47"/>
      <c r="AT610" s="47"/>
      <c r="AU610" s="47"/>
      <c r="AV610" s="47"/>
      <c r="AW610" s="47"/>
      <c r="AX610" s="47"/>
    </row>
    <row r="611" spans="1:50">
      <c r="A611" s="92"/>
      <c r="B611" s="3"/>
      <c r="C611" s="508"/>
      <c r="D611" s="2"/>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16">
        <f t="shared" si="325"/>
        <v>0</v>
      </c>
      <c r="AL611" s="55"/>
      <c r="AQ611" s="47"/>
      <c r="AR611" s="63"/>
      <c r="AS611" s="47"/>
      <c r="AT611" s="47"/>
      <c r="AU611" s="47"/>
      <c r="AV611" s="47"/>
      <c r="AW611" s="47"/>
      <c r="AX611" s="47"/>
    </row>
    <row r="612" spans="1:50">
      <c r="A612" s="92"/>
      <c r="B612" s="3"/>
      <c r="C612" s="508"/>
      <c r="D612" s="2"/>
      <c r="E612" s="23">
        <f>+E613+E614</f>
        <v>0</v>
      </c>
      <c r="F612" s="23">
        <f t="shared" ref="F612:AI612" si="338">+F613+F614</f>
        <v>0</v>
      </c>
      <c r="G612" s="23">
        <f t="shared" si="338"/>
        <v>0</v>
      </c>
      <c r="H612" s="23">
        <f t="shared" si="338"/>
        <v>0</v>
      </c>
      <c r="I612" s="23"/>
      <c r="J612" s="23">
        <f t="shared" ref="J612:AG612" si="339">+J613+J614</f>
        <v>0</v>
      </c>
      <c r="K612" s="23">
        <f t="shared" si="339"/>
        <v>0</v>
      </c>
      <c r="L612" s="23">
        <f t="shared" si="339"/>
        <v>0</v>
      </c>
      <c r="M612" s="23">
        <f t="shared" si="339"/>
        <v>0</v>
      </c>
      <c r="N612" s="23">
        <f t="shared" si="339"/>
        <v>0</v>
      </c>
      <c r="O612" s="23">
        <f t="shared" si="339"/>
        <v>0</v>
      </c>
      <c r="P612" s="23">
        <f t="shared" si="339"/>
        <v>0</v>
      </c>
      <c r="Q612" s="23">
        <f t="shared" si="339"/>
        <v>0</v>
      </c>
      <c r="R612" s="23">
        <f t="shared" si="339"/>
        <v>0</v>
      </c>
      <c r="S612" s="23">
        <f t="shared" si="339"/>
        <v>0</v>
      </c>
      <c r="T612" s="23">
        <f t="shared" si="339"/>
        <v>0</v>
      </c>
      <c r="U612" s="23">
        <f t="shared" si="339"/>
        <v>0</v>
      </c>
      <c r="V612" s="23">
        <f t="shared" si="339"/>
        <v>0</v>
      </c>
      <c r="W612" s="23">
        <f t="shared" si="339"/>
        <v>0</v>
      </c>
      <c r="X612" s="23">
        <f t="shared" si="339"/>
        <v>0</v>
      </c>
      <c r="Y612" s="23">
        <f t="shared" si="339"/>
        <v>0</v>
      </c>
      <c r="Z612" s="23">
        <f t="shared" si="339"/>
        <v>0</v>
      </c>
      <c r="AA612" s="23">
        <f t="shared" si="339"/>
        <v>0</v>
      </c>
      <c r="AB612" s="23">
        <f t="shared" si="339"/>
        <v>0</v>
      </c>
      <c r="AC612" s="23">
        <f t="shared" si="339"/>
        <v>0</v>
      </c>
      <c r="AD612" s="23">
        <f t="shared" si="339"/>
        <v>0</v>
      </c>
      <c r="AE612" s="23">
        <f t="shared" si="339"/>
        <v>0</v>
      </c>
      <c r="AF612" s="23">
        <f t="shared" si="339"/>
        <v>0</v>
      </c>
      <c r="AG612" s="23">
        <f t="shared" si="339"/>
        <v>0</v>
      </c>
      <c r="AH612" s="23">
        <f t="shared" si="338"/>
        <v>0</v>
      </c>
      <c r="AI612" s="23">
        <f t="shared" si="338"/>
        <v>0</v>
      </c>
      <c r="AJ612" s="12">
        <f t="shared" si="325"/>
        <v>0</v>
      </c>
      <c r="AL612" s="55"/>
      <c r="AQ612" s="47"/>
      <c r="AR612" s="63"/>
      <c r="AS612" s="47"/>
      <c r="AT612" s="47"/>
      <c r="AU612" s="47"/>
      <c r="AV612" s="47"/>
      <c r="AW612" s="47"/>
      <c r="AX612" s="47"/>
    </row>
    <row r="613" spans="1:50">
      <c r="A613" s="92"/>
      <c r="B613" s="3"/>
      <c r="C613" s="508"/>
      <c r="D613" s="2"/>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16">
        <f t="shared" si="325"/>
        <v>0</v>
      </c>
      <c r="AL613" s="55"/>
      <c r="AQ613" s="47"/>
      <c r="AR613" s="63"/>
      <c r="AS613" s="47"/>
      <c r="AT613" s="47"/>
      <c r="AU613" s="47"/>
      <c r="AV613" s="47"/>
      <c r="AW613" s="47"/>
      <c r="AX613" s="47"/>
    </row>
    <row r="614" spans="1:50">
      <c r="A614" s="92"/>
      <c r="B614" s="3"/>
      <c r="C614" s="508"/>
      <c r="D614" s="2"/>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16">
        <f t="shared" si="325"/>
        <v>0</v>
      </c>
      <c r="AL614" s="55"/>
      <c r="AQ614" s="47"/>
      <c r="AR614" s="63"/>
      <c r="AS614" s="47"/>
      <c r="AT614" s="47"/>
      <c r="AU614" s="47"/>
      <c r="AV614" s="47"/>
      <c r="AW614" s="47"/>
      <c r="AX614" s="47"/>
    </row>
    <row r="615" spans="1:50">
      <c r="A615" s="92"/>
      <c r="B615" s="3"/>
      <c r="C615" s="508"/>
      <c r="D615" s="2"/>
      <c r="E615" s="23">
        <f>+E616+E617</f>
        <v>0</v>
      </c>
      <c r="F615" s="23">
        <f t="shared" ref="F615:AI615" si="340">+F616+F617</f>
        <v>0</v>
      </c>
      <c r="G615" s="23">
        <f t="shared" si="340"/>
        <v>0</v>
      </c>
      <c r="H615" s="23">
        <f t="shared" si="340"/>
        <v>0</v>
      </c>
      <c r="I615" s="23"/>
      <c r="J615" s="23">
        <f t="shared" ref="J615:AG615" si="341">+J616+J617</f>
        <v>0</v>
      </c>
      <c r="K615" s="23">
        <f t="shared" si="341"/>
        <v>0</v>
      </c>
      <c r="L615" s="23">
        <f t="shared" si="341"/>
        <v>0</v>
      </c>
      <c r="M615" s="23">
        <f t="shared" si="341"/>
        <v>0</v>
      </c>
      <c r="N615" s="23">
        <f t="shared" si="341"/>
        <v>0</v>
      </c>
      <c r="O615" s="23">
        <f t="shared" si="341"/>
        <v>0</v>
      </c>
      <c r="P615" s="23">
        <f t="shared" si="341"/>
        <v>0</v>
      </c>
      <c r="Q615" s="23">
        <f t="shared" si="341"/>
        <v>0</v>
      </c>
      <c r="R615" s="23">
        <f t="shared" si="341"/>
        <v>0</v>
      </c>
      <c r="S615" s="23">
        <f t="shared" si="341"/>
        <v>0</v>
      </c>
      <c r="T615" s="23">
        <f t="shared" si="341"/>
        <v>0</v>
      </c>
      <c r="U615" s="23">
        <f t="shared" si="341"/>
        <v>0</v>
      </c>
      <c r="V615" s="23">
        <f t="shared" si="341"/>
        <v>0</v>
      </c>
      <c r="W615" s="23">
        <f t="shared" si="341"/>
        <v>0</v>
      </c>
      <c r="X615" s="23">
        <f t="shared" si="341"/>
        <v>0</v>
      </c>
      <c r="Y615" s="23">
        <f t="shared" si="341"/>
        <v>0</v>
      </c>
      <c r="Z615" s="23">
        <f t="shared" si="341"/>
        <v>0</v>
      </c>
      <c r="AA615" s="23">
        <f t="shared" si="341"/>
        <v>0</v>
      </c>
      <c r="AB615" s="23">
        <f t="shared" si="341"/>
        <v>0</v>
      </c>
      <c r="AC615" s="23">
        <f t="shared" si="341"/>
        <v>0</v>
      </c>
      <c r="AD615" s="23">
        <f t="shared" si="341"/>
        <v>0</v>
      </c>
      <c r="AE615" s="23">
        <f t="shared" si="341"/>
        <v>0</v>
      </c>
      <c r="AF615" s="23">
        <f t="shared" si="341"/>
        <v>0</v>
      </c>
      <c r="AG615" s="23">
        <f t="shared" si="341"/>
        <v>0</v>
      </c>
      <c r="AH615" s="23">
        <f t="shared" si="340"/>
        <v>0</v>
      </c>
      <c r="AI615" s="23">
        <f t="shared" si="340"/>
        <v>0</v>
      </c>
      <c r="AJ615" s="12">
        <f t="shared" si="325"/>
        <v>0</v>
      </c>
      <c r="AL615" s="55"/>
      <c r="AQ615" s="47"/>
      <c r="AR615" s="63"/>
      <c r="AS615" s="47"/>
      <c r="AT615" s="47"/>
      <c r="AU615" s="47"/>
      <c r="AV615" s="47"/>
      <c r="AW615" s="47"/>
      <c r="AX615" s="47"/>
    </row>
    <row r="616" spans="1:50">
      <c r="A616" s="92"/>
      <c r="B616" s="3"/>
      <c r="C616" s="508"/>
      <c r="D616" s="2"/>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16">
        <f t="shared" si="325"/>
        <v>0</v>
      </c>
      <c r="AL616" s="55"/>
      <c r="AQ616" s="47"/>
      <c r="AR616" s="63"/>
      <c r="AS616" s="47"/>
      <c r="AT616" s="47"/>
      <c r="AU616" s="47"/>
      <c r="AV616" s="47"/>
      <c r="AW616" s="47"/>
      <c r="AX616" s="47"/>
    </row>
    <row r="617" spans="1:50">
      <c r="A617" s="92"/>
      <c r="B617" s="3"/>
      <c r="C617" s="508"/>
      <c r="D617" s="2"/>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16">
        <f t="shared" si="325"/>
        <v>0</v>
      </c>
      <c r="AL617" s="55"/>
      <c r="AQ617" s="47"/>
      <c r="AR617" s="63"/>
      <c r="AS617" s="47"/>
      <c r="AT617" s="47"/>
      <c r="AU617" s="47"/>
      <c r="AV617" s="47"/>
      <c r="AW617" s="47"/>
      <c r="AX617" s="47"/>
    </row>
    <row r="618" spans="1:50">
      <c r="A618" s="92"/>
      <c r="B618" s="3"/>
      <c r="C618" s="508"/>
      <c r="D618" s="2"/>
      <c r="E618" s="23">
        <f>+E619</f>
        <v>0</v>
      </c>
      <c r="F618" s="23">
        <f t="shared" ref="F618:AI618" si="342">+F619</f>
        <v>0</v>
      </c>
      <c r="G618" s="23">
        <f t="shared" si="342"/>
        <v>0</v>
      </c>
      <c r="H618" s="23">
        <f t="shared" si="342"/>
        <v>0</v>
      </c>
      <c r="I618" s="23"/>
      <c r="J618" s="23">
        <f t="shared" si="342"/>
        <v>0</v>
      </c>
      <c r="K618" s="23">
        <f t="shared" si="342"/>
        <v>0</v>
      </c>
      <c r="L618" s="23">
        <f t="shared" si="342"/>
        <v>0</v>
      </c>
      <c r="M618" s="23">
        <f t="shared" si="342"/>
        <v>0</v>
      </c>
      <c r="N618" s="23">
        <f t="shared" si="342"/>
        <v>0</v>
      </c>
      <c r="O618" s="23">
        <f t="shared" si="342"/>
        <v>0</v>
      </c>
      <c r="P618" s="23">
        <f t="shared" si="342"/>
        <v>0</v>
      </c>
      <c r="Q618" s="23">
        <f t="shared" si="342"/>
        <v>0</v>
      </c>
      <c r="R618" s="23">
        <f t="shared" si="342"/>
        <v>0</v>
      </c>
      <c r="S618" s="23">
        <f t="shared" si="342"/>
        <v>0</v>
      </c>
      <c r="T618" s="23">
        <f t="shared" si="342"/>
        <v>0</v>
      </c>
      <c r="U618" s="23">
        <f t="shared" si="342"/>
        <v>0</v>
      </c>
      <c r="V618" s="23">
        <f t="shared" si="342"/>
        <v>0</v>
      </c>
      <c r="W618" s="23">
        <f t="shared" si="342"/>
        <v>0</v>
      </c>
      <c r="X618" s="23">
        <f t="shared" si="342"/>
        <v>0</v>
      </c>
      <c r="Y618" s="23">
        <f t="shared" si="342"/>
        <v>0</v>
      </c>
      <c r="Z618" s="23">
        <f t="shared" si="342"/>
        <v>0</v>
      </c>
      <c r="AA618" s="23">
        <f t="shared" si="342"/>
        <v>0</v>
      </c>
      <c r="AB618" s="23">
        <f t="shared" si="342"/>
        <v>0</v>
      </c>
      <c r="AC618" s="23">
        <f t="shared" si="342"/>
        <v>0</v>
      </c>
      <c r="AD618" s="23">
        <f t="shared" si="342"/>
        <v>0</v>
      </c>
      <c r="AE618" s="23">
        <f t="shared" si="342"/>
        <v>0</v>
      </c>
      <c r="AF618" s="23">
        <f t="shared" si="342"/>
        <v>0</v>
      </c>
      <c r="AG618" s="23">
        <f t="shared" si="342"/>
        <v>0</v>
      </c>
      <c r="AH618" s="23">
        <f t="shared" si="342"/>
        <v>0</v>
      </c>
      <c r="AI618" s="23">
        <f t="shared" si="342"/>
        <v>0</v>
      </c>
      <c r="AJ618" s="12">
        <f t="shared" si="325"/>
        <v>0</v>
      </c>
      <c r="AL618" s="55"/>
      <c r="AQ618" s="47"/>
      <c r="AR618" s="63"/>
      <c r="AS618" s="47"/>
      <c r="AT618" s="47"/>
      <c r="AU618" s="47"/>
      <c r="AV618" s="47"/>
      <c r="AW618" s="47"/>
      <c r="AX618" s="47"/>
    </row>
    <row r="619" spans="1:50">
      <c r="A619" s="92"/>
      <c r="B619" s="3"/>
      <c r="C619" s="508"/>
      <c r="D619" s="2"/>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16">
        <f t="shared" si="325"/>
        <v>0</v>
      </c>
      <c r="AL619" s="55"/>
      <c r="AQ619" s="47"/>
      <c r="AR619" s="63"/>
      <c r="AS619" s="47"/>
      <c r="AT619" s="47"/>
      <c r="AU619" s="47"/>
      <c r="AV619" s="47"/>
      <c r="AW619" s="47"/>
      <c r="AX619" s="47"/>
    </row>
    <row r="620" spans="1:50">
      <c r="A620" s="92"/>
      <c r="B620" s="3"/>
      <c r="C620" s="508"/>
      <c r="D620" s="2"/>
      <c r="E620" s="23">
        <f>+E621+E622</f>
        <v>0</v>
      </c>
      <c r="F620" s="23">
        <f t="shared" ref="F620:AI620" si="343">+F621+F622</f>
        <v>0</v>
      </c>
      <c r="G620" s="23">
        <f t="shared" si="343"/>
        <v>0</v>
      </c>
      <c r="H620" s="23">
        <f t="shared" si="343"/>
        <v>0</v>
      </c>
      <c r="I620" s="23"/>
      <c r="J620" s="23">
        <f t="shared" ref="J620:AG620" si="344">+J621+J622</f>
        <v>0</v>
      </c>
      <c r="K620" s="23">
        <f t="shared" si="344"/>
        <v>0</v>
      </c>
      <c r="L620" s="23">
        <f t="shared" si="344"/>
        <v>0</v>
      </c>
      <c r="M620" s="23">
        <f t="shared" si="344"/>
        <v>0</v>
      </c>
      <c r="N620" s="23">
        <f t="shared" si="344"/>
        <v>0</v>
      </c>
      <c r="O620" s="23">
        <f t="shared" si="344"/>
        <v>0</v>
      </c>
      <c r="P620" s="23">
        <f t="shared" si="344"/>
        <v>0</v>
      </c>
      <c r="Q620" s="23">
        <f t="shared" si="344"/>
        <v>0</v>
      </c>
      <c r="R620" s="23">
        <f t="shared" si="344"/>
        <v>0</v>
      </c>
      <c r="S620" s="23">
        <f t="shared" si="344"/>
        <v>0</v>
      </c>
      <c r="T620" s="23">
        <f t="shared" si="344"/>
        <v>0</v>
      </c>
      <c r="U620" s="23">
        <f t="shared" si="344"/>
        <v>0</v>
      </c>
      <c r="V620" s="23">
        <f t="shared" si="344"/>
        <v>0</v>
      </c>
      <c r="W620" s="23">
        <f t="shared" si="344"/>
        <v>0</v>
      </c>
      <c r="X620" s="23">
        <f t="shared" si="344"/>
        <v>0</v>
      </c>
      <c r="Y620" s="23">
        <f t="shared" si="344"/>
        <v>0</v>
      </c>
      <c r="Z620" s="23">
        <f t="shared" si="344"/>
        <v>0</v>
      </c>
      <c r="AA620" s="23">
        <f t="shared" si="344"/>
        <v>0</v>
      </c>
      <c r="AB620" s="23">
        <f t="shared" si="344"/>
        <v>0</v>
      </c>
      <c r="AC620" s="23">
        <f t="shared" si="344"/>
        <v>0</v>
      </c>
      <c r="AD620" s="23">
        <f t="shared" si="344"/>
        <v>0</v>
      </c>
      <c r="AE620" s="23">
        <f t="shared" si="344"/>
        <v>0</v>
      </c>
      <c r="AF620" s="23">
        <f t="shared" si="344"/>
        <v>0</v>
      </c>
      <c r="AG620" s="23">
        <f t="shared" si="344"/>
        <v>0</v>
      </c>
      <c r="AH620" s="23">
        <f t="shared" si="343"/>
        <v>0</v>
      </c>
      <c r="AI620" s="23">
        <f t="shared" si="343"/>
        <v>0</v>
      </c>
      <c r="AJ620" s="12">
        <f t="shared" si="325"/>
        <v>0</v>
      </c>
      <c r="AL620" s="55"/>
      <c r="AQ620" s="47"/>
      <c r="AR620" s="63"/>
      <c r="AS620" s="47"/>
      <c r="AT620" s="47"/>
      <c r="AU620" s="47"/>
      <c r="AV620" s="47"/>
      <c r="AW620" s="47"/>
      <c r="AX620" s="47"/>
    </row>
    <row r="621" spans="1:50">
      <c r="A621" s="92"/>
      <c r="B621" s="3"/>
      <c r="C621" s="508"/>
      <c r="D621" s="2"/>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16">
        <f t="shared" si="325"/>
        <v>0</v>
      </c>
      <c r="AL621" s="55"/>
      <c r="AQ621" s="47"/>
      <c r="AR621" s="63"/>
      <c r="AS621" s="47"/>
      <c r="AT621" s="47"/>
      <c r="AU621" s="47"/>
      <c r="AV621" s="47"/>
      <c r="AW621" s="47"/>
      <c r="AX621" s="47"/>
    </row>
    <row r="622" spans="1:50">
      <c r="A622" s="92"/>
      <c r="B622" s="3"/>
      <c r="C622" s="508"/>
      <c r="D622" s="2"/>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16">
        <f t="shared" si="325"/>
        <v>0</v>
      </c>
      <c r="AL622" s="55"/>
      <c r="AQ622" s="47"/>
      <c r="AR622" s="63"/>
      <c r="AS622" s="47"/>
      <c r="AT622" s="47"/>
      <c r="AU622" s="47"/>
      <c r="AV622" s="47"/>
      <c r="AW622" s="47"/>
      <c r="AX622" s="47"/>
    </row>
    <row r="623" spans="1:50">
      <c r="A623" s="92"/>
      <c r="B623" s="3"/>
      <c r="C623" s="508"/>
      <c r="D623" s="2"/>
      <c r="E623" s="15">
        <f>+E624+E627+E629+E631+E634+E636+E639+E642+E644</f>
        <v>0</v>
      </c>
      <c r="F623" s="15">
        <f t="shared" ref="F623:AI623" si="345">+F624+F627+F629+F631+F634+F636+F639+F642+F644</f>
        <v>0</v>
      </c>
      <c r="G623" s="15">
        <f t="shared" si="345"/>
        <v>0</v>
      </c>
      <c r="H623" s="15">
        <f t="shared" si="345"/>
        <v>0</v>
      </c>
      <c r="I623" s="15"/>
      <c r="J623" s="15">
        <f t="shared" ref="J623:AG623" si="346">+J624+J627+J629+J631+J634+J636+J639+J642+J644</f>
        <v>0</v>
      </c>
      <c r="K623" s="15">
        <f t="shared" si="346"/>
        <v>0</v>
      </c>
      <c r="L623" s="15">
        <f t="shared" si="346"/>
        <v>0</v>
      </c>
      <c r="M623" s="15">
        <f t="shared" si="346"/>
        <v>0</v>
      </c>
      <c r="N623" s="15">
        <f t="shared" si="346"/>
        <v>0</v>
      </c>
      <c r="O623" s="15">
        <f t="shared" si="346"/>
        <v>0</v>
      </c>
      <c r="P623" s="15">
        <f t="shared" si="346"/>
        <v>0</v>
      </c>
      <c r="Q623" s="15">
        <f t="shared" si="346"/>
        <v>0</v>
      </c>
      <c r="R623" s="15">
        <f t="shared" si="346"/>
        <v>0</v>
      </c>
      <c r="S623" s="15">
        <f t="shared" si="346"/>
        <v>0</v>
      </c>
      <c r="T623" s="15">
        <f t="shared" si="346"/>
        <v>0</v>
      </c>
      <c r="U623" s="15">
        <f t="shared" si="346"/>
        <v>0</v>
      </c>
      <c r="V623" s="15">
        <f t="shared" si="346"/>
        <v>0</v>
      </c>
      <c r="W623" s="15">
        <f t="shared" si="346"/>
        <v>0</v>
      </c>
      <c r="X623" s="15">
        <f t="shared" si="346"/>
        <v>0</v>
      </c>
      <c r="Y623" s="15">
        <f t="shared" si="346"/>
        <v>0</v>
      </c>
      <c r="Z623" s="15">
        <f t="shared" si="346"/>
        <v>0</v>
      </c>
      <c r="AA623" s="15">
        <f t="shared" si="346"/>
        <v>0</v>
      </c>
      <c r="AB623" s="15">
        <f t="shared" si="346"/>
        <v>0</v>
      </c>
      <c r="AC623" s="15">
        <f t="shared" si="346"/>
        <v>0</v>
      </c>
      <c r="AD623" s="15">
        <f t="shared" si="346"/>
        <v>0</v>
      </c>
      <c r="AE623" s="15">
        <f t="shared" si="346"/>
        <v>0</v>
      </c>
      <c r="AF623" s="15">
        <f t="shared" si="346"/>
        <v>0</v>
      </c>
      <c r="AG623" s="15">
        <f t="shared" si="346"/>
        <v>0</v>
      </c>
      <c r="AH623" s="15">
        <f t="shared" si="345"/>
        <v>0</v>
      </c>
      <c r="AI623" s="15">
        <f t="shared" si="345"/>
        <v>0</v>
      </c>
      <c r="AJ623" s="14">
        <f t="shared" si="325"/>
        <v>0</v>
      </c>
      <c r="AL623" s="55"/>
      <c r="AQ623" s="47"/>
      <c r="AR623" s="63"/>
      <c r="AS623" s="47"/>
      <c r="AT623" s="47"/>
      <c r="AU623" s="47"/>
      <c r="AV623" s="47"/>
      <c r="AW623" s="47"/>
      <c r="AX623" s="47"/>
    </row>
    <row r="624" spans="1:50">
      <c r="A624" s="92"/>
      <c r="B624" s="3"/>
      <c r="C624" s="508"/>
      <c r="D624" s="2"/>
      <c r="E624" s="23">
        <f>+E625+E626</f>
        <v>0</v>
      </c>
      <c r="F624" s="23">
        <f t="shared" ref="F624:AI624" si="347">+F625+F626</f>
        <v>0</v>
      </c>
      <c r="G624" s="23">
        <f t="shared" si="347"/>
        <v>0</v>
      </c>
      <c r="H624" s="23">
        <f t="shared" si="347"/>
        <v>0</v>
      </c>
      <c r="I624" s="23"/>
      <c r="J624" s="23">
        <f t="shared" ref="J624:AG624" si="348">+J625+J626</f>
        <v>0</v>
      </c>
      <c r="K624" s="23">
        <f t="shared" si="348"/>
        <v>0</v>
      </c>
      <c r="L624" s="23">
        <f t="shared" si="348"/>
        <v>0</v>
      </c>
      <c r="M624" s="23">
        <f t="shared" si="348"/>
        <v>0</v>
      </c>
      <c r="N624" s="23">
        <f t="shared" si="348"/>
        <v>0</v>
      </c>
      <c r="O624" s="23">
        <f t="shared" si="348"/>
        <v>0</v>
      </c>
      <c r="P624" s="23">
        <f t="shared" si="348"/>
        <v>0</v>
      </c>
      <c r="Q624" s="23">
        <f t="shared" si="348"/>
        <v>0</v>
      </c>
      <c r="R624" s="23">
        <f t="shared" si="348"/>
        <v>0</v>
      </c>
      <c r="S624" s="23">
        <f t="shared" si="348"/>
        <v>0</v>
      </c>
      <c r="T624" s="23">
        <f t="shared" si="348"/>
        <v>0</v>
      </c>
      <c r="U624" s="23">
        <f t="shared" si="348"/>
        <v>0</v>
      </c>
      <c r="V624" s="23">
        <f t="shared" si="348"/>
        <v>0</v>
      </c>
      <c r="W624" s="23">
        <f t="shared" si="348"/>
        <v>0</v>
      </c>
      <c r="X624" s="23">
        <f t="shared" si="348"/>
        <v>0</v>
      </c>
      <c r="Y624" s="23">
        <f t="shared" si="348"/>
        <v>0</v>
      </c>
      <c r="Z624" s="23">
        <f t="shared" si="348"/>
        <v>0</v>
      </c>
      <c r="AA624" s="23">
        <f t="shared" si="348"/>
        <v>0</v>
      </c>
      <c r="AB624" s="23">
        <f t="shared" si="348"/>
        <v>0</v>
      </c>
      <c r="AC624" s="23">
        <f t="shared" si="348"/>
        <v>0</v>
      </c>
      <c r="AD624" s="23">
        <f t="shared" si="348"/>
        <v>0</v>
      </c>
      <c r="AE624" s="23">
        <f t="shared" si="348"/>
        <v>0</v>
      </c>
      <c r="AF624" s="23">
        <f t="shared" si="348"/>
        <v>0</v>
      </c>
      <c r="AG624" s="23">
        <f t="shared" si="348"/>
        <v>0</v>
      </c>
      <c r="AH624" s="23">
        <f t="shared" si="347"/>
        <v>0</v>
      </c>
      <c r="AI624" s="23">
        <f t="shared" si="347"/>
        <v>0</v>
      </c>
      <c r="AJ624" s="12">
        <f t="shared" ref="AJ624:AJ655" si="349">SUM(E624:AI624)</f>
        <v>0</v>
      </c>
      <c r="AL624" s="55"/>
      <c r="AQ624" s="47"/>
      <c r="AR624" s="63"/>
      <c r="AS624" s="47"/>
      <c r="AT624" s="47"/>
      <c r="AU624" s="47"/>
      <c r="AV624" s="47"/>
      <c r="AW624" s="47"/>
      <c r="AX624" s="47"/>
    </row>
    <row r="625" spans="1:50">
      <c r="A625" s="92"/>
      <c r="B625" s="3"/>
      <c r="C625" s="508"/>
      <c r="D625" s="2"/>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16">
        <f t="shared" si="349"/>
        <v>0</v>
      </c>
      <c r="AL625" s="55"/>
      <c r="AQ625" s="47"/>
      <c r="AR625" s="63"/>
      <c r="AS625" s="47"/>
      <c r="AT625" s="47"/>
      <c r="AU625" s="47"/>
      <c r="AV625" s="47"/>
      <c r="AW625" s="47"/>
      <c r="AX625" s="47"/>
    </row>
    <row r="626" spans="1:50">
      <c r="A626" s="92"/>
      <c r="B626" s="3"/>
      <c r="C626" s="508"/>
      <c r="D626" s="2"/>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16">
        <f t="shared" si="349"/>
        <v>0</v>
      </c>
      <c r="AL626" s="55"/>
      <c r="AQ626" s="47"/>
      <c r="AR626" s="63"/>
      <c r="AS626" s="47"/>
      <c r="AT626" s="47"/>
      <c r="AU626" s="47"/>
      <c r="AV626" s="47"/>
      <c r="AW626" s="47"/>
      <c r="AX626" s="47"/>
    </row>
    <row r="627" spans="1:50">
      <c r="A627" s="92"/>
      <c r="B627" s="3"/>
      <c r="C627" s="508"/>
      <c r="D627" s="2"/>
      <c r="E627" s="23">
        <f>+E628</f>
        <v>0</v>
      </c>
      <c r="F627" s="23">
        <f t="shared" ref="F627:AI627" si="350">+F628</f>
        <v>0</v>
      </c>
      <c r="G627" s="23">
        <f t="shared" si="350"/>
        <v>0</v>
      </c>
      <c r="H627" s="23">
        <f t="shared" si="350"/>
        <v>0</v>
      </c>
      <c r="I627" s="23"/>
      <c r="J627" s="23">
        <f t="shared" si="350"/>
        <v>0</v>
      </c>
      <c r="K627" s="23">
        <f t="shared" si="350"/>
        <v>0</v>
      </c>
      <c r="L627" s="23">
        <f t="shared" si="350"/>
        <v>0</v>
      </c>
      <c r="M627" s="23">
        <f t="shared" si="350"/>
        <v>0</v>
      </c>
      <c r="N627" s="23">
        <f t="shared" si="350"/>
        <v>0</v>
      </c>
      <c r="O627" s="23">
        <f t="shared" si="350"/>
        <v>0</v>
      </c>
      <c r="P627" s="23">
        <f t="shared" si="350"/>
        <v>0</v>
      </c>
      <c r="Q627" s="23">
        <f t="shared" si="350"/>
        <v>0</v>
      </c>
      <c r="R627" s="23">
        <f t="shared" si="350"/>
        <v>0</v>
      </c>
      <c r="S627" s="23">
        <f t="shared" si="350"/>
        <v>0</v>
      </c>
      <c r="T627" s="23">
        <f t="shared" si="350"/>
        <v>0</v>
      </c>
      <c r="U627" s="23">
        <f t="shared" si="350"/>
        <v>0</v>
      </c>
      <c r="V627" s="23">
        <f t="shared" si="350"/>
        <v>0</v>
      </c>
      <c r="W627" s="23">
        <f t="shared" si="350"/>
        <v>0</v>
      </c>
      <c r="X627" s="23">
        <f t="shared" si="350"/>
        <v>0</v>
      </c>
      <c r="Y627" s="23">
        <f t="shared" si="350"/>
        <v>0</v>
      </c>
      <c r="Z627" s="23">
        <f t="shared" si="350"/>
        <v>0</v>
      </c>
      <c r="AA627" s="23">
        <f t="shared" si="350"/>
        <v>0</v>
      </c>
      <c r="AB627" s="23">
        <f t="shared" si="350"/>
        <v>0</v>
      </c>
      <c r="AC627" s="23">
        <f t="shared" si="350"/>
        <v>0</v>
      </c>
      <c r="AD627" s="23">
        <f t="shared" si="350"/>
        <v>0</v>
      </c>
      <c r="AE627" s="23">
        <f t="shared" si="350"/>
        <v>0</v>
      </c>
      <c r="AF627" s="23">
        <f t="shared" si="350"/>
        <v>0</v>
      </c>
      <c r="AG627" s="23">
        <f t="shared" si="350"/>
        <v>0</v>
      </c>
      <c r="AH627" s="23">
        <f t="shared" si="350"/>
        <v>0</v>
      </c>
      <c r="AI627" s="23">
        <f t="shared" si="350"/>
        <v>0</v>
      </c>
      <c r="AJ627" s="12">
        <f t="shared" si="349"/>
        <v>0</v>
      </c>
      <c r="AL627" s="55"/>
      <c r="AQ627" s="47"/>
      <c r="AR627" s="63"/>
      <c r="AS627" s="47"/>
      <c r="AT627" s="47"/>
      <c r="AU627" s="47"/>
      <c r="AV627" s="47"/>
      <c r="AW627" s="47"/>
      <c r="AX627" s="47"/>
    </row>
    <row r="628" spans="1:50">
      <c r="A628" s="92"/>
      <c r="B628" s="3"/>
      <c r="C628" s="508"/>
      <c r="D628" s="2"/>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16">
        <f t="shared" si="349"/>
        <v>0</v>
      </c>
      <c r="AL628" s="55"/>
      <c r="AQ628" s="47"/>
      <c r="AR628" s="63"/>
      <c r="AS628" s="47"/>
      <c r="AT628" s="47"/>
      <c r="AU628" s="47"/>
      <c r="AV628" s="47"/>
      <c r="AW628" s="47"/>
      <c r="AX628" s="47"/>
    </row>
    <row r="629" spans="1:50">
      <c r="A629" s="92"/>
      <c r="B629" s="3"/>
      <c r="C629" s="508"/>
      <c r="D629" s="2"/>
      <c r="E629" s="23">
        <f>+E630</f>
        <v>0</v>
      </c>
      <c r="F629" s="23">
        <f t="shared" ref="F629:AI629" si="351">+F630</f>
        <v>0</v>
      </c>
      <c r="G629" s="23">
        <f t="shared" si="351"/>
        <v>0</v>
      </c>
      <c r="H629" s="23">
        <f t="shared" si="351"/>
        <v>0</v>
      </c>
      <c r="I629" s="23"/>
      <c r="J629" s="23">
        <f t="shared" si="351"/>
        <v>0</v>
      </c>
      <c r="K629" s="23">
        <f t="shared" si="351"/>
        <v>0</v>
      </c>
      <c r="L629" s="23">
        <f t="shared" si="351"/>
        <v>0</v>
      </c>
      <c r="M629" s="23">
        <f t="shared" si="351"/>
        <v>0</v>
      </c>
      <c r="N629" s="23">
        <f t="shared" si="351"/>
        <v>0</v>
      </c>
      <c r="O629" s="23">
        <f t="shared" si="351"/>
        <v>0</v>
      </c>
      <c r="P629" s="23">
        <f t="shared" si="351"/>
        <v>0</v>
      </c>
      <c r="Q629" s="23">
        <f t="shared" si="351"/>
        <v>0</v>
      </c>
      <c r="R629" s="23">
        <f t="shared" si="351"/>
        <v>0</v>
      </c>
      <c r="S629" s="23">
        <f t="shared" si="351"/>
        <v>0</v>
      </c>
      <c r="T629" s="23">
        <f t="shared" si="351"/>
        <v>0</v>
      </c>
      <c r="U629" s="23">
        <f t="shared" si="351"/>
        <v>0</v>
      </c>
      <c r="V629" s="23">
        <f t="shared" si="351"/>
        <v>0</v>
      </c>
      <c r="W629" s="23">
        <f t="shared" si="351"/>
        <v>0</v>
      </c>
      <c r="X629" s="23">
        <f t="shared" si="351"/>
        <v>0</v>
      </c>
      <c r="Y629" s="23">
        <f t="shared" si="351"/>
        <v>0</v>
      </c>
      <c r="Z629" s="23">
        <f t="shared" si="351"/>
        <v>0</v>
      </c>
      <c r="AA629" s="23">
        <f t="shared" si="351"/>
        <v>0</v>
      </c>
      <c r="AB629" s="23">
        <f t="shared" si="351"/>
        <v>0</v>
      </c>
      <c r="AC629" s="23">
        <f t="shared" si="351"/>
        <v>0</v>
      </c>
      <c r="AD629" s="23">
        <f t="shared" si="351"/>
        <v>0</v>
      </c>
      <c r="AE629" s="23">
        <f t="shared" si="351"/>
        <v>0</v>
      </c>
      <c r="AF629" s="23">
        <f t="shared" si="351"/>
        <v>0</v>
      </c>
      <c r="AG629" s="23">
        <f t="shared" si="351"/>
        <v>0</v>
      </c>
      <c r="AH629" s="23">
        <f t="shared" si="351"/>
        <v>0</v>
      </c>
      <c r="AI629" s="23">
        <f t="shared" si="351"/>
        <v>0</v>
      </c>
      <c r="AJ629" s="12">
        <f t="shared" si="349"/>
        <v>0</v>
      </c>
      <c r="AL629" s="55"/>
      <c r="AQ629" s="47"/>
      <c r="AR629" s="63"/>
      <c r="AS629" s="47"/>
      <c r="AT629" s="47"/>
      <c r="AU629" s="47"/>
      <c r="AV629" s="47"/>
      <c r="AW629" s="47"/>
      <c r="AX629" s="47"/>
    </row>
    <row r="630" spans="1:50">
      <c r="A630" s="92"/>
      <c r="B630" s="3"/>
      <c r="C630" s="508"/>
      <c r="D630" s="2"/>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16">
        <f t="shared" si="349"/>
        <v>0</v>
      </c>
      <c r="AL630" s="55"/>
      <c r="AQ630" s="47"/>
      <c r="AR630" s="63"/>
      <c r="AS630" s="47"/>
      <c r="AT630" s="47"/>
      <c r="AU630" s="47"/>
      <c r="AV630" s="47"/>
      <c r="AW630" s="47"/>
      <c r="AX630" s="47"/>
    </row>
    <row r="631" spans="1:50">
      <c r="A631" s="92"/>
      <c r="B631" s="3"/>
      <c r="C631" s="508"/>
      <c r="D631" s="2"/>
      <c r="E631" s="23">
        <f>+E632+E633</f>
        <v>0</v>
      </c>
      <c r="F631" s="23">
        <f t="shared" ref="F631:AI631" si="352">+F632+F633</f>
        <v>0</v>
      </c>
      <c r="G631" s="23">
        <f t="shared" si="352"/>
        <v>0</v>
      </c>
      <c r="H631" s="23">
        <f t="shared" si="352"/>
        <v>0</v>
      </c>
      <c r="I631" s="23"/>
      <c r="J631" s="23">
        <f t="shared" ref="J631:AG631" si="353">+J632+J633</f>
        <v>0</v>
      </c>
      <c r="K631" s="23">
        <f t="shared" si="353"/>
        <v>0</v>
      </c>
      <c r="L631" s="23">
        <f t="shared" si="353"/>
        <v>0</v>
      </c>
      <c r="M631" s="23">
        <f t="shared" si="353"/>
        <v>0</v>
      </c>
      <c r="N631" s="23">
        <f t="shared" si="353"/>
        <v>0</v>
      </c>
      <c r="O631" s="23">
        <f t="shared" si="353"/>
        <v>0</v>
      </c>
      <c r="P631" s="23">
        <f t="shared" si="353"/>
        <v>0</v>
      </c>
      <c r="Q631" s="23">
        <f t="shared" si="353"/>
        <v>0</v>
      </c>
      <c r="R631" s="23">
        <f t="shared" si="353"/>
        <v>0</v>
      </c>
      <c r="S631" s="23">
        <f t="shared" si="353"/>
        <v>0</v>
      </c>
      <c r="T631" s="23">
        <f t="shared" si="353"/>
        <v>0</v>
      </c>
      <c r="U631" s="23">
        <f t="shared" si="353"/>
        <v>0</v>
      </c>
      <c r="V631" s="23">
        <f t="shared" si="353"/>
        <v>0</v>
      </c>
      <c r="W631" s="23">
        <f t="shared" si="353"/>
        <v>0</v>
      </c>
      <c r="X631" s="23">
        <f t="shared" si="353"/>
        <v>0</v>
      </c>
      <c r="Y631" s="23">
        <f t="shared" si="353"/>
        <v>0</v>
      </c>
      <c r="Z631" s="23">
        <f t="shared" si="353"/>
        <v>0</v>
      </c>
      <c r="AA631" s="23">
        <f t="shared" si="353"/>
        <v>0</v>
      </c>
      <c r="AB631" s="23">
        <f t="shared" si="353"/>
        <v>0</v>
      </c>
      <c r="AC631" s="23">
        <f t="shared" si="353"/>
        <v>0</v>
      </c>
      <c r="AD631" s="23">
        <f t="shared" si="353"/>
        <v>0</v>
      </c>
      <c r="AE631" s="23">
        <f t="shared" si="353"/>
        <v>0</v>
      </c>
      <c r="AF631" s="23">
        <f t="shared" si="353"/>
        <v>0</v>
      </c>
      <c r="AG631" s="23">
        <f t="shared" si="353"/>
        <v>0</v>
      </c>
      <c r="AH631" s="23">
        <f t="shared" si="352"/>
        <v>0</v>
      </c>
      <c r="AI631" s="23">
        <f t="shared" si="352"/>
        <v>0</v>
      </c>
      <c r="AJ631" s="12">
        <f t="shared" si="349"/>
        <v>0</v>
      </c>
      <c r="AL631" s="55"/>
      <c r="AQ631" s="47"/>
      <c r="AR631" s="63"/>
      <c r="AS631" s="47"/>
      <c r="AT631" s="47"/>
      <c r="AU631" s="47"/>
      <c r="AV631" s="47"/>
      <c r="AW631" s="47"/>
      <c r="AX631" s="47"/>
    </row>
    <row r="632" spans="1:50">
      <c r="A632" s="92"/>
      <c r="B632" s="3"/>
      <c r="C632" s="508"/>
      <c r="D632" s="2"/>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16">
        <f t="shared" si="349"/>
        <v>0</v>
      </c>
      <c r="AL632" s="55"/>
      <c r="AQ632" s="47"/>
      <c r="AR632" s="63"/>
      <c r="AS632" s="47"/>
      <c r="AT632" s="47"/>
      <c r="AU632" s="47"/>
      <c r="AV632" s="47"/>
      <c r="AW632" s="47"/>
      <c r="AX632" s="47"/>
    </row>
    <row r="633" spans="1:50">
      <c r="A633" s="92"/>
      <c r="B633" s="3"/>
      <c r="C633" s="508"/>
      <c r="D633" s="2"/>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16">
        <f t="shared" si="349"/>
        <v>0</v>
      </c>
      <c r="AL633" s="55"/>
      <c r="AQ633" s="47"/>
      <c r="AR633" s="63"/>
      <c r="AS633" s="47"/>
      <c r="AT633" s="47"/>
      <c r="AU633" s="47"/>
      <c r="AV633" s="47"/>
      <c r="AW633" s="47"/>
      <c r="AX633" s="47"/>
    </row>
    <row r="634" spans="1:50">
      <c r="A634" s="92"/>
      <c r="B634" s="3"/>
      <c r="C634" s="508"/>
      <c r="D634" s="2"/>
      <c r="E634" s="23">
        <f>+E635</f>
        <v>0</v>
      </c>
      <c r="F634" s="23">
        <f t="shared" ref="F634:AI634" si="354">+F635</f>
        <v>0</v>
      </c>
      <c r="G634" s="23">
        <f t="shared" si="354"/>
        <v>0</v>
      </c>
      <c r="H634" s="23">
        <f t="shared" si="354"/>
        <v>0</v>
      </c>
      <c r="I634" s="23"/>
      <c r="J634" s="23">
        <f t="shared" si="354"/>
        <v>0</v>
      </c>
      <c r="K634" s="23">
        <f t="shared" si="354"/>
        <v>0</v>
      </c>
      <c r="L634" s="23">
        <f t="shared" si="354"/>
        <v>0</v>
      </c>
      <c r="M634" s="23">
        <f t="shared" si="354"/>
        <v>0</v>
      </c>
      <c r="N634" s="23">
        <f t="shared" si="354"/>
        <v>0</v>
      </c>
      <c r="O634" s="23">
        <f t="shared" si="354"/>
        <v>0</v>
      </c>
      <c r="P634" s="23">
        <f t="shared" si="354"/>
        <v>0</v>
      </c>
      <c r="Q634" s="23">
        <f t="shared" si="354"/>
        <v>0</v>
      </c>
      <c r="R634" s="23">
        <f t="shared" si="354"/>
        <v>0</v>
      </c>
      <c r="S634" s="23">
        <f t="shared" si="354"/>
        <v>0</v>
      </c>
      <c r="T634" s="23">
        <f t="shared" si="354"/>
        <v>0</v>
      </c>
      <c r="U634" s="23">
        <f t="shared" si="354"/>
        <v>0</v>
      </c>
      <c r="V634" s="23">
        <f t="shared" si="354"/>
        <v>0</v>
      </c>
      <c r="W634" s="23">
        <f t="shared" si="354"/>
        <v>0</v>
      </c>
      <c r="X634" s="23">
        <f t="shared" si="354"/>
        <v>0</v>
      </c>
      <c r="Y634" s="23">
        <f t="shared" si="354"/>
        <v>0</v>
      </c>
      <c r="Z634" s="23">
        <f t="shared" si="354"/>
        <v>0</v>
      </c>
      <c r="AA634" s="23">
        <f t="shared" si="354"/>
        <v>0</v>
      </c>
      <c r="AB634" s="23">
        <f t="shared" si="354"/>
        <v>0</v>
      </c>
      <c r="AC634" s="23">
        <f t="shared" si="354"/>
        <v>0</v>
      </c>
      <c r="AD634" s="23">
        <f t="shared" si="354"/>
        <v>0</v>
      </c>
      <c r="AE634" s="23">
        <f t="shared" si="354"/>
        <v>0</v>
      </c>
      <c r="AF634" s="23">
        <f t="shared" si="354"/>
        <v>0</v>
      </c>
      <c r="AG634" s="23">
        <f t="shared" si="354"/>
        <v>0</v>
      </c>
      <c r="AH634" s="23">
        <f t="shared" si="354"/>
        <v>0</v>
      </c>
      <c r="AI634" s="23">
        <f t="shared" si="354"/>
        <v>0</v>
      </c>
      <c r="AJ634" s="12">
        <f t="shared" si="349"/>
        <v>0</v>
      </c>
      <c r="AL634" s="55"/>
      <c r="AQ634" s="47"/>
      <c r="AR634" s="63"/>
      <c r="AS634" s="47"/>
      <c r="AT634" s="47"/>
      <c r="AU634" s="47"/>
      <c r="AV634" s="47"/>
      <c r="AW634" s="47"/>
      <c r="AX634" s="47"/>
    </row>
    <row r="635" spans="1:50">
      <c r="A635" s="92"/>
      <c r="B635" s="3"/>
      <c r="C635" s="508"/>
      <c r="D635" s="2"/>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16">
        <f t="shared" si="349"/>
        <v>0</v>
      </c>
      <c r="AL635" s="55"/>
      <c r="AQ635" s="47"/>
      <c r="AR635" s="63"/>
      <c r="AS635" s="47"/>
      <c r="AT635" s="47"/>
      <c r="AU635" s="47"/>
      <c r="AV635" s="47"/>
      <c r="AW635" s="47"/>
      <c r="AX635" s="47"/>
    </row>
    <row r="636" spans="1:50">
      <c r="A636" s="92"/>
      <c r="B636" s="3"/>
      <c r="C636" s="508"/>
      <c r="D636" s="2"/>
      <c r="E636" s="23">
        <f>+E637+E638</f>
        <v>0</v>
      </c>
      <c r="F636" s="23">
        <f t="shared" ref="F636:AI636" si="355">+F637+F638</f>
        <v>0</v>
      </c>
      <c r="G636" s="23">
        <f t="shared" si="355"/>
        <v>0</v>
      </c>
      <c r="H636" s="23">
        <f t="shared" si="355"/>
        <v>0</v>
      </c>
      <c r="I636" s="23"/>
      <c r="J636" s="23">
        <f t="shared" ref="J636:AG636" si="356">+J637+J638</f>
        <v>0</v>
      </c>
      <c r="K636" s="23">
        <f t="shared" si="356"/>
        <v>0</v>
      </c>
      <c r="L636" s="23">
        <f t="shared" si="356"/>
        <v>0</v>
      </c>
      <c r="M636" s="23">
        <f t="shared" si="356"/>
        <v>0</v>
      </c>
      <c r="N636" s="23">
        <f t="shared" si="356"/>
        <v>0</v>
      </c>
      <c r="O636" s="23">
        <f t="shared" si="356"/>
        <v>0</v>
      </c>
      <c r="P636" s="23">
        <f t="shared" si="356"/>
        <v>0</v>
      </c>
      <c r="Q636" s="23">
        <f t="shared" si="356"/>
        <v>0</v>
      </c>
      <c r="R636" s="23">
        <f t="shared" si="356"/>
        <v>0</v>
      </c>
      <c r="S636" s="23">
        <f t="shared" si="356"/>
        <v>0</v>
      </c>
      <c r="T636" s="23">
        <f t="shared" si="356"/>
        <v>0</v>
      </c>
      <c r="U636" s="23">
        <f t="shared" si="356"/>
        <v>0</v>
      </c>
      <c r="V636" s="23">
        <f t="shared" si="356"/>
        <v>0</v>
      </c>
      <c r="W636" s="23">
        <f t="shared" si="356"/>
        <v>0</v>
      </c>
      <c r="X636" s="23">
        <f t="shared" si="356"/>
        <v>0</v>
      </c>
      <c r="Y636" s="23">
        <f t="shared" si="356"/>
        <v>0</v>
      </c>
      <c r="Z636" s="23">
        <f t="shared" si="356"/>
        <v>0</v>
      </c>
      <c r="AA636" s="23">
        <f t="shared" si="356"/>
        <v>0</v>
      </c>
      <c r="AB636" s="23">
        <f t="shared" si="356"/>
        <v>0</v>
      </c>
      <c r="AC636" s="23">
        <f t="shared" si="356"/>
        <v>0</v>
      </c>
      <c r="AD636" s="23">
        <f t="shared" si="356"/>
        <v>0</v>
      </c>
      <c r="AE636" s="23">
        <f t="shared" si="356"/>
        <v>0</v>
      </c>
      <c r="AF636" s="23">
        <f t="shared" si="356"/>
        <v>0</v>
      </c>
      <c r="AG636" s="23">
        <f t="shared" si="356"/>
        <v>0</v>
      </c>
      <c r="AH636" s="23">
        <f t="shared" si="355"/>
        <v>0</v>
      </c>
      <c r="AI636" s="23">
        <f t="shared" si="355"/>
        <v>0</v>
      </c>
      <c r="AJ636" s="12">
        <f t="shared" si="349"/>
        <v>0</v>
      </c>
      <c r="AL636" s="55"/>
      <c r="AQ636" s="47"/>
      <c r="AR636" s="63"/>
      <c r="AS636" s="47"/>
      <c r="AT636" s="47"/>
      <c r="AU636" s="47"/>
      <c r="AV636" s="47"/>
      <c r="AW636" s="47"/>
      <c r="AX636" s="47"/>
    </row>
    <row r="637" spans="1:50">
      <c r="A637" s="92"/>
      <c r="B637" s="3"/>
      <c r="C637" s="508"/>
      <c r="D637" s="2"/>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16">
        <f t="shared" si="349"/>
        <v>0</v>
      </c>
      <c r="AL637" s="55"/>
      <c r="AQ637" s="47"/>
      <c r="AR637" s="63"/>
      <c r="AS637" s="47"/>
      <c r="AT637" s="47"/>
      <c r="AU637" s="47"/>
      <c r="AV637" s="47"/>
      <c r="AW637" s="47"/>
      <c r="AX637" s="47"/>
    </row>
    <row r="638" spans="1:50">
      <c r="A638" s="92"/>
      <c r="B638" s="3"/>
      <c r="C638" s="508"/>
      <c r="D638" s="2"/>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16">
        <f t="shared" si="349"/>
        <v>0</v>
      </c>
      <c r="AL638" s="55"/>
      <c r="AQ638" s="47"/>
      <c r="AR638" s="63"/>
      <c r="AS638" s="47"/>
      <c r="AT638" s="47"/>
      <c r="AU638" s="47"/>
      <c r="AV638" s="47"/>
      <c r="AW638" s="47"/>
      <c r="AX638" s="47"/>
    </row>
    <row r="639" spans="1:50">
      <c r="A639" s="92"/>
      <c r="B639" s="3"/>
      <c r="C639" s="508"/>
      <c r="D639" s="2"/>
      <c r="E639" s="23">
        <f>+E640+E641</f>
        <v>0</v>
      </c>
      <c r="F639" s="23">
        <f t="shared" ref="F639:AI639" si="357">+F640+F641</f>
        <v>0</v>
      </c>
      <c r="G639" s="23">
        <f t="shared" si="357"/>
        <v>0</v>
      </c>
      <c r="H639" s="23">
        <f t="shared" si="357"/>
        <v>0</v>
      </c>
      <c r="I639" s="23"/>
      <c r="J639" s="23">
        <f t="shared" ref="J639:AG639" si="358">+J640+J641</f>
        <v>0</v>
      </c>
      <c r="K639" s="23">
        <f t="shared" si="358"/>
        <v>0</v>
      </c>
      <c r="L639" s="23">
        <f t="shared" si="358"/>
        <v>0</v>
      </c>
      <c r="M639" s="23">
        <f t="shared" si="358"/>
        <v>0</v>
      </c>
      <c r="N639" s="23">
        <f t="shared" si="358"/>
        <v>0</v>
      </c>
      <c r="O639" s="23">
        <f t="shared" si="358"/>
        <v>0</v>
      </c>
      <c r="P639" s="23">
        <f t="shared" si="358"/>
        <v>0</v>
      </c>
      <c r="Q639" s="23">
        <f t="shared" si="358"/>
        <v>0</v>
      </c>
      <c r="R639" s="23">
        <f t="shared" si="358"/>
        <v>0</v>
      </c>
      <c r="S639" s="23">
        <f t="shared" si="358"/>
        <v>0</v>
      </c>
      <c r="T639" s="23">
        <f t="shared" si="358"/>
        <v>0</v>
      </c>
      <c r="U639" s="23">
        <f t="shared" si="358"/>
        <v>0</v>
      </c>
      <c r="V639" s="23">
        <f t="shared" si="358"/>
        <v>0</v>
      </c>
      <c r="W639" s="23">
        <f t="shared" si="358"/>
        <v>0</v>
      </c>
      <c r="X639" s="23">
        <f t="shared" si="358"/>
        <v>0</v>
      </c>
      <c r="Y639" s="23">
        <f t="shared" si="358"/>
        <v>0</v>
      </c>
      <c r="Z639" s="23">
        <f t="shared" si="358"/>
        <v>0</v>
      </c>
      <c r="AA639" s="23">
        <f t="shared" si="358"/>
        <v>0</v>
      </c>
      <c r="AB639" s="23">
        <f t="shared" si="358"/>
        <v>0</v>
      </c>
      <c r="AC639" s="23">
        <f t="shared" si="358"/>
        <v>0</v>
      </c>
      <c r="AD639" s="23">
        <f t="shared" si="358"/>
        <v>0</v>
      </c>
      <c r="AE639" s="23">
        <f t="shared" si="358"/>
        <v>0</v>
      </c>
      <c r="AF639" s="23">
        <f t="shared" si="358"/>
        <v>0</v>
      </c>
      <c r="AG639" s="23">
        <f t="shared" si="358"/>
        <v>0</v>
      </c>
      <c r="AH639" s="23">
        <f t="shared" si="357"/>
        <v>0</v>
      </c>
      <c r="AI639" s="23">
        <f t="shared" si="357"/>
        <v>0</v>
      </c>
      <c r="AJ639" s="12">
        <f t="shared" si="349"/>
        <v>0</v>
      </c>
      <c r="AL639" s="55"/>
      <c r="AQ639" s="47"/>
      <c r="AR639" s="63"/>
      <c r="AS639" s="47"/>
      <c r="AT639" s="47"/>
      <c r="AU639" s="47"/>
      <c r="AV639" s="47"/>
      <c r="AW639" s="47"/>
      <c r="AX639" s="47"/>
    </row>
    <row r="640" spans="1:50">
      <c r="A640" s="92"/>
      <c r="B640" s="3"/>
      <c r="C640" s="508"/>
      <c r="D640" s="2"/>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16">
        <f t="shared" si="349"/>
        <v>0</v>
      </c>
      <c r="AL640" s="55"/>
      <c r="AQ640" s="47"/>
      <c r="AR640" s="63"/>
      <c r="AS640" s="47"/>
      <c r="AT640" s="47"/>
      <c r="AU640" s="47"/>
      <c r="AV640" s="47"/>
      <c r="AW640" s="47"/>
      <c r="AX640" s="47"/>
    </row>
    <row r="641" spans="1:50">
      <c r="A641" s="92"/>
      <c r="B641" s="3"/>
      <c r="C641" s="508"/>
      <c r="D641" s="2"/>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16">
        <f t="shared" si="349"/>
        <v>0</v>
      </c>
      <c r="AL641" s="55"/>
      <c r="AQ641" s="47"/>
      <c r="AR641" s="63"/>
      <c r="AS641" s="47"/>
      <c r="AT641" s="47"/>
      <c r="AU641" s="47"/>
      <c r="AV641" s="47"/>
      <c r="AW641" s="47"/>
      <c r="AX641" s="47"/>
    </row>
    <row r="642" spans="1:50">
      <c r="A642" s="92"/>
      <c r="B642" s="3"/>
      <c r="C642" s="508"/>
      <c r="D642" s="2"/>
      <c r="E642" s="23">
        <f>+E643</f>
        <v>0</v>
      </c>
      <c r="F642" s="23">
        <f t="shared" ref="F642:AI642" si="359">+F643</f>
        <v>0</v>
      </c>
      <c r="G642" s="23">
        <f t="shared" si="359"/>
        <v>0</v>
      </c>
      <c r="H642" s="23">
        <f t="shared" si="359"/>
        <v>0</v>
      </c>
      <c r="I642" s="23"/>
      <c r="J642" s="23">
        <f t="shared" si="359"/>
        <v>0</v>
      </c>
      <c r="K642" s="23">
        <f t="shared" si="359"/>
        <v>0</v>
      </c>
      <c r="L642" s="23">
        <f t="shared" si="359"/>
        <v>0</v>
      </c>
      <c r="M642" s="23">
        <f t="shared" si="359"/>
        <v>0</v>
      </c>
      <c r="N642" s="23">
        <f t="shared" si="359"/>
        <v>0</v>
      </c>
      <c r="O642" s="23">
        <f t="shared" si="359"/>
        <v>0</v>
      </c>
      <c r="P642" s="23">
        <f t="shared" si="359"/>
        <v>0</v>
      </c>
      <c r="Q642" s="23">
        <f t="shared" si="359"/>
        <v>0</v>
      </c>
      <c r="R642" s="23">
        <f t="shared" si="359"/>
        <v>0</v>
      </c>
      <c r="S642" s="23">
        <f t="shared" si="359"/>
        <v>0</v>
      </c>
      <c r="T642" s="23">
        <f t="shared" si="359"/>
        <v>0</v>
      </c>
      <c r="U642" s="23">
        <f t="shared" si="359"/>
        <v>0</v>
      </c>
      <c r="V642" s="23">
        <f t="shared" si="359"/>
        <v>0</v>
      </c>
      <c r="W642" s="23">
        <f t="shared" si="359"/>
        <v>0</v>
      </c>
      <c r="X642" s="23">
        <f t="shared" si="359"/>
        <v>0</v>
      </c>
      <c r="Y642" s="23">
        <f t="shared" si="359"/>
        <v>0</v>
      </c>
      <c r="Z642" s="23">
        <f t="shared" si="359"/>
        <v>0</v>
      </c>
      <c r="AA642" s="23">
        <f t="shared" si="359"/>
        <v>0</v>
      </c>
      <c r="AB642" s="23">
        <f t="shared" si="359"/>
        <v>0</v>
      </c>
      <c r="AC642" s="23">
        <f t="shared" si="359"/>
        <v>0</v>
      </c>
      <c r="AD642" s="23">
        <f t="shared" si="359"/>
        <v>0</v>
      </c>
      <c r="AE642" s="23">
        <f t="shared" si="359"/>
        <v>0</v>
      </c>
      <c r="AF642" s="23">
        <f t="shared" si="359"/>
        <v>0</v>
      </c>
      <c r="AG642" s="23">
        <f t="shared" si="359"/>
        <v>0</v>
      </c>
      <c r="AH642" s="23">
        <f t="shared" si="359"/>
        <v>0</v>
      </c>
      <c r="AI642" s="23">
        <f t="shared" si="359"/>
        <v>0</v>
      </c>
      <c r="AJ642" s="12">
        <f t="shared" si="349"/>
        <v>0</v>
      </c>
      <c r="AL642" s="55"/>
      <c r="AQ642" s="47"/>
      <c r="AR642" s="63"/>
      <c r="AS642" s="47"/>
      <c r="AT642" s="47"/>
      <c r="AU642" s="47"/>
      <c r="AV642" s="47"/>
      <c r="AW642" s="47"/>
      <c r="AX642" s="47"/>
    </row>
    <row r="643" spans="1:50">
      <c r="A643" s="92"/>
      <c r="B643" s="3"/>
      <c r="C643" s="508"/>
      <c r="D643" s="2"/>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16">
        <f t="shared" si="349"/>
        <v>0</v>
      </c>
      <c r="AL643" s="55"/>
      <c r="AQ643" s="47"/>
      <c r="AR643" s="63"/>
      <c r="AS643" s="47"/>
      <c r="AT643" s="47"/>
      <c r="AU643" s="47"/>
      <c r="AV643" s="47"/>
      <c r="AW643" s="47"/>
      <c r="AX643" s="47"/>
    </row>
    <row r="644" spans="1:50">
      <c r="A644" s="92"/>
      <c r="B644" s="3"/>
      <c r="C644" s="508"/>
      <c r="D644" s="2"/>
      <c r="E644" s="23">
        <f>+E645</f>
        <v>0</v>
      </c>
      <c r="F644" s="23">
        <f t="shared" ref="F644:AI644" si="360">+F645</f>
        <v>0</v>
      </c>
      <c r="G644" s="23">
        <f t="shared" si="360"/>
        <v>0</v>
      </c>
      <c r="H644" s="23">
        <f t="shared" si="360"/>
        <v>0</v>
      </c>
      <c r="I644" s="23"/>
      <c r="J644" s="23">
        <f t="shared" si="360"/>
        <v>0</v>
      </c>
      <c r="K644" s="23">
        <f t="shared" si="360"/>
        <v>0</v>
      </c>
      <c r="L644" s="23">
        <f t="shared" si="360"/>
        <v>0</v>
      </c>
      <c r="M644" s="23">
        <f t="shared" si="360"/>
        <v>0</v>
      </c>
      <c r="N644" s="23">
        <f t="shared" si="360"/>
        <v>0</v>
      </c>
      <c r="O644" s="23">
        <f t="shared" si="360"/>
        <v>0</v>
      </c>
      <c r="P644" s="23">
        <f t="shared" si="360"/>
        <v>0</v>
      </c>
      <c r="Q644" s="23">
        <f t="shared" si="360"/>
        <v>0</v>
      </c>
      <c r="R644" s="23">
        <f t="shared" si="360"/>
        <v>0</v>
      </c>
      <c r="S644" s="23">
        <f t="shared" si="360"/>
        <v>0</v>
      </c>
      <c r="T644" s="23">
        <f t="shared" si="360"/>
        <v>0</v>
      </c>
      <c r="U644" s="23">
        <f t="shared" si="360"/>
        <v>0</v>
      </c>
      <c r="V644" s="23">
        <f t="shared" si="360"/>
        <v>0</v>
      </c>
      <c r="W644" s="23">
        <f t="shared" si="360"/>
        <v>0</v>
      </c>
      <c r="X644" s="23">
        <f t="shared" si="360"/>
        <v>0</v>
      </c>
      <c r="Y644" s="23">
        <f t="shared" si="360"/>
        <v>0</v>
      </c>
      <c r="Z644" s="23">
        <f t="shared" si="360"/>
        <v>0</v>
      </c>
      <c r="AA644" s="23">
        <f t="shared" si="360"/>
        <v>0</v>
      </c>
      <c r="AB644" s="23">
        <f t="shared" si="360"/>
        <v>0</v>
      </c>
      <c r="AC644" s="23">
        <f t="shared" si="360"/>
        <v>0</v>
      </c>
      <c r="AD644" s="23">
        <f t="shared" si="360"/>
        <v>0</v>
      </c>
      <c r="AE644" s="23">
        <f t="shared" si="360"/>
        <v>0</v>
      </c>
      <c r="AF644" s="23">
        <f t="shared" si="360"/>
        <v>0</v>
      </c>
      <c r="AG644" s="23">
        <f t="shared" si="360"/>
        <v>0</v>
      </c>
      <c r="AH644" s="23">
        <f t="shared" si="360"/>
        <v>0</v>
      </c>
      <c r="AI644" s="23">
        <f t="shared" si="360"/>
        <v>0</v>
      </c>
      <c r="AJ644" s="12">
        <f t="shared" si="349"/>
        <v>0</v>
      </c>
      <c r="AL644" s="55"/>
      <c r="AQ644" s="47"/>
      <c r="AR644" s="63"/>
      <c r="AS644" s="47"/>
      <c r="AT644" s="47"/>
      <c r="AU644" s="47"/>
      <c r="AV644" s="47"/>
      <c r="AW644" s="47"/>
      <c r="AX644" s="47"/>
    </row>
    <row r="645" spans="1:50">
      <c r="A645" s="92"/>
      <c r="B645" s="3"/>
      <c r="C645" s="508"/>
      <c r="D645" s="2"/>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16">
        <f t="shared" si="349"/>
        <v>0</v>
      </c>
      <c r="AL645" s="55"/>
      <c r="AQ645" s="47"/>
      <c r="AR645" s="63"/>
      <c r="AS645" s="47"/>
      <c r="AT645" s="47"/>
      <c r="AU645" s="47"/>
      <c r="AV645" s="47"/>
      <c r="AW645" s="47"/>
      <c r="AX645" s="47"/>
    </row>
    <row r="646" spans="1:50">
      <c r="A646" s="92"/>
      <c r="B646" s="3"/>
      <c r="C646" s="508"/>
      <c r="D646" s="2"/>
      <c r="E646" s="15">
        <f>+E647+E649+E651+E653+E663</f>
        <v>0</v>
      </c>
      <c r="F646" s="15">
        <f t="shared" ref="F646:AI646" si="361">+F647+F649+F651+F653+F663</f>
        <v>0</v>
      </c>
      <c r="G646" s="15">
        <f t="shared" si="361"/>
        <v>0</v>
      </c>
      <c r="H646" s="15">
        <f t="shared" si="361"/>
        <v>0</v>
      </c>
      <c r="I646" s="15"/>
      <c r="J646" s="15">
        <f t="shared" ref="J646:AG646" si="362">+J647+J649+J651+J653+J663</f>
        <v>0</v>
      </c>
      <c r="K646" s="15">
        <f t="shared" si="362"/>
        <v>0</v>
      </c>
      <c r="L646" s="15">
        <f t="shared" si="362"/>
        <v>0</v>
      </c>
      <c r="M646" s="15">
        <f t="shared" si="362"/>
        <v>0</v>
      </c>
      <c r="N646" s="15">
        <f t="shared" si="362"/>
        <v>0</v>
      </c>
      <c r="O646" s="15">
        <f t="shared" si="362"/>
        <v>0</v>
      </c>
      <c r="P646" s="15">
        <f t="shared" si="362"/>
        <v>0</v>
      </c>
      <c r="Q646" s="15">
        <f t="shared" si="362"/>
        <v>0</v>
      </c>
      <c r="R646" s="15">
        <f t="shared" si="362"/>
        <v>0</v>
      </c>
      <c r="S646" s="15">
        <f t="shared" si="362"/>
        <v>0</v>
      </c>
      <c r="T646" s="15">
        <f t="shared" si="362"/>
        <v>0</v>
      </c>
      <c r="U646" s="15">
        <f t="shared" si="362"/>
        <v>0</v>
      </c>
      <c r="V646" s="15">
        <f t="shared" si="362"/>
        <v>0</v>
      </c>
      <c r="W646" s="15">
        <f t="shared" si="362"/>
        <v>0</v>
      </c>
      <c r="X646" s="15">
        <f t="shared" si="362"/>
        <v>0</v>
      </c>
      <c r="Y646" s="15">
        <f t="shared" si="362"/>
        <v>0</v>
      </c>
      <c r="Z646" s="15">
        <f t="shared" si="362"/>
        <v>0</v>
      </c>
      <c r="AA646" s="15">
        <f t="shared" si="362"/>
        <v>0</v>
      </c>
      <c r="AB646" s="15">
        <f t="shared" si="362"/>
        <v>0</v>
      </c>
      <c r="AC646" s="15">
        <f t="shared" si="362"/>
        <v>0</v>
      </c>
      <c r="AD646" s="15">
        <f t="shared" si="362"/>
        <v>0</v>
      </c>
      <c r="AE646" s="15">
        <f t="shared" si="362"/>
        <v>0</v>
      </c>
      <c r="AF646" s="15">
        <f t="shared" si="362"/>
        <v>0</v>
      </c>
      <c r="AG646" s="15">
        <f t="shared" si="362"/>
        <v>0</v>
      </c>
      <c r="AH646" s="15">
        <f t="shared" si="361"/>
        <v>0</v>
      </c>
      <c r="AI646" s="15">
        <f t="shared" si="361"/>
        <v>0</v>
      </c>
      <c r="AJ646" s="14">
        <f t="shared" si="349"/>
        <v>0</v>
      </c>
      <c r="AL646" s="55"/>
      <c r="AQ646" s="47"/>
      <c r="AR646" s="63"/>
      <c r="AS646" s="47"/>
      <c r="AT646" s="47"/>
      <c r="AU646" s="47"/>
      <c r="AV646" s="47"/>
      <c r="AW646" s="47"/>
      <c r="AX646" s="47"/>
    </row>
    <row r="647" spans="1:50">
      <c r="A647" s="92"/>
      <c r="B647" s="3"/>
      <c r="C647" s="508"/>
      <c r="D647" s="2"/>
      <c r="E647" s="23">
        <f>+E648</f>
        <v>0</v>
      </c>
      <c r="F647" s="23">
        <f t="shared" ref="F647:AI647" si="363">+F648</f>
        <v>0</v>
      </c>
      <c r="G647" s="23">
        <f t="shared" si="363"/>
        <v>0</v>
      </c>
      <c r="H647" s="23">
        <f t="shared" si="363"/>
        <v>0</v>
      </c>
      <c r="I647" s="23"/>
      <c r="J647" s="23">
        <f t="shared" si="363"/>
        <v>0</v>
      </c>
      <c r="K647" s="23">
        <f t="shared" si="363"/>
        <v>0</v>
      </c>
      <c r="L647" s="23">
        <f t="shared" si="363"/>
        <v>0</v>
      </c>
      <c r="M647" s="23">
        <f t="shared" si="363"/>
        <v>0</v>
      </c>
      <c r="N647" s="23">
        <f t="shared" si="363"/>
        <v>0</v>
      </c>
      <c r="O647" s="23">
        <f t="shared" si="363"/>
        <v>0</v>
      </c>
      <c r="P647" s="23">
        <f t="shared" si="363"/>
        <v>0</v>
      </c>
      <c r="Q647" s="23">
        <f t="shared" si="363"/>
        <v>0</v>
      </c>
      <c r="R647" s="23">
        <f t="shared" si="363"/>
        <v>0</v>
      </c>
      <c r="S647" s="23">
        <f t="shared" si="363"/>
        <v>0</v>
      </c>
      <c r="T647" s="23">
        <f t="shared" si="363"/>
        <v>0</v>
      </c>
      <c r="U647" s="23">
        <f t="shared" si="363"/>
        <v>0</v>
      </c>
      <c r="V647" s="23">
        <f t="shared" si="363"/>
        <v>0</v>
      </c>
      <c r="W647" s="23">
        <f t="shared" si="363"/>
        <v>0</v>
      </c>
      <c r="X647" s="23">
        <f t="shared" si="363"/>
        <v>0</v>
      </c>
      <c r="Y647" s="23">
        <f t="shared" si="363"/>
        <v>0</v>
      </c>
      <c r="Z647" s="23">
        <f t="shared" si="363"/>
        <v>0</v>
      </c>
      <c r="AA647" s="23">
        <f t="shared" si="363"/>
        <v>0</v>
      </c>
      <c r="AB647" s="23">
        <f t="shared" si="363"/>
        <v>0</v>
      </c>
      <c r="AC647" s="23">
        <f t="shared" si="363"/>
        <v>0</v>
      </c>
      <c r="AD647" s="23">
        <f t="shared" si="363"/>
        <v>0</v>
      </c>
      <c r="AE647" s="23">
        <f t="shared" si="363"/>
        <v>0</v>
      </c>
      <c r="AF647" s="23">
        <f t="shared" si="363"/>
        <v>0</v>
      </c>
      <c r="AG647" s="23">
        <f t="shared" si="363"/>
        <v>0</v>
      </c>
      <c r="AH647" s="23">
        <f t="shared" si="363"/>
        <v>0</v>
      </c>
      <c r="AI647" s="23">
        <f t="shared" si="363"/>
        <v>0</v>
      </c>
      <c r="AJ647" s="12">
        <f t="shared" si="349"/>
        <v>0</v>
      </c>
      <c r="AL647" s="55"/>
      <c r="AQ647" s="47"/>
      <c r="AR647" s="63"/>
      <c r="AS647" s="47"/>
      <c r="AT647" s="47"/>
      <c r="AU647" s="47"/>
      <c r="AV647" s="47"/>
      <c r="AW647" s="47"/>
      <c r="AX647" s="47"/>
    </row>
    <row r="648" spans="1:50">
      <c r="A648" s="92"/>
      <c r="B648" s="3"/>
      <c r="C648" s="508"/>
      <c r="D648" s="2"/>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16">
        <f t="shared" si="349"/>
        <v>0</v>
      </c>
      <c r="AL648" s="55"/>
      <c r="AQ648" s="47"/>
      <c r="AR648" s="63"/>
      <c r="AS648" s="47"/>
      <c r="AT648" s="47"/>
      <c r="AU648" s="47"/>
      <c r="AV648" s="47"/>
      <c r="AW648" s="47"/>
      <c r="AX648" s="47"/>
    </row>
    <row r="649" spans="1:50">
      <c r="A649" s="92"/>
      <c r="B649" s="3"/>
      <c r="C649" s="508"/>
      <c r="D649" s="2"/>
      <c r="E649" s="23">
        <f>+E650</f>
        <v>0</v>
      </c>
      <c r="F649" s="23">
        <f t="shared" ref="F649:AI649" si="364">+F650</f>
        <v>0</v>
      </c>
      <c r="G649" s="23">
        <f t="shared" si="364"/>
        <v>0</v>
      </c>
      <c r="H649" s="23">
        <f t="shared" si="364"/>
        <v>0</v>
      </c>
      <c r="I649" s="23"/>
      <c r="J649" s="23">
        <f t="shared" si="364"/>
        <v>0</v>
      </c>
      <c r="K649" s="23">
        <f t="shared" si="364"/>
        <v>0</v>
      </c>
      <c r="L649" s="23">
        <f t="shared" si="364"/>
        <v>0</v>
      </c>
      <c r="M649" s="23">
        <f t="shared" si="364"/>
        <v>0</v>
      </c>
      <c r="N649" s="23">
        <f t="shared" si="364"/>
        <v>0</v>
      </c>
      <c r="O649" s="23">
        <f t="shared" si="364"/>
        <v>0</v>
      </c>
      <c r="P649" s="23">
        <f t="shared" si="364"/>
        <v>0</v>
      </c>
      <c r="Q649" s="23">
        <f t="shared" si="364"/>
        <v>0</v>
      </c>
      <c r="R649" s="23">
        <f t="shared" si="364"/>
        <v>0</v>
      </c>
      <c r="S649" s="23">
        <f t="shared" si="364"/>
        <v>0</v>
      </c>
      <c r="T649" s="23">
        <f t="shared" si="364"/>
        <v>0</v>
      </c>
      <c r="U649" s="23">
        <f t="shared" si="364"/>
        <v>0</v>
      </c>
      <c r="V649" s="23">
        <f t="shared" si="364"/>
        <v>0</v>
      </c>
      <c r="W649" s="23">
        <f t="shared" si="364"/>
        <v>0</v>
      </c>
      <c r="X649" s="23">
        <f t="shared" si="364"/>
        <v>0</v>
      </c>
      <c r="Y649" s="23">
        <f t="shared" si="364"/>
        <v>0</v>
      </c>
      <c r="Z649" s="23">
        <f t="shared" si="364"/>
        <v>0</v>
      </c>
      <c r="AA649" s="23">
        <f t="shared" si="364"/>
        <v>0</v>
      </c>
      <c r="AB649" s="23">
        <f t="shared" si="364"/>
        <v>0</v>
      </c>
      <c r="AC649" s="23">
        <f t="shared" si="364"/>
        <v>0</v>
      </c>
      <c r="AD649" s="23">
        <f t="shared" si="364"/>
        <v>0</v>
      </c>
      <c r="AE649" s="23">
        <f t="shared" si="364"/>
        <v>0</v>
      </c>
      <c r="AF649" s="23">
        <f t="shared" si="364"/>
        <v>0</v>
      </c>
      <c r="AG649" s="23">
        <f t="shared" si="364"/>
        <v>0</v>
      </c>
      <c r="AH649" s="23">
        <f t="shared" si="364"/>
        <v>0</v>
      </c>
      <c r="AI649" s="23">
        <f t="shared" si="364"/>
        <v>0</v>
      </c>
      <c r="AJ649" s="12">
        <f t="shared" si="349"/>
        <v>0</v>
      </c>
      <c r="AL649" s="55"/>
      <c r="AQ649" s="47"/>
      <c r="AR649" s="63"/>
      <c r="AS649" s="47"/>
      <c r="AT649" s="47"/>
      <c r="AU649" s="47"/>
      <c r="AV649" s="47"/>
      <c r="AW649" s="47"/>
      <c r="AX649" s="47"/>
    </row>
    <row r="650" spans="1:50">
      <c r="A650" s="92"/>
      <c r="B650" s="3"/>
      <c r="C650" s="508"/>
      <c r="D650" s="2"/>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16">
        <f t="shared" si="349"/>
        <v>0</v>
      </c>
      <c r="AL650" s="55"/>
      <c r="AQ650" s="47"/>
      <c r="AR650" s="63"/>
      <c r="AS650" s="47"/>
      <c r="AT650" s="47"/>
      <c r="AU650" s="47"/>
      <c r="AV650" s="47"/>
      <c r="AW650" s="47"/>
      <c r="AX650" s="47"/>
    </row>
    <row r="651" spans="1:50">
      <c r="A651" s="92"/>
      <c r="B651" s="3"/>
      <c r="C651" s="508"/>
      <c r="D651" s="2"/>
      <c r="E651" s="23">
        <f>+E652</f>
        <v>0</v>
      </c>
      <c r="F651" s="23">
        <f t="shared" ref="F651:AI651" si="365">+F652</f>
        <v>0</v>
      </c>
      <c r="G651" s="23">
        <f t="shared" si="365"/>
        <v>0</v>
      </c>
      <c r="H651" s="23">
        <f t="shared" si="365"/>
        <v>0</v>
      </c>
      <c r="I651" s="23"/>
      <c r="J651" s="23">
        <f t="shared" si="365"/>
        <v>0</v>
      </c>
      <c r="K651" s="23">
        <f t="shared" si="365"/>
        <v>0</v>
      </c>
      <c r="L651" s="23">
        <f t="shared" si="365"/>
        <v>0</v>
      </c>
      <c r="M651" s="23">
        <f t="shared" si="365"/>
        <v>0</v>
      </c>
      <c r="N651" s="23">
        <f t="shared" si="365"/>
        <v>0</v>
      </c>
      <c r="O651" s="23">
        <f t="shared" si="365"/>
        <v>0</v>
      </c>
      <c r="P651" s="23">
        <f t="shared" si="365"/>
        <v>0</v>
      </c>
      <c r="Q651" s="23">
        <f t="shared" si="365"/>
        <v>0</v>
      </c>
      <c r="R651" s="23">
        <f t="shared" si="365"/>
        <v>0</v>
      </c>
      <c r="S651" s="23">
        <f t="shared" si="365"/>
        <v>0</v>
      </c>
      <c r="T651" s="23">
        <f t="shared" si="365"/>
        <v>0</v>
      </c>
      <c r="U651" s="23">
        <f t="shared" si="365"/>
        <v>0</v>
      </c>
      <c r="V651" s="23">
        <f t="shared" si="365"/>
        <v>0</v>
      </c>
      <c r="W651" s="23">
        <f t="shared" si="365"/>
        <v>0</v>
      </c>
      <c r="X651" s="23">
        <f t="shared" si="365"/>
        <v>0</v>
      </c>
      <c r="Y651" s="23">
        <f t="shared" si="365"/>
        <v>0</v>
      </c>
      <c r="Z651" s="23">
        <f t="shared" si="365"/>
        <v>0</v>
      </c>
      <c r="AA651" s="23">
        <f t="shared" si="365"/>
        <v>0</v>
      </c>
      <c r="AB651" s="23">
        <f t="shared" si="365"/>
        <v>0</v>
      </c>
      <c r="AC651" s="23">
        <f t="shared" si="365"/>
        <v>0</v>
      </c>
      <c r="AD651" s="23">
        <f t="shared" si="365"/>
        <v>0</v>
      </c>
      <c r="AE651" s="23">
        <f t="shared" si="365"/>
        <v>0</v>
      </c>
      <c r="AF651" s="23">
        <f t="shared" si="365"/>
        <v>0</v>
      </c>
      <c r="AG651" s="23">
        <f t="shared" si="365"/>
        <v>0</v>
      </c>
      <c r="AH651" s="23">
        <f t="shared" si="365"/>
        <v>0</v>
      </c>
      <c r="AI651" s="23">
        <f t="shared" si="365"/>
        <v>0</v>
      </c>
      <c r="AJ651" s="12">
        <f t="shared" si="349"/>
        <v>0</v>
      </c>
      <c r="AL651" s="55"/>
      <c r="AQ651" s="47"/>
      <c r="AR651" s="63"/>
      <c r="AS651" s="47"/>
      <c r="AT651" s="47"/>
      <c r="AU651" s="47"/>
      <c r="AV651" s="47"/>
      <c r="AW651" s="47"/>
      <c r="AX651" s="47"/>
    </row>
    <row r="652" spans="1:50">
      <c r="A652" s="92"/>
      <c r="B652" s="3"/>
      <c r="C652" s="508"/>
      <c r="D652" s="2"/>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16">
        <f t="shared" si="349"/>
        <v>0</v>
      </c>
      <c r="AL652" s="55"/>
      <c r="AQ652" s="47"/>
      <c r="AR652" s="63"/>
      <c r="AS652" s="47"/>
      <c r="AT652" s="47"/>
      <c r="AU652" s="47"/>
      <c r="AV652" s="47"/>
      <c r="AW652" s="47"/>
      <c r="AX652" s="47"/>
    </row>
    <row r="653" spans="1:50">
      <c r="A653" s="92"/>
      <c r="B653" s="3"/>
      <c r="C653" s="508"/>
      <c r="D653" s="2"/>
      <c r="E653" s="23">
        <f>SUM(E654:E662)</f>
        <v>0</v>
      </c>
      <c r="F653" s="23">
        <f t="shared" ref="F653:AI653" si="366">SUM(F654:F662)</f>
        <v>0</v>
      </c>
      <c r="G653" s="23">
        <f t="shared" si="366"/>
        <v>0</v>
      </c>
      <c r="H653" s="23">
        <f t="shared" si="366"/>
        <v>0</v>
      </c>
      <c r="I653" s="23"/>
      <c r="J653" s="23">
        <f t="shared" ref="J653:K653" si="367">SUM(J654:J662)</f>
        <v>0</v>
      </c>
      <c r="K653" s="23">
        <f t="shared" si="367"/>
        <v>0</v>
      </c>
      <c r="L653" s="23">
        <f>SUM(L654:L662)</f>
        <v>0</v>
      </c>
      <c r="M653" s="23">
        <f t="shared" ref="M653:AG653" si="368">SUM(M654:M662)</f>
        <v>0</v>
      </c>
      <c r="N653" s="23">
        <f t="shared" si="368"/>
        <v>0</v>
      </c>
      <c r="O653" s="23">
        <f t="shared" si="368"/>
        <v>0</v>
      </c>
      <c r="P653" s="23">
        <f t="shared" si="368"/>
        <v>0</v>
      </c>
      <c r="Q653" s="23">
        <f t="shared" si="368"/>
        <v>0</v>
      </c>
      <c r="R653" s="23">
        <f t="shared" si="368"/>
        <v>0</v>
      </c>
      <c r="S653" s="23">
        <f t="shared" si="368"/>
        <v>0</v>
      </c>
      <c r="T653" s="23">
        <f t="shared" si="368"/>
        <v>0</v>
      </c>
      <c r="U653" s="23">
        <f t="shared" si="368"/>
        <v>0</v>
      </c>
      <c r="V653" s="23">
        <f t="shared" si="368"/>
        <v>0</v>
      </c>
      <c r="W653" s="23">
        <f t="shared" si="368"/>
        <v>0</v>
      </c>
      <c r="X653" s="23">
        <f t="shared" si="368"/>
        <v>0</v>
      </c>
      <c r="Y653" s="23">
        <f t="shared" si="368"/>
        <v>0</v>
      </c>
      <c r="Z653" s="23">
        <f t="shared" si="368"/>
        <v>0</v>
      </c>
      <c r="AA653" s="23">
        <f t="shared" si="368"/>
        <v>0</v>
      </c>
      <c r="AB653" s="23">
        <f t="shared" si="368"/>
        <v>0</v>
      </c>
      <c r="AC653" s="23">
        <f t="shared" si="368"/>
        <v>0</v>
      </c>
      <c r="AD653" s="23">
        <f t="shared" si="368"/>
        <v>0</v>
      </c>
      <c r="AE653" s="23">
        <f t="shared" si="368"/>
        <v>0</v>
      </c>
      <c r="AF653" s="23">
        <f t="shared" si="368"/>
        <v>0</v>
      </c>
      <c r="AG653" s="23">
        <f t="shared" si="368"/>
        <v>0</v>
      </c>
      <c r="AH653" s="23">
        <f t="shared" si="366"/>
        <v>0</v>
      </c>
      <c r="AI653" s="23">
        <f t="shared" si="366"/>
        <v>0</v>
      </c>
      <c r="AJ653" s="12">
        <f t="shared" si="349"/>
        <v>0</v>
      </c>
      <c r="AL653" s="55"/>
      <c r="AQ653" s="47"/>
      <c r="AR653" s="63"/>
      <c r="AS653" s="47"/>
      <c r="AT653" s="47"/>
      <c r="AU653" s="47"/>
      <c r="AV653" s="47"/>
      <c r="AW653" s="47"/>
      <c r="AX653" s="47"/>
    </row>
    <row r="654" spans="1:50">
      <c r="A654" s="92"/>
      <c r="B654" s="3"/>
      <c r="C654" s="508"/>
      <c r="D654" s="2"/>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16">
        <f t="shared" si="349"/>
        <v>0</v>
      </c>
      <c r="AL654" s="55"/>
      <c r="AQ654" s="47"/>
      <c r="AR654" s="63"/>
      <c r="AS654" s="47"/>
      <c r="AT654" s="47"/>
      <c r="AU654" s="47"/>
      <c r="AV654" s="47"/>
      <c r="AW654" s="47"/>
      <c r="AX654" s="47"/>
    </row>
    <row r="655" spans="1:50">
      <c r="A655" s="92"/>
      <c r="B655" s="3"/>
      <c r="C655" s="508"/>
      <c r="D655" s="2"/>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16">
        <f t="shared" si="349"/>
        <v>0</v>
      </c>
      <c r="AL655" s="55"/>
      <c r="AQ655" s="47"/>
      <c r="AR655" s="63"/>
      <c r="AS655" s="47"/>
      <c r="AT655" s="47"/>
      <c r="AU655" s="47"/>
      <c r="AV655" s="47"/>
      <c r="AW655" s="47"/>
      <c r="AX655" s="47"/>
    </row>
    <row r="656" spans="1:50">
      <c r="A656" s="92"/>
      <c r="B656" s="3"/>
      <c r="C656" s="508"/>
      <c r="D656" s="2"/>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16">
        <f t="shared" ref="AJ656:AJ687" si="369">SUM(E656:AI656)</f>
        <v>0</v>
      </c>
      <c r="AL656" s="55"/>
      <c r="AQ656" s="47"/>
      <c r="AR656" s="63"/>
      <c r="AS656" s="47"/>
      <c r="AT656" s="47"/>
      <c r="AU656" s="47"/>
      <c r="AV656" s="47"/>
      <c r="AW656" s="47"/>
      <c r="AX656" s="47"/>
    </row>
    <row r="657" spans="1:50">
      <c r="A657" s="92"/>
      <c r="B657" s="3"/>
      <c r="C657" s="508"/>
      <c r="D657" s="2"/>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16">
        <f t="shared" si="369"/>
        <v>0</v>
      </c>
      <c r="AL657" s="55"/>
      <c r="AQ657" s="47"/>
      <c r="AR657" s="63"/>
      <c r="AS657" s="47"/>
      <c r="AT657" s="47"/>
      <c r="AU657" s="47"/>
      <c r="AV657" s="47"/>
      <c r="AW657" s="47"/>
      <c r="AX657" s="47"/>
    </row>
    <row r="658" spans="1:50">
      <c r="A658" s="92"/>
      <c r="B658" s="3"/>
      <c r="C658" s="508"/>
      <c r="D658" s="2"/>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16">
        <f t="shared" si="369"/>
        <v>0</v>
      </c>
      <c r="AL658" s="55"/>
      <c r="AQ658" s="47"/>
      <c r="AR658" s="63"/>
      <c r="AS658" s="47"/>
      <c r="AT658" s="47"/>
      <c r="AU658" s="47"/>
      <c r="AV658" s="47"/>
      <c r="AW658" s="47"/>
      <c r="AX658" s="47"/>
    </row>
    <row r="659" spans="1:50">
      <c r="A659" s="92"/>
      <c r="B659" s="3"/>
      <c r="C659" s="508"/>
      <c r="D659" s="2"/>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16">
        <f t="shared" si="369"/>
        <v>0</v>
      </c>
      <c r="AL659" s="55"/>
      <c r="AQ659" s="47"/>
      <c r="AR659" s="63"/>
      <c r="AS659" s="47"/>
      <c r="AT659" s="47"/>
      <c r="AU659" s="47"/>
      <c r="AV659" s="47"/>
      <c r="AW659" s="47"/>
      <c r="AX659" s="47"/>
    </row>
    <row r="660" spans="1:50">
      <c r="A660" s="92"/>
      <c r="B660" s="3"/>
      <c r="C660" s="508"/>
      <c r="D660" s="2"/>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16">
        <f t="shared" si="369"/>
        <v>0</v>
      </c>
      <c r="AL660" s="55"/>
      <c r="AQ660" s="47"/>
      <c r="AR660" s="63"/>
      <c r="AS660" s="47"/>
      <c r="AT660" s="47"/>
      <c r="AU660" s="47"/>
      <c r="AV660" s="47"/>
      <c r="AW660" s="47"/>
      <c r="AX660" s="47"/>
    </row>
    <row r="661" spans="1:50">
      <c r="A661" s="92"/>
      <c r="B661" s="3"/>
      <c r="C661" s="508"/>
      <c r="D661" s="2"/>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16">
        <f t="shared" si="369"/>
        <v>0</v>
      </c>
      <c r="AL661" s="55"/>
      <c r="AQ661" s="47"/>
      <c r="AR661" s="63"/>
      <c r="AS661" s="47"/>
      <c r="AT661" s="47"/>
      <c r="AU661" s="47"/>
      <c r="AV661" s="47"/>
      <c r="AW661" s="47"/>
      <c r="AX661" s="47"/>
    </row>
    <row r="662" spans="1:50">
      <c r="A662" s="92"/>
      <c r="B662" s="3"/>
      <c r="C662" s="508"/>
      <c r="D662" s="2"/>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16">
        <f t="shared" si="369"/>
        <v>0</v>
      </c>
      <c r="AL662" s="55"/>
      <c r="AQ662" s="47"/>
      <c r="AR662" s="63"/>
      <c r="AS662" s="47"/>
      <c r="AT662" s="47"/>
      <c r="AU662" s="47"/>
      <c r="AV662" s="47"/>
      <c r="AW662" s="47"/>
      <c r="AX662" s="47"/>
    </row>
    <row r="663" spans="1:50">
      <c r="A663" s="92"/>
      <c r="B663" s="3"/>
      <c r="C663" s="508"/>
      <c r="D663" s="2"/>
      <c r="E663" s="23">
        <f>+E664</f>
        <v>0</v>
      </c>
      <c r="F663" s="23">
        <f t="shared" ref="F663:AI663" si="370">+F664</f>
        <v>0</v>
      </c>
      <c r="G663" s="23">
        <f t="shared" si="370"/>
        <v>0</v>
      </c>
      <c r="H663" s="23">
        <f t="shared" si="370"/>
        <v>0</v>
      </c>
      <c r="I663" s="23"/>
      <c r="J663" s="23">
        <f t="shared" si="370"/>
        <v>0</v>
      </c>
      <c r="K663" s="23">
        <f t="shared" si="370"/>
        <v>0</v>
      </c>
      <c r="L663" s="23">
        <f t="shared" si="370"/>
        <v>0</v>
      </c>
      <c r="M663" s="23">
        <f t="shared" si="370"/>
        <v>0</v>
      </c>
      <c r="N663" s="23">
        <f t="shared" si="370"/>
        <v>0</v>
      </c>
      <c r="O663" s="23">
        <f t="shared" si="370"/>
        <v>0</v>
      </c>
      <c r="P663" s="23">
        <f t="shared" si="370"/>
        <v>0</v>
      </c>
      <c r="Q663" s="23">
        <f t="shared" si="370"/>
        <v>0</v>
      </c>
      <c r="R663" s="23">
        <f t="shared" si="370"/>
        <v>0</v>
      </c>
      <c r="S663" s="23">
        <f t="shared" si="370"/>
        <v>0</v>
      </c>
      <c r="T663" s="23">
        <f t="shared" si="370"/>
        <v>0</v>
      </c>
      <c r="U663" s="23">
        <f t="shared" si="370"/>
        <v>0</v>
      </c>
      <c r="V663" s="23">
        <f t="shared" si="370"/>
        <v>0</v>
      </c>
      <c r="W663" s="23">
        <f t="shared" si="370"/>
        <v>0</v>
      </c>
      <c r="X663" s="23">
        <f t="shared" si="370"/>
        <v>0</v>
      </c>
      <c r="Y663" s="23">
        <f t="shared" si="370"/>
        <v>0</v>
      </c>
      <c r="Z663" s="23">
        <f t="shared" si="370"/>
        <v>0</v>
      </c>
      <c r="AA663" s="23">
        <f t="shared" si="370"/>
        <v>0</v>
      </c>
      <c r="AB663" s="23">
        <f t="shared" si="370"/>
        <v>0</v>
      </c>
      <c r="AC663" s="23">
        <f t="shared" si="370"/>
        <v>0</v>
      </c>
      <c r="AD663" s="23">
        <f t="shared" si="370"/>
        <v>0</v>
      </c>
      <c r="AE663" s="23">
        <f t="shared" si="370"/>
        <v>0</v>
      </c>
      <c r="AF663" s="23">
        <f t="shared" si="370"/>
        <v>0</v>
      </c>
      <c r="AG663" s="23">
        <f t="shared" si="370"/>
        <v>0</v>
      </c>
      <c r="AH663" s="23">
        <f t="shared" si="370"/>
        <v>0</v>
      </c>
      <c r="AI663" s="23">
        <f t="shared" si="370"/>
        <v>0</v>
      </c>
      <c r="AJ663" s="12">
        <f t="shared" si="369"/>
        <v>0</v>
      </c>
      <c r="AL663" s="55"/>
      <c r="AQ663" s="47"/>
      <c r="AR663" s="63"/>
      <c r="AS663" s="47"/>
      <c r="AT663" s="47"/>
      <c r="AU663" s="47"/>
      <c r="AV663" s="47"/>
      <c r="AW663" s="47"/>
      <c r="AX663" s="47"/>
    </row>
    <row r="664" spans="1:50">
      <c r="A664" s="92"/>
      <c r="B664" s="3"/>
      <c r="C664" s="508"/>
      <c r="D664" s="2"/>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16">
        <f t="shared" si="369"/>
        <v>0</v>
      </c>
      <c r="AL664" s="55"/>
      <c r="AQ664" s="47"/>
      <c r="AR664" s="63"/>
      <c r="AS664" s="47"/>
      <c r="AT664" s="47"/>
      <c r="AU664" s="47"/>
      <c r="AV664" s="47"/>
      <c r="AW664" s="47"/>
      <c r="AX664" s="47"/>
    </row>
    <row r="665" spans="1:50">
      <c r="A665" s="92"/>
      <c r="B665" s="3"/>
      <c r="C665" s="508"/>
      <c r="D665" s="2"/>
      <c r="E665" s="15">
        <f>+E666+E668+E670+E672+E674</f>
        <v>0</v>
      </c>
      <c r="F665" s="15">
        <f t="shared" ref="F665:AI665" si="371">+F666+F668+F670+F672+F674</f>
        <v>0</v>
      </c>
      <c r="G665" s="15">
        <f t="shared" si="371"/>
        <v>0</v>
      </c>
      <c r="H665" s="15">
        <f t="shared" si="371"/>
        <v>0</v>
      </c>
      <c r="I665" s="15"/>
      <c r="J665" s="15">
        <f t="shared" ref="J665:AG665" si="372">+J666+J668+J670+J672+J674</f>
        <v>0</v>
      </c>
      <c r="K665" s="15">
        <f t="shared" si="372"/>
        <v>0</v>
      </c>
      <c r="L665" s="15">
        <f t="shared" si="372"/>
        <v>0</v>
      </c>
      <c r="M665" s="15">
        <f t="shared" si="372"/>
        <v>0</v>
      </c>
      <c r="N665" s="15">
        <f t="shared" si="372"/>
        <v>0</v>
      </c>
      <c r="O665" s="15">
        <f t="shared" si="372"/>
        <v>0</v>
      </c>
      <c r="P665" s="15">
        <f t="shared" si="372"/>
        <v>0</v>
      </c>
      <c r="Q665" s="15">
        <f t="shared" si="372"/>
        <v>0</v>
      </c>
      <c r="R665" s="15">
        <f t="shared" si="372"/>
        <v>0</v>
      </c>
      <c r="S665" s="15">
        <f t="shared" si="372"/>
        <v>0</v>
      </c>
      <c r="T665" s="15">
        <f t="shared" si="372"/>
        <v>0</v>
      </c>
      <c r="U665" s="15">
        <f t="shared" si="372"/>
        <v>0</v>
      </c>
      <c r="V665" s="15">
        <f t="shared" si="372"/>
        <v>0</v>
      </c>
      <c r="W665" s="15">
        <f t="shared" si="372"/>
        <v>0</v>
      </c>
      <c r="X665" s="15">
        <f t="shared" si="372"/>
        <v>0</v>
      </c>
      <c r="Y665" s="15">
        <f t="shared" si="372"/>
        <v>0</v>
      </c>
      <c r="Z665" s="15">
        <f t="shared" si="372"/>
        <v>0</v>
      </c>
      <c r="AA665" s="15">
        <f t="shared" si="372"/>
        <v>0</v>
      </c>
      <c r="AB665" s="15">
        <f t="shared" si="372"/>
        <v>0</v>
      </c>
      <c r="AC665" s="15">
        <f t="shared" si="372"/>
        <v>0</v>
      </c>
      <c r="AD665" s="15">
        <f t="shared" si="372"/>
        <v>0</v>
      </c>
      <c r="AE665" s="15">
        <f t="shared" si="372"/>
        <v>0</v>
      </c>
      <c r="AF665" s="15">
        <f t="shared" si="372"/>
        <v>0</v>
      </c>
      <c r="AG665" s="15">
        <f t="shared" si="372"/>
        <v>0</v>
      </c>
      <c r="AH665" s="15">
        <f t="shared" si="371"/>
        <v>0</v>
      </c>
      <c r="AI665" s="15">
        <f t="shared" si="371"/>
        <v>0</v>
      </c>
      <c r="AJ665" s="14">
        <f t="shared" si="369"/>
        <v>0</v>
      </c>
      <c r="AL665" s="55"/>
      <c r="AQ665" s="47"/>
      <c r="AR665" s="63"/>
      <c r="AS665" s="47"/>
      <c r="AT665" s="47"/>
      <c r="AU665" s="47"/>
      <c r="AV665" s="47"/>
      <c r="AW665" s="47"/>
      <c r="AX665" s="47"/>
    </row>
    <row r="666" spans="1:50">
      <c r="A666" s="92"/>
      <c r="B666" s="3"/>
      <c r="C666" s="508"/>
      <c r="D666" s="2"/>
      <c r="E666" s="23">
        <f>+E667</f>
        <v>0</v>
      </c>
      <c r="F666" s="23">
        <f t="shared" ref="F666:AI666" si="373">+F667</f>
        <v>0</v>
      </c>
      <c r="G666" s="23">
        <f t="shared" si="373"/>
        <v>0</v>
      </c>
      <c r="H666" s="23">
        <f t="shared" si="373"/>
        <v>0</v>
      </c>
      <c r="I666" s="23"/>
      <c r="J666" s="23">
        <f t="shared" si="373"/>
        <v>0</v>
      </c>
      <c r="K666" s="23">
        <f t="shared" si="373"/>
        <v>0</v>
      </c>
      <c r="L666" s="23">
        <f t="shared" si="373"/>
        <v>0</v>
      </c>
      <c r="M666" s="23">
        <f t="shared" si="373"/>
        <v>0</v>
      </c>
      <c r="N666" s="23">
        <f t="shared" si="373"/>
        <v>0</v>
      </c>
      <c r="O666" s="23">
        <f t="shared" si="373"/>
        <v>0</v>
      </c>
      <c r="P666" s="23">
        <f t="shared" si="373"/>
        <v>0</v>
      </c>
      <c r="Q666" s="23">
        <f t="shared" si="373"/>
        <v>0</v>
      </c>
      <c r="R666" s="23">
        <f t="shared" si="373"/>
        <v>0</v>
      </c>
      <c r="S666" s="23">
        <f t="shared" si="373"/>
        <v>0</v>
      </c>
      <c r="T666" s="23">
        <f t="shared" si="373"/>
        <v>0</v>
      </c>
      <c r="U666" s="23">
        <f t="shared" si="373"/>
        <v>0</v>
      </c>
      <c r="V666" s="23">
        <f t="shared" si="373"/>
        <v>0</v>
      </c>
      <c r="W666" s="23">
        <f t="shared" si="373"/>
        <v>0</v>
      </c>
      <c r="X666" s="23">
        <f t="shared" si="373"/>
        <v>0</v>
      </c>
      <c r="Y666" s="23">
        <f t="shared" si="373"/>
        <v>0</v>
      </c>
      <c r="Z666" s="23">
        <f t="shared" si="373"/>
        <v>0</v>
      </c>
      <c r="AA666" s="23">
        <f t="shared" si="373"/>
        <v>0</v>
      </c>
      <c r="AB666" s="23">
        <f t="shared" si="373"/>
        <v>0</v>
      </c>
      <c r="AC666" s="23">
        <f t="shared" si="373"/>
        <v>0</v>
      </c>
      <c r="AD666" s="23">
        <f t="shared" si="373"/>
        <v>0</v>
      </c>
      <c r="AE666" s="23">
        <f t="shared" si="373"/>
        <v>0</v>
      </c>
      <c r="AF666" s="23">
        <f t="shared" si="373"/>
        <v>0</v>
      </c>
      <c r="AG666" s="23">
        <f t="shared" si="373"/>
        <v>0</v>
      </c>
      <c r="AH666" s="23">
        <f t="shared" si="373"/>
        <v>0</v>
      </c>
      <c r="AI666" s="23">
        <f t="shared" si="373"/>
        <v>0</v>
      </c>
      <c r="AJ666" s="12">
        <f t="shared" si="369"/>
        <v>0</v>
      </c>
      <c r="AL666" s="55"/>
      <c r="AQ666" s="47"/>
      <c r="AR666" s="63"/>
      <c r="AS666" s="47"/>
      <c r="AT666" s="47"/>
      <c r="AU666" s="47"/>
      <c r="AV666" s="47"/>
      <c r="AW666" s="47"/>
      <c r="AX666" s="47"/>
    </row>
    <row r="667" spans="1:50">
      <c r="A667" s="92"/>
      <c r="B667" s="3"/>
      <c r="C667" s="508"/>
      <c r="D667" s="2"/>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16">
        <f t="shared" si="369"/>
        <v>0</v>
      </c>
      <c r="AL667" s="55"/>
      <c r="AQ667" s="47"/>
      <c r="AR667" s="63"/>
      <c r="AS667" s="47"/>
      <c r="AT667" s="47"/>
      <c r="AU667" s="47"/>
      <c r="AV667" s="47"/>
      <c r="AW667" s="47"/>
      <c r="AX667" s="47"/>
    </row>
    <row r="668" spans="1:50">
      <c r="A668" s="92"/>
      <c r="B668" s="3"/>
      <c r="C668" s="508"/>
      <c r="D668" s="2"/>
      <c r="E668" s="23">
        <f>+E669</f>
        <v>0</v>
      </c>
      <c r="F668" s="23">
        <f t="shared" ref="F668:AI668" si="374">+F669</f>
        <v>0</v>
      </c>
      <c r="G668" s="23">
        <f t="shared" si="374"/>
        <v>0</v>
      </c>
      <c r="H668" s="23">
        <f t="shared" si="374"/>
        <v>0</v>
      </c>
      <c r="I668" s="23"/>
      <c r="J668" s="23">
        <f t="shared" si="374"/>
        <v>0</v>
      </c>
      <c r="K668" s="23">
        <f t="shared" si="374"/>
        <v>0</v>
      </c>
      <c r="L668" s="23">
        <f t="shared" si="374"/>
        <v>0</v>
      </c>
      <c r="M668" s="23">
        <f t="shared" si="374"/>
        <v>0</v>
      </c>
      <c r="N668" s="23">
        <f t="shared" si="374"/>
        <v>0</v>
      </c>
      <c r="O668" s="23">
        <f t="shared" si="374"/>
        <v>0</v>
      </c>
      <c r="P668" s="23">
        <f t="shared" si="374"/>
        <v>0</v>
      </c>
      <c r="Q668" s="23">
        <f t="shared" si="374"/>
        <v>0</v>
      </c>
      <c r="R668" s="23">
        <f t="shared" si="374"/>
        <v>0</v>
      </c>
      <c r="S668" s="23">
        <f t="shared" si="374"/>
        <v>0</v>
      </c>
      <c r="T668" s="23">
        <f t="shared" si="374"/>
        <v>0</v>
      </c>
      <c r="U668" s="23">
        <f t="shared" si="374"/>
        <v>0</v>
      </c>
      <c r="V668" s="23">
        <f t="shared" si="374"/>
        <v>0</v>
      </c>
      <c r="W668" s="23">
        <f t="shared" si="374"/>
        <v>0</v>
      </c>
      <c r="X668" s="23">
        <f t="shared" si="374"/>
        <v>0</v>
      </c>
      <c r="Y668" s="23">
        <f t="shared" si="374"/>
        <v>0</v>
      </c>
      <c r="Z668" s="23">
        <f t="shared" si="374"/>
        <v>0</v>
      </c>
      <c r="AA668" s="23">
        <f t="shared" si="374"/>
        <v>0</v>
      </c>
      <c r="AB668" s="23">
        <f t="shared" si="374"/>
        <v>0</v>
      </c>
      <c r="AC668" s="23">
        <f t="shared" si="374"/>
        <v>0</v>
      </c>
      <c r="AD668" s="23">
        <f t="shared" si="374"/>
        <v>0</v>
      </c>
      <c r="AE668" s="23">
        <f t="shared" si="374"/>
        <v>0</v>
      </c>
      <c r="AF668" s="23">
        <f t="shared" si="374"/>
        <v>0</v>
      </c>
      <c r="AG668" s="23">
        <f t="shared" si="374"/>
        <v>0</v>
      </c>
      <c r="AH668" s="23">
        <f t="shared" si="374"/>
        <v>0</v>
      </c>
      <c r="AI668" s="23">
        <f t="shared" si="374"/>
        <v>0</v>
      </c>
      <c r="AJ668" s="12">
        <f t="shared" si="369"/>
        <v>0</v>
      </c>
      <c r="AL668" s="55"/>
      <c r="AQ668" s="47"/>
      <c r="AR668" s="63"/>
      <c r="AS668" s="47"/>
      <c r="AT668" s="47"/>
      <c r="AU668" s="47"/>
      <c r="AV668" s="47"/>
      <c r="AW668" s="47"/>
      <c r="AX668" s="47"/>
    </row>
    <row r="669" spans="1:50">
      <c r="A669" s="92"/>
      <c r="B669" s="3"/>
      <c r="C669" s="508"/>
      <c r="D669" s="2"/>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16">
        <f t="shared" si="369"/>
        <v>0</v>
      </c>
      <c r="AL669" s="55"/>
      <c r="AQ669" s="47"/>
      <c r="AR669" s="63"/>
      <c r="AS669" s="47"/>
      <c r="AT669" s="47"/>
      <c r="AU669" s="47"/>
      <c r="AV669" s="47"/>
      <c r="AW669" s="47"/>
      <c r="AX669" s="47"/>
    </row>
    <row r="670" spans="1:50">
      <c r="A670" s="92"/>
      <c r="B670" s="3"/>
      <c r="C670" s="508"/>
      <c r="D670" s="2"/>
      <c r="E670" s="23">
        <f>+E671</f>
        <v>0</v>
      </c>
      <c r="F670" s="23">
        <f t="shared" ref="F670:AI670" si="375">+F671</f>
        <v>0</v>
      </c>
      <c r="G670" s="23">
        <f t="shared" si="375"/>
        <v>0</v>
      </c>
      <c r="H670" s="23">
        <f t="shared" si="375"/>
        <v>0</v>
      </c>
      <c r="I670" s="23"/>
      <c r="J670" s="23">
        <f t="shared" si="375"/>
        <v>0</v>
      </c>
      <c r="K670" s="23">
        <f t="shared" si="375"/>
        <v>0</v>
      </c>
      <c r="L670" s="23">
        <f t="shared" si="375"/>
        <v>0</v>
      </c>
      <c r="M670" s="23">
        <f t="shared" si="375"/>
        <v>0</v>
      </c>
      <c r="N670" s="23">
        <f t="shared" si="375"/>
        <v>0</v>
      </c>
      <c r="O670" s="23">
        <f t="shared" si="375"/>
        <v>0</v>
      </c>
      <c r="P670" s="23">
        <f t="shared" si="375"/>
        <v>0</v>
      </c>
      <c r="Q670" s="23">
        <f t="shared" si="375"/>
        <v>0</v>
      </c>
      <c r="R670" s="23">
        <f t="shared" si="375"/>
        <v>0</v>
      </c>
      <c r="S670" s="23">
        <f t="shared" si="375"/>
        <v>0</v>
      </c>
      <c r="T670" s="23">
        <f t="shared" si="375"/>
        <v>0</v>
      </c>
      <c r="U670" s="23">
        <f t="shared" si="375"/>
        <v>0</v>
      </c>
      <c r="V670" s="23">
        <f t="shared" si="375"/>
        <v>0</v>
      </c>
      <c r="W670" s="23">
        <f t="shared" si="375"/>
        <v>0</v>
      </c>
      <c r="X670" s="23">
        <f t="shared" si="375"/>
        <v>0</v>
      </c>
      <c r="Y670" s="23">
        <f t="shared" si="375"/>
        <v>0</v>
      </c>
      <c r="Z670" s="23">
        <f t="shared" si="375"/>
        <v>0</v>
      </c>
      <c r="AA670" s="23">
        <f t="shared" si="375"/>
        <v>0</v>
      </c>
      <c r="AB670" s="23">
        <f t="shared" si="375"/>
        <v>0</v>
      </c>
      <c r="AC670" s="23">
        <f t="shared" si="375"/>
        <v>0</v>
      </c>
      <c r="AD670" s="23">
        <f t="shared" si="375"/>
        <v>0</v>
      </c>
      <c r="AE670" s="23">
        <f t="shared" si="375"/>
        <v>0</v>
      </c>
      <c r="AF670" s="23">
        <f t="shared" si="375"/>
        <v>0</v>
      </c>
      <c r="AG670" s="23">
        <f t="shared" si="375"/>
        <v>0</v>
      </c>
      <c r="AH670" s="23">
        <f t="shared" si="375"/>
        <v>0</v>
      </c>
      <c r="AI670" s="23">
        <f t="shared" si="375"/>
        <v>0</v>
      </c>
      <c r="AJ670" s="12">
        <f t="shared" si="369"/>
        <v>0</v>
      </c>
      <c r="AL670" s="55"/>
      <c r="AQ670" s="47"/>
      <c r="AR670" s="63"/>
      <c r="AS670" s="47"/>
      <c r="AT670" s="47"/>
      <c r="AU670" s="47"/>
      <c r="AV670" s="47"/>
      <c r="AW670" s="47"/>
      <c r="AX670" s="47"/>
    </row>
    <row r="671" spans="1:50">
      <c r="A671" s="92"/>
      <c r="B671" s="3"/>
      <c r="C671" s="508"/>
      <c r="D671" s="2"/>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16">
        <f t="shared" si="369"/>
        <v>0</v>
      </c>
      <c r="AL671" s="55"/>
      <c r="AQ671" s="47"/>
      <c r="AR671" s="63"/>
      <c r="AS671" s="47"/>
      <c r="AT671" s="47"/>
      <c r="AU671" s="47"/>
      <c r="AV671" s="47"/>
      <c r="AW671" s="47"/>
      <c r="AX671" s="47"/>
    </row>
    <row r="672" spans="1:50">
      <c r="A672" s="92"/>
      <c r="B672" s="3"/>
      <c r="C672" s="508"/>
      <c r="D672" s="2"/>
      <c r="E672" s="23">
        <f>+E673</f>
        <v>0</v>
      </c>
      <c r="F672" s="23">
        <f t="shared" ref="F672:AI672" si="376">+F673</f>
        <v>0</v>
      </c>
      <c r="G672" s="23">
        <f t="shared" si="376"/>
        <v>0</v>
      </c>
      <c r="H672" s="23">
        <f t="shared" si="376"/>
        <v>0</v>
      </c>
      <c r="I672" s="23"/>
      <c r="J672" s="23">
        <f t="shared" si="376"/>
        <v>0</v>
      </c>
      <c r="K672" s="23">
        <f t="shared" si="376"/>
        <v>0</v>
      </c>
      <c r="L672" s="23">
        <f t="shared" si="376"/>
        <v>0</v>
      </c>
      <c r="M672" s="23">
        <f t="shared" si="376"/>
        <v>0</v>
      </c>
      <c r="N672" s="23">
        <f t="shared" si="376"/>
        <v>0</v>
      </c>
      <c r="O672" s="23">
        <f t="shared" si="376"/>
        <v>0</v>
      </c>
      <c r="P672" s="23">
        <f t="shared" si="376"/>
        <v>0</v>
      </c>
      <c r="Q672" s="23">
        <f t="shared" si="376"/>
        <v>0</v>
      </c>
      <c r="R672" s="23">
        <f t="shared" si="376"/>
        <v>0</v>
      </c>
      <c r="S672" s="23">
        <f t="shared" si="376"/>
        <v>0</v>
      </c>
      <c r="T672" s="23">
        <f t="shared" si="376"/>
        <v>0</v>
      </c>
      <c r="U672" s="23">
        <f t="shared" si="376"/>
        <v>0</v>
      </c>
      <c r="V672" s="23">
        <f t="shared" si="376"/>
        <v>0</v>
      </c>
      <c r="W672" s="23">
        <f t="shared" si="376"/>
        <v>0</v>
      </c>
      <c r="X672" s="23">
        <f t="shared" si="376"/>
        <v>0</v>
      </c>
      <c r="Y672" s="23">
        <f t="shared" si="376"/>
        <v>0</v>
      </c>
      <c r="Z672" s="23">
        <f t="shared" si="376"/>
        <v>0</v>
      </c>
      <c r="AA672" s="23">
        <f t="shared" si="376"/>
        <v>0</v>
      </c>
      <c r="AB672" s="23">
        <f t="shared" si="376"/>
        <v>0</v>
      </c>
      <c r="AC672" s="23">
        <f t="shared" si="376"/>
        <v>0</v>
      </c>
      <c r="AD672" s="23">
        <f t="shared" si="376"/>
        <v>0</v>
      </c>
      <c r="AE672" s="23">
        <f t="shared" si="376"/>
        <v>0</v>
      </c>
      <c r="AF672" s="23">
        <f t="shared" si="376"/>
        <v>0</v>
      </c>
      <c r="AG672" s="23">
        <f t="shared" si="376"/>
        <v>0</v>
      </c>
      <c r="AH672" s="23">
        <f t="shared" si="376"/>
        <v>0</v>
      </c>
      <c r="AI672" s="23">
        <f t="shared" si="376"/>
        <v>0</v>
      </c>
      <c r="AJ672" s="12">
        <f t="shared" si="369"/>
        <v>0</v>
      </c>
      <c r="AL672" s="55"/>
      <c r="AQ672" s="47"/>
      <c r="AR672" s="63"/>
      <c r="AS672" s="47"/>
      <c r="AT672" s="47"/>
      <c r="AU672" s="47"/>
      <c r="AV672" s="47"/>
      <c r="AW672" s="47"/>
      <c r="AX672" s="47"/>
    </row>
    <row r="673" spans="1:50">
      <c r="A673" s="92"/>
      <c r="B673" s="3"/>
      <c r="C673" s="508"/>
      <c r="D673" s="2"/>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16">
        <f t="shared" si="369"/>
        <v>0</v>
      </c>
      <c r="AL673" s="55"/>
      <c r="AQ673" s="47"/>
      <c r="AR673" s="63"/>
      <c r="AS673" s="47"/>
      <c r="AT673" s="47"/>
      <c r="AU673" s="47"/>
      <c r="AV673" s="47"/>
      <c r="AW673" s="47"/>
      <c r="AX673" s="47"/>
    </row>
    <row r="674" spans="1:50">
      <c r="A674" s="92"/>
      <c r="B674" s="3"/>
      <c r="C674" s="508"/>
      <c r="D674" s="2"/>
      <c r="E674" s="23">
        <f>+E675</f>
        <v>0</v>
      </c>
      <c r="F674" s="23">
        <f t="shared" ref="F674:AI674" si="377">+F675</f>
        <v>0</v>
      </c>
      <c r="G674" s="23">
        <f t="shared" si="377"/>
        <v>0</v>
      </c>
      <c r="H674" s="23">
        <f t="shared" si="377"/>
        <v>0</v>
      </c>
      <c r="I674" s="23"/>
      <c r="J674" s="23">
        <f t="shared" si="377"/>
        <v>0</v>
      </c>
      <c r="K674" s="23">
        <f t="shared" si="377"/>
        <v>0</v>
      </c>
      <c r="L674" s="23">
        <f t="shared" si="377"/>
        <v>0</v>
      </c>
      <c r="M674" s="23">
        <f t="shared" si="377"/>
        <v>0</v>
      </c>
      <c r="N674" s="23">
        <f t="shared" si="377"/>
        <v>0</v>
      </c>
      <c r="O674" s="23">
        <f t="shared" si="377"/>
        <v>0</v>
      </c>
      <c r="P674" s="23">
        <f t="shared" si="377"/>
        <v>0</v>
      </c>
      <c r="Q674" s="23">
        <f t="shared" si="377"/>
        <v>0</v>
      </c>
      <c r="R674" s="23">
        <f t="shared" si="377"/>
        <v>0</v>
      </c>
      <c r="S674" s="23">
        <f t="shared" si="377"/>
        <v>0</v>
      </c>
      <c r="T674" s="23">
        <f t="shared" si="377"/>
        <v>0</v>
      </c>
      <c r="U674" s="23">
        <f t="shared" si="377"/>
        <v>0</v>
      </c>
      <c r="V674" s="23">
        <f t="shared" si="377"/>
        <v>0</v>
      </c>
      <c r="W674" s="23">
        <f t="shared" si="377"/>
        <v>0</v>
      </c>
      <c r="X674" s="23">
        <f t="shared" si="377"/>
        <v>0</v>
      </c>
      <c r="Y674" s="23">
        <f t="shared" si="377"/>
        <v>0</v>
      </c>
      <c r="Z674" s="23">
        <f t="shared" si="377"/>
        <v>0</v>
      </c>
      <c r="AA674" s="23">
        <f t="shared" si="377"/>
        <v>0</v>
      </c>
      <c r="AB674" s="23">
        <f t="shared" si="377"/>
        <v>0</v>
      </c>
      <c r="AC674" s="23">
        <f t="shared" si="377"/>
        <v>0</v>
      </c>
      <c r="AD674" s="23">
        <f t="shared" si="377"/>
        <v>0</v>
      </c>
      <c r="AE674" s="23">
        <f t="shared" si="377"/>
        <v>0</v>
      </c>
      <c r="AF674" s="23">
        <f t="shared" si="377"/>
        <v>0</v>
      </c>
      <c r="AG674" s="23">
        <f t="shared" si="377"/>
        <v>0</v>
      </c>
      <c r="AH674" s="23">
        <f t="shared" si="377"/>
        <v>0</v>
      </c>
      <c r="AI674" s="23">
        <f t="shared" si="377"/>
        <v>0</v>
      </c>
      <c r="AJ674" s="12">
        <f t="shared" si="369"/>
        <v>0</v>
      </c>
      <c r="AL674" s="55"/>
      <c r="AQ674" s="47"/>
      <c r="AR674" s="63"/>
      <c r="AS674" s="47"/>
      <c r="AT674" s="47"/>
      <c r="AU674" s="47"/>
      <c r="AV674" s="47"/>
      <c r="AW674" s="47"/>
      <c r="AX674" s="47"/>
    </row>
    <row r="675" spans="1:50">
      <c r="A675" s="92"/>
      <c r="B675" s="3"/>
      <c r="C675" s="508"/>
      <c r="D675" s="2"/>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16">
        <f t="shared" si="369"/>
        <v>0</v>
      </c>
      <c r="AL675" s="55"/>
      <c r="AQ675" s="47"/>
      <c r="AR675" s="63"/>
      <c r="AS675" s="47"/>
      <c r="AT675" s="47"/>
      <c r="AU675" s="47"/>
      <c r="AV675" s="47"/>
      <c r="AW675" s="47"/>
      <c r="AX675" s="47"/>
    </row>
    <row r="676" spans="1:50">
      <c r="A676" s="92"/>
      <c r="B676" s="3"/>
      <c r="C676" s="512"/>
      <c r="D676" s="20"/>
      <c r="E676" s="18">
        <f t="shared" ref="E676:AI676" si="378">+E677+E694+E702</f>
        <v>0</v>
      </c>
      <c r="F676" s="18">
        <f t="shared" si="378"/>
        <v>0</v>
      </c>
      <c r="G676" s="18">
        <f t="shared" si="378"/>
        <v>0</v>
      </c>
      <c r="H676" s="18">
        <f t="shared" si="378"/>
        <v>0</v>
      </c>
      <c r="I676" s="18"/>
      <c r="J676" s="18">
        <f t="shared" ref="J676:AG676" si="379">+J677+J694+J702</f>
        <v>0</v>
      </c>
      <c r="K676" s="18">
        <f t="shared" si="379"/>
        <v>0</v>
      </c>
      <c r="L676" s="18">
        <f t="shared" si="379"/>
        <v>25857904.600000001</v>
      </c>
      <c r="M676" s="18">
        <f t="shared" si="379"/>
        <v>0</v>
      </c>
      <c r="N676" s="18">
        <f t="shared" si="379"/>
        <v>0</v>
      </c>
      <c r="O676" s="18">
        <f t="shared" si="379"/>
        <v>0</v>
      </c>
      <c r="P676" s="18">
        <f t="shared" si="379"/>
        <v>0</v>
      </c>
      <c r="Q676" s="18">
        <f t="shared" si="379"/>
        <v>0</v>
      </c>
      <c r="R676" s="18">
        <f t="shared" si="379"/>
        <v>0</v>
      </c>
      <c r="S676" s="18">
        <f t="shared" si="379"/>
        <v>0</v>
      </c>
      <c r="T676" s="18">
        <f t="shared" si="379"/>
        <v>0</v>
      </c>
      <c r="U676" s="18">
        <f t="shared" si="379"/>
        <v>0</v>
      </c>
      <c r="V676" s="18">
        <f t="shared" si="379"/>
        <v>0</v>
      </c>
      <c r="W676" s="18">
        <f t="shared" si="379"/>
        <v>0</v>
      </c>
      <c r="X676" s="18">
        <f t="shared" si="379"/>
        <v>0</v>
      </c>
      <c r="Y676" s="18">
        <f t="shared" si="379"/>
        <v>0</v>
      </c>
      <c r="Z676" s="18">
        <f t="shared" si="379"/>
        <v>0</v>
      </c>
      <c r="AA676" s="18">
        <f t="shared" si="379"/>
        <v>0</v>
      </c>
      <c r="AB676" s="18">
        <f t="shared" si="379"/>
        <v>0</v>
      </c>
      <c r="AC676" s="18">
        <f t="shared" si="379"/>
        <v>0</v>
      </c>
      <c r="AD676" s="18">
        <f t="shared" si="379"/>
        <v>0</v>
      </c>
      <c r="AE676" s="18">
        <f t="shared" si="379"/>
        <v>0</v>
      </c>
      <c r="AF676" s="18">
        <f t="shared" si="379"/>
        <v>0</v>
      </c>
      <c r="AG676" s="18">
        <f t="shared" si="379"/>
        <v>0</v>
      </c>
      <c r="AH676" s="18">
        <f>+AH677+AH694+AH702</f>
        <v>0</v>
      </c>
      <c r="AI676" s="18">
        <f t="shared" si="378"/>
        <v>0</v>
      </c>
      <c r="AJ676" s="13">
        <f t="shared" si="369"/>
        <v>25857904.600000001</v>
      </c>
      <c r="AL676" s="55"/>
      <c r="AQ676" s="47"/>
      <c r="AR676" s="63"/>
      <c r="AS676" s="47"/>
      <c r="AT676" s="47"/>
      <c r="AU676" s="47"/>
      <c r="AV676" s="47"/>
      <c r="AW676" s="47"/>
      <c r="AX676" s="47"/>
    </row>
    <row r="677" spans="1:50">
      <c r="A677" s="92"/>
      <c r="B677" s="3"/>
      <c r="C677" s="508"/>
      <c r="D677" s="3"/>
      <c r="E677" s="14">
        <f>+E678+E679+E683+E686+E689+E691+E692+E693</f>
        <v>0</v>
      </c>
      <c r="F677" s="14">
        <f>+F678+F679+F683+F686+F689+F691+F692+F693</f>
        <v>0</v>
      </c>
      <c r="G677" s="14">
        <f>+G678+G679+G683+G686+G689+G691+G692+G693</f>
        <v>0</v>
      </c>
      <c r="H677" s="14">
        <f>+H678+H679+H683+H686+H689+H691+H692+H693</f>
        <v>0</v>
      </c>
      <c r="I677" s="14"/>
      <c r="J677" s="14">
        <f t="shared" ref="J677" si="380">+J678+J679+J683+J686+J689+J691+J692+J693</f>
        <v>0</v>
      </c>
      <c r="K677" s="14">
        <f>+K678+K679+K683+K686+K689+K691+K692+K693</f>
        <v>0</v>
      </c>
      <c r="L677" s="14">
        <f>+L678+L679+L683+L686+L689+L691+L692+L693</f>
        <v>25857904.600000001</v>
      </c>
      <c r="M677" s="14">
        <f t="shared" ref="M677:AG677" si="381">+M678+M679+M683+M686+M689+M691+M692+M693</f>
        <v>0</v>
      </c>
      <c r="N677" s="14">
        <f t="shared" si="381"/>
        <v>0</v>
      </c>
      <c r="O677" s="14">
        <f t="shared" si="381"/>
        <v>0</v>
      </c>
      <c r="P677" s="14">
        <f t="shared" si="381"/>
        <v>0</v>
      </c>
      <c r="Q677" s="14">
        <f t="shared" si="381"/>
        <v>0</v>
      </c>
      <c r="R677" s="14">
        <f t="shared" si="381"/>
        <v>0</v>
      </c>
      <c r="S677" s="14">
        <f t="shared" si="381"/>
        <v>0</v>
      </c>
      <c r="T677" s="14">
        <f>+T678+T679+T683+T686+T689+T691+T692+T693</f>
        <v>0</v>
      </c>
      <c r="U677" s="14">
        <f t="shared" si="381"/>
        <v>0</v>
      </c>
      <c r="V677" s="14">
        <f t="shared" si="381"/>
        <v>0</v>
      </c>
      <c r="W677" s="14">
        <f t="shared" si="381"/>
        <v>0</v>
      </c>
      <c r="X677" s="14">
        <f t="shared" si="381"/>
        <v>0</v>
      </c>
      <c r="Y677" s="14">
        <f t="shared" si="381"/>
        <v>0</v>
      </c>
      <c r="Z677" s="14">
        <f t="shared" si="381"/>
        <v>0</v>
      </c>
      <c r="AA677" s="14">
        <f t="shared" si="381"/>
        <v>0</v>
      </c>
      <c r="AB677" s="14">
        <f t="shared" si="381"/>
        <v>0</v>
      </c>
      <c r="AC677" s="14">
        <f t="shared" si="381"/>
        <v>0</v>
      </c>
      <c r="AD677" s="14">
        <f t="shared" si="381"/>
        <v>0</v>
      </c>
      <c r="AE677" s="14">
        <f t="shared" si="381"/>
        <v>0</v>
      </c>
      <c r="AF677" s="14">
        <f t="shared" si="381"/>
        <v>0</v>
      </c>
      <c r="AG677" s="14">
        <f t="shared" si="381"/>
        <v>0</v>
      </c>
      <c r="AH677" s="14">
        <f>+AH678+AH679+AH683+AH686+AH689+AH691+AH692+AH693</f>
        <v>0</v>
      </c>
      <c r="AI677" s="14">
        <f>+AI678+AI679+AI683+AI686+AI689+AI691+AI692+AI693</f>
        <v>0</v>
      </c>
      <c r="AJ677" s="14">
        <f t="shared" si="369"/>
        <v>25857904.600000001</v>
      </c>
      <c r="AL677" s="55"/>
      <c r="AQ677" s="47"/>
      <c r="AR677" s="63"/>
      <c r="AS677" s="47"/>
      <c r="AT677" s="47"/>
      <c r="AU677" s="47"/>
      <c r="AV677" s="47"/>
      <c r="AW677" s="47"/>
      <c r="AX677" s="47"/>
    </row>
    <row r="678" spans="1:50">
      <c r="A678" s="92"/>
      <c r="B678" s="3"/>
      <c r="C678" s="508"/>
      <c r="D678" s="3"/>
      <c r="E678" s="23">
        <v>0</v>
      </c>
      <c r="F678" s="23">
        <v>0</v>
      </c>
      <c r="G678" s="23">
        <v>0</v>
      </c>
      <c r="H678" s="23">
        <v>0</v>
      </c>
      <c r="I678" s="23"/>
      <c r="J678" s="23">
        <v>0</v>
      </c>
      <c r="K678" s="23">
        <v>0</v>
      </c>
      <c r="L678" s="23">
        <v>0</v>
      </c>
      <c r="M678" s="23">
        <v>0</v>
      </c>
      <c r="N678" s="23">
        <v>0</v>
      </c>
      <c r="O678" s="23">
        <v>0</v>
      </c>
      <c r="P678" s="23">
        <v>0</v>
      </c>
      <c r="Q678" s="23">
        <v>0</v>
      </c>
      <c r="R678" s="23">
        <v>0</v>
      </c>
      <c r="S678" s="23">
        <v>0</v>
      </c>
      <c r="T678" s="23">
        <v>0</v>
      </c>
      <c r="U678" s="23">
        <v>0</v>
      </c>
      <c r="V678" s="23">
        <v>0</v>
      </c>
      <c r="W678" s="23">
        <v>0</v>
      </c>
      <c r="X678" s="23">
        <v>0</v>
      </c>
      <c r="Y678" s="23">
        <v>0</v>
      </c>
      <c r="Z678" s="23">
        <v>0</v>
      </c>
      <c r="AA678" s="23">
        <v>0</v>
      </c>
      <c r="AB678" s="23">
        <v>0</v>
      </c>
      <c r="AC678" s="23">
        <v>0</v>
      </c>
      <c r="AD678" s="23">
        <v>0</v>
      </c>
      <c r="AE678" s="23">
        <v>0</v>
      </c>
      <c r="AF678" s="23">
        <v>0</v>
      </c>
      <c r="AG678" s="23">
        <v>0</v>
      </c>
      <c r="AH678" s="23">
        <v>0</v>
      </c>
      <c r="AI678" s="23">
        <v>0</v>
      </c>
      <c r="AJ678" s="12">
        <f t="shared" si="369"/>
        <v>0</v>
      </c>
      <c r="AL678" s="55"/>
      <c r="AQ678" s="47"/>
      <c r="AR678" s="63"/>
      <c r="AS678" s="47"/>
      <c r="AT678" s="47"/>
      <c r="AU678" s="47"/>
      <c r="AV678" s="47"/>
      <c r="AW678" s="47"/>
      <c r="AX678" s="47"/>
    </row>
    <row r="679" spans="1:50">
      <c r="A679" s="92"/>
      <c r="B679" s="3"/>
      <c r="C679" s="508"/>
      <c r="D679" s="3"/>
      <c r="E679" s="23">
        <f>SUM(E680:E682)</f>
        <v>0</v>
      </c>
      <c r="F679" s="23">
        <f t="shared" ref="F679:AI679" si="382">SUM(F680:F683)</f>
        <v>0</v>
      </c>
      <c r="G679" s="23">
        <f t="shared" si="382"/>
        <v>0</v>
      </c>
      <c r="H679" s="23">
        <f t="shared" si="382"/>
        <v>0</v>
      </c>
      <c r="I679" s="23"/>
      <c r="J679" s="23">
        <f t="shared" ref="J679:AF679" si="383">SUM(J680:J683)</f>
        <v>0</v>
      </c>
      <c r="K679" s="23">
        <f t="shared" si="383"/>
        <v>0</v>
      </c>
      <c r="L679" s="23">
        <f t="shared" si="383"/>
        <v>0</v>
      </c>
      <c r="M679" s="23">
        <f t="shared" si="383"/>
        <v>0</v>
      </c>
      <c r="N679" s="23">
        <f t="shared" si="383"/>
        <v>0</v>
      </c>
      <c r="O679" s="23">
        <f t="shared" si="383"/>
        <v>0</v>
      </c>
      <c r="P679" s="23">
        <f t="shared" si="383"/>
        <v>0</v>
      </c>
      <c r="Q679" s="23">
        <f t="shared" si="383"/>
        <v>0</v>
      </c>
      <c r="R679" s="23">
        <f t="shared" si="383"/>
        <v>0</v>
      </c>
      <c r="S679" s="23">
        <f t="shared" si="383"/>
        <v>0</v>
      </c>
      <c r="T679" s="23">
        <f t="shared" si="383"/>
        <v>0</v>
      </c>
      <c r="U679" s="23">
        <f t="shared" si="383"/>
        <v>0</v>
      </c>
      <c r="V679" s="23">
        <f t="shared" si="383"/>
        <v>0</v>
      </c>
      <c r="W679" s="23">
        <f t="shared" si="383"/>
        <v>0</v>
      </c>
      <c r="X679" s="23">
        <f t="shared" si="383"/>
        <v>0</v>
      </c>
      <c r="Y679" s="23">
        <f t="shared" si="383"/>
        <v>0</v>
      </c>
      <c r="Z679" s="23">
        <f t="shared" si="383"/>
        <v>0</v>
      </c>
      <c r="AA679" s="23">
        <f t="shared" si="383"/>
        <v>0</v>
      </c>
      <c r="AB679" s="23">
        <f t="shared" si="383"/>
        <v>0</v>
      </c>
      <c r="AC679" s="23">
        <f t="shared" si="383"/>
        <v>0</v>
      </c>
      <c r="AD679" s="23">
        <f t="shared" si="383"/>
        <v>0</v>
      </c>
      <c r="AE679" s="23">
        <f t="shared" si="383"/>
        <v>0</v>
      </c>
      <c r="AF679" s="23">
        <f t="shared" si="383"/>
        <v>0</v>
      </c>
      <c r="AG679" s="23">
        <f>SUM(AG680:AG682)</f>
        <v>0</v>
      </c>
      <c r="AH679" s="23">
        <f>SUM(AH680:AH682)</f>
        <v>0</v>
      </c>
      <c r="AI679" s="23">
        <f t="shared" si="382"/>
        <v>0</v>
      </c>
      <c r="AJ679" s="12">
        <f t="shared" si="369"/>
        <v>0</v>
      </c>
      <c r="AL679" s="55"/>
      <c r="AQ679" s="47"/>
      <c r="AR679" s="63"/>
      <c r="AS679" s="47"/>
      <c r="AT679" s="47"/>
      <c r="AU679" s="47"/>
      <c r="AV679" s="47"/>
      <c r="AW679" s="47"/>
      <c r="AX679" s="47"/>
    </row>
    <row r="680" spans="1:50">
      <c r="A680" s="92"/>
      <c r="B680" s="3"/>
      <c r="C680" s="508"/>
      <c r="D680" s="3"/>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16">
        <f t="shared" si="369"/>
        <v>0</v>
      </c>
      <c r="AL680" s="55"/>
      <c r="AQ680" s="47"/>
      <c r="AR680" s="63"/>
      <c r="AS680" s="47"/>
      <c r="AT680" s="47"/>
      <c r="AU680" s="47"/>
      <c r="AV680" s="47"/>
      <c r="AW680" s="47"/>
      <c r="AX680" s="47"/>
    </row>
    <row r="681" spans="1:50">
      <c r="A681" s="92"/>
      <c r="B681" s="3"/>
      <c r="C681" s="508"/>
      <c r="D681" s="3"/>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v>0</v>
      </c>
      <c r="AI681" s="21"/>
      <c r="AJ681" s="16">
        <f t="shared" si="369"/>
        <v>0</v>
      </c>
      <c r="AL681" s="55"/>
      <c r="AQ681" s="47"/>
      <c r="AR681" s="63"/>
      <c r="AS681" s="47"/>
      <c r="AT681" s="47"/>
      <c r="AU681" s="47"/>
      <c r="AV681" s="47"/>
      <c r="AW681" s="47"/>
      <c r="AX681" s="47"/>
    </row>
    <row r="682" spans="1:50">
      <c r="A682" s="92"/>
      <c r="B682" s="3"/>
      <c r="C682" s="508"/>
      <c r="D682" s="3"/>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v>0</v>
      </c>
      <c r="AI682" s="21"/>
      <c r="AJ682" s="16">
        <f t="shared" si="369"/>
        <v>0</v>
      </c>
      <c r="AL682" s="55"/>
      <c r="AQ682" s="47"/>
      <c r="AR682" s="63"/>
      <c r="AS682" s="47"/>
      <c r="AT682" s="47"/>
      <c r="AU682" s="47"/>
      <c r="AV682" s="47"/>
      <c r="AW682" s="47"/>
      <c r="AX682" s="47"/>
    </row>
    <row r="683" spans="1:50">
      <c r="A683" s="92"/>
      <c r="B683" s="3"/>
      <c r="C683" s="508"/>
      <c r="D683" s="3"/>
      <c r="E683" s="23">
        <f>SUM(E684:E685)</f>
        <v>0</v>
      </c>
      <c r="F683" s="23">
        <f t="shared" ref="F683:AI683" si="384">SUM(F684:F685)</f>
        <v>0</v>
      </c>
      <c r="G683" s="23">
        <f t="shared" si="384"/>
        <v>0</v>
      </c>
      <c r="H683" s="23">
        <f t="shared" si="384"/>
        <v>0</v>
      </c>
      <c r="I683" s="23"/>
      <c r="J683" s="23">
        <f t="shared" ref="J683:AF683" si="385">SUM(J684:J685)</f>
        <v>0</v>
      </c>
      <c r="K683" s="23">
        <f t="shared" si="385"/>
        <v>0</v>
      </c>
      <c r="L683" s="23">
        <f t="shared" si="385"/>
        <v>0</v>
      </c>
      <c r="M683" s="23">
        <f t="shared" si="385"/>
        <v>0</v>
      </c>
      <c r="N683" s="23">
        <f t="shared" si="385"/>
        <v>0</v>
      </c>
      <c r="O683" s="23">
        <f t="shared" si="385"/>
        <v>0</v>
      </c>
      <c r="P683" s="23">
        <f t="shared" si="385"/>
        <v>0</v>
      </c>
      <c r="Q683" s="23">
        <f t="shared" si="385"/>
        <v>0</v>
      </c>
      <c r="R683" s="23">
        <f t="shared" si="385"/>
        <v>0</v>
      </c>
      <c r="S683" s="23">
        <f t="shared" si="385"/>
        <v>0</v>
      </c>
      <c r="T683" s="23">
        <f t="shared" si="385"/>
        <v>0</v>
      </c>
      <c r="U683" s="23">
        <f t="shared" si="385"/>
        <v>0</v>
      </c>
      <c r="V683" s="23">
        <f t="shared" si="385"/>
        <v>0</v>
      </c>
      <c r="W683" s="23">
        <f t="shared" si="385"/>
        <v>0</v>
      </c>
      <c r="X683" s="23">
        <f t="shared" si="385"/>
        <v>0</v>
      </c>
      <c r="Y683" s="23">
        <f t="shared" si="385"/>
        <v>0</v>
      </c>
      <c r="Z683" s="23">
        <f t="shared" si="385"/>
        <v>0</v>
      </c>
      <c r="AA683" s="23">
        <f t="shared" si="385"/>
        <v>0</v>
      </c>
      <c r="AB683" s="23">
        <f t="shared" si="385"/>
        <v>0</v>
      </c>
      <c r="AC683" s="23">
        <f t="shared" si="385"/>
        <v>0</v>
      </c>
      <c r="AD683" s="23">
        <f t="shared" si="385"/>
        <v>0</v>
      </c>
      <c r="AE683" s="23">
        <f t="shared" si="385"/>
        <v>0</v>
      </c>
      <c r="AF683" s="23">
        <f t="shared" si="385"/>
        <v>0</v>
      </c>
      <c r="AG683" s="23">
        <f>SUM(AG684:AG685)</f>
        <v>0</v>
      </c>
      <c r="AH683" s="23">
        <f t="shared" si="384"/>
        <v>0</v>
      </c>
      <c r="AI683" s="23">
        <f t="shared" si="384"/>
        <v>0</v>
      </c>
      <c r="AJ683" s="12">
        <f t="shared" si="369"/>
        <v>0</v>
      </c>
      <c r="AL683" s="55"/>
      <c r="AQ683" s="47"/>
      <c r="AR683" s="63"/>
      <c r="AS683" s="47"/>
      <c r="AT683" s="47"/>
      <c r="AU683" s="47"/>
      <c r="AV683" s="47"/>
      <c r="AW683" s="47"/>
      <c r="AX683" s="47"/>
    </row>
    <row r="684" spans="1:50">
      <c r="A684" s="92"/>
      <c r="B684" s="3"/>
      <c r="C684" s="508"/>
      <c r="D684" s="3"/>
      <c r="E684" s="21"/>
      <c r="F684" s="24"/>
      <c r="G684" s="24"/>
      <c r="H684" s="24"/>
      <c r="I684" s="24"/>
      <c r="J684" s="24"/>
      <c r="K684" s="24"/>
      <c r="L684" s="68"/>
      <c r="M684" s="24"/>
      <c r="N684" s="24"/>
      <c r="O684" s="24"/>
      <c r="P684" s="24"/>
      <c r="Q684" s="24"/>
      <c r="R684" s="24"/>
      <c r="S684" s="24"/>
      <c r="T684" s="24"/>
      <c r="U684" s="24"/>
      <c r="V684" s="24"/>
      <c r="W684" s="24"/>
      <c r="X684" s="24"/>
      <c r="Y684" s="24"/>
      <c r="Z684" s="24"/>
      <c r="AA684" s="24"/>
      <c r="AB684" s="24"/>
      <c r="AC684" s="24"/>
      <c r="AD684" s="24"/>
      <c r="AE684" s="24"/>
      <c r="AF684" s="24"/>
      <c r="AG684" s="21"/>
      <c r="AH684" s="68"/>
      <c r="AI684" s="24"/>
      <c r="AJ684" s="16">
        <f t="shared" si="369"/>
        <v>0</v>
      </c>
      <c r="AL684" s="55"/>
      <c r="AQ684" s="47"/>
      <c r="AR684" s="63"/>
      <c r="AS684" s="47"/>
      <c r="AT684" s="47"/>
      <c r="AU684" s="47"/>
      <c r="AV684" s="47"/>
      <c r="AW684" s="47"/>
      <c r="AX684" s="47"/>
    </row>
    <row r="685" spans="1:50">
      <c r="A685" s="92"/>
      <c r="B685" s="3"/>
      <c r="C685" s="508"/>
      <c r="D685" s="3"/>
      <c r="E685" s="21"/>
      <c r="F685" s="24"/>
      <c r="G685" s="24"/>
      <c r="H685" s="24"/>
      <c r="I685" s="24"/>
      <c r="J685" s="24"/>
      <c r="K685" s="24"/>
      <c r="L685" s="68"/>
      <c r="M685" s="24"/>
      <c r="N685" s="24"/>
      <c r="O685" s="24"/>
      <c r="P685" s="24"/>
      <c r="Q685" s="24"/>
      <c r="R685" s="24"/>
      <c r="S685" s="24"/>
      <c r="T685" s="24"/>
      <c r="U685" s="24"/>
      <c r="V685" s="24"/>
      <c r="W685" s="24"/>
      <c r="X685" s="24"/>
      <c r="Y685" s="24"/>
      <c r="Z685" s="24"/>
      <c r="AA685" s="24"/>
      <c r="AB685" s="24"/>
      <c r="AC685" s="24"/>
      <c r="AD685" s="24"/>
      <c r="AE685" s="24"/>
      <c r="AF685" s="24"/>
      <c r="AG685" s="21"/>
      <c r="AH685" s="68">
        <v>0</v>
      </c>
      <c r="AI685" s="24"/>
      <c r="AJ685" s="16">
        <f t="shared" si="369"/>
        <v>0</v>
      </c>
      <c r="AL685" s="55"/>
      <c r="AQ685" s="47"/>
      <c r="AR685" s="63"/>
      <c r="AS685" s="47"/>
      <c r="AT685" s="47"/>
      <c r="AU685" s="47"/>
      <c r="AV685" s="47"/>
      <c r="AW685" s="47"/>
      <c r="AX685" s="47"/>
    </row>
    <row r="686" spans="1:50">
      <c r="A686" s="92"/>
      <c r="B686" s="3"/>
      <c r="C686" s="508"/>
      <c r="D686" s="3"/>
      <c r="E686" s="23">
        <f t="shared" ref="E686:AI686" si="386">SUM(E687:E688)</f>
        <v>0</v>
      </c>
      <c r="F686" s="23">
        <f t="shared" si="386"/>
        <v>0</v>
      </c>
      <c r="G686" s="23">
        <f t="shared" si="386"/>
        <v>0</v>
      </c>
      <c r="H686" s="23">
        <f t="shared" si="386"/>
        <v>0</v>
      </c>
      <c r="I686" s="23"/>
      <c r="J686" s="23">
        <f t="shared" ref="J686:AG686" si="387">SUM(J687:J688)</f>
        <v>0</v>
      </c>
      <c r="K686" s="23">
        <f t="shared" si="387"/>
        <v>0</v>
      </c>
      <c r="L686" s="23">
        <f t="shared" si="387"/>
        <v>25857904.600000001</v>
      </c>
      <c r="M686" s="23">
        <f t="shared" si="387"/>
        <v>0</v>
      </c>
      <c r="N686" s="23">
        <f t="shared" si="387"/>
        <v>0</v>
      </c>
      <c r="O686" s="23">
        <f t="shared" si="387"/>
        <v>0</v>
      </c>
      <c r="P686" s="23">
        <f t="shared" si="387"/>
        <v>0</v>
      </c>
      <c r="Q686" s="23">
        <f t="shared" si="387"/>
        <v>0</v>
      </c>
      <c r="R686" s="23">
        <f t="shared" si="387"/>
        <v>0</v>
      </c>
      <c r="S686" s="23">
        <f t="shared" si="387"/>
        <v>0</v>
      </c>
      <c r="T686" s="23">
        <f t="shared" si="387"/>
        <v>0</v>
      </c>
      <c r="U686" s="23">
        <f t="shared" si="387"/>
        <v>0</v>
      </c>
      <c r="V686" s="23">
        <f t="shared" si="387"/>
        <v>0</v>
      </c>
      <c r="W686" s="23">
        <f t="shared" si="387"/>
        <v>0</v>
      </c>
      <c r="X686" s="23">
        <f t="shared" si="387"/>
        <v>0</v>
      </c>
      <c r="Y686" s="23">
        <f t="shared" si="387"/>
        <v>0</v>
      </c>
      <c r="Z686" s="23">
        <f t="shared" si="387"/>
        <v>0</v>
      </c>
      <c r="AA686" s="23">
        <f t="shared" si="387"/>
        <v>0</v>
      </c>
      <c r="AB686" s="23">
        <f t="shared" si="387"/>
        <v>0</v>
      </c>
      <c r="AC686" s="23">
        <f t="shared" si="387"/>
        <v>0</v>
      </c>
      <c r="AD686" s="23">
        <f t="shared" si="387"/>
        <v>0</v>
      </c>
      <c r="AE686" s="23">
        <f t="shared" si="387"/>
        <v>0</v>
      </c>
      <c r="AF686" s="23">
        <f t="shared" si="387"/>
        <v>0</v>
      </c>
      <c r="AG686" s="23">
        <f t="shared" si="387"/>
        <v>0</v>
      </c>
      <c r="AH686" s="23">
        <f>SUM(AH687:AH688)</f>
        <v>0</v>
      </c>
      <c r="AI686" s="23">
        <f t="shared" si="386"/>
        <v>0</v>
      </c>
      <c r="AJ686" s="12">
        <f t="shared" si="369"/>
        <v>25857904.600000001</v>
      </c>
      <c r="AN686" s="55"/>
      <c r="AQ686" s="47"/>
      <c r="AR686" s="63"/>
      <c r="AS686" s="47"/>
      <c r="AT686" s="47"/>
      <c r="AU686" s="47"/>
      <c r="AV686" s="47"/>
      <c r="AW686" s="47"/>
      <c r="AX686" s="47"/>
    </row>
    <row r="687" spans="1:50">
      <c r="A687" s="92"/>
      <c r="B687" s="3"/>
      <c r="C687" s="508"/>
      <c r="D687" s="3"/>
      <c r="E687" s="21"/>
      <c r="F687" s="21"/>
      <c r="G687" s="21"/>
      <c r="H687" s="21"/>
      <c r="I687" s="21"/>
      <c r="J687" s="21"/>
      <c r="K687" s="21"/>
      <c r="L687" s="21">
        <v>25857904.600000001</v>
      </c>
      <c r="M687" s="21"/>
      <c r="N687" s="21"/>
      <c r="O687" s="21"/>
      <c r="P687" s="21"/>
      <c r="Q687" s="21"/>
      <c r="R687" s="21"/>
      <c r="S687" s="21"/>
      <c r="T687" s="21"/>
      <c r="U687" s="21"/>
      <c r="V687" s="21"/>
      <c r="W687" s="21"/>
      <c r="X687" s="21"/>
      <c r="Y687" s="21"/>
      <c r="Z687" s="21"/>
      <c r="AA687" s="21"/>
      <c r="AB687" s="21"/>
      <c r="AC687" s="21"/>
      <c r="AD687" s="21"/>
      <c r="AE687" s="21"/>
      <c r="AF687" s="21"/>
      <c r="AG687" s="21"/>
      <c r="AH687" s="68"/>
      <c r="AI687" s="21"/>
      <c r="AJ687" s="16">
        <f t="shared" si="369"/>
        <v>25857904.600000001</v>
      </c>
      <c r="AN687" s="55"/>
      <c r="AQ687" s="47"/>
      <c r="AR687" s="63"/>
      <c r="AS687" s="47"/>
      <c r="AT687" s="47"/>
      <c r="AU687" s="47"/>
      <c r="AV687" s="47"/>
      <c r="AW687" s="47"/>
      <c r="AX687" s="47"/>
    </row>
    <row r="688" spans="1:50">
      <c r="A688" s="92"/>
      <c r="B688" s="3"/>
      <c r="C688" s="508"/>
      <c r="D688" s="3"/>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68"/>
      <c r="AI688" s="21"/>
      <c r="AJ688" s="16">
        <f t="shared" ref="AJ688:AJ702" si="388">SUM(E688:AI688)</f>
        <v>0</v>
      </c>
      <c r="AL688" s="55"/>
      <c r="AQ688" s="47"/>
      <c r="AR688" s="63"/>
      <c r="AS688" s="47"/>
      <c r="AT688" s="47"/>
      <c r="AU688" s="47"/>
      <c r="AV688" s="47"/>
      <c r="AW688" s="47"/>
      <c r="AX688" s="47"/>
    </row>
    <row r="689" spans="1:50">
      <c r="A689" s="92"/>
      <c r="B689" s="3"/>
      <c r="C689" s="508"/>
      <c r="D689" s="3"/>
      <c r="E689" s="23">
        <f t="shared" ref="E689:AG689" si="389">+E690</f>
        <v>0</v>
      </c>
      <c r="F689" s="23">
        <f t="shared" si="389"/>
        <v>0</v>
      </c>
      <c r="G689" s="23">
        <f t="shared" si="389"/>
        <v>0</v>
      </c>
      <c r="H689" s="23">
        <f t="shared" si="389"/>
        <v>0</v>
      </c>
      <c r="I689" s="23">
        <f t="shared" si="389"/>
        <v>0</v>
      </c>
      <c r="J689" s="23">
        <f t="shared" si="389"/>
        <v>0</v>
      </c>
      <c r="K689" s="23">
        <f t="shared" si="389"/>
        <v>0</v>
      </c>
      <c r="L689" s="23">
        <f t="shared" si="389"/>
        <v>0</v>
      </c>
      <c r="M689" s="23">
        <f t="shared" si="389"/>
        <v>0</v>
      </c>
      <c r="N689" s="23">
        <f t="shared" si="389"/>
        <v>0</v>
      </c>
      <c r="O689" s="23">
        <f t="shared" si="389"/>
        <v>0</v>
      </c>
      <c r="P689" s="23">
        <f t="shared" si="389"/>
        <v>0</v>
      </c>
      <c r="Q689" s="23">
        <f t="shared" si="389"/>
        <v>0</v>
      </c>
      <c r="R689" s="23">
        <f t="shared" si="389"/>
        <v>0</v>
      </c>
      <c r="S689" s="23">
        <f t="shared" si="389"/>
        <v>0</v>
      </c>
      <c r="T689" s="23">
        <f t="shared" si="389"/>
        <v>0</v>
      </c>
      <c r="U689" s="23">
        <f t="shared" si="389"/>
        <v>0</v>
      </c>
      <c r="V689" s="23">
        <f t="shared" si="389"/>
        <v>0</v>
      </c>
      <c r="W689" s="23">
        <f t="shared" si="389"/>
        <v>0</v>
      </c>
      <c r="X689" s="23">
        <f t="shared" si="389"/>
        <v>0</v>
      </c>
      <c r="Y689" s="23">
        <f t="shared" si="389"/>
        <v>0</v>
      </c>
      <c r="Z689" s="23">
        <f t="shared" si="389"/>
        <v>0</v>
      </c>
      <c r="AA689" s="23">
        <f t="shared" si="389"/>
        <v>0</v>
      </c>
      <c r="AB689" s="23">
        <f t="shared" si="389"/>
        <v>0</v>
      </c>
      <c r="AC689" s="23">
        <f t="shared" si="389"/>
        <v>0</v>
      </c>
      <c r="AD689" s="23">
        <f t="shared" si="389"/>
        <v>0</v>
      </c>
      <c r="AE689" s="23">
        <f t="shared" si="389"/>
        <v>0</v>
      </c>
      <c r="AF689" s="23">
        <f t="shared" si="389"/>
        <v>0</v>
      </c>
      <c r="AG689" s="23">
        <f t="shared" si="389"/>
        <v>0</v>
      </c>
      <c r="AH689" s="23">
        <f>+AH690</f>
        <v>0</v>
      </c>
      <c r="AI689" s="23">
        <f t="shared" ref="AI689" si="390">+AI690</f>
        <v>0</v>
      </c>
      <c r="AJ689" s="12">
        <f t="shared" si="388"/>
        <v>0</v>
      </c>
      <c r="AL689" s="55"/>
      <c r="AQ689" s="47"/>
      <c r="AR689" s="63"/>
      <c r="AS689" s="47"/>
      <c r="AT689" s="47"/>
      <c r="AU689" s="47"/>
      <c r="AV689" s="47"/>
      <c r="AW689" s="47"/>
      <c r="AX689" s="47"/>
    </row>
    <row r="690" spans="1:50" s="49" customFormat="1">
      <c r="A690" s="3"/>
      <c r="B690" s="3"/>
      <c r="C690" s="508"/>
      <c r="D690" s="3"/>
      <c r="E690" s="21">
        <v>0</v>
      </c>
      <c r="F690" s="21">
        <v>0</v>
      </c>
      <c r="G690" s="21">
        <v>0</v>
      </c>
      <c r="H690" s="21">
        <v>0</v>
      </c>
      <c r="I690" s="21"/>
      <c r="J690" s="21">
        <v>0</v>
      </c>
      <c r="K690" s="21">
        <v>0</v>
      </c>
      <c r="L690" s="21"/>
      <c r="M690" s="21">
        <v>0</v>
      </c>
      <c r="N690" s="21"/>
      <c r="O690" s="21">
        <v>0</v>
      </c>
      <c r="P690" s="21"/>
      <c r="Q690" s="21"/>
      <c r="R690" s="21">
        <v>0</v>
      </c>
      <c r="S690" s="21">
        <v>0</v>
      </c>
      <c r="T690" s="21"/>
      <c r="U690" s="21"/>
      <c r="V690" s="21"/>
      <c r="W690" s="21"/>
      <c r="X690" s="21"/>
      <c r="Y690" s="21"/>
      <c r="Z690" s="21"/>
      <c r="AA690" s="21"/>
      <c r="AB690" s="21"/>
      <c r="AC690" s="21"/>
      <c r="AD690" s="21"/>
      <c r="AE690" s="21">
        <v>0</v>
      </c>
      <c r="AF690" s="21">
        <v>0</v>
      </c>
      <c r="AG690" s="21">
        <v>0</v>
      </c>
      <c r="AH690" s="21"/>
      <c r="AI690" s="21">
        <v>0</v>
      </c>
      <c r="AJ690" s="16">
        <f t="shared" si="388"/>
        <v>0</v>
      </c>
      <c r="AL690" s="55"/>
      <c r="AM690" s="54"/>
      <c r="AN690" s="54"/>
      <c r="AO690" s="54"/>
      <c r="AP690" s="56"/>
      <c r="AQ690" s="495"/>
      <c r="AR690" s="63"/>
      <c r="AS690" s="495"/>
      <c r="AT690" s="495"/>
      <c r="AU690" s="495"/>
      <c r="AV690" s="495"/>
      <c r="AW690" s="495"/>
      <c r="AX690" s="495"/>
    </row>
    <row r="691" spans="1:50">
      <c r="A691" s="92"/>
      <c r="B691" s="3"/>
      <c r="C691" s="508"/>
      <c r="D691" s="3"/>
      <c r="E691" s="23">
        <v>0</v>
      </c>
      <c r="F691" s="23">
        <v>0</v>
      </c>
      <c r="G691" s="23">
        <v>0</v>
      </c>
      <c r="H691" s="23">
        <v>0</v>
      </c>
      <c r="I691" s="23"/>
      <c r="J691" s="23">
        <v>0</v>
      </c>
      <c r="K691" s="23">
        <v>0</v>
      </c>
      <c r="L691" s="23">
        <v>0</v>
      </c>
      <c r="M691" s="23">
        <v>0</v>
      </c>
      <c r="N691" s="23">
        <v>0</v>
      </c>
      <c r="O691" s="23">
        <v>0</v>
      </c>
      <c r="P691" s="23">
        <v>0</v>
      </c>
      <c r="Q691" s="23">
        <v>0</v>
      </c>
      <c r="R691" s="23">
        <v>0</v>
      </c>
      <c r="S691" s="23">
        <v>0</v>
      </c>
      <c r="T691" s="23">
        <v>0</v>
      </c>
      <c r="U691" s="23">
        <v>0</v>
      </c>
      <c r="V691" s="23">
        <v>0</v>
      </c>
      <c r="W691" s="23">
        <v>0</v>
      </c>
      <c r="X691" s="23">
        <v>0</v>
      </c>
      <c r="Y691" s="23">
        <v>0</v>
      </c>
      <c r="Z691" s="23">
        <v>0</v>
      </c>
      <c r="AA691" s="23">
        <v>0</v>
      </c>
      <c r="AB691" s="23">
        <v>0</v>
      </c>
      <c r="AC691" s="23">
        <v>0</v>
      </c>
      <c r="AD691" s="23">
        <v>0</v>
      </c>
      <c r="AE691" s="23">
        <v>0</v>
      </c>
      <c r="AF691" s="23">
        <v>0</v>
      </c>
      <c r="AG691" s="23">
        <v>0</v>
      </c>
      <c r="AH691" s="23">
        <v>0</v>
      </c>
      <c r="AI691" s="23">
        <v>0</v>
      </c>
      <c r="AJ691" s="12">
        <f t="shared" si="388"/>
        <v>0</v>
      </c>
      <c r="AL691" s="55"/>
      <c r="AQ691" s="47"/>
      <c r="AR691" s="63"/>
      <c r="AS691" s="47"/>
      <c r="AT691" s="47"/>
      <c r="AU691" s="47"/>
      <c r="AV691" s="47"/>
      <c r="AW691" s="47"/>
      <c r="AX691" s="47"/>
    </row>
    <row r="692" spans="1:50">
      <c r="A692" s="92"/>
      <c r="B692" s="3"/>
      <c r="C692" s="508"/>
      <c r="D692" s="3"/>
      <c r="E692" s="23">
        <v>0</v>
      </c>
      <c r="F692" s="23">
        <v>0</v>
      </c>
      <c r="G692" s="23">
        <v>0</v>
      </c>
      <c r="H692" s="23">
        <v>0</v>
      </c>
      <c r="I692" s="23"/>
      <c r="J692" s="23">
        <v>0</v>
      </c>
      <c r="K692" s="23">
        <v>0</v>
      </c>
      <c r="L692" s="23">
        <v>0</v>
      </c>
      <c r="M692" s="23">
        <v>0</v>
      </c>
      <c r="N692" s="23">
        <v>0</v>
      </c>
      <c r="O692" s="23">
        <v>0</v>
      </c>
      <c r="P692" s="23">
        <v>0</v>
      </c>
      <c r="Q692" s="23">
        <v>0</v>
      </c>
      <c r="R692" s="23">
        <v>0</v>
      </c>
      <c r="S692" s="23">
        <v>0</v>
      </c>
      <c r="T692" s="23">
        <v>0</v>
      </c>
      <c r="U692" s="23">
        <v>0</v>
      </c>
      <c r="V692" s="23">
        <v>0</v>
      </c>
      <c r="W692" s="23">
        <v>0</v>
      </c>
      <c r="X692" s="23">
        <v>0</v>
      </c>
      <c r="Y692" s="23">
        <v>0</v>
      </c>
      <c r="Z692" s="23">
        <v>0</v>
      </c>
      <c r="AA692" s="23">
        <v>0</v>
      </c>
      <c r="AB692" s="23">
        <v>0</v>
      </c>
      <c r="AC692" s="23">
        <v>0</v>
      </c>
      <c r="AD692" s="23">
        <v>0</v>
      </c>
      <c r="AE692" s="23">
        <v>0</v>
      </c>
      <c r="AF692" s="23">
        <v>0</v>
      </c>
      <c r="AG692" s="23">
        <v>0</v>
      </c>
      <c r="AH692" s="23">
        <v>0</v>
      </c>
      <c r="AI692" s="23">
        <v>0</v>
      </c>
      <c r="AJ692" s="12">
        <f t="shared" si="388"/>
        <v>0</v>
      </c>
      <c r="AL692" s="55"/>
      <c r="AQ692" s="47"/>
      <c r="AR692" s="63"/>
      <c r="AS692" s="47"/>
      <c r="AT692" s="47"/>
      <c r="AU692" s="47"/>
      <c r="AV692" s="47"/>
      <c r="AW692" s="47"/>
      <c r="AX692" s="47"/>
    </row>
    <row r="693" spans="1:50">
      <c r="A693" s="92"/>
      <c r="B693" s="3"/>
      <c r="C693" s="508"/>
      <c r="D693" s="3"/>
      <c r="E693" s="23">
        <v>0</v>
      </c>
      <c r="F693" s="23">
        <f t="shared" ref="F693:AI693" si="391">SUM(F694:F694)</f>
        <v>0</v>
      </c>
      <c r="G693" s="23">
        <f t="shared" si="391"/>
        <v>0</v>
      </c>
      <c r="H693" s="23">
        <f t="shared" si="391"/>
        <v>0</v>
      </c>
      <c r="I693" s="23"/>
      <c r="J693" s="23">
        <f t="shared" si="391"/>
        <v>0</v>
      </c>
      <c r="K693" s="23">
        <f t="shared" si="391"/>
        <v>0</v>
      </c>
      <c r="L693" s="23">
        <f t="shared" si="391"/>
        <v>0</v>
      </c>
      <c r="M693" s="23">
        <f t="shared" si="391"/>
        <v>0</v>
      </c>
      <c r="N693" s="23">
        <f t="shared" si="391"/>
        <v>0</v>
      </c>
      <c r="O693" s="23">
        <f t="shared" si="391"/>
        <v>0</v>
      </c>
      <c r="P693" s="23">
        <f t="shared" si="391"/>
        <v>0</v>
      </c>
      <c r="Q693" s="23">
        <f t="shared" si="391"/>
        <v>0</v>
      </c>
      <c r="R693" s="23">
        <f t="shared" si="391"/>
        <v>0</v>
      </c>
      <c r="S693" s="23">
        <f t="shared" si="391"/>
        <v>0</v>
      </c>
      <c r="T693" s="23">
        <f t="shared" si="391"/>
        <v>0</v>
      </c>
      <c r="U693" s="23">
        <f t="shared" si="391"/>
        <v>0</v>
      </c>
      <c r="V693" s="23">
        <f t="shared" si="391"/>
        <v>0</v>
      </c>
      <c r="W693" s="23">
        <f t="shared" si="391"/>
        <v>0</v>
      </c>
      <c r="X693" s="23">
        <f t="shared" si="391"/>
        <v>0</v>
      </c>
      <c r="Y693" s="23">
        <f t="shared" si="391"/>
        <v>0</v>
      </c>
      <c r="Z693" s="23">
        <f t="shared" si="391"/>
        <v>0</v>
      </c>
      <c r="AA693" s="23">
        <f t="shared" si="391"/>
        <v>0</v>
      </c>
      <c r="AB693" s="23">
        <f t="shared" si="391"/>
        <v>0</v>
      </c>
      <c r="AC693" s="23">
        <f t="shared" si="391"/>
        <v>0</v>
      </c>
      <c r="AD693" s="23">
        <f t="shared" si="391"/>
        <v>0</v>
      </c>
      <c r="AE693" s="23">
        <f t="shared" si="391"/>
        <v>0</v>
      </c>
      <c r="AF693" s="23">
        <f t="shared" si="391"/>
        <v>0</v>
      </c>
      <c r="AG693" s="23">
        <v>0</v>
      </c>
      <c r="AH693" s="23">
        <f t="shared" si="391"/>
        <v>0</v>
      </c>
      <c r="AI693" s="23">
        <f t="shared" si="391"/>
        <v>0</v>
      </c>
      <c r="AJ693" s="12">
        <f t="shared" si="388"/>
        <v>0</v>
      </c>
      <c r="AL693" s="55"/>
      <c r="AQ693" s="47"/>
      <c r="AR693" s="63"/>
      <c r="AS693" s="47"/>
      <c r="AT693" s="47"/>
      <c r="AU693" s="47"/>
      <c r="AV693" s="47"/>
      <c r="AW693" s="47"/>
      <c r="AX693" s="47"/>
    </row>
    <row r="694" spans="1:50">
      <c r="A694" s="92"/>
      <c r="B694" s="3"/>
      <c r="C694" s="508"/>
      <c r="D694" s="3"/>
      <c r="E694" s="15">
        <f t="shared" ref="E694:AI694" si="392">+E695+E696+E697+E698+E699+E700+E701</f>
        <v>0</v>
      </c>
      <c r="F694" s="15">
        <f t="shared" si="392"/>
        <v>0</v>
      </c>
      <c r="G694" s="15">
        <f t="shared" si="392"/>
        <v>0</v>
      </c>
      <c r="H694" s="15">
        <f t="shared" si="392"/>
        <v>0</v>
      </c>
      <c r="I694" s="15"/>
      <c r="J694" s="15">
        <f t="shared" ref="J694:R694" si="393">+J695+J696+J697+J698+J699+J700+J701</f>
        <v>0</v>
      </c>
      <c r="K694" s="15">
        <f t="shared" si="393"/>
        <v>0</v>
      </c>
      <c r="L694" s="15">
        <f t="shared" si="393"/>
        <v>0</v>
      </c>
      <c r="M694" s="15">
        <f t="shared" si="393"/>
        <v>0</v>
      </c>
      <c r="N694" s="15">
        <f t="shared" si="393"/>
        <v>0</v>
      </c>
      <c r="O694" s="15">
        <f t="shared" si="393"/>
        <v>0</v>
      </c>
      <c r="P694" s="15">
        <f t="shared" si="393"/>
        <v>0</v>
      </c>
      <c r="Q694" s="15">
        <f t="shared" si="393"/>
        <v>0</v>
      </c>
      <c r="R694" s="15">
        <f t="shared" si="393"/>
        <v>0</v>
      </c>
      <c r="S694" s="15">
        <f>+S695+S696+S697+S698+S699+S700+S701</f>
        <v>0</v>
      </c>
      <c r="T694" s="15">
        <f t="shared" ref="T694:AG694" si="394">+T695+T696+T697+T698+T699+T700+T701</f>
        <v>0</v>
      </c>
      <c r="U694" s="15">
        <f t="shared" si="394"/>
        <v>0</v>
      </c>
      <c r="V694" s="15">
        <f t="shared" si="394"/>
        <v>0</v>
      </c>
      <c r="W694" s="15">
        <f t="shared" si="394"/>
        <v>0</v>
      </c>
      <c r="X694" s="15">
        <f t="shared" si="394"/>
        <v>0</v>
      </c>
      <c r="Y694" s="15">
        <f t="shared" si="394"/>
        <v>0</v>
      </c>
      <c r="Z694" s="15">
        <f t="shared" si="394"/>
        <v>0</v>
      </c>
      <c r="AA694" s="15">
        <f t="shared" si="394"/>
        <v>0</v>
      </c>
      <c r="AB694" s="15">
        <f t="shared" si="394"/>
        <v>0</v>
      </c>
      <c r="AC694" s="15">
        <f t="shared" si="394"/>
        <v>0</v>
      </c>
      <c r="AD694" s="15">
        <f t="shared" si="394"/>
        <v>0</v>
      </c>
      <c r="AE694" s="15">
        <f t="shared" si="394"/>
        <v>0</v>
      </c>
      <c r="AF694" s="15">
        <f t="shared" si="394"/>
        <v>0</v>
      </c>
      <c r="AG694" s="15">
        <f t="shared" si="394"/>
        <v>0</v>
      </c>
      <c r="AH694" s="15">
        <f t="shared" si="392"/>
        <v>0</v>
      </c>
      <c r="AI694" s="15">
        <f t="shared" si="392"/>
        <v>0</v>
      </c>
      <c r="AJ694" s="14">
        <f t="shared" si="388"/>
        <v>0</v>
      </c>
      <c r="AL694" s="55"/>
      <c r="AQ694" s="47"/>
      <c r="AR694" s="63"/>
      <c r="AS694" s="47"/>
      <c r="AT694" s="47"/>
      <c r="AU694" s="47"/>
      <c r="AV694" s="47"/>
      <c r="AW694" s="47"/>
      <c r="AX694" s="47"/>
    </row>
    <row r="695" spans="1:50">
      <c r="A695" s="92"/>
      <c r="B695" s="3"/>
      <c r="C695" s="508"/>
      <c r="D695" s="3"/>
      <c r="E695" s="23">
        <v>0</v>
      </c>
      <c r="F695" s="23">
        <v>0</v>
      </c>
      <c r="G695" s="23">
        <v>0</v>
      </c>
      <c r="H695" s="23">
        <v>0</v>
      </c>
      <c r="I695" s="23"/>
      <c r="J695" s="23">
        <v>0</v>
      </c>
      <c r="K695" s="23">
        <v>0</v>
      </c>
      <c r="L695" s="23">
        <v>0</v>
      </c>
      <c r="M695" s="23">
        <v>0</v>
      </c>
      <c r="N695" s="23">
        <v>0</v>
      </c>
      <c r="O695" s="23">
        <v>0</v>
      </c>
      <c r="P695" s="23">
        <v>0</v>
      </c>
      <c r="Q695" s="23">
        <v>0</v>
      </c>
      <c r="R695" s="23">
        <v>0</v>
      </c>
      <c r="S695" s="23">
        <v>0</v>
      </c>
      <c r="T695" s="23">
        <v>0</v>
      </c>
      <c r="U695" s="23">
        <v>0</v>
      </c>
      <c r="V695" s="23">
        <v>0</v>
      </c>
      <c r="W695" s="23">
        <v>0</v>
      </c>
      <c r="X695" s="23">
        <v>0</v>
      </c>
      <c r="Y695" s="23">
        <v>0</v>
      </c>
      <c r="Z695" s="23">
        <v>0</v>
      </c>
      <c r="AA695" s="23">
        <v>0</v>
      </c>
      <c r="AB695" s="23">
        <v>0</v>
      </c>
      <c r="AC695" s="23">
        <v>0</v>
      </c>
      <c r="AD695" s="23">
        <v>0</v>
      </c>
      <c r="AE695" s="23">
        <v>0</v>
      </c>
      <c r="AF695" s="23">
        <v>0</v>
      </c>
      <c r="AG695" s="23">
        <v>0</v>
      </c>
      <c r="AH695" s="23">
        <v>0</v>
      </c>
      <c r="AI695" s="23">
        <v>0</v>
      </c>
      <c r="AJ695" s="12">
        <f t="shared" si="388"/>
        <v>0</v>
      </c>
      <c r="AL695" s="55"/>
      <c r="AQ695" s="47"/>
      <c r="AR695" s="63"/>
      <c r="AS695" s="47"/>
      <c r="AT695" s="47"/>
      <c r="AU695" s="47"/>
      <c r="AV695" s="47"/>
      <c r="AW695" s="47"/>
      <c r="AX695" s="47"/>
    </row>
    <row r="696" spans="1:50">
      <c r="A696" s="92"/>
      <c r="B696" s="3"/>
      <c r="C696" s="508"/>
      <c r="D696" s="3"/>
      <c r="E696" s="23">
        <v>0</v>
      </c>
      <c r="F696" s="23">
        <v>0</v>
      </c>
      <c r="G696" s="23">
        <v>0</v>
      </c>
      <c r="H696" s="23">
        <v>0</v>
      </c>
      <c r="I696" s="23"/>
      <c r="J696" s="23">
        <v>0</v>
      </c>
      <c r="K696" s="23">
        <v>0</v>
      </c>
      <c r="L696" s="23">
        <v>0</v>
      </c>
      <c r="M696" s="23">
        <v>0</v>
      </c>
      <c r="N696" s="23">
        <v>0</v>
      </c>
      <c r="O696" s="23">
        <v>0</v>
      </c>
      <c r="P696" s="23">
        <v>0</v>
      </c>
      <c r="Q696" s="23">
        <v>0</v>
      </c>
      <c r="R696" s="23">
        <v>0</v>
      </c>
      <c r="S696" s="23">
        <v>0</v>
      </c>
      <c r="T696" s="23">
        <v>0</v>
      </c>
      <c r="U696" s="23">
        <v>0</v>
      </c>
      <c r="V696" s="23">
        <v>0</v>
      </c>
      <c r="W696" s="23">
        <v>0</v>
      </c>
      <c r="X696" s="23">
        <v>0</v>
      </c>
      <c r="Y696" s="23">
        <v>0</v>
      </c>
      <c r="Z696" s="23">
        <v>0</v>
      </c>
      <c r="AA696" s="23">
        <v>0</v>
      </c>
      <c r="AB696" s="23">
        <v>0</v>
      </c>
      <c r="AC696" s="23">
        <v>0</v>
      </c>
      <c r="AD696" s="23">
        <v>0</v>
      </c>
      <c r="AE696" s="23">
        <v>0</v>
      </c>
      <c r="AF696" s="23">
        <v>0</v>
      </c>
      <c r="AG696" s="23">
        <v>0</v>
      </c>
      <c r="AH696" s="23">
        <v>0</v>
      </c>
      <c r="AI696" s="23">
        <v>0</v>
      </c>
      <c r="AJ696" s="12">
        <f t="shared" si="388"/>
        <v>0</v>
      </c>
      <c r="AL696" s="55"/>
      <c r="AQ696" s="47"/>
      <c r="AR696" s="63"/>
      <c r="AS696" s="47"/>
      <c r="AT696" s="47"/>
      <c r="AU696" s="47"/>
      <c r="AV696" s="47"/>
      <c r="AW696" s="47"/>
      <c r="AX696" s="47"/>
    </row>
    <row r="697" spans="1:50">
      <c r="A697" s="92"/>
      <c r="B697" s="3"/>
      <c r="C697" s="508"/>
      <c r="D697" s="3"/>
      <c r="E697" s="23">
        <v>0</v>
      </c>
      <c r="F697" s="23">
        <v>0</v>
      </c>
      <c r="G697" s="23">
        <v>0</v>
      </c>
      <c r="H697" s="23">
        <v>0</v>
      </c>
      <c r="I697" s="23"/>
      <c r="J697" s="23">
        <v>0</v>
      </c>
      <c r="K697" s="23">
        <v>0</v>
      </c>
      <c r="L697" s="23">
        <v>0</v>
      </c>
      <c r="M697" s="23">
        <v>0</v>
      </c>
      <c r="N697" s="23">
        <v>0</v>
      </c>
      <c r="O697" s="23">
        <v>0</v>
      </c>
      <c r="P697" s="23">
        <v>0</v>
      </c>
      <c r="Q697" s="23">
        <v>0</v>
      </c>
      <c r="R697" s="23">
        <v>0</v>
      </c>
      <c r="S697" s="23">
        <v>0</v>
      </c>
      <c r="T697" s="23">
        <v>0</v>
      </c>
      <c r="U697" s="23">
        <v>0</v>
      </c>
      <c r="V697" s="23">
        <v>0</v>
      </c>
      <c r="W697" s="23">
        <v>0</v>
      </c>
      <c r="X697" s="23">
        <v>0</v>
      </c>
      <c r="Y697" s="23">
        <v>0</v>
      </c>
      <c r="Z697" s="23">
        <v>0</v>
      </c>
      <c r="AA697" s="23">
        <v>0</v>
      </c>
      <c r="AB697" s="23">
        <v>0</v>
      </c>
      <c r="AC697" s="23">
        <v>0</v>
      </c>
      <c r="AD697" s="23">
        <v>0</v>
      </c>
      <c r="AE697" s="23">
        <v>0</v>
      </c>
      <c r="AF697" s="23">
        <v>0</v>
      </c>
      <c r="AG697" s="23">
        <v>0</v>
      </c>
      <c r="AH697" s="23">
        <v>0</v>
      </c>
      <c r="AI697" s="23">
        <v>0</v>
      </c>
      <c r="AJ697" s="12">
        <f t="shared" si="388"/>
        <v>0</v>
      </c>
      <c r="AL697" s="55"/>
      <c r="AQ697" s="47"/>
      <c r="AR697" s="63"/>
      <c r="AS697" s="47"/>
      <c r="AT697" s="47"/>
      <c r="AU697" s="47"/>
      <c r="AV697" s="47"/>
      <c r="AW697" s="47"/>
      <c r="AX697" s="47"/>
    </row>
    <row r="698" spans="1:50">
      <c r="A698" s="92"/>
      <c r="B698" s="3"/>
      <c r="C698" s="508"/>
      <c r="D698" s="3"/>
      <c r="E698" s="23">
        <v>0</v>
      </c>
      <c r="F698" s="23">
        <v>0</v>
      </c>
      <c r="G698" s="23">
        <v>0</v>
      </c>
      <c r="H698" s="23">
        <v>0</v>
      </c>
      <c r="I698" s="23"/>
      <c r="J698" s="23">
        <v>0</v>
      </c>
      <c r="K698" s="23">
        <v>0</v>
      </c>
      <c r="L698" s="23">
        <v>0</v>
      </c>
      <c r="M698" s="23">
        <v>0</v>
      </c>
      <c r="N698" s="23">
        <v>0</v>
      </c>
      <c r="O698" s="23">
        <v>0</v>
      </c>
      <c r="P698" s="23">
        <v>0</v>
      </c>
      <c r="Q698" s="23">
        <v>0</v>
      </c>
      <c r="R698" s="23">
        <v>0</v>
      </c>
      <c r="S698" s="23">
        <v>0</v>
      </c>
      <c r="T698" s="23">
        <v>0</v>
      </c>
      <c r="U698" s="23">
        <v>0</v>
      </c>
      <c r="V698" s="23">
        <v>0</v>
      </c>
      <c r="W698" s="23">
        <v>0</v>
      </c>
      <c r="X698" s="23">
        <v>0</v>
      </c>
      <c r="Y698" s="23">
        <v>0</v>
      </c>
      <c r="Z698" s="23">
        <v>0</v>
      </c>
      <c r="AA698" s="23">
        <v>0</v>
      </c>
      <c r="AB698" s="23">
        <v>0</v>
      </c>
      <c r="AC698" s="23">
        <v>0</v>
      </c>
      <c r="AD698" s="23">
        <v>0</v>
      </c>
      <c r="AE698" s="23">
        <v>0</v>
      </c>
      <c r="AF698" s="23">
        <v>0</v>
      </c>
      <c r="AG698" s="23">
        <v>0</v>
      </c>
      <c r="AH698" s="23">
        <v>0</v>
      </c>
      <c r="AI698" s="23">
        <v>0</v>
      </c>
      <c r="AJ698" s="12">
        <f t="shared" si="388"/>
        <v>0</v>
      </c>
      <c r="AL698" s="55"/>
      <c r="AQ698" s="47"/>
      <c r="AR698" s="63"/>
      <c r="AS698" s="47"/>
      <c r="AT698" s="47"/>
      <c r="AU698" s="47"/>
      <c r="AV698" s="47"/>
      <c r="AW698" s="47"/>
      <c r="AX698" s="47"/>
    </row>
    <row r="699" spans="1:50">
      <c r="A699" s="92"/>
      <c r="B699" s="3"/>
      <c r="C699" s="508"/>
      <c r="D699" s="3"/>
      <c r="E699" s="23">
        <v>0</v>
      </c>
      <c r="F699" s="23">
        <v>0</v>
      </c>
      <c r="G699" s="23">
        <v>0</v>
      </c>
      <c r="H699" s="23">
        <v>0</v>
      </c>
      <c r="I699" s="23"/>
      <c r="J699" s="23">
        <v>0</v>
      </c>
      <c r="K699" s="23">
        <v>0</v>
      </c>
      <c r="L699" s="23">
        <v>0</v>
      </c>
      <c r="M699" s="23">
        <v>0</v>
      </c>
      <c r="N699" s="23">
        <v>0</v>
      </c>
      <c r="O699" s="23">
        <v>0</v>
      </c>
      <c r="P699" s="23">
        <v>0</v>
      </c>
      <c r="Q699" s="23">
        <v>0</v>
      </c>
      <c r="R699" s="23">
        <v>0</v>
      </c>
      <c r="S699" s="23">
        <v>0</v>
      </c>
      <c r="T699" s="23">
        <v>0</v>
      </c>
      <c r="U699" s="23">
        <v>0</v>
      </c>
      <c r="V699" s="23">
        <v>0</v>
      </c>
      <c r="W699" s="23">
        <v>0</v>
      </c>
      <c r="X699" s="23">
        <v>0</v>
      </c>
      <c r="Y699" s="23">
        <v>0</v>
      </c>
      <c r="Z699" s="23">
        <v>0</v>
      </c>
      <c r="AA699" s="23">
        <v>0</v>
      </c>
      <c r="AB699" s="23">
        <v>0</v>
      </c>
      <c r="AC699" s="23">
        <v>0</v>
      </c>
      <c r="AD699" s="23">
        <v>0</v>
      </c>
      <c r="AE699" s="23">
        <v>0</v>
      </c>
      <c r="AF699" s="23">
        <v>0</v>
      </c>
      <c r="AG699" s="23">
        <v>0</v>
      </c>
      <c r="AH699" s="23">
        <v>0</v>
      </c>
      <c r="AI699" s="23">
        <v>0</v>
      </c>
      <c r="AJ699" s="12">
        <f t="shared" si="388"/>
        <v>0</v>
      </c>
      <c r="AL699" s="55"/>
      <c r="AQ699" s="47"/>
      <c r="AR699" s="63"/>
      <c r="AS699" s="47"/>
      <c r="AT699" s="47"/>
      <c r="AU699" s="47"/>
      <c r="AV699" s="47"/>
      <c r="AW699" s="47"/>
      <c r="AX699" s="47"/>
    </row>
    <row r="700" spans="1:50">
      <c r="A700" s="92"/>
      <c r="B700" s="3"/>
      <c r="C700" s="508"/>
      <c r="D700" s="3"/>
      <c r="E700" s="23">
        <v>0</v>
      </c>
      <c r="F700" s="23">
        <v>0</v>
      </c>
      <c r="G700" s="23">
        <v>0</v>
      </c>
      <c r="H700" s="23">
        <v>0</v>
      </c>
      <c r="I700" s="23"/>
      <c r="J700" s="23">
        <v>0</v>
      </c>
      <c r="K700" s="23">
        <v>0</v>
      </c>
      <c r="L700" s="23">
        <v>0</v>
      </c>
      <c r="M700" s="23">
        <v>0</v>
      </c>
      <c r="N700" s="23">
        <v>0</v>
      </c>
      <c r="O700" s="23">
        <v>0</v>
      </c>
      <c r="P700" s="23">
        <v>0</v>
      </c>
      <c r="Q700" s="23">
        <v>0</v>
      </c>
      <c r="R700" s="23">
        <v>0</v>
      </c>
      <c r="S700" s="23">
        <v>0</v>
      </c>
      <c r="T700" s="23">
        <v>0</v>
      </c>
      <c r="U700" s="23">
        <v>0</v>
      </c>
      <c r="V700" s="23">
        <v>0</v>
      </c>
      <c r="W700" s="23">
        <v>0</v>
      </c>
      <c r="X700" s="23">
        <v>0</v>
      </c>
      <c r="Y700" s="23">
        <v>0</v>
      </c>
      <c r="Z700" s="23">
        <v>0</v>
      </c>
      <c r="AA700" s="23">
        <v>0</v>
      </c>
      <c r="AB700" s="23">
        <v>0</v>
      </c>
      <c r="AC700" s="23">
        <v>0</v>
      </c>
      <c r="AD700" s="23">
        <v>0</v>
      </c>
      <c r="AE700" s="23">
        <v>0</v>
      </c>
      <c r="AF700" s="23">
        <v>0</v>
      </c>
      <c r="AG700" s="23">
        <v>0</v>
      </c>
      <c r="AH700" s="23">
        <v>0</v>
      </c>
      <c r="AI700" s="23">
        <v>0</v>
      </c>
      <c r="AJ700" s="12">
        <f t="shared" si="388"/>
        <v>0</v>
      </c>
      <c r="AL700" s="55"/>
      <c r="AQ700" s="47"/>
      <c r="AR700" s="63"/>
      <c r="AS700" s="47"/>
      <c r="AT700" s="47"/>
      <c r="AU700" s="47"/>
      <c r="AV700" s="47"/>
      <c r="AW700" s="47"/>
      <c r="AX700" s="47"/>
    </row>
    <row r="701" spans="1:50">
      <c r="A701" s="92"/>
      <c r="B701" s="3"/>
      <c r="C701" s="508"/>
      <c r="D701" s="3"/>
      <c r="E701" s="23">
        <v>0</v>
      </c>
      <c r="F701" s="23">
        <v>0</v>
      </c>
      <c r="G701" s="23">
        <v>0</v>
      </c>
      <c r="H701" s="23">
        <v>0</v>
      </c>
      <c r="I701" s="23"/>
      <c r="J701" s="23">
        <v>0</v>
      </c>
      <c r="K701" s="23">
        <v>0</v>
      </c>
      <c r="L701" s="23">
        <v>0</v>
      </c>
      <c r="M701" s="23">
        <v>0</v>
      </c>
      <c r="N701" s="23">
        <v>0</v>
      </c>
      <c r="O701" s="23">
        <v>0</v>
      </c>
      <c r="P701" s="23">
        <v>0</v>
      </c>
      <c r="Q701" s="23">
        <v>0</v>
      </c>
      <c r="R701" s="23">
        <v>0</v>
      </c>
      <c r="S701" s="23">
        <v>0</v>
      </c>
      <c r="T701" s="23">
        <v>0</v>
      </c>
      <c r="U701" s="23">
        <v>0</v>
      </c>
      <c r="V701" s="23">
        <v>0</v>
      </c>
      <c r="W701" s="23">
        <v>0</v>
      </c>
      <c r="X701" s="23">
        <v>0</v>
      </c>
      <c r="Y701" s="23">
        <v>0</v>
      </c>
      <c r="Z701" s="23">
        <v>0</v>
      </c>
      <c r="AA701" s="23">
        <v>0</v>
      </c>
      <c r="AB701" s="23">
        <v>0</v>
      </c>
      <c r="AC701" s="23">
        <v>0</v>
      </c>
      <c r="AD701" s="23">
        <v>0</v>
      </c>
      <c r="AE701" s="23">
        <v>0</v>
      </c>
      <c r="AF701" s="23">
        <v>0</v>
      </c>
      <c r="AG701" s="23">
        <v>0</v>
      </c>
      <c r="AH701" s="23">
        <v>0</v>
      </c>
      <c r="AI701" s="23">
        <v>0</v>
      </c>
      <c r="AJ701" s="12">
        <f t="shared" si="388"/>
        <v>0</v>
      </c>
      <c r="AL701" s="55"/>
      <c r="AQ701" s="47"/>
      <c r="AR701" s="63"/>
      <c r="AS701" s="47"/>
      <c r="AT701" s="47"/>
      <c r="AU701" s="47"/>
      <c r="AV701" s="47"/>
      <c r="AW701" s="47"/>
      <c r="AX701" s="47"/>
    </row>
    <row r="702" spans="1:50">
      <c r="A702" s="92"/>
      <c r="B702" s="3"/>
      <c r="C702" s="508"/>
      <c r="D702" s="3"/>
      <c r="E702" s="15">
        <f>E703+E707</f>
        <v>0</v>
      </c>
      <c r="F702" s="15">
        <f>F703+F707</f>
        <v>0</v>
      </c>
      <c r="G702" s="15">
        <f>G703+G707</f>
        <v>0</v>
      </c>
      <c r="H702" s="15">
        <f>H703+H707</f>
        <v>0</v>
      </c>
      <c r="I702" s="15"/>
      <c r="J702" s="15">
        <f t="shared" ref="J702" si="395">J703+J707</f>
        <v>0</v>
      </c>
      <c r="K702" s="15">
        <f>K703+K707</f>
        <v>0</v>
      </c>
      <c r="L702" s="15">
        <f>L703+L707</f>
        <v>0</v>
      </c>
      <c r="M702" s="15">
        <f t="shared" ref="M702:AI702" si="396">M703+M707</f>
        <v>0</v>
      </c>
      <c r="N702" s="15">
        <f t="shared" si="396"/>
        <v>0</v>
      </c>
      <c r="O702" s="15">
        <f t="shared" si="396"/>
        <v>0</v>
      </c>
      <c r="P702" s="15">
        <f t="shared" si="396"/>
        <v>0</v>
      </c>
      <c r="Q702" s="15">
        <f t="shared" si="396"/>
        <v>0</v>
      </c>
      <c r="R702" s="15">
        <f t="shared" si="396"/>
        <v>0</v>
      </c>
      <c r="S702" s="15">
        <f t="shared" si="396"/>
        <v>0</v>
      </c>
      <c r="T702" s="15">
        <f t="shared" si="396"/>
        <v>0</v>
      </c>
      <c r="U702" s="15">
        <f t="shared" si="396"/>
        <v>0</v>
      </c>
      <c r="V702" s="15">
        <f t="shared" si="396"/>
        <v>0</v>
      </c>
      <c r="W702" s="15">
        <f t="shared" si="396"/>
        <v>0</v>
      </c>
      <c r="X702" s="15">
        <f t="shared" si="396"/>
        <v>0</v>
      </c>
      <c r="Y702" s="15">
        <f t="shared" si="396"/>
        <v>0</v>
      </c>
      <c r="Z702" s="15">
        <f t="shared" si="396"/>
        <v>0</v>
      </c>
      <c r="AA702" s="15">
        <f t="shared" si="396"/>
        <v>0</v>
      </c>
      <c r="AB702" s="15">
        <f t="shared" si="396"/>
        <v>0</v>
      </c>
      <c r="AC702" s="15">
        <f t="shared" si="396"/>
        <v>0</v>
      </c>
      <c r="AD702" s="15">
        <f t="shared" si="396"/>
        <v>0</v>
      </c>
      <c r="AE702" s="15">
        <f t="shared" si="396"/>
        <v>0</v>
      </c>
      <c r="AF702" s="15">
        <f t="shared" si="396"/>
        <v>0</v>
      </c>
      <c r="AG702" s="15">
        <f t="shared" si="396"/>
        <v>0</v>
      </c>
      <c r="AH702" s="15">
        <f t="shared" si="396"/>
        <v>0</v>
      </c>
      <c r="AI702" s="15">
        <f t="shared" si="396"/>
        <v>0</v>
      </c>
      <c r="AJ702" s="14">
        <f t="shared" si="388"/>
        <v>0</v>
      </c>
      <c r="AL702" s="55"/>
      <c r="AQ702" s="47"/>
      <c r="AR702" s="63"/>
      <c r="AS702" s="47"/>
      <c r="AT702" s="47"/>
      <c r="AU702" s="47"/>
      <c r="AV702" s="47"/>
      <c r="AW702" s="47"/>
      <c r="AX702" s="47"/>
    </row>
    <row r="703" spans="1:50">
      <c r="A703" s="92"/>
      <c r="B703" s="3"/>
      <c r="C703" s="508"/>
      <c r="D703" s="3"/>
      <c r="E703" s="23">
        <f>+E704</f>
        <v>0</v>
      </c>
      <c r="F703" s="23">
        <f t="shared" ref="F703:AI703" si="397">+F704</f>
        <v>0</v>
      </c>
      <c r="G703" s="23">
        <f t="shared" si="397"/>
        <v>0</v>
      </c>
      <c r="H703" s="23">
        <f t="shared" si="397"/>
        <v>0</v>
      </c>
      <c r="I703" s="23">
        <f t="shared" si="397"/>
        <v>0</v>
      </c>
      <c r="J703" s="23">
        <f t="shared" si="397"/>
        <v>0</v>
      </c>
      <c r="K703" s="23">
        <f t="shared" si="397"/>
        <v>0</v>
      </c>
      <c r="L703" s="23">
        <f t="shared" si="397"/>
        <v>0</v>
      </c>
      <c r="M703" s="23">
        <f t="shared" si="397"/>
        <v>0</v>
      </c>
      <c r="N703" s="23">
        <f t="shared" si="397"/>
        <v>0</v>
      </c>
      <c r="O703" s="23">
        <f t="shared" si="397"/>
        <v>0</v>
      </c>
      <c r="P703" s="23">
        <f t="shared" si="397"/>
        <v>0</v>
      </c>
      <c r="Q703" s="23">
        <f t="shared" si="397"/>
        <v>0</v>
      </c>
      <c r="R703" s="23">
        <f t="shared" si="397"/>
        <v>0</v>
      </c>
      <c r="S703" s="23">
        <f t="shared" si="397"/>
        <v>0</v>
      </c>
      <c r="T703" s="23">
        <f t="shared" si="397"/>
        <v>0</v>
      </c>
      <c r="U703" s="23">
        <f t="shared" si="397"/>
        <v>0</v>
      </c>
      <c r="V703" s="23">
        <f t="shared" si="397"/>
        <v>0</v>
      </c>
      <c r="W703" s="23">
        <f t="shared" si="397"/>
        <v>0</v>
      </c>
      <c r="X703" s="23">
        <f t="shared" si="397"/>
        <v>0</v>
      </c>
      <c r="Y703" s="23">
        <f t="shared" si="397"/>
        <v>0</v>
      </c>
      <c r="Z703" s="23">
        <f t="shared" si="397"/>
        <v>0</v>
      </c>
      <c r="AA703" s="23">
        <f t="shared" si="397"/>
        <v>0</v>
      </c>
      <c r="AB703" s="23">
        <f t="shared" si="397"/>
        <v>0</v>
      </c>
      <c r="AC703" s="23">
        <f t="shared" si="397"/>
        <v>0</v>
      </c>
      <c r="AD703" s="23">
        <f t="shared" si="397"/>
        <v>0</v>
      </c>
      <c r="AE703" s="23">
        <f t="shared" si="397"/>
        <v>0</v>
      </c>
      <c r="AF703" s="23">
        <f t="shared" si="397"/>
        <v>0</v>
      </c>
      <c r="AG703" s="23">
        <f t="shared" si="397"/>
        <v>0</v>
      </c>
      <c r="AH703" s="23">
        <f t="shared" si="397"/>
        <v>0</v>
      </c>
      <c r="AI703" s="23">
        <f t="shared" si="397"/>
        <v>0</v>
      </c>
      <c r="AJ703" s="23">
        <f t="shared" ref="AJ703" si="398">+AJ704+AJ705+AJ706</f>
        <v>0</v>
      </c>
      <c r="AL703" s="55"/>
      <c r="AQ703" s="47"/>
      <c r="AR703" s="63"/>
      <c r="AS703" s="47"/>
      <c r="AT703" s="47"/>
      <c r="AU703" s="47"/>
      <c r="AV703" s="47"/>
      <c r="AW703" s="47"/>
      <c r="AX703" s="47"/>
    </row>
    <row r="704" spans="1:50">
      <c r="A704" s="92"/>
      <c r="B704" s="3"/>
      <c r="C704" s="508"/>
      <c r="D704" s="3"/>
      <c r="E704" s="21">
        <f>+E705+E706</f>
        <v>0</v>
      </c>
      <c r="F704" s="21">
        <f t="shared" ref="F704:AI704" si="399">+F705+F706</f>
        <v>0</v>
      </c>
      <c r="G704" s="21">
        <f t="shared" si="399"/>
        <v>0</v>
      </c>
      <c r="H704" s="21">
        <f t="shared" si="399"/>
        <v>0</v>
      </c>
      <c r="I704" s="21">
        <f t="shared" si="399"/>
        <v>0</v>
      </c>
      <c r="J704" s="21">
        <f t="shared" si="399"/>
        <v>0</v>
      </c>
      <c r="K704" s="21">
        <f t="shared" si="399"/>
        <v>0</v>
      </c>
      <c r="L704" s="21">
        <f t="shared" si="399"/>
        <v>0</v>
      </c>
      <c r="M704" s="21">
        <f t="shared" si="399"/>
        <v>0</v>
      </c>
      <c r="N704" s="21">
        <f t="shared" si="399"/>
        <v>0</v>
      </c>
      <c r="O704" s="21">
        <f t="shared" si="399"/>
        <v>0</v>
      </c>
      <c r="P704" s="21">
        <f t="shared" si="399"/>
        <v>0</v>
      </c>
      <c r="Q704" s="21">
        <f t="shared" si="399"/>
        <v>0</v>
      </c>
      <c r="R704" s="21">
        <f t="shared" si="399"/>
        <v>0</v>
      </c>
      <c r="S704" s="21">
        <f>+S705+S706</f>
        <v>0</v>
      </c>
      <c r="T704" s="21">
        <f t="shared" ref="T704:AE704" si="400">+T705+T706</f>
        <v>0</v>
      </c>
      <c r="U704" s="21">
        <f t="shared" si="400"/>
        <v>0</v>
      </c>
      <c r="V704" s="21">
        <f t="shared" si="400"/>
        <v>0</v>
      </c>
      <c r="W704" s="21">
        <f t="shared" si="400"/>
        <v>0</v>
      </c>
      <c r="X704" s="21">
        <f t="shared" si="400"/>
        <v>0</v>
      </c>
      <c r="Y704" s="21">
        <f t="shared" si="400"/>
        <v>0</v>
      </c>
      <c r="Z704" s="21">
        <f t="shared" si="400"/>
        <v>0</v>
      </c>
      <c r="AA704" s="21">
        <f t="shared" si="400"/>
        <v>0</v>
      </c>
      <c r="AB704" s="21">
        <f t="shared" si="400"/>
        <v>0</v>
      </c>
      <c r="AC704" s="21">
        <f t="shared" si="400"/>
        <v>0</v>
      </c>
      <c r="AD704" s="21">
        <f t="shared" si="400"/>
        <v>0</v>
      </c>
      <c r="AE704" s="21">
        <f t="shared" si="400"/>
        <v>0</v>
      </c>
      <c r="AF704" s="21">
        <f t="shared" si="399"/>
        <v>0</v>
      </c>
      <c r="AG704" s="21">
        <f t="shared" si="399"/>
        <v>0</v>
      </c>
      <c r="AH704" s="21">
        <v>0</v>
      </c>
      <c r="AI704" s="21">
        <f t="shared" si="399"/>
        <v>0</v>
      </c>
      <c r="AJ704" s="16">
        <f t="shared" ref="AJ704:AJ735" si="401">SUM(E704:AI704)</f>
        <v>0</v>
      </c>
      <c r="AL704" s="55"/>
      <c r="AQ704" s="47"/>
      <c r="AR704" s="63"/>
      <c r="AS704" s="47"/>
      <c r="AT704" s="47"/>
      <c r="AU704" s="47"/>
      <c r="AV704" s="47"/>
      <c r="AW704" s="47"/>
      <c r="AX704" s="47"/>
    </row>
    <row r="705" spans="1:50">
      <c r="A705" s="92"/>
      <c r="B705" s="3"/>
      <c r="C705" s="508"/>
      <c r="D705" s="3"/>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v>0</v>
      </c>
      <c r="AI705" s="21"/>
      <c r="AJ705" s="16">
        <f t="shared" si="401"/>
        <v>0</v>
      </c>
      <c r="AL705" s="55"/>
      <c r="AQ705" s="47"/>
      <c r="AR705" s="63"/>
      <c r="AS705" s="47"/>
      <c r="AT705" s="47"/>
      <c r="AU705" s="47"/>
      <c r="AV705" s="47"/>
      <c r="AW705" s="47"/>
      <c r="AX705" s="47"/>
    </row>
    <row r="706" spans="1:50">
      <c r="A706" s="92"/>
      <c r="B706" s="3"/>
      <c r="C706" s="508"/>
      <c r="D706" s="3"/>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v>0</v>
      </c>
      <c r="AI706" s="21"/>
      <c r="AJ706" s="16">
        <f t="shared" si="401"/>
        <v>0</v>
      </c>
      <c r="AL706" s="55"/>
      <c r="AQ706" s="47"/>
      <c r="AR706" s="63"/>
      <c r="AS706" s="47"/>
      <c r="AT706" s="47"/>
      <c r="AU706" s="47"/>
      <c r="AV706" s="47"/>
      <c r="AW706" s="47"/>
      <c r="AX706" s="47"/>
    </row>
    <row r="707" spans="1:50">
      <c r="A707" s="92"/>
      <c r="B707" s="3"/>
      <c r="C707" s="508"/>
      <c r="D707" s="3"/>
      <c r="E707" s="23">
        <f>+E708</f>
        <v>0</v>
      </c>
      <c r="F707" s="23">
        <f t="shared" ref="F707:AI707" si="402">+F708</f>
        <v>0</v>
      </c>
      <c r="G707" s="23">
        <f t="shared" si="402"/>
        <v>0</v>
      </c>
      <c r="H707" s="23">
        <f t="shared" si="402"/>
        <v>0</v>
      </c>
      <c r="I707" s="23"/>
      <c r="J707" s="23">
        <f t="shared" si="402"/>
        <v>0</v>
      </c>
      <c r="K707" s="23">
        <f t="shared" si="402"/>
        <v>0</v>
      </c>
      <c r="L707" s="23">
        <f t="shared" si="402"/>
        <v>0</v>
      </c>
      <c r="M707" s="23">
        <f t="shared" si="402"/>
        <v>0</v>
      </c>
      <c r="N707" s="23">
        <f t="shared" si="402"/>
        <v>0</v>
      </c>
      <c r="O707" s="23">
        <f t="shared" si="402"/>
        <v>0</v>
      </c>
      <c r="P707" s="23">
        <f t="shared" si="402"/>
        <v>0</v>
      </c>
      <c r="Q707" s="23">
        <f t="shared" si="402"/>
        <v>0</v>
      </c>
      <c r="R707" s="23">
        <f t="shared" si="402"/>
        <v>0</v>
      </c>
      <c r="S707" s="23">
        <f>+S708</f>
        <v>0</v>
      </c>
      <c r="T707" s="23">
        <f t="shared" ref="T707:AD707" si="403">+T708</f>
        <v>0</v>
      </c>
      <c r="U707" s="23">
        <f t="shared" si="403"/>
        <v>0</v>
      </c>
      <c r="V707" s="23">
        <f t="shared" si="403"/>
        <v>0</v>
      </c>
      <c r="W707" s="23">
        <f t="shared" si="403"/>
        <v>0</v>
      </c>
      <c r="X707" s="23">
        <f t="shared" si="403"/>
        <v>0</v>
      </c>
      <c r="Y707" s="23">
        <f t="shared" si="403"/>
        <v>0</v>
      </c>
      <c r="Z707" s="23">
        <f t="shared" si="403"/>
        <v>0</v>
      </c>
      <c r="AA707" s="23">
        <f t="shared" si="403"/>
        <v>0</v>
      </c>
      <c r="AB707" s="23">
        <f t="shared" si="403"/>
        <v>0</v>
      </c>
      <c r="AC707" s="23">
        <f t="shared" si="403"/>
        <v>0</v>
      </c>
      <c r="AD707" s="23">
        <f t="shared" si="403"/>
        <v>0</v>
      </c>
      <c r="AE707" s="23">
        <f t="shared" si="402"/>
        <v>0</v>
      </c>
      <c r="AF707" s="23">
        <f t="shared" si="402"/>
        <v>0</v>
      </c>
      <c r="AG707" s="23">
        <f>+AG708</f>
        <v>0</v>
      </c>
      <c r="AH707" s="23">
        <f t="shared" si="402"/>
        <v>0</v>
      </c>
      <c r="AI707" s="23">
        <f t="shared" si="402"/>
        <v>0</v>
      </c>
      <c r="AJ707" s="12">
        <f t="shared" si="401"/>
        <v>0</v>
      </c>
      <c r="AL707" s="55"/>
      <c r="AQ707" s="47"/>
      <c r="AR707" s="63"/>
      <c r="AS707" s="47"/>
      <c r="AT707" s="47"/>
      <c r="AU707" s="47"/>
      <c r="AV707" s="47"/>
      <c r="AW707" s="47"/>
      <c r="AX707" s="47"/>
    </row>
    <row r="708" spans="1:50">
      <c r="A708" s="92"/>
      <c r="B708" s="3"/>
      <c r="C708" s="508"/>
      <c r="D708" s="3"/>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f t="shared" si="401"/>
        <v>0</v>
      </c>
      <c r="AL708" s="55"/>
      <c r="AQ708" s="47"/>
      <c r="AR708" s="63"/>
      <c r="AS708" s="47"/>
      <c r="AT708" s="47"/>
      <c r="AU708" s="47"/>
      <c r="AV708" s="47"/>
      <c r="AW708" s="47"/>
      <c r="AX708" s="47"/>
    </row>
    <row r="709" spans="1:50">
      <c r="A709" s="3"/>
      <c r="B709" s="513"/>
      <c r="C709" s="512"/>
      <c r="D709" s="20"/>
      <c r="E709" s="18">
        <f t="shared" ref="E709:AI709" si="404">+E710+E718+E727+E735+E745</f>
        <v>0</v>
      </c>
      <c r="F709" s="18">
        <f t="shared" si="404"/>
        <v>0</v>
      </c>
      <c r="G709" s="18">
        <f t="shared" si="404"/>
        <v>0</v>
      </c>
      <c r="H709" s="18">
        <f t="shared" si="404"/>
        <v>0</v>
      </c>
      <c r="I709" s="18"/>
      <c r="J709" s="18">
        <f t="shared" ref="J709:AG709" si="405">+J710+J718+J727+J735+J745</f>
        <v>0</v>
      </c>
      <c r="K709" s="18">
        <f t="shared" si="405"/>
        <v>0</v>
      </c>
      <c r="L709" s="18">
        <f t="shared" si="405"/>
        <v>0</v>
      </c>
      <c r="M709" s="18">
        <f t="shared" si="405"/>
        <v>0</v>
      </c>
      <c r="N709" s="18">
        <f t="shared" si="405"/>
        <v>0</v>
      </c>
      <c r="O709" s="18">
        <f t="shared" si="405"/>
        <v>0</v>
      </c>
      <c r="P709" s="18">
        <f t="shared" si="405"/>
        <v>0</v>
      </c>
      <c r="Q709" s="18">
        <f t="shared" si="405"/>
        <v>0</v>
      </c>
      <c r="R709" s="18">
        <f t="shared" si="405"/>
        <v>0</v>
      </c>
      <c r="S709" s="18">
        <f t="shared" si="405"/>
        <v>0</v>
      </c>
      <c r="T709" s="18">
        <f t="shared" si="405"/>
        <v>0</v>
      </c>
      <c r="U709" s="18">
        <f t="shared" si="405"/>
        <v>0</v>
      </c>
      <c r="V709" s="18">
        <f t="shared" si="405"/>
        <v>0</v>
      </c>
      <c r="W709" s="18">
        <f t="shared" si="405"/>
        <v>0</v>
      </c>
      <c r="X709" s="18">
        <f t="shared" si="405"/>
        <v>0</v>
      </c>
      <c r="Y709" s="18">
        <f t="shared" si="405"/>
        <v>0</v>
      </c>
      <c r="Z709" s="18">
        <f t="shared" si="405"/>
        <v>0</v>
      </c>
      <c r="AA709" s="18">
        <f t="shared" si="405"/>
        <v>0</v>
      </c>
      <c r="AB709" s="18">
        <f t="shared" si="405"/>
        <v>0</v>
      </c>
      <c r="AC709" s="18">
        <f t="shared" si="405"/>
        <v>0</v>
      </c>
      <c r="AD709" s="18">
        <f t="shared" si="405"/>
        <v>0</v>
      </c>
      <c r="AE709" s="18">
        <f t="shared" si="405"/>
        <v>0</v>
      </c>
      <c r="AF709" s="18">
        <f t="shared" si="405"/>
        <v>0</v>
      </c>
      <c r="AG709" s="18">
        <f t="shared" si="405"/>
        <v>0</v>
      </c>
      <c r="AH709" s="18">
        <f t="shared" si="404"/>
        <v>0</v>
      </c>
      <c r="AI709" s="18">
        <f t="shared" si="404"/>
        <v>0</v>
      </c>
      <c r="AJ709" s="13">
        <f t="shared" si="401"/>
        <v>0</v>
      </c>
      <c r="AL709" s="55"/>
      <c r="AQ709" s="47"/>
      <c r="AR709" s="63"/>
      <c r="AS709" s="47"/>
      <c r="AT709" s="47"/>
      <c r="AU709" s="47"/>
      <c r="AV709" s="47"/>
      <c r="AW709" s="47"/>
      <c r="AX709" s="47"/>
    </row>
    <row r="710" spans="1:50">
      <c r="A710" s="3"/>
      <c r="B710" s="3"/>
      <c r="C710" s="508"/>
      <c r="D710" s="2"/>
      <c r="E710" s="14">
        <f>+E711</f>
        <v>0</v>
      </c>
      <c r="F710" s="14">
        <f t="shared" ref="F710:AI710" si="406">+F711</f>
        <v>0</v>
      </c>
      <c r="G710" s="14">
        <f t="shared" si="406"/>
        <v>0</v>
      </c>
      <c r="H710" s="14">
        <f t="shared" si="406"/>
        <v>0</v>
      </c>
      <c r="I710" s="14"/>
      <c r="J710" s="14">
        <f t="shared" si="406"/>
        <v>0</v>
      </c>
      <c r="K710" s="14">
        <f t="shared" si="406"/>
        <v>0</v>
      </c>
      <c r="L710" s="14">
        <f t="shared" si="406"/>
        <v>0</v>
      </c>
      <c r="M710" s="14">
        <f t="shared" si="406"/>
        <v>0</v>
      </c>
      <c r="N710" s="14">
        <f t="shared" si="406"/>
        <v>0</v>
      </c>
      <c r="O710" s="14">
        <f t="shared" si="406"/>
        <v>0</v>
      </c>
      <c r="P710" s="14">
        <f t="shared" si="406"/>
        <v>0</v>
      </c>
      <c r="Q710" s="14">
        <f t="shared" si="406"/>
        <v>0</v>
      </c>
      <c r="R710" s="14">
        <f t="shared" si="406"/>
        <v>0</v>
      </c>
      <c r="S710" s="14">
        <f>+S711</f>
        <v>0</v>
      </c>
      <c r="T710" s="14">
        <f t="shared" ref="T710:AD710" si="407">+T711</f>
        <v>0</v>
      </c>
      <c r="U710" s="14">
        <f t="shared" si="407"/>
        <v>0</v>
      </c>
      <c r="V710" s="14">
        <f t="shared" si="407"/>
        <v>0</v>
      </c>
      <c r="W710" s="14">
        <f t="shared" si="407"/>
        <v>0</v>
      </c>
      <c r="X710" s="14">
        <f t="shared" si="407"/>
        <v>0</v>
      </c>
      <c r="Y710" s="14">
        <f t="shared" si="407"/>
        <v>0</v>
      </c>
      <c r="Z710" s="14">
        <f t="shared" si="407"/>
        <v>0</v>
      </c>
      <c r="AA710" s="14">
        <f t="shared" si="407"/>
        <v>0</v>
      </c>
      <c r="AB710" s="14">
        <f t="shared" si="407"/>
        <v>0</v>
      </c>
      <c r="AC710" s="14">
        <f t="shared" si="407"/>
        <v>0</v>
      </c>
      <c r="AD710" s="14">
        <f t="shared" si="407"/>
        <v>0</v>
      </c>
      <c r="AE710" s="14">
        <f t="shared" si="406"/>
        <v>0</v>
      </c>
      <c r="AF710" s="14">
        <f t="shared" si="406"/>
        <v>0</v>
      </c>
      <c r="AG710" s="14">
        <f t="shared" si="406"/>
        <v>0</v>
      </c>
      <c r="AH710" s="14">
        <f t="shared" si="406"/>
        <v>0</v>
      </c>
      <c r="AI710" s="14">
        <f t="shared" si="406"/>
        <v>0</v>
      </c>
      <c r="AJ710" s="14">
        <f t="shared" si="401"/>
        <v>0</v>
      </c>
      <c r="AL710" s="55"/>
      <c r="AQ710" s="47"/>
      <c r="AR710" s="63"/>
      <c r="AS710" s="47"/>
      <c r="AT710" s="47"/>
      <c r="AU710" s="47"/>
      <c r="AV710" s="47"/>
      <c r="AW710" s="47"/>
      <c r="AX710" s="47"/>
    </row>
    <row r="711" spans="1:50">
      <c r="A711" s="3"/>
      <c r="B711" s="3"/>
      <c r="C711" s="508"/>
      <c r="D711" s="2"/>
      <c r="E711" s="12">
        <f>SUM(E712:E714)</f>
        <v>0</v>
      </c>
      <c r="F711" s="12">
        <f t="shared" ref="F711:AI711" si="408">SUM(F712:F714)</f>
        <v>0</v>
      </c>
      <c r="G711" s="12">
        <f t="shared" si="408"/>
        <v>0</v>
      </c>
      <c r="H711" s="12">
        <f t="shared" si="408"/>
        <v>0</v>
      </c>
      <c r="I711" s="12"/>
      <c r="J711" s="12">
        <f t="shared" ref="J711:R711" si="409">SUM(J712:J714)</f>
        <v>0</v>
      </c>
      <c r="K711" s="12">
        <f t="shared" si="409"/>
        <v>0</v>
      </c>
      <c r="L711" s="12">
        <f t="shared" si="409"/>
        <v>0</v>
      </c>
      <c r="M711" s="12">
        <f t="shared" si="409"/>
        <v>0</v>
      </c>
      <c r="N711" s="12">
        <f t="shared" si="409"/>
        <v>0</v>
      </c>
      <c r="O711" s="12">
        <f t="shared" si="409"/>
        <v>0</v>
      </c>
      <c r="P711" s="12">
        <f t="shared" si="409"/>
        <v>0</v>
      </c>
      <c r="Q711" s="12">
        <f t="shared" si="409"/>
        <v>0</v>
      </c>
      <c r="R711" s="12">
        <f t="shared" si="409"/>
        <v>0</v>
      </c>
      <c r="S711" s="12">
        <f>SUM(S712:S714)</f>
        <v>0</v>
      </c>
      <c r="T711" s="12">
        <f t="shared" ref="T711:AG711" si="410">SUM(T712:T714)</f>
        <v>0</v>
      </c>
      <c r="U711" s="12">
        <f t="shared" si="410"/>
        <v>0</v>
      </c>
      <c r="V711" s="12">
        <f t="shared" si="410"/>
        <v>0</v>
      </c>
      <c r="W711" s="12">
        <f t="shared" si="410"/>
        <v>0</v>
      </c>
      <c r="X711" s="12">
        <f t="shared" si="410"/>
        <v>0</v>
      </c>
      <c r="Y711" s="12">
        <f t="shared" si="410"/>
        <v>0</v>
      </c>
      <c r="Z711" s="12">
        <f t="shared" si="410"/>
        <v>0</v>
      </c>
      <c r="AA711" s="12">
        <f t="shared" si="410"/>
        <v>0</v>
      </c>
      <c r="AB711" s="12">
        <f t="shared" si="410"/>
        <v>0</v>
      </c>
      <c r="AC711" s="12">
        <f t="shared" si="410"/>
        <v>0</v>
      </c>
      <c r="AD711" s="12">
        <f t="shared" si="410"/>
        <v>0</v>
      </c>
      <c r="AE711" s="12">
        <f t="shared" si="410"/>
        <v>0</v>
      </c>
      <c r="AF711" s="12">
        <f t="shared" si="410"/>
        <v>0</v>
      </c>
      <c r="AG711" s="12">
        <f t="shared" si="410"/>
        <v>0</v>
      </c>
      <c r="AH711" s="12">
        <f t="shared" si="408"/>
        <v>0</v>
      </c>
      <c r="AI711" s="12">
        <f t="shared" si="408"/>
        <v>0</v>
      </c>
      <c r="AJ711" s="12">
        <f t="shared" si="401"/>
        <v>0</v>
      </c>
      <c r="AL711" s="55"/>
      <c r="AQ711" s="47"/>
      <c r="AR711" s="63"/>
      <c r="AS711" s="47"/>
      <c r="AT711" s="47"/>
      <c r="AU711" s="47"/>
      <c r="AV711" s="47"/>
      <c r="AW711" s="47"/>
      <c r="AX711" s="47"/>
    </row>
    <row r="712" spans="1:50">
      <c r="A712" s="3"/>
      <c r="B712" s="3"/>
      <c r="C712" s="508"/>
      <c r="D712" s="2"/>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f t="shared" si="401"/>
        <v>0</v>
      </c>
      <c r="AL712" s="55"/>
      <c r="AQ712" s="47"/>
      <c r="AR712" s="63"/>
      <c r="AS712" s="47"/>
      <c r="AT712" s="47"/>
      <c r="AU712" s="47"/>
      <c r="AV712" s="47"/>
      <c r="AW712" s="47"/>
      <c r="AX712" s="47"/>
    </row>
    <row r="713" spans="1:50">
      <c r="A713" s="3"/>
      <c r="B713" s="3"/>
      <c r="C713" s="508"/>
      <c r="D713" s="2"/>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f t="shared" si="401"/>
        <v>0</v>
      </c>
      <c r="AL713" s="55"/>
      <c r="AQ713" s="47"/>
      <c r="AR713" s="63"/>
      <c r="AS713" s="47"/>
      <c r="AT713" s="47"/>
      <c r="AU713" s="47"/>
      <c r="AV713" s="47"/>
      <c r="AW713" s="47"/>
      <c r="AX713" s="47"/>
    </row>
    <row r="714" spans="1:50">
      <c r="A714" s="3"/>
      <c r="B714" s="3"/>
      <c r="C714" s="508"/>
      <c r="D714" s="2"/>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f t="shared" si="401"/>
        <v>0</v>
      </c>
      <c r="AL714" s="55"/>
      <c r="AQ714" s="47"/>
      <c r="AR714" s="63"/>
      <c r="AS714" s="47"/>
      <c r="AT714" s="47"/>
      <c r="AU714" s="47"/>
      <c r="AV714" s="47"/>
      <c r="AW714" s="47"/>
      <c r="AX714" s="47"/>
    </row>
    <row r="715" spans="1:50">
      <c r="A715" s="3"/>
      <c r="B715" s="3"/>
      <c r="C715" s="508"/>
      <c r="D715" s="2"/>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f t="shared" si="401"/>
        <v>0</v>
      </c>
      <c r="AL715" s="55"/>
      <c r="AQ715" s="47"/>
      <c r="AR715" s="63"/>
      <c r="AS715" s="47"/>
      <c r="AT715" s="47"/>
      <c r="AU715" s="47"/>
      <c r="AV715" s="47"/>
      <c r="AW715" s="47"/>
      <c r="AX715" s="47"/>
    </row>
    <row r="716" spans="1:50">
      <c r="A716" s="3"/>
      <c r="B716" s="3"/>
      <c r="C716" s="508"/>
      <c r="D716" s="2"/>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f t="shared" si="401"/>
        <v>0</v>
      </c>
      <c r="AL716" s="55"/>
      <c r="AQ716" s="47"/>
      <c r="AR716" s="63"/>
      <c r="AS716" s="47"/>
      <c r="AT716" s="47"/>
      <c r="AU716" s="47"/>
      <c r="AV716" s="47"/>
      <c r="AW716" s="47"/>
      <c r="AX716" s="47"/>
    </row>
    <row r="717" spans="1:50">
      <c r="A717" s="3"/>
      <c r="B717" s="3"/>
      <c r="C717" s="508"/>
      <c r="D717" s="2"/>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f t="shared" si="401"/>
        <v>0</v>
      </c>
      <c r="AL717" s="55"/>
      <c r="AQ717" s="47"/>
      <c r="AR717" s="63"/>
      <c r="AS717" s="47"/>
      <c r="AT717" s="47"/>
      <c r="AU717" s="47"/>
      <c r="AV717" s="47"/>
      <c r="AW717" s="47"/>
      <c r="AX717" s="47"/>
    </row>
    <row r="718" spans="1:50">
      <c r="A718" s="3"/>
      <c r="B718" s="3"/>
      <c r="C718" s="508"/>
      <c r="D718" s="2"/>
      <c r="E718" s="14">
        <f>+E719+E721+E723</f>
        <v>0</v>
      </c>
      <c r="F718" s="14">
        <f t="shared" ref="F718:AI718" si="411">+F719+F721+F723</f>
        <v>0</v>
      </c>
      <c r="G718" s="14">
        <f t="shared" si="411"/>
        <v>0</v>
      </c>
      <c r="H718" s="14">
        <f t="shared" si="411"/>
        <v>0</v>
      </c>
      <c r="I718" s="14"/>
      <c r="J718" s="14">
        <f t="shared" ref="J718:R718" si="412">+J719+J721+J723</f>
        <v>0</v>
      </c>
      <c r="K718" s="14">
        <f t="shared" si="412"/>
        <v>0</v>
      </c>
      <c r="L718" s="14">
        <f t="shared" si="412"/>
        <v>0</v>
      </c>
      <c r="M718" s="14">
        <f t="shared" si="412"/>
        <v>0</v>
      </c>
      <c r="N718" s="14">
        <f t="shared" si="412"/>
        <v>0</v>
      </c>
      <c r="O718" s="14">
        <f t="shared" si="412"/>
        <v>0</v>
      </c>
      <c r="P718" s="14">
        <f t="shared" si="412"/>
        <v>0</v>
      </c>
      <c r="Q718" s="14">
        <f t="shared" si="412"/>
        <v>0</v>
      </c>
      <c r="R718" s="14">
        <f t="shared" si="412"/>
        <v>0</v>
      </c>
      <c r="S718" s="14">
        <f>+S719+S721+S723</f>
        <v>0</v>
      </c>
      <c r="T718" s="14">
        <f t="shared" ref="T718:AG718" si="413">+T719+T721+T723</f>
        <v>0</v>
      </c>
      <c r="U718" s="14">
        <f t="shared" si="413"/>
        <v>0</v>
      </c>
      <c r="V718" s="14">
        <f t="shared" si="413"/>
        <v>0</v>
      </c>
      <c r="W718" s="14">
        <f t="shared" si="413"/>
        <v>0</v>
      </c>
      <c r="X718" s="14">
        <f t="shared" si="413"/>
        <v>0</v>
      </c>
      <c r="Y718" s="14">
        <f t="shared" si="413"/>
        <v>0</v>
      </c>
      <c r="Z718" s="14">
        <f t="shared" si="413"/>
        <v>0</v>
      </c>
      <c r="AA718" s="14">
        <f t="shared" si="413"/>
        <v>0</v>
      </c>
      <c r="AB718" s="14">
        <f t="shared" si="413"/>
        <v>0</v>
      </c>
      <c r="AC718" s="14">
        <f t="shared" si="413"/>
        <v>0</v>
      </c>
      <c r="AD718" s="14">
        <f t="shared" si="413"/>
        <v>0</v>
      </c>
      <c r="AE718" s="14">
        <f t="shared" si="413"/>
        <v>0</v>
      </c>
      <c r="AF718" s="14">
        <f t="shared" si="413"/>
        <v>0</v>
      </c>
      <c r="AG718" s="14">
        <f t="shared" si="413"/>
        <v>0</v>
      </c>
      <c r="AH718" s="14">
        <f t="shared" si="411"/>
        <v>0</v>
      </c>
      <c r="AI718" s="14">
        <f t="shared" si="411"/>
        <v>0</v>
      </c>
      <c r="AJ718" s="14">
        <f t="shared" si="401"/>
        <v>0</v>
      </c>
      <c r="AL718" s="55"/>
      <c r="AQ718" s="47"/>
      <c r="AR718" s="63"/>
      <c r="AS718" s="47"/>
      <c r="AT718" s="47"/>
      <c r="AU718" s="47"/>
      <c r="AV718" s="47"/>
      <c r="AW718" s="47"/>
      <c r="AX718" s="47"/>
    </row>
    <row r="719" spans="1:50">
      <c r="A719" s="3"/>
      <c r="B719" s="3"/>
      <c r="C719" s="508"/>
      <c r="D719" s="2"/>
      <c r="E719" s="12">
        <f>+E720</f>
        <v>0</v>
      </c>
      <c r="F719" s="12">
        <f t="shared" ref="F719:AI719" si="414">+F720</f>
        <v>0</v>
      </c>
      <c r="G719" s="12">
        <f t="shared" si="414"/>
        <v>0</v>
      </c>
      <c r="H719" s="12">
        <f t="shared" si="414"/>
        <v>0</v>
      </c>
      <c r="I719" s="12"/>
      <c r="J719" s="12">
        <f t="shared" si="414"/>
        <v>0</v>
      </c>
      <c r="K719" s="12">
        <f t="shared" si="414"/>
        <v>0</v>
      </c>
      <c r="L719" s="12">
        <f t="shared" si="414"/>
        <v>0</v>
      </c>
      <c r="M719" s="12">
        <f t="shared" si="414"/>
        <v>0</v>
      </c>
      <c r="N719" s="12">
        <f t="shared" si="414"/>
        <v>0</v>
      </c>
      <c r="O719" s="12">
        <f t="shared" si="414"/>
        <v>0</v>
      </c>
      <c r="P719" s="12">
        <f t="shared" si="414"/>
        <v>0</v>
      </c>
      <c r="Q719" s="12">
        <f t="shared" si="414"/>
        <v>0</v>
      </c>
      <c r="R719" s="12">
        <f t="shared" si="414"/>
        <v>0</v>
      </c>
      <c r="S719" s="12">
        <f t="shared" si="414"/>
        <v>0</v>
      </c>
      <c r="T719" s="12">
        <f t="shared" si="414"/>
        <v>0</v>
      </c>
      <c r="U719" s="12">
        <f t="shared" si="414"/>
        <v>0</v>
      </c>
      <c r="V719" s="12">
        <f t="shared" si="414"/>
        <v>0</v>
      </c>
      <c r="W719" s="12">
        <f t="shared" si="414"/>
        <v>0</v>
      </c>
      <c r="X719" s="12">
        <f t="shared" si="414"/>
        <v>0</v>
      </c>
      <c r="Y719" s="12">
        <f t="shared" si="414"/>
        <v>0</v>
      </c>
      <c r="Z719" s="12">
        <f t="shared" si="414"/>
        <v>0</v>
      </c>
      <c r="AA719" s="12">
        <f t="shared" si="414"/>
        <v>0</v>
      </c>
      <c r="AB719" s="12">
        <f t="shared" si="414"/>
        <v>0</v>
      </c>
      <c r="AC719" s="12">
        <f t="shared" si="414"/>
        <v>0</v>
      </c>
      <c r="AD719" s="12">
        <f t="shared" si="414"/>
        <v>0</v>
      </c>
      <c r="AE719" s="12">
        <f t="shared" si="414"/>
        <v>0</v>
      </c>
      <c r="AF719" s="12">
        <f t="shared" si="414"/>
        <v>0</v>
      </c>
      <c r="AG719" s="12">
        <f t="shared" si="414"/>
        <v>0</v>
      </c>
      <c r="AH719" s="12">
        <f t="shared" si="414"/>
        <v>0</v>
      </c>
      <c r="AI719" s="12">
        <f t="shared" si="414"/>
        <v>0</v>
      </c>
      <c r="AJ719" s="12">
        <f t="shared" si="401"/>
        <v>0</v>
      </c>
      <c r="AL719" s="55"/>
      <c r="AQ719" s="47"/>
      <c r="AR719" s="63"/>
      <c r="AS719" s="47"/>
      <c r="AT719" s="47"/>
      <c r="AU719" s="47"/>
      <c r="AV719" s="47"/>
      <c r="AW719" s="47"/>
      <c r="AX719" s="47"/>
    </row>
    <row r="720" spans="1:50">
      <c r="A720" s="3"/>
      <c r="B720" s="3"/>
      <c r="C720" s="508"/>
      <c r="D720" s="2"/>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f t="shared" si="401"/>
        <v>0</v>
      </c>
      <c r="AL720" s="55"/>
      <c r="AQ720" s="47"/>
      <c r="AR720" s="63"/>
      <c r="AS720" s="47"/>
      <c r="AT720" s="47"/>
      <c r="AU720" s="47"/>
      <c r="AV720" s="47"/>
      <c r="AW720" s="47"/>
      <c r="AX720" s="47"/>
    </row>
    <row r="721" spans="1:50">
      <c r="A721" s="3"/>
      <c r="B721" s="3"/>
      <c r="C721" s="508"/>
      <c r="D721" s="2"/>
      <c r="E721" s="12">
        <f>+E722</f>
        <v>0</v>
      </c>
      <c r="F721" s="12">
        <f t="shared" ref="F721:AI721" si="415">+F722</f>
        <v>0</v>
      </c>
      <c r="G721" s="12">
        <f t="shared" si="415"/>
        <v>0</v>
      </c>
      <c r="H721" s="12">
        <f t="shared" si="415"/>
        <v>0</v>
      </c>
      <c r="I721" s="12"/>
      <c r="J721" s="12">
        <f t="shared" si="415"/>
        <v>0</v>
      </c>
      <c r="K721" s="12">
        <f t="shared" si="415"/>
        <v>0</v>
      </c>
      <c r="L721" s="12">
        <f t="shared" si="415"/>
        <v>0</v>
      </c>
      <c r="M721" s="12">
        <f t="shared" si="415"/>
        <v>0</v>
      </c>
      <c r="N721" s="12">
        <f t="shared" si="415"/>
        <v>0</v>
      </c>
      <c r="O721" s="12">
        <f t="shared" si="415"/>
        <v>0</v>
      </c>
      <c r="P721" s="12">
        <f t="shared" si="415"/>
        <v>0</v>
      </c>
      <c r="Q721" s="12">
        <f t="shared" si="415"/>
        <v>0</v>
      </c>
      <c r="R721" s="12">
        <f t="shared" si="415"/>
        <v>0</v>
      </c>
      <c r="S721" s="12">
        <f t="shared" si="415"/>
        <v>0</v>
      </c>
      <c r="T721" s="12">
        <f t="shared" si="415"/>
        <v>0</v>
      </c>
      <c r="U721" s="12">
        <f t="shared" si="415"/>
        <v>0</v>
      </c>
      <c r="V721" s="12">
        <f t="shared" si="415"/>
        <v>0</v>
      </c>
      <c r="W721" s="12">
        <f t="shared" si="415"/>
        <v>0</v>
      </c>
      <c r="X721" s="12">
        <f t="shared" si="415"/>
        <v>0</v>
      </c>
      <c r="Y721" s="12">
        <f t="shared" si="415"/>
        <v>0</v>
      </c>
      <c r="Z721" s="12">
        <f t="shared" si="415"/>
        <v>0</v>
      </c>
      <c r="AA721" s="12">
        <f t="shared" si="415"/>
        <v>0</v>
      </c>
      <c r="AB721" s="12">
        <f t="shared" si="415"/>
        <v>0</v>
      </c>
      <c r="AC721" s="12">
        <f t="shared" si="415"/>
        <v>0</v>
      </c>
      <c r="AD721" s="12">
        <f t="shared" si="415"/>
        <v>0</v>
      </c>
      <c r="AE721" s="12">
        <f t="shared" si="415"/>
        <v>0</v>
      </c>
      <c r="AF721" s="12">
        <f t="shared" si="415"/>
        <v>0</v>
      </c>
      <c r="AG721" s="12">
        <f t="shared" si="415"/>
        <v>0</v>
      </c>
      <c r="AH721" s="12">
        <f t="shared" si="415"/>
        <v>0</v>
      </c>
      <c r="AI721" s="12">
        <f t="shared" si="415"/>
        <v>0</v>
      </c>
      <c r="AJ721" s="12">
        <f t="shared" si="401"/>
        <v>0</v>
      </c>
      <c r="AL721" s="55"/>
      <c r="AQ721" s="47"/>
      <c r="AR721" s="63"/>
      <c r="AS721" s="47"/>
      <c r="AT721" s="47"/>
      <c r="AU721" s="47"/>
      <c r="AV721" s="47"/>
      <c r="AW721" s="47"/>
      <c r="AX721" s="47"/>
    </row>
    <row r="722" spans="1:50">
      <c r="A722" s="3"/>
      <c r="B722" s="3"/>
      <c r="C722" s="508"/>
      <c r="D722" s="2"/>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f t="shared" si="401"/>
        <v>0</v>
      </c>
      <c r="AL722" s="55"/>
      <c r="AQ722" s="47"/>
      <c r="AR722" s="63"/>
      <c r="AS722" s="47"/>
      <c r="AT722" s="47"/>
      <c r="AU722" s="47"/>
      <c r="AV722" s="47"/>
      <c r="AW722" s="47"/>
      <c r="AX722" s="47"/>
    </row>
    <row r="723" spans="1:50">
      <c r="A723" s="3"/>
      <c r="B723" s="3"/>
      <c r="C723" s="508"/>
      <c r="D723" s="2"/>
      <c r="E723" s="12">
        <f>+E724+E725+E726</f>
        <v>0</v>
      </c>
      <c r="F723" s="12">
        <f t="shared" ref="F723:AI723" si="416">+F724+F725+F726</f>
        <v>0</v>
      </c>
      <c r="G723" s="12">
        <f t="shared" si="416"/>
        <v>0</v>
      </c>
      <c r="H723" s="12">
        <f t="shared" si="416"/>
        <v>0</v>
      </c>
      <c r="I723" s="12"/>
      <c r="J723" s="12">
        <f t="shared" ref="J723:AG723" si="417">+J724+J725+J726</f>
        <v>0</v>
      </c>
      <c r="K723" s="12">
        <f t="shared" si="417"/>
        <v>0</v>
      </c>
      <c r="L723" s="12">
        <f t="shared" si="417"/>
        <v>0</v>
      </c>
      <c r="M723" s="12">
        <f t="shared" si="417"/>
        <v>0</v>
      </c>
      <c r="N723" s="12">
        <f t="shared" si="417"/>
        <v>0</v>
      </c>
      <c r="O723" s="12">
        <f t="shared" si="417"/>
        <v>0</v>
      </c>
      <c r="P723" s="12">
        <f t="shared" si="417"/>
        <v>0</v>
      </c>
      <c r="Q723" s="12">
        <f t="shared" si="417"/>
        <v>0</v>
      </c>
      <c r="R723" s="12">
        <f t="shared" si="417"/>
        <v>0</v>
      </c>
      <c r="S723" s="12">
        <f t="shared" si="417"/>
        <v>0</v>
      </c>
      <c r="T723" s="12">
        <f t="shared" si="417"/>
        <v>0</v>
      </c>
      <c r="U723" s="12">
        <f t="shared" si="417"/>
        <v>0</v>
      </c>
      <c r="V723" s="12">
        <f t="shared" si="417"/>
        <v>0</v>
      </c>
      <c r="W723" s="12">
        <f t="shared" si="417"/>
        <v>0</v>
      </c>
      <c r="X723" s="12">
        <f t="shared" si="417"/>
        <v>0</v>
      </c>
      <c r="Y723" s="12">
        <f t="shared" si="417"/>
        <v>0</v>
      </c>
      <c r="Z723" s="12">
        <f t="shared" si="417"/>
        <v>0</v>
      </c>
      <c r="AA723" s="12">
        <f t="shared" si="417"/>
        <v>0</v>
      </c>
      <c r="AB723" s="12">
        <f t="shared" si="417"/>
        <v>0</v>
      </c>
      <c r="AC723" s="12">
        <f t="shared" si="417"/>
        <v>0</v>
      </c>
      <c r="AD723" s="12">
        <f t="shared" si="417"/>
        <v>0</v>
      </c>
      <c r="AE723" s="12">
        <f t="shared" si="417"/>
        <v>0</v>
      </c>
      <c r="AF723" s="12">
        <f t="shared" si="417"/>
        <v>0</v>
      </c>
      <c r="AG723" s="12">
        <f t="shared" si="417"/>
        <v>0</v>
      </c>
      <c r="AH723" s="12">
        <f t="shared" si="416"/>
        <v>0</v>
      </c>
      <c r="AI723" s="12">
        <f t="shared" si="416"/>
        <v>0</v>
      </c>
      <c r="AJ723" s="12">
        <f t="shared" si="401"/>
        <v>0</v>
      </c>
      <c r="AL723" s="55"/>
      <c r="AQ723" s="47"/>
      <c r="AR723" s="63"/>
      <c r="AS723" s="47"/>
      <c r="AT723" s="47"/>
      <c r="AU723" s="47"/>
      <c r="AV723" s="47"/>
      <c r="AW723" s="47"/>
      <c r="AX723" s="47"/>
    </row>
    <row r="724" spans="1:50">
      <c r="A724" s="3"/>
      <c r="B724" s="3"/>
      <c r="C724" s="508"/>
      <c r="D724" s="2"/>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f t="shared" si="401"/>
        <v>0</v>
      </c>
      <c r="AL724" s="55"/>
      <c r="AQ724" s="47"/>
      <c r="AR724" s="63"/>
      <c r="AS724" s="47"/>
      <c r="AT724" s="47"/>
      <c r="AU724" s="47"/>
      <c r="AV724" s="47"/>
      <c r="AW724" s="47"/>
      <c r="AX724" s="47"/>
    </row>
    <row r="725" spans="1:50">
      <c r="A725" s="3"/>
      <c r="B725" s="3"/>
      <c r="C725" s="508"/>
      <c r="D725" s="2"/>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f t="shared" si="401"/>
        <v>0</v>
      </c>
      <c r="AL725" s="55"/>
      <c r="AQ725" s="47"/>
      <c r="AR725" s="63"/>
      <c r="AS725" s="47"/>
      <c r="AT725" s="47"/>
      <c r="AU725" s="47"/>
      <c r="AV725" s="47"/>
      <c r="AW725" s="47"/>
      <c r="AX725" s="47"/>
    </row>
    <row r="726" spans="1:50">
      <c r="A726" s="3"/>
      <c r="B726" s="3"/>
      <c r="C726" s="508"/>
      <c r="D726" s="2"/>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f t="shared" si="401"/>
        <v>0</v>
      </c>
      <c r="AL726" s="55"/>
      <c r="AQ726" s="47"/>
      <c r="AR726" s="63"/>
      <c r="AS726" s="47"/>
      <c r="AT726" s="47"/>
      <c r="AU726" s="47"/>
      <c r="AV726" s="47"/>
      <c r="AW726" s="47"/>
      <c r="AX726" s="47"/>
    </row>
    <row r="727" spans="1:50">
      <c r="A727" s="3"/>
      <c r="B727" s="3"/>
      <c r="C727" s="508"/>
      <c r="D727" s="2"/>
      <c r="E727" s="14">
        <f>+E728+E730</f>
        <v>0</v>
      </c>
      <c r="F727" s="14">
        <f t="shared" ref="F727:AI727" si="418">+F728+F730</f>
        <v>0</v>
      </c>
      <c r="G727" s="14">
        <f t="shared" si="418"/>
        <v>0</v>
      </c>
      <c r="H727" s="14">
        <f t="shared" si="418"/>
        <v>0</v>
      </c>
      <c r="I727" s="14"/>
      <c r="J727" s="14">
        <f t="shared" ref="J727:AG727" si="419">+J728+J730</f>
        <v>0</v>
      </c>
      <c r="K727" s="14">
        <f t="shared" si="419"/>
        <v>0</v>
      </c>
      <c r="L727" s="14">
        <f t="shared" si="419"/>
        <v>0</v>
      </c>
      <c r="M727" s="14">
        <f t="shared" si="419"/>
        <v>0</v>
      </c>
      <c r="N727" s="14">
        <f t="shared" si="419"/>
        <v>0</v>
      </c>
      <c r="O727" s="14">
        <f t="shared" si="419"/>
        <v>0</v>
      </c>
      <c r="P727" s="14">
        <f t="shared" si="419"/>
        <v>0</v>
      </c>
      <c r="Q727" s="14">
        <f t="shared" si="419"/>
        <v>0</v>
      </c>
      <c r="R727" s="14">
        <f t="shared" si="419"/>
        <v>0</v>
      </c>
      <c r="S727" s="14">
        <f t="shared" si="419"/>
        <v>0</v>
      </c>
      <c r="T727" s="14">
        <f t="shared" si="419"/>
        <v>0</v>
      </c>
      <c r="U727" s="14">
        <f t="shared" si="419"/>
        <v>0</v>
      </c>
      <c r="V727" s="14">
        <f t="shared" si="419"/>
        <v>0</v>
      </c>
      <c r="W727" s="14">
        <f t="shared" si="419"/>
        <v>0</v>
      </c>
      <c r="X727" s="14">
        <f t="shared" si="419"/>
        <v>0</v>
      </c>
      <c r="Y727" s="14">
        <f t="shared" si="419"/>
        <v>0</v>
      </c>
      <c r="Z727" s="14">
        <f t="shared" si="419"/>
        <v>0</v>
      </c>
      <c r="AA727" s="14">
        <f t="shared" si="419"/>
        <v>0</v>
      </c>
      <c r="AB727" s="14">
        <f t="shared" si="419"/>
        <v>0</v>
      </c>
      <c r="AC727" s="14">
        <f t="shared" si="419"/>
        <v>0</v>
      </c>
      <c r="AD727" s="14">
        <f t="shared" si="419"/>
        <v>0</v>
      </c>
      <c r="AE727" s="14">
        <f t="shared" si="419"/>
        <v>0</v>
      </c>
      <c r="AF727" s="14">
        <f t="shared" si="419"/>
        <v>0</v>
      </c>
      <c r="AG727" s="14">
        <f t="shared" si="419"/>
        <v>0</v>
      </c>
      <c r="AH727" s="14">
        <f t="shared" si="418"/>
        <v>0</v>
      </c>
      <c r="AI727" s="14">
        <f t="shared" si="418"/>
        <v>0</v>
      </c>
      <c r="AJ727" s="14">
        <f t="shared" si="401"/>
        <v>0</v>
      </c>
      <c r="AL727" s="55"/>
      <c r="AQ727" s="47"/>
      <c r="AR727" s="63"/>
      <c r="AS727" s="47"/>
      <c r="AT727" s="47"/>
      <c r="AU727" s="47"/>
      <c r="AV727" s="47"/>
      <c r="AW727" s="47"/>
      <c r="AX727" s="47"/>
    </row>
    <row r="728" spans="1:50">
      <c r="A728" s="3"/>
      <c r="B728" s="3"/>
      <c r="C728" s="508"/>
      <c r="D728" s="2"/>
      <c r="E728" s="12">
        <f>+E729</f>
        <v>0</v>
      </c>
      <c r="F728" s="12">
        <f t="shared" ref="F728:AI728" si="420">+F729</f>
        <v>0</v>
      </c>
      <c r="G728" s="12">
        <f t="shared" si="420"/>
        <v>0</v>
      </c>
      <c r="H728" s="12">
        <f t="shared" si="420"/>
        <v>0</v>
      </c>
      <c r="I728" s="12"/>
      <c r="J728" s="12">
        <f t="shared" si="420"/>
        <v>0</v>
      </c>
      <c r="K728" s="12">
        <f t="shared" si="420"/>
        <v>0</v>
      </c>
      <c r="L728" s="12">
        <f t="shared" si="420"/>
        <v>0</v>
      </c>
      <c r="M728" s="12">
        <f t="shared" si="420"/>
        <v>0</v>
      </c>
      <c r="N728" s="12">
        <f t="shared" si="420"/>
        <v>0</v>
      </c>
      <c r="O728" s="12">
        <f t="shared" si="420"/>
        <v>0</v>
      </c>
      <c r="P728" s="12">
        <f t="shared" si="420"/>
        <v>0</v>
      </c>
      <c r="Q728" s="12">
        <f t="shared" si="420"/>
        <v>0</v>
      </c>
      <c r="R728" s="12">
        <f t="shared" si="420"/>
        <v>0</v>
      </c>
      <c r="S728" s="12">
        <f t="shared" si="420"/>
        <v>0</v>
      </c>
      <c r="T728" s="12">
        <f t="shared" si="420"/>
        <v>0</v>
      </c>
      <c r="U728" s="12">
        <f t="shared" si="420"/>
        <v>0</v>
      </c>
      <c r="V728" s="12">
        <f t="shared" si="420"/>
        <v>0</v>
      </c>
      <c r="W728" s="12">
        <f t="shared" si="420"/>
        <v>0</v>
      </c>
      <c r="X728" s="12">
        <f t="shared" si="420"/>
        <v>0</v>
      </c>
      <c r="Y728" s="12">
        <f t="shared" si="420"/>
        <v>0</v>
      </c>
      <c r="Z728" s="12">
        <f t="shared" si="420"/>
        <v>0</v>
      </c>
      <c r="AA728" s="12">
        <f t="shared" si="420"/>
        <v>0</v>
      </c>
      <c r="AB728" s="12">
        <f t="shared" si="420"/>
        <v>0</v>
      </c>
      <c r="AC728" s="12">
        <f t="shared" si="420"/>
        <v>0</v>
      </c>
      <c r="AD728" s="12">
        <f t="shared" si="420"/>
        <v>0</v>
      </c>
      <c r="AE728" s="12">
        <f t="shared" si="420"/>
        <v>0</v>
      </c>
      <c r="AF728" s="12">
        <f t="shared" si="420"/>
        <v>0</v>
      </c>
      <c r="AG728" s="12">
        <f t="shared" si="420"/>
        <v>0</v>
      </c>
      <c r="AH728" s="12">
        <f t="shared" si="420"/>
        <v>0</v>
      </c>
      <c r="AI728" s="12">
        <f t="shared" si="420"/>
        <v>0</v>
      </c>
      <c r="AJ728" s="12">
        <f t="shared" si="401"/>
        <v>0</v>
      </c>
      <c r="AL728" s="55"/>
      <c r="AQ728" s="47"/>
      <c r="AR728" s="63"/>
      <c r="AS728" s="47"/>
      <c r="AT728" s="47"/>
      <c r="AU728" s="47"/>
      <c r="AV728" s="47"/>
      <c r="AW728" s="47"/>
      <c r="AX728" s="47"/>
    </row>
    <row r="729" spans="1:50">
      <c r="A729" s="3"/>
      <c r="B729" s="3"/>
      <c r="C729" s="508"/>
      <c r="D729" s="2"/>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f t="shared" si="401"/>
        <v>0</v>
      </c>
      <c r="AL729" s="55"/>
      <c r="AQ729" s="47"/>
      <c r="AR729" s="63"/>
      <c r="AS729" s="47"/>
      <c r="AT729" s="47"/>
      <c r="AU729" s="47"/>
      <c r="AV729" s="47"/>
      <c r="AW729" s="47"/>
      <c r="AX729" s="47"/>
    </row>
    <row r="730" spans="1:50">
      <c r="A730" s="3"/>
      <c r="B730" s="3"/>
      <c r="C730" s="508"/>
      <c r="D730" s="2"/>
      <c r="E730" s="12">
        <f>SUM(E731:E734)</f>
        <v>0</v>
      </c>
      <c r="F730" s="12">
        <f t="shared" ref="F730:AI730" si="421">SUM(F731:F734)</f>
        <v>0</v>
      </c>
      <c r="G730" s="12">
        <f t="shared" si="421"/>
        <v>0</v>
      </c>
      <c r="H730" s="12">
        <f t="shared" si="421"/>
        <v>0</v>
      </c>
      <c r="I730" s="12"/>
      <c r="J730" s="12">
        <f t="shared" ref="J730:AG730" si="422">SUM(J731:J734)</f>
        <v>0</v>
      </c>
      <c r="K730" s="12">
        <f t="shared" si="422"/>
        <v>0</v>
      </c>
      <c r="L730" s="12">
        <f t="shared" si="422"/>
        <v>0</v>
      </c>
      <c r="M730" s="12">
        <f t="shared" si="422"/>
        <v>0</v>
      </c>
      <c r="N730" s="12">
        <f t="shared" si="422"/>
        <v>0</v>
      </c>
      <c r="O730" s="12">
        <f t="shared" si="422"/>
        <v>0</v>
      </c>
      <c r="P730" s="12">
        <f t="shared" si="422"/>
        <v>0</v>
      </c>
      <c r="Q730" s="12">
        <f t="shared" si="422"/>
        <v>0</v>
      </c>
      <c r="R730" s="12">
        <f t="shared" si="422"/>
        <v>0</v>
      </c>
      <c r="S730" s="12">
        <f t="shared" si="422"/>
        <v>0</v>
      </c>
      <c r="T730" s="12">
        <f t="shared" si="422"/>
        <v>0</v>
      </c>
      <c r="U730" s="12">
        <f t="shared" si="422"/>
        <v>0</v>
      </c>
      <c r="V730" s="12">
        <f t="shared" si="422"/>
        <v>0</v>
      </c>
      <c r="W730" s="12">
        <f t="shared" si="422"/>
        <v>0</v>
      </c>
      <c r="X730" s="12">
        <f t="shared" si="422"/>
        <v>0</v>
      </c>
      <c r="Y730" s="12">
        <f t="shared" si="422"/>
        <v>0</v>
      </c>
      <c r="Z730" s="12">
        <f t="shared" si="422"/>
        <v>0</v>
      </c>
      <c r="AA730" s="12">
        <f t="shared" si="422"/>
        <v>0</v>
      </c>
      <c r="AB730" s="12">
        <f t="shared" si="422"/>
        <v>0</v>
      </c>
      <c r="AC730" s="12">
        <f t="shared" si="422"/>
        <v>0</v>
      </c>
      <c r="AD730" s="12">
        <f t="shared" si="422"/>
        <v>0</v>
      </c>
      <c r="AE730" s="12">
        <f t="shared" si="422"/>
        <v>0</v>
      </c>
      <c r="AF730" s="12">
        <f t="shared" si="422"/>
        <v>0</v>
      </c>
      <c r="AG730" s="12">
        <f t="shared" si="422"/>
        <v>0</v>
      </c>
      <c r="AH730" s="12">
        <f t="shared" si="421"/>
        <v>0</v>
      </c>
      <c r="AI730" s="12">
        <f t="shared" si="421"/>
        <v>0</v>
      </c>
      <c r="AJ730" s="12">
        <f t="shared" si="401"/>
        <v>0</v>
      </c>
      <c r="AL730" s="55"/>
      <c r="AQ730" s="47"/>
      <c r="AR730" s="63"/>
      <c r="AS730" s="47"/>
      <c r="AT730" s="47"/>
      <c r="AU730" s="47"/>
      <c r="AV730" s="47"/>
      <c r="AW730" s="47"/>
      <c r="AX730" s="47"/>
    </row>
    <row r="731" spans="1:50">
      <c r="A731" s="3"/>
      <c r="B731" s="3"/>
      <c r="C731" s="508"/>
      <c r="D731" s="2"/>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f t="shared" si="401"/>
        <v>0</v>
      </c>
      <c r="AL731" s="55"/>
      <c r="AQ731" s="47"/>
      <c r="AR731" s="63"/>
      <c r="AS731" s="47"/>
      <c r="AT731" s="47"/>
      <c r="AU731" s="47"/>
      <c r="AV731" s="47"/>
      <c r="AW731" s="47"/>
      <c r="AX731" s="47"/>
    </row>
    <row r="732" spans="1:50">
      <c r="A732" s="3"/>
      <c r="B732" s="3"/>
      <c r="C732" s="508"/>
      <c r="D732" s="2"/>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f t="shared" si="401"/>
        <v>0</v>
      </c>
      <c r="AL732" s="55"/>
      <c r="AQ732" s="47"/>
      <c r="AR732" s="63"/>
      <c r="AS732" s="47"/>
      <c r="AT732" s="47"/>
      <c r="AU732" s="47"/>
      <c r="AV732" s="47"/>
      <c r="AW732" s="47"/>
      <c r="AX732" s="47"/>
    </row>
    <row r="733" spans="1:50">
      <c r="A733" s="3"/>
      <c r="B733" s="3"/>
      <c r="C733" s="508"/>
      <c r="D733" s="2"/>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f t="shared" si="401"/>
        <v>0</v>
      </c>
      <c r="AL733" s="55"/>
      <c r="AQ733" s="47"/>
      <c r="AR733" s="63"/>
      <c r="AS733" s="47"/>
      <c r="AT733" s="47"/>
      <c r="AU733" s="47"/>
      <c r="AV733" s="47"/>
      <c r="AW733" s="47"/>
      <c r="AX733" s="47"/>
    </row>
    <row r="734" spans="1:50">
      <c r="A734" s="3"/>
      <c r="B734" s="3"/>
      <c r="C734" s="508"/>
      <c r="D734" s="2"/>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f t="shared" si="401"/>
        <v>0</v>
      </c>
      <c r="AL734" s="55"/>
      <c r="AQ734" s="47"/>
      <c r="AR734" s="63"/>
      <c r="AS734" s="47"/>
      <c r="AT734" s="47"/>
      <c r="AU734" s="47"/>
      <c r="AV734" s="47"/>
      <c r="AW734" s="47"/>
      <c r="AX734" s="47"/>
    </row>
    <row r="735" spans="1:50">
      <c r="A735" s="3"/>
      <c r="B735" s="3"/>
      <c r="C735" s="508"/>
      <c r="D735" s="2"/>
      <c r="E735" s="14">
        <f>+E736+E743</f>
        <v>0</v>
      </c>
      <c r="F735" s="14">
        <f t="shared" ref="F735:AI735" si="423">+F736+F743</f>
        <v>0</v>
      </c>
      <c r="G735" s="14">
        <f t="shared" si="423"/>
        <v>0</v>
      </c>
      <c r="H735" s="14">
        <f t="shared" si="423"/>
        <v>0</v>
      </c>
      <c r="I735" s="14"/>
      <c r="J735" s="14">
        <f t="shared" ref="J735:AG735" si="424">+J736+J743</f>
        <v>0</v>
      </c>
      <c r="K735" s="14">
        <f t="shared" si="424"/>
        <v>0</v>
      </c>
      <c r="L735" s="14">
        <f t="shared" si="424"/>
        <v>0</v>
      </c>
      <c r="M735" s="14">
        <f t="shared" si="424"/>
        <v>0</v>
      </c>
      <c r="N735" s="14">
        <f t="shared" si="424"/>
        <v>0</v>
      </c>
      <c r="O735" s="14">
        <f t="shared" si="424"/>
        <v>0</v>
      </c>
      <c r="P735" s="14">
        <f t="shared" si="424"/>
        <v>0</v>
      </c>
      <c r="Q735" s="14">
        <f t="shared" si="424"/>
        <v>0</v>
      </c>
      <c r="R735" s="14">
        <f t="shared" si="424"/>
        <v>0</v>
      </c>
      <c r="S735" s="14">
        <f t="shared" si="424"/>
        <v>0</v>
      </c>
      <c r="T735" s="14">
        <f t="shared" si="424"/>
        <v>0</v>
      </c>
      <c r="U735" s="14">
        <f t="shared" si="424"/>
        <v>0</v>
      </c>
      <c r="V735" s="14">
        <f t="shared" si="424"/>
        <v>0</v>
      </c>
      <c r="W735" s="14">
        <f t="shared" si="424"/>
        <v>0</v>
      </c>
      <c r="X735" s="14">
        <f t="shared" si="424"/>
        <v>0</v>
      </c>
      <c r="Y735" s="14">
        <f t="shared" si="424"/>
        <v>0</v>
      </c>
      <c r="Z735" s="14">
        <f t="shared" si="424"/>
        <v>0</v>
      </c>
      <c r="AA735" s="14">
        <f t="shared" si="424"/>
        <v>0</v>
      </c>
      <c r="AB735" s="14">
        <f t="shared" si="424"/>
        <v>0</v>
      </c>
      <c r="AC735" s="14">
        <f t="shared" si="424"/>
        <v>0</v>
      </c>
      <c r="AD735" s="14">
        <f t="shared" si="424"/>
        <v>0</v>
      </c>
      <c r="AE735" s="14">
        <f t="shared" si="424"/>
        <v>0</v>
      </c>
      <c r="AF735" s="14">
        <f t="shared" si="424"/>
        <v>0</v>
      </c>
      <c r="AG735" s="14">
        <f t="shared" si="424"/>
        <v>0</v>
      </c>
      <c r="AH735" s="14">
        <f t="shared" si="423"/>
        <v>0</v>
      </c>
      <c r="AI735" s="14">
        <f t="shared" si="423"/>
        <v>0</v>
      </c>
      <c r="AJ735" s="14">
        <f t="shared" si="401"/>
        <v>0</v>
      </c>
      <c r="AL735" s="55"/>
      <c r="AQ735" s="47"/>
      <c r="AR735" s="63"/>
      <c r="AS735" s="47"/>
      <c r="AT735" s="47"/>
      <c r="AU735" s="47"/>
      <c r="AV735" s="47"/>
      <c r="AW735" s="47"/>
      <c r="AX735" s="47"/>
    </row>
    <row r="736" spans="1:50">
      <c r="A736" s="3"/>
      <c r="B736" s="3"/>
      <c r="C736" s="508"/>
      <c r="D736" s="2"/>
      <c r="E736" s="12">
        <f>SUM(E737:E742)</f>
        <v>0</v>
      </c>
      <c r="F736" s="12">
        <f t="shared" ref="F736:AI736" si="425">SUM(F737:F742)</f>
        <v>0</v>
      </c>
      <c r="G736" s="12">
        <f t="shared" si="425"/>
        <v>0</v>
      </c>
      <c r="H736" s="12">
        <f t="shared" si="425"/>
        <v>0</v>
      </c>
      <c r="I736" s="12"/>
      <c r="J736" s="12">
        <f t="shared" ref="J736:R736" si="426">SUM(J737:J742)</f>
        <v>0</v>
      </c>
      <c r="K736" s="12">
        <f t="shared" si="426"/>
        <v>0</v>
      </c>
      <c r="L736" s="12">
        <f t="shared" si="426"/>
        <v>0</v>
      </c>
      <c r="M736" s="12">
        <f t="shared" si="426"/>
        <v>0</v>
      </c>
      <c r="N736" s="12">
        <f t="shared" si="426"/>
        <v>0</v>
      </c>
      <c r="O736" s="12">
        <f t="shared" si="426"/>
        <v>0</v>
      </c>
      <c r="P736" s="12">
        <f t="shared" si="426"/>
        <v>0</v>
      </c>
      <c r="Q736" s="12">
        <f t="shared" si="426"/>
        <v>0</v>
      </c>
      <c r="R736" s="12">
        <f t="shared" si="426"/>
        <v>0</v>
      </c>
      <c r="S736" s="12">
        <f>SUM(S737:S742)</f>
        <v>0</v>
      </c>
      <c r="T736" s="12">
        <f t="shared" ref="T736:AG736" si="427">SUM(T737:T742)</f>
        <v>0</v>
      </c>
      <c r="U736" s="12">
        <f t="shared" si="427"/>
        <v>0</v>
      </c>
      <c r="V736" s="12">
        <f t="shared" si="427"/>
        <v>0</v>
      </c>
      <c r="W736" s="12">
        <f t="shared" si="427"/>
        <v>0</v>
      </c>
      <c r="X736" s="12">
        <f t="shared" si="427"/>
        <v>0</v>
      </c>
      <c r="Y736" s="12">
        <f t="shared" si="427"/>
        <v>0</v>
      </c>
      <c r="Z736" s="12">
        <f t="shared" si="427"/>
        <v>0</v>
      </c>
      <c r="AA736" s="12">
        <f t="shared" si="427"/>
        <v>0</v>
      </c>
      <c r="AB736" s="12">
        <f t="shared" si="427"/>
        <v>0</v>
      </c>
      <c r="AC736" s="12">
        <f t="shared" si="427"/>
        <v>0</v>
      </c>
      <c r="AD736" s="12">
        <f t="shared" si="427"/>
        <v>0</v>
      </c>
      <c r="AE736" s="12">
        <f t="shared" si="427"/>
        <v>0</v>
      </c>
      <c r="AF736" s="12">
        <f t="shared" si="427"/>
        <v>0</v>
      </c>
      <c r="AG736" s="12">
        <f t="shared" si="427"/>
        <v>0</v>
      </c>
      <c r="AH736" s="12">
        <f t="shared" si="425"/>
        <v>0</v>
      </c>
      <c r="AI736" s="12">
        <f t="shared" si="425"/>
        <v>0</v>
      </c>
      <c r="AJ736" s="12">
        <f t="shared" ref="AJ736:AJ767" si="428">SUM(E736:AI736)</f>
        <v>0</v>
      </c>
      <c r="AL736" s="55"/>
      <c r="AQ736" s="47"/>
      <c r="AR736" s="63"/>
      <c r="AS736" s="47"/>
      <c r="AT736" s="47"/>
      <c r="AU736" s="47"/>
      <c r="AV736" s="47"/>
      <c r="AW736" s="47"/>
      <c r="AX736" s="47"/>
    </row>
    <row r="737" spans="1:50">
      <c r="A737" s="3"/>
      <c r="B737" s="3"/>
      <c r="C737" s="508"/>
      <c r="D737" s="2"/>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f t="shared" si="428"/>
        <v>0</v>
      </c>
      <c r="AL737" s="55"/>
      <c r="AQ737" s="47"/>
      <c r="AR737" s="63"/>
      <c r="AS737" s="47"/>
      <c r="AT737" s="47"/>
      <c r="AU737" s="47"/>
      <c r="AV737" s="47"/>
      <c r="AW737" s="47"/>
      <c r="AX737" s="47"/>
    </row>
    <row r="738" spans="1:50">
      <c r="A738" s="3"/>
      <c r="B738" s="3"/>
      <c r="C738" s="508"/>
      <c r="D738" s="2"/>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f t="shared" si="428"/>
        <v>0</v>
      </c>
      <c r="AL738" s="55"/>
      <c r="AQ738" s="47"/>
      <c r="AR738" s="63"/>
      <c r="AS738" s="47"/>
      <c r="AT738" s="47"/>
      <c r="AU738" s="47"/>
      <c r="AV738" s="47"/>
      <c r="AW738" s="47"/>
      <c r="AX738" s="47"/>
    </row>
    <row r="739" spans="1:50">
      <c r="A739" s="3"/>
      <c r="B739" s="3"/>
      <c r="C739" s="508"/>
      <c r="D739" s="2"/>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f t="shared" si="428"/>
        <v>0</v>
      </c>
      <c r="AL739" s="55"/>
      <c r="AQ739" s="47"/>
      <c r="AR739" s="63"/>
      <c r="AS739" s="47"/>
      <c r="AT739" s="47"/>
      <c r="AU739" s="47"/>
      <c r="AV739" s="47"/>
      <c r="AW739" s="47"/>
      <c r="AX739" s="47"/>
    </row>
    <row r="740" spans="1:50">
      <c r="A740" s="3"/>
      <c r="B740" s="3"/>
      <c r="C740" s="508"/>
      <c r="D740" s="2"/>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f t="shared" si="428"/>
        <v>0</v>
      </c>
      <c r="AL740" s="55"/>
      <c r="AQ740" s="47"/>
      <c r="AR740" s="63"/>
      <c r="AS740" s="47"/>
      <c r="AT740" s="47"/>
      <c r="AU740" s="47"/>
      <c r="AV740" s="47"/>
      <c r="AW740" s="47"/>
      <c r="AX740" s="47"/>
    </row>
    <row r="741" spans="1:50">
      <c r="A741" s="3"/>
      <c r="B741" s="3"/>
      <c r="C741" s="508"/>
      <c r="D741" s="2"/>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f t="shared" si="428"/>
        <v>0</v>
      </c>
      <c r="AL741" s="55"/>
      <c r="AQ741" s="47"/>
      <c r="AR741" s="63"/>
      <c r="AS741" s="47"/>
      <c r="AT741" s="47"/>
      <c r="AU741" s="47"/>
      <c r="AV741" s="47"/>
      <c r="AW741" s="47"/>
      <c r="AX741" s="47"/>
    </row>
    <row r="742" spans="1:50">
      <c r="A742" s="3"/>
      <c r="B742" s="3"/>
      <c r="C742" s="508"/>
      <c r="D742" s="2"/>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f t="shared" si="428"/>
        <v>0</v>
      </c>
      <c r="AL742" s="55"/>
      <c r="AQ742" s="47"/>
      <c r="AR742" s="63"/>
      <c r="AS742" s="47"/>
      <c r="AT742" s="47"/>
      <c r="AU742" s="47"/>
      <c r="AV742" s="47"/>
      <c r="AW742" s="47"/>
      <c r="AX742" s="47"/>
    </row>
    <row r="743" spans="1:50">
      <c r="A743" s="3"/>
      <c r="B743" s="3"/>
      <c r="C743" s="508"/>
      <c r="D743" s="2"/>
      <c r="E743" s="12">
        <f>+E744</f>
        <v>0</v>
      </c>
      <c r="F743" s="12">
        <f t="shared" ref="F743:AI743" si="429">+F744</f>
        <v>0</v>
      </c>
      <c r="G743" s="12">
        <f t="shared" si="429"/>
        <v>0</v>
      </c>
      <c r="H743" s="12">
        <f t="shared" si="429"/>
        <v>0</v>
      </c>
      <c r="I743" s="12"/>
      <c r="J743" s="12">
        <f t="shared" si="429"/>
        <v>0</v>
      </c>
      <c r="K743" s="12">
        <f t="shared" si="429"/>
        <v>0</v>
      </c>
      <c r="L743" s="12">
        <f t="shared" si="429"/>
        <v>0</v>
      </c>
      <c r="M743" s="12">
        <f t="shared" si="429"/>
        <v>0</v>
      </c>
      <c r="N743" s="12">
        <f t="shared" si="429"/>
        <v>0</v>
      </c>
      <c r="O743" s="12">
        <f t="shared" si="429"/>
        <v>0</v>
      </c>
      <c r="P743" s="12">
        <f t="shared" si="429"/>
        <v>0</v>
      </c>
      <c r="Q743" s="12">
        <f t="shared" si="429"/>
        <v>0</v>
      </c>
      <c r="R743" s="12">
        <f t="shared" si="429"/>
        <v>0</v>
      </c>
      <c r="S743" s="12">
        <f t="shared" si="429"/>
        <v>0</v>
      </c>
      <c r="T743" s="12">
        <f t="shared" si="429"/>
        <v>0</v>
      </c>
      <c r="U743" s="12">
        <f t="shared" si="429"/>
        <v>0</v>
      </c>
      <c r="V743" s="12">
        <f t="shared" si="429"/>
        <v>0</v>
      </c>
      <c r="W743" s="12">
        <f t="shared" si="429"/>
        <v>0</v>
      </c>
      <c r="X743" s="12">
        <f t="shared" si="429"/>
        <v>0</v>
      </c>
      <c r="Y743" s="12">
        <f t="shared" si="429"/>
        <v>0</v>
      </c>
      <c r="Z743" s="12">
        <f t="shared" si="429"/>
        <v>0</v>
      </c>
      <c r="AA743" s="12">
        <f t="shared" si="429"/>
        <v>0</v>
      </c>
      <c r="AB743" s="12">
        <f t="shared" si="429"/>
        <v>0</v>
      </c>
      <c r="AC743" s="12">
        <f t="shared" si="429"/>
        <v>0</v>
      </c>
      <c r="AD743" s="12">
        <f t="shared" si="429"/>
        <v>0</v>
      </c>
      <c r="AE743" s="12">
        <f t="shared" si="429"/>
        <v>0</v>
      </c>
      <c r="AF743" s="12">
        <f t="shared" si="429"/>
        <v>0</v>
      </c>
      <c r="AG743" s="12">
        <f t="shared" si="429"/>
        <v>0</v>
      </c>
      <c r="AH743" s="12">
        <f t="shared" si="429"/>
        <v>0</v>
      </c>
      <c r="AI743" s="12">
        <f t="shared" si="429"/>
        <v>0</v>
      </c>
      <c r="AJ743" s="12">
        <f t="shared" si="428"/>
        <v>0</v>
      </c>
      <c r="AL743" s="55"/>
      <c r="AQ743" s="47"/>
      <c r="AR743" s="63"/>
      <c r="AS743" s="47"/>
      <c r="AT743" s="47"/>
      <c r="AU743" s="47"/>
      <c r="AV743" s="47"/>
      <c r="AW743" s="47"/>
      <c r="AX743" s="47"/>
    </row>
    <row r="744" spans="1:50">
      <c r="A744" s="3"/>
      <c r="B744" s="3"/>
      <c r="C744" s="508"/>
      <c r="D744" s="2"/>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f t="shared" si="428"/>
        <v>0</v>
      </c>
      <c r="AL744" s="55"/>
      <c r="AQ744" s="47"/>
      <c r="AR744" s="63"/>
      <c r="AS744" s="47"/>
      <c r="AT744" s="47"/>
      <c r="AU744" s="47"/>
      <c r="AV744" s="47"/>
      <c r="AW744" s="47"/>
      <c r="AX744" s="47"/>
    </row>
    <row r="745" spans="1:50">
      <c r="A745" s="3"/>
      <c r="B745" s="3"/>
      <c r="C745" s="508"/>
      <c r="D745" s="2"/>
      <c r="E745" s="14">
        <f>+E746+E748</f>
        <v>0</v>
      </c>
      <c r="F745" s="14">
        <f t="shared" ref="F745:AI745" si="430">+F746+F748</f>
        <v>0</v>
      </c>
      <c r="G745" s="14">
        <f t="shared" si="430"/>
        <v>0</v>
      </c>
      <c r="H745" s="14">
        <f t="shared" si="430"/>
        <v>0</v>
      </c>
      <c r="I745" s="14"/>
      <c r="J745" s="14">
        <f t="shared" ref="J745:AG745" si="431">+J746+J748</f>
        <v>0</v>
      </c>
      <c r="K745" s="14">
        <f t="shared" si="431"/>
        <v>0</v>
      </c>
      <c r="L745" s="14">
        <f t="shared" si="431"/>
        <v>0</v>
      </c>
      <c r="M745" s="14">
        <f t="shared" si="431"/>
        <v>0</v>
      </c>
      <c r="N745" s="14">
        <f t="shared" si="431"/>
        <v>0</v>
      </c>
      <c r="O745" s="14">
        <f t="shared" si="431"/>
        <v>0</v>
      </c>
      <c r="P745" s="14">
        <f t="shared" si="431"/>
        <v>0</v>
      </c>
      <c r="Q745" s="14">
        <f t="shared" si="431"/>
        <v>0</v>
      </c>
      <c r="R745" s="14">
        <f t="shared" si="431"/>
        <v>0</v>
      </c>
      <c r="S745" s="14">
        <f t="shared" si="431"/>
        <v>0</v>
      </c>
      <c r="T745" s="14">
        <f t="shared" si="431"/>
        <v>0</v>
      </c>
      <c r="U745" s="14">
        <f t="shared" si="431"/>
        <v>0</v>
      </c>
      <c r="V745" s="14">
        <f t="shared" si="431"/>
        <v>0</v>
      </c>
      <c r="W745" s="14">
        <f t="shared" si="431"/>
        <v>0</v>
      </c>
      <c r="X745" s="14">
        <f t="shared" si="431"/>
        <v>0</v>
      </c>
      <c r="Y745" s="14">
        <f t="shared" si="431"/>
        <v>0</v>
      </c>
      <c r="Z745" s="14">
        <f t="shared" si="431"/>
        <v>0</v>
      </c>
      <c r="AA745" s="14">
        <f t="shared" si="431"/>
        <v>0</v>
      </c>
      <c r="AB745" s="14">
        <f t="shared" si="431"/>
        <v>0</v>
      </c>
      <c r="AC745" s="14">
        <f t="shared" si="431"/>
        <v>0</v>
      </c>
      <c r="AD745" s="14">
        <f t="shared" si="431"/>
        <v>0</v>
      </c>
      <c r="AE745" s="14">
        <f t="shared" si="431"/>
        <v>0</v>
      </c>
      <c r="AF745" s="14">
        <f t="shared" si="431"/>
        <v>0</v>
      </c>
      <c r="AG745" s="14">
        <f t="shared" si="431"/>
        <v>0</v>
      </c>
      <c r="AH745" s="14">
        <f t="shared" si="430"/>
        <v>0</v>
      </c>
      <c r="AI745" s="14">
        <f t="shared" si="430"/>
        <v>0</v>
      </c>
      <c r="AJ745" s="14">
        <f t="shared" si="428"/>
        <v>0</v>
      </c>
      <c r="AL745" s="55"/>
      <c r="AQ745" s="47"/>
      <c r="AR745" s="63"/>
      <c r="AS745" s="47"/>
      <c r="AT745" s="47"/>
      <c r="AU745" s="47"/>
      <c r="AV745" s="47"/>
      <c r="AW745" s="47"/>
      <c r="AX745" s="47"/>
    </row>
    <row r="746" spans="1:50">
      <c r="A746" s="3"/>
      <c r="B746" s="3"/>
      <c r="C746" s="508"/>
      <c r="D746" s="2"/>
      <c r="E746" s="12">
        <f>+E747</f>
        <v>0</v>
      </c>
      <c r="F746" s="12">
        <f t="shared" ref="F746:AI746" si="432">+F747</f>
        <v>0</v>
      </c>
      <c r="G746" s="12">
        <f t="shared" si="432"/>
        <v>0</v>
      </c>
      <c r="H746" s="12">
        <f t="shared" si="432"/>
        <v>0</v>
      </c>
      <c r="I746" s="12"/>
      <c r="J746" s="12">
        <f t="shared" si="432"/>
        <v>0</v>
      </c>
      <c r="K746" s="12">
        <f t="shared" si="432"/>
        <v>0</v>
      </c>
      <c r="L746" s="12">
        <f t="shared" si="432"/>
        <v>0</v>
      </c>
      <c r="M746" s="12">
        <f t="shared" si="432"/>
        <v>0</v>
      </c>
      <c r="N746" s="12">
        <f t="shared" si="432"/>
        <v>0</v>
      </c>
      <c r="O746" s="12">
        <f t="shared" si="432"/>
        <v>0</v>
      </c>
      <c r="P746" s="12">
        <f t="shared" si="432"/>
        <v>0</v>
      </c>
      <c r="Q746" s="12">
        <f t="shared" si="432"/>
        <v>0</v>
      </c>
      <c r="R746" s="12">
        <f t="shared" si="432"/>
        <v>0</v>
      </c>
      <c r="S746" s="12">
        <f t="shared" si="432"/>
        <v>0</v>
      </c>
      <c r="T746" s="12">
        <f t="shared" si="432"/>
        <v>0</v>
      </c>
      <c r="U746" s="12">
        <f t="shared" si="432"/>
        <v>0</v>
      </c>
      <c r="V746" s="12">
        <f t="shared" si="432"/>
        <v>0</v>
      </c>
      <c r="W746" s="12">
        <f t="shared" si="432"/>
        <v>0</v>
      </c>
      <c r="X746" s="12">
        <f t="shared" si="432"/>
        <v>0</v>
      </c>
      <c r="Y746" s="12">
        <f t="shared" si="432"/>
        <v>0</v>
      </c>
      <c r="Z746" s="12">
        <f t="shared" si="432"/>
        <v>0</v>
      </c>
      <c r="AA746" s="12">
        <f t="shared" si="432"/>
        <v>0</v>
      </c>
      <c r="AB746" s="12">
        <f t="shared" si="432"/>
        <v>0</v>
      </c>
      <c r="AC746" s="12">
        <f t="shared" si="432"/>
        <v>0</v>
      </c>
      <c r="AD746" s="12">
        <f t="shared" si="432"/>
        <v>0</v>
      </c>
      <c r="AE746" s="12">
        <f t="shared" si="432"/>
        <v>0</v>
      </c>
      <c r="AF746" s="12">
        <f t="shared" si="432"/>
        <v>0</v>
      </c>
      <c r="AG746" s="12">
        <f t="shared" si="432"/>
        <v>0</v>
      </c>
      <c r="AH746" s="12">
        <f t="shared" si="432"/>
        <v>0</v>
      </c>
      <c r="AI746" s="12">
        <f t="shared" si="432"/>
        <v>0</v>
      </c>
      <c r="AJ746" s="12">
        <f t="shared" si="428"/>
        <v>0</v>
      </c>
      <c r="AL746" s="55"/>
      <c r="AQ746" s="47"/>
      <c r="AR746" s="63"/>
      <c r="AS746" s="47"/>
      <c r="AT746" s="47"/>
      <c r="AU746" s="47"/>
      <c r="AV746" s="47"/>
      <c r="AW746" s="47"/>
      <c r="AX746" s="47"/>
    </row>
    <row r="747" spans="1:50">
      <c r="A747" s="3"/>
      <c r="B747" s="3"/>
      <c r="C747" s="508"/>
      <c r="D747" s="2"/>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f t="shared" si="428"/>
        <v>0</v>
      </c>
      <c r="AL747" s="55"/>
      <c r="AQ747" s="47"/>
      <c r="AR747" s="63"/>
      <c r="AS747" s="47"/>
      <c r="AT747" s="47"/>
      <c r="AU747" s="47"/>
      <c r="AV747" s="47"/>
      <c r="AW747" s="47"/>
      <c r="AX747" s="47"/>
    </row>
    <row r="748" spans="1:50">
      <c r="A748" s="3"/>
      <c r="B748" s="3"/>
      <c r="C748" s="508"/>
      <c r="D748" s="2"/>
      <c r="E748" s="12">
        <f>SUM(E749:E754)</f>
        <v>0</v>
      </c>
      <c r="F748" s="12">
        <f t="shared" ref="F748:AI748" si="433">SUM(F749:F754)</f>
        <v>0</v>
      </c>
      <c r="G748" s="12">
        <f t="shared" si="433"/>
        <v>0</v>
      </c>
      <c r="H748" s="12">
        <f t="shared" si="433"/>
        <v>0</v>
      </c>
      <c r="I748" s="12"/>
      <c r="J748" s="12">
        <f t="shared" ref="J748:AG748" si="434">SUM(J749:J754)</f>
        <v>0</v>
      </c>
      <c r="K748" s="12">
        <f t="shared" si="434"/>
        <v>0</v>
      </c>
      <c r="L748" s="12">
        <f t="shared" si="434"/>
        <v>0</v>
      </c>
      <c r="M748" s="12">
        <f t="shared" si="434"/>
        <v>0</v>
      </c>
      <c r="N748" s="12">
        <f t="shared" si="434"/>
        <v>0</v>
      </c>
      <c r="O748" s="12">
        <f t="shared" si="434"/>
        <v>0</v>
      </c>
      <c r="P748" s="12">
        <f t="shared" si="434"/>
        <v>0</v>
      </c>
      <c r="Q748" s="12">
        <f t="shared" si="434"/>
        <v>0</v>
      </c>
      <c r="R748" s="12">
        <f t="shared" si="434"/>
        <v>0</v>
      </c>
      <c r="S748" s="12">
        <f t="shared" si="434"/>
        <v>0</v>
      </c>
      <c r="T748" s="12">
        <f t="shared" si="434"/>
        <v>0</v>
      </c>
      <c r="U748" s="12">
        <f t="shared" si="434"/>
        <v>0</v>
      </c>
      <c r="V748" s="12">
        <f t="shared" si="434"/>
        <v>0</v>
      </c>
      <c r="W748" s="12">
        <f t="shared" si="434"/>
        <v>0</v>
      </c>
      <c r="X748" s="12">
        <f t="shared" si="434"/>
        <v>0</v>
      </c>
      <c r="Y748" s="12">
        <f t="shared" si="434"/>
        <v>0</v>
      </c>
      <c r="Z748" s="12">
        <f t="shared" si="434"/>
        <v>0</v>
      </c>
      <c r="AA748" s="12">
        <f t="shared" si="434"/>
        <v>0</v>
      </c>
      <c r="AB748" s="12">
        <f t="shared" si="434"/>
        <v>0</v>
      </c>
      <c r="AC748" s="12">
        <f t="shared" si="434"/>
        <v>0</v>
      </c>
      <c r="AD748" s="12">
        <f t="shared" si="434"/>
        <v>0</v>
      </c>
      <c r="AE748" s="12">
        <f t="shared" si="434"/>
        <v>0</v>
      </c>
      <c r="AF748" s="12">
        <f t="shared" si="434"/>
        <v>0</v>
      </c>
      <c r="AG748" s="12">
        <f t="shared" si="434"/>
        <v>0</v>
      </c>
      <c r="AH748" s="12">
        <f t="shared" si="433"/>
        <v>0</v>
      </c>
      <c r="AI748" s="12">
        <f t="shared" si="433"/>
        <v>0</v>
      </c>
      <c r="AJ748" s="12">
        <f t="shared" si="428"/>
        <v>0</v>
      </c>
      <c r="AL748" s="55"/>
      <c r="AQ748" s="47"/>
      <c r="AR748" s="63"/>
      <c r="AS748" s="47"/>
      <c r="AT748" s="47"/>
      <c r="AU748" s="47"/>
      <c r="AV748" s="47"/>
      <c r="AW748" s="47"/>
      <c r="AX748" s="47"/>
    </row>
    <row r="749" spans="1:50">
      <c r="A749" s="3"/>
      <c r="B749" s="3"/>
      <c r="C749" s="508"/>
      <c r="D749" s="2"/>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f t="shared" si="428"/>
        <v>0</v>
      </c>
      <c r="AL749" s="55"/>
      <c r="AQ749" s="47"/>
      <c r="AR749" s="63"/>
      <c r="AS749" s="47"/>
      <c r="AT749" s="47"/>
      <c r="AU749" s="47"/>
      <c r="AV749" s="47"/>
      <c r="AW749" s="47"/>
      <c r="AX749" s="47"/>
    </row>
    <row r="750" spans="1:50">
      <c r="A750" s="3"/>
      <c r="B750" s="3"/>
      <c r="C750" s="508"/>
      <c r="D750" s="2"/>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f t="shared" si="428"/>
        <v>0</v>
      </c>
      <c r="AL750" s="55"/>
      <c r="AQ750" s="47"/>
      <c r="AR750" s="63"/>
      <c r="AS750" s="47"/>
      <c r="AT750" s="47"/>
      <c r="AU750" s="47"/>
      <c r="AV750" s="47"/>
      <c r="AW750" s="47"/>
      <c r="AX750" s="47"/>
    </row>
    <row r="751" spans="1:50">
      <c r="A751" s="3"/>
      <c r="B751" s="3"/>
      <c r="C751" s="508"/>
      <c r="D751" s="2"/>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f t="shared" si="428"/>
        <v>0</v>
      </c>
      <c r="AL751" s="55"/>
      <c r="AQ751" s="47"/>
      <c r="AR751" s="63"/>
      <c r="AS751" s="47"/>
      <c r="AT751" s="47"/>
      <c r="AU751" s="47"/>
      <c r="AV751" s="47"/>
      <c r="AW751" s="47"/>
      <c r="AX751" s="47"/>
    </row>
    <row r="752" spans="1:50">
      <c r="A752" s="3"/>
      <c r="B752" s="3"/>
      <c r="C752" s="508"/>
      <c r="D752" s="2"/>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f t="shared" si="428"/>
        <v>0</v>
      </c>
      <c r="AL752" s="55"/>
      <c r="AQ752" s="47"/>
      <c r="AR752" s="63"/>
      <c r="AS752" s="47"/>
      <c r="AT752" s="47"/>
      <c r="AU752" s="47"/>
      <c r="AV752" s="47"/>
      <c r="AW752" s="47"/>
      <c r="AX752" s="47"/>
    </row>
    <row r="753" spans="1:50">
      <c r="A753" s="3"/>
      <c r="B753" s="3"/>
      <c r="C753" s="508"/>
      <c r="D753" s="2"/>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f t="shared" si="428"/>
        <v>0</v>
      </c>
      <c r="AL753" s="55"/>
      <c r="AQ753" s="47"/>
      <c r="AR753" s="63"/>
      <c r="AS753" s="47"/>
      <c r="AT753" s="47"/>
      <c r="AU753" s="47"/>
      <c r="AV753" s="47"/>
      <c r="AW753" s="47"/>
      <c r="AX753" s="47"/>
    </row>
    <row r="754" spans="1:50">
      <c r="A754" s="3"/>
      <c r="B754" s="3"/>
      <c r="C754" s="508"/>
      <c r="D754" s="2"/>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f t="shared" si="428"/>
        <v>0</v>
      </c>
      <c r="AL754" s="55"/>
      <c r="AQ754" s="47"/>
      <c r="AR754" s="63"/>
      <c r="AS754" s="47"/>
      <c r="AT754" s="47"/>
      <c r="AU754" s="47"/>
      <c r="AV754" s="47"/>
      <c r="AW754" s="47"/>
      <c r="AX754" s="47"/>
    </row>
    <row r="755" spans="1:50">
      <c r="A755" s="3"/>
      <c r="B755" s="3"/>
      <c r="C755" s="512"/>
      <c r="D755" s="20"/>
      <c r="E755" s="18">
        <f t="shared" ref="E755:AI755" si="435">+E756+E776+E794</f>
        <v>0</v>
      </c>
      <c r="F755" s="18">
        <f t="shared" si="435"/>
        <v>0</v>
      </c>
      <c r="G755" s="18">
        <f t="shared" si="435"/>
        <v>0</v>
      </c>
      <c r="H755" s="18">
        <f t="shared" si="435"/>
        <v>0</v>
      </c>
      <c r="I755" s="18"/>
      <c r="J755" s="18">
        <f t="shared" ref="J755:AG755" si="436">+J756+J776+J794</f>
        <v>0</v>
      </c>
      <c r="K755" s="18">
        <f t="shared" si="436"/>
        <v>0</v>
      </c>
      <c r="L755" s="18">
        <f t="shared" si="436"/>
        <v>0</v>
      </c>
      <c r="M755" s="18">
        <f t="shared" si="436"/>
        <v>0</v>
      </c>
      <c r="N755" s="18">
        <f t="shared" si="436"/>
        <v>0</v>
      </c>
      <c r="O755" s="18">
        <f t="shared" si="436"/>
        <v>0</v>
      </c>
      <c r="P755" s="18">
        <f t="shared" si="436"/>
        <v>0</v>
      </c>
      <c r="Q755" s="18">
        <f t="shared" si="436"/>
        <v>0</v>
      </c>
      <c r="R755" s="18">
        <f t="shared" si="436"/>
        <v>0</v>
      </c>
      <c r="S755" s="18">
        <f t="shared" si="436"/>
        <v>0</v>
      </c>
      <c r="T755" s="18">
        <f t="shared" si="436"/>
        <v>0</v>
      </c>
      <c r="U755" s="18">
        <f t="shared" si="436"/>
        <v>0</v>
      </c>
      <c r="V755" s="18">
        <f t="shared" si="436"/>
        <v>0</v>
      </c>
      <c r="W755" s="18">
        <f t="shared" si="436"/>
        <v>0</v>
      </c>
      <c r="X755" s="18">
        <f t="shared" si="436"/>
        <v>0</v>
      </c>
      <c r="Y755" s="18">
        <f t="shared" si="436"/>
        <v>0</v>
      </c>
      <c r="Z755" s="18">
        <f t="shared" si="436"/>
        <v>0</v>
      </c>
      <c r="AA755" s="18">
        <f t="shared" si="436"/>
        <v>0</v>
      </c>
      <c r="AB755" s="18">
        <f t="shared" si="436"/>
        <v>0</v>
      </c>
      <c r="AC755" s="18">
        <f t="shared" si="436"/>
        <v>0</v>
      </c>
      <c r="AD755" s="18">
        <f t="shared" si="436"/>
        <v>0</v>
      </c>
      <c r="AE755" s="18">
        <f t="shared" si="436"/>
        <v>0</v>
      </c>
      <c r="AF755" s="18">
        <f t="shared" si="436"/>
        <v>0</v>
      </c>
      <c r="AG755" s="18">
        <f t="shared" si="436"/>
        <v>0</v>
      </c>
      <c r="AH755" s="18">
        <f t="shared" si="435"/>
        <v>0</v>
      </c>
      <c r="AI755" s="18">
        <f t="shared" si="435"/>
        <v>0</v>
      </c>
      <c r="AJ755" s="13">
        <f t="shared" si="428"/>
        <v>0</v>
      </c>
      <c r="AL755" s="55"/>
      <c r="AQ755" s="47"/>
      <c r="AR755" s="63"/>
      <c r="AS755" s="47"/>
      <c r="AT755" s="47"/>
      <c r="AU755" s="47"/>
      <c r="AV755" s="47"/>
      <c r="AW755" s="47"/>
      <c r="AX755" s="47"/>
    </row>
    <row r="756" spans="1:50">
      <c r="A756" s="3"/>
      <c r="B756" s="3"/>
      <c r="C756" s="508"/>
      <c r="D756" s="2"/>
      <c r="E756" s="14">
        <f t="shared" ref="E756:AI756" si="437">+E757+E760+E762+E764+E772+E774</f>
        <v>0</v>
      </c>
      <c r="F756" s="14">
        <f t="shared" si="437"/>
        <v>0</v>
      </c>
      <c r="G756" s="14">
        <f t="shared" si="437"/>
        <v>0</v>
      </c>
      <c r="H756" s="14">
        <f t="shared" si="437"/>
        <v>0</v>
      </c>
      <c r="I756" s="14"/>
      <c r="J756" s="14">
        <f t="shared" ref="J756:M756" si="438">+J757+J760+J762+J764+J772+J774</f>
        <v>0</v>
      </c>
      <c r="K756" s="14">
        <f t="shared" si="438"/>
        <v>0</v>
      </c>
      <c r="L756" s="14">
        <f t="shared" si="438"/>
        <v>0</v>
      </c>
      <c r="M756" s="14">
        <f t="shared" si="438"/>
        <v>0</v>
      </c>
      <c r="N756" s="14">
        <f>+N757+N760+N762+N764+N772+N774</f>
        <v>0</v>
      </c>
      <c r="O756" s="14">
        <f t="shared" ref="O756:AG756" si="439">+O757+O760+O762+O764+O772+O774</f>
        <v>0</v>
      </c>
      <c r="P756" s="14">
        <f t="shared" si="439"/>
        <v>0</v>
      </c>
      <c r="Q756" s="14">
        <f t="shared" si="439"/>
        <v>0</v>
      </c>
      <c r="R756" s="14">
        <f t="shared" si="439"/>
        <v>0</v>
      </c>
      <c r="S756" s="14">
        <f t="shared" si="439"/>
        <v>0</v>
      </c>
      <c r="T756" s="14">
        <f t="shared" si="439"/>
        <v>0</v>
      </c>
      <c r="U756" s="14">
        <f t="shared" si="439"/>
        <v>0</v>
      </c>
      <c r="V756" s="14">
        <f t="shared" si="439"/>
        <v>0</v>
      </c>
      <c r="W756" s="14">
        <f t="shared" si="439"/>
        <v>0</v>
      </c>
      <c r="X756" s="14">
        <f t="shared" si="439"/>
        <v>0</v>
      </c>
      <c r="Y756" s="14">
        <f t="shared" si="439"/>
        <v>0</v>
      </c>
      <c r="Z756" s="14">
        <f t="shared" si="439"/>
        <v>0</v>
      </c>
      <c r="AA756" s="14">
        <f t="shared" si="439"/>
        <v>0</v>
      </c>
      <c r="AB756" s="14">
        <f t="shared" si="439"/>
        <v>0</v>
      </c>
      <c r="AC756" s="14">
        <f t="shared" si="439"/>
        <v>0</v>
      </c>
      <c r="AD756" s="14">
        <f t="shared" si="439"/>
        <v>0</v>
      </c>
      <c r="AE756" s="14">
        <f t="shared" si="439"/>
        <v>0</v>
      </c>
      <c r="AF756" s="14">
        <f t="shared" si="439"/>
        <v>0</v>
      </c>
      <c r="AG756" s="14">
        <f t="shared" si="439"/>
        <v>0</v>
      </c>
      <c r="AH756" s="14">
        <f t="shared" si="437"/>
        <v>0</v>
      </c>
      <c r="AI756" s="14">
        <f t="shared" si="437"/>
        <v>0</v>
      </c>
      <c r="AJ756" s="14">
        <f t="shared" si="428"/>
        <v>0</v>
      </c>
      <c r="AL756" s="55"/>
      <c r="AQ756" s="47"/>
      <c r="AR756" s="63"/>
      <c r="AS756" s="47"/>
      <c r="AT756" s="47"/>
      <c r="AU756" s="47"/>
      <c r="AV756" s="47"/>
      <c r="AW756" s="47"/>
      <c r="AX756" s="47"/>
    </row>
    <row r="757" spans="1:50">
      <c r="A757" s="3"/>
      <c r="B757" s="3"/>
      <c r="C757" s="508"/>
      <c r="D757" s="2"/>
      <c r="E757" s="12">
        <f>SUM(E758:E759)</f>
        <v>0</v>
      </c>
      <c r="F757" s="12">
        <f t="shared" ref="F757:AI757" si="440">SUM(F758:F759)</f>
        <v>0</v>
      </c>
      <c r="G757" s="12">
        <f t="shared" si="440"/>
        <v>0</v>
      </c>
      <c r="H757" s="12">
        <f t="shared" si="440"/>
        <v>0</v>
      </c>
      <c r="I757" s="12"/>
      <c r="J757" s="12">
        <f t="shared" ref="J757:AG757" si="441">SUM(J758:J759)</f>
        <v>0</v>
      </c>
      <c r="K757" s="12">
        <f t="shared" si="441"/>
        <v>0</v>
      </c>
      <c r="L757" s="12">
        <f t="shared" si="441"/>
        <v>0</v>
      </c>
      <c r="M757" s="12">
        <f t="shared" si="441"/>
        <v>0</v>
      </c>
      <c r="N757" s="12">
        <f t="shared" si="441"/>
        <v>0</v>
      </c>
      <c r="O757" s="12">
        <f t="shared" si="441"/>
        <v>0</v>
      </c>
      <c r="P757" s="12">
        <f t="shared" si="441"/>
        <v>0</v>
      </c>
      <c r="Q757" s="12">
        <f t="shared" si="441"/>
        <v>0</v>
      </c>
      <c r="R757" s="12">
        <f t="shared" si="441"/>
        <v>0</v>
      </c>
      <c r="S757" s="12">
        <f t="shared" si="441"/>
        <v>0</v>
      </c>
      <c r="T757" s="12">
        <f t="shared" si="441"/>
        <v>0</v>
      </c>
      <c r="U757" s="12">
        <f t="shared" si="441"/>
        <v>0</v>
      </c>
      <c r="V757" s="12">
        <f t="shared" si="441"/>
        <v>0</v>
      </c>
      <c r="W757" s="12">
        <f t="shared" si="441"/>
        <v>0</v>
      </c>
      <c r="X757" s="12">
        <f t="shared" si="441"/>
        <v>0</v>
      </c>
      <c r="Y757" s="12">
        <f t="shared" si="441"/>
        <v>0</v>
      </c>
      <c r="Z757" s="12">
        <f t="shared" si="441"/>
        <v>0</v>
      </c>
      <c r="AA757" s="12">
        <f t="shared" si="441"/>
        <v>0</v>
      </c>
      <c r="AB757" s="12">
        <f t="shared" si="441"/>
        <v>0</v>
      </c>
      <c r="AC757" s="12">
        <f t="shared" si="441"/>
        <v>0</v>
      </c>
      <c r="AD757" s="12">
        <f t="shared" si="441"/>
        <v>0</v>
      </c>
      <c r="AE757" s="12">
        <f t="shared" si="441"/>
        <v>0</v>
      </c>
      <c r="AF757" s="12">
        <f t="shared" si="441"/>
        <v>0</v>
      </c>
      <c r="AG757" s="12">
        <f t="shared" si="441"/>
        <v>0</v>
      </c>
      <c r="AH757" s="12">
        <f t="shared" si="440"/>
        <v>0</v>
      </c>
      <c r="AI757" s="12">
        <f t="shared" si="440"/>
        <v>0</v>
      </c>
      <c r="AJ757" s="12">
        <f t="shared" si="428"/>
        <v>0</v>
      </c>
      <c r="AL757" s="55"/>
      <c r="AQ757" s="47"/>
      <c r="AR757" s="63"/>
      <c r="AS757" s="47"/>
      <c r="AT757" s="47"/>
      <c r="AU757" s="47"/>
      <c r="AV757" s="47"/>
      <c r="AW757" s="47"/>
      <c r="AX757" s="47"/>
    </row>
    <row r="758" spans="1:50">
      <c r="A758" s="3"/>
      <c r="B758" s="3"/>
      <c r="C758" s="508"/>
      <c r="D758" s="2"/>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f t="shared" si="428"/>
        <v>0</v>
      </c>
      <c r="AL758" s="55"/>
      <c r="AQ758" s="47"/>
      <c r="AR758" s="63"/>
      <c r="AS758" s="47"/>
      <c r="AT758" s="47"/>
      <c r="AU758" s="47"/>
      <c r="AV758" s="47"/>
      <c r="AW758" s="47"/>
      <c r="AX758" s="47"/>
    </row>
    <row r="759" spans="1:50">
      <c r="A759" s="3"/>
      <c r="B759" s="3"/>
      <c r="C759" s="508"/>
      <c r="D759" s="2"/>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f t="shared" si="428"/>
        <v>0</v>
      </c>
      <c r="AL759" s="55"/>
      <c r="AQ759" s="47"/>
      <c r="AR759" s="63"/>
      <c r="AS759" s="47"/>
      <c r="AT759" s="47"/>
      <c r="AU759" s="47"/>
      <c r="AV759" s="47"/>
      <c r="AW759" s="47"/>
      <c r="AX759" s="47"/>
    </row>
    <row r="760" spans="1:50">
      <c r="A760" s="3"/>
      <c r="B760" s="3"/>
      <c r="C760" s="508"/>
      <c r="D760" s="2"/>
      <c r="E760" s="12">
        <f>+E761</f>
        <v>0</v>
      </c>
      <c r="F760" s="12">
        <f t="shared" ref="F760:AI760" si="442">+F761</f>
        <v>0</v>
      </c>
      <c r="G760" s="12">
        <f t="shared" si="442"/>
        <v>0</v>
      </c>
      <c r="H760" s="12">
        <f t="shared" si="442"/>
        <v>0</v>
      </c>
      <c r="I760" s="12"/>
      <c r="J760" s="12">
        <f t="shared" si="442"/>
        <v>0</v>
      </c>
      <c r="K760" s="12">
        <f t="shared" si="442"/>
        <v>0</v>
      </c>
      <c r="L760" s="12">
        <f t="shared" si="442"/>
        <v>0</v>
      </c>
      <c r="M760" s="12">
        <f t="shared" si="442"/>
        <v>0</v>
      </c>
      <c r="N760" s="12">
        <f t="shared" si="442"/>
        <v>0</v>
      </c>
      <c r="O760" s="12">
        <f t="shared" si="442"/>
        <v>0</v>
      </c>
      <c r="P760" s="12">
        <f t="shared" si="442"/>
        <v>0</v>
      </c>
      <c r="Q760" s="12">
        <f t="shared" si="442"/>
        <v>0</v>
      </c>
      <c r="R760" s="12">
        <f t="shared" si="442"/>
        <v>0</v>
      </c>
      <c r="S760" s="12">
        <f t="shared" si="442"/>
        <v>0</v>
      </c>
      <c r="T760" s="12">
        <f t="shared" si="442"/>
        <v>0</v>
      </c>
      <c r="U760" s="12">
        <f t="shared" si="442"/>
        <v>0</v>
      </c>
      <c r="V760" s="12">
        <f t="shared" si="442"/>
        <v>0</v>
      </c>
      <c r="W760" s="12">
        <f t="shared" si="442"/>
        <v>0</v>
      </c>
      <c r="X760" s="12">
        <f t="shared" si="442"/>
        <v>0</v>
      </c>
      <c r="Y760" s="12">
        <f t="shared" si="442"/>
        <v>0</v>
      </c>
      <c r="Z760" s="12">
        <f t="shared" si="442"/>
        <v>0</v>
      </c>
      <c r="AA760" s="12">
        <f t="shared" si="442"/>
        <v>0</v>
      </c>
      <c r="AB760" s="12">
        <f t="shared" si="442"/>
        <v>0</v>
      </c>
      <c r="AC760" s="12">
        <f t="shared" si="442"/>
        <v>0</v>
      </c>
      <c r="AD760" s="12">
        <f t="shared" si="442"/>
        <v>0</v>
      </c>
      <c r="AE760" s="12">
        <f t="shared" si="442"/>
        <v>0</v>
      </c>
      <c r="AF760" s="12">
        <f t="shared" si="442"/>
        <v>0</v>
      </c>
      <c r="AG760" s="12">
        <f t="shared" si="442"/>
        <v>0</v>
      </c>
      <c r="AH760" s="12">
        <f t="shared" si="442"/>
        <v>0</v>
      </c>
      <c r="AI760" s="12">
        <f t="shared" si="442"/>
        <v>0</v>
      </c>
      <c r="AJ760" s="12">
        <f t="shared" si="428"/>
        <v>0</v>
      </c>
      <c r="AL760" s="55"/>
      <c r="AQ760" s="47"/>
      <c r="AR760" s="63"/>
      <c r="AS760" s="47"/>
      <c r="AT760" s="47"/>
      <c r="AU760" s="47"/>
      <c r="AV760" s="47"/>
      <c r="AW760" s="47"/>
      <c r="AX760" s="47"/>
    </row>
    <row r="761" spans="1:50">
      <c r="A761" s="3"/>
      <c r="B761" s="3"/>
      <c r="C761" s="508"/>
      <c r="D761" s="2"/>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2">
        <f t="shared" si="428"/>
        <v>0</v>
      </c>
      <c r="AL761" s="55"/>
      <c r="AQ761" s="47"/>
      <c r="AR761" s="63"/>
      <c r="AS761" s="47"/>
      <c r="AT761" s="47"/>
      <c r="AU761" s="47"/>
      <c r="AV761" s="47"/>
      <c r="AW761" s="47"/>
      <c r="AX761" s="47"/>
    </row>
    <row r="762" spans="1:50">
      <c r="A762" s="3"/>
      <c r="B762" s="3"/>
      <c r="C762" s="508"/>
      <c r="D762" s="2"/>
      <c r="E762" s="12">
        <f>+E763</f>
        <v>0</v>
      </c>
      <c r="F762" s="12">
        <f t="shared" ref="F762:AI762" si="443">+F763</f>
        <v>0</v>
      </c>
      <c r="G762" s="12">
        <f t="shared" si="443"/>
        <v>0</v>
      </c>
      <c r="H762" s="12">
        <f t="shared" si="443"/>
        <v>0</v>
      </c>
      <c r="I762" s="12"/>
      <c r="J762" s="12">
        <f t="shared" si="443"/>
        <v>0</v>
      </c>
      <c r="K762" s="12">
        <f t="shared" si="443"/>
        <v>0</v>
      </c>
      <c r="L762" s="12">
        <f t="shared" si="443"/>
        <v>0</v>
      </c>
      <c r="M762" s="12">
        <f t="shared" si="443"/>
        <v>0</v>
      </c>
      <c r="N762" s="12">
        <f t="shared" si="443"/>
        <v>0</v>
      </c>
      <c r="O762" s="12">
        <f t="shared" si="443"/>
        <v>0</v>
      </c>
      <c r="P762" s="12">
        <f t="shared" si="443"/>
        <v>0</v>
      </c>
      <c r="Q762" s="12">
        <f t="shared" si="443"/>
        <v>0</v>
      </c>
      <c r="R762" s="12">
        <f t="shared" si="443"/>
        <v>0</v>
      </c>
      <c r="S762" s="12">
        <f t="shared" si="443"/>
        <v>0</v>
      </c>
      <c r="T762" s="12">
        <f t="shared" si="443"/>
        <v>0</v>
      </c>
      <c r="U762" s="12">
        <f t="shared" si="443"/>
        <v>0</v>
      </c>
      <c r="V762" s="12">
        <f t="shared" si="443"/>
        <v>0</v>
      </c>
      <c r="W762" s="12">
        <f t="shared" si="443"/>
        <v>0</v>
      </c>
      <c r="X762" s="12">
        <f t="shared" si="443"/>
        <v>0</v>
      </c>
      <c r="Y762" s="12">
        <f t="shared" si="443"/>
        <v>0</v>
      </c>
      <c r="Z762" s="12">
        <f t="shared" si="443"/>
        <v>0</v>
      </c>
      <c r="AA762" s="12">
        <f t="shared" si="443"/>
        <v>0</v>
      </c>
      <c r="AB762" s="12">
        <f t="shared" si="443"/>
        <v>0</v>
      </c>
      <c r="AC762" s="12">
        <f t="shared" si="443"/>
        <v>0</v>
      </c>
      <c r="AD762" s="12">
        <f t="shared" si="443"/>
        <v>0</v>
      </c>
      <c r="AE762" s="12">
        <f t="shared" si="443"/>
        <v>0</v>
      </c>
      <c r="AF762" s="12">
        <f t="shared" si="443"/>
        <v>0</v>
      </c>
      <c r="AG762" s="12">
        <f t="shared" si="443"/>
        <v>0</v>
      </c>
      <c r="AH762" s="12">
        <f t="shared" si="443"/>
        <v>0</v>
      </c>
      <c r="AI762" s="12">
        <f t="shared" si="443"/>
        <v>0</v>
      </c>
      <c r="AJ762" s="12">
        <f t="shared" si="428"/>
        <v>0</v>
      </c>
      <c r="AL762" s="55"/>
      <c r="AQ762" s="47"/>
      <c r="AR762" s="63"/>
      <c r="AS762" s="47"/>
      <c r="AT762" s="47"/>
      <c r="AU762" s="47"/>
      <c r="AV762" s="47"/>
      <c r="AW762" s="47"/>
      <c r="AX762" s="47"/>
    </row>
    <row r="763" spans="1:50">
      <c r="A763" s="3"/>
      <c r="B763" s="3"/>
      <c r="C763" s="508"/>
      <c r="D763" s="2"/>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f t="shared" si="428"/>
        <v>0</v>
      </c>
      <c r="AL763" s="55"/>
      <c r="AQ763" s="47"/>
      <c r="AR763" s="63"/>
      <c r="AS763" s="47"/>
      <c r="AT763" s="47"/>
      <c r="AU763" s="47"/>
      <c r="AV763" s="47"/>
      <c r="AW763" s="47"/>
      <c r="AX763" s="47"/>
    </row>
    <row r="764" spans="1:50">
      <c r="A764" s="3"/>
      <c r="B764" s="3"/>
      <c r="C764" s="508"/>
      <c r="D764" s="2"/>
      <c r="E764" s="12">
        <f>SUM(E765:E771)</f>
        <v>0</v>
      </c>
      <c r="F764" s="12">
        <f t="shared" ref="F764:AI764" si="444">SUM(F765:F771)</f>
        <v>0</v>
      </c>
      <c r="G764" s="12">
        <f t="shared" si="444"/>
        <v>0</v>
      </c>
      <c r="H764" s="12">
        <f t="shared" si="444"/>
        <v>0</v>
      </c>
      <c r="I764" s="12"/>
      <c r="J764" s="12">
        <f t="shared" ref="J764:AG764" si="445">SUM(J765:J771)</f>
        <v>0</v>
      </c>
      <c r="K764" s="12">
        <f t="shared" si="445"/>
        <v>0</v>
      </c>
      <c r="L764" s="12">
        <f t="shared" si="445"/>
        <v>0</v>
      </c>
      <c r="M764" s="12">
        <f t="shared" si="445"/>
        <v>0</v>
      </c>
      <c r="N764" s="12">
        <f t="shared" si="445"/>
        <v>0</v>
      </c>
      <c r="O764" s="12">
        <f t="shared" si="445"/>
        <v>0</v>
      </c>
      <c r="P764" s="12">
        <f t="shared" si="445"/>
        <v>0</v>
      </c>
      <c r="Q764" s="12">
        <f t="shared" si="445"/>
        <v>0</v>
      </c>
      <c r="R764" s="12">
        <f t="shared" si="445"/>
        <v>0</v>
      </c>
      <c r="S764" s="12">
        <f t="shared" si="445"/>
        <v>0</v>
      </c>
      <c r="T764" s="12">
        <f t="shared" si="445"/>
        <v>0</v>
      </c>
      <c r="U764" s="12">
        <f t="shared" si="445"/>
        <v>0</v>
      </c>
      <c r="V764" s="12">
        <f t="shared" si="445"/>
        <v>0</v>
      </c>
      <c r="W764" s="12">
        <f t="shared" si="445"/>
        <v>0</v>
      </c>
      <c r="X764" s="12">
        <f t="shared" si="445"/>
        <v>0</v>
      </c>
      <c r="Y764" s="12">
        <f t="shared" si="445"/>
        <v>0</v>
      </c>
      <c r="Z764" s="12">
        <f t="shared" si="445"/>
        <v>0</v>
      </c>
      <c r="AA764" s="12">
        <f t="shared" si="445"/>
        <v>0</v>
      </c>
      <c r="AB764" s="12">
        <f t="shared" si="445"/>
        <v>0</v>
      </c>
      <c r="AC764" s="12">
        <f t="shared" si="445"/>
        <v>0</v>
      </c>
      <c r="AD764" s="12">
        <f t="shared" si="445"/>
        <v>0</v>
      </c>
      <c r="AE764" s="12">
        <f t="shared" si="445"/>
        <v>0</v>
      </c>
      <c r="AF764" s="12">
        <f t="shared" si="445"/>
        <v>0</v>
      </c>
      <c r="AG764" s="12">
        <f t="shared" si="445"/>
        <v>0</v>
      </c>
      <c r="AH764" s="12">
        <f t="shared" si="444"/>
        <v>0</v>
      </c>
      <c r="AI764" s="12">
        <f t="shared" si="444"/>
        <v>0</v>
      </c>
      <c r="AJ764" s="12">
        <f t="shared" si="428"/>
        <v>0</v>
      </c>
      <c r="AL764" s="55"/>
      <c r="AQ764" s="47"/>
      <c r="AR764" s="63"/>
      <c r="AS764" s="47"/>
      <c r="AT764" s="47"/>
      <c r="AU764" s="47"/>
      <c r="AV764" s="47"/>
      <c r="AW764" s="47"/>
      <c r="AX764" s="47"/>
    </row>
    <row r="765" spans="1:50">
      <c r="A765" s="3"/>
      <c r="B765" s="3"/>
      <c r="C765" s="508"/>
      <c r="D765" s="2"/>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f t="shared" si="428"/>
        <v>0</v>
      </c>
      <c r="AL765" s="55"/>
      <c r="AQ765" s="47"/>
      <c r="AR765" s="63"/>
      <c r="AS765" s="47"/>
      <c r="AT765" s="47"/>
      <c r="AU765" s="47"/>
      <c r="AV765" s="47"/>
      <c r="AW765" s="47"/>
      <c r="AX765" s="47"/>
    </row>
    <row r="766" spans="1:50">
      <c r="A766" s="3"/>
      <c r="B766" s="3"/>
      <c r="C766" s="508"/>
      <c r="D766" s="2"/>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f t="shared" si="428"/>
        <v>0</v>
      </c>
      <c r="AL766" s="55"/>
      <c r="AQ766" s="47"/>
      <c r="AR766" s="63"/>
      <c r="AS766" s="47"/>
      <c r="AT766" s="47"/>
      <c r="AU766" s="47"/>
      <c r="AV766" s="47"/>
      <c r="AW766" s="47"/>
      <c r="AX766" s="47"/>
    </row>
    <row r="767" spans="1:50">
      <c r="A767" s="3"/>
      <c r="B767" s="3"/>
      <c r="C767" s="508"/>
      <c r="D767" s="2"/>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f t="shared" si="428"/>
        <v>0</v>
      </c>
      <c r="AL767" s="55"/>
      <c r="AQ767" s="47"/>
      <c r="AR767" s="63"/>
      <c r="AS767" s="47"/>
      <c r="AT767" s="47"/>
      <c r="AU767" s="47"/>
      <c r="AV767" s="47"/>
      <c r="AW767" s="47"/>
      <c r="AX767" s="47"/>
    </row>
    <row r="768" spans="1:50">
      <c r="A768" s="3"/>
      <c r="B768" s="3"/>
      <c r="C768" s="508"/>
      <c r="D768" s="2"/>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f t="shared" ref="AJ768:AJ799" si="446">SUM(E768:AI768)</f>
        <v>0</v>
      </c>
      <c r="AL768" s="55"/>
      <c r="AQ768" s="47"/>
      <c r="AR768" s="63"/>
      <c r="AS768" s="47"/>
      <c r="AT768" s="47"/>
      <c r="AU768" s="47"/>
      <c r="AV768" s="47"/>
      <c r="AW768" s="47"/>
      <c r="AX768" s="47"/>
    </row>
    <row r="769" spans="1:50">
      <c r="A769" s="3"/>
      <c r="B769" s="3"/>
      <c r="C769" s="508"/>
      <c r="D769" s="2"/>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f t="shared" si="446"/>
        <v>0</v>
      </c>
      <c r="AL769" s="55"/>
      <c r="AQ769" s="47"/>
      <c r="AR769" s="63"/>
      <c r="AS769" s="47"/>
      <c r="AT769" s="47"/>
      <c r="AU769" s="47"/>
      <c r="AV769" s="47"/>
      <c r="AW769" s="47"/>
      <c r="AX769" s="47"/>
    </row>
    <row r="770" spans="1:50">
      <c r="A770" s="3"/>
      <c r="B770" s="3"/>
      <c r="C770" s="508"/>
      <c r="D770" s="2"/>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f t="shared" si="446"/>
        <v>0</v>
      </c>
      <c r="AL770" s="55"/>
      <c r="AQ770" s="47"/>
      <c r="AR770" s="63"/>
      <c r="AS770" s="47"/>
      <c r="AT770" s="47"/>
      <c r="AU770" s="47"/>
      <c r="AV770" s="47"/>
      <c r="AW770" s="47"/>
      <c r="AX770" s="47"/>
    </row>
    <row r="771" spans="1:50">
      <c r="A771" s="3"/>
      <c r="B771" s="3"/>
      <c r="C771" s="508"/>
      <c r="D771" s="2"/>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f t="shared" si="446"/>
        <v>0</v>
      </c>
      <c r="AL771" s="55"/>
      <c r="AQ771" s="47"/>
      <c r="AR771" s="63"/>
      <c r="AS771" s="47"/>
      <c r="AT771" s="47"/>
      <c r="AU771" s="47"/>
      <c r="AV771" s="47"/>
      <c r="AW771" s="47"/>
      <c r="AX771" s="47"/>
    </row>
    <row r="772" spans="1:50">
      <c r="A772" s="3"/>
      <c r="B772" s="3"/>
      <c r="C772" s="508"/>
      <c r="D772" s="2"/>
      <c r="E772" s="12">
        <f>+E773</f>
        <v>0</v>
      </c>
      <c r="F772" s="12">
        <f t="shared" ref="F772:AI772" si="447">+F773</f>
        <v>0</v>
      </c>
      <c r="G772" s="12">
        <f t="shared" si="447"/>
        <v>0</v>
      </c>
      <c r="H772" s="12">
        <f t="shared" si="447"/>
        <v>0</v>
      </c>
      <c r="I772" s="12"/>
      <c r="J772" s="12">
        <f t="shared" si="447"/>
        <v>0</v>
      </c>
      <c r="K772" s="12">
        <f t="shared" si="447"/>
        <v>0</v>
      </c>
      <c r="L772" s="12">
        <f t="shared" si="447"/>
        <v>0</v>
      </c>
      <c r="M772" s="12">
        <f t="shared" si="447"/>
        <v>0</v>
      </c>
      <c r="N772" s="12">
        <f t="shared" si="447"/>
        <v>0</v>
      </c>
      <c r="O772" s="12">
        <f t="shared" si="447"/>
        <v>0</v>
      </c>
      <c r="P772" s="12">
        <f t="shared" si="447"/>
        <v>0</v>
      </c>
      <c r="Q772" s="12">
        <f t="shared" si="447"/>
        <v>0</v>
      </c>
      <c r="R772" s="12">
        <f t="shared" si="447"/>
        <v>0</v>
      </c>
      <c r="S772" s="12">
        <f t="shared" si="447"/>
        <v>0</v>
      </c>
      <c r="T772" s="12">
        <f t="shared" si="447"/>
        <v>0</v>
      </c>
      <c r="U772" s="12">
        <f t="shared" si="447"/>
        <v>0</v>
      </c>
      <c r="V772" s="12">
        <f t="shared" si="447"/>
        <v>0</v>
      </c>
      <c r="W772" s="12">
        <f t="shared" si="447"/>
        <v>0</v>
      </c>
      <c r="X772" s="12">
        <f t="shared" si="447"/>
        <v>0</v>
      </c>
      <c r="Y772" s="12">
        <f t="shared" si="447"/>
        <v>0</v>
      </c>
      <c r="Z772" s="12">
        <f t="shared" si="447"/>
        <v>0</v>
      </c>
      <c r="AA772" s="12">
        <f t="shared" si="447"/>
        <v>0</v>
      </c>
      <c r="AB772" s="12">
        <f t="shared" si="447"/>
        <v>0</v>
      </c>
      <c r="AC772" s="12">
        <f t="shared" si="447"/>
        <v>0</v>
      </c>
      <c r="AD772" s="12">
        <f t="shared" si="447"/>
        <v>0</v>
      </c>
      <c r="AE772" s="12">
        <f t="shared" si="447"/>
        <v>0</v>
      </c>
      <c r="AF772" s="12">
        <f t="shared" si="447"/>
        <v>0</v>
      </c>
      <c r="AG772" s="12">
        <f t="shared" si="447"/>
        <v>0</v>
      </c>
      <c r="AH772" s="12">
        <f t="shared" si="447"/>
        <v>0</v>
      </c>
      <c r="AI772" s="12">
        <f t="shared" si="447"/>
        <v>0</v>
      </c>
      <c r="AJ772" s="12">
        <f t="shared" si="446"/>
        <v>0</v>
      </c>
      <c r="AL772" s="55"/>
      <c r="AQ772" s="47"/>
      <c r="AR772" s="63"/>
      <c r="AS772" s="47"/>
      <c r="AT772" s="47"/>
      <c r="AU772" s="47"/>
      <c r="AV772" s="47"/>
      <c r="AW772" s="47"/>
      <c r="AX772" s="47"/>
    </row>
    <row r="773" spans="1:50">
      <c r="A773" s="3"/>
      <c r="B773" s="3"/>
      <c r="C773" s="508"/>
      <c r="D773" s="2"/>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f t="shared" si="446"/>
        <v>0</v>
      </c>
      <c r="AL773" s="55"/>
      <c r="AQ773" s="47"/>
      <c r="AR773" s="63"/>
      <c r="AS773" s="47"/>
      <c r="AT773" s="47"/>
      <c r="AU773" s="47"/>
      <c r="AV773" s="47"/>
      <c r="AW773" s="47"/>
      <c r="AX773" s="47"/>
    </row>
    <row r="774" spans="1:50">
      <c r="A774" s="3"/>
      <c r="B774" s="3"/>
      <c r="C774" s="508"/>
      <c r="D774" s="2"/>
      <c r="E774" s="12">
        <f>+E775</f>
        <v>0</v>
      </c>
      <c r="F774" s="12">
        <f t="shared" ref="F774:AI774" si="448">+F775</f>
        <v>0</v>
      </c>
      <c r="G774" s="12">
        <f t="shared" si="448"/>
        <v>0</v>
      </c>
      <c r="H774" s="12">
        <f t="shared" si="448"/>
        <v>0</v>
      </c>
      <c r="I774" s="12"/>
      <c r="J774" s="12">
        <f t="shared" si="448"/>
        <v>0</v>
      </c>
      <c r="K774" s="12">
        <f t="shared" si="448"/>
        <v>0</v>
      </c>
      <c r="L774" s="12">
        <f t="shared" si="448"/>
        <v>0</v>
      </c>
      <c r="M774" s="12">
        <f t="shared" si="448"/>
        <v>0</v>
      </c>
      <c r="N774" s="12">
        <f t="shared" si="448"/>
        <v>0</v>
      </c>
      <c r="O774" s="12">
        <f t="shared" si="448"/>
        <v>0</v>
      </c>
      <c r="P774" s="12">
        <f t="shared" si="448"/>
        <v>0</v>
      </c>
      <c r="Q774" s="12">
        <f t="shared" si="448"/>
        <v>0</v>
      </c>
      <c r="R774" s="12">
        <f t="shared" si="448"/>
        <v>0</v>
      </c>
      <c r="S774" s="12">
        <f t="shared" si="448"/>
        <v>0</v>
      </c>
      <c r="T774" s="12">
        <f t="shared" si="448"/>
        <v>0</v>
      </c>
      <c r="U774" s="12">
        <f t="shared" si="448"/>
        <v>0</v>
      </c>
      <c r="V774" s="12">
        <f t="shared" si="448"/>
        <v>0</v>
      </c>
      <c r="W774" s="12">
        <f t="shared" si="448"/>
        <v>0</v>
      </c>
      <c r="X774" s="12">
        <f t="shared" si="448"/>
        <v>0</v>
      </c>
      <c r="Y774" s="12">
        <f t="shared" si="448"/>
        <v>0</v>
      </c>
      <c r="Z774" s="12">
        <f t="shared" si="448"/>
        <v>0</v>
      </c>
      <c r="AA774" s="12">
        <f t="shared" si="448"/>
        <v>0</v>
      </c>
      <c r="AB774" s="12">
        <f t="shared" si="448"/>
        <v>0</v>
      </c>
      <c r="AC774" s="12">
        <f t="shared" si="448"/>
        <v>0</v>
      </c>
      <c r="AD774" s="12">
        <f t="shared" si="448"/>
        <v>0</v>
      </c>
      <c r="AE774" s="12">
        <f t="shared" si="448"/>
        <v>0</v>
      </c>
      <c r="AF774" s="12">
        <f t="shared" si="448"/>
        <v>0</v>
      </c>
      <c r="AG774" s="12">
        <f t="shared" si="448"/>
        <v>0</v>
      </c>
      <c r="AH774" s="12">
        <f t="shared" si="448"/>
        <v>0</v>
      </c>
      <c r="AI774" s="12">
        <f t="shared" si="448"/>
        <v>0</v>
      </c>
      <c r="AJ774" s="12">
        <f t="shared" si="446"/>
        <v>0</v>
      </c>
      <c r="AL774" s="55"/>
      <c r="AQ774" s="47"/>
      <c r="AR774" s="63"/>
      <c r="AS774" s="47"/>
      <c r="AT774" s="47"/>
      <c r="AU774" s="47"/>
      <c r="AV774" s="47"/>
      <c r="AW774" s="47"/>
      <c r="AX774" s="47"/>
    </row>
    <row r="775" spans="1:50">
      <c r="A775" s="3"/>
      <c r="B775" s="3"/>
      <c r="C775" s="508"/>
      <c r="D775" s="2"/>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f t="shared" si="446"/>
        <v>0</v>
      </c>
      <c r="AL775" s="55"/>
      <c r="AQ775" s="47"/>
      <c r="AR775" s="63"/>
      <c r="AS775" s="47"/>
      <c r="AT775" s="47"/>
      <c r="AU775" s="47"/>
      <c r="AV775" s="47"/>
      <c r="AW775" s="47"/>
      <c r="AX775" s="47"/>
    </row>
    <row r="776" spans="1:50">
      <c r="A776" s="3"/>
      <c r="B776" s="3"/>
      <c r="C776" s="508"/>
      <c r="D776" s="2"/>
      <c r="E776" s="14">
        <f>+E777+E786+E790+E792</f>
        <v>0</v>
      </c>
      <c r="F776" s="14">
        <f t="shared" ref="F776:AI776" si="449">+F777+F786+F790+F792</f>
        <v>0</v>
      </c>
      <c r="G776" s="14">
        <f t="shared" si="449"/>
        <v>0</v>
      </c>
      <c r="H776" s="14">
        <f t="shared" si="449"/>
        <v>0</v>
      </c>
      <c r="I776" s="14"/>
      <c r="J776" s="14">
        <f t="shared" ref="J776:AG776" si="450">+J777+J786+J790+J792</f>
        <v>0</v>
      </c>
      <c r="K776" s="14">
        <f t="shared" si="450"/>
        <v>0</v>
      </c>
      <c r="L776" s="14">
        <f t="shared" si="450"/>
        <v>0</v>
      </c>
      <c r="M776" s="14">
        <f t="shared" si="450"/>
        <v>0</v>
      </c>
      <c r="N776" s="14">
        <f t="shared" si="450"/>
        <v>0</v>
      </c>
      <c r="O776" s="14">
        <f t="shared" si="450"/>
        <v>0</v>
      </c>
      <c r="P776" s="14">
        <f t="shared" si="450"/>
        <v>0</v>
      </c>
      <c r="Q776" s="14">
        <f t="shared" si="450"/>
        <v>0</v>
      </c>
      <c r="R776" s="14">
        <f t="shared" si="450"/>
        <v>0</v>
      </c>
      <c r="S776" s="14">
        <f t="shared" si="450"/>
        <v>0</v>
      </c>
      <c r="T776" s="14">
        <f t="shared" si="450"/>
        <v>0</v>
      </c>
      <c r="U776" s="14">
        <f t="shared" si="450"/>
        <v>0</v>
      </c>
      <c r="V776" s="14">
        <f t="shared" si="450"/>
        <v>0</v>
      </c>
      <c r="W776" s="14">
        <f t="shared" si="450"/>
        <v>0</v>
      </c>
      <c r="X776" s="14">
        <f t="shared" si="450"/>
        <v>0</v>
      </c>
      <c r="Y776" s="14">
        <f t="shared" si="450"/>
        <v>0</v>
      </c>
      <c r="Z776" s="14">
        <f t="shared" si="450"/>
        <v>0</v>
      </c>
      <c r="AA776" s="14">
        <f t="shared" si="450"/>
        <v>0</v>
      </c>
      <c r="AB776" s="14">
        <f t="shared" si="450"/>
        <v>0</v>
      </c>
      <c r="AC776" s="14">
        <f t="shared" si="450"/>
        <v>0</v>
      </c>
      <c r="AD776" s="14">
        <f t="shared" si="450"/>
        <v>0</v>
      </c>
      <c r="AE776" s="14">
        <f t="shared" si="450"/>
        <v>0</v>
      </c>
      <c r="AF776" s="14">
        <f t="shared" si="450"/>
        <v>0</v>
      </c>
      <c r="AG776" s="14">
        <f t="shared" si="450"/>
        <v>0</v>
      </c>
      <c r="AH776" s="14">
        <f t="shared" si="449"/>
        <v>0</v>
      </c>
      <c r="AI776" s="14">
        <f t="shared" si="449"/>
        <v>0</v>
      </c>
      <c r="AJ776" s="14">
        <f t="shared" si="446"/>
        <v>0</v>
      </c>
      <c r="AL776" s="55"/>
      <c r="AQ776" s="47"/>
      <c r="AR776" s="63"/>
      <c r="AS776" s="47"/>
      <c r="AT776" s="47"/>
      <c r="AU776" s="47"/>
      <c r="AV776" s="47"/>
      <c r="AW776" s="47"/>
      <c r="AX776" s="47"/>
    </row>
    <row r="777" spans="1:50">
      <c r="A777" s="3"/>
      <c r="B777" s="3"/>
      <c r="C777" s="508"/>
      <c r="D777" s="2"/>
      <c r="E777" s="12">
        <f>SUM(E778:E785)</f>
        <v>0</v>
      </c>
      <c r="F777" s="12">
        <f t="shared" ref="F777:AI777" si="451">SUM(F778:F785)</f>
        <v>0</v>
      </c>
      <c r="G777" s="12">
        <f t="shared" si="451"/>
        <v>0</v>
      </c>
      <c r="H777" s="12">
        <f t="shared" si="451"/>
        <v>0</v>
      </c>
      <c r="I777" s="12"/>
      <c r="J777" s="12">
        <f t="shared" ref="J777:AG777" si="452">SUM(J778:J785)</f>
        <v>0</v>
      </c>
      <c r="K777" s="12">
        <f t="shared" si="452"/>
        <v>0</v>
      </c>
      <c r="L777" s="12">
        <f t="shared" si="452"/>
        <v>0</v>
      </c>
      <c r="M777" s="12">
        <f t="shared" si="452"/>
        <v>0</v>
      </c>
      <c r="N777" s="12">
        <f t="shared" si="452"/>
        <v>0</v>
      </c>
      <c r="O777" s="12">
        <f t="shared" si="452"/>
        <v>0</v>
      </c>
      <c r="P777" s="12">
        <f t="shared" si="452"/>
        <v>0</v>
      </c>
      <c r="Q777" s="12">
        <f t="shared" si="452"/>
        <v>0</v>
      </c>
      <c r="R777" s="12">
        <f t="shared" si="452"/>
        <v>0</v>
      </c>
      <c r="S777" s="12">
        <f t="shared" si="452"/>
        <v>0</v>
      </c>
      <c r="T777" s="12">
        <f t="shared" si="452"/>
        <v>0</v>
      </c>
      <c r="U777" s="12">
        <f t="shared" si="452"/>
        <v>0</v>
      </c>
      <c r="V777" s="12">
        <f t="shared" si="452"/>
        <v>0</v>
      </c>
      <c r="W777" s="12">
        <f t="shared" si="452"/>
        <v>0</v>
      </c>
      <c r="X777" s="12">
        <f t="shared" si="452"/>
        <v>0</v>
      </c>
      <c r="Y777" s="12">
        <f t="shared" si="452"/>
        <v>0</v>
      </c>
      <c r="Z777" s="12">
        <f t="shared" si="452"/>
        <v>0</v>
      </c>
      <c r="AA777" s="12">
        <f t="shared" si="452"/>
        <v>0</v>
      </c>
      <c r="AB777" s="12">
        <f t="shared" si="452"/>
        <v>0</v>
      </c>
      <c r="AC777" s="12">
        <f t="shared" si="452"/>
        <v>0</v>
      </c>
      <c r="AD777" s="12">
        <f t="shared" si="452"/>
        <v>0</v>
      </c>
      <c r="AE777" s="12">
        <f t="shared" si="452"/>
        <v>0</v>
      </c>
      <c r="AF777" s="12">
        <f t="shared" si="452"/>
        <v>0</v>
      </c>
      <c r="AG777" s="12">
        <f t="shared" si="452"/>
        <v>0</v>
      </c>
      <c r="AH777" s="12">
        <f t="shared" si="451"/>
        <v>0</v>
      </c>
      <c r="AI777" s="12">
        <f t="shared" si="451"/>
        <v>0</v>
      </c>
      <c r="AJ777" s="12">
        <f t="shared" si="446"/>
        <v>0</v>
      </c>
      <c r="AL777" s="55"/>
      <c r="AQ777" s="47"/>
      <c r="AR777" s="63"/>
      <c r="AS777" s="47"/>
      <c r="AT777" s="47"/>
      <c r="AU777" s="47"/>
      <c r="AV777" s="47"/>
      <c r="AW777" s="47"/>
      <c r="AX777" s="47"/>
    </row>
    <row r="778" spans="1:50">
      <c r="A778" s="3"/>
      <c r="B778" s="3"/>
      <c r="C778" s="508"/>
      <c r="D778" s="2"/>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f t="shared" si="446"/>
        <v>0</v>
      </c>
      <c r="AL778" s="55"/>
      <c r="AQ778" s="47"/>
      <c r="AR778" s="63"/>
      <c r="AS778" s="47"/>
      <c r="AT778" s="47"/>
      <c r="AU778" s="47"/>
      <c r="AV778" s="47"/>
      <c r="AW778" s="47"/>
      <c r="AX778" s="47"/>
    </row>
    <row r="779" spans="1:50">
      <c r="A779" s="3"/>
      <c r="B779" s="3"/>
      <c r="C779" s="508"/>
      <c r="D779" s="2"/>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f t="shared" si="446"/>
        <v>0</v>
      </c>
      <c r="AL779" s="55"/>
      <c r="AQ779" s="47"/>
      <c r="AR779" s="63"/>
      <c r="AS779" s="47"/>
      <c r="AT779" s="47"/>
      <c r="AU779" s="47"/>
      <c r="AV779" s="47"/>
      <c r="AW779" s="47"/>
      <c r="AX779" s="47"/>
    </row>
    <row r="780" spans="1:50">
      <c r="A780" s="3"/>
      <c r="B780" s="3"/>
      <c r="C780" s="508"/>
      <c r="D780" s="2"/>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f t="shared" si="446"/>
        <v>0</v>
      </c>
      <c r="AL780" s="55"/>
      <c r="AQ780" s="47"/>
      <c r="AR780" s="63"/>
      <c r="AS780" s="47"/>
      <c r="AT780" s="47"/>
      <c r="AU780" s="47"/>
      <c r="AV780" s="47"/>
      <c r="AW780" s="47"/>
      <c r="AX780" s="47"/>
    </row>
    <row r="781" spans="1:50">
      <c r="A781" s="3"/>
      <c r="B781" s="3"/>
      <c r="C781" s="508"/>
      <c r="D781" s="2"/>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f t="shared" si="446"/>
        <v>0</v>
      </c>
      <c r="AL781" s="55"/>
      <c r="AQ781" s="47"/>
      <c r="AR781" s="63"/>
      <c r="AS781" s="47"/>
      <c r="AT781" s="47"/>
      <c r="AU781" s="47"/>
      <c r="AV781" s="47"/>
      <c r="AW781" s="47"/>
      <c r="AX781" s="47"/>
    </row>
    <row r="782" spans="1:50">
      <c r="A782" s="3"/>
      <c r="B782" s="3"/>
      <c r="C782" s="508"/>
      <c r="D782" s="2"/>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f t="shared" si="446"/>
        <v>0</v>
      </c>
      <c r="AL782" s="55"/>
      <c r="AQ782" s="47"/>
      <c r="AR782" s="63"/>
      <c r="AS782" s="47"/>
      <c r="AT782" s="47"/>
      <c r="AU782" s="47"/>
      <c r="AV782" s="47"/>
      <c r="AW782" s="47"/>
      <c r="AX782" s="47"/>
    </row>
    <row r="783" spans="1:50">
      <c r="A783" s="3"/>
      <c r="B783" s="3"/>
      <c r="C783" s="508"/>
      <c r="D783" s="2"/>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f t="shared" si="446"/>
        <v>0</v>
      </c>
      <c r="AL783" s="55"/>
      <c r="AQ783" s="47"/>
      <c r="AR783" s="63"/>
      <c r="AS783" s="47"/>
      <c r="AT783" s="47"/>
      <c r="AU783" s="47"/>
      <c r="AV783" s="47"/>
      <c r="AW783" s="47"/>
      <c r="AX783" s="47"/>
    </row>
    <row r="784" spans="1:50">
      <c r="A784" s="3"/>
      <c r="B784" s="3"/>
      <c r="C784" s="508"/>
      <c r="D784" s="2"/>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f t="shared" si="446"/>
        <v>0</v>
      </c>
      <c r="AL784" s="55"/>
      <c r="AQ784" s="47"/>
      <c r="AR784" s="63"/>
      <c r="AS784" s="47"/>
      <c r="AT784" s="47"/>
      <c r="AU784" s="47"/>
      <c r="AV784" s="47"/>
      <c r="AW784" s="47"/>
      <c r="AX784" s="47"/>
    </row>
    <row r="785" spans="1:50">
      <c r="A785" s="3"/>
      <c r="B785" s="3"/>
      <c r="C785" s="508"/>
      <c r="D785" s="2"/>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2">
        <f t="shared" si="446"/>
        <v>0</v>
      </c>
      <c r="AL785" s="55"/>
      <c r="AQ785" s="47"/>
      <c r="AR785" s="63"/>
      <c r="AS785" s="47"/>
      <c r="AT785" s="47"/>
      <c r="AU785" s="47"/>
      <c r="AV785" s="47"/>
      <c r="AW785" s="47"/>
      <c r="AX785" s="47"/>
    </row>
    <row r="786" spans="1:50">
      <c r="A786" s="3"/>
      <c r="B786" s="3"/>
      <c r="C786" s="508"/>
      <c r="D786" s="2"/>
      <c r="E786" s="12">
        <f>SUM(E787:E789)</f>
        <v>0</v>
      </c>
      <c r="F786" s="12">
        <f t="shared" ref="F786:AI786" si="453">SUM(F787:F789)</f>
        <v>0</v>
      </c>
      <c r="G786" s="12">
        <f t="shared" si="453"/>
        <v>0</v>
      </c>
      <c r="H786" s="12">
        <f t="shared" si="453"/>
        <v>0</v>
      </c>
      <c r="I786" s="12"/>
      <c r="J786" s="12">
        <f t="shared" ref="J786:AG786" si="454">SUM(J787:J789)</f>
        <v>0</v>
      </c>
      <c r="K786" s="12">
        <f t="shared" si="454"/>
        <v>0</v>
      </c>
      <c r="L786" s="12">
        <f t="shared" si="454"/>
        <v>0</v>
      </c>
      <c r="M786" s="12">
        <f t="shared" si="454"/>
        <v>0</v>
      </c>
      <c r="N786" s="12">
        <f t="shared" si="454"/>
        <v>0</v>
      </c>
      <c r="O786" s="12">
        <f t="shared" si="454"/>
        <v>0</v>
      </c>
      <c r="P786" s="12">
        <f t="shared" si="454"/>
        <v>0</v>
      </c>
      <c r="Q786" s="12">
        <f t="shared" si="454"/>
        <v>0</v>
      </c>
      <c r="R786" s="12">
        <f t="shared" si="454"/>
        <v>0</v>
      </c>
      <c r="S786" s="12">
        <f t="shared" si="454"/>
        <v>0</v>
      </c>
      <c r="T786" s="12">
        <f t="shared" si="454"/>
        <v>0</v>
      </c>
      <c r="U786" s="12">
        <f t="shared" si="454"/>
        <v>0</v>
      </c>
      <c r="V786" s="12">
        <f t="shared" si="454"/>
        <v>0</v>
      </c>
      <c r="W786" s="12">
        <f t="shared" si="454"/>
        <v>0</v>
      </c>
      <c r="X786" s="12">
        <f t="shared" si="454"/>
        <v>0</v>
      </c>
      <c r="Y786" s="12">
        <f t="shared" si="454"/>
        <v>0</v>
      </c>
      <c r="Z786" s="12">
        <f t="shared" si="454"/>
        <v>0</v>
      </c>
      <c r="AA786" s="12">
        <f t="shared" si="454"/>
        <v>0</v>
      </c>
      <c r="AB786" s="12">
        <f t="shared" si="454"/>
        <v>0</v>
      </c>
      <c r="AC786" s="12">
        <f t="shared" si="454"/>
        <v>0</v>
      </c>
      <c r="AD786" s="12">
        <f t="shared" si="454"/>
        <v>0</v>
      </c>
      <c r="AE786" s="12">
        <f t="shared" si="454"/>
        <v>0</v>
      </c>
      <c r="AF786" s="12">
        <f t="shared" si="454"/>
        <v>0</v>
      </c>
      <c r="AG786" s="12">
        <f t="shared" si="454"/>
        <v>0</v>
      </c>
      <c r="AH786" s="12">
        <f t="shared" si="453"/>
        <v>0</v>
      </c>
      <c r="AI786" s="12">
        <f t="shared" si="453"/>
        <v>0</v>
      </c>
      <c r="AJ786" s="12">
        <f t="shared" si="446"/>
        <v>0</v>
      </c>
      <c r="AL786" s="55"/>
      <c r="AQ786" s="47"/>
      <c r="AR786" s="63"/>
      <c r="AS786" s="47"/>
      <c r="AT786" s="47"/>
      <c r="AU786" s="47"/>
      <c r="AV786" s="47"/>
      <c r="AW786" s="47"/>
      <c r="AX786" s="47"/>
    </row>
    <row r="787" spans="1:50">
      <c r="A787" s="3"/>
      <c r="B787" s="3"/>
      <c r="C787" s="508"/>
      <c r="D787" s="2"/>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f t="shared" si="446"/>
        <v>0</v>
      </c>
      <c r="AL787" s="55"/>
      <c r="AQ787" s="47"/>
      <c r="AR787" s="63"/>
      <c r="AS787" s="47"/>
      <c r="AT787" s="47"/>
      <c r="AU787" s="47"/>
      <c r="AV787" s="47"/>
      <c r="AW787" s="47"/>
      <c r="AX787" s="47"/>
    </row>
    <row r="788" spans="1:50">
      <c r="A788" s="3"/>
      <c r="B788" s="3"/>
      <c r="C788" s="508"/>
      <c r="D788" s="2"/>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f t="shared" si="446"/>
        <v>0</v>
      </c>
      <c r="AL788" s="55"/>
      <c r="AQ788" s="47"/>
      <c r="AR788" s="63"/>
      <c r="AS788" s="47"/>
      <c r="AT788" s="47"/>
      <c r="AU788" s="47"/>
      <c r="AV788" s="47"/>
      <c r="AW788" s="47"/>
      <c r="AX788" s="47"/>
    </row>
    <row r="789" spans="1:50">
      <c r="A789" s="3"/>
      <c r="B789" s="3"/>
      <c r="C789" s="508"/>
      <c r="D789" s="2"/>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f t="shared" si="446"/>
        <v>0</v>
      </c>
      <c r="AL789" s="55"/>
      <c r="AQ789" s="47"/>
      <c r="AR789" s="63"/>
      <c r="AS789" s="47"/>
      <c r="AT789" s="47"/>
      <c r="AU789" s="47"/>
      <c r="AV789" s="47"/>
      <c r="AW789" s="47"/>
      <c r="AX789" s="47"/>
    </row>
    <row r="790" spans="1:50">
      <c r="A790" s="3"/>
      <c r="B790" s="3"/>
      <c r="C790" s="508"/>
      <c r="D790" s="2"/>
      <c r="E790" s="12">
        <f>+E791</f>
        <v>0</v>
      </c>
      <c r="F790" s="12">
        <f t="shared" ref="F790:AI790" si="455">+F791</f>
        <v>0</v>
      </c>
      <c r="G790" s="12">
        <f t="shared" si="455"/>
        <v>0</v>
      </c>
      <c r="H790" s="12">
        <f t="shared" si="455"/>
        <v>0</v>
      </c>
      <c r="I790" s="12"/>
      <c r="J790" s="12">
        <f t="shared" si="455"/>
        <v>0</v>
      </c>
      <c r="K790" s="12">
        <f t="shared" si="455"/>
        <v>0</v>
      </c>
      <c r="L790" s="12">
        <f t="shared" si="455"/>
        <v>0</v>
      </c>
      <c r="M790" s="12">
        <f t="shared" si="455"/>
        <v>0</v>
      </c>
      <c r="N790" s="12">
        <f t="shared" si="455"/>
        <v>0</v>
      </c>
      <c r="O790" s="12">
        <f t="shared" si="455"/>
        <v>0</v>
      </c>
      <c r="P790" s="12">
        <f t="shared" si="455"/>
        <v>0</v>
      </c>
      <c r="Q790" s="12">
        <f t="shared" si="455"/>
        <v>0</v>
      </c>
      <c r="R790" s="12">
        <f t="shared" si="455"/>
        <v>0</v>
      </c>
      <c r="S790" s="12">
        <f t="shared" si="455"/>
        <v>0</v>
      </c>
      <c r="T790" s="12">
        <f t="shared" si="455"/>
        <v>0</v>
      </c>
      <c r="U790" s="12">
        <f t="shared" si="455"/>
        <v>0</v>
      </c>
      <c r="V790" s="12">
        <f t="shared" si="455"/>
        <v>0</v>
      </c>
      <c r="W790" s="12">
        <f t="shared" si="455"/>
        <v>0</v>
      </c>
      <c r="X790" s="12">
        <f t="shared" si="455"/>
        <v>0</v>
      </c>
      <c r="Y790" s="12">
        <f t="shared" si="455"/>
        <v>0</v>
      </c>
      <c r="Z790" s="12">
        <f t="shared" si="455"/>
        <v>0</v>
      </c>
      <c r="AA790" s="12">
        <f t="shared" si="455"/>
        <v>0</v>
      </c>
      <c r="AB790" s="12">
        <f t="shared" si="455"/>
        <v>0</v>
      </c>
      <c r="AC790" s="12">
        <f t="shared" si="455"/>
        <v>0</v>
      </c>
      <c r="AD790" s="12">
        <f t="shared" si="455"/>
        <v>0</v>
      </c>
      <c r="AE790" s="12">
        <f t="shared" si="455"/>
        <v>0</v>
      </c>
      <c r="AF790" s="12">
        <f t="shared" si="455"/>
        <v>0</v>
      </c>
      <c r="AG790" s="12">
        <f t="shared" si="455"/>
        <v>0</v>
      </c>
      <c r="AH790" s="12">
        <f t="shared" si="455"/>
        <v>0</v>
      </c>
      <c r="AI790" s="12">
        <f t="shared" si="455"/>
        <v>0</v>
      </c>
      <c r="AJ790" s="12">
        <f t="shared" si="446"/>
        <v>0</v>
      </c>
      <c r="AL790" s="55"/>
      <c r="AQ790" s="47"/>
      <c r="AR790" s="63"/>
      <c r="AS790" s="47"/>
      <c r="AT790" s="47"/>
      <c r="AU790" s="47"/>
      <c r="AV790" s="47"/>
      <c r="AW790" s="47"/>
      <c r="AX790" s="47"/>
    </row>
    <row r="791" spans="1:50">
      <c r="A791" s="3"/>
      <c r="B791" s="3"/>
      <c r="C791" s="508"/>
      <c r="D791" s="2"/>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f t="shared" si="446"/>
        <v>0</v>
      </c>
      <c r="AL791" s="55"/>
      <c r="AQ791" s="47"/>
      <c r="AR791" s="63"/>
      <c r="AS791" s="47"/>
      <c r="AT791" s="47"/>
      <c r="AU791" s="47"/>
      <c r="AV791" s="47"/>
      <c r="AW791" s="47"/>
      <c r="AX791" s="47"/>
    </row>
    <row r="792" spans="1:50">
      <c r="A792" s="3"/>
      <c r="B792" s="3"/>
      <c r="C792" s="508"/>
      <c r="D792" s="2"/>
      <c r="E792" s="12">
        <f>+E793</f>
        <v>0</v>
      </c>
      <c r="F792" s="12">
        <f t="shared" ref="F792:AI792" si="456">+F793</f>
        <v>0</v>
      </c>
      <c r="G792" s="12">
        <f t="shared" si="456"/>
        <v>0</v>
      </c>
      <c r="H792" s="12">
        <f t="shared" si="456"/>
        <v>0</v>
      </c>
      <c r="I792" s="12"/>
      <c r="J792" s="12">
        <f t="shared" si="456"/>
        <v>0</v>
      </c>
      <c r="K792" s="12">
        <f t="shared" si="456"/>
        <v>0</v>
      </c>
      <c r="L792" s="12">
        <f t="shared" si="456"/>
        <v>0</v>
      </c>
      <c r="M792" s="12">
        <f t="shared" si="456"/>
        <v>0</v>
      </c>
      <c r="N792" s="12">
        <f t="shared" si="456"/>
        <v>0</v>
      </c>
      <c r="O792" s="12">
        <f t="shared" si="456"/>
        <v>0</v>
      </c>
      <c r="P792" s="12">
        <f t="shared" si="456"/>
        <v>0</v>
      </c>
      <c r="Q792" s="12">
        <f t="shared" si="456"/>
        <v>0</v>
      </c>
      <c r="R792" s="12">
        <f t="shared" si="456"/>
        <v>0</v>
      </c>
      <c r="S792" s="12">
        <f t="shared" si="456"/>
        <v>0</v>
      </c>
      <c r="T792" s="12">
        <f t="shared" si="456"/>
        <v>0</v>
      </c>
      <c r="U792" s="12">
        <f t="shared" si="456"/>
        <v>0</v>
      </c>
      <c r="V792" s="12">
        <f t="shared" si="456"/>
        <v>0</v>
      </c>
      <c r="W792" s="12">
        <f t="shared" si="456"/>
        <v>0</v>
      </c>
      <c r="X792" s="12">
        <f t="shared" si="456"/>
        <v>0</v>
      </c>
      <c r="Y792" s="12">
        <f t="shared" si="456"/>
        <v>0</v>
      </c>
      <c r="Z792" s="12">
        <f t="shared" si="456"/>
        <v>0</v>
      </c>
      <c r="AA792" s="12">
        <f t="shared" si="456"/>
        <v>0</v>
      </c>
      <c r="AB792" s="12">
        <f t="shared" si="456"/>
        <v>0</v>
      </c>
      <c r="AC792" s="12">
        <f t="shared" si="456"/>
        <v>0</v>
      </c>
      <c r="AD792" s="12">
        <f t="shared" si="456"/>
        <v>0</v>
      </c>
      <c r="AE792" s="12">
        <f t="shared" si="456"/>
        <v>0</v>
      </c>
      <c r="AF792" s="12">
        <f t="shared" si="456"/>
        <v>0</v>
      </c>
      <c r="AG792" s="12">
        <f t="shared" si="456"/>
        <v>0</v>
      </c>
      <c r="AH792" s="12">
        <f t="shared" si="456"/>
        <v>0</v>
      </c>
      <c r="AI792" s="12">
        <f t="shared" si="456"/>
        <v>0</v>
      </c>
      <c r="AJ792" s="12">
        <f t="shared" si="446"/>
        <v>0</v>
      </c>
      <c r="AL792" s="55"/>
      <c r="AQ792" s="47"/>
      <c r="AR792" s="63"/>
      <c r="AS792" s="47"/>
      <c r="AT792" s="47"/>
      <c r="AU792" s="47"/>
      <c r="AV792" s="47"/>
      <c r="AW792" s="47"/>
      <c r="AX792" s="47"/>
    </row>
    <row r="793" spans="1:50">
      <c r="A793" s="3"/>
      <c r="B793" s="3"/>
      <c r="C793" s="508"/>
      <c r="D793" s="2"/>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f t="shared" si="446"/>
        <v>0</v>
      </c>
      <c r="AL793" s="55"/>
      <c r="AQ793" s="47"/>
      <c r="AR793" s="63"/>
      <c r="AS793" s="47"/>
      <c r="AT793" s="47"/>
      <c r="AU793" s="47"/>
      <c r="AV793" s="47"/>
      <c r="AW793" s="47"/>
      <c r="AX793" s="47"/>
    </row>
    <row r="794" spans="1:50">
      <c r="A794" s="3"/>
      <c r="B794" s="3"/>
      <c r="C794" s="508"/>
      <c r="D794" s="2"/>
      <c r="E794" s="14">
        <f>+E795+E797+E799</f>
        <v>0</v>
      </c>
      <c r="F794" s="14">
        <f t="shared" ref="F794:AI794" si="457">+F795+F797+F799</f>
        <v>0</v>
      </c>
      <c r="G794" s="14">
        <f t="shared" si="457"/>
        <v>0</v>
      </c>
      <c r="H794" s="14">
        <f t="shared" si="457"/>
        <v>0</v>
      </c>
      <c r="I794" s="14"/>
      <c r="J794" s="14">
        <f t="shared" ref="J794:AG794" si="458">+J795+J797+J799</f>
        <v>0</v>
      </c>
      <c r="K794" s="14">
        <f t="shared" si="458"/>
        <v>0</v>
      </c>
      <c r="L794" s="14">
        <f t="shared" si="458"/>
        <v>0</v>
      </c>
      <c r="M794" s="14">
        <f t="shared" si="458"/>
        <v>0</v>
      </c>
      <c r="N794" s="14">
        <f t="shared" si="458"/>
        <v>0</v>
      </c>
      <c r="O794" s="14">
        <f t="shared" si="458"/>
        <v>0</v>
      </c>
      <c r="P794" s="14">
        <f t="shared" si="458"/>
        <v>0</v>
      </c>
      <c r="Q794" s="14">
        <f t="shared" si="458"/>
        <v>0</v>
      </c>
      <c r="R794" s="14">
        <f t="shared" si="458"/>
        <v>0</v>
      </c>
      <c r="S794" s="14">
        <f t="shared" si="458"/>
        <v>0</v>
      </c>
      <c r="T794" s="14">
        <f t="shared" si="458"/>
        <v>0</v>
      </c>
      <c r="U794" s="14">
        <f t="shared" si="458"/>
        <v>0</v>
      </c>
      <c r="V794" s="14">
        <f t="shared" si="458"/>
        <v>0</v>
      </c>
      <c r="W794" s="14">
        <f t="shared" si="458"/>
        <v>0</v>
      </c>
      <c r="X794" s="14">
        <f t="shared" si="458"/>
        <v>0</v>
      </c>
      <c r="Y794" s="14">
        <f t="shared" si="458"/>
        <v>0</v>
      </c>
      <c r="Z794" s="14">
        <f t="shared" si="458"/>
        <v>0</v>
      </c>
      <c r="AA794" s="14">
        <f t="shared" si="458"/>
        <v>0</v>
      </c>
      <c r="AB794" s="14">
        <f t="shared" si="458"/>
        <v>0</v>
      </c>
      <c r="AC794" s="14">
        <f t="shared" si="458"/>
        <v>0</v>
      </c>
      <c r="AD794" s="14">
        <f t="shared" si="458"/>
        <v>0</v>
      </c>
      <c r="AE794" s="14">
        <f t="shared" si="458"/>
        <v>0</v>
      </c>
      <c r="AF794" s="14">
        <f t="shared" si="458"/>
        <v>0</v>
      </c>
      <c r="AG794" s="14">
        <f t="shared" si="458"/>
        <v>0</v>
      </c>
      <c r="AH794" s="14">
        <f t="shared" si="457"/>
        <v>0</v>
      </c>
      <c r="AI794" s="14">
        <f t="shared" si="457"/>
        <v>0</v>
      </c>
      <c r="AJ794" s="14">
        <f t="shared" si="446"/>
        <v>0</v>
      </c>
      <c r="AL794" s="55"/>
      <c r="AQ794" s="47"/>
      <c r="AR794" s="63"/>
      <c r="AS794" s="47"/>
      <c r="AT794" s="47"/>
      <c r="AU794" s="47"/>
      <c r="AV794" s="47"/>
      <c r="AW794" s="47"/>
      <c r="AX794" s="47"/>
    </row>
    <row r="795" spans="1:50">
      <c r="A795" s="3"/>
      <c r="B795" s="3"/>
      <c r="C795" s="508"/>
      <c r="D795" s="2"/>
      <c r="E795" s="12">
        <f>+E796</f>
        <v>0</v>
      </c>
      <c r="F795" s="12">
        <f t="shared" ref="F795:AI795" si="459">+F796</f>
        <v>0</v>
      </c>
      <c r="G795" s="12">
        <f t="shared" si="459"/>
        <v>0</v>
      </c>
      <c r="H795" s="12">
        <f t="shared" si="459"/>
        <v>0</v>
      </c>
      <c r="I795" s="12"/>
      <c r="J795" s="12">
        <f t="shared" si="459"/>
        <v>0</v>
      </c>
      <c r="K795" s="12">
        <f t="shared" si="459"/>
        <v>0</v>
      </c>
      <c r="L795" s="12">
        <f t="shared" si="459"/>
        <v>0</v>
      </c>
      <c r="M795" s="12">
        <f t="shared" si="459"/>
        <v>0</v>
      </c>
      <c r="N795" s="12">
        <f t="shared" si="459"/>
        <v>0</v>
      </c>
      <c r="O795" s="12">
        <f t="shared" si="459"/>
        <v>0</v>
      </c>
      <c r="P795" s="12">
        <f t="shared" si="459"/>
        <v>0</v>
      </c>
      <c r="Q795" s="12">
        <f t="shared" si="459"/>
        <v>0</v>
      </c>
      <c r="R795" s="12">
        <f t="shared" si="459"/>
        <v>0</v>
      </c>
      <c r="S795" s="12">
        <f t="shared" si="459"/>
        <v>0</v>
      </c>
      <c r="T795" s="12">
        <f t="shared" si="459"/>
        <v>0</v>
      </c>
      <c r="U795" s="12">
        <f t="shared" si="459"/>
        <v>0</v>
      </c>
      <c r="V795" s="12">
        <f t="shared" si="459"/>
        <v>0</v>
      </c>
      <c r="W795" s="12">
        <f t="shared" si="459"/>
        <v>0</v>
      </c>
      <c r="X795" s="12">
        <f t="shared" si="459"/>
        <v>0</v>
      </c>
      <c r="Y795" s="12">
        <f t="shared" si="459"/>
        <v>0</v>
      </c>
      <c r="Z795" s="12">
        <f t="shared" si="459"/>
        <v>0</v>
      </c>
      <c r="AA795" s="12">
        <f t="shared" si="459"/>
        <v>0</v>
      </c>
      <c r="AB795" s="12">
        <f t="shared" si="459"/>
        <v>0</v>
      </c>
      <c r="AC795" s="12">
        <f t="shared" si="459"/>
        <v>0</v>
      </c>
      <c r="AD795" s="12">
        <f t="shared" si="459"/>
        <v>0</v>
      </c>
      <c r="AE795" s="12">
        <f t="shared" si="459"/>
        <v>0</v>
      </c>
      <c r="AF795" s="12">
        <f t="shared" si="459"/>
        <v>0</v>
      </c>
      <c r="AG795" s="12">
        <f t="shared" si="459"/>
        <v>0</v>
      </c>
      <c r="AH795" s="12">
        <f t="shared" si="459"/>
        <v>0</v>
      </c>
      <c r="AI795" s="12">
        <f t="shared" si="459"/>
        <v>0</v>
      </c>
      <c r="AJ795" s="12">
        <f t="shared" si="446"/>
        <v>0</v>
      </c>
      <c r="AL795" s="55"/>
      <c r="AQ795" s="47"/>
      <c r="AR795" s="63"/>
      <c r="AS795" s="47"/>
      <c r="AT795" s="47"/>
      <c r="AU795" s="47"/>
      <c r="AV795" s="47"/>
      <c r="AW795" s="47"/>
      <c r="AX795" s="47"/>
    </row>
    <row r="796" spans="1:50">
      <c r="A796" s="3"/>
      <c r="B796" s="3"/>
      <c r="C796" s="508"/>
      <c r="D796" s="2"/>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f t="shared" si="446"/>
        <v>0</v>
      </c>
      <c r="AL796" s="55"/>
      <c r="AQ796" s="47"/>
      <c r="AR796" s="63"/>
      <c r="AS796" s="47"/>
      <c r="AT796" s="47"/>
      <c r="AU796" s="47"/>
      <c r="AV796" s="47"/>
      <c r="AW796" s="47"/>
      <c r="AX796" s="47"/>
    </row>
    <row r="797" spans="1:50">
      <c r="A797" s="3"/>
      <c r="B797" s="3"/>
      <c r="C797" s="508"/>
      <c r="D797" s="2"/>
      <c r="E797" s="12">
        <f>+E798</f>
        <v>0</v>
      </c>
      <c r="F797" s="12">
        <f t="shared" ref="F797:AI797" si="460">+F798</f>
        <v>0</v>
      </c>
      <c r="G797" s="12">
        <f t="shared" si="460"/>
        <v>0</v>
      </c>
      <c r="H797" s="12">
        <f t="shared" si="460"/>
        <v>0</v>
      </c>
      <c r="I797" s="12"/>
      <c r="J797" s="12">
        <f t="shared" si="460"/>
        <v>0</v>
      </c>
      <c r="K797" s="12">
        <f t="shared" si="460"/>
        <v>0</v>
      </c>
      <c r="L797" s="12">
        <f t="shared" si="460"/>
        <v>0</v>
      </c>
      <c r="M797" s="12">
        <f t="shared" si="460"/>
        <v>0</v>
      </c>
      <c r="N797" s="12">
        <f t="shared" si="460"/>
        <v>0</v>
      </c>
      <c r="O797" s="12">
        <f t="shared" si="460"/>
        <v>0</v>
      </c>
      <c r="P797" s="12">
        <f t="shared" si="460"/>
        <v>0</v>
      </c>
      <c r="Q797" s="12">
        <f t="shared" si="460"/>
        <v>0</v>
      </c>
      <c r="R797" s="12">
        <f t="shared" si="460"/>
        <v>0</v>
      </c>
      <c r="S797" s="12">
        <f t="shared" si="460"/>
        <v>0</v>
      </c>
      <c r="T797" s="12">
        <f t="shared" si="460"/>
        <v>0</v>
      </c>
      <c r="U797" s="12">
        <f t="shared" si="460"/>
        <v>0</v>
      </c>
      <c r="V797" s="12">
        <f t="shared" si="460"/>
        <v>0</v>
      </c>
      <c r="W797" s="12">
        <f t="shared" si="460"/>
        <v>0</v>
      </c>
      <c r="X797" s="12">
        <f t="shared" si="460"/>
        <v>0</v>
      </c>
      <c r="Y797" s="12">
        <f t="shared" si="460"/>
        <v>0</v>
      </c>
      <c r="Z797" s="12">
        <f t="shared" si="460"/>
        <v>0</v>
      </c>
      <c r="AA797" s="12">
        <f t="shared" si="460"/>
        <v>0</v>
      </c>
      <c r="AB797" s="12">
        <f t="shared" si="460"/>
        <v>0</v>
      </c>
      <c r="AC797" s="12">
        <f t="shared" si="460"/>
        <v>0</v>
      </c>
      <c r="AD797" s="12">
        <f t="shared" si="460"/>
        <v>0</v>
      </c>
      <c r="AE797" s="12">
        <f t="shared" si="460"/>
        <v>0</v>
      </c>
      <c r="AF797" s="12">
        <f t="shared" si="460"/>
        <v>0</v>
      </c>
      <c r="AG797" s="12">
        <f t="shared" si="460"/>
        <v>0</v>
      </c>
      <c r="AH797" s="12">
        <f t="shared" si="460"/>
        <v>0</v>
      </c>
      <c r="AI797" s="12">
        <f t="shared" si="460"/>
        <v>0</v>
      </c>
      <c r="AJ797" s="12">
        <f t="shared" si="446"/>
        <v>0</v>
      </c>
      <c r="AL797" s="55"/>
      <c r="AQ797" s="47"/>
      <c r="AR797" s="63"/>
      <c r="AS797" s="47"/>
      <c r="AT797" s="47"/>
      <c r="AU797" s="47"/>
      <c r="AV797" s="47"/>
      <c r="AW797" s="47"/>
      <c r="AX797" s="47"/>
    </row>
    <row r="798" spans="1:50">
      <c r="A798" s="3"/>
      <c r="B798" s="3"/>
      <c r="C798" s="508"/>
      <c r="D798" s="2"/>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f t="shared" si="446"/>
        <v>0</v>
      </c>
      <c r="AL798" s="55"/>
      <c r="AQ798" s="47"/>
      <c r="AR798" s="63"/>
      <c r="AS798" s="47"/>
      <c r="AT798" s="47"/>
      <c r="AU798" s="47"/>
      <c r="AV798" s="47"/>
      <c r="AW798" s="47"/>
      <c r="AX798" s="47"/>
    </row>
    <row r="799" spans="1:50">
      <c r="A799" s="3"/>
      <c r="B799" s="3"/>
      <c r="C799" s="508"/>
      <c r="D799" s="2"/>
      <c r="E799" s="12">
        <f>+E800</f>
        <v>0</v>
      </c>
      <c r="F799" s="12">
        <f t="shared" ref="F799:AI799" si="461">+F800</f>
        <v>0</v>
      </c>
      <c r="G799" s="12">
        <f t="shared" si="461"/>
        <v>0</v>
      </c>
      <c r="H799" s="12">
        <f t="shared" si="461"/>
        <v>0</v>
      </c>
      <c r="I799" s="12"/>
      <c r="J799" s="12">
        <f t="shared" si="461"/>
        <v>0</v>
      </c>
      <c r="K799" s="12">
        <f t="shared" si="461"/>
        <v>0</v>
      </c>
      <c r="L799" s="12">
        <f t="shared" si="461"/>
        <v>0</v>
      </c>
      <c r="M799" s="12">
        <f t="shared" si="461"/>
        <v>0</v>
      </c>
      <c r="N799" s="12">
        <f t="shared" si="461"/>
        <v>0</v>
      </c>
      <c r="O799" s="12">
        <f t="shared" si="461"/>
        <v>0</v>
      </c>
      <c r="P799" s="12">
        <f t="shared" si="461"/>
        <v>0</v>
      </c>
      <c r="Q799" s="12">
        <f t="shared" si="461"/>
        <v>0</v>
      </c>
      <c r="R799" s="12">
        <f t="shared" si="461"/>
        <v>0</v>
      </c>
      <c r="S799" s="12">
        <f t="shared" si="461"/>
        <v>0</v>
      </c>
      <c r="T799" s="12">
        <f t="shared" si="461"/>
        <v>0</v>
      </c>
      <c r="U799" s="12">
        <f t="shared" si="461"/>
        <v>0</v>
      </c>
      <c r="V799" s="12">
        <f t="shared" si="461"/>
        <v>0</v>
      </c>
      <c r="W799" s="12">
        <f t="shared" si="461"/>
        <v>0</v>
      </c>
      <c r="X799" s="12">
        <f t="shared" si="461"/>
        <v>0</v>
      </c>
      <c r="Y799" s="12">
        <f t="shared" si="461"/>
        <v>0</v>
      </c>
      <c r="Z799" s="12">
        <f t="shared" si="461"/>
        <v>0</v>
      </c>
      <c r="AA799" s="12">
        <f t="shared" si="461"/>
        <v>0</v>
      </c>
      <c r="AB799" s="12">
        <f t="shared" si="461"/>
        <v>0</v>
      </c>
      <c r="AC799" s="12">
        <f t="shared" si="461"/>
        <v>0</v>
      </c>
      <c r="AD799" s="12">
        <f t="shared" si="461"/>
        <v>0</v>
      </c>
      <c r="AE799" s="12">
        <f t="shared" si="461"/>
        <v>0</v>
      </c>
      <c r="AF799" s="12">
        <f t="shared" si="461"/>
        <v>0</v>
      </c>
      <c r="AG799" s="12">
        <f t="shared" si="461"/>
        <v>0</v>
      </c>
      <c r="AH799" s="12">
        <f t="shared" si="461"/>
        <v>0</v>
      </c>
      <c r="AI799" s="12">
        <f t="shared" si="461"/>
        <v>0</v>
      </c>
      <c r="AJ799" s="12">
        <f t="shared" si="446"/>
        <v>0</v>
      </c>
      <c r="AL799" s="55"/>
      <c r="AQ799" s="47"/>
      <c r="AR799" s="63"/>
      <c r="AS799" s="47"/>
      <c r="AT799" s="47"/>
      <c r="AU799" s="47"/>
      <c r="AV799" s="47"/>
      <c r="AW799" s="47"/>
      <c r="AX799" s="47"/>
    </row>
    <row r="800" spans="1:50">
      <c r="A800" s="3"/>
      <c r="B800" s="3"/>
      <c r="C800" s="508"/>
      <c r="D800" s="2"/>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f t="shared" ref="AJ800:AJ836" si="462">SUM(E800:AI800)</f>
        <v>0</v>
      </c>
      <c r="AL800" s="55"/>
      <c r="AQ800" s="47"/>
      <c r="AR800" s="63"/>
      <c r="AS800" s="47"/>
      <c r="AT800" s="47"/>
      <c r="AU800" s="47"/>
      <c r="AV800" s="47"/>
      <c r="AW800" s="47"/>
      <c r="AX800" s="47"/>
    </row>
    <row r="801" spans="1:50">
      <c r="A801" s="3"/>
      <c r="B801" s="3"/>
      <c r="C801" s="512"/>
      <c r="D801" s="44"/>
      <c r="E801" s="46">
        <f>+E802+E811+E820+E823+E826+E829+E832</f>
        <v>0</v>
      </c>
      <c r="F801" s="46">
        <f t="shared" ref="F801:AI801" si="463">+F802+F811+F820+F823+F826+F829+F832</f>
        <v>0</v>
      </c>
      <c r="G801" s="46">
        <f t="shared" si="463"/>
        <v>0</v>
      </c>
      <c r="H801" s="46">
        <f t="shared" si="463"/>
        <v>0</v>
      </c>
      <c r="I801" s="46"/>
      <c r="J801" s="46">
        <f t="shared" ref="J801:AG801" si="464">+J802+J811+J820+J823+J826+J829+J832</f>
        <v>0</v>
      </c>
      <c r="K801" s="46">
        <f t="shared" si="464"/>
        <v>0</v>
      </c>
      <c r="L801" s="46">
        <f t="shared" si="464"/>
        <v>0</v>
      </c>
      <c r="M801" s="46">
        <f t="shared" si="464"/>
        <v>0</v>
      </c>
      <c r="N801" s="46">
        <f t="shared" si="464"/>
        <v>0</v>
      </c>
      <c r="O801" s="46">
        <f t="shared" si="464"/>
        <v>0</v>
      </c>
      <c r="P801" s="46">
        <f t="shared" si="464"/>
        <v>0</v>
      </c>
      <c r="Q801" s="46">
        <f t="shared" si="464"/>
        <v>0</v>
      </c>
      <c r="R801" s="46">
        <f t="shared" si="464"/>
        <v>0</v>
      </c>
      <c r="S801" s="46">
        <f t="shared" si="464"/>
        <v>0</v>
      </c>
      <c r="T801" s="46">
        <f t="shared" si="464"/>
        <v>0</v>
      </c>
      <c r="U801" s="46">
        <f t="shared" si="464"/>
        <v>0</v>
      </c>
      <c r="V801" s="46">
        <f t="shared" si="464"/>
        <v>0</v>
      </c>
      <c r="W801" s="46">
        <f t="shared" si="464"/>
        <v>0</v>
      </c>
      <c r="X801" s="46">
        <f t="shared" si="464"/>
        <v>0</v>
      </c>
      <c r="Y801" s="46">
        <f t="shared" si="464"/>
        <v>0</v>
      </c>
      <c r="Z801" s="46">
        <f t="shared" si="464"/>
        <v>0</v>
      </c>
      <c r="AA801" s="46">
        <f t="shared" si="464"/>
        <v>0</v>
      </c>
      <c r="AB801" s="46">
        <f t="shared" si="464"/>
        <v>0</v>
      </c>
      <c r="AC801" s="46">
        <f t="shared" si="464"/>
        <v>0</v>
      </c>
      <c r="AD801" s="46">
        <f t="shared" si="464"/>
        <v>0</v>
      </c>
      <c r="AE801" s="46">
        <f t="shared" si="464"/>
        <v>0</v>
      </c>
      <c r="AF801" s="46">
        <f t="shared" si="464"/>
        <v>0</v>
      </c>
      <c r="AG801" s="46">
        <f t="shared" si="464"/>
        <v>0</v>
      </c>
      <c r="AH801" s="46">
        <f t="shared" si="463"/>
        <v>0</v>
      </c>
      <c r="AI801" s="46">
        <f t="shared" si="463"/>
        <v>0</v>
      </c>
      <c r="AJ801" s="46">
        <f t="shared" si="462"/>
        <v>0</v>
      </c>
      <c r="AL801" s="55"/>
      <c r="AQ801" s="47"/>
      <c r="AR801" s="63"/>
      <c r="AS801" s="47"/>
      <c r="AT801" s="47"/>
      <c r="AU801" s="47"/>
      <c r="AV801" s="47"/>
      <c r="AW801" s="47"/>
      <c r="AX801" s="47"/>
    </row>
    <row r="802" spans="1:50">
      <c r="A802" s="3"/>
      <c r="B802" s="3"/>
      <c r="C802" s="508"/>
      <c r="D802" s="2"/>
      <c r="E802" s="14">
        <f>+E803+E806+E808</f>
        <v>0</v>
      </c>
      <c r="F802" s="14">
        <f t="shared" ref="F802:AI802" si="465">+F803+F806+F808</f>
        <v>0</v>
      </c>
      <c r="G802" s="14">
        <f t="shared" si="465"/>
        <v>0</v>
      </c>
      <c r="H802" s="14">
        <f t="shared" si="465"/>
        <v>0</v>
      </c>
      <c r="I802" s="14"/>
      <c r="J802" s="14">
        <f t="shared" ref="J802:AG802" si="466">+J803+J806+J808</f>
        <v>0</v>
      </c>
      <c r="K802" s="14">
        <f t="shared" si="466"/>
        <v>0</v>
      </c>
      <c r="L802" s="14">
        <f t="shared" si="466"/>
        <v>0</v>
      </c>
      <c r="M802" s="14">
        <f t="shared" si="466"/>
        <v>0</v>
      </c>
      <c r="N802" s="14">
        <f t="shared" si="466"/>
        <v>0</v>
      </c>
      <c r="O802" s="14">
        <f t="shared" si="466"/>
        <v>0</v>
      </c>
      <c r="P802" s="14">
        <f t="shared" si="466"/>
        <v>0</v>
      </c>
      <c r="Q802" s="14">
        <f t="shared" si="466"/>
        <v>0</v>
      </c>
      <c r="R802" s="14">
        <f t="shared" si="466"/>
        <v>0</v>
      </c>
      <c r="S802" s="14">
        <f t="shared" si="466"/>
        <v>0</v>
      </c>
      <c r="T802" s="14">
        <f t="shared" si="466"/>
        <v>0</v>
      </c>
      <c r="U802" s="14">
        <f t="shared" si="466"/>
        <v>0</v>
      </c>
      <c r="V802" s="14">
        <f t="shared" si="466"/>
        <v>0</v>
      </c>
      <c r="W802" s="14">
        <f t="shared" si="466"/>
        <v>0</v>
      </c>
      <c r="X802" s="14">
        <f t="shared" si="466"/>
        <v>0</v>
      </c>
      <c r="Y802" s="14">
        <f t="shared" si="466"/>
        <v>0</v>
      </c>
      <c r="Z802" s="14">
        <f t="shared" si="466"/>
        <v>0</v>
      </c>
      <c r="AA802" s="14">
        <f t="shared" si="466"/>
        <v>0</v>
      </c>
      <c r="AB802" s="14">
        <f t="shared" si="466"/>
        <v>0</v>
      </c>
      <c r="AC802" s="14">
        <f t="shared" si="466"/>
        <v>0</v>
      </c>
      <c r="AD802" s="14">
        <f t="shared" si="466"/>
        <v>0</v>
      </c>
      <c r="AE802" s="14">
        <f t="shared" si="466"/>
        <v>0</v>
      </c>
      <c r="AF802" s="14">
        <f t="shared" si="466"/>
        <v>0</v>
      </c>
      <c r="AG802" s="14">
        <f t="shared" si="466"/>
        <v>0</v>
      </c>
      <c r="AH802" s="14">
        <f t="shared" si="465"/>
        <v>0</v>
      </c>
      <c r="AI802" s="14">
        <f t="shared" si="465"/>
        <v>0</v>
      </c>
      <c r="AJ802" s="14">
        <f t="shared" si="462"/>
        <v>0</v>
      </c>
      <c r="AL802" s="55"/>
      <c r="AQ802" s="47"/>
      <c r="AR802" s="63"/>
      <c r="AS802" s="47"/>
      <c r="AT802" s="47"/>
      <c r="AU802" s="47"/>
      <c r="AV802" s="47"/>
      <c r="AW802" s="47"/>
      <c r="AX802" s="47"/>
    </row>
    <row r="803" spans="1:50">
      <c r="A803" s="3"/>
      <c r="B803" s="3"/>
      <c r="C803" s="508"/>
      <c r="D803" s="2"/>
      <c r="E803" s="12">
        <f>+E804+E805</f>
        <v>0</v>
      </c>
      <c r="F803" s="12">
        <f t="shared" ref="F803:AI803" si="467">+F804+F805</f>
        <v>0</v>
      </c>
      <c r="G803" s="12">
        <f t="shared" si="467"/>
        <v>0</v>
      </c>
      <c r="H803" s="12">
        <f t="shared" si="467"/>
        <v>0</v>
      </c>
      <c r="I803" s="12"/>
      <c r="J803" s="12">
        <f t="shared" ref="J803:AF803" si="468">+J804+J805</f>
        <v>0</v>
      </c>
      <c r="K803" s="12">
        <f t="shared" si="468"/>
        <v>0</v>
      </c>
      <c r="L803" s="12">
        <f t="shared" si="468"/>
        <v>0</v>
      </c>
      <c r="M803" s="12">
        <f t="shared" si="468"/>
        <v>0</v>
      </c>
      <c r="N803" s="12">
        <f t="shared" si="468"/>
        <v>0</v>
      </c>
      <c r="O803" s="12">
        <f t="shared" si="468"/>
        <v>0</v>
      </c>
      <c r="P803" s="12">
        <f t="shared" si="468"/>
        <v>0</v>
      </c>
      <c r="Q803" s="12">
        <f t="shared" si="468"/>
        <v>0</v>
      </c>
      <c r="R803" s="12">
        <f t="shared" si="468"/>
        <v>0</v>
      </c>
      <c r="S803" s="12">
        <f t="shared" si="468"/>
        <v>0</v>
      </c>
      <c r="T803" s="12">
        <f t="shared" si="468"/>
        <v>0</v>
      </c>
      <c r="U803" s="12">
        <f t="shared" si="468"/>
        <v>0</v>
      </c>
      <c r="V803" s="12">
        <f t="shared" si="468"/>
        <v>0</v>
      </c>
      <c r="W803" s="12">
        <f t="shared" si="468"/>
        <v>0</v>
      </c>
      <c r="X803" s="12">
        <f t="shared" si="468"/>
        <v>0</v>
      </c>
      <c r="Y803" s="12">
        <f t="shared" si="468"/>
        <v>0</v>
      </c>
      <c r="Z803" s="12">
        <f t="shared" si="468"/>
        <v>0</v>
      </c>
      <c r="AA803" s="12">
        <f t="shared" si="468"/>
        <v>0</v>
      </c>
      <c r="AB803" s="12">
        <f t="shared" si="468"/>
        <v>0</v>
      </c>
      <c r="AC803" s="12">
        <f t="shared" si="468"/>
        <v>0</v>
      </c>
      <c r="AD803" s="12">
        <f t="shared" si="468"/>
        <v>0</v>
      </c>
      <c r="AE803" s="12">
        <f t="shared" si="468"/>
        <v>0</v>
      </c>
      <c r="AF803" s="12">
        <f t="shared" si="468"/>
        <v>0</v>
      </c>
      <c r="AG803" s="12">
        <f>+AG804+AG805</f>
        <v>0</v>
      </c>
      <c r="AH803" s="12">
        <f t="shared" si="467"/>
        <v>0</v>
      </c>
      <c r="AI803" s="12">
        <f t="shared" si="467"/>
        <v>0</v>
      </c>
      <c r="AJ803" s="12">
        <f t="shared" si="462"/>
        <v>0</v>
      </c>
      <c r="AL803" s="55"/>
      <c r="AQ803" s="47"/>
      <c r="AR803" s="63"/>
      <c r="AS803" s="47"/>
      <c r="AT803" s="47"/>
      <c r="AU803" s="47"/>
      <c r="AV803" s="47"/>
      <c r="AW803" s="47"/>
      <c r="AX803" s="47"/>
    </row>
    <row r="804" spans="1:50">
      <c r="A804" s="3"/>
      <c r="B804" s="3"/>
      <c r="C804" s="508"/>
      <c r="D804" s="2"/>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v>0</v>
      </c>
      <c r="AI804" s="16"/>
      <c r="AJ804" s="16">
        <f t="shared" si="462"/>
        <v>0</v>
      </c>
      <c r="AL804" s="55"/>
      <c r="AQ804" s="47"/>
      <c r="AR804" s="63"/>
      <c r="AS804" s="47"/>
      <c r="AT804" s="47"/>
      <c r="AU804" s="47"/>
      <c r="AV804" s="47"/>
      <c r="AW804" s="47"/>
      <c r="AX804" s="47"/>
    </row>
    <row r="805" spans="1:50">
      <c r="A805" s="3"/>
      <c r="B805" s="3"/>
      <c r="C805" s="508"/>
      <c r="D805" s="2"/>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f t="shared" si="462"/>
        <v>0</v>
      </c>
      <c r="AL805" s="55"/>
      <c r="AQ805" s="47"/>
      <c r="AR805" s="63"/>
      <c r="AS805" s="47"/>
      <c r="AT805" s="47"/>
      <c r="AU805" s="47"/>
      <c r="AV805" s="47"/>
      <c r="AW805" s="47"/>
      <c r="AX805" s="47"/>
    </row>
    <row r="806" spans="1:50">
      <c r="A806" s="3"/>
      <c r="B806" s="3"/>
      <c r="C806" s="508"/>
      <c r="D806" s="2"/>
      <c r="E806" s="12">
        <f>+E807</f>
        <v>0</v>
      </c>
      <c r="F806" s="12">
        <f t="shared" ref="F806:AI806" si="469">+F807</f>
        <v>0</v>
      </c>
      <c r="G806" s="12">
        <f t="shared" si="469"/>
        <v>0</v>
      </c>
      <c r="H806" s="12">
        <f t="shared" si="469"/>
        <v>0</v>
      </c>
      <c r="I806" s="12"/>
      <c r="J806" s="12">
        <f t="shared" si="469"/>
        <v>0</v>
      </c>
      <c r="K806" s="12">
        <f t="shared" si="469"/>
        <v>0</v>
      </c>
      <c r="L806" s="12">
        <f t="shared" si="469"/>
        <v>0</v>
      </c>
      <c r="M806" s="12">
        <f t="shared" si="469"/>
        <v>0</v>
      </c>
      <c r="N806" s="12">
        <f t="shared" si="469"/>
        <v>0</v>
      </c>
      <c r="O806" s="12">
        <f t="shared" si="469"/>
        <v>0</v>
      </c>
      <c r="P806" s="12">
        <f t="shared" si="469"/>
        <v>0</v>
      </c>
      <c r="Q806" s="12">
        <f t="shared" si="469"/>
        <v>0</v>
      </c>
      <c r="R806" s="12">
        <f t="shared" si="469"/>
        <v>0</v>
      </c>
      <c r="S806" s="12">
        <f t="shared" si="469"/>
        <v>0</v>
      </c>
      <c r="T806" s="12">
        <f t="shared" si="469"/>
        <v>0</v>
      </c>
      <c r="U806" s="12">
        <f t="shared" si="469"/>
        <v>0</v>
      </c>
      <c r="V806" s="12">
        <f t="shared" si="469"/>
        <v>0</v>
      </c>
      <c r="W806" s="12">
        <f t="shared" si="469"/>
        <v>0</v>
      </c>
      <c r="X806" s="12">
        <f t="shared" si="469"/>
        <v>0</v>
      </c>
      <c r="Y806" s="12">
        <f t="shared" si="469"/>
        <v>0</v>
      </c>
      <c r="Z806" s="12">
        <f t="shared" si="469"/>
        <v>0</v>
      </c>
      <c r="AA806" s="12">
        <f t="shared" si="469"/>
        <v>0</v>
      </c>
      <c r="AB806" s="12">
        <f t="shared" si="469"/>
        <v>0</v>
      </c>
      <c r="AC806" s="12">
        <f t="shared" si="469"/>
        <v>0</v>
      </c>
      <c r="AD806" s="12">
        <f t="shared" si="469"/>
        <v>0</v>
      </c>
      <c r="AE806" s="12">
        <f t="shared" si="469"/>
        <v>0</v>
      </c>
      <c r="AF806" s="12">
        <f t="shared" si="469"/>
        <v>0</v>
      </c>
      <c r="AG806" s="12">
        <f t="shared" si="469"/>
        <v>0</v>
      </c>
      <c r="AH806" s="12">
        <f t="shared" si="469"/>
        <v>0</v>
      </c>
      <c r="AI806" s="12">
        <f t="shared" si="469"/>
        <v>0</v>
      </c>
      <c r="AJ806" s="12">
        <f t="shared" si="462"/>
        <v>0</v>
      </c>
      <c r="AL806" s="55"/>
      <c r="AQ806" s="47"/>
      <c r="AR806" s="63"/>
      <c r="AS806" s="47"/>
      <c r="AT806" s="47"/>
      <c r="AU806" s="47"/>
      <c r="AV806" s="47"/>
      <c r="AW806" s="47"/>
      <c r="AX806" s="47"/>
    </row>
    <row r="807" spans="1:50">
      <c r="A807" s="3"/>
      <c r="B807" s="3"/>
      <c r="C807" s="508"/>
      <c r="D807" s="2"/>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f t="shared" si="462"/>
        <v>0</v>
      </c>
      <c r="AL807" s="55"/>
      <c r="AQ807" s="47"/>
      <c r="AR807" s="63"/>
      <c r="AS807" s="47"/>
      <c r="AT807" s="47"/>
      <c r="AU807" s="47"/>
      <c r="AV807" s="47"/>
      <c r="AW807" s="47"/>
      <c r="AX807" s="47"/>
    </row>
    <row r="808" spans="1:50">
      <c r="A808" s="3"/>
      <c r="B808" s="3"/>
      <c r="C808" s="508"/>
      <c r="D808" s="2"/>
      <c r="E808" s="12">
        <f>+E809+E810</f>
        <v>0</v>
      </c>
      <c r="F808" s="12">
        <f t="shared" ref="F808:AI808" si="470">+F809+F810</f>
        <v>0</v>
      </c>
      <c r="G808" s="12">
        <f t="shared" si="470"/>
        <v>0</v>
      </c>
      <c r="H808" s="12">
        <f t="shared" si="470"/>
        <v>0</v>
      </c>
      <c r="I808" s="12"/>
      <c r="J808" s="12">
        <f t="shared" ref="J808:AG808" si="471">+J809+J810</f>
        <v>0</v>
      </c>
      <c r="K808" s="12">
        <f t="shared" si="471"/>
        <v>0</v>
      </c>
      <c r="L808" s="12">
        <f t="shared" si="471"/>
        <v>0</v>
      </c>
      <c r="M808" s="12">
        <f t="shared" si="471"/>
        <v>0</v>
      </c>
      <c r="N808" s="12">
        <f t="shared" si="471"/>
        <v>0</v>
      </c>
      <c r="O808" s="12">
        <f t="shared" si="471"/>
        <v>0</v>
      </c>
      <c r="P808" s="12">
        <f t="shared" si="471"/>
        <v>0</v>
      </c>
      <c r="Q808" s="12">
        <f t="shared" si="471"/>
        <v>0</v>
      </c>
      <c r="R808" s="12">
        <f t="shared" si="471"/>
        <v>0</v>
      </c>
      <c r="S808" s="12">
        <f t="shared" si="471"/>
        <v>0</v>
      </c>
      <c r="T808" s="12">
        <f t="shared" si="471"/>
        <v>0</v>
      </c>
      <c r="U808" s="12">
        <f t="shared" si="471"/>
        <v>0</v>
      </c>
      <c r="V808" s="12">
        <f t="shared" si="471"/>
        <v>0</v>
      </c>
      <c r="W808" s="12">
        <f t="shared" si="471"/>
        <v>0</v>
      </c>
      <c r="X808" s="12">
        <f t="shared" si="471"/>
        <v>0</v>
      </c>
      <c r="Y808" s="12">
        <f t="shared" si="471"/>
        <v>0</v>
      </c>
      <c r="Z808" s="12">
        <f t="shared" si="471"/>
        <v>0</v>
      </c>
      <c r="AA808" s="12">
        <f t="shared" si="471"/>
        <v>0</v>
      </c>
      <c r="AB808" s="12">
        <f t="shared" si="471"/>
        <v>0</v>
      </c>
      <c r="AC808" s="12">
        <f t="shared" si="471"/>
        <v>0</v>
      </c>
      <c r="AD808" s="12">
        <f t="shared" si="471"/>
        <v>0</v>
      </c>
      <c r="AE808" s="12">
        <f t="shared" si="471"/>
        <v>0</v>
      </c>
      <c r="AF808" s="12">
        <f t="shared" si="471"/>
        <v>0</v>
      </c>
      <c r="AG808" s="12">
        <f t="shared" si="471"/>
        <v>0</v>
      </c>
      <c r="AH808" s="12">
        <f t="shared" si="470"/>
        <v>0</v>
      </c>
      <c r="AI808" s="12">
        <f t="shared" si="470"/>
        <v>0</v>
      </c>
      <c r="AJ808" s="12">
        <f t="shared" si="462"/>
        <v>0</v>
      </c>
      <c r="AL808" s="55"/>
      <c r="AQ808" s="47"/>
      <c r="AR808" s="63"/>
      <c r="AS808" s="47"/>
      <c r="AT808" s="47"/>
      <c r="AU808" s="47"/>
      <c r="AV808" s="47"/>
      <c r="AW808" s="47"/>
      <c r="AX808" s="47"/>
    </row>
    <row r="809" spans="1:50">
      <c r="A809" s="3"/>
      <c r="B809" s="3"/>
      <c r="C809" s="508"/>
      <c r="D809" s="2"/>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f t="shared" si="462"/>
        <v>0</v>
      </c>
      <c r="AL809" s="55"/>
      <c r="AQ809" s="47"/>
      <c r="AR809" s="63"/>
      <c r="AS809" s="47"/>
      <c r="AT809" s="47"/>
      <c r="AU809" s="47"/>
      <c r="AV809" s="47"/>
      <c r="AW809" s="47"/>
      <c r="AX809" s="47"/>
    </row>
    <row r="810" spans="1:50">
      <c r="A810" s="3"/>
      <c r="B810" s="3"/>
      <c r="C810" s="508"/>
      <c r="D810" s="2"/>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f t="shared" si="462"/>
        <v>0</v>
      </c>
      <c r="AL810" s="55"/>
      <c r="AQ810" s="47"/>
      <c r="AR810" s="63"/>
      <c r="AS810" s="47"/>
      <c r="AT810" s="47"/>
      <c r="AU810" s="47"/>
      <c r="AV810" s="47"/>
      <c r="AW810" s="47"/>
      <c r="AX810" s="47"/>
    </row>
    <row r="811" spans="1:50">
      <c r="A811" s="3"/>
      <c r="B811" s="3"/>
      <c r="C811" s="508"/>
      <c r="D811" s="2"/>
      <c r="E811" s="14">
        <f>+E812+E815+E817</f>
        <v>0</v>
      </c>
      <c r="F811" s="14">
        <f t="shared" ref="F811:AI811" si="472">+F812+F815+F817</f>
        <v>0</v>
      </c>
      <c r="G811" s="14">
        <f t="shared" si="472"/>
        <v>0</v>
      </c>
      <c r="H811" s="14">
        <f t="shared" si="472"/>
        <v>0</v>
      </c>
      <c r="I811" s="14"/>
      <c r="J811" s="14">
        <f t="shared" ref="J811:AG811" si="473">+J812+J815+J817</f>
        <v>0</v>
      </c>
      <c r="K811" s="14">
        <f t="shared" si="473"/>
        <v>0</v>
      </c>
      <c r="L811" s="14">
        <f t="shared" si="473"/>
        <v>0</v>
      </c>
      <c r="M811" s="14">
        <f t="shared" si="473"/>
        <v>0</v>
      </c>
      <c r="N811" s="14">
        <f t="shared" si="473"/>
        <v>0</v>
      </c>
      <c r="O811" s="14">
        <f t="shared" si="473"/>
        <v>0</v>
      </c>
      <c r="P811" s="14">
        <f t="shared" si="473"/>
        <v>0</v>
      </c>
      <c r="Q811" s="14">
        <f t="shared" si="473"/>
        <v>0</v>
      </c>
      <c r="R811" s="14">
        <f t="shared" si="473"/>
        <v>0</v>
      </c>
      <c r="S811" s="14">
        <f t="shared" si="473"/>
        <v>0</v>
      </c>
      <c r="T811" s="14">
        <f t="shared" si="473"/>
        <v>0</v>
      </c>
      <c r="U811" s="14">
        <f t="shared" si="473"/>
        <v>0</v>
      </c>
      <c r="V811" s="14">
        <f t="shared" si="473"/>
        <v>0</v>
      </c>
      <c r="W811" s="14">
        <f t="shared" si="473"/>
        <v>0</v>
      </c>
      <c r="X811" s="14">
        <f t="shared" si="473"/>
        <v>0</v>
      </c>
      <c r="Y811" s="14">
        <f t="shared" si="473"/>
        <v>0</v>
      </c>
      <c r="Z811" s="14">
        <f t="shared" si="473"/>
        <v>0</v>
      </c>
      <c r="AA811" s="14">
        <f t="shared" si="473"/>
        <v>0</v>
      </c>
      <c r="AB811" s="14">
        <f t="shared" si="473"/>
        <v>0</v>
      </c>
      <c r="AC811" s="14">
        <f t="shared" si="473"/>
        <v>0</v>
      </c>
      <c r="AD811" s="14">
        <f t="shared" si="473"/>
        <v>0</v>
      </c>
      <c r="AE811" s="14">
        <f t="shared" si="473"/>
        <v>0</v>
      </c>
      <c r="AF811" s="14">
        <f t="shared" si="473"/>
        <v>0</v>
      </c>
      <c r="AG811" s="14">
        <f t="shared" si="473"/>
        <v>0</v>
      </c>
      <c r="AH811" s="14">
        <f t="shared" si="472"/>
        <v>0</v>
      </c>
      <c r="AI811" s="14">
        <f t="shared" si="472"/>
        <v>0</v>
      </c>
      <c r="AJ811" s="14">
        <f t="shared" si="462"/>
        <v>0</v>
      </c>
      <c r="AL811" s="55"/>
      <c r="AQ811" s="47"/>
      <c r="AR811" s="63"/>
      <c r="AS811" s="47"/>
      <c r="AT811" s="47"/>
      <c r="AU811" s="47"/>
      <c r="AV811" s="47"/>
      <c r="AW811" s="47"/>
      <c r="AX811" s="47"/>
    </row>
    <row r="812" spans="1:50">
      <c r="A812" s="3"/>
      <c r="B812" s="3"/>
      <c r="C812" s="508"/>
      <c r="D812" s="2"/>
      <c r="E812" s="12">
        <f>SUM(E813:E814)</f>
        <v>0</v>
      </c>
      <c r="F812" s="12">
        <f t="shared" ref="F812:AI812" si="474">SUM(F813:F814)</f>
        <v>0</v>
      </c>
      <c r="G812" s="12">
        <f t="shared" si="474"/>
        <v>0</v>
      </c>
      <c r="H812" s="12">
        <f t="shared" si="474"/>
        <v>0</v>
      </c>
      <c r="I812" s="12"/>
      <c r="J812" s="12">
        <f t="shared" ref="J812:AG812" si="475">SUM(J813:J814)</f>
        <v>0</v>
      </c>
      <c r="K812" s="12">
        <f t="shared" si="475"/>
        <v>0</v>
      </c>
      <c r="L812" s="12">
        <f t="shared" si="475"/>
        <v>0</v>
      </c>
      <c r="M812" s="12">
        <f t="shared" si="475"/>
        <v>0</v>
      </c>
      <c r="N812" s="12">
        <f t="shared" si="475"/>
        <v>0</v>
      </c>
      <c r="O812" s="12">
        <f t="shared" si="475"/>
        <v>0</v>
      </c>
      <c r="P812" s="12">
        <f t="shared" si="475"/>
        <v>0</v>
      </c>
      <c r="Q812" s="12">
        <f t="shared" si="475"/>
        <v>0</v>
      </c>
      <c r="R812" s="12">
        <f t="shared" si="475"/>
        <v>0</v>
      </c>
      <c r="S812" s="12">
        <f t="shared" si="475"/>
        <v>0</v>
      </c>
      <c r="T812" s="12">
        <f t="shared" si="475"/>
        <v>0</v>
      </c>
      <c r="U812" s="12">
        <f t="shared" si="475"/>
        <v>0</v>
      </c>
      <c r="V812" s="12">
        <f t="shared" si="475"/>
        <v>0</v>
      </c>
      <c r="W812" s="12">
        <f t="shared" si="475"/>
        <v>0</v>
      </c>
      <c r="X812" s="12">
        <f t="shared" si="475"/>
        <v>0</v>
      </c>
      <c r="Y812" s="12">
        <f t="shared" si="475"/>
        <v>0</v>
      </c>
      <c r="Z812" s="12">
        <f t="shared" si="475"/>
        <v>0</v>
      </c>
      <c r="AA812" s="12">
        <f t="shared" si="475"/>
        <v>0</v>
      </c>
      <c r="AB812" s="12">
        <f t="shared" si="475"/>
        <v>0</v>
      </c>
      <c r="AC812" s="12">
        <f t="shared" si="475"/>
        <v>0</v>
      </c>
      <c r="AD812" s="12">
        <f t="shared" si="475"/>
        <v>0</v>
      </c>
      <c r="AE812" s="12">
        <f t="shared" si="475"/>
        <v>0</v>
      </c>
      <c r="AF812" s="12">
        <f t="shared" si="475"/>
        <v>0</v>
      </c>
      <c r="AG812" s="12">
        <f t="shared" si="475"/>
        <v>0</v>
      </c>
      <c r="AH812" s="12">
        <f t="shared" si="474"/>
        <v>0</v>
      </c>
      <c r="AI812" s="12">
        <f t="shared" si="474"/>
        <v>0</v>
      </c>
      <c r="AJ812" s="12">
        <f t="shared" si="462"/>
        <v>0</v>
      </c>
      <c r="AL812" s="55"/>
      <c r="AQ812" s="47"/>
      <c r="AR812" s="63"/>
      <c r="AS812" s="47"/>
      <c r="AT812" s="47"/>
      <c r="AU812" s="47"/>
      <c r="AV812" s="47"/>
      <c r="AW812" s="47"/>
      <c r="AX812" s="47"/>
    </row>
    <row r="813" spans="1:50">
      <c r="A813" s="3"/>
      <c r="B813" s="3"/>
      <c r="C813" s="508"/>
      <c r="D813" s="2"/>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v>0</v>
      </c>
      <c r="AI813" s="16"/>
      <c r="AJ813" s="16">
        <f t="shared" si="462"/>
        <v>0</v>
      </c>
      <c r="AL813" s="55"/>
      <c r="AQ813" s="47"/>
      <c r="AR813" s="63"/>
      <c r="AS813" s="47"/>
      <c r="AT813" s="47"/>
      <c r="AU813" s="47"/>
      <c r="AV813" s="47"/>
      <c r="AW813" s="47"/>
      <c r="AX813" s="47"/>
    </row>
    <row r="814" spans="1:50">
      <c r="A814" s="3"/>
      <c r="B814" s="3"/>
      <c r="C814" s="508"/>
      <c r="D814" s="2"/>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f t="shared" si="462"/>
        <v>0</v>
      </c>
      <c r="AL814" s="55"/>
      <c r="AQ814" s="47"/>
      <c r="AR814" s="63"/>
      <c r="AS814" s="47"/>
      <c r="AT814" s="47"/>
      <c r="AU814" s="47"/>
      <c r="AV814" s="47"/>
      <c r="AW814" s="47"/>
      <c r="AX814" s="47"/>
    </row>
    <row r="815" spans="1:50">
      <c r="A815" s="3"/>
      <c r="B815" s="3"/>
      <c r="C815" s="508"/>
      <c r="D815" s="2"/>
      <c r="E815" s="12">
        <f>+E816</f>
        <v>0</v>
      </c>
      <c r="F815" s="12">
        <f t="shared" ref="F815:AI815" si="476">+F816</f>
        <v>0</v>
      </c>
      <c r="G815" s="12">
        <f t="shared" si="476"/>
        <v>0</v>
      </c>
      <c r="H815" s="12">
        <f t="shared" si="476"/>
        <v>0</v>
      </c>
      <c r="I815" s="12"/>
      <c r="J815" s="12">
        <f t="shared" si="476"/>
        <v>0</v>
      </c>
      <c r="K815" s="12">
        <f t="shared" si="476"/>
        <v>0</v>
      </c>
      <c r="L815" s="12">
        <f t="shared" si="476"/>
        <v>0</v>
      </c>
      <c r="M815" s="12">
        <f t="shared" si="476"/>
        <v>0</v>
      </c>
      <c r="N815" s="12">
        <f t="shared" si="476"/>
        <v>0</v>
      </c>
      <c r="O815" s="12">
        <f t="shared" si="476"/>
        <v>0</v>
      </c>
      <c r="P815" s="12">
        <f t="shared" si="476"/>
        <v>0</v>
      </c>
      <c r="Q815" s="12">
        <f t="shared" si="476"/>
        <v>0</v>
      </c>
      <c r="R815" s="12">
        <f t="shared" si="476"/>
        <v>0</v>
      </c>
      <c r="S815" s="12">
        <f t="shared" si="476"/>
        <v>0</v>
      </c>
      <c r="T815" s="12">
        <f t="shared" si="476"/>
        <v>0</v>
      </c>
      <c r="U815" s="12">
        <f t="shared" si="476"/>
        <v>0</v>
      </c>
      <c r="V815" s="12">
        <f t="shared" si="476"/>
        <v>0</v>
      </c>
      <c r="W815" s="12">
        <f t="shared" si="476"/>
        <v>0</v>
      </c>
      <c r="X815" s="12">
        <f t="shared" si="476"/>
        <v>0</v>
      </c>
      <c r="Y815" s="12">
        <f t="shared" si="476"/>
        <v>0</v>
      </c>
      <c r="Z815" s="12">
        <f t="shared" si="476"/>
        <v>0</v>
      </c>
      <c r="AA815" s="12">
        <f t="shared" si="476"/>
        <v>0</v>
      </c>
      <c r="AB815" s="12">
        <f t="shared" si="476"/>
        <v>0</v>
      </c>
      <c r="AC815" s="12">
        <f t="shared" si="476"/>
        <v>0</v>
      </c>
      <c r="AD815" s="12">
        <f t="shared" si="476"/>
        <v>0</v>
      </c>
      <c r="AE815" s="12">
        <f t="shared" si="476"/>
        <v>0</v>
      </c>
      <c r="AF815" s="12">
        <f t="shared" si="476"/>
        <v>0</v>
      </c>
      <c r="AG815" s="12">
        <f t="shared" si="476"/>
        <v>0</v>
      </c>
      <c r="AH815" s="12">
        <f t="shared" si="476"/>
        <v>0</v>
      </c>
      <c r="AI815" s="12">
        <f t="shared" si="476"/>
        <v>0</v>
      </c>
      <c r="AJ815" s="12">
        <f t="shared" si="462"/>
        <v>0</v>
      </c>
      <c r="AL815" s="55"/>
      <c r="AQ815" s="47"/>
      <c r="AR815" s="63"/>
      <c r="AS815" s="47"/>
      <c r="AT815" s="47"/>
      <c r="AU815" s="47"/>
      <c r="AV815" s="47"/>
      <c r="AW815" s="47"/>
      <c r="AX815" s="47"/>
    </row>
    <row r="816" spans="1:50">
      <c r="A816" s="3"/>
      <c r="B816" s="3"/>
      <c r="C816" s="508"/>
      <c r="D816" s="2"/>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f t="shared" si="462"/>
        <v>0</v>
      </c>
      <c r="AL816" s="55"/>
      <c r="AQ816" s="47"/>
      <c r="AR816" s="63"/>
      <c r="AS816" s="47"/>
      <c r="AT816" s="47"/>
      <c r="AU816" s="47"/>
      <c r="AV816" s="47"/>
      <c r="AW816" s="47"/>
      <c r="AX816" s="47"/>
    </row>
    <row r="817" spans="1:50">
      <c r="A817" s="3"/>
      <c r="B817" s="3"/>
      <c r="C817" s="508"/>
      <c r="D817" s="2"/>
      <c r="E817" s="12">
        <f>+E818+E819</f>
        <v>0</v>
      </c>
      <c r="F817" s="12">
        <f t="shared" ref="F817:AI817" si="477">+F818+F819</f>
        <v>0</v>
      </c>
      <c r="G817" s="12">
        <f t="shared" si="477"/>
        <v>0</v>
      </c>
      <c r="H817" s="12">
        <f t="shared" si="477"/>
        <v>0</v>
      </c>
      <c r="I817" s="12"/>
      <c r="J817" s="12">
        <f t="shared" ref="J817:AG817" si="478">+J818+J819</f>
        <v>0</v>
      </c>
      <c r="K817" s="12">
        <f t="shared" si="478"/>
        <v>0</v>
      </c>
      <c r="L817" s="12">
        <f t="shared" si="478"/>
        <v>0</v>
      </c>
      <c r="M817" s="12">
        <f t="shared" si="478"/>
        <v>0</v>
      </c>
      <c r="N817" s="12">
        <f t="shared" si="478"/>
        <v>0</v>
      </c>
      <c r="O817" s="12">
        <f t="shared" si="478"/>
        <v>0</v>
      </c>
      <c r="P817" s="12">
        <f t="shared" si="478"/>
        <v>0</v>
      </c>
      <c r="Q817" s="12">
        <f t="shared" si="478"/>
        <v>0</v>
      </c>
      <c r="R817" s="12">
        <f t="shared" si="478"/>
        <v>0</v>
      </c>
      <c r="S817" s="12">
        <f t="shared" si="478"/>
        <v>0</v>
      </c>
      <c r="T817" s="12">
        <f t="shared" si="478"/>
        <v>0</v>
      </c>
      <c r="U817" s="12">
        <f t="shared" si="478"/>
        <v>0</v>
      </c>
      <c r="V817" s="12">
        <f t="shared" si="478"/>
        <v>0</v>
      </c>
      <c r="W817" s="12">
        <f t="shared" si="478"/>
        <v>0</v>
      </c>
      <c r="X817" s="12">
        <f t="shared" si="478"/>
        <v>0</v>
      </c>
      <c r="Y817" s="12">
        <f t="shared" si="478"/>
        <v>0</v>
      </c>
      <c r="Z817" s="12">
        <f t="shared" si="478"/>
        <v>0</v>
      </c>
      <c r="AA817" s="12">
        <f t="shared" si="478"/>
        <v>0</v>
      </c>
      <c r="AB817" s="12">
        <f t="shared" si="478"/>
        <v>0</v>
      </c>
      <c r="AC817" s="12">
        <f t="shared" si="478"/>
        <v>0</v>
      </c>
      <c r="AD817" s="12">
        <f t="shared" si="478"/>
        <v>0</v>
      </c>
      <c r="AE817" s="12">
        <f t="shared" si="478"/>
        <v>0</v>
      </c>
      <c r="AF817" s="12">
        <f t="shared" si="478"/>
        <v>0</v>
      </c>
      <c r="AG817" s="12">
        <f t="shared" si="478"/>
        <v>0</v>
      </c>
      <c r="AH817" s="12">
        <f t="shared" si="477"/>
        <v>0</v>
      </c>
      <c r="AI817" s="12">
        <f t="shared" si="477"/>
        <v>0</v>
      </c>
      <c r="AJ817" s="12">
        <f t="shared" si="462"/>
        <v>0</v>
      </c>
      <c r="AL817" s="55"/>
      <c r="AQ817" s="47"/>
      <c r="AR817" s="63"/>
      <c r="AS817" s="47"/>
      <c r="AT817" s="47"/>
      <c r="AU817" s="47"/>
      <c r="AV817" s="47"/>
      <c r="AW817" s="47"/>
      <c r="AX817" s="47"/>
    </row>
    <row r="818" spans="1:50">
      <c r="A818" s="3"/>
      <c r="B818" s="3"/>
      <c r="C818" s="508"/>
      <c r="D818" s="2"/>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f t="shared" si="462"/>
        <v>0</v>
      </c>
      <c r="AL818" s="55"/>
      <c r="AQ818" s="47"/>
      <c r="AR818" s="63"/>
      <c r="AS818" s="47"/>
      <c r="AT818" s="47"/>
      <c r="AU818" s="47"/>
      <c r="AV818" s="47"/>
      <c r="AW818" s="47"/>
      <c r="AX818" s="47"/>
    </row>
    <row r="819" spans="1:50">
      <c r="A819" s="3"/>
      <c r="B819" s="3"/>
      <c r="C819" s="508"/>
      <c r="D819" s="2"/>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f t="shared" si="462"/>
        <v>0</v>
      </c>
      <c r="AL819" s="55"/>
      <c r="AQ819" s="47"/>
      <c r="AR819" s="63"/>
      <c r="AS819" s="47"/>
      <c r="AT819" s="47"/>
      <c r="AU819" s="47"/>
      <c r="AV819" s="47"/>
      <c r="AW819" s="47"/>
      <c r="AX819" s="47"/>
    </row>
    <row r="820" spans="1:50">
      <c r="A820" s="3"/>
      <c r="B820" s="3"/>
      <c r="C820" s="508"/>
      <c r="D820" s="2"/>
      <c r="E820" s="14">
        <f>+E821</f>
        <v>0</v>
      </c>
      <c r="F820" s="14">
        <f t="shared" ref="F820:AI821" si="479">+F821</f>
        <v>0</v>
      </c>
      <c r="G820" s="14">
        <f t="shared" si="479"/>
        <v>0</v>
      </c>
      <c r="H820" s="14">
        <f t="shared" si="479"/>
        <v>0</v>
      </c>
      <c r="I820" s="14"/>
      <c r="J820" s="14">
        <f t="shared" si="479"/>
        <v>0</v>
      </c>
      <c r="K820" s="14">
        <f t="shared" si="479"/>
        <v>0</v>
      </c>
      <c r="L820" s="14">
        <f t="shared" si="479"/>
        <v>0</v>
      </c>
      <c r="M820" s="14">
        <f t="shared" si="479"/>
        <v>0</v>
      </c>
      <c r="N820" s="14">
        <f t="shared" si="479"/>
        <v>0</v>
      </c>
      <c r="O820" s="14">
        <f t="shared" si="479"/>
        <v>0</v>
      </c>
      <c r="P820" s="14">
        <f t="shared" si="479"/>
        <v>0</v>
      </c>
      <c r="Q820" s="14">
        <f t="shared" si="479"/>
        <v>0</v>
      </c>
      <c r="R820" s="14">
        <f t="shared" si="479"/>
        <v>0</v>
      </c>
      <c r="S820" s="14">
        <f t="shared" si="479"/>
        <v>0</v>
      </c>
      <c r="T820" s="14">
        <f t="shared" si="479"/>
        <v>0</v>
      </c>
      <c r="U820" s="14">
        <f t="shared" si="479"/>
        <v>0</v>
      </c>
      <c r="V820" s="14">
        <f t="shared" si="479"/>
        <v>0</v>
      </c>
      <c r="W820" s="14">
        <f t="shared" si="479"/>
        <v>0</v>
      </c>
      <c r="X820" s="14">
        <f t="shared" si="479"/>
        <v>0</v>
      </c>
      <c r="Y820" s="14">
        <f t="shared" si="479"/>
        <v>0</v>
      </c>
      <c r="Z820" s="14">
        <f t="shared" si="479"/>
        <v>0</v>
      </c>
      <c r="AA820" s="14">
        <f t="shared" si="479"/>
        <v>0</v>
      </c>
      <c r="AB820" s="14">
        <f t="shared" si="479"/>
        <v>0</v>
      </c>
      <c r="AC820" s="14">
        <f t="shared" si="479"/>
        <v>0</v>
      </c>
      <c r="AD820" s="14">
        <f t="shared" si="479"/>
        <v>0</v>
      </c>
      <c r="AE820" s="14">
        <f t="shared" si="479"/>
        <v>0</v>
      </c>
      <c r="AF820" s="14">
        <f t="shared" si="479"/>
        <v>0</v>
      </c>
      <c r="AG820" s="14">
        <f t="shared" si="479"/>
        <v>0</v>
      </c>
      <c r="AH820" s="14">
        <f t="shared" si="479"/>
        <v>0</v>
      </c>
      <c r="AI820" s="14">
        <f t="shared" si="479"/>
        <v>0</v>
      </c>
      <c r="AJ820" s="14">
        <f t="shared" si="462"/>
        <v>0</v>
      </c>
      <c r="AL820" s="55"/>
      <c r="AQ820" s="47"/>
      <c r="AR820" s="63"/>
      <c r="AS820" s="47"/>
      <c r="AT820" s="47"/>
      <c r="AU820" s="47"/>
      <c r="AV820" s="47"/>
      <c r="AW820" s="47"/>
      <c r="AX820" s="47"/>
    </row>
    <row r="821" spans="1:50">
      <c r="A821" s="3"/>
      <c r="B821" s="3"/>
      <c r="C821" s="508"/>
      <c r="D821" s="2"/>
      <c r="E821" s="16">
        <f>+E822</f>
        <v>0</v>
      </c>
      <c r="F821" s="16">
        <f t="shared" si="479"/>
        <v>0</v>
      </c>
      <c r="G821" s="16">
        <f t="shared" si="479"/>
        <v>0</v>
      </c>
      <c r="H821" s="16">
        <f t="shared" si="479"/>
        <v>0</v>
      </c>
      <c r="I821" s="16"/>
      <c r="J821" s="16">
        <f t="shared" si="479"/>
        <v>0</v>
      </c>
      <c r="K821" s="16">
        <f t="shared" si="479"/>
        <v>0</v>
      </c>
      <c r="L821" s="16"/>
      <c r="M821" s="16">
        <f t="shared" si="479"/>
        <v>0</v>
      </c>
      <c r="N821" s="16"/>
      <c r="O821" s="16">
        <f t="shared" si="479"/>
        <v>0</v>
      </c>
      <c r="P821" s="16"/>
      <c r="Q821" s="16"/>
      <c r="R821" s="16">
        <f t="shared" si="479"/>
        <v>0</v>
      </c>
      <c r="S821" s="16">
        <f>+S822</f>
        <v>0</v>
      </c>
      <c r="T821" s="16">
        <f t="shared" si="479"/>
        <v>0</v>
      </c>
      <c r="U821" s="16">
        <f t="shared" si="479"/>
        <v>0</v>
      </c>
      <c r="V821" s="16">
        <f t="shared" si="479"/>
        <v>0</v>
      </c>
      <c r="W821" s="16">
        <f t="shared" si="479"/>
        <v>0</v>
      </c>
      <c r="X821" s="16">
        <f t="shared" si="479"/>
        <v>0</v>
      </c>
      <c r="Y821" s="16">
        <f t="shared" si="479"/>
        <v>0</v>
      </c>
      <c r="Z821" s="16">
        <f t="shared" si="479"/>
        <v>0</v>
      </c>
      <c r="AA821" s="16">
        <f t="shared" si="479"/>
        <v>0</v>
      </c>
      <c r="AB821" s="16">
        <f t="shared" si="479"/>
        <v>0</v>
      </c>
      <c r="AC821" s="16">
        <f t="shared" si="479"/>
        <v>0</v>
      </c>
      <c r="AD821" s="16">
        <f t="shared" si="479"/>
        <v>0</v>
      </c>
      <c r="AE821" s="16">
        <f t="shared" si="479"/>
        <v>0</v>
      </c>
      <c r="AF821" s="16">
        <f t="shared" si="479"/>
        <v>0</v>
      </c>
      <c r="AG821" s="16">
        <f t="shared" si="479"/>
        <v>0</v>
      </c>
      <c r="AH821" s="16">
        <f t="shared" si="479"/>
        <v>0</v>
      </c>
      <c r="AI821" s="16">
        <f t="shared" si="479"/>
        <v>0</v>
      </c>
      <c r="AJ821" s="12">
        <f t="shared" si="462"/>
        <v>0</v>
      </c>
      <c r="AL821" s="55"/>
      <c r="AQ821" s="47"/>
      <c r="AR821" s="63"/>
      <c r="AS821" s="47"/>
      <c r="AT821" s="47"/>
      <c r="AU821" s="47"/>
      <c r="AV821" s="47"/>
      <c r="AW821" s="47"/>
      <c r="AX821" s="47"/>
    </row>
    <row r="822" spans="1:50">
      <c r="A822" s="3"/>
      <c r="B822" s="3"/>
      <c r="C822" s="508"/>
      <c r="D822" s="2"/>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f t="shared" si="462"/>
        <v>0</v>
      </c>
      <c r="AL822" s="55"/>
      <c r="AQ822" s="47"/>
      <c r="AR822" s="63"/>
      <c r="AS822" s="47"/>
      <c r="AT822" s="47"/>
      <c r="AU822" s="47"/>
      <c r="AV822" s="47"/>
      <c r="AW822" s="47"/>
      <c r="AX822" s="47"/>
    </row>
    <row r="823" spans="1:50">
      <c r="A823" s="3"/>
      <c r="B823" s="3"/>
      <c r="C823" s="508"/>
      <c r="D823" s="2"/>
      <c r="E823" s="14">
        <f>+E824</f>
        <v>0</v>
      </c>
      <c r="F823" s="14">
        <f t="shared" ref="F823:AI824" si="480">+F824</f>
        <v>0</v>
      </c>
      <c r="G823" s="14">
        <f t="shared" si="480"/>
        <v>0</v>
      </c>
      <c r="H823" s="14">
        <f t="shared" si="480"/>
        <v>0</v>
      </c>
      <c r="I823" s="14"/>
      <c r="J823" s="14">
        <f t="shared" si="480"/>
        <v>0</v>
      </c>
      <c r="K823" s="14">
        <f t="shared" si="480"/>
        <v>0</v>
      </c>
      <c r="L823" s="14">
        <f t="shared" si="480"/>
        <v>0</v>
      </c>
      <c r="M823" s="14">
        <f t="shared" si="480"/>
        <v>0</v>
      </c>
      <c r="N823" s="14">
        <f t="shared" si="480"/>
        <v>0</v>
      </c>
      <c r="O823" s="14">
        <f t="shared" si="480"/>
        <v>0</v>
      </c>
      <c r="P823" s="14">
        <f t="shared" si="480"/>
        <v>0</v>
      </c>
      <c r="Q823" s="14">
        <f t="shared" si="480"/>
        <v>0</v>
      </c>
      <c r="R823" s="14">
        <f t="shared" si="480"/>
        <v>0</v>
      </c>
      <c r="S823" s="14">
        <f>+S824</f>
        <v>0</v>
      </c>
      <c r="T823" s="14">
        <f t="shared" ref="T823:AD824" si="481">+T824</f>
        <v>0</v>
      </c>
      <c r="U823" s="14">
        <f t="shared" si="481"/>
        <v>0</v>
      </c>
      <c r="V823" s="14">
        <f t="shared" si="481"/>
        <v>0</v>
      </c>
      <c r="W823" s="14">
        <f t="shared" si="481"/>
        <v>0</v>
      </c>
      <c r="X823" s="14">
        <f t="shared" si="481"/>
        <v>0</v>
      </c>
      <c r="Y823" s="14">
        <f t="shared" si="481"/>
        <v>0</v>
      </c>
      <c r="Z823" s="14">
        <f t="shared" si="481"/>
        <v>0</v>
      </c>
      <c r="AA823" s="14">
        <f t="shared" si="481"/>
        <v>0</v>
      </c>
      <c r="AB823" s="14">
        <f t="shared" si="481"/>
        <v>0</v>
      </c>
      <c r="AC823" s="14">
        <f t="shared" si="481"/>
        <v>0</v>
      </c>
      <c r="AD823" s="14">
        <f t="shared" si="481"/>
        <v>0</v>
      </c>
      <c r="AE823" s="14">
        <f t="shared" si="480"/>
        <v>0</v>
      </c>
      <c r="AF823" s="14">
        <f t="shared" si="480"/>
        <v>0</v>
      </c>
      <c r="AG823" s="14">
        <f t="shared" si="480"/>
        <v>0</v>
      </c>
      <c r="AH823" s="14">
        <f t="shared" si="480"/>
        <v>0</v>
      </c>
      <c r="AI823" s="14">
        <f t="shared" si="480"/>
        <v>0</v>
      </c>
      <c r="AJ823" s="14">
        <f t="shared" si="462"/>
        <v>0</v>
      </c>
      <c r="AL823" s="55"/>
      <c r="AQ823" s="47"/>
      <c r="AR823" s="63"/>
      <c r="AS823" s="47"/>
      <c r="AT823" s="47"/>
      <c r="AU823" s="47"/>
      <c r="AV823" s="47"/>
      <c r="AW823" s="47"/>
      <c r="AX823" s="47"/>
    </row>
    <row r="824" spans="1:50">
      <c r="A824" s="3"/>
      <c r="B824" s="3"/>
      <c r="C824" s="508"/>
      <c r="D824" s="2"/>
      <c r="E824" s="12">
        <f>+E825</f>
        <v>0</v>
      </c>
      <c r="F824" s="12">
        <f t="shared" si="480"/>
        <v>0</v>
      </c>
      <c r="G824" s="12">
        <f t="shared" si="480"/>
        <v>0</v>
      </c>
      <c r="H824" s="12">
        <f t="shared" si="480"/>
        <v>0</v>
      </c>
      <c r="I824" s="12"/>
      <c r="J824" s="12">
        <f t="shared" si="480"/>
        <v>0</v>
      </c>
      <c r="K824" s="12">
        <f t="shared" si="480"/>
        <v>0</v>
      </c>
      <c r="L824" s="12">
        <f t="shared" si="480"/>
        <v>0</v>
      </c>
      <c r="M824" s="12">
        <f t="shared" si="480"/>
        <v>0</v>
      </c>
      <c r="N824" s="12">
        <f t="shared" si="480"/>
        <v>0</v>
      </c>
      <c r="O824" s="12">
        <f t="shared" si="480"/>
        <v>0</v>
      </c>
      <c r="P824" s="12">
        <f t="shared" si="480"/>
        <v>0</v>
      </c>
      <c r="Q824" s="12">
        <f t="shared" si="480"/>
        <v>0</v>
      </c>
      <c r="R824" s="12">
        <f t="shared" si="480"/>
        <v>0</v>
      </c>
      <c r="S824" s="12">
        <f>+S825</f>
        <v>0</v>
      </c>
      <c r="T824" s="12">
        <f t="shared" si="481"/>
        <v>0</v>
      </c>
      <c r="U824" s="12">
        <f t="shared" si="481"/>
        <v>0</v>
      </c>
      <c r="V824" s="12">
        <f t="shared" si="481"/>
        <v>0</v>
      </c>
      <c r="W824" s="12">
        <f t="shared" si="481"/>
        <v>0</v>
      </c>
      <c r="X824" s="12">
        <f t="shared" si="481"/>
        <v>0</v>
      </c>
      <c r="Y824" s="12">
        <f t="shared" si="481"/>
        <v>0</v>
      </c>
      <c r="Z824" s="12">
        <f t="shared" si="481"/>
        <v>0</v>
      </c>
      <c r="AA824" s="12">
        <f t="shared" si="481"/>
        <v>0</v>
      </c>
      <c r="AB824" s="12">
        <f t="shared" si="481"/>
        <v>0</v>
      </c>
      <c r="AC824" s="12">
        <f t="shared" si="481"/>
        <v>0</v>
      </c>
      <c r="AD824" s="12">
        <f t="shared" si="481"/>
        <v>0</v>
      </c>
      <c r="AE824" s="12">
        <f t="shared" si="480"/>
        <v>0</v>
      </c>
      <c r="AF824" s="12">
        <f t="shared" si="480"/>
        <v>0</v>
      </c>
      <c r="AG824" s="12">
        <f t="shared" si="480"/>
        <v>0</v>
      </c>
      <c r="AH824" s="12">
        <f t="shared" si="480"/>
        <v>0</v>
      </c>
      <c r="AI824" s="12">
        <f t="shared" si="480"/>
        <v>0</v>
      </c>
      <c r="AJ824" s="12">
        <f t="shared" si="462"/>
        <v>0</v>
      </c>
      <c r="AL824" s="55"/>
      <c r="AQ824" s="47"/>
      <c r="AR824" s="63"/>
      <c r="AS824" s="47"/>
      <c r="AT824" s="47"/>
      <c r="AU824" s="47"/>
      <c r="AV824" s="47"/>
      <c r="AW824" s="47"/>
      <c r="AX824" s="47"/>
    </row>
    <row r="825" spans="1:50">
      <c r="A825" s="3"/>
      <c r="B825" s="3"/>
      <c r="C825" s="508"/>
      <c r="D825" s="2"/>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f t="shared" si="462"/>
        <v>0</v>
      </c>
      <c r="AL825" s="55"/>
      <c r="AQ825" s="47"/>
      <c r="AR825" s="63"/>
      <c r="AS825" s="47"/>
      <c r="AT825" s="47"/>
      <c r="AU825" s="47"/>
      <c r="AV825" s="47"/>
      <c r="AW825" s="47"/>
      <c r="AX825" s="47"/>
    </row>
    <row r="826" spans="1:50">
      <c r="A826" s="3"/>
      <c r="B826" s="3"/>
      <c r="C826" s="508"/>
      <c r="D826" s="2"/>
      <c r="E826" s="14">
        <f>+E827</f>
        <v>0</v>
      </c>
      <c r="F826" s="14">
        <f t="shared" ref="F826:AI827" si="482">+F827</f>
        <v>0</v>
      </c>
      <c r="G826" s="14">
        <f t="shared" si="482"/>
        <v>0</v>
      </c>
      <c r="H826" s="14">
        <f t="shared" si="482"/>
        <v>0</v>
      </c>
      <c r="I826" s="14"/>
      <c r="J826" s="14">
        <f t="shared" si="482"/>
        <v>0</v>
      </c>
      <c r="K826" s="14">
        <f t="shared" si="482"/>
        <v>0</v>
      </c>
      <c r="L826" s="14">
        <f t="shared" si="482"/>
        <v>0</v>
      </c>
      <c r="M826" s="14">
        <f t="shared" si="482"/>
        <v>0</v>
      </c>
      <c r="N826" s="14">
        <f t="shared" si="482"/>
        <v>0</v>
      </c>
      <c r="O826" s="14">
        <f t="shared" si="482"/>
        <v>0</v>
      </c>
      <c r="P826" s="14">
        <f t="shared" si="482"/>
        <v>0</v>
      </c>
      <c r="Q826" s="14">
        <f t="shared" si="482"/>
        <v>0</v>
      </c>
      <c r="R826" s="14">
        <f t="shared" si="482"/>
        <v>0</v>
      </c>
      <c r="S826" s="14">
        <f t="shared" si="482"/>
        <v>0</v>
      </c>
      <c r="T826" s="14">
        <f t="shared" si="482"/>
        <v>0</v>
      </c>
      <c r="U826" s="14">
        <f t="shared" si="482"/>
        <v>0</v>
      </c>
      <c r="V826" s="14">
        <f t="shared" si="482"/>
        <v>0</v>
      </c>
      <c r="W826" s="14">
        <f t="shared" si="482"/>
        <v>0</v>
      </c>
      <c r="X826" s="14">
        <f t="shared" si="482"/>
        <v>0</v>
      </c>
      <c r="Y826" s="14">
        <f t="shared" si="482"/>
        <v>0</v>
      </c>
      <c r="Z826" s="14">
        <f t="shared" si="482"/>
        <v>0</v>
      </c>
      <c r="AA826" s="14">
        <f t="shared" si="482"/>
        <v>0</v>
      </c>
      <c r="AB826" s="14">
        <f t="shared" si="482"/>
        <v>0</v>
      </c>
      <c r="AC826" s="14">
        <f t="shared" si="482"/>
        <v>0</v>
      </c>
      <c r="AD826" s="14">
        <f t="shared" si="482"/>
        <v>0</v>
      </c>
      <c r="AE826" s="14">
        <f t="shared" si="482"/>
        <v>0</v>
      </c>
      <c r="AF826" s="14">
        <f t="shared" si="482"/>
        <v>0</v>
      </c>
      <c r="AG826" s="14">
        <f t="shared" si="482"/>
        <v>0</v>
      </c>
      <c r="AH826" s="14">
        <f t="shared" si="482"/>
        <v>0</v>
      </c>
      <c r="AI826" s="14">
        <f t="shared" si="482"/>
        <v>0</v>
      </c>
      <c r="AJ826" s="14">
        <f t="shared" si="462"/>
        <v>0</v>
      </c>
      <c r="AL826" s="55"/>
      <c r="AQ826" s="47"/>
      <c r="AR826" s="63"/>
      <c r="AS826" s="47"/>
      <c r="AT826" s="47"/>
      <c r="AU826" s="47"/>
      <c r="AV826" s="47"/>
      <c r="AW826" s="47"/>
      <c r="AX826" s="47"/>
    </row>
    <row r="827" spans="1:50">
      <c r="A827" s="3"/>
      <c r="B827" s="3"/>
      <c r="C827" s="508"/>
      <c r="D827" s="2"/>
      <c r="E827" s="12">
        <f>+E828</f>
        <v>0</v>
      </c>
      <c r="F827" s="12">
        <f t="shared" si="482"/>
        <v>0</v>
      </c>
      <c r="G827" s="12">
        <f t="shared" si="482"/>
        <v>0</v>
      </c>
      <c r="H827" s="12">
        <f t="shared" si="482"/>
        <v>0</v>
      </c>
      <c r="I827" s="12"/>
      <c r="J827" s="12">
        <f t="shared" si="482"/>
        <v>0</v>
      </c>
      <c r="K827" s="12">
        <f t="shared" si="482"/>
        <v>0</v>
      </c>
      <c r="L827" s="12">
        <f t="shared" si="482"/>
        <v>0</v>
      </c>
      <c r="M827" s="12">
        <f t="shared" si="482"/>
        <v>0</v>
      </c>
      <c r="N827" s="12">
        <f t="shared" si="482"/>
        <v>0</v>
      </c>
      <c r="O827" s="12">
        <f t="shared" si="482"/>
        <v>0</v>
      </c>
      <c r="P827" s="12">
        <f t="shared" si="482"/>
        <v>0</v>
      </c>
      <c r="Q827" s="12">
        <f t="shared" si="482"/>
        <v>0</v>
      </c>
      <c r="R827" s="12">
        <f t="shared" si="482"/>
        <v>0</v>
      </c>
      <c r="S827" s="12">
        <f t="shared" si="482"/>
        <v>0</v>
      </c>
      <c r="T827" s="12">
        <f t="shared" si="482"/>
        <v>0</v>
      </c>
      <c r="U827" s="12">
        <f t="shared" si="482"/>
        <v>0</v>
      </c>
      <c r="V827" s="12">
        <f t="shared" si="482"/>
        <v>0</v>
      </c>
      <c r="W827" s="12">
        <f t="shared" si="482"/>
        <v>0</v>
      </c>
      <c r="X827" s="12">
        <f t="shared" si="482"/>
        <v>0</v>
      </c>
      <c r="Y827" s="12">
        <f t="shared" si="482"/>
        <v>0</v>
      </c>
      <c r="Z827" s="12">
        <f t="shared" si="482"/>
        <v>0</v>
      </c>
      <c r="AA827" s="12">
        <f t="shared" si="482"/>
        <v>0</v>
      </c>
      <c r="AB827" s="12">
        <f t="shared" si="482"/>
        <v>0</v>
      </c>
      <c r="AC827" s="12">
        <f t="shared" si="482"/>
        <v>0</v>
      </c>
      <c r="AD827" s="12">
        <f t="shared" si="482"/>
        <v>0</v>
      </c>
      <c r="AE827" s="12">
        <f t="shared" si="482"/>
        <v>0</v>
      </c>
      <c r="AF827" s="12">
        <f t="shared" si="482"/>
        <v>0</v>
      </c>
      <c r="AG827" s="12">
        <f t="shared" si="482"/>
        <v>0</v>
      </c>
      <c r="AH827" s="12">
        <f t="shared" si="482"/>
        <v>0</v>
      </c>
      <c r="AI827" s="12">
        <f t="shared" si="482"/>
        <v>0</v>
      </c>
      <c r="AJ827" s="12">
        <f t="shared" si="462"/>
        <v>0</v>
      </c>
      <c r="AL827" s="55"/>
      <c r="AQ827" s="47"/>
      <c r="AR827" s="63"/>
      <c r="AS827" s="47"/>
      <c r="AT827" s="47"/>
      <c r="AU827" s="47"/>
      <c r="AV827" s="47"/>
      <c r="AW827" s="47"/>
      <c r="AX827" s="47"/>
    </row>
    <row r="828" spans="1:50">
      <c r="A828" s="3"/>
      <c r="B828" s="3"/>
      <c r="C828" s="508"/>
      <c r="D828" s="2"/>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f t="shared" si="462"/>
        <v>0</v>
      </c>
      <c r="AL828" s="55"/>
      <c r="AQ828" s="47"/>
      <c r="AR828" s="63"/>
      <c r="AS828" s="47"/>
      <c r="AT828" s="47"/>
      <c r="AU828" s="47"/>
      <c r="AV828" s="47"/>
      <c r="AW828" s="47"/>
      <c r="AX828" s="47"/>
    </row>
    <row r="829" spans="1:50">
      <c r="A829" s="3"/>
      <c r="B829" s="3"/>
      <c r="C829" s="508"/>
      <c r="D829" s="2"/>
      <c r="E829" s="14">
        <f>+E830</f>
        <v>0</v>
      </c>
      <c r="F829" s="14">
        <f t="shared" ref="F829:AI830" si="483">+F830</f>
        <v>0</v>
      </c>
      <c r="G829" s="14">
        <f t="shared" si="483"/>
        <v>0</v>
      </c>
      <c r="H829" s="14">
        <f t="shared" si="483"/>
        <v>0</v>
      </c>
      <c r="I829" s="14"/>
      <c r="J829" s="14">
        <f t="shared" si="483"/>
        <v>0</v>
      </c>
      <c r="K829" s="14">
        <f t="shared" si="483"/>
        <v>0</v>
      </c>
      <c r="L829" s="14">
        <f t="shared" si="483"/>
        <v>0</v>
      </c>
      <c r="M829" s="14">
        <f t="shared" si="483"/>
        <v>0</v>
      </c>
      <c r="N829" s="14">
        <f t="shared" si="483"/>
        <v>0</v>
      </c>
      <c r="O829" s="14">
        <f t="shared" si="483"/>
        <v>0</v>
      </c>
      <c r="P829" s="14">
        <f t="shared" si="483"/>
        <v>0</v>
      </c>
      <c r="Q829" s="14">
        <f t="shared" si="483"/>
        <v>0</v>
      </c>
      <c r="R829" s="14">
        <f t="shared" si="483"/>
        <v>0</v>
      </c>
      <c r="S829" s="14">
        <f t="shared" si="483"/>
        <v>0</v>
      </c>
      <c r="T829" s="14">
        <f t="shared" si="483"/>
        <v>0</v>
      </c>
      <c r="U829" s="14">
        <f t="shared" si="483"/>
        <v>0</v>
      </c>
      <c r="V829" s="14">
        <f t="shared" si="483"/>
        <v>0</v>
      </c>
      <c r="W829" s="14">
        <f t="shared" si="483"/>
        <v>0</v>
      </c>
      <c r="X829" s="14">
        <f t="shared" si="483"/>
        <v>0</v>
      </c>
      <c r="Y829" s="14">
        <f t="shared" si="483"/>
        <v>0</v>
      </c>
      <c r="Z829" s="14">
        <f t="shared" si="483"/>
        <v>0</v>
      </c>
      <c r="AA829" s="14">
        <f t="shared" si="483"/>
        <v>0</v>
      </c>
      <c r="AB829" s="14">
        <f t="shared" si="483"/>
        <v>0</v>
      </c>
      <c r="AC829" s="14">
        <f t="shared" si="483"/>
        <v>0</v>
      </c>
      <c r="AD829" s="14">
        <f t="shared" si="483"/>
        <v>0</v>
      </c>
      <c r="AE829" s="14">
        <f t="shared" si="483"/>
        <v>0</v>
      </c>
      <c r="AF829" s="14">
        <f t="shared" si="483"/>
        <v>0</v>
      </c>
      <c r="AG829" s="14">
        <f t="shared" si="483"/>
        <v>0</v>
      </c>
      <c r="AH829" s="14">
        <f t="shared" si="483"/>
        <v>0</v>
      </c>
      <c r="AI829" s="14">
        <f t="shared" si="483"/>
        <v>0</v>
      </c>
      <c r="AJ829" s="14">
        <f t="shared" si="462"/>
        <v>0</v>
      </c>
      <c r="AL829" s="55"/>
      <c r="AQ829" s="47"/>
      <c r="AR829" s="63"/>
      <c r="AS829" s="47"/>
      <c r="AT829" s="47"/>
      <c r="AU829" s="47"/>
      <c r="AV829" s="47"/>
      <c r="AW829" s="47"/>
      <c r="AX829" s="47"/>
    </row>
    <row r="830" spans="1:50">
      <c r="A830" s="3"/>
      <c r="B830" s="3"/>
      <c r="C830" s="508"/>
      <c r="D830" s="2"/>
      <c r="E830" s="12">
        <f>+E831</f>
        <v>0</v>
      </c>
      <c r="F830" s="12">
        <f t="shared" si="483"/>
        <v>0</v>
      </c>
      <c r="G830" s="12">
        <f t="shared" si="483"/>
        <v>0</v>
      </c>
      <c r="H830" s="12">
        <f t="shared" si="483"/>
        <v>0</v>
      </c>
      <c r="I830" s="12"/>
      <c r="J830" s="12">
        <f t="shared" si="483"/>
        <v>0</v>
      </c>
      <c r="K830" s="12">
        <f t="shared" si="483"/>
        <v>0</v>
      </c>
      <c r="L830" s="12">
        <f t="shared" si="483"/>
        <v>0</v>
      </c>
      <c r="M830" s="12">
        <f t="shared" si="483"/>
        <v>0</v>
      </c>
      <c r="N830" s="12">
        <f t="shared" si="483"/>
        <v>0</v>
      </c>
      <c r="O830" s="12">
        <f t="shared" si="483"/>
        <v>0</v>
      </c>
      <c r="P830" s="12">
        <f t="shared" si="483"/>
        <v>0</v>
      </c>
      <c r="Q830" s="12">
        <f t="shared" si="483"/>
        <v>0</v>
      </c>
      <c r="R830" s="12">
        <f t="shared" si="483"/>
        <v>0</v>
      </c>
      <c r="S830" s="12">
        <f t="shared" si="483"/>
        <v>0</v>
      </c>
      <c r="T830" s="12">
        <f t="shared" si="483"/>
        <v>0</v>
      </c>
      <c r="U830" s="12">
        <f t="shared" si="483"/>
        <v>0</v>
      </c>
      <c r="V830" s="12">
        <f t="shared" si="483"/>
        <v>0</v>
      </c>
      <c r="W830" s="12">
        <f t="shared" si="483"/>
        <v>0</v>
      </c>
      <c r="X830" s="12">
        <f t="shared" si="483"/>
        <v>0</v>
      </c>
      <c r="Y830" s="12">
        <f t="shared" si="483"/>
        <v>0</v>
      </c>
      <c r="Z830" s="12">
        <f t="shared" si="483"/>
        <v>0</v>
      </c>
      <c r="AA830" s="12">
        <f t="shared" si="483"/>
        <v>0</v>
      </c>
      <c r="AB830" s="12">
        <f t="shared" si="483"/>
        <v>0</v>
      </c>
      <c r="AC830" s="12">
        <f t="shared" si="483"/>
        <v>0</v>
      </c>
      <c r="AD830" s="12">
        <f t="shared" si="483"/>
        <v>0</v>
      </c>
      <c r="AE830" s="12">
        <f t="shared" si="483"/>
        <v>0</v>
      </c>
      <c r="AF830" s="12">
        <f t="shared" si="483"/>
        <v>0</v>
      </c>
      <c r="AG830" s="12">
        <f t="shared" si="483"/>
        <v>0</v>
      </c>
      <c r="AH830" s="12">
        <f t="shared" si="483"/>
        <v>0</v>
      </c>
      <c r="AI830" s="12">
        <f t="shared" si="483"/>
        <v>0</v>
      </c>
      <c r="AJ830" s="12">
        <f t="shared" si="462"/>
        <v>0</v>
      </c>
      <c r="AL830" s="55"/>
      <c r="AQ830" s="47"/>
      <c r="AR830" s="63"/>
      <c r="AS830" s="47"/>
      <c r="AT830" s="47"/>
      <c r="AU830" s="47"/>
      <c r="AV830" s="47"/>
      <c r="AW830" s="47"/>
      <c r="AX830" s="47"/>
    </row>
    <row r="831" spans="1:50">
      <c r="A831" s="3"/>
      <c r="B831" s="3"/>
      <c r="C831" s="508"/>
      <c r="D831" s="2"/>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f t="shared" si="462"/>
        <v>0</v>
      </c>
      <c r="AL831" s="55"/>
      <c r="AQ831" s="47"/>
      <c r="AR831" s="63"/>
      <c r="AS831" s="47"/>
      <c r="AT831" s="47"/>
      <c r="AU831" s="47"/>
      <c r="AV831" s="47"/>
      <c r="AW831" s="47"/>
      <c r="AX831" s="47"/>
    </row>
    <row r="832" spans="1:50">
      <c r="A832" s="3"/>
      <c r="B832" s="3"/>
      <c r="C832" s="508"/>
      <c r="D832" s="2"/>
      <c r="E832" s="14">
        <f>+E833</f>
        <v>0</v>
      </c>
      <c r="F832" s="14">
        <f t="shared" ref="F832:AI832" si="484">+F833</f>
        <v>0</v>
      </c>
      <c r="G832" s="14">
        <f t="shared" si="484"/>
        <v>0</v>
      </c>
      <c r="H832" s="14">
        <f t="shared" si="484"/>
        <v>0</v>
      </c>
      <c r="I832" s="14"/>
      <c r="J832" s="14">
        <f t="shared" si="484"/>
        <v>0</v>
      </c>
      <c r="K832" s="14">
        <f t="shared" si="484"/>
        <v>0</v>
      </c>
      <c r="L832" s="14">
        <f t="shared" si="484"/>
        <v>0</v>
      </c>
      <c r="M832" s="14">
        <f t="shared" si="484"/>
        <v>0</v>
      </c>
      <c r="N832" s="14">
        <f t="shared" si="484"/>
        <v>0</v>
      </c>
      <c r="O832" s="14">
        <f t="shared" si="484"/>
        <v>0</v>
      </c>
      <c r="P832" s="14">
        <f t="shared" si="484"/>
        <v>0</v>
      </c>
      <c r="Q832" s="14">
        <f t="shared" si="484"/>
        <v>0</v>
      </c>
      <c r="R832" s="14">
        <f t="shared" si="484"/>
        <v>0</v>
      </c>
      <c r="S832" s="14">
        <f t="shared" si="484"/>
        <v>0</v>
      </c>
      <c r="T832" s="14">
        <f t="shared" si="484"/>
        <v>0</v>
      </c>
      <c r="U832" s="14">
        <f t="shared" si="484"/>
        <v>0</v>
      </c>
      <c r="V832" s="14">
        <f t="shared" si="484"/>
        <v>0</v>
      </c>
      <c r="W832" s="14">
        <f t="shared" si="484"/>
        <v>0</v>
      </c>
      <c r="X832" s="14">
        <f t="shared" si="484"/>
        <v>0</v>
      </c>
      <c r="Y832" s="14">
        <f t="shared" si="484"/>
        <v>0</v>
      </c>
      <c r="Z832" s="14">
        <f t="shared" si="484"/>
        <v>0</v>
      </c>
      <c r="AA832" s="14">
        <f t="shared" si="484"/>
        <v>0</v>
      </c>
      <c r="AB832" s="14">
        <f t="shared" si="484"/>
        <v>0</v>
      </c>
      <c r="AC832" s="14">
        <f t="shared" si="484"/>
        <v>0</v>
      </c>
      <c r="AD832" s="14">
        <f t="shared" si="484"/>
        <v>0</v>
      </c>
      <c r="AE832" s="14">
        <f t="shared" si="484"/>
        <v>0</v>
      </c>
      <c r="AF832" s="14">
        <f t="shared" si="484"/>
        <v>0</v>
      </c>
      <c r="AG832" s="14">
        <f>+AG833</f>
        <v>0</v>
      </c>
      <c r="AH832" s="14">
        <f t="shared" si="484"/>
        <v>0</v>
      </c>
      <c r="AI832" s="14">
        <f t="shared" si="484"/>
        <v>0</v>
      </c>
      <c r="AJ832" s="14">
        <f t="shared" si="462"/>
        <v>0</v>
      </c>
      <c r="AL832" s="55"/>
      <c r="AQ832" s="47"/>
      <c r="AR832" s="63"/>
      <c r="AS832" s="47"/>
      <c r="AT832" s="47"/>
      <c r="AU832" s="47"/>
      <c r="AV832" s="47"/>
      <c r="AW832" s="47"/>
      <c r="AX832" s="47"/>
    </row>
    <row r="833" spans="1:50">
      <c r="A833" s="3"/>
      <c r="B833" s="3"/>
      <c r="C833" s="508"/>
      <c r="D833" s="2"/>
      <c r="E833" s="12">
        <f>+E834+E835+E836</f>
        <v>0</v>
      </c>
      <c r="F833" s="12">
        <f t="shared" ref="F833:AI833" si="485">+F834+F835+F836</f>
        <v>0</v>
      </c>
      <c r="G833" s="12">
        <f t="shared" si="485"/>
        <v>0</v>
      </c>
      <c r="H833" s="12">
        <f t="shared" si="485"/>
        <v>0</v>
      </c>
      <c r="I833" s="12"/>
      <c r="J833" s="12">
        <f t="shared" ref="J833:AG833" si="486">+J834+J835+J836</f>
        <v>0</v>
      </c>
      <c r="K833" s="12">
        <f t="shared" si="486"/>
        <v>0</v>
      </c>
      <c r="L833" s="12">
        <f t="shared" si="486"/>
        <v>0</v>
      </c>
      <c r="M833" s="12">
        <f t="shared" si="486"/>
        <v>0</v>
      </c>
      <c r="N833" s="12">
        <f t="shared" si="486"/>
        <v>0</v>
      </c>
      <c r="O833" s="12">
        <f t="shared" si="486"/>
        <v>0</v>
      </c>
      <c r="P833" s="12">
        <f t="shared" si="486"/>
        <v>0</v>
      </c>
      <c r="Q833" s="12">
        <f t="shared" si="486"/>
        <v>0</v>
      </c>
      <c r="R833" s="12">
        <f t="shared" si="486"/>
        <v>0</v>
      </c>
      <c r="S833" s="12">
        <f t="shared" si="486"/>
        <v>0</v>
      </c>
      <c r="T833" s="12">
        <f t="shared" si="486"/>
        <v>0</v>
      </c>
      <c r="U833" s="12">
        <f t="shared" si="486"/>
        <v>0</v>
      </c>
      <c r="V833" s="12">
        <f t="shared" si="486"/>
        <v>0</v>
      </c>
      <c r="W833" s="12">
        <f t="shared" si="486"/>
        <v>0</v>
      </c>
      <c r="X833" s="12">
        <f t="shared" si="486"/>
        <v>0</v>
      </c>
      <c r="Y833" s="12">
        <f t="shared" si="486"/>
        <v>0</v>
      </c>
      <c r="Z833" s="12">
        <f t="shared" si="486"/>
        <v>0</v>
      </c>
      <c r="AA833" s="12">
        <f t="shared" si="486"/>
        <v>0</v>
      </c>
      <c r="AB833" s="12">
        <f t="shared" si="486"/>
        <v>0</v>
      </c>
      <c r="AC833" s="12">
        <f t="shared" si="486"/>
        <v>0</v>
      </c>
      <c r="AD833" s="12">
        <f t="shared" si="486"/>
        <v>0</v>
      </c>
      <c r="AE833" s="12">
        <f t="shared" si="486"/>
        <v>0</v>
      </c>
      <c r="AF833" s="12">
        <f t="shared" si="486"/>
        <v>0</v>
      </c>
      <c r="AG833" s="12">
        <f t="shared" si="486"/>
        <v>0</v>
      </c>
      <c r="AH833" s="12">
        <f t="shared" si="485"/>
        <v>0</v>
      </c>
      <c r="AI833" s="12">
        <f t="shared" si="485"/>
        <v>0</v>
      </c>
      <c r="AJ833" s="16">
        <f t="shared" si="462"/>
        <v>0</v>
      </c>
      <c r="AL833" s="55"/>
      <c r="AQ833" s="47"/>
      <c r="AR833" s="63"/>
      <c r="AS833" s="47"/>
      <c r="AT833" s="47"/>
      <c r="AU833" s="47"/>
      <c r="AV833" s="47"/>
      <c r="AW833" s="47"/>
      <c r="AX833" s="47"/>
    </row>
    <row r="834" spans="1:50">
      <c r="A834" s="3"/>
      <c r="B834" s="3"/>
      <c r="C834" s="508"/>
      <c r="D834" s="2"/>
      <c r="E834" s="16"/>
      <c r="F834" s="16"/>
      <c r="G834" s="16"/>
      <c r="H834" s="16"/>
      <c r="I834" s="16"/>
      <c r="J834" s="16"/>
      <c r="K834" s="16">
        <v>0</v>
      </c>
      <c r="L834" s="16"/>
      <c r="M834" s="16"/>
      <c r="N834" s="16"/>
      <c r="O834" s="16"/>
      <c r="P834" s="16"/>
      <c r="Q834" s="16"/>
      <c r="R834" s="16"/>
      <c r="S834" s="16"/>
      <c r="T834" s="16"/>
      <c r="U834" s="16"/>
      <c r="V834" s="16"/>
      <c r="W834" s="16"/>
      <c r="X834" s="16"/>
      <c r="Y834" s="16"/>
      <c r="Z834" s="16"/>
      <c r="AA834" s="16"/>
      <c r="AB834" s="16"/>
      <c r="AC834" s="16"/>
      <c r="AD834" s="16"/>
      <c r="AE834" s="16"/>
      <c r="AF834" s="16"/>
      <c r="AG834" s="21">
        <v>0</v>
      </c>
      <c r="AH834" s="16"/>
      <c r="AI834" s="16"/>
      <c r="AJ834" s="16">
        <f t="shared" si="462"/>
        <v>0</v>
      </c>
      <c r="AL834" s="55"/>
      <c r="AQ834" s="47"/>
      <c r="AR834" s="63"/>
      <c r="AS834" s="47"/>
      <c r="AT834" s="47"/>
      <c r="AU834" s="47"/>
      <c r="AV834" s="47"/>
      <c r="AW834" s="47"/>
      <c r="AX834" s="47"/>
    </row>
    <row r="835" spans="1:50">
      <c r="A835" s="3"/>
      <c r="B835" s="3"/>
      <c r="C835" s="508"/>
      <c r="D835" s="2"/>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f t="shared" si="462"/>
        <v>0</v>
      </c>
      <c r="AL835" s="55"/>
      <c r="AQ835" s="47"/>
      <c r="AR835" s="63"/>
      <c r="AS835" s="47"/>
      <c r="AT835" s="47"/>
      <c r="AU835" s="47"/>
      <c r="AV835" s="47"/>
      <c r="AW835" s="47"/>
      <c r="AX835" s="47"/>
    </row>
    <row r="836" spans="1:50">
      <c r="A836" s="3"/>
      <c r="B836" s="3"/>
      <c r="C836" s="508"/>
      <c r="D836" s="2"/>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f t="shared" si="462"/>
        <v>0</v>
      </c>
      <c r="AL836" s="55"/>
      <c r="AQ836" s="47"/>
      <c r="AR836" s="63"/>
      <c r="AS836" s="47"/>
      <c r="AT836" s="47"/>
      <c r="AU836" s="47"/>
      <c r="AV836" s="47"/>
      <c r="AW836" s="47"/>
      <c r="AX836" s="47"/>
    </row>
    <row r="837" spans="1:50">
      <c r="A837" s="3"/>
      <c r="B837" s="3"/>
      <c r="C837" s="508"/>
      <c r="D837" s="2"/>
      <c r="E837" s="16"/>
      <c r="AQ837" s="47"/>
      <c r="AR837" s="63"/>
      <c r="AS837" s="47"/>
      <c r="AT837" s="47"/>
      <c r="AU837" s="47"/>
      <c r="AV837" s="47"/>
      <c r="AW837" s="47"/>
      <c r="AX837" s="47"/>
    </row>
    <row r="838" spans="1:50">
      <c r="A838" s="3"/>
      <c r="B838" s="3"/>
      <c r="C838" s="508"/>
      <c r="D838" s="2"/>
      <c r="E838" s="16"/>
      <c r="AQ838" s="47"/>
      <c r="AR838" s="63"/>
      <c r="AS838" s="47"/>
      <c r="AT838" s="47"/>
      <c r="AU838" s="47"/>
      <c r="AV838" s="47"/>
      <c r="AW838" s="47"/>
      <c r="AX838" s="47"/>
    </row>
    <row r="839" spans="1:50" s="11" customFormat="1">
      <c r="A839" s="3"/>
      <c r="B839" s="3"/>
      <c r="C839" s="508"/>
      <c r="D839" s="2"/>
      <c r="E839" s="16"/>
      <c r="AL839" s="54"/>
      <c r="AM839" s="54"/>
      <c r="AN839" s="54"/>
      <c r="AO839" s="54"/>
      <c r="AP839" s="56"/>
      <c r="AQ839" s="24"/>
      <c r="AR839" s="68"/>
      <c r="AS839" s="24"/>
      <c r="AT839" s="24"/>
      <c r="AU839" s="24"/>
      <c r="AV839" s="24"/>
      <c r="AW839" s="24"/>
      <c r="AX839" s="24"/>
    </row>
    <row r="840" spans="1:50" s="11" customFormat="1">
      <c r="A840" s="3"/>
      <c r="B840" s="3"/>
      <c r="C840" s="508"/>
      <c r="D840" s="2"/>
      <c r="E840" s="16"/>
      <c r="AL840" s="54"/>
      <c r="AM840" s="54"/>
      <c r="AN840" s="54"/>
      <c r="AO840" s="54"/>
      <c r="AP840" s="56"/>
      <c r="AQ840" s="24"/>
      <c r="AR840" s="68"/>
      <c r="AS840" s="24"/>
      <c r="AT840" s="24"/>
      <c r="AU840" s="24"/>
      <c r="AV840" s="24"/>
      <c r="AW840" s="24"/>
      <c r="AX840" s="24"/>
    </row>
    <row r="841" spans="1:50" s="11" customFormat="1">
      <c r="A841" s="3"/>
      <c r="B841" s="3"/>
      <c r="C841" s="508"/>
      <c r="D841" s="2"/>
      <c r="E841" s="16"/>
      <c r="AL841" s="54"/>
      <c r="AM841" s="54"/>
      <c r="AN841" s="54"/>
      <c r="AO841" s="54"/>
      <c r="AP841" s="56"/>
      <c r="AQ841" s="24"/>
      <c r="AR841" s="68"/>
      <c r="AS841" s="24"/>
      <c r="AT841" s="24"/>
      <c r="AU841" s="24"/>
      <c r="AV841" s="24"/>
      <c r="AW841" s="24"/>
      <c r="AX841" s="24"/>
    </row>
    <row r="842" spans="1:50" s="11" customFormat="1">
      <c r="A842" s="3"/>
      <c r="B842" s="3"/>
      <c r="C842" s="508"/>
      <c r="D842" s="2"/>
      <c r="E842" s="16"/>
      <c r="AL842" s="54"/>
      <c r="AM842" s="54"/>
      <c r="AN842" s="54"/>
      <c r="AO842" s="54"/>
      <c r="AP842" s="56"/>
      <c r="AQ842" s="24"/>
      <c r="AR842" s="68"/>
      <c r="AS842" s="24"/>
      <c r="AT842" s="24"/>
      <c r="AU842" s="24"/>
      <c r="AV842" s="24"/>
      <c r="AW842" s="24"/>
      <c r="AX842" s="24"/>
    </row>
    <row r="843" spans="1:50" s="11" customFormat="1">
      <c r="A843" s="3"/>
      <c r="B843" s="3"/>
      <c r="C843" s="508"/>
      <c r="D843" s="2"/>
      <c r="E843" s="16"/>
      <c r="AL843" s="54"/>
      <c r="AM843" s="54"/>
      <c r="AN843" s="54"/>
      <c r="AO843" s="54"/>
      <c r="AP843" s="56"/>
      <c r="AQ843" s="24"/>
      <c r="AR843" s="68"/>
      <c r="AS843" s="24"/>
      <c r="AT843" s="24"/>
      <c r="AU843" s="24"/>
      <c r="AV843" s="24"/>
      <c r="AW843" s="24"/>
      <c r="AX843" s="24"/>
    </row>
    <row r="844" spans="1:50" s="11" customFormat="1">
      <c r="A844" s="3"/>
      <c r="B844" s="3"/>
      <c r="C844" s="508"/>
      <c r="D844" s="2"/>
      <c r="E844" s="16"/>
      <c r="AL844" s="54"/>
      <c r="AM844" s="54"/>
      <c r="AN844" s="54"/>
      <c r="AO844" s="54"/>
      <c r="AP844" s="56"/>
      <c r="AQ844" s="24"/>
      <c r="AR844" s="68"/>
      <c r="AS844" s="24"/>
      <c r="AT844" s="24"/>
      <c r="AU844" s="24"/>
      <c r="AV844" s="24"/>
      <c r="AW844" s="24"/>
      <c r="AX844" s="24"/>
    </row>
    <row r="845" spans="1:50" s="11" customFormat="1">
      <c r="A845" s="3"/>
      <c r="B845" s="3"/>
      <c r="C845" s="508"/>
      <c r="D845" s="2"/>
      <c r="E845" s="16"/>
      <c r="AL845" s="54"/>
      <c r="AM845" s="54"/>
      <c r="AN845" s="54"/>
      <c r="AO845" s="54"/>
      <c r="AP845" s="56"/>
      <c r="AQ845" s="24"/>
      <c r="AR845" s="68"/>
      <c r="AS845" s="24"/>
      <c r="AT845" s="24"/>
      <c r="AU845" s="24"/>
      <c r="AV845" s="24"/>
      <c r="AW845" s="24"/>
      <c r="AX845" s="24"/>
    </row>
    <row r="846" spans="1:50" s="11" customFormat="1">
      <c r="A846" s="3"/>
      <c r="B846" s="3"/>
      <c r="C846" s="508"/>
      <c r="D846" s="2"/>
      <c r="E846" s="16"/>
      <c r="AL846" s="54"/>
      <c r="AM846" s="54"/>
      <c r="AN846" s="54"/>
      <c r="AO846" s="54"/>
      <c r="AP846" s="56"/>
      <c r="AQ846" s="24"/>
      <c r="AR846" s="68"/>
      <c r="AS846" s="24"/>
      <c r="AT846" s="24"/>
      <c r="AU846" s="24"/>
      <c r="AV846" s="24"/>
      <c r="AW846" s="24"/>
      <c r="AX846" s="24"/>
    </row>
    <row r="847" spans="1:50" s="11" customFormat="1">
      <c r="A847" s="3"/>
      <c r="B847" s="3"/>
      <c r="C847" s="508"/>
      <c r="D847" s="2"/>
      <c r="E847" s="16"/>
      <c r="AL847" s="54"/>
      <c r="AM847" s="54"/>
      <c r="AN847" s="54"/>
      <c r="AO847" s="54"/>
      <c r="AP847" s="56"/>
      <c r="AQ847" s="24"/>
      <c r="AR847" s="68"/>
      <c r="AS847" s="24"/>
      <c r="AT847" s="24"/>
      <c r="AU847" s="24"/>
      <c r="AV847" s="24"/>
      <c r="AW847" s="24"/>
      <c r="AX847" s="24"/>
    </row>
    <row r="848" spans="1:50" s="11" customFormat="1">
      <c r="A848" s="3"/>
      <c r="B848" s="3"/>
      <c r="C848" s="508"/>
      <c r="D848" s="2"/>
      <c r="E848" s="16"/>
      <c r="AL848" s="54"/>
      <c r="AM848" s="54"/>
      <c r="AN848" s="54"/>
      <c r="AO848" s="54"/>
      <c r="AP848" s="56"/>
      <c r="AQ848" s="24"/>
      <c r="AR848" s="68"/>
      <c r="AS848" s="24"/>
      <c r="AT848" s="24"/>
      <c r="AU848" s="24"/>
      <c r="AV848" s="24"/>
      <c r="AW848" s="24"/>
      <c r="AX848" s="24"/>
    </row>
    <row r="849" spans="1:50" s="11" customFormat="1">
      <c r="A849" s="3"/>
      <c r="B849" s="3"/>
      <c r="C849" s="508"/>
      <c r="D849" s="2"/>
      <c r="E849" s="16"/>
      <c r="AL849" s="54"/>
      <c r="AM849" s="54"/>
      <c r="AN849" s="54"/>
      <c r="AO849" s="54"/>
      <c r="AP849" s="56"/>
      <c r="AQ849" s="24"/>
      <c r="AR849" s="68"/>
      <c r="AS849" s="24"/>
      <c r="AT849" s="24"/>
      <c r="AU849" s="24"/>
      <c r="AV849" s="24"/>
      <c r="AW849" s="24"/>
      <c r="AX849" s="24"/>
    </row>
    <row r="850" spans="1:50" s="11" customFormat="1">
      <c r="A850" s="3"/>
      <c r="B850" s="3"/>
      <c r="C850" s="508"/>
      <c r="D850" s="2"/>
      <c r="E850" s="16"/>
      <c r="AL850" s="54"/>
      <c r="AM850" s="54"/>
      <c r="AN850" s="54"/>
      <c r="AO850" s="54"/>
      <c r="AP850" s="56"/>
      <c r="AQ850" s="24"/>
      <c r="AR850" s="68"/>
      <c r="AS850" s="24"/>
      <c r="AT850" s="24"/>
      <c r="AU850" s="24"/>
      <c r="AV850" s="24"/>
      <c r="AW850" s="24"/>
      <c r="AX850" s="24"/>
    </row>
    <row r="851" spans="1:50" s="11" customFormat="1">
      <c r="A851" s="3"/>
      <c r="B851" s="3"/>
      <c r="C851" s="508"/>
      <c r="D851" s="2"/>
      <c r="E851" s="16"/>
      <c r="AL851" s="54"/>
      <c r="AM851" s="54"/>
      <c r="AN851" s="54"/>
      <c r="AO851" s="54"/>
      <c r="AP851" s="56"/>
      <c r="AQ851" s="24"/>
      <c r="AR851" s="68"/>
      <c r="AS851" s="24"/>
      <c r="AT851" s="24"/>
      <c r="AU851" s="24"/>
      <c r="AV851" s="24"/>
      <c r="AW851" s="24"/>
      <c r="AX851" s="24"/>
    </row>
    <row r="852" spans="1:50" s="11" customFormat="1">
      <c r="A852" s="3"/>
      <c r="B852" s="3"/>
      <c r="C852" s="508"/>
      <c r="D852" s="2"/>
      <c r="E852" s="16"/>
      <c r="AL852" s="54"/>
      <c r="AM852" s="54"/>
      <c r="AN852" s="54"/>
      <c r="AO852" s="54"/>
      <c r="AP852" s="56"/>
      <c r="AQ852" s="24"/>
      <c r="AR852" s="68"/>
      <c r="AS852" s="24"/>
      <c r="AT852" s="24"/>
      <c r="AU852" s="24"/>
      <c r="AV852" s="24"/>
      <c r="AW852" s="24"/>
      <c r="AX852" s="24"/>
    </row>
    <row r="853" spans="1:50" s="11" customFormat="1">
      <c r="A853" s="3"/>
      <c r="B853" s="3"/>
      <c r="C853" s="508"/>
      <c r="D853" s="2"/>
      <c r="E853" s="16"/>
      <c r="AL853" s="54"/>
      <c r="AM853" s="54"/>
      <c r="AN853" s="54"/>
      <c r="AO853" s="54"/>
      <c r="AP853" s="56"/>
      <c r="AQ853" s="24"/>
      <c r="AR853" s="68"/>
      <c r="AS853" s="24"/>
      <c r="AT853" s="24"/>
      <c r="AU853" s="24"/>
      <c r="AV853" s="24"/>
      <c r="AW853" s="24"/>
      <c r="AX853" s="24"/>
    </row>
    <row r="854" spans="1:50" s="11" customFormat="1">
      <c r="A854" s="3"/>
      <c r="B854" s="3"/>
      <c r="C854" s="508"/>
      <c r="D854" s="2"/>
      <c r="E854" s="16"/>
      <c r="AL854" s="54"/>
      <c r="AM854" s="54"/>
      <c r="AN854" s="54"/>
      <c r="AO854" s="54"/>
      <c r="AP854" s="56"/>
      <c r="AQ854" s="24"/>
      <c r="AR854" s="68"/>
      <c r="AS854" s="24"/>
      <c r="AT854" s="24"/>
      <c r="AU854" s="24"/>
      <c r="AV854" s="24"/>
      <c r="AW854" s="24"/>
      <c r="AX854" s="24"/>
    </row>
    <row r="855" spans="1:50" s="11" customFormat="1">
      <c r="A855" s="3"/>
      <c r="B855" s="3"/>
      <c r="C855" s="508"/>
      <c r="D855" s="2"/>
      <c r="E855" s="16"/>
      <c r="AL855" s="54"/>
      <c r="AM855" s="54"/>
      <c r="AN855" s="54"/>
      <c r="AO855" s="54"/>
      <c r="AP855" s="56"/>
      <c r="AQ855" s="24"/>
      <c r="AR855" s="68"/>
      <c r="AS855" s="24"/>
      <c r="AT855" s="24"/>
      <c r="AU855" s="24"/>
      <c r="AV855" s="24"/>
      <c r="AW855" s="24"/>
      <c r="AX855" s="24"/>
    </row>
    <row r="856" spans="1:50" s="11" customFormat="1">
      <c r="A856" s="3"/>
      <c r="B856" s="3"/>
      <c r="C856" s="508"/>
      <c r="D856" s="2"/>
      <c r="E856" s="16"/>
      <c r="AL856" s="54"/>
      <c r="AM856" s="54"/>
      <c r="AN856" s="54"/>
      <c r="AO856" s="54"/>
      <c r="AP856" s="56"/>
      <c r="AQ856" s="24"/>
      <c r="AR856" s="68"/>
      <c r="AS856" s="24"/>
      <c r="AT856" s="24"/>
      <c r="AU856" s="24"/>
      <c r="AV856" s="24"/>
      <c r="AW856" s="24"/>
      <c r="AX856" s="24"/>
    </row>
    <row r="857" spans="1:50" s="11" customFormat="1">
      <c r="A857" s="3"/>
      <c r="B857" s="3"/>
      <c r="C857" s="508"/>
      <c r="D857" s="2"/>
      <c r="E857" s="16"/>
      <c r="AL857" s="54"/>
      <c r="AM857" s="54"/>
      <c r="AN857" s="54"/>
      <c r="AO857" s="54"/>
      <c r="AP857" s="56"/>
      <c r="AQ857" s="24"/>
      <c r="AR857" s="68"/>
      <c r="AS857" s="24"/>
      <c r="AT857" s="24"/>
      <c r="AU857" s="24"/>
      <c r="AV857" s="24"/>
      <c r="AW857" s="24"/>
      <c r="AX857" s="24"/>
    </row>
    <row r="858" spans="1:50" s="11" customFormat="1">
      <c r="A858" s="3"/>
      <c r="B858" s="3"/>
      <c r="C858" s="508"/>
      <c r="D858" s="2"/>
      <c r="E858" s="16"/>
      <c r="AL858" s="54"/>
      <c r="AM858" s="54"/>
      <c r="AN858" s="54"/>
      <c r="AO858" s="54"/>
      <c r="AP858" s="56"/>
      <c r="AQ858" s="24"/>
      <c r="AR858" s="68"/>
      <c r="AS858" s="24"/>
      <c r="AT858" s="24"/>
      <c r="AU858" s="24"/>
      <c r="AV858" s="24"/>
      <c r="AW858" s="24"/>
      <c r="AX858" s="24"/>
    </row>
    <row r="859" spans="1:50" s="11" customFormat="1">
      <c r="A859" s="3"/>
      <c r="B859" s="3"/>
      <c r="C859" s="508"/>
      <c r="D859" s="2"/>
      <c r="E859" s="16"/>
      <c r="AL859" s="54"/>
      <c r="AM859" s="54"/>
      <c r="AN859" s="54"/>
      <c r="AO859" s="54"/>
      <c r="AP859" s="56"/>
      <c r="AQ859" s="24"/>
      <c r="AR859" s="68"/>
      <c r="AS859" s="24"/>
      <c r="AT859" s="24"/>
      <c r="AU859" s="24"/>
      <c r="AV859" s="24"/>
      <c r="AW859" s="24"/>
      <c r="AX859" s="24"/>
    </row>
    <row r="860" spans="1:50" s="11" customFormat="1">
      <c r="A860" s="92"/>
      <c r="B860" s="92"/>
      <c r="C860" s="507"/>
      <c r="D860" s="1"/>
      <c r="E860" s="16"/>
      <c r="AL860" s="54"/>
      <c r="AM860" s="54"/>
      <c r="AN860" s="54"/>
      <c r="AO860" s="54"/>
      <c r="AP860" s="56"/>
      <c r="AQ860" s="24"/>
      <c r="AR860" s="68"/>
      <c r="AS860" s="24"/>
      <c r="AT860" s="24"/>
      <c r="AU860" s="24"/>
      <c r="AV860" s="24"/>
      <c r="AW860" s="24"/>
      <c r="AX860" s="24"/>
    </row>
    <row r="861" spans="1:50" s="11" customFormat="1">
      <c r="A861" s="92"/>
      <c r="B861" s="92"/>
      <c r="C861" s="507"/>
      <c r="D861" s="1"/>
      <c r="E861" s="16"/>
      <c r="AL861" s="54"/>
      <c r="AM861" s="54"/>
      <c r="AN861" s="54"/>
      <c r="AO861" s="54"/>
      <c r="AP861" s="56"/>
      <c r="AQ861" s="24"/>
      <c r="AR861" s="68"/>
      <c r="AS861" s="24"/>
      <c r="AT861" s="24"/>
      <c r="AU861" s="24"/>
      <c r="AV861" s="24"/>
      <c r="AW861" s="24"/>
      <c r="AX861" s="24"/>
    </row>
    <row r="862" spans="1:50" s="11" customFormat="1">
      <c r="A862" s="92"/>
      <c r="B862" s="92"/>
      <c r="C862" s="507"/>
      <c r="D862" s="1"/>
      <c r="E862" s="16"/>
      <c r="AL862" s="54"/>
      <c r="AM862" s="54"/>
      <c r="AN862" s="54"/>
      <c r="AO862" s="54"/>
      <c r="AP862" s="56"/>
      <c r="AQ862" s="24"/>
      <c r="AR862" s="68"/>
      <c r="AS862" s="24"/>
      <c r="AT862" s="24"/>
      <c r="AU862" s="24"/>
      <c r="AV862" s="24"/>
      <c r="AW862" s="24"/>
      <c r="AX862" s="24"/>
    </row>
    <row r="863" spans="1:50" s="11" customFormat="1">
      <c r="A863" s="92"/>
      <c r="B863" s="92"/>
      <c r="C863" s="507"/>
      <c r="D863" s="1"/>
      <c r="E863" s="16"/>
      <c r="AL863" s="54"/>
      <c r="AM863" s="54"/>
      <c r="AN863" s="54"/>
      <c r="AO863" s="54"/>
      <c r="AP863" s="56"/>
      <c r="AQ863" s="24"/>
      <c r="AR863" s="68"/>
      <c r="AS863" s="24"/>
      <c r="AT863" s="24"/>
      <c r="AU863" s="24"/>
      <c r="AV863" s="24"/>
      <c r="AW863" s="24"/>
      <c r="AX863" s="24"/>
    </row>
    <row r="864" spans="1:50" s="11" customFormat="1">
      <c r="A864" s="92"/>
      <c r="B864" s="92"/>
      <c r="C864" s="507"/>
      <c r="D864" s="1"/>
      <c r="E864" s="16"/>
      <c r="AL864" s="54"/>
      <c r="AM864" s="54"/>
      <c r="AN864" s="54"/>
      <c r="AO864" s="54"/>
      <c r="AP864" s="56"/>
      <c r="AQ864" s="24"/>
      <c r="AR864" s="68"/>
      <c r="AS864" s="24"/>
      <c r="AT864" s="24"/>
      <c r="AU864" s="24"/>
      <c r="AV864" s="24"/>
      <c r="AW864" s="24"/>
      <c r="AX864" s="24"/>
    </row>
    <row r="865" spans="1:50" s="11" customFormat="1">
      <c r="A865" s="92"/>
      <c r="B865" s="92"/>
      <c r="C865" s="507"/>
      <c r="D865" s="1"/>
      <c r="E865" s="16"/>
      <c r="AL865" s="54"/>
      <c r="AM865" s="54"/>
      <c r="AN865" s="54"/>
      <c r="AO865" s="54"/>
      <c r="AP865" s="56"/>
      <c r="AQ865" s="24"/>
      <c r="AR865" s="68"/>
      <c r="AS865" s="24"/>
      <c r="AT865" s="24"/>
      <c r="AU865" s="24"/>
      <c r="AV865" s="24"/>
      <c r="AW865" s="24"/>
      <c r="AX865" s="24"/>
    </row>
    <row r="866" spans="1:50" s="11" customFormat="1">
      <c r="A866" s="92"/>
      <c r="B866" s="92"/>
      <c r="C866" s="507"/>
      <c r="D866" s="1"/>
      <c r="E866" s="16"/>
      <c r="AL866" s="54"/>
      <c r="AM866" s="54"/>
      <c r="AN866" s="54"/>
      <c r="AO866" s="54"/>
      <c r="AP866" s="56"/>
      <c r="AQ866" s="24"/>
      <c r="AR866" s="68"/>
      <c r="AS866" s="24"/>
      <c r="AT866" s="24"/>
      <c r="AU866" s="24"/>
      <c r="AV866" s="24"/>
      <c r="AW866" s="24"/>
      <c r="AX866" s="24"/>
    </row>
    <row r="867" spans="1:50" s="11" customFormat="1">
      <c r="A867" s="92"/>
      <c r="B867" s="92"/>
      <c r="C867" s="507"/>
      <c r="D867" s="1"/>
      <c r="E867" s="16"/>
      <c r="AL867" s="54"/>
      <c r="AM867" s="54"/>
      <c r="AN867" s="54"/>
      <c r="AO867" s="54"/>
      <c r="AP867" s="56"/>
      <c r="AQ867" s="24"/>
      <c r="AR867" s="68"/>
      <c r="AS867" s="24"/>
      <c r="AT867" s="24"/>
      <c r="AU867" s="24"/>
      <c r="AV867" s="24"/>
      <c r="AW867" s="24"/>
      <c r="AX867" s="24"/>
    </row>
    <row r="868" spans="1:50" s="11" customFormat="1">
      <c r="A868" s="92"/>
      <c r="B868" s="92"/>
      <c r="C868" s="507"/>
      <c r="D868" s="1"/>
      <c r="E868" s="16"/>
      <c r="AL868" s="54"/>
      <c r="AM868" s="54"/>
      <c r="AN868" s="54"/>
      <c r="AO868" s="54"/>
      <c r="AP868" s="56"/>
      <c r="AQ868" s="24"/>
      <c r="AR868" s="68"/>
      <c r="AS868" s="24"/>
      <c r="AT868" s="24"/>
      <c r="AU868" s="24"/>
      <c r="AV868" s="24"/>
      <c r="AW868" s="24"/>
      <c r="AX868" s="24"/>
    </row>
    <row r="869" spans="1:50" s="11" customFormat="1">
      <c r="A869" s="92"/>
      <c r="B869" s="92"/>
      <c r="C869" s="507"/>
      <c r="D869" s="1"/>
      <c r="E869" s="16"/>
      <c r="AL869" s="54"/>
      <c r="AM869" s="54"/>
      <c r="AN869" s="54"/>
      <c r="AO869" s="54"/>
      <c r="AP869" s="56"/>
      <c r="AQ869" s="24"/>
      <c r="AR869" s="68"/>
      <c r="AS869" s="24"/>
      <c r="AT869" s="24"/>
      <c r="AU869" s="24"/>
      <c r="AV869" s="24"/>
      <c r="AW869" s="24"/>
      <c r="AX869" s="24"/>
    </row>
    <row r="870" spans="1:50" s="11" customFormat="1">
      <c r="A870" s="92"/>
      <c r="B870" s="92"/>
      <c r="C870" s="507"/>
      <c r="D870" s="1"/>
      <c r="E870" s="16"/>
      <c r="AL870" s="54"/>
      <c r="AM870" s="54"/>
      <c r="AN870" s="54"/>
      <c r="AO870" s="54"/>
      <c r="AP870" s="56"/>
      <c r="AQ870" s="24"/>
      <c r="AR870" s="68"/>
      <c r="AS870" s="24"/>
      <c r="AT870" s="24"/>
      <c r="AU870" s="24"/>
      <c r="AV870" s="24"/>
      <c r="AW870" s="24"/>
      <c r="AX870" s="24"/>
    </row>
    <row r="871" spans="1:50" s="11" customFormat="1">
      <c r="A871" s="92"/>
      <c r="B871" s="92"/>
      <c r="C871" s="507"/>
      <c r="D871" s="1"/>
      <c r="E871" s="16"/>
      <c r="AL871" s="54"/>
      <c r="AM871" s="54"/>
      <c r="AN871" s="54"/>
      <c r="AO871" s="54"/>
      <c r="AP871" s="56"/>
      <c r="AQ871" s="24"/>
      <c r="AR871" s="68"/>
      <c r="AS871" s="24"/>
      <c r="AT871" s="24"/>
      <c r="AU871" s="24"/>
      <c r="AV871" s="24"/>
      <c r="AW871" s="24"/>
      <c r="AX871" s="24"/>
    </row>
    <row r="872" spans="1:50" s="11" customFormat="1">
      <c r="A872" s="92"/>
      <c r="B872" s="92"/>
      <c r="C872" s="507"/>
      <c r="D872" s="1"/>
      <c r="E872" s="16"/>
      <c r="AL872" s="54"/>
      <c r="AM872" s="54"/>
      <c r="AN872" s="54"/>
      <c r="AO872" s="54"/>
      <c r="AP872" s="56"/>
      <c r="AQ872" s="24"/>
      <c r="AR872" s="68"/>
      <c r="AS872" s="24"/>
      <c r="AT872" s="24"/>
      <c r="AU872" s="24"/>
      <c r="AV872" s="24"/>
      <c r="AW872" s="24"/>
      <c r="AX872" s="24"/>
    </row>
    <row r="873" spans="1:50" s="11" customFormat="1">
      <c r="A873" s="92"/>
      <c r="B873" s="92"/>
      <c r="C873" s="507"/>
      <c r="D873" s="1"/>
      <c r="E873" s="16"/>
      <c r="AL873" s="54"/>
      <c r="AM873" s="54"/>
      <c r="AN873" s="54"/>
      <c r="AO873" s="54"/>
      <c r="AP873" s="56"/>
      <c r="AQ873" s="24"/>
      <c r="AR873" s="68"/>
      <c r="AS873" s="24"/>
      <c r="AT873" s="24"/>
      <c r="AU873" s="24"/>
      <c r="AV873" s="24"/>
      <c r="AW873" s="24"/>
      <c r="AX873" s="24"/>
    </row>
    <row r="874" spans="1:50" s="11" customFormat="1">
      <c r="A874" s="92"/>
      <c r="B874" s="92"/>
      <c r="C874" s="507"/>
      <c r="D874" s="1"/>
      <c r="E874" s="16"/>
      <c r="AL874" s="54"/>
      <c r="AM874" s="54"/>
      <c r="AN874" s="54"/>
      <c r="AO874" s="54"/>
      <c r="AP874" s="56"/>
      <c r="AQ874" s="24"/>
      <c r="AR874" s="68"/>
      <c r="AS874" s="24"/>
      <c r="AT874" s="24"/>
      <c r="AU874" s="24"/>
      <c r="AV874" s="24"/>
      <c r="AW874" s="24"/>
      <c r="AX874" s="24"/>
    </row>
    <row r="875" spans="1:50" s="11" customFormat="1">
      <c r="A875" s="92"/>
      <c r="B875" s="92"/>
      <c r="C875" s="507"/>
      <c r="D875" s="1"/>
      <c r="E875" s="16"/>
      <c r="AL875" s="54"/>
      <c r="AM875" s="54"/>
      <c r="AN875" s="54"/>
      <c r="AO875" s="54"/>
      <c r="AP875" s="56"/>
      <c r="AQ875" s="24"/>
      <c r="AR875" s="68"/>
      <c r="AS875" s="24"/>
      <c r="AT875" s="24"/>
      <c r="AU875" s="24"/>
      <c r="AV875" s="24"/>
      <c r="AW875" s="24"/>
      <c r="AX875" s="24"/>
    </row>
    <row r="876" spans="1:50" s="11" customFormat="1">
      <c r="A876" s="92"/>
      <c r="B876" s="92"/>
      <c r="C876" s="507"/>
      <c r="D876" s="1"/>
      <c r="E876" s="16"/>
      <c r="AL876" s="54"/>
      <c r="AM876" s="54"/>
      <c r="AN876" s="54"/>
      <c r="AO876" s="54"/>
      <c r="AP876" s="56"/>
      <c r="AQ876" s="24"/>
      <c r="AR876" s="68"/>
      <c r="AS876" s="24"/>
      <c r="AT876" s="24"/>
      <c r="AU876" s="24"/>
      <c r="AV876" s="24"/>
      <c r="AW876" s="24"/>
      <c r="AX876" s="24"/>
    </row>
    <row r="877" spans="1:50" s="11" customFormat="1">
      <c r="A877" s="92"/>
      <c r="B877" s="92"/>
      <c r="C877" s="507"/>
      <c r="D877" s="1"/>
      <c r="E877" s="16"/>
      <c r="AL877" s="54"/>
      <c r="AM877" s="54"/>
      <c r="AN877" s="54"/>
      <c r="AO877" s="54"/>
      <c r="AP877" s="56"/>
      <c r="AQ877" s="24"/>
      <c r="AR877" s="68"/>
      <c r="AS877" s="24"/>
      <c r="AT877" s="24"/>
      <c r="AU877" s="24"/>
      <c r="AV877" s="24"/>
      <c r="AW877" s="24"/>
      <c r="AX877" s="24"/>
    </row>
    <row r="878" spans="1:50" s="11" customFormat="1">
      <c r="A878" s="92"/>
      <c r="B878" s="92"/>
      <c r="C878" s="507"/>
      <c r="D878" s="1"/>
      <c r="E878" s="16"/>
      <c r="AL878" s="54"/>
      <c r="AM878" s="54"/>
      <c r="AN878" s="54"/>
      <c r="AO878" s="54"/>
      <c r="AP878" s="56"/>
      <c r="AQ878" s="24"/>
      <c r="AR878" s="68"/>
      <c r="AS878" s="24"/>
      <c r="AT878" s="24"/>
      <c r="AU878" s="24"/>
      <c r="AV878" s="24"/>
      <c r="AW878" s="24"/>
      <c r="AX878" s="24"/>
    </row>
    <row r="879" spans="1:50" s="11" customFormat="1">
      <c r="A879" s="92"/>
      <c r="B879" s="92"/>
      <c r="C879" s="507"/>
      <c r="D879" s="1"/>
      <c r="E879" s="16"/>
      <c r="AL879" s="54"/>
      <c r="AM879" s="54"/>
      <c r="AN879" s="54"/>
      <c r="AO879" s="54"/>
      <c r="AP879" s="56"/>
      <c r="AQ879" s="24"/>
      <c r="AR879" s="68"/>
      <c r="AS879" s="24"/>
      <c r="AT879" s="24"/>
      <c r="AU879" s="24"/>
      <c r="AV879" s="24"/>
      <c r="AW879" s="24"/>
      <c r="AX879" s="24"/>
    </row>
    <row r="880" spans="1:50" s="11" customFormat="1">
      <c r="A880" s="92"/>
      <c r="B880" s="92"/>
      <c r="C880" s="507"/>
      <c r="D880" s="1"/>
      <c r="E880" s="16"/>
      <c r="AL880" s="54"/>
      <c r="AM880" s="54"/>
      <c r="AN880" s="54"/>
      <c r="AO880" s="54"/>
      <c r="AP880" s="56"/>
      <c r="AQ880" s="24"/>
      <c r="AR880" s="68"/>
      <c r="AS880" s="24"/>
      <c r="AT880" s="24"/>
      <c r="AU880" s="24"/>
      <c r="AV880" s="24"/>
      <c r="AW880" s="24"/>
      <c r="AX880" s="24"/>
    </row>
    <row r="881" spans="1:50" s="11" customFormat="1">
      <c r="A881" s="92"/>
      <c r="B881" s="92"/>
      <c r="C881" s="507"/>
      <c r="D881" s="1"/>
      <c r="E881" s="16"/>
      <c r="AL881" s="54"/>
      <c r="AM881" s="54"/>
      <c r="AN881" s="54"/>
      <c r="AO881" s="54"/>
      <c r="AP881" s="56"/>
      <c r="AQ881" s="24"/>
      <c r="AR881" s="68"/>
      <c r="AS881" s="24"/>
      <c r="AT881" s="24"/>
      <c r="AU881" s="24"/>
      <c r="AV881" s="24"/>
      <c r="AW881" s="24"/>
      <c r="AX881" s="24"/>
    </row>
    <row r="882" spans="1:50" s="11" customFormat="1">
      <c r="A882" s="92"/>
      <c r="B882" s="92"/>
      <c r="C882" s="507"/>
      <c r="D882" s="1"/>
      <c r="E882" s="16"/>
      <c r="AL882" s="54"/>
      <c r="AM882" s="54"/>
      <c r="AN882" s="54"/>
      <c r="AO882" s="54"/>
      <c r="AP882" s="56"/>
      <c r="AQ882" s="24"/>
      <c r="AR882" s="68"/>
      <c r="AS882" s="24"/>
      <c r="AT882" s="24"/>
      <c r="AU882" s="24"/>
      <c r="AV882" s="24"/>
      <c r="AW882" s="24"/>
      <c r="AX882" s="24"/>
    </row>
    <row r="883" spans="1:50" s="11" customFormat="1">
      <c r="A883" s="92"/>
      <c r="B883" s="92"/>
      <c r="C883" s="507"/>
      <c r="D883" s="1"/>
      <c r="E883" s="16"/>
      <c r="AL883" s="54"/>
      <c r="AM883" s="54"/>
      <c r="AN883" s="54"/>
      <c r="AO883" s="54"/>
      <c r="AP883" s="56"/>
      <c r="AQ883" s="24"/>
      <c r="AR883" s="68"/>
      <c r="AS883" s="24"/>
      <c r="AT883" s="24"/>
      <c r="AU883" s="24"/>
      <c r="AV883" s="24"/>
      <c r="AW883" s="24"/>
      <c r="AX883" s="24"/>
    </row>
    <row r="884" spans="1:50" s="11" customFormat="1">
      <c r="A884" s="92"/>
      <c r="B884" s="92"/>
      <c r="C884" s="507"/>
      <c r="D884" s="1"/>
      <c r="E884" s="16"/>
      <c r="AL884" s="54"/>
      <c r="AM884" s="54"/>
      <c r="AN884" s="54"/>
      <c r="AO884" s="54"/>
      <c r="AP884" s="56"/>
      <c r="AQ884" s="24"/>
      <c r="AR884" s="68"/>
      <c r="AS884" s="24"/>
      <c r="AT884" s="24"/>
      <c r="AU884" s="24"/>
      <c r="AV884" s="24"/>
      <c r="AW884" s="24"/>
      <c r="AX884" s="24"/>
    </row>
    <row r="885" spans="1:50" s="11" customFormat="1">
      <c r="A885" s="92"/>
      <c r="B885" s="92"/>
      <c r="C885" s="507"/>
      <c r="D885" s="1"/>
      <c r="E885" s="16"/>
      <c r="AL885" s="54"/>
      <c r="AM885" s="54"/>
      <c r="AN885" s="54"/>
      <c r="AO885" s="54"/>
      <c r="AP885" s="56"/>
      <c r="AQ885" s="24"/>
      <c r="AR885" s="68"/>
      <c r="AS885" s="24"/>
      <c r="AT885" s="24"/>
      <c r="AU885" s="24"/>
      <c r="AV885" s="24"/>
      <c r="AW885" s="24"/>
      <c r="AX885" s="24"/>
    </row>
    <row r="886" spans="1:50" s="11" customFormat="1">
      <c r="A886" s="92"/>
      <c r="B886" s="92"/>
      <c r="C886" s="507"/>
      <c r="D886" s="1"/>
      <c r="E886" s="16"/>
      <c r="AL886" s="54"/>
      <c r="AM886" s="54"/>
      <c r="AN886" s="54"/>
      <c r="AO886" s="54"/>
      <c r="AP886" s="56"/>
      <c r="AQ886" s="24"/>
      <c r="AR886" s="68"/>
      <c r="AS886" s="24"/>
      <c r="AT886" s="24"/>
      <c r="AU886" s="24"/>
      <c r="AV886" s="24"/>
      <c r="AW886" s="24"/>
      <c r="AX886" s="24"/>
    </row>
    <row r="887" spans="1:50" s="11" customFormat="1">
      <c r="A887" s="92"/>
      <c r="B887" s="92"/>
      <c r="C887" s="507"/>
      <c r="D887" s="1"/>
      <c r="E887" s="16"/>
      <c r="AL887" s="54"/>
      <c r="AM887" s="54"/>
      <c r="AN887" s="54"/>
      <c r="AO887" s="54"/>
      <c r="AP887" s="56"/>
      <c r="AQ887" s="24"/>
      <c r="AR887" s="68"/>
      <c r="AS887" s="24"/>
      <c r="AT887" s="24"/>
      <c r="AU887" s="24"/>
      <c r="AV887" s="24"/>
      <c r="AW887" s="24"/>
      <c r="AX887" s="24"/>
    </row>
    <row r="888" spans="1:50" s="11" customFormat="1">
      <c r="A888" s="92"/>
      <c r="B888" s="92"/>
      <c r="C888" s="507"/>
      <c r="D888" s="1"/>
      <c r="E888" s="16"/>
      <c r="AL888" s="54"/>
      <c r="AM888" s="54"/>
      <c r="AN888" s="54"/>
      <c r="AO888" s="54"/>
      <c r="AP888" s="56"/>
      <c r="AQ888" s="24"/>
      <c r="AR888" s="68"/>
      <c r="AS888" s="24"/>
      <c r="AT888" s="24"/>
      <c r="AU888" s="24"/>
      <c r="AV888" s="24"/>
      <c r="AW888" s="24"/>
      <c r="AX888" s="24"/>
    </row>
    <row r="889" spans="1:50" s="11" customFormat="1">
      <c r="A889" s="92"/>
      <c r="B889" s="92"/>
      <c r="C889" s="507"/>
      <c r="D889" s="1"/>
      <c r="E889" s="16"/>
      <c r="AL889" s="54"/>
      <c r="AM889" s="54"/>
      <c r="AN889" s="54"/>
      <c r="AO889" s="54"/>
      <c r="AP889" s="56"/>
      <c r="AQ889" s="24"/>
      <c r="AR889" s="68"/>
      <c r="AS889" s="24"/>
      <c r="AT889" s="24"/>
      <c r="AU889" s="24"/>
      <c r="AV889" s="24"/>
      <c r="AW889" s="24"/>
      <c r="AX889" s="24"/>
    </row>
    <row r="890" spans="1:50" s="11" customFormat="1">
      <c r="A890" s="92"/>
      <c r="B890" s="92"/>
      <c r="C890" s="507"/>
      <c r="D890" s="1"/>
      <c r="E890" s="16"/>
      <c r="AL890" s="54"/>
      <c r="AM890" s="54"/>
      <c r="AN890" s="54"/>
      <c r="AO890" s="54"/>
      <c r="AP890" s="56"/>
      <c r="AQ890" s="24"/>
      <c r="AR890" s="68"/>
      <c r="AS890" s="24"/>
      <c r="AT890" s="24"/>
      <c r="AU890" s="24"/>
      <c r="AV890" s="24"/>
      <c r="AW890" s="24"/>
      <c r="AX890" s="24"/>
    </row>
    <row r="891" spans="1:50" s="11" customFormat="1">
      <c r="A891" s="92"/>
      <c r="B891" s="92"/>
      <c r="C891" s="507"/>
      <c r="D891" s="1"/>
      <c r="E891" s="16"/>
      <c r="AL891" s="54"/>
      <c r="AM891" s="54"/>
      <c r="AN891" s="54"/>
      <c r="AO891" s="54"/>
      <c r="AP891" s="56"/>
      <c r="AQ891" s="24"/>
      <c r="AR891" s="68"/>
      <c r="AS891" s="24"/>
      <c r="AT891" s="24"/>
      <c r="AU891" s="24"/>
      <c r="AV891" s="24"/>
      <c r="AW891" s="24"/>
      <c r="AX891" s="24"/>
    </row>
    <row r="892" spans="1:50" s="11" customFormat="1">
      <c r="A892" s="92"/>
      <c r="B892" s="92"/>
      <c r="C892" s="507"/>
      <c r="D892" s="1"/>
      <c r="E892" s="16"/>
      <c r="AL892" s="54"/>
      <c r="AM892" s="54"/>
      <c r="AN892" s="54"/>
      <c r="AO892" s="54"/>
      <c r="AP892" s="56"/>
      <c r="AQ892" s="24"/>
      <c r="AR892" s="68"/>
      <c r="AS892" s="24"/>
      <c r="AT892" s="24"/>
      <c r="AU892" s="24"/>
      <c r="AV892" s="24"/>
      <c r="AW892" s="24"/>
      <c r="AX892" s="24"/>
    </row>
    <row r="893" spans="1:50" s="11" customFormat="1">
      <c r="A893" s="92"/>
      <c r="B893" s="92"/>
      <c r="C893" s="507"/>
      <c r="D893" s="1"/>
      <c r="E893" s="16"/>
      <c r="AL893" s="54"/>
      <c r="AM893" s="54"/>
      <c r="AN893" s="54"/>
      <c r="AO893" s="54"/>
      <c r="AP893" s="56"/>
      <c r="AQ893" s="24"/>
      <c r="AR893" s="68"/>
      <c r="AS893" s="24"/>
      <c r="AT893" s="24"/>
      <c r="AU893" s="24"/>
      <c r="AV893" s="24"/>
      <c r="AW893" s="24"/>
      <c r="AX893" s="24"/>
    </row>
    <row r="894" spans="1:50" s="11" customFormat="1">
      <c r="A894" s="92"/>
      <c r="B894" s="92"/>
      <c r="C894" s="507"/>
      <c r="D894" s="1"/>
      <c r="E894" s="16"/>
      <c r="AL894" s="54"/>
      <c r="AM894" s="54"/>
      <c r="AN894" s="54"/>
      <c r="AO894" s="54"/>
      <c r="AP894" s="56"/>
      <c r="AQ894" s="24"/>
      <c r="AR894" s="68"/>
      <c r="AS894" s="24"/>
      <c r="AT894" s="24"/>
      <c r="AU894" s="24"/>
      <c r="AV894" s="24"/>
      <c r="AW894" s="24"/>
      <c r="AX894" s="24"/>
    </row>
    <row r="895" spans="1:50" s="11" customFormat="1">
      <c r="A895" s="92"/>
      <c r="B895" s="92"/>
      <c r="C895" s="507"/>
      <c r="D895" s="1"/>
      <c r="E895" s="16"/>
      <c r="AL895" s="54"/>
      <c r="AM895" s="54"/>
      <c r="AN895" s="54"/>
      <c r="AO895" s="54"/>
      <c r="AP895" s="56"/>
      <c r="AQ895" s="24"/>
      <c r="AR895" s="68"/>
      <c r="AS895" s="24"/>
      <c r="AT895" s="24"/>
      <c r="AU895" s="24"/>
      <c r="AV895" s="24"/>
      <c r="AW895" s="24"/>
      <c r="AX895" s="24"/>
    </row>
    <row r="896" spans="1:50" s="11" customFormat="1">
      <c r="A896" s="92"/>
      <c r="B896" s="92"/>
      <c r="C896" s="507"/>
      <c r="D896" s="1"/>
      <c r="E896" s="16"/>
      <c r="AL896" s="54"/>
      <c r="AM896" s="54"/>
      <c r="AN896" s="54"/>
      <c r="AO896" s="54"/>
      <c r="AP896" s="56"/>
      <c r="AQ896" s="24"/>
      <c r="AR896" s="68"/>
      <c r="AS896" s="24"/>
      <c r="AT896" s="24"/>
      <c r="AU896" s="24"/>
      <c r="AV896" s="24"/>
      <c r="AW896" s="24"/>
      <c r="AX896" s="24"/>
    </row>
    <row r="897" spans="1:50" s="11" customFormat="1">
      <c r="A897" s="92"/>
      <c r="B897" s="92"/>
      <c r="C897" s="507"/>
      <c r="D897" s="1"/>
      <c r="E897" s="16"/>
      <c r="AL897" s="54"/>
      <c r="AM897" s="54"/>
      <c r="AN897" s="54"/>
      <c r="AO897" s="54"/>
      <c r="AP897" s="56"/>
      <c r="AQ897" s="24"/>
      <c r="AR897" s="68"/>
      <c r="AS897" s="24"/>
      <c r="AT897" s="24"/>
      <c r="AU897" s="24"/>
      <c r="AV897" s="24"/>
      <c r="AW897" s="24"/>
      <c r="AX897" s="24"/>
    </row>
    <row r="898" spans="1:50" s="11" customFormat="1">
      <c r="A898" s="92"/>
      <c r="B898" s="92"/>
      <c r="C898" s="507"/>
      <c r="D898" s="1"/>
      <c r="E898" s="16"/>
      <c r="AL898" s="54"/>
      <c r="AM898" s="54"/>
      <c r="AN898" s="54"/>
      <c r="AO898" s="54"/>
      <c r="AP898" s="56"/>
      <c r="AQ898" s="24"/>
      <c r="AR898" s="68"/>
      <c r="AS898" s="24"/>
      <c r="AT898" s="24"/>
      <c r="AU898" s="24"/>
      <c r="AV898" s="24"/>
      <c r="AW898" s="24"/>
      <c r="AX898" s="24"/>
    </row>
    <row r="899" spans="1:50" s="11" customFormat="1">
      <c r="A899" s="92"/>
      <c r="B899" s="92"/>
      <c r="C899" s="507"/>
      <c r="D899" s="1"/>
      <c r="E899" s="16"/>
      <c r="AL899" s="54"/>
      <c r="AM899" s="54"/>
      <c r="AN899" s="54"/>
      <c r="AO899" s="54"/>
      <c r="AP899" s="56"/>
      <c r="AQ899" s="24"/>
      <c r="AR899" s="68"/>
      <c r="AS899" s="24"/>
      <c r="AT899" s="24"/>
      <c r="AU899" s="24"/>
      <c r="AV899" s="24"/>
      <c r="AW899" s="24"/>
      <c r="AX899" s="24"/>
    </row>
    <row r="900" spans="1:50" s="11" customFormat="1">
      <c r="A900" s="1"/>
      <c r="B900" s="1"/>
      <c r="C900" s="504"/>
      <c r="D900" s="1"/>
      <c r="E900" s="16"/>
      <c r="AL900" s="54"/>
      <c r="AM900" s="54"/>
      <c r="AN900" s="54"/>
      <c r="AO900" s="54"/>
      <c r="AP900" s="56"/>
      <c r="AQ900" s="24"/>
      <c r="AR900" s="68"/>
      <c r="AS900" s="24"/>
      <c r="AT900" s="24"/>
      <c r="AU900" s="24"/>
      <c r="AV900" s="24"/>
      <c r="AW900" s="24"/>
      <c r="AX900" s="24"/>
    </row>
    <row r="901" spans="1:50" s="11" customFormat="1">
      <c r="A901" s="1"/>
      <c r="B901" s="1"/>
      <c r="C901" s="504"/>
      <c r="D901" s="1"/>
      <c r="E901" s="16"/>
      <c r="AL901" s="54"/>
      <c r="AM901" s="54"/>
      <c r="AN901" s="54"/>
      <c r="AO901" s="54"/>
      <c r="AP901" s="56"/>
      <c r="AQ901" s="24"/>
      <c r="AR901" s="68"/>
      <c r="AS901" s="24"/>
      <c r="AT901" s="24"/>
      <c r="AU901" s="24"/>
      <c r="AV901" s="24"/>
      <c r="AW901" s="24"/>
      <c r="AX901" s="24"/>
    </row>
    <row r="902" spans="1:50" s="11" customFormat="1">
      <c r="A902" s="1"/>
      <c r="B902" s="1"/>
      <c r="C902" s="504"/>
      <c r="D902" s="1"/>
      <c r="E902" s="16"/>
      <c r="AL902" s="54"/>
      <c r="AM902" s="54"/>
      <c r="AN902" s="54"/>
      <c r="AO902" s="54"/>
      <c r="AP902" s="56"/>
      <c r="AR902" s="64"/>
    </row>
    <row r="903" spans="1:50" s="11" customFormat="1">
      <c r="A903" s="1"/>
      <c r="B903" s="1"/>
      <c r="C903" s="504"/>
      <c r="D903" s="1"/>
      <c r="E903" s="16"/>
      <c r="AL903" s="54"/>
      <c r="AM903" s="54"/>
      <c r="AN903" s="54"/>
      <c r="AO903" s="54"/>
      <c r="AP903" s="56"/>
      <c r="AR903" s="64"/>
    </row>
    <row r="904" spans="1:50" s="11" customFormat="1">
      <c r="A904" s="1"/>
      <c r="B904" s="1"/>
      <c r="C904" s="504"/>
      <c r="D904" s="1"/>
      <c r="E904" s="16"/>
      <c r="AL904" s="54"/>
      <c r="AM904" s="54"/>
      <c r="AN904" s="54"/>
      <c r="AO904" s="54"/>
      <c r="AP904" s="56"/>
      <c r="AR904" s="64"/>
    </row>
    <row r="905" spans="1:50" s="11" customFormat="1">
      <c r="A905" s="1"/>
      <c r="B905" s="1"/>
      <c r="C905" s="504"/>
      <c r="D905" s="1"/>
      <c r="E905" s="16"/>
      <c r="AL905" s="54"/>
      <c r="AM905" s="54"/>
      <c r="AN905" s="54"/>
      <c r="AO905" s="54"/>
      <c r="AP905" s="56"/>
      <c r="AR905" s="64"/>
    </row>
    <row r="906" spans="1:50" s="11" customFormat="1">
      <c r="A906" s="1"/>
      <c r="B906" s="1"/>
      <c r="C906" s="504"/>
      <c r="D906" s="1"/>
      <c r="E906" s="16"/>
      <c r="AL906" s="54"/>
      <c r="AM906" s="54"/>
      <c r="AN906" s="54"/>
      <c r="AO906" s="54"/>
      <c r="AP906" s="56"/>
      <c r="AR906" s="64"/>
    </row>
    <row r="907" spans="1:50" s="11" customFormat="1">
      <c r="A907" s="1"/>
      <c r="B907" s="1"/>
      <c r="C907" s="504"/>
      <c r="D907" s="1"/>
      <c r="E907" s="16"/>
      <c r="AL907" s="54"/>
      <c r="AM907" s="54"/>
      <c r="AN907" s="54"/>
      <c r="AO907" s="54"/>
      <c r="AP907" s="56"/>
      <c r="AR907" s="64"/>
    </row>
    <row r="908" spans="1:50" s="11" customFormat="1">
      <c r="A908" s="1"/>
      <c r="B908" s="1"/>
      <c r="C908" s="504"/>
      <c r="D908" s="1"/>
      <c r="E908" s="16"/>
      <c r="AL908" s="54"/>
      <c r="AM908" s="54"/>
      <c r="AN908" s="54"/>
      <c r="AO908" s="54"/>
      <c r="AP908" s="56"/>
      <c r="AR908" s="64"/>
    </row>
    <row r="909" spans="1:50" s="11" customFormat="1">
      <c r="A909" s="1"/>
      <c r="B909" s="1"/>
      <c r="C909" s="504"/>
      <c r="D909" s="1"/>
      <c r="E909" s="16"/>
      <c r="AL909" s="54"/>
      <c r="AM909" s="54"/>
      <c r="AN909" s="54"/>
      <c r="AO909" s="54"/>
      <c r="AP909" s="56"/>
      <c r="AR909" s="64"/>
    </row>
  </sheetData>
  <mergeCells count="36">
    <mergeCell ref="N5:N6"/>
    <mergeCell ref="A4:A6"/>
    <mergeCell ref="B4:B6"/>
    <mergeCell ref="C4:C6"/>
    <mergeCell ref="AL4:AO4"/>
    <mergeCell ref="E5:E6"/>
    <mergeCell ref="F5:F6"/>
    <mergeCell ref="G5:G6"/>
    <mergeCell ref="H5:H6"/>
    <mergeCell ref="I5:I6"/>
    <mergeCell ref="J5:J6"/>
    <mergeCell ref="K5:K6"/>
    <mergeCell ref="L5:L6"/>
    <mergeCell ref="M5:M6"/>
    <mergeCell ref="Z5:Z6"/>
    <mergeCell ref="O5:O6"/>
    <mergeCell ref="P5:P6"/>
    <mergeCell ref="Q5:Q6"/>
    <mergeCell ref="R5:R6"/>
    <mergeCell ref="S5:S6"/>
    <mergeCell ref="T5:T6"/>
    <mergeCell ref="U5:U6"/>
    <mergeCell ref="V5:V6"/>
    <mergeCell ref="W5:W6"/>
    <mergeCell ref="X5:X6"/>
    <mergeCell ref="Y5:Y6"/>
    <mergeCell ref="AG5:AG6"/>
    <mergeCell ref="AH5:AH6"/>
    <mergeCell ref="AI5:AI6"/>
    <mergeCell ref="AJ5:AJ6"/>
    <mergeCell ref="AA5:AA6"/>
    <mergeCell ref="AB5:AB6"/>
    <mergeCell ref="AC5:AC6"/>
    <mergeCell ref="AD5:AD6"/>
    <mergeCell ref="AE5:AE6"/>
    <mergeCell ref="AF5:AF6"/>
  </mergeCells>
  <pageMargins left="0" right="0" top="0.74803149606299213" bottom="0.74803149606299213" header="0.31496062992125984" footer="0.31496062992125984"/>
  <pageSetup orientation="portrait" horizontalDpi="4294967293"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R16"/>
  <sheetViews>
    <sheetView topLeftCell="A13" zoomScale="85" zoomScaleNormal="85" workbookViewId="0">
      <selection activeCell="J25" sqref="J25"/>
    </sheetView>
  </sheetViews>
  <sheetFormatPr baseColWidth="10" defaultRowHeight="14.4"/>
  <cols>
    <col min="15" max="16" width="14.33203125" bestFit="1" customWidth="1"/>
    <col min="17" max="17" width="11.6640625" bestFit="1" customWidth="1"/>
    <col min="18" max="18" width="14.33203125" bestFit="1" customWidth="1"/>
  </cols>
  <sheetData>
    <row r="1" spans="1:18">
      <c r="A1" s="987" t="s">
        <v>890</v>
      </c>
      <c r="B1" s="987"/>
      <c r="C1" s="987"/>
      <c r="D1" s="987"/>
      <c r="E1" s="987"/>
      <c r="F1" s="987"/>
      <c r="G1" s="987"/>
      <c r="H1" s="987"/>
      <c r="I1" s="987"/>
      <c r="J1" s="987"/>
      <c r="K1" s="987"/>
    </row>
    <row r="2" spans="1:18">
      <c r="A2" s="987"/>
      <c r="B2" s="987"/>
      <c r="C2" s="987"/>
      <c r="D2" s="987"/>
      <c r="E2" s="987"/>
      <c r="F2" s="987"/>
      <c r="G2" s="987"/>
      <c r="H2" s="987"/>
      <c r="I2" s="987"/>
      <c r="J2" s="987"/>
      <c r="K2" s="987"/>
    </row>
    <row r="3" spans="1:18">
      <c r="A3" s="987"/>
      <c r="B3" s="987"/>
      <c r="C3" s="987"/>
      <c r="D3" s="987"/>
      <c r="E3" s="987"/>
      <c r="F3" s="987"/>
      <c r="G3" s="987"/>
      <c r="H3" s="987"/>
      <c r="I3" s="987"/>
      <c r="J3" s="987"/>
      <c r="K3" s="987"/>
    </row>
    <row r="4" spans="1:18">
      <c r="A4" s="987"/>
      <c r="B4" s="987"/>
      <c r="C4" s="987"/>
      <c r="D4" s="987"/>
      <c r="E4" s="987"/>
      <c r="F4" s="987"/>
      <c r="G4" s="987"/>
      <c r="H4" s="987"/>
      <c r="I4" s="987"/>
      <c r="J4" s="987"/>
      <c r="K4" s="987"/>
    </row>
    <row r="6" spans="1:18" ht="25.8">
      <c r="A6" s="577" t="s">
        <v>882</v>
      </c>
    </row>
    <row r="7" spans="1:18" ht="15" thickBot="1"/>
    <row r="8" spans="1:18">
      <c r="A8" s="992" t="s">
        <v>13</v>
      </c>
      <c r="B8" s="993"/>
      <c r="C8" s="993"/>
      <c r="D8" s="993"/>
      <c r="E8" s="993"/>
      <c r="F8" s="993"/>
      <c r="G8" s="994"/>
      <c r="H8" s="992" t="s">
        <v>883</v>
      </c>
      <c r="I8" s="993"/>
      <c r="J8" s="993"/>
      <c r="K8" s="994"/>
    </row>
    <row r="9" spans="1:18" ht="15" thickBot="1">
      <c r="A9" s="995"/>
      <c r="B9" s="996"/>
      <c r="C9" s="996"/>
      <c r="D9" s="996"/>
      <c r="E9" s="996"/>
      <c r="F9" s="996"/>
      <c r="G9" s="997"/>
      <c r="H9" s="995"/>
      <c r="I9" s="996"/>
      <c r="J9" s="996"/>
      <c r="K9" s="997"/>
    </row>
    <row r="11" spans="1:18" s="480" customFormat="1" ht="30" customHeight="1">
      <c r="A11" s="989" t="s">
        <v>884</v>
      </c>
      <c r="B11" s="989"/>
      <c r="C11" s="989"/>
      <c r="D11" s="989"/>
      <c r="E11" s="989"/>
      <c r="F11" s="989"/>
      <c r="G11" s="989"/>
      <c r="H11" s="990">
        <f>+ASIGNACIONES!D6</f>
        <v>36388023.399999991</v>
      </c>
      <c r="I11" s="990"/>
      <c r="J11" s="990"/>
      <c r="K11" s="990"/>
      <c r="O11" s="481"/>
      <c r="P11" s="481"/>
      <c r="Q11" s="481"/>
      <c r="R11" s="481"/>
    </row>
    <row r="12" spans="1:18" s="480" customFormat="1" ht="30" customHeight="1">
      <c r="A12" s="989" t="s">
        <v>885</v>
      </c>
      <c r="B12" s="989"/>
      <c r="C12" s="989"/>
      <c r="D12" s="989"/>
      <c r="E12" s="989"/>
      <c r="F12" s="989"/>
      <c r="G12" s="989"/>
      <c r="H12" s="990">
        <f>+ASIGNACIONES!E6</f>
        <v>26297904.600000001</v>
      </c>
      <c r="I12" s="990"/>
      <c r="J12" s="990"/>
      <c r="K12" s="990"/>
    </row>
    <row r="13" spans="1:18" s="480" customFormat="1" ht="30" customHeight="1">
      <c r="A13" s="989" t="s">
        <v>886</v>
      </c>
      <c r="B13" s="989"/>
      <c r="C13" s="989"/>
      <c r="D13" s="989"/>
      <c r="E13" s="989"/>
      <c r="F13" s="989"/>
      <c r="G13" s="989"/>
      <c r="H13" s="990"/>
      <c r="I13" s="990"/>
      <c r="J13" s="990"/>
      <c r="K13" s="990"/>
    </row>
    <row r="14" spans="1:18" ht="28.2" customHeight="1">
      <c r="A14" s="989" t="s">
        <v>887</v>
      </c>
      <c r="B14" s="989"/>
      <c r="C14" s="989"/>
      <c r="D14" s="989"/>
      <c r="E14" s="989"/>
      <c r="F14" s="989"/>
      <c r="G14" s="989"/>
      <c r="H14" s="988"/>
      <c r="I14" s="988"/>
      <c r="J14" s="988"/>
      <c r="K14" s="988"/>
    </row>
    <row r="15" spans="1:18" ht="28.2" customHeight="1">
      <c r="A15" s="989" t="s">
        <v>888</v>
      </c>
      <c r="B15" s="989"/>
      <c r="C15" s="989"/>
      <c r="D15" s="989"/>
      <c r="E15" s="989"/>
      <c r="F15" s="989"/>
      <c r="G15" s="989"/>
      <c r="H15" s="991"/>
      <c r="I15" s="991"/>
      <c r="J15" s="991"/>
      <c r="K15" s="991"/>
    </row>
    <row r="16" spans="1:18" ht="39.6" customHeight="1">
      <c r="H16" s="988">
        <f>SUM(H11:K15)</f>
        <v>62685927.999999993</v>
      </c>
      <c r="I16" s="988"/>
      <c r="J16" s="988"/>
      <c r="K16" s="988"/>
    </row>
  </sheetData>
  <mergeCells count="14">
    <mergeCell ref="A1:K4"/>
    <mergeCell ref="H16:K16"/>
    <mergeCell ref="A13:G13"/>
    <mergeCell ref="H13:K13"/>
    <mergeCell ref="A14:G14"/>
    <mergeCell ref="H14:K14"/>
    <mergeCell ref="A15:G15"/>
    <mergeCell ref="H15:K15"/>
    <mergeCell ref="A8:G9"/>
    <mergeCell ref="H8:K9"/>
    <mergeCell ref="A11:G11"/>
    <mergeCell ref="H11:K11"/>
    <mergeCell ref="A12:G12"/>
    <mergeCell ref="H12:K12"/>
  </mergeCells>
  <pageMargins left="0.7" right="0.7" top="0.75" bottom="0.75" header="0.3" footer="0.3"/>
  <pageSetup paperSize="9" orientation="landscape" horizontalDpi="0"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N570"/>
  <sheetViews>
    <sheetView view="pageBreakPreview" topLeftCell="A40" zoomScaleNormal="100" zoomScaleSheetLayoutView="100" workbookViewId="0">
      <selection activeCell="D12" sqref="D12"/>
    </sheetView>
  </sheetViews>
  <sheetFormatPr baseColWidth="10" defaultColWidth="24.109375" defaultRowHeight="13.8"/>
  <cols>
    <col min="1" max="1" width="24.109375" style="865" collapsed="1"/>
    <col min="2" max="2" width="40.109375" style="865" customWidth="1" collapsed="1"/>
    <col min="3" max="3" width="24.109375" style="868" collapsed="1"/>
    <col min="4" max="4" width="24.109375" style="866" collapsed="1"/>
    <col min="5" max="14" width="24.109375" style="866"/>
    <col min="15" max="16384" width="24.109375" style="866" collapsed="1"/>
  </cols>
  <sheetData>
    <row r="1" spans="1:3" s="863" customFormat="1" ht="5.25" customHeight="1">
      <c r="A1" s="860"/>
      <c r="B1" s="861"/>
      <c r="C1" s="862"/>
    </row>
    <row r="2" spans="1:3" s="858" customFormat="1" ht="13.5" customHeight="1">
      <c r="A2" s="1003" t="s">
        <v>1508</v>
      </c>
      <c r="B2" s="1003"/>
      <c r="C2" s="1003"/>
    </row>
    <row r="3" spans="1:3" s="864" customFormat="1" ht="13.5" customHeight="1">
      <c r="A3" s="1004" t="s">
        <v>1509</v>
      </c>
      <c r="B3" s="1004"/>
      <c r="C3" s="1004"/>
    </row>
    <row r="4" spans="1:3" s="864" customFormat="1" ht="13.5" customHeight="1">
      <c r="A4" s="1005" t="s">
        <v>764</v>
      </c>
      <c r="B4" s="1005"/>
      <c r="C4" s="1005"/>
    </row>
    <row r="5" spans="1:3" s="864" customFormat="1" ht="13.5" customHeight="1">
      <c r="A5" s="1005" t="s">
        <v>1510</v>
      </c>
      <c r="B5" s="1005"/>
      <c r="C5" s="1005"/>
    </row>
    <row r="6" spans="1:3" s="864" customFormat="1" ht="13.5" customHeight="1">
      <c r="A6" s="1004" t="s">
        <v>1511</v>
      </c>
      <c r="B6" s="1004"/>
      <c r="C6" s="1004"/>
    </row>
    <row r="7" spans="1:3" s="858" customFormat="1" ht="13.5" customHeight="1">
      <c r="A7" s="1004" t="s">
        <v>1512</v>
      </c>
      <c r="B7" s="1004"/>
      <c r="C7" s="1004"/>
    </row>
    <row r="8" spans="1:3" s="858" customFormat="1" ht="7.5" customHeight="1">
      <c r="A8" s="865"/>
      <c r="B8" s="865"/>
      <c r="C8" s="866"/>
    </row>
    <row r="9" spans="1:3" s="858" customFormat="1" ht="15" customHeight="1">
      <c r="A9" s="998" t="s">
        <v>1513</v>
      </c>
      <c r="B9" s="999"/>
      <c r="C9" s="867" t="s">
        <v>1514</v>
      </c>
    </row>
    <row r="10" spans="1:3" s="858" customFormat="1">
      <c r="A10" s="1000"/>
      <c r="B10" s="1001"/>
      <c r="C10" s="867" t="s">
        <v>1515</v>
      </c>
    </row>
    <row r="11" spans="1:3" ht="3.75" customHeight="1">
      <c r="A11" s="1002"/>
      <c r="B11" s="1002"/>
    </row>
    <row r="12" spans="1:3">
      <c r="A12" s="869" t="s">
        <v>1516</v>
      </c>
      <c r="B12" s="859"/>
      <c r="C12" s="870">
        <f>SUM(C13:C20)</f>
        <v>29469359.580000002</v>
      </c>
    </row>
    <row r="13" spans="1:3">
      <c r="A13" s="859"/>
      <c r="B13" s="871" t="s">
        <v>1517</v>
      </c>
      <c r="C13" s="872">
        <v>157506.56</v>
      </c>
    </row>
    <row r="14" spans="1:3">
      <c r="A14" s="859"/>
      <c r="B14" s="871" t="s">
        <v>1518</v>
      </c>
      <c r="C14" s="872">
        <v>0</v>
      </c>
    </row>
    <row r="15" spans="1:3" ht="27.6">
      <c r="A15" s="859"/>
      <c r="B15" s="871" t="s">
        <v>1519</v>
      </c>
      <c r="C15" s="872">
        <v>12995155.65</v>
      </c>
    </row>
    <row r="16" spans="1:3">
      <c r="A16" s="859"/>
      <c r="B16" s="871" t="s">
        <v>1520</v>
      </c>
      <c r="C16" s="872">
        <v>0</v>
      </c>
    </row>
    <row r="17" spans="1:3" ht="27.6">
      <c r="A17" s="859"/>
      <c r="B17" s="871" t="s">
        <v>1521</v>
      </c>
      <c r="C17" s="872">
        <v>2249731.59</v>
      </c>
    </row>
    <row r="18" spans="1:3">
      <c r="A18" s="859"/>
      <c r="B18" s="871" t="s">
        <v>1522</v>
      </c>
      <c r="C18" s="872">
        <v>0</v>
      </c>
    </row>
    <row r="19" spans="1:3" ht="27.6">
      <c r="A19" s="859"/>
      <c r="B19" s="871" t="s">
        <v>1523</v>
      </c>
      <c r="C19" s="872">
        <v>10861941.4</v>
      </c>
    </row>
    <row r="20" spans="1:3">
      <c r="A20" s="859"/>
      <c r="B20" s="871" t="s">
        <v>1524</v>
      </c>
      <c r="C20" s="872">
        <v>3205024.38</v>
      </c>
    </row>
    <row r="21" spans="1:3">
      <c r="A21" s="869" t="s">
        <v>1525</v>
      </c>
      <c r="B21" s="859"/>
      <c r="C21" s="870">
        <f>SUM(C22:C28)</f>
        <v>33023811.859999996</v>
      </c>
    </row>
    <row r="22" spans="1:3">
      <c r="A22" s="859"/>
      <c r="B22" s="871" t="s">
        <v>1526</v>
      </c>
      <c r="C22" s="872">
        <v>2522099.36</v>
      </c>
    </row>
    <row r="23" spans="1:3" ht="27.6">
      <c r="A23" s="859"/>
      <c r="B23" s="871" t="s">
        <v>1527</v>
      </c>
      <c r="C23" s="872">
        <v>27213404.859999999</v>
      </c>
    </row>
    <row r="24" spans="1:3">
      <c r="A24" s="859"/>
      <c r="B24" s="871" t="s">
        <v>1528</v>
      </c>
      <c r="C24" s="872">
        <v>259006.56</v>
      </c>
    </row>
    <row r="25" spans="1:3" ht="27.6">
      <c r="A25" s="859"/>
      <c r="B25" s="871" t="s">
        <v>1529</v>
      </c>
      <c r="C25" s="872">
        <v>380756.56</v>
      </c>
    </row>
    <row r="26" spans="1:3">
      <c r="A26" s="859"/>
      <c r="B26" s="871" t="s">
        <v>1530</v>
      </c>
      <c r="C26" s="872">
        <v>659308.41</v>
      </c>
    </row>
    <row r="27" spans="1:3">
      <c r="A27" s="859"/>
      <c r="B27" s="871" t="s">
        <v>1531</v>
      </c>
      <c r="C27" s="872">
        <v>669463.12</v>
      </c>
    </row>
    <row r="28" spans="1:3">
      <c r="A28" s="859"/>
      <c r="B28" s="871" t="s">
        <v>1532</v>
      </c>
      <c r="C28" s="872">
        <v>1319772.99</v>
      </c>
    </row>
    <row r="29" spans="1:3" ht="27.6">
      <c r="A29" s="869" t="s">
        <v>1533</v>
      </c>
      <c r="B29" s="859"/>
      <c r="C29" s="870">
        <f>SUM(C30:C38)</f>
        <v>192756.56</v>
      </c>
    </row>
    <row r="30" spans="1:3" ht="41.4">
      <c r="A30" s="859"/>
      <c r="B30" s="871" t="s">
        <v>1534</v>
      </c>
      <c r="C30" s="872">
        <v>0</v>
      </c>
    </row>
    <row r="31" spans="1:3" ht="27.6">
      <c r="A31" s="859"/>
      <c r="B31" s="871" t="s">
        <v>1535</v>
      </c>
      <c r="C31" s="872">
        <v>192756.56</v>
      </c>
    </row>
    <row r="32" spans="1:3">
      <c r="A32" s="859"/>
      <c r="B32" s="871" t="s">
        <v>1536</v>
      </c>
      <c r="C32" s="872">
        <v>0</v>
      </c>
    </row>
    <row r="33" spans="1:3" ht="27.6">
      <c r="A33" s="859"/>
      <c r="B33" s="871" t="s">
        <v>1537</v>
      </c>
      <c r="C33" s="872">
        <v>0</v>
      </c>
    </row>
    <row r="34" spans="1:3">
      <c r="A34" s="859"/>
      <c r="B34" s="871" t="s">
        <v>1538</v>
      </c>
      <c r="C34" s="872">
        <v>0</v>
      </c>
    </row>
    <row r="35" spans="1:3">
      <c r="A35" s="859"/>
      <c r="B35" s="871" t="s">
        <v>1539</v>
      </c>
      <c r="C35" s="872">
        <v>0</v>
      </c>
    </row>
    <row r="36" spans="1:3">
      <c r="A36" s="859"/>
      <c r="B36" s="871" t="s">
        <v>1540</v>
      </c>
      <c r="C36" s="872">
        <v>0</v>
      </c>
    </row>
    <row r="37" spans="1:3">
      <c r="A37" s="859"/>
      <c r="B37" s="871" t="s">
        <v>1541</v>
      </c>
      <c r="C37" s="872">
        <v>0</v>
      </c>
    </row>
    <row r="38" spans="1:3" ht="27.6">
      <c r="A38" s="859"/>
      <c r="B38" s="871" t="s">
        <v>1542</v>
      </c>
      <c r="C38" s="872">
        <v>0</v>
      </c>
    </row>
    <row r="39" spans="1:3" ht="55.2">
      <c r="A39" s="869" t="s">
        <v>1543</v>
      </c>
      <c r="B39" s="859"/>
      <c r="C39" s="870">
        <f>SUM(C40:C43)</f>
        <v>0</v>
      </c>
    </row>
    <row r="40" spans="1:3" ht="41.4">
      <c r="A40" s="859"/>
      <c r="B40" s="871" t="s">
        <v>1544</v>
      </c>
      <c r="C40" s="872">
        <v>0</v>
      </c>
    </row>
    <row r="41" spans="1:3" ht="55.2">
      <c r="A41" s="859"/>
      <c r="B41" s="871" t="s">
        <v>1545</v>
      </c>
      <c r="C41" s="872">
        <v>0</v>
      </c>
    </row>
    <row r="42" spans="1:3" ht="27.6">
      <c r="A42" s="859"/>
      <c r="B42" s="871" t="s">
        <v>1546</v>
      </c>
      <c r="C42" s="872">
        <v>0</v>
      </c>
    </row>
    <row r="43" spans="1:3" ht="27.6">
      <c r="A43" s="859"/>
      <c r="B43" s="871" t="s">
        <v>1547</v>
      </c>
      <c r="C43" s="872">
        <v>0</v>
      </c>
    </row>
    <row r="44" spans="1:3">
      <c r="A44" s="869" t="s">
        <v>1548</v>
      </c>
      <c r="C44" s="870">
        <f>C12+C21+C29+C39</f>
        <v>62685928</v>
      </c>
    </row>
    <row r="45" spans="1:3">
      <c r="A45" s="873"/>
      <c r="C45" s="874"/>
    </row>
    <row r="46" spans="1:3">
      <c r="A46" s="875"/>
      <c r="C46" s="876"/>
    </row>
    <row r="47" spans="1:3">
      <c r="A47" s="873"/>
      <c r="C47" s="874"/>
    </row>
    <row r="48" spans="1:3">
      <c r="A48" s="875"/>
      <c r="C48" s="874"/>
    </row>
    <row r="49" spans="1:3">
      <c r="A49" s="875"/>
      <c r="C49" s="874"/>
    </row>
    <row r="50" spans="1:3">
      <c r="A50" s="875"/>
      <c r="C50" s="876"/>
    </row>
    <row r="51" spans="1:3">
      <c r="A51" s="875"/>
      <c r="C51" s="874"/>
    </row>
    <row r="52" spans="1:3">
      <c r="A52" s="873"/>
      <c r="C52" s="874"/>
    </row>
    <row r="53" spans="1:3">
      <c r="A53" s="873"/>
      <c r="C53" s="874"/>
    </row>
    <row r="54" spans="1:3">
      <c r="A54" s="875"/>
      <c r="C54" s="874"/>
    </row>
    <row r="55" spans="1:3">
      <c r="A55" s="873"/>
      <c r="C55" s="874"/>
    </row>
    <row r="56" spans="1:3">
      <c r="A56" s="875"/>
      <c r="C56" s="874"/>
    </row>
    <row r="57" spans="1:3">
      <c r="A57" s="873"/>
      <c r="C57" s="874"/>
    </row>
    <row r="58" spans="1:3">
      <c r="A58" s="875"/>
      <c r="C58" s="874"/>
    </row>
    <row r="59" spans="1:3">
      <c r="A59" s="873"/>
      <c r="C59" s="874"/>
    </row>
    <row r="60" spans="1:3">
      <c r="A60" s="875"/>
      <c r="C60" s="876"/>
    </row>
    <row r="61" spans="1:3">
      <c r="A61" s="875"/>
      <c r="C61" s="874"/>
    </row>
    <row r="62" spans="1:3">
      <c r="A62" s="873"/>
      <c r="C62" s="874"/>
    </row>
    <row r="63" spans="1:3">
      <c r="A63" s="875"/>
      <c r="C63" s="876"/>
    </row>
    <row r="64" spans="1:3">
      <c r="A64" s="875"/>
      <c r="C64" s="876"/>
    </row>
    <row r="65" spans="1:3">
      <c r="A65" s="875"/>
      <c r="C65" s="876"/>
    </row>
    <row r="66" spans="1:3">
      <c r="A66" s="875"/>
      <c r="C66" s="876"/>
    </row>
    <row r="67" spans="1:3">
      <c r="A67" s="875"/>
      <c r="C67" s="876"/>
    </row>
    <row r="68" spans="1:3">
      <c r="A68" s="875"/>
      <c r="C68" s="876"/>
    </row>
    <row r="69" spans="1:3">
      <c r="A69" s="875"/>
      <c r="C69" s="876"/>
    </row>
    <row r="70" spans="1:3">
      <c r="A70" s="875"/>
      <c r="C70" s="876"/>
    </row>
    <row r="71" spans="1:3">
      <c r="A71" s="873"/>
      <c r="C71" s="876"/>
    </row>
    <row r="72" spans="1:3">
      <c r="A72" s="875"/>
      <c r="C72" s="876"/>
    </row>
    <row r="73" spans="1:3">
      <c r="A73" s="875"/>
      <c r="C73" s="876"/>
    </row>
    <row r="74" spans="1:3">
      <c r="A74" s="875"/>
      <c r="C74" s="876"/>
    </row>
    <row r="75" spans="1:3">
      <c r="A75" s="875"/>
      <c r="C75" s="876"/>
    </row>
    <row r="76" spans="1:3">
      <c r="A76" s="875"/>
      <c r="C76" s="876"/>
    </row>
    <row r="77" spans="1:3">
      <c r="A77" s="875"/>
      <c r="C77" s="876"/>
    </row>
    <row r="78" spans="1:3">
      <c r="C78" s="876"/>
    </row>
    <row r="79" spans="1:3">
      <c r="A79" s="873"/>
      <c r="C79" s="874"/>
    </row>
    <row r="80" spans="1:3">
      <c r="A80" s="873"/>
      <c r="C80" s="874"/>
    </row>
    <row r="81" spans="1:3">
      <c r="A81" s="873"/>
      <c r="C81" s="877"/>
    </row>
    <row r="82" spans="1:3">
      <c r="A82" s="873"/>
      <c r="C82" s="874"/>
    </row>
    <row r="83" spans="1:3">
      <c r="A83" s="873"/>
      <c r="C83" s="874"/>
    </row>
    <row r="84" spans="1:3">
      <c r="A84" s="873"/>
      <c r="C84" s="874"/>
    </row>
    <row r="85" spans="1:3">
      <c r="A85" s="875"/>
      <c r="C85" s="874"/>
    </row>
    <row r="86" spans="1:3">
      <c r="A86" s="875"/>
      <c r="C86" s="874"/>
    </row>
    <row r="87" spans="1:3">
      <c r="A87" s="873"/>
      <c r="C87" s="874"/>
    </row>
    <row r="88" spans="1:3">
      <c r="A88" s="873"/>
      <c r="C88" s="874"/>
    </row>
    <row r="89" spans="1:3">
      <c r="A89" s="875"/>
      <c r="C89" s="876"/>
    </row>
    <row r="90" spans="1:3">
      <c r="A90" s="873"/>
      <c r="C90" s="874"/>
    </row>
    <row r="91" spans="1:3">
      <c r="A91" s="873"/>
      <c r="C91" s="874"/>
    </row>
    <row r="92" spans="1:3">
      <c r="A92" s="875"/>
      <c r="C92" s="874"/>
    </row>
    <row r="93" spans="1:3">
      <c r="A93" s="875"/>
      <c r="C93" s="876"/>
    </row>
    <row r="94" spans="1:3">
      <c r="A94" s="875"/>
      <c r="C94" s="876"/>
    </row>
    <row r="95" spans="1:3">
      <c r="A95" s="875"/>
      <c r="C95" s="874"/>
    </row>
    <row r="96" spans="1:3">
      <c r="A96" s="875"/>
      <c r="C96" s="874"/>
    </row>
    <row r="97" spans="1:3">
      <c r="A97" s="875"/>
      <c r="C97" s="876"/>
    </row>
    <row r="98" spans="1:3">
      <c r="A98" s="875"/>
      <c r="C98" s="876"/>
    </row>
    <row r="99" spans="1:3">
      <c r="A99" s="875"/>
      <c r="C99" s="876"/>
    </row>
    <row r="100" spans="1:3">
      <c r="A100" s="875"/>
      <c r="C100" s="876"/>
    </row>
    <row r="101" spans="1:3">
      <c r="A101" s="875"/>
      <c r="C101" s="876"/>
    </row>
    <row r="102" spans="1:3">
      <c r="A102" s="875"/>
      <c r="C102" s="876"/>
    </row>
    <row r="103" spans="1:3">
      <c r="A103" s="875"/>
      <c r="C103" s="876"/>
    </row>
    <row r="104" spans="1:3">
      <c r="A104" s="875"/>
      <c r="C104" s="876"/>
    </row>
    <row r="105" spans="1:3">
      <c r="A105" s="875"/>
      <c r="C105" s="876"/>
    </row>
    <row r="106" spans="1:3">
      <c r="A106" s="875"/>
      <c r="C106" s="876"/>
    </row>
    <row r="107" spans="1:3">
      <c r="A107" s="875"/>
      <c r="C107" s="876"/>
    </row>
    <row r="108" spans="1:3">
      <c r="A108" s="875"/>
      <c r="C108" s="876"/>
    </row>
    <row r="109" spans="1:3">
      <c r="A109" s="875"/>
      <c r="C109" s="876"/>
    </row>
    <row r="110" spans="1:3">
      <c r="A110" s="875"/>
      <c r="C110" s="876"/>
    </row>
    <row r="111" spans="1:3">
      <c r="A111" s="875"/>
      <c r="C111" s="876"/>
    </row>
    <row r="112" spans="1:3">
      <c r="A112" s="875"/>
      <c r="C112" s="876"/>
    </row>
    <row r="113" spans="1:3">
      <c r="A113" s="875"/>
      <c r="C113" s="876"/>
    </row>
    <row r="114" spans="1:3">
      <c r="A114" s="875"/>
      <c r="C114" s="876"/>
    </row>
    <row r="115" spans="1:3">
      <c r="A115" s="875"/>
      <c r="C115" s="876"/>
    </row>
    <row r="116" spans="1:3">
      <c r="A116" s="875"/>
      <c r="C116" s="876"/>
    </row>
    <row r="117" spans="1:3">
      <c r="A117" s="875"/>
      <c r="C117" s="876"/>
    </row>
    <row r="118" spans="1:3">
      <c r="A118" s="875"/>
      <c r="C118" s="876"/>
    </row>
    <row r="119" spans="1:3">
      <c r="A119" s="875"/>
      <c r="C119" s="876"/>
    </row>
    <row r="120" spans="1:3">
      <c r="A120" s="875"/>
      <c r="C120" s="876"/>
    </row>
    <row r="121" spans="1:3">
      <c r="A121" s="875"/>
      <c r="C121" s="876"/>
    </row>
    <row r="122" spans="1:3">
      <c r="A122" s="875"/>
      <c r="C122" s="876"/>
    </row>
    <row r="123" spans="1:3">
      <c r="A123" s="875"/>
      <c r="C123" s="876"/>
    </row>
    <row r="124" spans="1:3">
      <c r="A124" s="875"/>
      <c r="C124" s="876"/>
    </row>
    <row r="125" spans="1:3">
      <c r="A125" s="875"/>
    </row>
    <row r="126" spans="1:3">
      <c r="C126" s="874"/>
    </row>
    <row r="127" spans="1:3">
      <c r="A127" s="873"/>
      <c r="C127" s="874"/>
    </row>
    <row r="128" spans="1:3">
      <c r="A128" s="873"/>
      <c r="C128" s="874"/>
    </row>
    <row r="129" spans="1:3">
      <c r="A129" s="873"/>
      <c r="C129" s="874"/>
    </row>
    <row r="130" spans="1:3">
      <c r="A130" s="873"/>
      <c r="C130" s="874"/>
    </row>
    <row r="131" spans="1:3">
      <c r="A131" s="873"/>
      <c r="C131" s="874"/>
    </row>
    <row r="132" spans="1:3">
      <c r="A132" s="873"/>
      <c r="C132" s="874"/>
    </row>
    <row r="133" spans="1:3">
      <c r="A133" s="875"/>
      <c r="C133" s="876"/>
    </row>
    <row r="134" spans="1:3">
      <c r="A134" s="875"/>
      <c r="C134" s="876"/>
    </row>
    <row r="135" spans="1:3">
      <c r="A135" s="875"/>
      <c r="C135" s="876"/>
    </row>
    <row r="136" spans="1:3">
      <c r="A136" s="875"/>
      <c r="C136" s="876"/>
    </row>
    <row r="137" spans="1:3">
      <c r="A137" s="875"/>
      <c r="C137" s="876"/>
    </row>
    <row r="138" spans="1:3">
      <c r="A138" s="875"/>
      <c r="C138" s="874"/>
    </row>
    <row r="139" spans="1:3">
      <c r="A139" s="873"/>
      <c r="C139" s="874"/>
    </row>
    <row r="140" spans="1:3">
      <c r="A140" s="873"/>
      <c r="C140" s="874"/>
    </row>
    <row r="141" spans="1:3">
      <c r="A141" s="875"/>
      <c r="C141" s="876"/>
    </row>
    <row r="142" spans="1:3">
      <c r="A142" s="875"/>
      <c r="C142" s="874"/>
    </row>
    <row r="143" spans="1:3">
      <c r="A143" s="873"/>
      <c r="C143" s="874"/>
    </row>
    <row r="144" spans="1:3">
      <c r="A144" s="873"/>
      <c r="C144" s="874"/>
    </row>
    <row r="145" spans="1:3">
      <c r="A145" s="875"/>
      <c r="C145" s="874"/>
    </row>
    <row r="146" spans="1:3">
      <c r="A146" s="873"/>
      <c r="C146" s="874"/>
    </row>
    <row r="147" spans="1:3">
      <c r="A147" s="875"/>
      <c r="C147" s="874"/>
    </row>
    <row r="148" spans="1:3">
      <c r="A148" s="875"/>
      <c r="C148" s="876"/>
    </row>
    <row r="149" spans="1:3">
      <c r="A149" s="873"/>
      <c r="C149" s="874"/>
    </row>
    <row r="150" spans="1:3">
      <c r="A150" s="875"/>
      <c r="C150" s="874"/>
    </row>
    <row r="151" spans="1:3">
      <c r="A151" s="875"/>
      <c r="C151" s="876"/>
    </row>
    <row r="152" spans="1:3">
      <c r="A152" s="875"/>
      <c r="C152" s="876"/>
    </row>
    <row r="153" spans="1:3">
      <c r="A153" s="875"/>
      <c r="C153" s="876"/>
    </row>
    <row r="154" spans="1:3">
      <c r="A154" s="875"/>
      <c r="C154" s="876"/>
    </row>
    <row r="155" spans="1:3">
      <c r="A155" s="875"/>
      <c r="C155" s="876"/>
    </row>
    <row r="156" spans="1:3">
      <c r="A156" s="875"/>
      <c r="C156" s="876"/>
    </row>
    <row r="157" spans="1:3">
      <c r="A157" s="875"/>
      <c r="C157" s="876"/>
    </row>
    <row r="158" spans="1:3">
      <c r="A158" s="875"/>
      <c r="C158" s="876"/>
    </row>
    <row r="159" spans="1:3">
      <c r="A159" s="875"/>
      <c r="C159" s="876"/>
    </row>
    <row r="160" spans="1:3">
      <c r="A160" s="875"/>
      <c r="C160" s="876"/>
    </row>
    <row r="161" spans="1:3">
      <c r="A161" s="875"/>
      <c r="C161" s="876"/>
    </row>
    <row r="162" spans="1:3">
      <c r="A162" s="875"/>
      <c r="C162" s="876"/>
    </row>
    <row r="163" spans="1:3">
      <c r="A163" s="875"/>
      <c r="C163" s="876"/>
    </row>
    <row r="164" spans="1:3">
      <c r="A164" s="875"/>
      <c r="C164" s="876"/>
    </row>
    <row r="165" spans="1:3">
      <c r="A165" s="875"/>
      <c r="C165" s="876"/>
    </row>
    <row r="166" spans="1:3">
      <c r="C166" s="876"/>
    </row>
    <row r="167" spans="1:3">
      <c r="A167" s="873"/>
      <c r="C167" s="874"/>
    </row>
    <row r="168" spans="1:3">
      <c r="A168" s="873"/>
      <c r="C168" s="874"/>
    </row>
    <row r="169" spans="1:3">
      <c r="A169" s="873"/>
      <c r="C169" s="874"/>
    </row>
    <row r="170" spans="1:3">
      <c r="A170" s="873"/>
      <c r="C170" s="874"/>
    </row>
    <row r="171" spans="1:3">
      <c r="A171" s="875"/>
    </row>
    <row r="172" spans="1:3">
      <c r="C172" s="874"/>
    </row>
    <row r="173" spans="1:3">
      <c r="A173" s="873"/>
      <c r="C173" s="874"/>
    </row>
    <row r="174" spans="1:3">
      <c r="A174" s="873"/>
      <c r="C174" s="874"/>
    </row>
    <row r="175" spans="1:3">
      <c r="A175" s="873"/>
      <c r="C175" s="874"/>
    </row>
    <row r="176" spans="1:3">
      <c r="A176" s="873"/>
      <c r="C176" s="874"/>
    </row>
    <row r="177" spans="1:3">
      <c r="A177" s="875"/>
    </row>
    <row r="178" spans="1:3">
      <c r="C178" s="874"/>
    </row>
    <row r="179" spans="1:3">
      <c r="A179" s="873"/>
      <c r="C179" s="874"/>
    </row>
    <row r="180" spans="1:3">
      <c r="A180" s="873"/>
      <c r="C180" s="874"/>
    </row>
    <row r="181" spans="1:3">
      <c r="A181" s="873"/>
      <c r="C181" s="874"/>
    </row>
    <row r="182" spans="1:3">
      <c r="A182" s="873"/>
      <c r="C182" s="874"/>
    </row>
    <row r="183" spans="1:3">
      <c r="A183" s="875"/>
    </row>
    <row r="184" spans="1:3">
      <c r="C184" s="874"/>
    </row>
    <row r="185" spans="1:3">
      <c r="A185" s="873"/>
      <c r="C185" s="874"/>
    </row>
    <row r="186" spans="1:3">
      <c r="A186" s="873"/>
      <c r="C186" s="874"/>
    </row>
    <row r="187" spans="1:3">
      <c r="A187" s="873"/>
      <c r="C187" s="874"/>
    </row>
    <row r="188" spans="1:3">
      <c r="A188" s="873"/>
      <c r="C188" s="874"/>
    </row>
    <row r="189" spans="1:3">
      <c r="A189" s="875"/>
    </row>
    <row r="190" spans="1:3">
      <c r="C190" s="874"/>
    </row>
    <row r="191" spans="1:3">
      <c r="A191" s="873"/>
      <c r="C191" s="874"/>
    </row>
    <row r="192" spans="1:3">
      <c r="A192" s="873"/>
      <c r="C192" s="874"/>
    </row>
    <row r="193" spans="1:3">
      <c r="A193" s="873"/>
      <c r="C193" s="874"/>
    </row>
    <row r="194" spans="1:3">
      <c r="A194" s="873"/>
      <c r="C194" s="874"/>
    </row>
    <row r="195" spans="1:3">
      <c r="A195" s="875"/>
    </row>
    <row r="196" spans="1:3">
      <c r="C196" s="874"/>
    </row>
    <row r="197" spans="1:3">
      <c r="A197" s="873"/>
      <c r="C197" s="874"/>
    </row>
    <row r="198" spans="1:3">
      <c r="A198" s="873"/>
      <c r="C198" s="874"/>
    </row>
    <row r="199" spans="1:3">
      <c r="A199" s="873"/>
      <c r="C199" s="874"/>
    </row>
    <row r="200" spans="1:3">
      <c r="A200" s="873"/>
      <c r="C200" s="874"/>
    </row>
    <row r="201" spans="1:3">
      <c r="A201" s="875"/>
    </row>
    <row r="202" spans="1:3">
      <c r="C202" s="874"/>
    </row>
    <row r="203" spans="1:3">
      <c r="A203" s="873"/>
      <c r="C203" s="874"/>
    </row>
    <row r="204" spans="1:3">
      <c r="A204" s="873"/>
      <c r="C204" s="874"/>
    </row>
    <row r="205" spans="1:3">
      <c r="A205" s="873"/>
      <c r="C205" s="874"/>
    </row>
    <row r="206" spans="1:3">
      <c r="A206" s="873"/>
      <c r="C206" s="874"/>
    </row>
    <row r="207" spans="1:3">
      <c r="A207" s="875"/>
    </row>
    <row r="208" spans="1:3">
      <c r="C208" s="874"/>
    </row>
    <row r="209" spans="1:3">
      <c r="A209" s="873"/>
      <c r="C209" s="874"/>
    </row>
    <row r="210" spans="1:3">
      <c r="A210" s="873"/>
      <c r="C210" s="874"/>
    </row>
    <row r="211" spans="1:3">
      <c r="A211" s="873"/>
      <c r="C211" s="874"/>
    </row>
    <row r="212" spans="1:3">
      <c r="A212" s="873"/>
      <c r="C212" s="874"/>
    </row>
    <row r="213" spans="1:3">
      <c r="A213" s="875"/>
    </row>
    <row r="214" spans="1:3">
      <c r="C214" s="874"/>
    </row>
    <row r="215" spans="1:3">
      <c r="A215" s="873"/>
      <c r="C215" s="874"/>
    </row>
    <row r="216" spans="1:3">
      <c r="A216" s="873"/>
      <c r="C216" s="874"/>
    </row>
    <row r="217" spans="1:3">
      <c r="A217" s="873"/>
      <c r="C217" s="874"/>
    </row>
    <row r="218" spans="1:3">
      <c r="A218" s="873"/>
      <c r="C218" s="874"/>
    </row>
    <row r="219" spans="1:3">
      <c r="A219" s="873"/>
      <c r="C219" s="877"/>
    </row>
    <row r="220" spans="1:3">
      <c r="A220" s="873"/>
      <c r="C220" s="874"/>
    </row>
    <row r="221" spans="1:3">
      <c r="A221" s="875"/>
      <c r="C221" s="874"/>
    </row>
    <row r="222" spans="1:3">
      <c r="C222" s="874"/>
    </row>
    <row r="223" spans="1:3">
      <c r="A223" s="873"/>
      <c r="C223" s="874"/>
    </row>
    <row r="224" spans="1:3">
      <c r="A224" s="873"/>
      <c r="C224" s="874"/>
    </row>
    <row r="225" spans="1:3">
      <c r="A225" s="873"/>
      <c r="C225" s="874"/>
    </row>
    <row r="226" spans="1:3">
      <c r="A226" s="873"/>
      <c r="C226" s="874"/>
    </row>
    <row r="227" spans="1:3">
      <c r="A227" s="873"/>
      <c r="C227" s="874"/>
    </row>
    <row r="228" spans="1:3">
      <c r="A228" s="873"/>
      <c r="C228" s="874"/>
    </row>
    <row r="229" spans="1:3">
      <c r="A229" s="875"/>
      <c r="C229" s="876"/>
    </row>
    <row r="230" spans="1:3">
      <c r="A230" s="875"/>
      <c r="C230" s="876"/>
    </row>
    <row r="231" spans="1:3">
      <c r="A231" s="875"/>
      <c r="C231" s="876"/>
    </row>
    <row r="232" spans="1:3">
      <c r="A232" s="875"/>
      <c r="C232" s="876"/>
    </row>
    <row r="233" spans="1:3">
      <c r="A233" s="875"/>
      <c r="C233" s="876"/>
    </row>
    <row r="234" spans="1:3">
      <c r="A234" s="875"/>
      <c r="C234" s="876"/>
    </row>
    <row r="235" spans="1:3">
      <c r="A235" s="875"/>
      <c r="C235" s="876"/>
    </row>
    <row r="236" spans="1:3">
      <c r="A236" s="875"/>
      <c r="C236" s="876"/>
    </row>
    <row r="237" spans="1:3">
      <c r="A237" s="875"/>
      <c r="C237" s="876"/>
    </row>
    <row r="238" spans="1:3">
      <c r="A238" s="875"/>
      <c r="C238" s="876"/>
    </row>
    <row r="239" spans="1:3">
      <c r="A239" s="875"/>
      <c r="C239" s="874"/>
    </row>
    <row r="240" spans="1:3">
      <c r="A240" s="875"/>
      <c r="C240" s="876"/>
    </row>
    <row r="241" spans="1:3">
      <c r="A241" s="875"/>
      <c r="C241" s="876"/>
    </row>
    <row r="242" spans="1:3">
      <c r="A242" s="873"/>
      <c r="C242" s="874"/>
    </row>
    <row r="243" spans="1:3">
      <c r="A243" s="875"/>
      <c r="C243" s="876"/>
    </row>
    <row r="244" spans="1:3">
      <c r="A244" s="875"/>
      <c r="C244" s="876"/>
    </row>
    <row r="245" spans="1:3">
      <c r="A245" s="875"/>
      <c r="C245" s="876"/>
    </row>
    <row r="246" spans="1:3">
      <c r="A246" s="875"/>
      <c r="C246" s="876"/>
    </row>
    <row r="247" spans="1:3">
      <c r="A247" s="875"/>
      <c r="C247" s="876"/>
    </row>
    <row r="248" spans="1:3">
      <c r="A248" s="875"/>
      <c r="C248" s="876"/>
    </row>
    <row r="249" spans="1:3">
      <c r="A249" s="875"/>
      <c r="C249" s="876"/>
    </row>
    <row r="250" spans="1:3">
      <c r="A250" s="875"/>
      <c r="C250" s="876"/>
    </row>
    <row r="251" spans="1:3">
      <c r="A251" s="875"/>
      <c r="C251" s="874"/>
    </row>
    <row r="252" spans="1:3">
      <c r="A252" s="875"/>
      <c r="C252" s="874"/>
    </row>
    <row r="253" spans="1:3">
      <c r="A253" s="875"/>
      <c r="C253" s="876"/>
    </row>
    <row r="254" spans="1:3">
      <c r="A254" s="875"/>
      <c r="C254" s="876"/>
    </row>
    <row r="255" spans="1:3">
      <c r="A255" s="875"/>
      <c r="C255" s="874"/>
    </row>
    <row r="256" spans="1:3">
      <c r="A256" s="875"/>
      <c r="C256" s="876"/>
    </row>
    <row r="257" spans="1:3">
      <c r="A257" s="875"/>
      <c r="C257" s="876"/>
    </row>
    <row r="258" spans="1:3">
      <c r="A258" s="875"/>
      <c r="C258" s="876"/>
    </row>
    <row r="259" spans="1:3">
      <c r="A259" s="875"/>
      <c r="C259" s="876"/>
    </row>
    <row r="260" spans="1:3">
      <c r="A260" s="873"/>
      <c r="C260" s="874"/>
    </row>
    <row r="261" spans="1:3">
      <c r="A261" s="873"/>
      <c r="C261" s="874"/>
    </row>
    <row r="262" spans="1:3">
      <c r="A262" s="875"/>
      <c r="C262" s="876"/>
    </row>
    <row r="263" spans="1:3">
      <c r="A263" s="875"/>
      <c r="C263" s="876"/>
    </row>
    <row r="264" spans="1:3">
      <c r="A264" s="873"/>
      <c r="C264" s="874"/>
    </row>
    <row r="265" spans="1:3">
      <c r="A265" s="875"/>
      <c r="C265" s="876"/>
    </row>
    <row r="266" spans="1:3">
      <c r="A266" s="875"/>
      <c r="C266" s="876"/>
    </row>
    <row r="267" spans="1:3">
      <c r="A267" s="875"/>
      <c r="C267" s="876"/>
    </row>
    <row r="268" spans="1:3">
      <c r="A268" s="875"/>
      <c r="C268" s="876"/>
    </row>
    <row r="269" spans="1:3">
      <c r="A269" s="873"/>
      <c r="C269" s="874"/>
    </row>
    <row r="270" spans="1:3">
      <c r="A270" s="873"/>
      <c r="C270" s="874"/>
    </row>
    <row r="271" spans="1:3">
      <c r="A271" s="875"/>
      <c r="C271" s="876"/>
    </row>
    <row r="272" spans="1:3">
      <c r="A272" s="875"/>
      <c r="C272" s="876"/>
    </row>
    <row r="273" spans="1:3">
      <c r="A273" s="875"/>
      <c r="C273" s="876"/>
    </row>
    <row r="274" spans="1:3">
      <c r="A274" s="875"/>
      <c r="C274" s="876"/>
    </row>
    <row r="275" spans="1:3">
      <c r="A275" s="875"/>
      <c r="C275" s="876"/>
    </row>
    <row r="276" spans="1:3">
      <c r="A276" s="875"/>
      <c r="C276" s="876"/>
    </row>
    <row r="277" spans="1:3">
      <c r="A277" s="875"/>
      <c r="C277" s="874"/>
    </row>
    <row r="278" spans="1:3">
      <c r="A278" s="875"/>
      <c r="C278" s="876"/>
    </row>
    <row r="279" spans="1:3">
      <c r="A279" s="875"/>
      <c r="C279" s="876"/>
    </row>
    <row r="280" spans="1:3">
      <c r="A280" s="875"/>
      <c r="C280" s="876"/>
    </row>
    <row r="281" spans="1:3">
      <c r="A281" s="875"/>
      <c r="C281" s="876"/>
    </row>
    <row r="282" spans="1:3">
      <c r="A282" s="875"/>
      <c r="C282" s="876"/>
    </row>
    <row r="283" spans="1:3">
      <c r="A283" s="875"/>
      <c r="C283" s="876"/>
    </row>
    <row r="284" spans="1:3">
      <c r="A284" s="875"/>
      <c r="C284" s="876"/>
    </row>
    <row r="285" spans="1:3">
      <c r="A285" s="875"/>
      <c r="C285" s="876"/>
    </row>
    <row r="286" spans="1:3">
      <c r="A286" s="873"/>
      <c r="C286" s="874"/>
    </row>
    <row r="287" spans="1:3">
      <c r="A287" s="875"/>
      <c r="C287" s="876"/>
    </row>
    <row r="288" spans="1:3">
      <c r="A288" s="875"/>
      <c r="C288" s="876"/>
    </row>
    <row r="289" spans="1:3">
      <c r="A289" s="875"/>
      <c r="C289" s="876"/>
    </row>
    <row r="290" spans="1:3">
      <c r="A290" s="875"/>
      <c r="C290" s="876"/>
    </row>
    <row r="291" spans="1:3">
      <c r="A291" s="875"/>
      <c r="C291" s="876"/>
    </row>
    <row r="292" spans="1:3">
      <c r="A292" s="875"/>
    </row>
    <row r="293" spans="1:3">
      <c r="A293" s="875"/>
      <c r="C293" s="874"/>
    </row>
    <row r="294" spans="1:3">
      <c r="A294" s="875"/>
      <c r="C294" s="874"/>
    </row>
    <row r="295" spans="1:3">
      <c r="A295" s="875"/>
      <c r="C295" s="874"/>
    </row>
    <row r="296" spans="1:3">
      <c r="A296" s="875"/>
      <c r="C296" s="874"/>
    </row>
    <row r="297" spans="1:3">
      <c r="A297" s="875"/>
      <c r="C297" s="876"/>
    </row>
    <row r="298" spans="1:3">
      <c r="A298" s="875"/>
      <c r="C298" s="874"/>
    </row>
    <row r="299" spans="1:3">
      <c r="A299" s="875"/>
      <c r="C299" s="876"/>
    </row>
    <row r="300" spans="1:3">
      <c r="A300" s="875"/>
      <c r="C300" s="876"/>
    </row>
    <row r="301" spans="1:3">
      <c r="A301" s="875"/>
      <c r="C301" s="874"/>
    </row>
    <row r="302" spans="1:3">
      <c r="A302" s="875"/>
      <c r="C302" s="876"/>
    </row>
    <row r="303" spans="1:3">
      <c r="A303" s="875"/>
      <c r="C303" s="874"/>
    </row>
    <row r="304" spans="1:3">
      <c r="A304" s="875"/>
      <c r="C304" s="876"/>
    </row>
    <row r="305" spans="1:3">
      <c r="C305" s="874"/>
    </row>
    <row r="306" spans="1:3">
      <c r="A306" s="873"/>
      <c r="C306" s="874"/>
    </row>
    <row r="307" spans="1:3">
      <c r="A307" s="873"/>
      <c r="C307" s="874"/>
    </row>
    <row r="308" spans="1:3">
      <c r="A308" s="873"/>
      <c r="C308" s="874"/>
    </row>
    <row r="309" spans="1:3">
      <c r="A309" s="873"/>
      <c r="C309" s="874"/>
    </row>
    <row r="310" spans="1:3">
      <c r="A310" s="875"/>
      <c r="C310" s="874"/>
    </row>
    <row r="311" spans="1:3">
      <c r="A311" s="873"/>
      <c r="C311" s="874"/>
    </row>
    <row r="312" spans="1:3">
      <c r="A312" s="875"/>
      <c r="C312" s="874"/>
    </row>
    <row r="313" spans="1:3">
      <c r="A313" s="875"/>
      <c r="C313" s="876"/>
    </row>
    <row r="314" spans="1:3">
      <c r="A314" s="873"/>
      <c r="C314" s="874"/>
    </row>
    <row r="315" spans="1:3">
      <c r="A315" s="875"/>
      <c r="C315" s="876"/>
    </row>
    <row r="316" spans="1:3">
      <c r="A316" s="873"/>
      <c r="C316" s="874"/>
    </row>
    <row r="317" spans="1:3">
      <c r="A317" s="875"/>
      <c r="C317" s="876"/>
    </row>
    <row r="318" spans="1:3">
      <c r="A318" s="873"/>
      <c r="C318" s="874"/>
    </row>
    <row r="319" spans="1:3">
      <c r="A319" s="875"/>
      <c r="C319" s="874"/>
    </row>
    <row r="320" spans="1:3">
      <c r="A320" s="873"/>
      <c r="C320" s="874"/>
    </row>
    <row r="321" spans="1:3">
      <c r="A321" s="875"/>
      <c r="C321" s="874"/>
    </row>
    <row r="322" spans="1:3">
      <c r="A322" s="875"/>
      <c r="C322" s="876"/>
    </row>
    <row r="323" spans="1:3">
      <c r="A323" s="873"/>
      <c r="C323" s="874"/>
    </row>
    <row r="324" spans="1:3">
      <c r="A324" s="875"/>
      <c r="C324" s="876"/>
    </row>
    <row r="325" spans="1:3">
      <c r="A325" s="873"/>
      <c r="C325" s="874"/>
    </row>
    <row r="326" spans="1:3">
      <c r="A326" s="875"/>
      <c r="C326" s="876"/>
    </row>
    <row r="327" spans="1:3">
      <c r="A327" s="873"/>
      <c r="C327" s="874"/>
    </row>
    <row r="328" spans="1:3">
      <c r="A328" s="875"/>
      <c r="C328" s="874"/>
    </row>
    <row r="329" spans="1:3">
      <c r="A329" s="873"/>
      <c r="C329" s="874"/>
    </row>
    <row r="330" spans="1:3">
      <c r="A330" s="875"/>
    </row>
    <row r="331" spans="1:3">
      <c r="A331" s="875"/>
      <c r="C331" s="874"/>
    </row>
    <row r="332" spans="1:3">
      <c r="A332" s="873"/>
      <c r="C332" s="874"/>
    </row>
    <row r="333" spans="1:3">
      <c r="A333" s="875"/>
      <c r="C333" s="874"/>
    </row>
    <row r="334" spans="1:3">
      <c r="A334" s="873"/>
      <c r="C334" s="874"/>
    </row>
    <row r="335" spans="1:3">
      <c r="A335" s="875"/>
      <c r="C335" s="874"/>
    </row>
    <row r="336" spans="1:3">
      <c r="A336" s="873"/>
      <c r="C336" s="874"/>
    </row>
    <row r="337" spans="1:3">
      <c r="A337" s="875"/>
      <c r="C337" s="876"/>
    </row>
    <row r="338" spans="1:3">
      <c r="A338" s="873"/>
      <c r="C338" s="874"/>
    </row>
    <row r="339" spans="1:3">
      <c r="A339" s="875"/>
      <c r="C339" s="876"/>
    </row>
    <row r="340" spans="1:3">
      <c r="A340" s="873"/>
      <c r="C340" s="874"/>
    </row>
    <row r="341" spans="1:3">
      <c r="A341" s="875"/>
      <c r="C341" s="876"/>
    </row>
    <row r="342" spans="1:3">
      <c r="A342" s="873"/>
      <c r="C342" s="874"/>
    </row>
    <row r="343" spans="1:3">
      <c r="A343" s="873"/>
      <c r="C343" s="874"/>
    </row>
    <row r="344" spans="1:3">
      <c r="A344" s="875"/>
      <c r="C344" s="874"/>
    </row>
    <row r="345" spans="1:3">
      <c r="C345" s="876"/>
    </row>
    <row r="346" spans="1:3">
      <c r="A346" s="873"/>
      <c r="C346" s="874"/>
    </row>
    <row r="347" spans="1:3">
      <c r="A347" s="873"/>
      <c r="C347" s="874"/>
    </row>
    <row r="348" spans="1:3">
      <c r="A348" s="873"/>
      <c r="C348" s="874"/>
    </row>
    <row r="349" spans="1:3">
      <c r="A349" s="873"/>
      <c r="C349" s="874"/>
    </row>
    <row r="350" spans="1:3">
      <c r="A350" s="873"/>
      <c r="C350" s="874"/>
    </row>
    <row r="351" spans="1:3">
      <c r="A351" s="873"/>
      <c r="C351" s="874"/>
    </row>
    <row r="352" spans="1:3">
      <c r="A352" s="875"/>
      <c r="C352" s="874"/>
    </row>
    <row r="353" spans="1:3">
      <c r="A353" s="873"/>
      <c r="C353" s="874"/>
    </row>
    <row r="354" spans="1:3">
      <c r="A354" s="875"/>
      <c r="C354" s="876"/>
    </row>
    <row r="355" spans="1:3">
      <c r="A355" s="873"/>
      <c r="C355" s="874"/>
    </row>
    <row r="356" spans="1:3">
      <c r="A356" s="875"/>
      <c r="C356" s="876"/>
    </row>
    <row r="357" spans="1:3">
      <c r="A357" s="873"/>
      <c r="C357" s="874"/>
    </row>
    <row r="358" spans="1:3">
      <c r="A358" s="875"/>
      <c r="C358" s="876"/>
    </row>
    <row r="359" spans="1:3">
      <c r="A359" s="873"/>
      <c r="C359" s="874"/>
    </row>
    <row r="360" spans="1:3">
      <c r="A360" s="875"/>
      <c r="C360" s="876"/>
    </row>
    <row r="361" spans="1:3">
      <c r="A361" s="873"/>
      <c r="C361" s="874"/>
    </row>
    <row r="362" spans="1:3">
      <c r="A362" s="875"/>
      <c r="C362" s="874"/>
    </row>
    <row r="363" spans="1:3">
      <c r="A363" s="873"/>
      <c r="C363" s="874"/>
    </row>
    <row r="364" spans="1:3">
      <c r="A364" s="875"/>
      <c r="C364" s="874"/>
    </row>
    <row r="365" spans="1:3">
      <c r="A365" s="875"/>
      <c r="C365" s="876"/>
    </row>
    <row r="366" spans="1:3">
      <c r="A366" s="875"/>
      <c r="C366" s="874"/>
    </row>
    <row r="367" spans="1:3">
      <c r="A367" s="873"/>
      <c r="C367" s="874"/>
    </row>
    <row r="368" spans="1:3">
      <c r="A368" s="873"/>
      <c r="C368" s="874"/>
    </row>
    <row r="369" spans="1:3">
      <c r="A369" s="875"/>
      <c r="C369" s="876"/>
    </row>
    <row r="370" spans="1:3">
      <c r="A370" s="873"/>
      <c r="C370" s="874"/>
    </row>
    <row r="371" spans="1:3">
      <c r="A371" s="875"/>
      <c r="C371" s="876"/>
    </row>
    <row r="372" spans="1:3">
      <c r="A372" s="873"/>
      <c r="C372" s="874"/>
    </row>
    <row r="373" spans="1:3">
      <c r="A373" s="875"/>
      <c r="C373" s="876"/>
    </row>
    <row r="374" spans="1:3">
      <c r="A374" s="875"/>
      <c r="C374" s="874"/>
    </row>
    <row r="375" spans="1:3">
      <c r="A375" s="875"/>
      <c r="C375" s="876"/>
    </row>
    <row r="376" spans="1:3">
      <c r="A376" s="873"/>
      <c r="C376" s="874"/>
    </row>
    <row r="377" spans="1:3">
      <c r="A377" s="873"/>
      <c r="C377" s="874"/>
    </row>
    <row r="378" spans="1:3">
      <c r="A378" s="875"/>
      <c r="C378" s="876"/>
    </row>
    <row r="379" spans="1:3">
      <c r="A379" s="873"/>
      <c r="C379" s="874"/>
    </row>
    <row r="380" spans="1:3">
      <c r="A380" s="875"/>
    </row>
    <row r="381" spans="1:3">
      <c r="A381" s="873"/>
      <c r="C381" s="874"/>
    </row>
    <row r="382" spans="1:3">
      <c r="A382" s="875"/>
      <c r="C382" s="874"/>
    </row>
    <row r="383" spans="1:3">
      <c r="A383" s="873"/>
      <c r="C383" s="874"/>
    </row>
    <row r="384" spans="1:3">
      <c r="A384" s="875"/>
      <c r="C384" s="874"/>
    </row>
    <row r="385" spans="1:3">
      <c r="A385" s="873"/>
      <c r="C385" s="874"/>
    </row>
    <row r="386" spans="1:3">
      <c r="A386" s="875"/>
    </row>
    <row r="387" spans="1:3">
      <c r="A387" s="873"/>
      <c r="C387" s="874"/>
    </row>
    <row r="388" spans="1:3">
      <c r="A388" s="875"/>
      <c r="C388" s="874"/>
    </row>
    <row r="389" spans="1:3">
      <c r="A389" s="873"/>
      <c r="C389" s="874"/>
    </row>
    <row r="390" spans="1:3">
      <c r="A390" s="875"/>
      <c r="C390" s="874"/>
    </row>
    <row r="391" spans="1:3">
      <c r="A391" s="873"/>
      <c r="C391" s="874"/>
    </row>
    <row r="392" spans="1:3">
      <c r="A392" s="875"/>
    </row>
    <row r="393" spans="1:3">
      <c r="A393" s="875"/>
      <c r="C393" s="874"/>
    </row>
    <row r="394" spans="1:3">
      <c r="A394" s="875"/>
      <c r="C394" s="874"/>
    </row>
    <row r="395" spans="1:3">
      <c r="C395" s="874"/>
    </row>
    <row r="396" spans="1:3">
      <c r="A396" s="873"/>
      <c r="C396" s="874"/>
    </row>
    <row r="397" spans="1:3">
      <c r="A397" s="873"/>
      <c r="C397" s="874"/>
    </row>
    <row r="398" spans="1:3">
      <c r="A398" s="873"/>
      <c r="C398" s="874"/>
    </row>
    <row r="399" spans="1:3">
      <c r="A399" s="873"/>
      <c r="C399" s="874"/>
    </row>
    <row r="400" spans="1:3">
      <c r="A400" s="875"/>
      <c r="C400" s="876"/>
    </row>
    <row r="401" spans="1:3">
      <c r="C401" s="876"/>
    </row>
    <row r="402" spans="1:3">
      <c r="A402" s="873"/>
      <c r="C402" s="874"/>
    </row>
    <row r="403" spans="1:3">
      <c r="A403" s="873"/>
      <c r="C403" s="874"/>
    </row>
    <row r="404" spans="1:3">
      <c r="A404" s="873"/>
      <c r="C404" s="874"/>
    </row>
    <row r="405" spans="1:3">
      <c r="A405" s="873"/>
      <c r="C405" s="874"/>
    </row>
    <row r="406" spans="1:3">
      <c r="A406" s="875"/>
      <c r="C406" s="876"/>
    </row>
    <row r="407" spans="1:3">
      <c r="C407" s="876"/>
    </row>
    <row r="408" spans="1:3">
      <c r="A408" s="873"/>
      <c r="C408" s="874"/>
    </row>
    <row r="409" spans="1:3">
      <c r="A409" s="873"/>
      <c r="C409" s="874"/>
    </row>
    <row r="410" spans="1:3">
      <c r="A410" s="873"/>
      <c r="C410" s="874"/>
    </row>
    <row r="411" spans="1:3">
      <c r="A411" s="873"/>
      <c r="C411" s="874"/>
    </row>
    <row r="412" spans="1:3">
      <c r="A412" s="873"/>
      <c r="C412" s="874"/>
    </row>
    <row r="413" spans="1:3">
      <c r="A413" s="873"/>
      <c r="C413" s="874"/>
    </row>
    <row r="414" spans="1:3">
      <c r="A414" s="875"/>
      <c r="C414" s="876"/>
    </row>
    <row r="415" spans="1:3">
      <c r="A415" s="875"/>
      <c r="C415" s="876"/>
    </row>
    <row r="416" spans="1:3">
      <c r="A416" s="875"/>
      <c r="C416" s="874"/>
    </row>
    <row r="417" spans="1:3">
      <c r="A417" s="875"/>
      <c r="C417" s="874"/>
    </row>
    <row r="418" spans="1:3">
      <c r="A418" s="875"/>
      <c r="C418" s="876"/>
    </row>
    <row r="419" spans="1:3">
      <c r="A419" s="875"/>
      <c r="C419" s="876"/>
    </row>
    <row r="420" spans="1:3">
      <c r="A420" s="873"/>
      <c r="C420" s="874"/>
    </row>
    <row r="421" spans="1:3">
      <c r="A421" s="875"/>
      <c r="C421" s="876"/>
    </row>
    <row r="422" spans="1:3">
      <c r="A422" s="875"/>
      <c r="C422" s="876"/>
    </row>
    <row r="423" spans="1:3">
      <c r="A423" s="875"/>
      <c r="C423" s="876"/>
    </row>
    <row r="424" spans="1:3">
      <c r="A424" s="873"/>
      <c r="C424" s="874"/>
    </row>
    <row r="425" spans="1:3">
      <c r="A425" s="875"/>
      <c r="C425" s="876"/>
    </row>
    <row r="426" spans="1:3">
      <c r="A426" s="875"/>
      <c r="C426" s="876"/>
    </row>
    <row r="427" spans="1:3">
      <c r="A427" s="875"/>
      <c r="C427" s="874"/>
    </row>
    <row r="428" spans="1:3">
      <c r="A428" s="875"/>
      <c r="C428" s="876"/>
    </row>
    <row r="429" spans="1:3">
      <c r="A429" s="875"/>
      <c r="C429" s="876"/>
    </row>
    <row r="430" spans="1:3">
      <c r="A430" s="875"/>
      <c r="C430" s="874"/>
    </row>
    <row r="431" spans="1:3">
      <c r="A431" s="873"/>
      <c r="C431" s="874"/>
    </row>
    <row r="432" spans="1:3">
      <c r="A432" s="873"/>
      <c r="C432" s="874"/>
    </row>
    <row r="433" spans="1:3">
      <c r="A433" s="875"/>
    </row>
    <row r="434" spans="1:3">
      <c r="A434" s="875"/>
      <c r="C434" s="874"/>
    </row>
    <row r="435" spans="1:3">
      <c r="A435" s="875"/>
      <c r="C435" s="874"/>
    </row>
    <row r="436" spans="1:3">
      <c r="A436" s="875"/>
      <c r="C436" s="874"/>
    </row>
    <row r="437" spans="1:3">
      <c r="A437" s="875"/>
      <c r="C437" s="874"/>
    </row>
    <row r="438" spans="1:3">
      <c r="A438" s="875"/>
      <c r="C438" s="874"/>
    </row>
    <row r="439" spans="1:3">
      <c r="A439" s="873"/>
      <c r="C439" s="874"/>
    </row>
    <row r="440" spans="1:3">
      <c r="A440" s="875"/>
      <c r="C440" s="876"/>
    </row>
    <row r="441" spans="1:3">
      <c r="A441" s="875"/>
      <c r="C441" s="874"/>
    </row>
    <row r="442" spans="1:3">
      <c r="A442" s="873"/>
      <c r="C442" s="874"/>
    </row>
    <row r="443" spans="1:3">
      <c r="A443" s="875"/>
      <c r="C443" s="876"/>
    </row>
    <row r="444" spans="1:3">
      <c r="A444" s="875"/>
      <c r="C444" s="876"/>
    </row>
    <row r="445" spans="1:3">
      <c r="A445" s="873"/>
      <c r="C445" s="874"/>
    </row>
    <row r="446" spans="1:3">
      <c r="A446" s="873"/>
      <c r="C446" s="874"/>
    </row>
    <row r="447" spans="1:3">
      <c r="A447" s="875"/>
      <c r="C447" s="876"/>
    </row>
    <row r="448" spans="1:3">
      <c r="C448" s="876"/>
    </row>
    <row r="449" spans="1:3">
      <c r="A449" s="873"/>
      <c r="C449" s="874"/>
    </row>
    <row r="450" spans="1:3">
      <c r="A450" s="873"/>
      <c r="C450" s="874"/>
    </row>
    <row r="451" spans="1:3">
      <c r="A451" s="873"/>
      <c r="C451" s="874"/>
    </row>
    <row r="452" spans="1:3">
      <c r="A452" s="873"/>
      <c r="C452" s="874"/>
    </row>
    <row r="453" spans="1:3">
      <c r="A453" s="873"/>
      <c r="C453" s="874"/>
    </row>
    <row r="454" spans="1:3">
      <c r="A454" s="873"/>
      <c r="C454" s="874"/>
    </row>
    <row r="455" spans="1:3">
      <c r="A455" s="875"/>
      <c r="C455" s="876"/>
    </row>
    <row r="456" spans="1:3">
      <c r="A456" s="873"/>
      <c r="C456" s="874"/>
    </row>
    <row r="457" spans="1:3">
      <c r="A457" s="875"/>
      <c r="C457" s="876"/>
    </row>
    <row r="458" spans="1:3">
      <c r="A458" s="875"/>
      <c r="C458" s="874"/>
    </row>
    <row r="459" spans="1:3">
      <c r="A459" s="875"/>
      <c r="C459" s="874"/>
    </row>
    <row r="460" spans="1:3">
      <c r="A460" s="873"/>
      <c r="C460" s="874"/>
    </row>
    <row r="461" spans="1:3">
      <c r="A461" s="875"/>
      <c r="C461" s="876"/>
    </row>
    <row r="462" spans="1:3">
      <c r="A462" s="875"/>
      <c r="C462" s="876"/>
    </row>
    <row r="463" spans="1:3">
      <c r="A463" s="875"/>
      <c r="C463" s="876"/>
    </row>
    <row r="464" spans="1:3">
      <c r="A464" s="875"/>
      <c r="C464" s="876"/>
    </row>
    <row r="465" spans="1:3">
      <c r="A465" s="875"/>
      <c r="C465" s="874"/>
    </row>
    <row r="466" spans="1:3">
      <c r="A466" s="873"/>
      <c r="C466" s="874"/>
    </row>
    <row r="467" spans="1:3">
      <c r="A467" s="875"/>
      <c r="C467" s="876"/>
    </row>
    <row r="468" spans="1:3">
      <c r="A468" s="875"/>
      <c r="C468" s="874"/>
    </row>
    <row r="469" spans="1:3">
      <c r="A469" s="873"/>
      <c r="C469" s="874"/>
    </row>
    <row r="470" spans="1:3">
      <c r="A470" s="875"/>
      <c r="C470" s="876"/>
    </row>
    <row r="471" spans="1:3">
      <c r="A471" s="875"/>
      <c r="C471" s="874"/>
    </row>
    <row r="472" spans="1:3">
      <c r="A472" s="875"/>
      <c r="C472" s="876"/>
    </row>
    <row r="473" spans="1:3">
      <c r="A473" s="873"/>
      <c r="C473" s="874"/>
    </row>
    <row r="474" spans="1:3">
      <c r="A474" s="873"/>
      <c r="C474" s="874"/>
    </row>
    <row r="475" spans="1:3">
      <c r="A475" s="875"/>
      <c r="C475" s="874"/>
    </row>
    <row r="476" spans="1:3">
      <c r="A476" s="875"/>
      <c r="C476" s="876"/>
    </row>
    <row r="477" spans="1:3">
      <c r="A477" s="875"/>
      <c r="C477" s="876"/>
    </row>
    <row r="478" spans="1:3">
      <c r="A478" s="875"/>
      <c r="C478" s="874"/>
    </row>
    <row r="479" spans="1:3">
      <c r="A479" s="875"/>
      <c r="C479" s="876"/>
    </row>
    <row r="480" spans="1:3">
      <c r="A480" s="873"/>
      <c r="C480" s="874"/>
    </row>
    <row r="481" spans="1:3">
      <c r="A481" s="875"/>
      <c r="C481" s="876"/>
    </row>
    <row r="482" spans="1:3">
      <c r="A482" s="875"/>
      <c r="C482" s="876"/>
    </row>
    <row r="483" spans="1:3">
      <c r="A483" s="873"/>
      <c r="C483" s="874"/>
    </row>
    <row r="484" spans="1:3">
      <c r="A484" s="875"/>
      <c r="C484" s="874"/>
    </row>
    <row r="485" spans="1:3">
      <c r="A485" s="875"/>
      <c r="C485" s="874"/>
    </row>
    <row r="486" spans="1:3">
      <c r="A486" s="873"/>
      <c r="C486" s="874"/>
    </row>
    <row r="487" spans="1:3">
      <c r="A487" s="875"/>
      <c r="C487" s="876"/>
    </row>
    <row r="488" spans="1:3">
      <c r="A488" s="875"/>
      <c r="C488" s="876"/>
    </row>
    <row r="489" spans="1:3">
      <c r="A489" s="875"/>
      <c r="C489" s="876"/>
    </row>
    <row r="490" spans="1:3">
      <c r="A490" s="873"/>
      <c r="C490" s="874"/>
    </row>
    <row r="491" spans="1:3">
      <c r="A491" s="875"/>
      <c r="C491" s="876"/>
    </row>
    <row r="492" spans="1:3">
      <c r="A492" s="875"/>
      <c r="C492" s="874"/>
    </row>
    <row r="493" spans="1:3">
      <c r="A493" s="873"/>
      <c r="C493" s="874"/>
    </row>
    <row r="494" spans="1:3">
      <c r="A494" s="875"/>
      <c r="C494" s="874"/>
    </row>
    <row r="495" spans="1:3">
      <c r="A495" s="873"/>
      <c r="C495" s="874"/>
    </row>
    <row r="496" spans="1:3">
      <c r="A496" s="875"/>
      <c r="C496" s="876"/>
    </row>
    <row r="497" spans="1:3">
      <c r="A497" s="875"/>
      <c r="C497" s="876"/>
    </row>
    <row r="498" spans="1:3">
      <c r="A498" s="875"/>
      <c r="C498" s="876"/>
    </row>
    <row r="499" spans="1:3">
      <c r="A499" s="873"/>
      <c r="C499" s="874"/>
    </row>
    <row r="500" spans="1:3">
      <c r="A500" s="873"/>
      <c r="C500" s="874"/>
    </row>
    <row r="501" spans="1:3">
      <c r="A501" s="875"/>
      <c r="C501" s="874"/>
    </row>
    <row r="502" spans="1:3">
      <c r="A502" s="875"/>
      <c r="C502" s="876"/>
    </row>
    <row r="503" spans="1:3">
      <c r="A503" s="875"/>
      <c r="C503" s="876"/>
    </row>
    <row r="504" spans="1:3">
      <c r="A504" s="875"/>
      <c r="C504" s="876"/>
    </row>
    <row r="505" spans="1:3">
      <c r="A505" s="873"/>
      <c r="C505" s="874"/>
    </row>
    <row r="506" spans="1:3">
      <c r="A506" s="875"/>
      <c r="C506" s="876"/>
    </row>
    <row r="507" spans="1:3">
      <c r="A507" s="873"/>
      <c r="C507" s="874"/>
    </row>
    <row r="508" spans="1:3">
      <c r="A508" s="875"/>
      <c r="C508" s="876"/>
    </row>
    <row r="509" spans="1:3">
      <c r="A509" s="873"/>
      <c r="C509" s="874"/>
    </row>
    <row r="510" spans="1:3">
      <c r="A510" s="875"/>
      <c r="C510" s="874"/>
    </row>
    <row r="511" spans="1:3">
      <c r="A511" s="875"/>
      <c r="C511" s="876"/>
    </row>
    <row r="512" spans="1:3">
      <c r="A512" s="875"/>
      <c r="C512" s="874"/>
    </row>
    <row r="513" spans="1:3">
      <c r="A513" s="875"/>
      <c r="C513" s="876"/>
    </row>
    <row r="514" spans="1:3">
      <c r="A514" s="875"/>
      <c r="C514" s="876"/>
    </row>
    <row r="515" spans="1:3">
      <c r="A515" s="875"/>
      <c r="C515" s="876"/>
    </row>
    <row r="516" spans="1:3">
      <c r="A516" s="873"/>
      <c r="C516" s="874"/>
    </row>
    <row r="517" spans="1:3">
      <c r="A517" s="875"/>
      <c r="C517" s="874"/>
    </row>
    <row r="518" spans="1:3">
      <c r="A518" s="875"/>
      <c r="C518" s="876"/>
    </row>
    <row r="519" spans="1:3">
      <c r="A519" s="875"/>
      <c r="C519" s="874"/>
    </row>
    <row r="520" spans="1:3">
      <c r="A520" s="875"/>
      <c r="C520" s="874"/>
    </row>
    <row r="521" spans="1:3">
      <c r="A521" s="875"/>
      <c r="C521" s="876"/>
    </row>
    <row r="522" spans="1:3">
      <c r="A522" s="873"/>
      <c r="C522" s="874"/>
    </row>
    <row r="523" spans="1:3">
      <c r="A523" s="875"/>
      <c r="C523" s="876"/>
    </row>
    <row r="524" spans="1:3">
      <c r="A524" s="875"/>
      <c r="C524" s="876"/>
    </row>
    <row r="525" spans="1:3">
      <c r="A525" s="873"/>
      <c r="C525" s="874"/>
    </row>
    <row r="526" spans="1:3">
      <c r="A526" s="875"/>
      <c r="C526" s="876"/>
    </row>
    <row r="527" spans="1:3">
      <c r="A527" s="873"/>
      <c r="C527" s="877"/>
    </row>
    <row r="528" spans="1:3">
      <c r="A528" s="875"/>
      <c r="C528" s="874"/>
    </row>
    <row r="529" spans="1:3">
      <c r="A529" s="875"/>
      <c r="C529" s="874"/>
    </row>
    <row r="530" spans="1:3">
      <c r="A530" s="875"/>
      <c r="C530" s="874"/>
    </row>
    <row r="531" spans="1:3">
      <c r="A531" s="873"/>
      <c r="C531" s="874"/>
    </row>
    <row r="532" spans="1:3">
      <c r="A532" s="873"/>
      <c r="C532" s="874"/>
    </row>
    <row r="533" spans="1:3">
      <c r="A533" s="875"/>
      <c r="C533" s="876"/>
    </row>
    <row r="534" spans="1:3">
      <c r="A534" s="873"/>
      <c r="C534" s="874"/>
    </row>
    <row r="535" spans="1:3">
      <c r="A535" s="873"/>
      <c r="C535" s="874"/>
    </row>
    <row r="536" spans="1:3">
      <c r="A536" s="875"/>
      <c r="C536" s="874"/>
    </row>
    <row r="537" spans="1:3">
      <c r="A537" s="875"/>
      <c r="C537" s="876"/>
    </row>
    <row r="538" spans="1:3">
      <c r="A538" s="875"/>
    </row>
    <row r="539" spans="1:3">
      <c r="A539" s="875"/>
      <c r="C539" s="874"/>
    </row>
    <row r="540" spans="1:3">
      <c r="A540" s="873"/>
      <c r="C540" s="874"/>
    </row>
    <row r="541" spans="1:3">
      <c r="A541" s="875"/>
      <c r="C541" s="874"/>
    </row>
    <row r="542" spans="1:3">
      <c r="C542" s="874"/>
    </row>
    <row r="543" spans="1:3">
      <c r="A543" s="873"/>
      <c r="C543" s="874"/>
    </row>
    <row r="544" spans="1:3">
      <c r="A544" s="873"/>
      <c r="C544" s="874"/>
    </row>
    <row r="545" spans="1:3">
      <c r="A545" s="873"/>
      <c r="C545" s="874"/>
    </row>
    <row r="546" spans="1:3">
      <c r="A546" s="873"/>
      <c r="C546" s="874"/>
    </row>
    <row r="547" spans="1:3">
      <c r="A547" s="873"/>
      <c r="C547" s="874"/>
    </row>
    <row r="548" spans="1:3">
      <c r="A548" s="875"/>
      <c r="C548" s="876"/>
    </row>
    <row r="549" spans="1:3">
      <c r="A549" s="873"/>
      <c r="C549" s="877"/>
    </row>
    <row r="550" spans="1:3">
      <c r="A550" s="875"/>
      <c r="C550" s="874"/>
    </row>
    <row r="551" spans="1:3">
      <c r="A551" s="873"/>
      <c r="C551" s="874"/>
    </row>
    <row r="552" spans="1:3">
      <c r="A552" s="875"/>
      <c r="C552" s="874"/>
    </row>
    <row r="553" spans="1:3">
      <c r="C553" s="874"/>
    </row>
    <row r="554" spans="1:3">
      <c r="A554" s="873"/>
      <c r="C554" s="874"/>
    </row>
    <row r="555" spans="1:3">
      <c r="A555" s="873"/>
      <c r="C555" s="877"/>
    </row>
    <row r="556" spans="1:3">
      <c r="A556" s="873"/>
      <c r="C556" s="877"/>
    </row>
    <row r="557" spans="1:3">
      <c r="A557" s="873"/>
      <c r="C557" s="877"/>
    </row>
    <row r="558" spans="1:3">
      <c r="A558" s="873"/>
      <c r="C558" s="877"/>
    </row>
    <row r="559" spans="1:3">
      <c r="A559" s="875"/>
    </row>
    <row r="560" spans="1:3">
      <c r="A560" s="873"/>
      <c r="C560" s="877"/>
    </row>
    <row r="561" spans="1:3">
      <c r="A561" s="875"/>
    </row>
    <row r="562" spans="1:3">
      <c r="A562" s="873"/>
      <c r="C562" s="877"/>
    </row>
    <row r="563" spans="1:3">
      <c r="A563" s="875"/>
    </row>
    <row r="565" spans="1:3">
      <c r="A565" s="873"/>
      <c r="C565" s="877"/>
    </row>
    <row r="566" spans="1:3">
      <c r="A566" s="873"/>
      <c r="C566" s="877"/>
    </row>
    <row r="567" spans="1:3">
      <c r="A567" s="873"/>
      <c r="C567" s="877"/>
    </row>
    <row r="568" spans="1:3">
      <c r="A568" s="873"/>
      <c r="C568" s="877"/>
    </row>
    <row r="569" spans="1:3">
      <c r="A569" s="875"/>
    </row>
    <row r="570" spans="1:3">
      <c r="A570" s="878"/>
      <c r="C570" s="877"/>
    </row>
  </sheetData>
  <mergeCells count="8">
    <mergeCell ref="A9:B10"/>
    <mergeCell ref="A11:B11"/>
    <mergeCell ref="A2:C2"/>
    <mergeCell ref="A3:C3"/>
    <mergeCell ref="A4:C4"/>
    <mergeCell ref="A5:C5"/>
    <mergeCell ref="A6:C6"/>
    <mergeCell ref="A7:C7"/>
  </mergeCells>
  <pageMargins left="0.70866141732283472" right="0.70866141732283472" top="0.74803149606299213" bottom="0.74803149606299213" header="0.31496062992125984" footer="0.31496062992125984"/>
  <pageSetup orientation="portrait" horizontalDpi="360" verticalDpi="36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Z909"/>
  <sheetViews>
    <sheetView zoomScale="115" zoomScaleNormal="115" workbookViewId="0">
      <pane xSplit="7" ySplit="6" topLeftCell="H49" activePane="bottomRight" state="frozen"/>
      <selection pane="topRight" activeCell="H1" sqref="H1"/>
      <selection pane="bottomLeft" activeCell="A7" sqref="A7"/>
      <selection pane="bottomRight" activeCell="AN17" sqref="AN17"/>
    </sheetView>
  </sheetViews>
  <sheetFormatPr baseColWidth="10" defaultColWidth="11.44140625" defaultRowHeight="14.4"/>
  <cols>
    <col min="1" max="1" width="2.88671875" style="1" customWidth="1"/>
    <col min="2" max="2" width="2.5546875" style="1" customWidth="1"/>
    <col min="3" max="3" width="2.44140625" style="1" customWidth="1"/>
    <col min="4" max="4" width="4.33203125" style="1" customWidth="1"/>
    <col min="5" max="6" width="3.5546875" style="1" customWidth="1"/>
    <col min="7" max="7" width="64.5546875" style="32" customWidth="1"/>
    <col min="8" max="11" width="11.44140625" style="11" hidden="1" customWidth="1"/>
    <col min="12" max="14" width="13.44140625" style="11" hidden="1" customWidth="1"/>
    <col min="15" max="15" width="11.44140625" style="11" hidden="1" customWidth="1"/>
    <col min="16" max="16" width="13.88671875" style="11" hidden="1" customWidth="1"/>
    <col min="17" max="18" width="11.44140625" style="11" hidden="1" customWidth="1"/>
    <col min="19" max="19" width="12.88671875" style="11" hidden="1" customWidth="1"/>
    <col min="20" max="37" width="11.44140625" style="11" hidden="1" customWidth="1"/>
    <col min="38" max="39" width="12.109375" style="11" hidden="1" customWidth="1"/>
    <col min="40" max="40" width="14.88671875" style="11" customWidth="1"/>
    <col min="41" max="41" width="11.33203125" hidden="1" customWidth="1"/>
    <col min="42" max="45" width="14.6640625" style="54" hidden="1" customWidth="1"/>
    <col min="46" max="46" width="16.44140625" style="56" hidden="1" customWidth="1"/>
    <col min="47" max="47" width="13.6640625" customWidth="1"/>
    <col min="48" max="48" width="14" style="62" bestFit="1" customWidth="1"/>
    <col min="49" max="49" width="13.33203125" customWidth="1"/>
    <col min="50" max="51" width="13.6640625" bestFit="1" customWidth="1"/>
    <col min="52" max="52" width="21.33203125" bestFit="1" customWidth="1"/>
  </cols>
  <sheetData>
    <row r="1" spans="1:52" ht="21">
      <c r="A1" s="48" t="s">
        <v>701</v>
      </c>
      <c r="V1" s="88"/>
      <c r="W1" s="88"/>
      <c r="X1" s="88"/>
      <c r="Y1" s="88"/>
      <c r="Z1" s="88"/>
      <c r="AA1" s="88"/>
      <c r="AB1" s="88"/>
      <c r="AC1" s="88"/>
      <c r="AD1" s="88"/>
      <c r="AE1" s="88"/>
      <c r="AF1" s="88"/>
      <c r="AG1" s="88"/>
    </row>
    <row r="2" spans="1:52">
      <c r="A2" s="29" t="s">
        <v>702</v>
      </c>
      <c r="P2" s="16"/>
      <c r="Q2" s="16"/>
      <c r="V2" s="86"/>
      <c r="W2" s="86"/>
      <c r="X2" s="86"/>
      <c r="Y2" s="86"/>
      <c r="Z2" s="86"/>
      <c r="AA2" s="86"/>
      <c r="AB2" s="86"/>
      <c r="AC2" s="86"/>
      <c r="AD2" s="86"/>
      <c r="AE2" s="86"/>
      <c r="AF2" s="86"/>
      <c r="AG2" s="86"/>
      <c r="AH2" s="64"/>
      <c r="AJ2" s="16"/>
      <c r="AL2" s="86"/>
      <c r="AM2" s="86"/>
      <c r="AP2" s="55"/>
      <c r="AQ2" s="55"/>
      <c r="AS2" s="65"/>
      <c r="AU2" s="90"/>
      <c r="AW2" s="62"/>
      <c r="AX2" s="62"/>
      <c r="AY2" s="62"/>
      <c r="AZ2" s="67"/>
    </row>
    <row r="3" spans="1:52" ht="15" thickBot="1">
      <c r="A3" s="29"/>
      <c r="V3" s="86"/>
      <c r="W3" s="86"/>
      <c r="X3" s="86"/>
      <c r="Y3" s="86"/>
      <c r="Z3" s="86"/>
      <c r="AA3" s="86"/>
      <c r="AB3" s="86"/>
      <c r="AC3" s="86"/>
      <c r="AD3" s="86"/>
      <c r="AE3" s="86"/>
      <c r="AF3" s="86"/>
      <c r="AG3" s="86"/>
      <c r="AH3" s="86"/>
      <c r="AJ3" s="16"/>
      <c r="AU3" s="62"/>
      <c r="AW3" s="62"/>
      <c r="AX3" s="62"/>
      <c r="AZ3" s="90"/>
    </row>
    <row r="4" spans="1:52" s="76" customFormat="1" ht="23.4">
      <c r="A4" s="897" t="s">
        <v>11</v>
      </c>
      <c r="B4" s="894" t="s">
        <v>12</v>
      </c>
      <c r="C4" s="894" t="s">
        <v>13</v>
      </c>
      <c r="D4" s="894" t="s">
        <v>14</v>
      </c>
      <c r="E4" s="894" t="s">
        <v>15</v>
      </c>
      <c r="F4" s="894" t="s">
        <v>15</v>
      </c>
      <c r="G4" s="887" t="s">
        <v>13</v>
      </c>
      <c r="H4" s="489">
        <v>1010</v>
      </c>
      <c r="I4" s="489">
        <v>1020</v>
      </c>
      <c r="J4" s="489">
        <v>1030</v>
      </c>
      <c r="K4" s="489">
        <v>1040</v>
      </c>
      <c r="L4" s="489">
        <v>1050</v>
      </c>
      <c r="M4" s="489">
        <v>1060</v>
      </c>
      <c r="N4" s="489">
        <v>1070</v>
      </c>
      <c r="O4" s="489">
        <v>1080</v>
      </c>
      <c r="P4" s="489">
        <v>1090</v>
      </c>
      <c r="Q4" s="489">
        <v>1100</v>
      </c>
      <c r="R4" s="489">
        <v>1110</v>
      </c>
      <c r="S4" s="489">
        <v>1120</v>
      </c>
      <c r="T4" s="489">
        <v>1130</v>
      </c>
      <c r="U4" s="489">
        <v>1140</v>
      </c>
      <c r="V4" s="489">
        <v>1150</v>
      </c>
      <c r="W4" s="489">
        <v>1160</v>
      </c>
      <c r="X4" s="489">
        <v>1170</v>
      </c>
      <c r="Y4" s="489">
        <v>1180</v>
      </c>
      <c r="Z4" s="489">
        <v>1190</v>
      </c>
      <c r="AA4" s="489">
        <v>1200</v>
      </c>
      <c r="AB4" s="489">
        <v>1210</v>
      </c>
      <c r="AC4" s="489">
        <v>1220</v>
      </c>
      <c r="AD4" s="489">
        <v>1230</v>
      </c>
      <c r="AE4" s="489">
        <v>1240</v>
      </c>
      <c r="AF4" s="489">
        <v>1250</v>
      </c>
      <c r="AG4" s="489">
        <v>1260</v>
      </c>
      <c r="AH4" s="489">
        <v>1270</v>
      </c>
      <c r="AI4" s="489">
        <v>1280</v>
      </c>
      <c r="AJ4" s="489">
        <v>1290</v>
      </c>
      <c r="AK4" s="489">
        <v>1300</v>
      </c>
      <c r="AL4" s="489">
        <v>1310</v>
      </c>
      <c r="AM4" s="489">
        <v>1311</v>
      </c>
      <c r="AN4" s="490" t="s">
        <v>851</v>
      </c>
      <c r="AP4" s="884" t="s">
        <v>0</v>
      </c>
      <c r="AQ4" s="885"/>
      <c r="AR4" s="885"/>
      <c r="AS4" s="886"/>
      <c r="AT4" s="85"/>
      <c r="AV4" s="77"/>
      <c r="AZ4" s="91"/>
    </row>
    <row r="5" spans="1:52" s="480" customFormat="1" ht="69">
      <c r="A5" s="898"/>
      <c r="B5" s="895"/>
      <c r="C5" s="895"/>
      <c r="D5" s="895"/>
      <c r="E5" s="895"/>
      <c r="F5" s="895"/>
      <c r="G5" s="888"/>
      <c r="H5" s="892" t="s">
        <v>1</v>
      </c>
      <c r="I5" s="892" t="s">
        <v>2</v>
      </c>
      <c r="J5" s="892" t="s">
        <v>3</v>
      </c>
      <c r="K5" s="892" t="s">
        <v>4</v>
      </c>
      <c r="L5" s="892" t="s">
        <v>703</v>
      </c>
      <c r="M5" s="892" t="s">
        <v>704</v>
      </c>
      <c r="N5" s="890" t="s">
        <v>705</v>
      </c>
      <c r="O5" s="890" t="s">
        <v>706</v>
      </c>
      <c r="P5" s="890" t="s">
        <v>707</v>
      </c>
      <c r="Q5" s="890" t="s">
        <v>708</v>
      </c>
      <c r="R5" s="890" t="s">
        <v>709</v>
      </c>
      <c r="S5" s="890" t="s">
        <v>710</v>
      </c>
      <c r="T5" s="890" t="s">
        <v>711</v>
      </c>
      <c r="U5" s="890" t="s">
        <v>5</v>
      </c>
      <c r="V5" s="890" t="s">
        <v>712</v>
      </c>
      <c r="W5" s="890" t="s">
        <v>713</v>
      </c>
      <c r="X5" s="890" t="s">
        <v>714</v>
      </c>
      <c r="Y5" s="890" t="s">
        <v>715</v>
      </c>
      <c r="Z5" s="890" t="s">
        <v>716</v>
      </c>
      <c r="AA5" s="890" t="s">
        <v>717</v>
      </c>
      <c r="AB5" s="890" t="s">
        <v>6</v>
      </c>
      <c r="AC5" s="890" t="s">
        <v>718</v>
      </c>
      <c r="AD5" s="890" t="s">
        <v>719</v>
      </c>
      <c r="AE5" s="890" t="s">
        <v>850</v>
      </c>
      <c r="AF5" s="890" t="s">
        <v>721</v>
      </c>
      <c r="AG5" s="890" t="s">
        <v>722</v>
      </c>
      <c r="AH5" s="890" t="s">
        <v>723</v>
      </c>
      <c r="AI5" s="890" t="s">
        <v>724</v>
      </c>
      <c r="AJ5" s="890" t="s">
        <v>725</v>
      </c>
      <c r="AK5" s="890" t="s">
        <v>726</v>
      </c>
      <c r="AL5" s="890" t="s">
        <v>727</v>
      </c>
      <c r="AM5" s="626" t="s">
        <v>899</v>
      </c>
      <c r="AN5" s="892" t="s">
        <v>848</v>
      </c>
      <c r="AP5" s="51" t="s">
        <v>8</v>
      </c>
      <c r="AQ5" s="52" t="s">
        <v>9</v>
      </c>
      <c r="AR5" s="52" t="s">
        <v>10</v>
      </c>
      <c r="AS5" s="53" t="s">
        <v>7</v>
      </c>
      <c r="AT5" s="57" t="s">
        <v>16</v>
      </c>
      <c r="AV5" s="481"/>
      <c r="AW5" s="482"/>
    </row>
    <row r="6" spans="1:52" ht="17.25" customHeight="1" thickBot="1">
      <c r="A6" s="899"/>
      <c r="B6" s="896"/>
      <c r="C6" s="896"/>
      <c r="D6" s="896"/>
      <c r="E6" s="896"/>
      <c r="F6" s="896"/>
      <c r="G6" s="889"/>
      <c r="H6" s="893"/>
      <c r="I6" s="893"/>
      <c r="J6" s="893"/>
      <c r="K6" s="893"/>
      <c r="L6" s="893"/>
      <c r="M6" s="893"/>
      <c r="N6" s="891"/>
      <c r="O6" s="891"/>
      <c r="P6" s="891"/>
      <c r="Q6" s="891"/>
      <c r="R6" s="891"/>
      <c r="S6" s="891"/>
      <c r="T6" s="891"/>
      <c r="U6" s="891"/>
      <c r="V6" s="891"/>
      <c r="W6" s="891"/>
      <c r="X6" s="891"/>
      <c r="Y6" s="891"/>
      <c r="Z6" s="891"/>
      <c r="AA6" s="891"/>
      <c r="AB6" s="891"/>
      <c r="AC6" s="891"/>
      <c r="AD6" s="891"/>
      <c r="AE6" s="891"/>
      <c r="AF6" s="891"/>
      <c r="AG6" s="891"/>
      <c r="AH6" s="891"/>
      <c r="AI6" s="891"/>
      <c r="AJ6" s="891"/>
      <c r="AK6" s="891"/>
      <c r="AL6" s="891"/>
      <c r="AM6" s="627"/>
      <c r="AN6" s="893"/>
      <c r="AP6" s="59">
        <v>25966082</v>
      </c>
      <c r="AQ6" s="60">
        <v>10861941.4</v>
      </c>
      <c r="AR6" s="60">
        <v>25857904.600000001</v>
      </c>
      <c r="AS6" s="61">
        <v>0</v>
      </c>
      <c r="AT6" s="89">
        <f>SUM(AP6:AS6)</f>
        <v>62685928</v>
      </c>
      <c r="AU6" s="108"/>
    </row>
    <row r="7" spans="1:52" s="47" customFormat="1">
      <c r="A7" s="10"/>
      <c r="B7" s="10"/>
      <c r="C7" s="10"/>
      <c r="D7" s="10"/>
      <c r="E7" s="10"/>
      <c r="F7" s="10"/>
      <c r="G7" s="33"/>
      <c r="H7" s="8"/>
      <c r="I7" s="8"/>
      <c r="J7" s="8"/>
      <c r="K7" s="8"/>
      <c r="L7" s="8"/>
      <c r="M7" s="483"/>
      <c r="N7" s="9"/>
      <c r="O7" s="484"/>
      <c r="P7" s="63"/>
      <c r="Q7" s="484"/>
      <c r="R7" s="484"/>
      <c r="S7" s="8"/>
      <c r="T7" s="485"/>
      <c r="U7" s="486"/>
      <c r="V7" s="487"/>
      <c r="W7" s="488"/>
      <c r="X7" s="488"/>
      <c r="Y7" s="488"/>
      <c r="Z7" s="488"/>
      <c r="AA7" s="488"/>
      <c r="AB7" s="488"/>
      <c r="AC7" s="488"/>
      <c r="AD7" s="488"/>
      <c r="AE7" s="488"/>
      <c r="AF7" s="488"/>
      <c r="AG7" s="488"/>
      <c r="AH7" s="483"/>
      <c r="AI7" s="484"/>
      <c r="AJ7" s="9"/>
      <c r="AK7" s="485"/>
      <c r="AL7" s="484"/>
      <c r="AM7" s="484"/>
      <c r="AN7" s="9"/>
      <c r="AP7" s="55" t="s">
        <v>849</v>
      </c>
      <c r="AQ7" s="55"/>
      <c r="AR7" s="55"/>
      <c r="AS7" s="55"/>
      <c r="AT7" s="58"/>
      <c r="AV7" s="63"/>
    </row>
    <row r="8" spans="1:52">
      <c r="A8" s="28"/>
      <c r="B8" s="28"/>
      <c r="C8" s="28"/>
      <c r="D8" s="28"/>
      <c r="E8" s="28"/>
      <c r="F8" s="28"/>
      <c r="G8" s="34" t="s">
        <v>847</v>
      </c>
      <c r="H8" s="84">
        <f>+H9+H100+H242+H467+H558+H676+H709+H755+H801</f>
        <v>7978487.1549999993</v>
      </c>
      <c r="I8" s="84">
        <f>+I9+I100+I242+I467+I558+I676+I709+I755+I801</f>
        <v>771895.30499999993</v>
      </c>
      <c r="J8" s="84">
        <f t="shared" ref="J8:AK8" si="0">+J9+J100+J242+J467+J558+J676+J709+J755+J801</f>
        <v>2637617.8199999998</v>
      </c>
      <c r="K8" s="84">
        <f t="shared" si="0"/>
        <v>848407.02500000002</v>
      </c>
      <c r="L8" s="84">
        <f t="shared" si="0"/>
        <v>761155.36</v>
      </c>
      <c r="M8" s="84">
        <f t="shared" si="0"/>
        <v>3095731.59</v>
      </c>
      <c r="N8" s="84">
        <f>+N9+N100+N242+N467+N558+N676+N709+N755+N801</f>
        <v>157506.56</v>
      </c>
      <c r="O8" s="84">
        <f>+O9+O100+O242+O467+O558+O676+O709+O755+O801</f>
        <v>26380128.450000003</v>
      </c>
      <c r="P8" s="84">
        <f t="shared" ref="P8:Q8" si="1">+P9+P100+P242+P467+P558+P676+P709+P755+P801</f>
        <v>139155.35999999999</v>
      </c>
      <c r="Q8" s="84">
        <f t="shared" si="1"/>
        <v>139155.35999999999</v>
      </c>
      <c r="R8" s="84">
        <f t="shared" si="0"/>
        <v>393506.56</v>
      </c>
      <c r="S8" s="84">
        <f t="shared" si="0"/>
        <v>1319772.99</v>
      </c>
      <c r="T8" s="84">
        <f t="shared" si="0"/>
        <v>7836665.6900000004</v>
      </c>
      <c r="U8" s="84">
        <f t="shared" si="0"/>
        <v>1842922.08</v>
      </c>
      <c r="V8" s="84">
        <f t="shared" si="0"/>
        <v>2410592.7999999998</v>
      </c>
      <c r="W8" s="84">
        <f>+W9+W100+W242+W467+W558+W676+W709+W755+W801</f>
        <v>182756.56</v>
      </c>
      <c r="X8" s="84">
        <f t="shared" ref="X8:AG8" si="2">+X9+X100+X242+X467+X558+X676+X709+X755+X801</f>
        <v>259006.56</v>
      </c>
      <c r="Y8" s="84">
        <f t="shared" si="2"/>
        <v>314956.56</v>
      </c>
      <c r="Z8" s="84">
        <f t="shared" si="2"/>
        <v>192756.56</v>
      </c>
      <c r="AA8" s="84">
        <f t="shared" si="2"/>
        <v>123250</v>
      </c>
      <c r="AB8" s="84">
        <f t="shared" si="2"/>
        <v>639256.56000000006</v>
      </c>
      <c r="AC8" s="84">
        <f t="shared" si="2"/>
        <v>197756.56</v>
      </c>
      <c r="AD8" s="84">
        <f t="shared" si="2"/>
        <v>659308.40500000003</v>
      </c>
      <c r="AE8" s="84">
        <f t="shared" si="2"/>
        <v>111506.56</v>
      </c>
      <c r="AF8" s="84">
        <f t="shared" si="2"/>
        <v>151256.56</v>
      </c>
      <c r="AG8" s="84">
        <f t="shared" si="2"/>
        <v>116750</v>
      </c>
      <c r="AH8" s="84">
        <f t="shared" si="0"/>
        <v>203250</v>
      </c>
      <c r="AI8" s="84">
        <f t="shared" si="0"/>
        <v>66250</v>
      </c>
      <c r="AJ8" s="84">
        <f t="shared" si="0"/>
        <v>199506.56</v>
      </c>
      <c r="AK8" s="84">
        <f t="shared" si="0"/>
        <v>657063.12</v>
      </c>
      <c r="AL8" s="84">
        <f>+AL9+AL100+AL242+AL467+AL558+AL676+AL709+AL755+AL801</f>
        <v>1355500.2600000002</v>
      </c>
      <c r="AM8" s="84">
        <f>+AM9+AM100+AM242+AM467+AM558+AM676+AM709+AM755+AM801</f>
        <v>543097.07000000007</v>
      </c>
      <c r="AN8" s="84">
        <f>SUM(H8:AM8)</f>
        <v>62685928.000000015</v>
      </c>
      <c r="AP8" s="65">
        <f>+AN8-AT6</f>
        <v>0</v>
      </c>
      <c r="AQ8" s="65"/>
      <c r="AR8" s="65"/>
      <c r="AW8" s="47"/>
      <c r="AZ8" s="62"/>
    </row>
    <row r="9" spans="1:52">
      <c r="A9" s="26">
        <v>1</v>
      </c>
      <c r="B9" s="25">
        <v>1</v>
      </c>
      <c r="C9" s="25"/>
      <c r="D9" s="17"/>
      <c r="E9" s="17"/>
      <c r="F9" s="17"/>
      <c r="G9" s="35" t="s">
        <v>17</v>
      </c>
      <c r="H9" s="18">
        <f>+H10+H20+H30+H53+H66+H86+H89+H96</f>
        <v>2601037.375</v>
      </c>
      <c r="I9" s="18">
        <f t="shared" ref="I9:AL9" si="3">+I10+I20+I30+I53+I66+I86+I89+I96</f>
        <v>606895.30499999993</v>
      </c>
      <c r="J9" s="18">
        <f t="shared" si="3"/>
        <v>2495617.8199999998</v>
      </c>
      <c r="K9" s="18">
        <f t="shared" si="3"/>
        <v>753407.02500000002</v>
      </c>
      <c r="L9" s="18">
        <f t="shared" si="3"/>
        <v>295405.36</v>
      </c>
      <c r="M9" s="18">
        <f t="shared" si="3"/>
        <v>1233752.8799999999</v>
      </c>
      <c r="N9" s="18">
        <f t="shared" si="3"/>
        <v>132506.56</v>
      </c>
      <c r="O9" s="18">
        <f>+O10+O20+O30+O53+O66+O86+O89+O96</f>
        <v>477223.85</v>
      </c>
      <c r="P9" s="18">
        <f t="shared" ref="P9:R9" si="4">+P10+P20+P30+P53+P66+P86+P89+P96</f>
        <v>139155.35999999999</v>
      </c>
      <c r="Q9" s="18">
        <f t="shared" si="4"/>
        <v>139155.35999999999</v>
      </c>
      <c r="R9" s="18">
        <f t="shared" si="4"/>
        <v>393506.56</v>
      </c>
      <c r="S9" s="18">
        <f t="shared" si="3"/>
        <v>1319772.99</v>
      </c>
      <c r="T9" s="18">
        <f t="shared" si="3"/>
        <v>4038198.3500000006</v>
      </c>
      <c r="U9" s="18">
        <f t="shared" si="3"/>
        <v>1301552.08</v>
      </c>
      <c r="V9" s="18">
        <f t="shared" si="3"/>
        <v>2150592.7999999998</v>
      </c>
      <c r="W9" s="18">
        <f t="shared" si="3"/>
        <v>172756.56</v>
      </c>
      <c r="X9" s="18">
        <f t="shared" si="3"/>
        <v>239006.56</v>
      </c>
      <c r="Y9" s="18">
        <f t="shared" si="3"/>
        <v>299956.56</v>
      </c>
      <c r="Z9" s="18">
        <f t="shared" si="3"/>
        <v>172756.56</v>
      </c>
      <c r="AA9" s="18">
        <f t="shared" si="3"/>
        <v>118250</v>
      </c>
      <c r="AB9" s="18">
        <f t="shared" si="3"/>
        <v>629256.56000000006</v>
      </c>
      <c r="AC9" s="18">
        <f t="shared" si="3"/>
        <v>172756.56</v>
      </c>
      <c r="AD9" s="18">
        <f t="shared" si="3"/>
        <v>654308.40500000003</v>
      </c>
      <c r="AE9" s="18">
        <f t="shared" si="3"/>
        <v>106506.56</v>
      </c>
      <c r="AF9" s="18">
        <f t="shared" si="3"/>
        <v>146256.56</v>
      </c>
      <c r="AG9" s="18">
        <f t="shared" si="3"/>
        <v>116750</v>
      </c>
      <c r="AH9" s="18">
        <f t="shared" si="3"/>
        <v>183250</v>
      </c>
      <c r="AI9" s="18">
        <f t="shared" si="3"/>
        <v>66250</v>
      </c>
      <c r="AJ9" s="18">
        <f t="shared" si="3"/>
        <v>169506.56</v>
      </c>
      <c r="AK9" s="18">
        <f>+AK10+AK20+AK30+AK53+AK66+AK86+AK89+AK96</f>
        <v>607063.12</v>
      </c>
      <c r="AL9" s="18">
        <f t="shared" si="3"/>
        <v>1355500.2600000002</v>
      </c>
      <c r="AM9" s="18">
        <f>+AM10+AM20+AM30+AM53+AM66+AM86+AM89+AM96</f>
        <v>231256.56</v>
      </c>
      <c r="AN9" s="18">
        <f>SUM(H9:AM9)</f>
        <v>23519167.059999991</v>
      </c>
      <c r="AP9" s="55"/>
      <c r="AW9" s="47"/>
      <c r="AZ9" s="62"/>
    </row>
    <row r="10" spans="1:52">
      <c r="A10" s="27">
        <v>1</v>
      </c>
      <c r="B10" s="1">
        <v>1</v>
      </c>
      <c r="C10" s="1">
        <v>1</v>
      </c>
      <c r="G10" s="36" t="s">
        <v>18</v>
      </c>
      <c r="H10" s="15">
        <f>+H11+H15+H18</f>
        <v>805522.32000000007</v>
      </c>
      <c r="I10" s="15">
        <f t="shared" ref="I10:AJ10" si="5">+I11+I15+I18</f>
        <v>421743.6</v>
      </c>
      <c r="J10" s="15">
        <f t="shared" si="5"/>
        <v>1885339.1999999997</v>
      </c>
      <c r="K10" s="15">
        <f t="shared" si="5"/>
        <v>574706.4</v>
      </c>
      <c r="L10" s="15">
        <f t="shared" si="5"/>
        <v>204000</v>
      </c>
      <c r="M10" s="15">
        <f t="shared" si="5"/>
        <v>756000</v>
      </c>
      <c r="N10" s="15">
        <f t="shared" si="5"/>
        <v>72000</v>
      </c>
      <c r="O10" s="15">
        <f t="shared" si="5"/>
        <v>360000</v>
      </c>
      <c r="P10" s="15">
        <f t="shared" si="5"/>
        <v>96000</v>
      </c>
      <c r="Q10" s="15">
        <f t="shared" si="5"/>
        <v>96000</v>
      </c>
      <c r="R10" s="15">
        <f t="shared" si="5"/>
        <v>312000</v>
      </c>
      <c r="S10" s="15">
        <f t="shared" si="5"/>
        <v>1029534.24</v>
      </c>
      <c r="T10" s="15">
        <f t="shared" si="5"/>
        <v>2687802.7199999997</v>
      </c>
      <c r="U10" s="15">
        <f t="shared" si="5"/>
        <v>912000</v>
      </c>
      <c r="V10" s="15">
        <f t="shared" si="5"/>
        <v>1812810.24</v>
      </c>
      <c r="W10" s="15">
        <f t="shared" si="5"/>
        <v>132000</v>
      </c>
      <c r="X10" s="15">
        <f t="shared" si="5"/>
        <v>192000</v>
      </c>
      <c r="Y10" s="15">
        <f t="shared" si="5"/>
        <v>247200</v>
      </c>
      <c r="Z10" s="15">
        <f t="shared" si="5"/>
        <v>132000</v>
      </c>
      <c r="AA10" s="15">
        <f t="shared" si="5"/>
        <v>60000</v>
      </c>
      <c r="AB10" s="15">
        <f t="shared" si="5"/>
        <v>506400</v>
      </c>
      <c r="AC10" s="15">
        <f t="shared" si="5"/>
        <v>132000</v>
      </c>
      <c r="AD10" s="15">
        <f t="shared" si="5"/>
        <v>507941.04000000004</v>
      </c>
      <c r="AE10" s="15">
        <f t="shared" si="5"/>
        <v>72000</v>
      </c>
      <c r="AF10" s="15">
        <f t="shared" si="5"/>
        <v>108000</v>
      </c>
      <c r="AG10" s="15">
        <f t="shared" si="5"/>
        <v>84000</v>
      </c>
      <c r="AH10" s="15">
        <f t="shared" si="5"/>
        <v>120000</v>
      </c>
      <c r="AI10" s="15">
        <f t="shared" si="5"/>
        <v>60000</v>
      </c>
      <c r="AJ10" s="15">
        <f t="shared" si="5"/>
        <v>120000</v>
      </c>
      <c r="AK10" s="15">
        <f>+AK11+AK15+AK18</f>
        <v>415200</v>
      </c>
      <c r="AL10" s="15">
        <f>+AL11+AL15+AL18</f>
        <v>1084401.6000000001</v>
      </c>
      <c r="AM10" s="15">
        <f>+AM11+AM15+AM18</f>
        <v>180000</v>
      </c>
      <c r="AN10" s="15">
        <f>SUM(H10:AM10)</f>
        <v>16178601.360000001</v>
      </c>
      <c r="AW10" s="47"/>
      <c r="AZ10" s="62"/>
    </row>
    <row r="11" spans="1:52">
      <c r="A11" s="27">
        <v>1</v>
      </c>
      <c r="B11" s="1">
        <v>1</v>
      </c>
      <c r="C11" s="1">
        <v>1</v>
      </c>
      <c r="D11" s="1">
        <v>111</v>
      </c>
      <c r="G11" s="36" t="s">
        <v>19</v>
      </c>
      <c r="H11" s="23">
        <f>+H12</f>
        <v>0</v>
      </c>
      <c r="I11" s="23">
        <f t="shared" ref="I11:AL11" si="6">+I12</f>
        <v>0</v>
      </c>
      <c r="J11" s="23">
        <f t="shared" si="6"/>
        <v>0</v>
      </c>
      <c r="K11" s="23">
        <f t="shared" si="6"/>
        <v>0</v>
      </c>
      <c r="L11" s="23">
        <v>0</v>
      </c>
      <c r="M11" s="23">
        <f t="shared" si="6"/>
        <v>0</v>
      </c>
      <c r="N11" s="23">
        <f t="shared" si="6"/>
        <v>0</v>
      </c>
      <c r="O11" s="23">
        <v>0</v>
      </c>
      <c r="P11" s="23">
        <f t="shared" si="6"/>
        <v>0</v>
      </c>
      <c r="Q11" s="23">
        <v>0</v>
      </c>
      <c r="R11" s="23">
        <f t="shared" si="6"/>
        <v>0</v>
      </c>
      <c r="S11" s="23">
        <v>0</v>
      </c>
      <c r="T11" s="23">
        <v>0</v>
      </c>
      <c r="U11" s="23">
        <f t="shared" si="6"/>
        <v>0</v>
      </c>
      <c r="V11" s="23">
        <f t="shared" si="6"/>
        <v>0</v>
      </c>
      <c r="W11" s="23">
        <f>+W12</f>
        <v>0</v>
      </c>
      <c r="X11" s="23">
        <f t="shared" ref="X11:AG11" si="7">+X12</f>
        <v>0</v>
      </c>
      <c r="Y11" s="23">
        <f t="shared" si="7"/>
        <v>0</v>
      </c>
      <c r="Z11" s="23">
        <f t="shared" si="7"/>
        <v>0</v>
      </c>
      <c r="AA11" s="23">
        <f t="shared" si="7"/>
        <v>0</v>
      </c>
      <c r="AB11" s="23">
        <f t="shared" si="7"/>
        <v>0</v>
      </c>
      <c r="AC11" s="23">
        <f t="shared" si="7"/>
        <v>0</v>
      </c>
      <c r="AD11" s="23">
        <f t="shared" si="7"/>
        <v>0</v>
      </c>
      <c r="AE11" s="23">
        <f t="shared" si="7"/>
        <v>0</v>
      </c>
      <c r="AF11" s="23">
        <f t="shared" si="7"/>
        <v>0</v>
      </c>
      <c r="AG11" s="23">
        <f t="shared" si="7"/>
        <v>0</v>
      </c>
      <c r="AH11" s="23">
        <f t="shared" si="6"/>
        <v>0</v>
      </c>
      <c r="AI11" s="23">
        <f t="shared" si="6"/>
        <v>0</v>
      </c>
      <c r="AJ11" s="23">
        <f t="shared" si="6"/>
        <v>0</v>
      </c>
      <c r="AK11" s="23">
        <f t="shared" si="6"/>
        <v>0</v>
      </c>
      <c r="AL11" s="23">
        <f t="shared" si="6"/>
        <v>0</v>
      </c>
      <c r="AM11" s="23">
        <v>0</v>
      </c>
      <c r="AN11" s="12">
        <f>SUM(H11:AM11)</f>
        <v>0</v>
      </c>
      <c r="AU11" s="66"/>
      <c r="AW11" s="47"/>
      <c r="AZ11" s="62"/>
    </row>
    <row r="12" spans="1:52">
      <c r="A12" s="27">
        <v>1</v>
      </c>
      <c r="B12" s="1">
        <v>1</v>
      </c>
      <c r="C12" s="1">
        <v>1</v>
      </c>
      <c r="D12" s="1">
        <v>111</v>
      </c>
      <c r="E12" s="1">
        <v>1</v>
      </c>
      <c r="G12" s="32" t="s">
        <v>19</v>
      </c>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16">
        <f t="shared" ref="AN12:AN39" si="8">SUM(H12:AL12)</f>
        <v>0</v>
      </c>
    </row>
    <row r="13" spans="1:52">
      <c r="A13" s="27">
        <v>1</v>
      </c>
      <c r="B13" s="1">
        <v>1</v>
      </c>
      <c r="C13" s="1">
        <v>1</v>
      </c>
      <c r="D13" s="1">
        <v>112</v>
      </c>
      <c r="G13" s="36" t="s">
        <v>20</v>
      </c>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12">
        <f>SUM(H13:AM13)</f>
        <v>0</v>
      </c>
    </row>
    <row r="14" spans="1:52">
      <c r="A14" s="27">
        <v>1</v>
      </c>
      <c r="B14" s="1">
        <v>1</v>
      </c>
      <c r="C14" s="1">
        <v>1</v>
      </c>
      <c r="D14" s="1">
        <v>112</v>
      </c>
      <c r="E14" s="1">
        <v>1</v>
      </c>
      <c r="G14" s="32" t="s">
        <v>20</v>
      </c>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16">
        <f t="shared" si="8"/>
        <v>0</v>
      </c>
    </row>
    <row r="15" spans="1:52">
      <c r="A15" s="27">
        <v>1</v>
      </c>
      <c r="B15" s="1">
        <v>1</v>
      </c>
      <c r="C15" s="1">
        <v>1</v>
      </c>
      <c r="D15" s="1">
        <v>113</v>
      </c>
      <c r="G15" s="36" t="s">
        <v>21</v>
      </c>
      <c r="H15" s="23">
        <f>SUM(H16:H17)</f>
        <v>805522.32000000007</v>
      </c>
      <c r="I15" s="23">
        <f t="shared" ref="I15:AM15" si="9">SUM(I16:I17)</f>
        <v>421743.6</v>
      </c>
      <c r="J15" s="23">
        <f t="shared" si="9"/>
        <v>1885339.1999999997</v>
      </c>
      <c r="K15" s="23">
        <f>SUM(K16:K17)</f>
        <v>574706.4</v>
      </c>
      <c r="L15" s="23">
        <f>SUM(L16:L17)</f>
        <v>204000</v>
      </c>
      <c r="M15" s="23">
        <f t="shared" ref="M15:R15" si="10">SUM(M16:M17)</f>
        <v>756000</v>
      </c>
      <c r="N15" s="23">
        <f t="shared" si="10"/>
        <v>72000</v>
      </c>
      <c r="O15" s="23">
        <f t="shared" si="10"/>
        <v>360000</v>
      </c>
      <c r="P15" s="23">
        <f t="shared" si="10"/>
        <v>96000</v>
      </c>
      <c r="Q15" s="23">
        <f t="shared" si="10"/>
        <v>96000</v>
      </c>
      <c r="R15" s="23">
        <f t="shared" si="10"/>
        <v>312000</v>
      </c>
      <c r="S15" s="23">
        <f t="shared" si="9"/>
        <v>1029534.24</v>
      </c>
      <c r="T15" s="23">
        <f t="shared" si="9"/>
        <v>2687802.7199999997</v>
      </c>
      <c r="U15" s="23">
        <f t="shared" si="9"/>
        <v>912000</v>
      </c>
      <c r="V15" s="23">
        <f t="shared" si="9"/>
        <v>1812810.24</v>
      </c>
      <c r="W15" s="23">
        <f>SUM(W16:W17)</f>
        <v>132000</v>
      </c>
      <c r="X15" s="23">
        <f>SUM(X16:X17)</f>
        <v>192000</v>
      </c>
      <c r="Y15" s="23">
        <f t="shared" ref="Y15:AG15" si="11">SUM(Y16:Y17)</f>
        <v>247200</v>
      </c>
      <c r="Z15" s="23">
        <f t="shared" si="11"/>
        <v>132000</v>
      </c>
      <c r="AA15" s="23">
        <f t="shared" si="11"/>
        <v>60000</v>
      </c>
      <c r="AB15" s="23">
        <f t="shared" si="11"/>
        <v>506400</v>
      </c>
      <c r="AC15" s="23">
        <f t="shared" si="11"/>
        <v>132000</v>
      </c>
      <c r="AD15" s="23">
        <f t="shared" si="11"/>
        <v>507941.04000000004</v>
      </c>
      <c r="AE15" s="23">
        <f t="shared" si="11"/>
        <v>72000</v>
      </c>
      <c r="AF15" s="23">
        <f t="shared" si="11"/>
        <v>108000</v>
      </c>
      <c r="AG15" s="23">
        <f t="shared" si="11"/>
        <v>84000</v>
      </c>
      <c r="AH15" s="23">
        <f t="shared" si="9"/>
        <v>120000</v>
      </c>
      <c r="AI15" s="23">
        <f t="shared" si="9"/>
        <v>60000</v>
      </c>
      <c r="AJ15" s="23">
        <f t="shared" si="9"/>
        <v>120000</v>
      </c>
      <c r="AK15" s="23">
        <f t="shared" si="9"/>
        <v>415200</v>
      </c>
      <c r="AL15" s="23">
        <f t="shared" si="9"/>
        <v>1084401.6000000001</v>
      </c>
      <c r="AM15" s="23">
        <f t="shared" si="9"/>
        <v>180000</v>
      </c>
      <c r="AN15" s="12">
        <f>SUM(H15:AM15)</f>
        <v>16178601.360000001</v>
      </c>
      <c r="AU15" s="62"/>
    </row>
    <row r="16" spans="1:52">
      <c r="A16" s="27">
        <v>1</v>
      </c>
      <c r="B16" s="1">
        <v>1</v>
      </c>
      <c r="C16" s="1">
        <v>1</v>
      </c>
      <c r="D16" s="1">
        <v>113</v>
      </c>
      <c r="E16" s="1">
        <v>1</v>
      </c>
      <c r="G16" s="32" t="s">
        <v>22</v>
      </c>
      <c r="H16" s="40"/>
      <c r="I16" s="21"/>
      <c r="J16" s="21"/>
      <c r="K16" s="21">
        <v>173353.2</v>
      </c>
      <c r="L16" s="21">
        <v>0</v>
      </c>
      <c r="M16" s="21">
        <v>0</v>
      </c>
      <c r="N16" s="21">
        <v>0</v>
      </c>
      <c r="O16" s="21">
        <v>0</v>
      </c>
      <c r="P16" s="21">
        <v>0</v>
      </c>
      <c r="Q16" s="21">
        <v>0</v>
      </c>
      <c r="R16" s="21">
        <v>0</v>
      </c>
      <c r="S16" s="21">
        <v>155934.24</v>
      </c>
      <c r="T16" s="21">
        <v>0</v>
      </c>
      <c r="U16" s="21">
        <v>0</v>
      </c>
      <c r="V16" s="21">
        <v>125610.24000000001</v>
      </c>
      <c r="W16" s="21"/>
      <c r="X16" s="21"/>
      <c r="Y16" s="21"/>
      <c r="Z16" s="21"/>
      <c r="AA16" s="21"/>
      <c r="AB16" s="21"/>
      <c r="AC16" s="21"/>
      <c r="AD16" s="21">
        <v>248741.04</v>
      </c>
      <c r="AE16" s="21"/>
      <c r="AF16" s="21"/>
      <c r="AG16" s="21"/>
      <c r="AH16" s="21">
        <v>0</v>
      </c>
      <c r="AI16" s="21">
        <v>0</v>
      </c>
      <c r="AJ16" s="21">
        <v>0</v>
      </c>
      <c r="AK16" s="21"/>
      <c r="AL16" s="21">
        <v>654801.6</v>
      </c>
      <c r="AM16" s="21"/>
      <c r="AN16" s="16">
        <f>SUM(H16:AM16)</f>
        <v>1358440.3199999998</v>
      </c>
      <c r="AU16" s="67"/>
    </row>
    <row r="17" spans="1:48" s="47" customFormat="1">
      <c r="A17" s="27">
        <v>1</v>
      </c>
      <c r="B17" s="92">
        <v>1</v>
      </c>
      <c r="C17" s="92">
        <v>1</v>
      </c>
      <c r="D17" s="92">
        <v>113</v>
      </c>
      <c r="E17" s="92">
        <v>2</v>
      </c>
      <c r="F17" s="92"/>
      <c r="G17" s="37" t="s">
        <v>23</v>
      </c>
      <c r="H17" s="40">
        <v>805522.32000000007</v>
      </c>
      <c r="I17" s="21">
        <v>421743.6</v>
      </c>
      <c r="J17" s="21">
        <v>1885339.1999999997</v>
      </c>
      <c r="K17" s="21">
        <v>401353.2</v>
      </c>
      <c r="L17" s="21">
        <v>204000</v>
      </c>
      <c r="M17" s="21">
        <v>756000</v>
      </c>
      <c r="N17" s="21">
        <v>72000</v>
      </c>
      <c r="O17" s="21">
        <v>360000</v>
      </c>
      <c r="P17" s="21">
        <v>96000</v>
      </c>
      <c r="Q17" s="21">
        <v>96000</v>
      </c>
      <c r="R17" s="21">
        <v>312000</v>
      </c>
      <c r="S17" s="21">
        <v>873600</v>
      </c>
      <c r="T17" s="21">
        <v>2687802.7199999997</v>
      </c>
      <c r="U17" s="21">
        <v>912000</v>
      </c>
      <c r="V17" s="21">
        <v>1687200</v>
      </c>
      <c r="W17" s="21">
        <v>132000</v>
      </c>
      <c r="X17" s="21">
        <v>192000</v>
      </c>
      <c r="Y17" s="21">
        <v>247200</v>
      </c>
      <c r="Z17" s="21">
        <v>132000</v>
      </c>
      <c r="AA17" s="21">
        <v>60000</v>
      </c>
      <c r="AB17" s="21">
        <v>506400</v>
      </c>
      <c r="AC17" s="21">
        <v>132000</v>
      </c>
      <c r="AD17" s="21">
        <v>259200</v>
      </c>
      <c r="AE17" s="21">
        <v>72000</v>
      </c>
      <c r="AF17" s="21">
        <v>108000</v>
      </c>
      <c r="AG17" s="21">
        <v>84000</v>
      </c>
      <c r="AH17" s="21">
        <v>120000</v>
      </c>
      <c r="AI17" s="21">
        <v>60000</v>
      </c>
      <c r="AJ17" s="21">
        <v>120000</v>
      </c>
      <c r="AK17" s="21">
        <v>415200</v>
      </c>
      <c r="AL17" s="21">
        <v>429600</v>
      </c>
      <c r="AM17" s="21">
        <v>180000</v>
      </c>
      <c r="AN17" s="16">
        <f>SUM(H17:AM17)</f>
        <v>14820161.039999999</v>
      </c>
      <c r="AP17" s="55"/>
      <c r="AQ17" s="54"/>
      <c r="AR17" s="55"/>
      <c r="AS17" s="55"/>
      <c r="AT17" s="58"/>
      <c r="AU17" s="93"/>
      <c r="AV17" s="63"/>
    </row>
    <row r="18" spans="1:48">
      <c r="A18" s="27">
        <v>1</v>
      </c>
      <c r="B18" s="1">
        <v>1</v>
      </c>
      <c r="C18" s="1">
        <v>1</v>
      </c>
      <c r="D18" s="1">
        <v>114</v>
      </c>
      <c r="G18" s="36" t="s">
        <v>24</v>
      </c>
      <c r="H18" s="23">
        <f>+H19</f>
        <v>0</v>
      </c>
      <c r="I18" s="23">
        <f t="shared" ref="I18:AL18" si="12">+I19</f>
        <v>0</v>
      </c>
      <c r="J18" s="23">
        <f t="shared" si="12"/>
        <v>0</v>
      </c>
      <c r="K18" s="23">
        <f t="shared" si="12"/>
        <v>0</v>
      </c>
      <c r="L18" s="23">
        <v>0</v>
      </c>
      <c r="M18" s="23">
        <f t="shared" si="12"/>
        <v>0</v>
      </c>
      <c r="N18" s="23">
        <f t="shared" si="12"/>
        <v>0</v>
      </c>
      <c r="O18" s="23"/>
      <c r="P18" s="23">
        <f t="shared" si="12"/>
        <v>0</v>
      </c>
      <c r="Q18" s="23"/>
      <c r="R18" s="23">
        <f t="shared" si="12"/>
        <v>0</v>
      </c>
      <c r="S18" s="23"/>
      <c r="T18" s="23"/>
      <c r="U18" s="23">
        <f t="shared" si="12"/>
        <v>0</v>
      </c>
      <c r="V18" s="23">
        <f t="shared" si="12"/>
        <v>0</v>
      </c>
      <c r="W18" s="23">
        <f t="shared" si="12"/>
        <v>0</v>
      </c>
      <c r="X18" s="23">
        <f t="shared" si="12"/>
        <v>0</v>
      </c>
      <c r="Y18" s="23">
        <f t="shared" si="12"/>
        <v>0</v>
      </c>
      <c r="Z18" s="23">
        <f t="shared" si="12"/>
        <v>0</v>
      </c>
      <c r="AA18" s="23">
        <f t="shared" si="12"/>
        <v>0</v>
      </c>
      <c r="AB18" s="23">
        <f t="shared" si="12"/>
        <v>0</v>
      </c>
      <c r="AC18" s="23">
        <f t="shared" si="12"/>
        <v>0</v>
      </c>
      <c r="AD18" s="23">
        <f t="shared" si="12"/>
        <v>0</v>
      </c>
      <c r="AE18" s="23">
        <f t="shared" si="12"/>
        <v>0</v>
      </c>
      <c r="AF18" s="23">
        <f t="shared" si="12"/>
        <v>0</v>
      </c>
      <c r="AG18" s="23">
        <f t="shared" si="12"/>
        <v>0</v>
      </c>
      <c r="AH18" s="23">
        <f t="shared" si="12"/>
        <v>0</v>
      </c>
      <c r="AI18" s="23">
        <f t="shared" si="12"/>
        <v>0</v>
      </c>
      <c r="AJ18" s="23">
        <f t="shared" si="12"/>
        <v>0</v>
      </c>
      <c r="AK18" s="23">
        <f t="shared" si="12"/>
        <v>0</v>
      </c>
      <c r="AL18" s="23">
        <f t="shared" si="12"/>
        <v>0</v>
      </c>
      <c r="AM18" s="23">
        <v>0</v>
      </c>
      <c r="AN18" s="12">
        <f>SUM(H18:AM18)</f>
        <v>0</v>
      </c>
      <c r="AP18" s="55"/>
    </row>
    <row r="19" spans="1:48">
      <c r="A19" s="27">
        <v>1</v>
      </c>
      <c r="B19" s="1">
        <v>1</v>
      </c>
      <c r="C19" s="1">
        <v>1</v>
      </c>
      <c r="D19" s="1">
        <v>114</v>
      </c>
      <c r="E19" s="1">
        <v>1</v>
      </c>
      <c r="G19" s="32" t="s">
        <v>25</v>
      </c>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16">
        <f t="shared" si="8"/>
        <v>0</v>
      </c>
      <c r="AP19" s="55"/>
    </row>
    <row r="20" spans="1:48">
      <c r="A20" s="27">
        <v>1</v>
      </c>
      <c r="B20" s="1">
        <v>1</v>
      </c>
      <c r="C20" s="1">
        <v>2</v>
      </c>
      <c r="E20" s="41"/>
      <c r="F20" s="41"/>
      <c r="G20" s="36" t="s">
        <v>26</v>
      </c>
      <c r="H20" s="15">
        <f>+H21+H23+H26+H28</f>
        <v>0</v>
      </c>
      <c r="I20" s="15">
        <f t="shared" ref="I20:AL20" si="13">+I21+I23+I26+I28</f>
        <v>0</v>
      </c>
      <c r="J20" s="15">
        <f t="shared" si="13"/>
        <v>0</v>
      </c>
      <c r="K20" s="15">
        <f t="shared" si="13"/>
        <v>0</v>
      </c>
      <c r="L20" s="15">
        <f t="shared" si="13"/>
        <v>0</v>
      </c>
      <c r="M20" s="15">
        <f t="shared" si="13"/>
        <v>0</v>
      </c>
      <c r="N20" s="15">
        <f t="shared" si="13"/>
        <v>0</v>
      </c>
      <c r="O20" s="15">
        <f t="shared" si="13"/>
        <v>0</v>
      </c>
      <c r="P20" s="15">
        <f t="shared" si="13"/>
        <v>0</v>
      </c>
      <c r="Q20" s="15">
        <f t="shared" si="13"/>
        <v>0</v>
      </c>
      <c r="R20" s="15">
        <f t="shared" si="13"/>
        <v>0</v>
      </c>
      <c r="S20" s="15">
        <f t="shared" si="13"/>
        <v>0</v>
      </c>
      <c r="T20" s="15">
        <f t="shared" si="13"/>
        <v>0</v>
      </c>
      <c r="U20" s="15">
        <f t="shared" si="13"/>
        <v>0</v>
      </c>
      <c r="V20" s="15">
        <f t="shared" si="13"/>
        <v>0</v>
      </c>
      <c r="W20" s="15">
        <f t="shared" si="13"/>
        <v>0</v>
      </c>
      <c r="X20" s="15">
        <f t="shared" si="13"/>
        <v>0</v>
      </c>
      <c r="Y20" s="15">
        <f t="shared" si="13"/>
        <v>0</v>
      </c>
      <c r="Z20" s="15">
        <f t="shared" si="13"/>
        <v>0</v>
      </c>
      <c r="AA20" s="15">
        <f t="shared" si="13"/>
        <v>0</v>
      </c>
      <c r="AB20" s="15">
        <f t="shared" si="13"/>
        <v>0</v>
      </c>
      <c r="AC20" s="15">
        <f t="shared" si="13"/>
        <v>0</v>
      </c>
      <c r="AD20" s="15">
        <f t="shared" si="13"/>
        <v>0</v>
      </c>
      <c r="AE20" s="15">
        <f t="shared" si="13"/>
        <v>0</v>
      </c>
      <c r="AF20" s="15">
        <f t="shared" si="13"/>
        <v>0</v>
      </c>
      <c r="AG20" s="15">
        <f t="shared" si="13"/>
        <v>0</v>
      </c>
      <c r="AH20" s="15">
        <f t="shared" si="13"/>
        <v>0</v>
      </c>
      <c r="AI20" s="15">
        <f t="shared" si="13"/>
        <v>0</v>
      </c>
      <c r="AJ20" s="15">
        <f t="shared" si="13"/>
        <v>0</v>
      </c>
      <c r="AK20" s="15">
        <f t="shared" si="13"/>
        <v>0</v>
      </c>
      <c r="AL20" s="15">
        <f t="shared" si="13"/>
        <v>0</v>
      </c>
      <c r="AM20" s="15">
        <v>0</v>
      </c>
      <c r="AN20" s="14">
        <f>SUM(H20:AM20)</f>
        <v>0</v>
      </c>
      <c r="AP20" s="55"/>
    </row>
    <row r="21" spans="1:48">
      <c r="A21" s="27">
        <v>1</v>
      </c>
      <c r="B21" s="1">
        <v>1</v>
      </c>
      <c r="C21" s="1">
        <v>2</v>
      </c>
      <c r="D21" s="1">
        <v>121</v>
      </c>
      <c r="G21" s="36" t="s">
        <v>27</v>
      </c>
      <c r="H21" s="23">
        <f>SUM(H22)</f>
        <v>0</v>
      </c>
      <c r="I21" s="23">
        <f>SUM(I22)</f>
        <v>0</v>
      </c>
      <c r="J21" s="23">
        <f t="shared" ref="J21:AL21" si="14">SUM(J22)</f>
        <v>0</v>
      </c>
      <c r="K21" s="23">
        <f t="shared" si="14"/>
        <v>0</v>
      </c>
      <c r="L21" s="23">
        <v>0</v>
      </c>
      <c r="M21" s="23">
        <f t="shared" si="14"/>
        <v>0</v>
      </c>
      <c r="N21" s="23">
        <f t="shared" si="14"/>
        <v>0</v>
      </c>
      <c r="O21" s="23">
        <v>0</v>
      </c>
      <c r="P21" s="23">
        <f t="shared" si="14"/>
        <v>0</v>
      </c>
      <c r="Q21" s="23">
        <v>0</v>
      </c>
      <c r="R21" s="23">
        <f t="shared" si="14"/>
        <v>0</v>
      </c>
      <c r="S21" s="23">
        <v>0</v>
      </c>
      <c r="T21" s="23">
        <v>0</v>
      </c>
      <c r="U21" s="23">
        <f t="shared" si="14"/>
        <v>0</v>
      </c>
      <c r="V21" s="23">
        <f>SUM(V22)</f>
        <v>0</v>
      </c>
      <c r="W21" s="23">
        <f>SUM(W22)</f>
        <v>0</v>
      </c>
      <c r="X21" s="23">
        <f t="shared" ref="X21:AG21" si="15">SUM(X22)</f>
        <v>0</v>
      </c>
      <c r="Y21" s="23">
        <f t="shared" si="15"/>
        <v>0</v>
      </c>
      <c r="Z21" s="23">
        <f t="shared" si="15"/>
        <v>0</v>
      </c>
      <c r="AA21" s="23">
        <f t="shared" si="15"/>
        <v>0</v>
      </c>
      <c r="AB21" s="23">
        <f t="shared" si="15"/>
        <v>0</v>
      </c>
      <c r="AC21" s="23">
        <f t="shared" si="15"/>
        <v>0</v>
      </c>
      <c r="AD21" s="23">
        <f t="shared" si="15"/>
        <v>0</v>
      </c>
      <c r="AE21" s="23">
        <f t="shared" si="15"/>
        <v>0</v>
      </c>
      <c r="AF21" s="23">
        <f t="shared" si="15"/>
        <v>0</v>
      </c>
      <c r="AG21" s="23">
        <f t="shared" si="15"/>
        <v>0</v>
      </c>
      <c r="AH21" s="23">
        <f t="shared" si="14"/>
        <v>0</v>
      </c>
      <c r="AI21" s="23">
        <f t="shared" si="14"/>
        <v>0</v>
      </c>
      <c r="AJ21" s="23">
        <f t="shared" si="14"/>
        <v>0</v>
      </c>
      <c r="AK21" s="23">
        <f t="shared" si="14"/>
        <v>0</v>
      </c>
      <c r="AL21" s="23">
        <f t="shared" si="14"/>
        <v>0</v>
      </c>
      <c r="AM21" s="23">
        <v>0</v>
      </c>
      <c r="AN21" s="12">
        <f>SUM(H21:AM21)</f>
        <v>0</v>
      </c>
      <c r="AP21" s="55"/>
    </row>
    <row r="22" spans="1:48">
      <c r="A22" s="27">
        <v>1</v>
      </c>
      <c r="B22" s="1">
        <v>1</v>
      </c>
      <c r="C22" s="1">
        <v>2</v>
      </c>
      <c r="D22" s="1">
        <v>121</v>
      </c>
      <c r="E22" s="1">
        <v>1</v>
      </c>
      <c r="G22" s="32" t="s">
        <v>28</v>
      </c>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16">
        <f t="shared" si="8"/>
        <v>0</v>
      </c>
      <c r="AP22" s="55"/>
    </row>
    <row r="23" spans="1:48">
      <c r="A23" s="27">
        <v>1</v>
      </c>
      <c r="B23" s="1">
        <v>1</v>
      </c>
      <c r="C23" s="1">
        <v>2</v>
      </c>
      <c r="D23" s="2">
        <v>122</v>
      </c>
      <c r="E23" s="41"/>
      <c r="F23" s="41"/>
      <c r="G23" s="36" t="s">
        <v>29</v>
      </c>
      <c r="H23" s="23">
        <f t="shared" ref="H23:AL23" si="16">SUM(H24:H25)</f>
        <v>0</v>
      </c>
      <c r="I23" s="23">
        <f t="shared" si="16"/>
        <v>0</v>
      </c>
      <c r="J23" s="23">
        <f t="shared" si="16"/>
        <v>0</v>
      </c>
      <c r="K23" s="23">
        <f t="shared" si="16"/>
        <v>0</v>
      </c>
      <c r="L23" s="23">
        <v>0</v>
      </c>
      <c r="M23" s="23">
        <f t="shared" ref="M23:N23" si="17">SUM(M24:M25)</f>
        <v>0</v>
      </c>
      <c r="N23" s="23">
        <f t="shared" si="17"/>
        <v>0</v>
      </c>
      <c r="O23" s="23">
        <v>0</v>
      </c>
      <c r="P23" s="23">
        <f t="shared" ref="P23" si="18">SUM(P24:P25)</f>
        <v>0</v>
      </c>
      <c r="Q23" s="23">
        <v>0</v>
      </c>
      <c r="R23" s="23">
        <f t="shared" ref="R23" si="19">SUM(R24:R25)</f>
        <v>0</v>
      </c>
      <c r="S23" s="23">
        <v>0</v>
      </c>
      <c r="T23" s="23">
        <v>0</v>
      </c>
      <c r="U23" s="23">
        <f t="shared" ref="U23:AJ23" si="20">SUM(U24:U25)</f>
        <v>0</v>
      </c>
      <c r="V23" s="23">
        <f t="shared" si="20"/>
        <v>0</v>
      </c>
      <c r="W23" s="23">
        <f>SUM(W24:W25)</f>
        <v>0</v>
      </c>
      <c r="X23" s="23">
        <f t="shared" ref="X23:AG23" si="21">SUM(X24:X25)</f>
        <v>0</v>
      </c>
      <c r="Y23" s="23">
        <f t="shared" si="21"/>
        <v>0</v>
      </c>
      <c r="Z23" s="23">
        <f t="shared" si="21"/>
        <v>0</v>
      </c>
      <c r="AA23" s="23">
        <f t="shared" si="21"/>
        <v>0</v>
      </c>
      <c r="AB23" s="23">
        <f t="shared" si="21"/>
        <v>0</v>
      </c>
      <c r="AC23" s="23">
        <f t="shared" si="21"/>
        <v>0</v>
      </c>
      <c r="AD23" s="23">
        <f t="shared" si="21"/>
        <v>0</v>
      </c>
      <c r="AE23" s="23">
        <f t="shared" si="21"/>
        <v>0</v>
      </c>
      <c r="AF23" s="23">
        <f t="shared" si="21"/>
        <v>0</v>
      </c>
      <c r="AG23" s="23">
        <f t="shared" si="21"/>
        <v>0</v>
      </c>
      <c r="AH23" s="23">
        <f t="shared" si="20"/>
        <v>0</v>
      </c>
      <c r="AI23" s="23">
        <f t="shared" si="20"/>
        <v>0</v>
      </c>
      <c r="AJ23" s="23">
        <f t="shared" si="20"/>
        <v>0</v>
      </c>
      <c r="AK23" s="23">
        <f t="shared" si="16"/>
        <v>0</v>
      </c>
      <c r="AL23" s="23">
        <f t="shared" si="16"/>
        <v>0</v>
      </c>
      <c r="AM23" s="23">
        <v>0</v>
      </c>
      <c r="AN23" s="12">
        <f>SUM(H23:AM23)</f>
        <v>0</v>
      </c>
      <c r="AP23" s="55"/>
    </row>
    <row r="24" spans="1:48">
      <c r="A24" s="27">
        <v>1</v>
      </c>
      <c r="B24" s="1">
        <v>1</v>
      </c>
      <c r="C24" s="1">
        <v>2</v>
      </c>
      <c r="D24" s="2">
        <v>122</v>
      </c>
      <c r="E24" s="1">
        <v>1</v>
      </c>
      <c r="G24" s="32" t="s">
        <v>30</v>
      </c>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v>0</v>
      </c>
      <c r="AL24" s="21"/>
      <c r="AM24" s="21"/>
      <c r="AN24" s="16">
        <f t="shared" si="8"/>
        <v>0</v>
      </c>
      <c r="AP24" s="55"/>
      <c r="AR24" s="55"/>
    </row>
    <row r="25" spans="1:48">
      <c r="A25" s="27">
        <v>1</v>
      </c>
      <c r="B25" s="1">
        <v>1</v>
      </c>
      <c r="C25" s="1">
        <v>2</v>
      </c>
      <c r="D25" s="2">
        <v>122</v>
      </c>
      <c r="E25" s="1">
        <v>2</v>
      </c>
      <c r="G25" s="32" t="s">
        <v>31</v>
      </c>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16">
        <f t="shared" si="8"/>
        <v>0</v>
      </c>
      <c r="AP25" s="55"/>
    </row>
    <row r="26" spans="1:48">
      <c r="A26" s="27">
        <v>1</v>
      </c>
      <c r="B26" s="1">
        <v>1</v>
      </c>
      <c r="C26" s="1">
        <v>2</v>
      </c>
      <c r="D26" s="2">
        <v>123</v>
      </c>
      <c r="E26" s="41"/>
      <c r="F26" s="41"/>
      <c r="G26" s="36" t="s">
        <v>32</v>
      </c>
      <c r="H26" s="23">
        <f>+H27</f>
        <v>0</v>
      </c>
      <c r="I26" s="23">
        <f t="shared" ref="I26:AL26" si="22">+I27</f>
        <v>0</v>
      </c>
      <c r="J26" s="23">
        <f t="shared" si="22"/>
        <v>0</v>
      </c>
      <c r="K26" s="23">
        <f t="shared" si="22"/>
        <v>0</v>
      </c>
      <c r="L26" s="23">
        <v>0</v>
      </c>
      <c r="M26" s="23">
        <f t="shared" si="22"/>
        <v>0</v>
      </c>
      <c r="N26" s="23">
        <f t="shared" si="22"/>
        <v>0</v>
      </c>
      <c r="O26" s="23">
        <v>0</v>
      </c>
      <c r="P26" s="23">
        <f t="shared" si="22"/>
        <v>0</v>
      </c>
      <c r="Q26" s="23">
        <v>0</v>
      </c>
      <c r="R26" s="23">
        <f t="shared" si="22"/>
        <v>0</v>
      </c>
      <c r="S26" s="23">
        <v>0</v>
      </c>
      <c r="T26" s="23">
        <v>0</v>
      </c>
      <c r="U26" s="23">
        <f t="shared" si="22"/>
        <v>0</v>
      </c>
      <c r="V26" s="23">
        <f t="shared" si="22"/>
        <v>0</v>
      </c>
      <c r="W26" s="23">
        <f t="shared" si="22"/>
        <v>0</v>
      </c>
      <c r="X26" s="23">
        <f t="shared" si="22"/>
        <v>0</v>
      </c>
      <c r="Y26" s="23">
        <f t="shared" si="22"/>
        <v>0</v>
      </c>
      <c r="Z26" s="23">
        <f t="shared" si="22"/>
        <v>0</v>
      </c>
      <c r="AA26" s="23">
        <f t="shared" si="22"/>
        <v>0</v>
      </c>
      <c r="AB26" s="23">
        <f t="shared" si="22"/>
        <v>0</v>
      </c>
      <c r="AC26" s="23">
        <f t="shared" si="22"/>
        <v>0</v>
      </c>
      <c r="AD26" s="23">
        <f t="shared" si="22"/>
        <v>0</v>
      </c>
      <c r="AE26" s="23">
        <f t="shared" si="22"/>
        <v>0</v>
      </c>
      <c r="AF26" s="23">
        <f t="shared" si="22"/>
        <v>0</v>
      </c>
      <c r="AG26" s="23">
        <f t="shared" si="22"/>
        <v>0</v>
      </c>
      <c r="AH26" s="23">
        <f t="shared" si="22"/>
        <v>0</v>
      </c>
      <c r="AI26" s="23">
        <f t="shared" si="22"/>
        <v>0</v>
      </c>
      <c r="AJ26" s="23">
        <f t="shared" si="22"/>
        <v>0</v>
      </c>
      <c r="AK26" s="23">
        <f t="shared" si="22"/>
        <v>0</v>
      </c>
      <c r="AL26" s="23">
        <f t="shared" si="22"/>
        <v>0</v>
      </c>
      <c r="AM26" s="23">
        <v>0</v>
      </c>
      <c r="AN26" s="12">
        <f t="shared" si="8"/>
        <v>0</v>
      </c>
      <c r="AP26" s="55"/>
    </row>
    <row r="27" spans="1:48">
      <c r="A27" s="27">
        <v>1</v>
      </c>
      <c r="B27" s="1">
        <v>1</v>
      </c>
      <c r="C27" s="1">
        <v>2</v>
      </c>
      <c r="D27" s="2">
        <v>123</v>
      </c>
      <c r="E27" s="1">
        <v>1</v>
      </c>
      <c r="G27" s="32" t="s">
        <v>33</v>
      </c>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16">
        <f t="shared" si="8"/>
        <v>0</v>
      </c>
      <c r="AP27" s="55"/>
    </row>
    <row r="28" spans="1:48">
      <c r="A28" s="27">
        <v>1</v>
      </c>
      <c r="B28" s="1">
        <v>1</v>
      </c>
      <c r="C28" s="1">
        <v>2</v>
      </c>
      <c r="D28" s="2">
        <v>124</v>
      </c>
      <c r="G28" s="36" t="s">
        <v>34</v>
      </c>
      <c r="H28" s="23">
        <f>+H29</f>
        <v>0</v>
      </c>
      <c r="I28" s="23">
        <f t="shared" ref="I28:AL28" si="23">+I29</f>
        <v>0</v>
      </c>
      <c r="J28" s="23">
        <f t="shared" si="23"/>
        <v>0</v>
      </c>
      <c r="K28" s="23">
        <f t="shared" si="23"/>
        <v>0</v>
      </c>
      <c r="L28" s="23">
        <v>0</v>
      </c>
      <c r="M28" s="23">
        <f t="shared" si="23"/>
        <v>0</v>
      </c>
      <c r="N28" s="23">
        <f t="shared" si="23"/>
        <v>0</v>
      </c>
      <c r="O28" s="23">
        <v>0</v>
      </c>
      <c r="P28" s="23">
        <f t="shared" si="23"/>
        <v>0</v>
      </c>
      <c r="Q28" s="23">
        <v>0</v>
      </c>
      <c r="R28" s="23">
        <f t="shared" si="23"/>
        <v>0</v>
      </c>
      <c r="S28" s="23">
        <v>0</v>
      </c>
      <c r="T28" s="23">
        <v>0</v>
      </c>
      <c r="U28" s="23">
        <f t="shared" si="23"/>
        <v>0</v>
      </c>
      <c r="V28" s="23">
        <f t="shared" si="23"/>
        <v>0</v>
      </c>
      <c r="W28" s="23">
        <f t="shared" si="23"/>
        <v>0</v>
      </c>
      <c r="X28" s="23">
        <f t="shared" si="23"/>
        <v>0</v>
      </c>
      <c r="Y28" s="23">
        <f t="shared" si="23"/>
        <v>0</v>
      </c>
      <c r="Z28" s="23">
        <f t="shared" si="23"/>
        <v>0</v>
      </c>
      <c r="AA28" s="23">
        <f t="shared" si="23"/>
        <v>0</v>
      </c>
      <c r="AB28" s="23">
        <f t="shared" si="23"/>
        <v>0</v>
      </c>
      <c r="AC28" s="23">
        <f t="shared" si="23"/>
        <v>0</v>
      </c>
      <c r="AD28" s="23">
        <f t="shared" si="23"/>
        <v>0</v>
      </c>
      <c r="AE28" s="23">
        <f t="shared" si="23"/>
        <v>0</v>
      </c>
      <c r="AF28" s="23">
        <f t="shared" si="23"/>
        <v>0</v>
      </c>
      <c r="AG28" s="23">
        <f t="shared" si="23"/>
        <v>0</v>
      </c>
      <c r="AH28" s="23">
        <f t="shared" si="23"/>
        <v>0</v>
      </c>
      <c r="AI28" s="23">
        <f t="shared" si="23"/>
        <v>0</v>
      </c>
      <c r="AJ28" s="23">
        <f t="shared" si="23"/>
        <v>0</v>
      </c>
      <c r="AK28" s="23">
        <f t="shared" si="23"/>
        <v>0</v>
      </c>
      <c r="AL28" s="23">
        <f t="shared" si="23"/>
        <v>0</v>
      </c>
      <c r="AM28" s="23">
        <v>0</v>
      </c>
      <c r="AN28" s="12">
        <f t="shared" si="8"/>
        <v>0</v>
      </c>
      <c r="AP28" s="55"/>
    </row>
    <row r="29" spans="1:48">
      <c r="A29" s="27">
        <v>1</v>
      </c>
      <c r="B29" s="1">
        <v>1</v>
      </c>
      <c r="C29" s="1">
        <v>2</v>
      </c>
      <c r="D29" s="2">
        <v>124</v>
      </c>
      <c r="E29" s="1">
        <v>1</v>
      </c>
      <c r="G29" s="32" t="s">
        <v>34</v>
      </c>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16">
        <f t="shared" si="8"/>
        <v>0</v>
      </c>
      <c r="AP29" s="55"/>
    </row>
    <row r="30" spans="1:48">
      <c r="A30" s="27">
        <v>1</v>
      </c>
      <c r="B30" s="1">
        <v>1</v>
      </c>
      <c r="C30" s="1">
        <v>3</v>
      </c>
      <c r="D30" s="2"/>
      <c r="G30" s="36" t="s">
        <v>35</v>
      </c>
      <c r="H30" s="15">
        <f>+H31+H33+H38+H40+H43+H45+H47+H49</f>
        <v>395515.05499999999</v>
      </c>
      <c r="I30" s="15">
        <f t="shared" ref="I30:AM30" si="24">+I31+I33+I38+I40+I43+I45+I47+I49</f>
        <v>185151.70499999999</v>
      </c>
      <c r="J30" s="15">
        <f t="shared" si="24"/>
        <v>610278.62</v>
      </c>
      <c r="K30" s="15">
        <f t="shared" si="24"/>
        <v>178700.625</v>
      </c>
      <c r="L30" s="15">
        <f t="shared" si="24"/>
        <v>91405.36</v>
      </c>
      <c r="M30" s="15">
        <f t="shared" si="24"/>
        <v>477752.88</v>
      </c>
      <c r="N30" s="15">
        <f t="shared" si="24"/>
        <v>60506.559999999998</v>
      </c>
      <c r="O30" s="15">
        <f>+O31+O33+O38+O40+O43+O45+O47+O49</f>
        <v>117223.84999999999</v>
      </c>
      <c r="P30" s="15">
        <f t="shared" ref="P30:R30" si="25">+P31+P33+P38+P40+P43+P45+P47+P49</f>
        <v>43155.360000000001</v>
      </c>
      <c r="Q30" s="15">
        <f t="shared" si="25"/>
        <v>43155.360000000001</v>
      </c>
      <c r="R30" s="15">
        <f t="shared" si="25"/>
        <v>81506.559999999998</v>
      </c>
      <c r="S30" s="15">
        <f t="shared" si="24"/>
        <v>290238.75</v>
      </c>
      <c r="T30" s="15">
        <f t="shared" si="24"/>
        <v>1350395.6300000008</v>
      </c>
      <c r="U30" s="15">
        <f t="shared" si="24"/>
        <v>389552.07999999996</v>
      </c>
      <c r="V30" s="15">
        <f t="shared" si="24"/>
        <v>337782.56</v>
      </c>
      <c r="W30" s="15">
        <f t="shared" si="24"/>
        <v>40756.559999999998</v>
      </c>
      <c r="X30" s="15">
        <f t="shared" si="24"/>
        <v>47006.559999999998</v>
      </c>
      <c r="Y30" s="15">
        <f t="shared" si="24"/>
        <v>52756.56</v>
      </c>
      <c r="Z30" s="15">
        <f t="shared" si="24"/>
        <v>40756.559999999998</v>
      </c>
      <c r="AA30" s="15">
        <f t="shared" si="24"/>
        <v>58250</v>
      </c>
      <c r="AB30" s="15">
        <f t="shared" si="24"/>
        <v>122856.56</v>
      </c>
      <c r="AC30" s="15">
        <f t="shared" si="24"/>
        <v>40756.559999999998</v>
      </c>
      <c r="AD30" s="15">
        <f t="shared" si="24"/>
        <v>146367.36499999999</v>
      </c>
      <c r="AE30" s="15">
        <f t="shared" si="24"/>
        <v>34506.559999999998</v>
      </c>
      <c r="AF30" s="15">
        <f t="shared" si="24"/>
        <v>38256.559999999998</v>
      </c>
      <c r="AG30" s="15">
        <f t="shared" si="24"/>
        <v>32750</v>
      </c>
      <c r="AH30" s="15">
        <f t="shared" si="24"/>
        <v>63250</v>
      </c>
      <c r="AI30" s="15">
        <f t="shared" si="24"/>
        <v>6250</v>
      </c>
      <c r="AJ30" s="15">
        <f t="shared" si="24"/>
        <v>49506.559999999998</v>
      </c>
      <c r="AK30" s="15">
        <f t="shared" si="24"/>
        <v>191863.12</v>
      </c>
      <c r="AL30" s="15">
        <f t="shared" si="24"/>
        <v>271098.66000000003</v>
      </c>
      <c r="AM30" s="15">
        <f t="shared" si="24"/>
        <v>51256.56</v>
      </c>
      <c r="AN30" s="14">
        <f>SUM(H30:AM30)</f>
        <v>5940565.6999999965</v>
      </c>
      <c r="AP30" s="55"/>
    </row>
    <row r="31" spans="1:48">
      <c r="A31" s="27">
        <v>1</v>
      </c>
      <c r="B31" s="1">
        <v>1</v>
      </c>
      <c r="C31" s="1">
        <v>3</v>
      </c>
      <c r="D31" s="2">
        <v>131</v>
      </c>
      <c r="E31" s="41"/>
      <c r="F31" s="41"/>
      <c r="G31" s="36" t="s">
        <v>36</v>
      </c>
      <c r="H31" s="23">
        <f t="shared" ref="H31:AL31" si="26">SUM(H32:H32)</f>
        <v>0</v>
      </c>
      <c r="I31" s="23">
        <f t="shared" si="26"/>
        <v>0</v>
      </c>
      <c r="J31" s="23">
        <f t="shared" si="26"/>
        <v>0</v>
      </c>
      <c r="K31" s="23">
        <f t="shared" si="26"/>
        <v>0</v>
      </c>
      <c r="L31" s="23">
        <v>0</v>
      </c>
      <c r="M31" s="23">
        <f t="shared" si="26"/>
        <v>0</v>
      </c>
      <c r="N31" s="23">
        <f t="shared" si="26"/>
        <v>0</v>
      </c>
      <c r="O31" s="23">
        <v>0</v>
      </c>
      <c r="P31" s="23">
        <f t="shared" si="26"/>
        <v>0</v>
      </c>
      <c r="Q31" s="23">
        <v>0</v>
      </c>
      <c r="R31" s="23">
        <f t="shared" si="26"/>
        <v>0</v>
      </c>
      <c r="S31" s="23">
        <v>0</v>
      </c>
      <c r="T31" s="23">
        <v>0</v>
      </c>
      <c r="U31" s="23">
        <f t="shared" si="26"/>
        <v>0</v>
      </c>
      <c r="V31" s="23">
        <f t="shared" si="26"/>
        <v>0</v>
      </c>
      <c r="W31" s="23">
        <f t="shared" si="26"/>
        <v>0</v>
      </c>
      <c r="X31" s="23">
        <f t="shared" si="26"/>
        <v>0</v>
      </c>
      <c r="Y31" s="23">
        <f t="shared" si="26"/>
        <v>0</v>
      </c>
      <c r="Z31" s="23">
        <f t="shared" si="26"/>
        <v>0</v>
      </c>
      <c r="AA31" s="23">
        <f t="shared" si="26"/>
        <v>0</v>
      </c>
      <c r="AB31" s="23">
        <f t="shared" si="26"/>
        <v>0</v>
      </c>
      <c r="AC31" s="23">
        <f t="shared" si="26"/>
        <v>0</v>
      </c>
      <c r="AD31" s="23">
        <f t="shared" si="26"/>
        <v>0</v>
      </c>
      <c r="AE31" s="23">
        <f t="shared" si="26"/>
        <v>0</v>
      </c>
      <c r="AF31" s="23">
        <f t="shared" si="26"/>
        <v>0</v>
      </c>
      <c r="AG31" s="23">
        <f t="shared" si="26"/>
        <v>0</v>
      </c>
      <c r="AH31" s="23">
        <f t="shared" si="26"/>
        <v>0</v>
      </c>
      <c r="AI31" s="23">
        <f t="shared" si="26"/>
        <v>0</v>
      </c>
      <c r="AJ31" s="23">
        <f t="shared" si="26"/>
        <v>0</v>
      </c>
      <c r="AK31" s="23">
        <f t="shared" si="26"/>
        <v>0</v>
      </c>
      <c r="AL31" s="23">
        <f t="shared" si="26"/>
        <v>0</v>
      </c>
      <c r="AM31" s="23">
        <v>0</v>
      </c>
      <c r="AN31" s="12">
        <f t="shared" si="8"/>
        <v>0</v>
      </c>
      <c r="AP31" s="55"/>
    </row>
    <row r="32" spans="1:48">
      <c r="A32" s="27">
        <v>1</v>
      </c>
      <c r="B32" s="1">
        <v>1</v>
      </c>
      <c r="C32" s="1">
        <v>3</v>
      </c>
      <c r="D32" s="2">
        <v>131</v>
      </c>
      <c r="E32" s="1">
        <v>1</v>
      </c>
      <c r="G32" s="32" t="s">
        <v>37</v>
      </c>
      <c r="H32" s="40"/>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f t="shared" si="8"/>
        <v>0</v>
      </c>
      <c r="AP32" s="55"/>
    </row>
    <row r="33" spans="1:48">
      <c r="A33" s="27">
        <v>1</v>
      </c>
      <c r="B33" s="1">
        <v>1</v>
      </c>
      <c r="C33" s="1">
        <v>3</v>
      </c>
      <c r="D33" s="2">
        <v>132</v>
      </c>
      <c r="G33" s="36" t="s">
        <v>38</v>
      </c>
      <c r="H33" s="23">
        <f>SUM(H34:H37)</f>
        <v>88908.574999999997</v>
      </c>
      <c r="I33" s="23">
        <f t="shared" ref="I33:AM33" si="27">SUM(I34:I37)</f>
        <v>43931.625</v>
      </c>
      <c r="J33" s="23">
        <f t="shared" si="27"/>
        <v>196389.49999999997</v>
      </c>
      <c r="K33" s="23">
        <f t="shared" si="27"/>
        <v>72699.824999999997</v>
      </c>
      <c r="L33" s="23">
        <f t="shared" si="27"/>
        <v>24250</v>
      </c>
      <c r="M33" s="23">
        <f t="shared" si="27"/>
        <v>105750</v>
      </c>
      <c r="N33" s="23">
        <f t="shared" si="27"/>
        <v>11500</v>
      </c>
      <c r="O33" s="23">
        <f t="shared" si="27"/>
        <v>43210.729999999996</v>
      </c>
      <c r="P33" s="23">
        <f t="shared" si="27"/>
        <v>12000</v>
      </c>
      <c r="Q33" s="23">
        <f t="shared" si="27"/>
        <v>12000</v>
      </c>
      <c r="R33" s="23">
        <f t="shared" si="27"/>
        <v>32500</v>
      </c>
      <c r="S33" s="23">
        <f t="shared" si="27"/>
        <v>145232.19</v>
      </c>
      <c r="T33" s="23">
        <f t="shared" si="27"/>
        <v>391971.23</v>
      </c>
      <c r="U33" s="23">
        <f t="shared" si="27"/>
        <v>133000</v>
      </c>
      <c r="V33" s="23">
        <f t="shared" si="27"/>
        <v>215769.44</v>
      </c>
      <c r="W33" s="23">
        <f>SUM(W34:W37)</f>
        <v>15750</v>
      </c>
      <c r="X33" s="23">
        <f t="shared" ref="X33:AG33" si="28">SUM(X34:X37)</f>
        <v>22000</v>
      </c>
      <c r="Y33" s="23">
        <f t="shared" si="28"/>
        <v>27750</v>
      </c>
      <c r="Z33" s="23">
        <f t="shared" si="28"/>
        <v>15750</v>
      </c>
      <c r="AA33" s="23">
        <f t="shared" si="28"/>
        <v>10250</v>
      </c>
      <c r="AB33" s="23">
        <f t="shared" si="28"/>
        <v>73850</v>
      </c>
      <c r="AC33" s="23">
        <f t="shared" si="28"/>
        <v>15750</v>
      </c>
      <c r="AD33" s="23">
        <f t="shared" si="28"/>
        <v>98367.364999999991</v>
      </c>
      <c r="AE33" s="23">
        <f t="shared" si="28"/>
        <v>9500</v>
      </c>
      <c r="AF33" s="23">
        <f t="shared" si="28"/>
        <v>13250</v>
      </c>
      <c r="AG33" s="23">
        <f t="shared" si="28"/>
        <v>8750</v>
      </c>
      <c r="AH33" s="23">
        <f t="shared" si="27"/>
        <v>15250</v>
      </c>
      <c r="AI33" s="23">
        <f t="shared" si="27"/>
        <v>6250</v>
      </c>
      <c r="AJ33" s="23">
        <f t="shared" si="27"/>
        <v>12500</v>
      </c>
      <c r="AK33" s="23">
        <f t="shared" si="27"/>
        <v>45850</v>
      </c>
      <c r="AL33" s="23">
        <f t="shared" si="27"/>
        <v>222092.1</v>
      </c>
      <c r="AM33" s="23">
        <f t="shared" si="27"/>
        <v>26250</v>
      </c>
      <c r="AN33" s="12">
        <f>SUM(H33:AM33)</f>
        <v>2168272.5799999996</v>
      </c>
      <c r="AP33" s="55"/>
    </row>
    <row r="34" spans="1:48" s="47" customFormat="1">
      <c r="A34" s="27">
        <v>1</v>
      </c>
      <c r="B34" s="92">
        <v>1</v>
      </c>
      <c r="C34" s="92">
        <v>3</v>
      </c>
      <c r="D34" s="3">
        <v>132</v>
      </c>
      <c r="E34" s="92">
        <v>1</v>
      </c>
      <c r="F34" s="92"/>
      <c r="G34" s="37" t="s">
        <v>39</v>
      </c>
      <c r="H34" s="40">
        <v>16781.715</v>
      </c>
      <c r="I34" s="21">
        <v>8786.3250000000007</v>
      </c>
      <c r="J34" s="21">
        <v>39277.899999999994</v>
      </c>
      <c r="K34" s="21">
        <v>8361.5249999999996</v>
      </c>
      <c r="L34" s="21">
        <v>4250</v>
      </c>
      <c r="M34" s="21">
        <v>15750</v>
      </c>
      <c r="N34" s="21">
        <v>1500</v>
      </c>
      <c r="O34" s="21">
        <v>7210.73</v>
      </c>
      <c r="P34" s="21">
        <v>2000</v>
      </c>
      <c r="Q34" s="21">
        <v>2000</v>
      </c>
      <c r="R34" s="21">
        <v>6500</v>
      </c>
      <c r="S34" s="21">
        <v>21448.63</v>
      </c>
      <c r="T34" s="21">
        <v>55995.89</v>
      </c>
      <c r="U34" s="21">
        <v>19000</v>
      </c>
      <c r="V34" s="21">
        <v>37766.879999999997</v>
      </c>
      <c r="W34" s="21">
        <v>2750</v>
      </c>
      <c r="X34" s="21">
        <v>4000</v>
      </c>
      <c r="Y34" s="21">
        <v>5150</v>
      </c>
      <c r="Z34" s="21">
        <v>2750</v>
      </c>
      <c r="AA34" s="21">
        <v>1250</v>
      </c>
      <c r="AB34" s="21">
        <v>10550</v>
      </c>
      <c r="AC34" s="21">
        <v>2750</v>
      </c>
      <c r="AD34" s="21">
        <v>10582.105</v>
      </c>
      <c r="AE34" s="21">
        <v>1500</v>
      </c>
      <c r="AF34" s="21">
        <v>2250</v>
      </c>
      <c r="AG34" s="21">
        <v>1750</v>
      </c>
      <c r="AH34" s="21">
        <v>2250</v>
      </c>
      <c r="AI34" s="21">
        <v>1250</v>
      </c>
      <c r="AJ34" s="21">
        <v>2500</v>
      </c>
      <c r="AK34" s="21">
        <v>8650</v>
      </c>
      <c r="AL34" s="21">
        <v>22591.7</v>
      </c>
      <c r="AM34" s="21">
        <v>3750</v>
      </c>
      <c r="AN34" s="16">
        <f>SUM(H34:AM34)</f>
        <v>332903.39999999997</v>
      </c>
      <c r="AP34" s="55"/>
      <c r="AQ34" s="54"/>
      <c r="AR34" s="55"/>
      <c r="AS34" s="55"/>
      <c r="AT34" s="58"/>
      <c r="AU34" s="93"/>
      <c r="AV34" s="63"/>
    </row>
    <row r="35" spans="1:48" s="47" customFormat="1">
      <c r="A35" s="27">
        <v>1</v>
      </c>
      <c r="B35" s="92">
        <v>1</v>
      </c>
      <c r="C35" s="92">
        <v>3</v>
      </c>
      <c r="D35" s="3">
        <v>132</v>
      </c>
      <c r="E35" s="92">
        <v>2</v>
      </c>
      <c r="F35" s="92"/>
      <c r="G35" s="37" t="s">
        <v>40</v>
      </c>
      <c r="H35" s="40">
        <v>72126.86</v>
      </c>
      <c r="I35" s="21">
        <v>35145.300000000003</v>
      </c>
      <c r="J35" s="21">
        <v>157111.59999999998</v>
      </c>
      <c r="K35" s="21">
        <v>64338.3</v>
      </c>
      <c r="L35" s="21">
        <v>20000</v>
      </c>
      <c r="M35" s="21">
        <v>90000</v>
      </c>
      <c r="N35" s="21">
        <v>10000</v>
      </c>
      <c r="O35" s="21">
        <v>36000</v>
      </c>
      <c r="P35" s="21">
        <v>10000</v>
      </c>
      <c r="Q35" s="21">
        <v>10000</v>
      </c>
      <c r="R35" s="21">
        <v>26000</v>
      </c>
      <c r="S35" s="21">
        <v>123783.56</v>
      </c>
      <c r="T35" s="21">
        <v>335975.33999999997</v>
      </c>
      <c r="U35" s="21">
        <v>114000</v>
      </c>
      <c r="V35" s="21">
        <v>178002.56</v>
      </c>
      <c r="W35" s="21">
        <v>13000</v>
      </c>
      <c r="X35" s="21">
        <v>18000</v>
      </c>
      <c r="Y35" s="21">
        <v>22600</v>
      </c>
      <c r="Z35" s="21">
        <v>13000</v>
      </c>
      <c r="AA35" s="21">
        <v>9000</v>
      </c>
      <c r="AB35" s="21">
        <v>63300</v>
      </c>
      <c r="AC35" s="21">
        <v>13000</v>
      </c>
      <c r="AD35" s="21">
        <v>87785.26</v>
      </c>
      <c r="AE35" s="21">
        <v>8000</v>
      </c>
      <c r="AF35" s="21">
        <v>11000</v>
      </c>
      <c r="AG35" s="21">
        <v>7000</v>
      </c>
      <c r="AH35" s="21">
        <v>13000</v>
      </c>
      <c r="AI35" s="21">
        <v>5000</v>
      </c>
      <c r="AJ35" s="21">
        <v>10000</v>
      </c>
      <c r="AK35" s="21">
        <v>37200</v>
      </c>
      <c r="AL35" s="21">
        <v>199500.4</v>
      </c>
      <c r="AM35" s="21">
        <v>22500</v>
      </c>
      <c r="AN35" s="16">
        <f t="shared" ref="AN35" si="29">SUM(H35:AM35)</f>
        <v>1835369.18</v>
      </c>
      <c r="AP35" s="55"/>
      <c r="AQ35" s="54"/>
      <c r="AR35" s="55"/>
      <c r="AS35" s="55"/>
      <c r="AT35" s="58"/>
      <c r="AU35" s="93"/>
      <c r="AV35" s="63"/>
    </row>
    <row r="36" spans="1:48">
      <c r="A36" s="27">
        <v>1</v>
      </c>
      <c r="B36" s="1">
        <v>1</v>
      </c>
      <c r="C36" s="1">
        <v>3</v>
      </c>
      <c r="D36" s="2">
        <v>132</v>
      </c>
      <c r="E36" s="1">
        <v>3</v>
      </c>
      <c r="G36" s="32" t="s">
        <v>41</v>
      </c>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16">
        <f t="shared" si="8"/>
        <v>0</v>
      </c>
      <c r="AP36" s="55"/>
    </row>
    <row r="37" spans="1:48">
      <c r="A37" s="27">
        <v>1</v>
      </c>
      <c r="B37" s="1">
        <v>1</v>
      </c>
      <c r="C37" s="1">
        <v>3</v>
      </c>
      <c r="D37" s="2">
        <v>132</v>
      </c>
      <c r="E37" s="1">
        <v>4</v>
      </c>
      <c r="G37" s="32" t="s">
        <v>42</v>
      </c>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16">
        <f t="shared" si="8"/>
        <v>0</v>
      </c>
      <c r="AP37" s="55"/>
    </row>
    <row r="38" spans="1:48">
      <c r="A38" s="27">
        <v>1</v>
      </c>
      <c r="B38" s="1">
        <v>1</v>
      </c>
      <c r="C38" s="1">
        <v>3</v>
      </c>
      <c r="D38" s="2">
        <v>133</v>
      </c>
      <c r="E38" s="41"/>
      <c r="F38" s="41"/>
      <c r="G38" s="36" t="s">
        <v>43</v>
      </c>
      <c r="H38" s="23">
        <f>+H39</f>
        <v>0</v>
      </c>
      <c r="I38" s="23">
        <f t="shared" ref="I38:AL38" si="30">+I39</f>
        <v>0</v>
      </c>
      <c r="J38" s="23">
        <f t="shared" si="30"/>
        <v>0</v>
      </c>
      <c r="K38" s="23">
        <f t="shared" si="30"/>
        <v>0</v>
      </c>
      <c r="L38" s="23">
        <v>0</v>
      </c>
      <c r="M38" s="23">
        <f t="shared" si="30"/>
        <v>0</v>
      </c>
      <c r="N38" s="23">
        <f t="shared" si="30"/>
        <v>0</v>
      </c>
      <c r="O38" s="23"/>
      <c r="P38" s="23">
        <f t="shared" si="30"/>
        <v>0</v>
      </c>
      <c r="Q38" s="23"/>
      <c r="R38" s="23">
        <f t="shared" si="30"/>
        <v>0</v>
      </c>
      <c r="S38" s="23">
        <v>0</v>
      </c>
      <c r="T38" s="23"/>
      <c r="U38" s="23">
        <f t="shared" si="30"/>
        <v>0</v>
      </c>
      <c r="V38" s="23">
        <f t="shared" si="30"/>
        <v>0</v>
      </c>
      <c r="W38" s="23">
        <f t="shared" si="30"/>
        <v>0</v>
      </c>
      <c r="X38" s="23">
        <f t="shared" si="30"/>
        <v>0</v>
      </c>
      <c r="Y38" s="23">
        <f t="shared" si="30"/>
        <v>0</v>
      </c>
      <c r="Z38" s="23">
        <f t="shared" si="30"/>
        <v>0</v>
      </c>
      <c r="AA38" s="23">
        <f t="shared" si="30"/>
        <v>0</v>
      </c>
      <c r="AB38" s="23">
        <f t="shared" si="30"/>
        <v>0</v>
      </c>
      <c r="AC38" s="23">
        <f t="shared" si="30"/>
        <v>0</v>
      </c>
      <c r="AD38" s="23">
        <f t="shared" si="30"/>
        <v>0</v>
      </c>
      <c r="AE38" s="23">
        <f t="shared" si="30"/>
        <v>0</v>
      </c>
      <c r="AF38" s="23">
        <f t="shared" si="30"/>
        <v>0</v>
      </c>
      <c r="AG38" s="23">
        <f t="shared" si="30"/>
        <v>0</v>
      </c>
      <c r="AH38" s="23">
        <f t="shared" si="30"/>
        <v>0</v>
      </c>
      <c r="AI38" s="23">
        <f t="shared" si="30"/>
        <v>0</v>
      </c>
      <c r="AJ38" s="23">
        <f t="shared" si="30"/>
        <v>0</v>
      </c>
      <c r="AK38" s="23">
        <f t="shared" si="30"/>
        <v>0</v>
      </c>
      <c r="AL38" s="23">
        <f t="shared" si="30"/>
        <v>0</v>
      </c>
      <c r="AM38" s="23">
        <v>0</v>
      </c>
      <c r="AN38" s="12">
        <f t="shared" si="8"/>
        <v>0</v>
      </c>
      <c r="AP38" s="55"/>
    </row>
    <row r="39" spans="1:48">
      <c r="A39" s="27">
        <v>1</v>
      </c>
      <c r="B39" s="1">
        <v>1</v>
      </c>
      <c r="C39" s="1">
        <v>3</v>
      </c>
      <c r="D39" s="2">
        <v>133</v>
      </c>
      <c r="E39" s="1">
        <v>1</v>
      </c>
      <c r="G39" s="32" t="s">
        <v>44</v>
      </c>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16">
        <f t="shared" si="8"/>
        <v>0</v>
      </c>
      <c r="AP39" s="55"/>
    </row>
    <row r="40" spans="1:48">
      <c r="A40" s="27">
        <v>1</v>
      </c>
      <c r="B40" s="1">
        <v>1</v>
      </c>
      <c r="C40" s="1">
        <v>3</v>
      </c>
      <c r="D40" s="2">
        <v>134</v>
      </c>
      <c r="E40" s="41"/>
      <c r="F40" s="41"/>
      <c r="G40" s="36" t="s">
        <v>45</v>
      </c>
      <c r="H40" s="23">
        <f>SUM(H41:H42)</f>
        <v>306606.48</v>
      </c>
      <c r="I40" s="23">
        <f t="shared" ref="I40:AM40" si="31">SUM(I41:I42)</f>
        <v>141220.07999999999</v>
      </c>
      <c r="J40" s="23">
        <f>SUM(J41:J42)</f>
        <v>413889.12</v>
      </c>
      <c r="K40" s="23">
        <f>SUM(K41:K42)</f>
        <v>106000.79999999999</v>
      </c>
      <c r="L40" s="23">
        <f>SUM(L41:L42)</f>
        <v>67155.360000000001</v>
      </c>
      <c r="M40" s="23">
        <f t="shared" ref="M40:R40" si="32">SUM(M41:M42)</f>
        <v>372002.88</v>
      </c>
      <c r="N40" s="23">
        <f t="shared" si="32"/>
        <v>49006.559999999998</v>
      </c>
      <c r="O40" s="23">
        <f t="shared" si="32"/>
        <v>74013.119999999995</v>
      </c>
      <c r="P40" s="23">
        <f t="shared" si="32"/>
        <v>31155.360000000001</v>
      </c>
      <c r="Q40" s="23">
        <f t="shared" si="32"/>
        <v>31155.360000000001</v>
      </c>
      <c r="R40" s="23">
        <f t="shared" si="32"/>
        <v>49006.559999999998</v>
      </c>
      <c r="S40" s="23">
        <f t="shared" si="31"/>
        <v>145006.56</v>
      </c>
      <c r="T40" s="23">
        <f t="shared" si="31"/>
        <v>958424.40000000084</v>
      </c>
      <c r="U40" s="23">
        <f t="shared" si="31"/>
        <v>256552.08</v>
      </c>
      <c r="V40" s="23">
        <f t="shared" si="31"/>
        <v>122013.12</v>
      </c>
      <c r="W40" s="23">
        <f>SUM(W41:W42)</f>
        <v>25006.560000000001</v>
      </c>
      <c r="X40" s="23">
        <f t="shared" ref="X40:AG40" si="33">SUM(X41:X42)</f>
        <v>25006.560000000001</v>
      </c>
      <c r="Y40" s="23">
        <f t="shared" si="33"/>
        <v>25006.560000000001</v>
      </c>
      <c r="Z40" s="23">
        <f t="shared" si="33"/>
        <v>25006.560000000001</v>
      </c>
      <c r="AA40" s="23">
        <f t="shared" si="33"/>
        <v>48000</v>
      </c>
      <c r="AB40" s="23">
        <f t="shared" si="33"/>
        <v>49006.559999999998</v>
      </c>
      <c r="AC40" s="23">
        <f t="shared" si="33"/>
        <v>25006.560000000001</v>
      </c>
      <c r="AD40" s="23">
        <f t="shared" si="33"/>
        <v>48000</v>
      </c>
      <c r="AE40" s="23">
        <f t="shared" si="33"/>
        <v>25006.560000000001</v>
      </c>
      <c r="AF40" s="23">
        <f t="shared" si="33"/>
        <v>25006.560000000001</v>
      </c>
      <c r="AG40" s="23">
        <f t="shared" si="33"/>
        <v>24000</v>
      </c>
      <c r="AH40" s="23">
        <f t="shared" si="31"/>
        <v>48000</v>
      </c>
      <c r="AI40" s="23">
        <f t="shared" si="31"/>
        <v>0</v>
      </c>
      <c r="AJ40" s="23">
        <f t="shared" si="31"/>
        <v>37006.559999999998</v>
      </c>
      <c r="AK40" s="23">
        <f t="shared" si="31"/>
        <v>146013.12</v>
      </c>
      <c r="AL40" s="23">
        <f t="shared" si="31"/>
        <v>49006.559999999998</v>
      </c>
      <c r="AM40" s="23">
        <f t="shared" si="31"/>
        <v>25006.560000000001</v>
      </c>
      <c r="AN40" s="12">
        <f>SUM(H40:AM40)</f>
        <v>3772293.120000002</v>
      </c>
      <c r="AP40" s="55"/>
    </row>
    <row r="41" spans="1:48" s="47" customFormat="1">
      <c r="A41" s="27">
        <v>1</v>
      </c>
      <c r="B41" s="92">
        <v>1</v>
      </c>
      <c r="C41" s="92">
        <v>3</v>
      </c>
      <c r="D41" s="3">
        <v>134</v>
      </c>
      <c r="E41" s="92">
        <v>1</v>
      </c>
      <c r="F41" s="92"/>
      <c r="G41" s="37" t="s">
        <v>46</v>
      </c>
      <c r="H41" s="40">
        <v>306606.48</v>
      </c>
      <c r="I41" s="21">
        <v>141220.07999999999</v>
      </c>
      <c r="J41" s="21">
        <v>413889.12</v>
      </c>
      <c r="K41" s="21">
        <v>106000.79999999999</v>
      </c>
      <c r="L41" s="21">
        <v>67155.360000000001</v>
      </c>
      <c r="M41" s="21">
        <v>372002.88</v>
      </c>
      <c r="N41" s="21">
        <v>49006.559999999998</v>
      </c>
      <c r="O41" s="21">
        <v>74013.119999999995</v>
      </c>
      <c r="P41" s="21">
        <v>31155.360000000001</v>
      </c>
      <c r="Q41" s="21">
        <v>31155.360000000001</v>
      </c>
      <c r="R41" s="21">
        <v>49006.559999999998</v>
      </c>
      <c r="S41" s="21">
        <v>145006.56</v>
      </c>
      <c r="T41" s="21">
        <v>958424.40000000084</v>
      </c>
      <c r="U41" s="21">
        <v>256552.08</v>
      </c>
      <c r="V41" s="21">
        <v>122013.12</v>
      </c>
      <c r="W41" s="21">
        <v>25006.560000000001</v>
      </c>
      <c r="X41" s="21">
        <v>25006.560000000001</v>
      </c>
      <c r="Y41" s="21">
        <v>25006.560000000001</v>
      </c>
      <c r="Z41" s="21">
        <v>25006.560000000001</v>
      </c>
      <c r="AA41" s="21">
        <v>48000</v>
      </c>
      <c r="AB41" s="21">
        <v>49006.559999999998</v>
      </c>
      <c r="AC41" s="21">
        <v>25006.560000000001</v>
      </c>
      <c r="AD41" s="21">
        <v>48000</v>
      </c>
      <c r="AE41" s="21">
        <v>25006.560000000001</v>
      </c>
      <c r="AF41" s="21">
        <v>25006.560000000001</v>
      </c>
      <c r="AG41" s="21">
        <v>24000</v>
      </c>
      <c r="AH41" s="21">
        <v>48000</v>
      </c>
      <c r="AI41" s="21"/>
      <c r="AJ41" s="21">
        <v>37006.559999999998</v>
      </c>
      <c r="AK41" s="21">
        <v>146013.12</v>
      </c>
      <c r="AL41" s="21">
        <v>49006.559999999998</v>
      </c>
      <c r="AM41" s="21">
        <v>25006.560000000001</v>
      </c>
      <c r="AN41" s="16">
        <f>SUM(H41:AM41)</f>
        <v>3772293.120000002</v>
      </c>
      <c r="AP41" s="55"/>
      <c r="AQ41" s="54"/>
      <c r="AR41" s="55"/>
      <c r="AS41" s="55"/>
      <c r="AT41" s="58"/>
      <c r="AU41" s="93"/>
      <c r="AV41" s="63"/>
    </row>
    <row r="42" spans="1:48">
      <c r="A42" s="27">
        <v>1</v>
      </c>
      <c r="B42" s="1">
        <v>1</v>
      </c>
      <c r="C42" s="1">
        <v>3</v>
      </c>
      <c r="D42" s="2">
        <v>134</v>
      </c>
      <c r="E42" s="1">
        <v>2</v>
      </c>
      <c r="G42" s="32" t="s">
        <v>47</v>
      </c>
      <c r="H42" s="21">
        <v>0</v>
      </c>
      <c r="I42" s="21">
        <v>0</v>
      </c>
      <c r="J42" s="21">
        <v>0</v>
      </c>
      <c r="K42" s="21">
        <v>0</v>
      </c>
      <c r="L42" s="21">
        <v>0</v>
      </c>
      <c r="M42" s="21"/>
      <c r="N42" s="21">
        <v>0</v>
      </c>
      <c r="O42" s="21"/>
      <c r="P42" s="21"/>
      <c r="Q42" s="21"/>
      <c r="R42" s="21">
        <v>0</v>
      </c>
      <c r="S42" s="21"/>
      <c r="T42" s="21">
        <v>0</v>
      </c>
      <c r="U42" s="21">
        <v>0</v>
      </c>
      <c r="V42" s="21">
        <v>0</v>
      </c>
      <c r="W42" s="21"/>
      <c r="X42" s="21"/>
      <c r="Y42" s="21"/>
      <c r="Z42" s="21"/>
      <c r="AA42" s="21"/>
      <c r="AB42" s="21"/>
      <c r="AC42" s="21"/>
      <c r="AD42" s="21"/>
      <c r="AE42" s="21"/>
      <c r="AF42" s="21"/>
      <c r="AG42" s="21"/>
      <c r="AH42" s="21"/>
      <c r="AI42" s="21"/>
      <c r="AJ42" s="21"/>
      <c r="AK42" s="21">
        <v>0</v>
      </c>
      <c r="AL42" s="21"/>
      <c r="AM42" s="21"/>
      <c r="AN42" s="16">
        <f t="shared" ref="AN42:AN71" si="34">SUM(H42:AL42)</f>
        <v>0</v>
      </c>
      <c r="AP42" s="55"/>
      <c r="AU42" s="67"/>
    </row>
    <row r="43" spans="1:48">
      <c r="A43" s="27">
        <v>1</v>
      </c>
      <c r="B43" s="1">
        <v>1</v>
      </c>
      <c r="C43" s="1">
        <v>3</v>
      </c>
      <c r="D43" s="2">
        <v>135</v>
      </c>
      <c r="E43" s="41"/>
      <c r="F43" s="41"/>
      <c r="G43" s="36" t="s">
        <v>48</v>
      </c>
      <c r="H43" s="23">
        <f>+H44</f>
        <v>0</v>
      </c>
      <c r="I43" s="23">
        <f t="shared" ref="I43:AL43" si="35">+I44</f>
        <v>0</v>
      </c>
      <c r="J43" s="23">
        <f t="shared" si="35"/>
        <v>0</v>
      </c>
      <c r="K43" s="23">
        <f t="shared" si="35"/>
        <v>0</v>
      </c>
      <c r="L43" s="23">
        <v>0</v>
      </c>
      <c r="M43" s="23">
        <f t="shared" si="35"/>
        <v>0</v>
      </c>
      <c r="N43" s="23">
        <f t="shared" si="35"/>
        <v>0</v>
      </c>
      <c r="O43" s="23">
        <v>0</v>
      </c>
      <c r="P43" s="23">
        <f t="shared" si="35"/>
        <v>0</v>
      </c>
      <c r="Q43" s="23">
        <v>0</v>
      </c>
      <c r="R43" s="23">
        <f t="shared" si="35"/>
        <v>0</v>
      </c>
      <c r="S43" s="23">
        <v>0</v>
      </c>
      <c r="T43" s="23">
        <v>0</v>
      </c>
      <c r="U43" s="23">
        <f t="shared" si="35"/>
        <v>0</v>
      </c>
      <c r="V43" s="23">
        <f t="shared" si="35"/>
        <v>0</v>
      </c>
      <c r="W43" s="23">
        <f t="shared" si="35"/>
        <v>0</v>
      </c>
      <c r="X43" s="23">
        <f t="shared" si="35"/>
        <v>0</v>
      </c>
      <c r="Y43" s="23">
        <f t="shared" si="35"/>
        <v>0</v>
      </c>
      <c r="Z43" s="23">
        <f t="shared" si="35"/>
        <v>0</v>
      </c>
      <c r="AA43" s="23">
        <f t="shared" si="35"/>
        <v>0</v>
      </c>
      <c r="AB43" s="23">
        <f t="shared" si="35"/>
        <v>0</v>
      </c>
      <c r="AC43" s="23">
        <f t="shared" si="35"/>
        <v>0</v>
      </c>
      <c r="AD43" s="23">
        <f t="shared" si="35"/>
        <v>0</v>
      </c>
      <c r="AE43" s="23">
        <f t="shared" si="35"/>
        <v>0</v>
      </c>
      <c r="AF43" s="23">
        <f t="shared" si="35"/>
        <v>0</v>
      </c>
      <c r="AG43" s="23">
        <f t="shared" si="35"/>
        <v>0</v>
      </c>
      <c r="AH43" s="23">
        <f t="shared" si="35"/>
        <v>0</v>
      </c>
      <c r="AI43" s="23">
        <f t="shared" si="35"/>
        <v>0</v>
      </c>
      <c r="AJ43" s="23">
        <f t="shared" si="35"/>
        <v>0</v>
      </c>
      <c r="AK43" s="23">
        <f t="shared" si="35"/>
        <v>0</v>
      </c>
      <c r="AL43" s="23">
        <f t="shared" si="35"/>
        <v>0</v>
      </c>
      <c r="AM43" s="23">
        <v>0</v>
      </c>
      <c r="AN43" s="12">
        <f t="shared" si="34"/>
        <v>0</v>
      </c>
      <c r="AP43" s="55"/>
    </row>
    <row r="44" spans="1:48">
      <c r="A44" s="27">
        <v>1</v>
      </c>
      <c r="B44" s="1">
        <v>1</v>
      </c>
      <c r="C44" s="1">
        <v>3</v>
      </c>
      <c r="D44" s="2">
        <v>135</v>
      </c>
      <c r="E44" s="1">
        <v>1</v>
      </c>
      <c r="G44" s="32" t="s">
        <v>48</v>
      </c>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16">
        <f t="shared" si="34"/>
        <v>0</v>
      </c>
      <c r="AP44" s="55"/>
    </row>
    <row r="45" spans="1:48">
      <c r="A45" s="27">
        <v>1</v>
      </c>
      <c r="B45" s="1">
        <v>1</v>
      </c>
      <c r="C45" s="1">
        <v>3</v>
      </c>
      <c r="D45" s="2">
        <v>136</v>
      </c>
      <c r="E45" s="41"/>
      <c r="F45" s="41"/>
      <c r="G45" s="36" t="s">
        <v>49</v>
      </c>
      <c r="H45" s="23">
        <f>+H46</f>
        <v>0</v>
      </c>
      <c r="I45" s="23">
        <f t="shared" ref="I45:AL45" si="36">+I46</f>
        <v>0</v>
      </c>
      <c r="J45" s="23">
        <f t="shared" si="36"/>
        <v>0</v>
      </c>
      <c r="K45" s="23">
        <f t="shared" si="36"/>
        <v>0</v>
      </c>
      <c r="L45" s="23">
        <v>0</v>
      </c>
      <c r="M45" s="23">
        <f t="shared" si="36"/>
        <v>0</v>
      </c>
      <c r="N45" s="23">
        <f t="shared" si="36"/>
        <v>0</v>
      </c>
      <c r="O45" s="23">
        <v>0</v>
      </c>
      <c r="P45" s="23">
        <f t="shared" si="36"/>
        <v>0</v>
      </c>
      <c r="Q45" s="23">
        <v>0</v>
      </c>
      <c r="R45" s="23">
        <f t="shared" si="36"/>
        <v>0</v>
      </c>
      <c r="S45" s="23">
        <v>0</v>
      </c>
      <c r="T45" s="23">
        <v>0</v>
      </c>
      <c r="U45" s="23">
        <f t="shared" si="36"/>
        <v>0</v>
      </c>
      <c r="V45" s="23">
        <f t="shared" si="36"/>
        <v>0</v>
      </c>
      <c r="W45" s="23">
        <f t="shared" si="36"/>
        <v>0</v>
      </c>
      <c r="X45" s="23">
        <f t="shared" si="36"/>
        <v>0</v>
      </c>
      <c r="Y45" s="23">
        <f t="shared" si="36"/>
        <v>0</v>
      </c>
      <c r="Z45" s="23">
        <f t="shared" si="36"/>
        <v>0</v>
      </c>
      <c r="AA45" s="23">
        <f t="shared" si="36"/>
        <v>0</v>
      </c>
      <c r="AB45" s="23">
        <f t="shared" si="36"/>
        <v>0</v>
      </c>
      <c r="AC45" s="23">
        <f t="shared" si="36"/>
        <v>0</v>
      </c>
      <c r="AD45" s="23">
        <f t="shared" si="36"/>
        <v>0</v>
      </c>
      <c r="AE45" s="23">
        <f t="shared" si="36"/>
        <v>0</v>
      </c>
      <c r="AF45" s="23">
        <f t="shared" si="36"/>
        <v>0</v>
      </c>
      <c r="AG45" s="23">
        <f t="shared" si="36"/>
        <v>0</v>
      </c>
      <c r="AH45" s="23">
        <f t="shared" si="36"/>
        <v>0</v>
      </c>
      <c r="AI45" s="23">
        <f t="shared" si="36"/>
        <v>0</v>
      </c>
      <c r="AJ45" s="23">
        <f t="shared" si="36"/>
        <v>0</v>
      </c>
      <c r="AK45" s="23">
        <f t="shared" si="36"/>
        <v>0</v>
      </c>
      <c r="AL45" s="23">
        <f t="shared" si="36"/>
        <v>0</v>
      </c>
      <c r="AM45" s="23">
        <v>0</v>
      </c>
      <c r="AN45" s="12">
        <f t="shared" si="34"/>
        <v>0</v>
      </c>
      <c r="AP45" s="55"/>
    </row>
    <row r="46" spans="1:48">
      <c r="A46" s="27">
        <v>1</v>
      </c>
      <c r="B46" s="1">
        <v>1</v>
      </c>
      <c r="C46" s="1">
        <v>3</v>
      </c>
      <c r="D46" s="2">
        <v>136</v>
      </c>
      <c r="E46" s="1">
        <v>1</v>
      </c>
      <c r="G46" s="32" t="s">
        <v>49</v>
      </c>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16">
        <f t="shared" si="34"/>
        <v>0</v>
      </c>
      <c r="AP46" s="55"/>
    </row>
    <row r="47" spans="1:48">
      <c r="A47" s="27">
        <v>1</v>
      </c>
      <c r="B47" s="1">
        <v>1</v>
      </c>
      <c r="C47" s="1">
        <v>3</v>
      </c>
      <c r="D47" s="2">
        <v>137</v>
      </c>
      <c r="G47" s="36" t="s">
        <v>50</v>
      </c>
      <c r="H47" s="23">
        <f>+H48</f>
        <v>0</v>
      </c>
      <c r="I47" s="23">
        <f t="shared" ref="I47:AL47" si="37">+I48</f>
        <v>0</v>
      </c>
      <c r="J47" s="23">
        <f t="shared" si="37"/>
        <v>0</v>
      </c>
      <c r="K47" s="23">
        <f t="shared" si="37"/>
        <v>0</v>
      </c>
      <c r="L47" s="23">
        <v>0</v>
      </c>
      <c r="M47" s="23">
        <f t="shared" si="37"/>
        <v>0</v>
      </c>
      <c r="N47" s="23">
        <f t="shared" si="37"/>
        <v>0</v>
      </c>
      <c r="O47" s="23">
        <v>0</v>
      </c>
      <c r="P47" s="23">
        <f t="shared" si="37"/>
        <v>0</v>
      </c>
      <c r="Q47" s="23">
        <v>0</v>
      </c>
      <c r="R47" s="23">
        <f t="shared" si="37"/>
        <v>0</v>
      </c>
      <c r="S47" s="23">
        <v>0</v>
      </c>
      <c r="T47" s="23">
        <v>0</v>
      </c>
      <c r="U47" s="23">
        <f t="shared" si="37"/>
        <v>0</v>
      </c>
      <c r="V47" s="23">
        <f t="shared" si="37"/>
        <v>0</v>
      </c>
      <c r="W47" s="23">
        <f t="shared" si="37"/>
        <v>0</v>
      </c>
      <c r="X47" s="23">
        <f t="shared" si="37"/>
        <v>0</v>
      </c>
      <c r="Y47" s="23">
        <f t="shared" si="37"/>
        <v>0</v>
      </c>
      <c r="Z47" s="23">
        <f t="shared" si="37"/>
        <v>0</v>
      </c>
      <c r="AA47" s="23">
        <f t="shared" si="37"/>
        <v>0</v>
      </c>
      <c r="AB47" s="23">
        <f t="shared" si="37"/>
        <v>0</v>
      </c>
      <c r="AC47" s="23">
        <f t="shared" si="37"/>
        <v>0</v>
      </c>
      <c r="AD47" s="23">
        <f t="shared" si="37"/>
        <v>0</v>
      </c>
      <c r="AE47" s="23">
        <f t="shared" si="37"/>
        <v>0</v>
      </c>
      <c r="AF47" s="23">
        <f t="shared" si="37"/>
        <v>0</v>
      </c>
      <c r="AG47" s="23">
        <f t="shared" si="37"/>
        <v>0</v>
      </c>
      <c r="AH47" s="23">
        <f t="shared" si="37"/>
        <v>0</v>
      </c>
      <c r="AI47" s="23">
        <f t="shared" si="37"/>
        <v>0</v>
      </c>
      <c r="AJ47" s="23">
        <f t="shared" si="37"/>
        <v>0</v>
      </c>
      <c r="AK47" s="23">
        <f t="shared" si="37"/>
        <v>0</v>
      </c>
      <c r="AL47" s="23">
        <f t="shared" si="37"/>
        <v>0</v>
      </c>
      <c r="AM47" s="23">
        <v>0</v>
      </c>
      <c r="AN47" s="12">
        <f t="shared" si="34"/>
        <v>0</v>
      </c>
      <c r="AP47" s="55"/>
    </row>
    <row r="48" spans="1:48">
      <c r="A48" s="27">
        <v>1</v>
      </c>
      <c r="B48" s="1">
        <v>1</v>
      </c>
      <c r="C48" s="1">
        <v>3</v>
      </c>
      <c r="D48" s="2">
        <v>137</v>
      </c>
      <c r="E48" s="1">
        <v>1</v>
      </c>
      <c r="G48" s="32" t="s">
        <v>50</v>
      </c>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16">
        <f t="shared" si="34"/>
        <v>0</v>
      </c>
      <c r="AP48" s="55"/>
    </row>
    <row r="49" spans="1:47">
      <c r="A49" s="27">
        <v>1</v>
      </c>
      <c r="B49" s="1">
        <v>1</v>
      </c>
      <c r="C49" s="1">
        <v>3</v>
      </c>
      <c r="D49" s="2">
        <v>138</v>
      </c>
      <c r="G49" s="36" t="s">
        <v>51</v>
      </c>
      <c r="H49" s="23">
        <f>SUM(H50:H52)</f>
        <v>0</v>
      </c>
      <c r="I49" s="23">
        <f t="shared" ref="I49:AL49" si="38">SUM(I50:I52)</f>
        <v>0</v>
      </c>
      <c r="J49" s="23">
        <f t="shared" si="38"/>
        <v>0</v>
      </c>
      <c r="K49" s="23">
        <f t="shared" si="38"/>
        <v>0</v>
      </c>
      <c r="L49" s="23">
        <f t="shared" si="38"/>
        <v>0</v>
      </c>
      <c r="M49" s="23">
        <f t="shared" si="38"/>
        <v>0</v>
      </c>
      <c r="N49" s="23">
        <f t="shared" si="38"/>
        <v>0</v>
      </c>
      <c r="O49" s="23">
        <f t="shared" si="38"/>
        <v>0</v>
      </c>
      <c r="P49" s="23">
        <f t="shared" si="38"/>
        <v>0</v>
      </c>
      <c r="Q49" s="23">
        <f t="shared" si="38"/>
        <v>0</v>
      </c>
      <c r="R49" s="23">
        <f t="shared" si="38"/>
        <v>0</v>
      </c>
      <c r="S49" s="23">
        <f t="shared" si="38"/>
        <v>0</v>
      </c>
      <c r="T49" s="23">
        <f t="shared" si="38"/>
        <v>0</v>
      </c>
      <c r="U49" s="23">
        <f t="shared" si="38"/>
        <v>0</v>
      </c>
      <c r="V49" s="23">
        <f t="shared" si="38"/>
        <v>0</v>
      </c>
      <c r="W49" s="23">
        <f t="shared" si="38"/>
        <v>0</v>
      </c>
      <c r="X49" s="23">
        <f t="shared" si="38"/>
        <v>0</v>
      </c>
      <c r="Y49" s="23">
        <f t="shared" si="38"/>
        <v>0</v>
      </c>
      <c r="Z49" s="23">
        <f t="shared" si="38"/>
        <v>0</v>
      </c>
      <c r="AA49" s="23">
        <f t="shared" si="38"/>
        <v>0</v>
      </c>
      <c r="AB49" s="23">
        <f t="shared" si="38"/>
        <v>0</v>
      </c>
      <c r="AC49" s="23">
        <f t="shared" si="38"/>
        <v>0</v>
      </c>
      <c r="AD49" s="23">
        <f t="shared" si="38"/>
        <v>0</v>
      </c>
      <c r="AE49" s="23">
        <f t="shared" si="38"/>
        <v>0</v>
      </c>
      <c r="AF49" s="23">
        <f t="shared" si="38"/>
        <v>0</v>
      </c>
      <c r="AG49" s="23">
        <f t="shared" si="38"/>
        <v>0</v>
      </c>
      <c r="AH49" s="23">
        <f t="shared" si="38"/>
        <v>0</v>
      </c>
      <c r="AI49" s="23">
        <f t="shared" si="38"/>
        <v>0</v>
      </c>
      <c r="AJ49" s="23">
        <f t="shared" si="38"/>
        <v>0</v>
      </c>
      <c r="AK49" s="23">
        <f t="shared" si="38"/>
        <v>0</v>
      </c>
      <c r="AL49" s="23">
        <f t="shared" si="38"/>
        <v>0</v>
      </c>
      <c r="AM49" s="23">
        <v>0</v>
      </c>
      <c r="AN49" s="12">
        <f t="shared" si="34"/>
        <v>0</v>
      </c>
      <c r="AP49" s="55"/>
    </row>
    <row r="50" spans="1:47">
      <c r="A50" s="27">
        <v>1</v>
      </c>
      <c r="B50" s="1">
        <v>1</v>
      </c>
      <c r="C50" s="1">
        <v>3</v>
      </c>
      <c r="D50" s="2">
        <v>138</v>
      </c>
      <c r="E50" s="1">
        <v>1</v>
      </c>
      <c r="G50" s="32" t="s">
        <v>52</v>
      </c>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16">
        <f t="shared" si="34"/>
        <v>0</v>
      </c>
      <c r="AP50" s="55"/>
      <c r="AU50" s="67"/>
    </row>
    <row r="51" spans="1:47">
      <c r="A51" s="27">
        <v>1</v>
      </c>
      <c r="B51" s="1">
        <v>1</v>
      </c>
      <c r="C51" s="1">
        <v>3</v>
      </c>
      <c r="D51" s="2">
        <v>138</v>
      </c>
      <c r="E51" s="1">
        <v>2</v>
      </c>
      <c r="G51" s="37" t="s">
        <v>53</v>
      </c>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16">
        <f t="shared" si="34"/>
        <v>0</v>
      </c>
      <c r="AP51" s="55"/>
    </row>
    <row r="52" spans="1:47">
      <c r="A52" s="27">
        <v>1</v>
      </c>
      <c r="B52" s="1">
        <v>1</v>
      </c>
      <c r="C52" s="1">
        <v>3</v>
      </c>
      <c r="D52" s="2">
        <v>138</v>
      </c>
      <c r="E52" s="1">
        <v>3</v>
      </c>
      <c r="G52" s="37" t="s">
        <v>54</v>
      </c>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16">
        <f t="shared" si="34"/>
        <v>0</v>
      </c>
      <c r="AP52" s="55"/>
    </row>
    <row r="53" spans="1:47">
      <c r="A53" s="27">
        <v>1</v>
      </c>
      <c r="B53" s="1">
        <v>1</v>
      </c>
      <c r="C53" s="1">
        <v>4</v>
      </c>
      <c r="D53" s="2"/>
      <c r="G53" s="36" t="s">
        <v>55</v>
      </c>
      <c r="H53" s="15">
        <f>+H54+H59+H62+H64</f>
        <v>0</v>
      </c>
      <c r="I53" s="15">
        <f t="shared" ref="I53:AL53" si="39">+I54+I59+I62+I64</f>
        <v>0</v>
      </c>
      <c r="J53" s="15">
        <f t="shared" si="39"/>
        <v>0</v>
      </c>
      <c r="K53" s="15">
        <f t="shared" si="39"/>
        <v>0</v>
      </c>
      <c r="L53" s="15">
        <f t="shared" si="39"/>
        <v>0</v>
      </c>
      <c r="M53" s="15">
        <f t="shared" si="39"/>
        <v>0</v>
      </c>
      <c r="N53" s="15">
        <f t="shared" si="39"/>
        <v>0</v>
      </c>
      <c r="O53" s="15">
        <f t="shared" si="39"/>
        <v>0</v>
      </c>
      <c r="P53" s="15">
        <f t="shared" si="39"/>
        <v>0</v>
      </c>
      <c r="Q53" s="15">
        <f t="shared" si="39"/>
        <v>0</v>
      </c>
      <c r="R53" s="15">
        <f t="shared" si="39"/>
        <v>0</v>
      </c>
      <c r="S53" s="15">
        <f t="shared" si="39"/>
        <v>0</v>
      </c>
      <c r="T53" s="15">
        <f t="shared" si="39"/>
        <v>0</v>
      </c>
      <c r="U53" s="15">
        <f t="shared" si="39"/>
        <v>0</v>
      </c>
      <c r="V53" s="15">
        <f t="shared" si="39"/>
        <v>0</v>
      </c>
      <c r="W53" s="15">
        <f t="shared" si="39"/>
        <v>0</v>
      </c>
      <c r="X53" s="15">
        <f t="shared" si="39"/>
        <v>0</v>
      </c>
      <c r="Y53" s="15">
        <f t="shared" si="39"/>
        <v>0</v>
      </c>
      <c r="Z53" s="15">
        <f t="shared" si="39"/>
        <v>0</v>
      </c>
      <c r="AA53" s="15">
        <f t="shared" si="39"/>
        <v>0</v>
      </c>
      <c r="AB53" s="15">
        <f t="shared" si="39"/>
        <v>0</v>
      </c>
      <c r="AC53" s="15">
        <f t="shared" si="39"/>
        <v>0</v>
      </c>
      <c r="AD53" s="15">
        <f t="shared" si="39"/>
        <v>0</v>
      </c>
      <c r="AE53" s="15">
        <f t="shared" si="39"/>
        <v>0</v>
      </c>
      <c r="AF53" s="15">
        <f t="shared" si="39"/>
        <v>0</v>
      </c>
      <c r="AG53" s="15">
        <f t="shared" si="39"/>
        <v>0</v>
      </c>
      <c r="AH53" s="15">
        <f t="shared" si="39"/>
        <v>0</v>
      </c>
      <c r="AI53" s="15">
        <f t="shared" si="39"/>
        <v>0</v>
      </c>
      <c r="AJ53" s="15">
        <f t="shared" si="39"/>
        <v>0</v>
      </c>
      <c r="AK53" s="15">
        <f t="shared" si="39"/>
        <v>0</v>
      </c>
      <c r="AL53" s="15">
        <f t="shared" si="39"/>
        <v>0</v>
      </c>
      <c r="AM53" s="15">
        <v>0</v>
      </c>
      <c r="AN53" s="14">
        <f t="shared" si="34"/>
        <v>0</v>
      </c>
      <c r="AP53" s="55"/>
    </row>
    <row r="54" spans="1:47">
      <c r="A54" s="27">
        <v>1</v>
      </c>
      <c r="B54" s="1">
        <v>1</v>
      </c>
      <c r="C54" s="1">
        <v>4</v>
      </c>
      <c r="D54" s="2">
        <v>141</v>
      </c>
      <c r="G54" s="36" t="s">
        <v>56</v>
      </c>
      <c r="H54" s="23">
        <f t="shared" ref="H54:AL54" si="40">SUM(H55:H58)</f>
        <v>0</v>
      </c>
      <c r="I54" s="23">
        <f t="shared" si="40"/>
        <v>0</v>
      </c>
      <c r="J54" s="23">
        <f t="shared" si="40"/>
        <v>0</v>
      </c>
      <c r="K54" s="23">
        <f t="shared" si="40"/>
        <v>0</v>
      </c>
      <c r="L54" s="23">
        <v>0</v>
      </c>
      <c r="M54" s="23">
        <f t="shared" ref="M54:N54" si="41">SUM(M55:M58)</f>
        <v>0</v>
      </c>
      <c r="N54" s="23">
        <f t="shared" si="41"/>
        <v>0</v>
      </c>
      <c r="O54" s="23">
        <v>0</v>
      </c>
      <c r="P54" s="23">
        <f t="shared" ref="P54" si="42">SUM(P55:P58)</f>
        <v>0</v>
      </c>
      <c r="Q54" s="23">
        <v>0</v>
      </c>
      <c r="R54" s="23">
        <f t="shared" ref="R54" si="43">SUM(R55:R58)</f>
        <v>0</v>
      </c>
      <c r="S54" s="23">
        <v>0</v>
      </c>
      <c r="T54" s="23">
        <v>0</v>
      </c>
      <c r="U54" s="23">
        <f t="shared" ref="U54:AJ54" si="44">SUM(U55:U58)</f>
        <v>0</v>
      </c>
      <c r="V54" s="23">
        <f t="shared" si="44"/>
        <v>0</v>
      </c>
      <c r="W54" s="23">
        <f>SUM(W55:W58)</f>
        <v>0</v>
      </c>
      <c r="X54" s="23">
        <f t="shared" ref="X54:AG54" si="45">SUM(X55:X58)</f>
        <v>0</v>
      </c>
      <c r="Y54" s="23">
        <f t="shared" si="45"/>
        <v>0</v>
      </c>
      <c r="Z54" s="23">
        <f t="shared" si="45"/>
        <v>0</v>
      </c>
      <c r="AA54" s="23">
        <f t="shared" si="45"/>
        <v>0</v>
      </c>
      <c r="AB54" s="23">
        <f t="shared" si="45"/>
        <v>0</v>
      </c>
      <c r="AC54" s="23">
        <f t="shared" si="45"/>
        <v>0</v>
      </c>
      <c r="AD54" s="23">
        <f t="shared" si="45"/>
        <v>0</v>
      </c>
      <c r="AE54" s="23">
        <f t="shared" si="45"/>
        <v>0</v>
      </c>
      <c r="AF54" s="23">
        <f t="shared" si="45"/>
        <v>0</v>
      </c>
      <c r="AG54" s="23">
        <f t="shared" si="45"/>
        <v>0</v>
      </c>
      <c r="AH54" s="23">
        <f t="shared" si="44"/>
        <v>0</v>
      </c>
      <c r="AI54" s="23">
        <f t="shared" si="44"/>
        <v>0</v>
      </c>
      <c r="AJ54" s="23">
        <f t="shared" si="44"/>
        <v>0</v>
      </c>
      <c r="AK54" s="23">
        <f t="shared" si="40"/>
        <v>0</v>
      </c>
      <c r="AL54" s="23">
        <f t="shared" si="40"/>
        <v>0</v>
      </c>
      <c r="AM54" s="23">
        <v>0</v>
      </c>
      <c r="AN54" s="12">
        <f t="shared" si="34"/>
        <v>0</v>
      </c>
      <c r="AP54" s="55"/>
    </row>
    <row r="55" spans="1:47">
      <c r="A55" s="27">
        <v>1</v>
      </c>
      <c r="B55" s="1">
        <v>1</v>
      </c>
      <c r="C55" s="1">
        <v>4</v>
      </c>
      <c r="D55" s="2">
        <v>141</v>
      </c>
      <c r="E55" s="1">
        <v>1</v>
      </c>
      <c r="G55" s="32" t="s">
        <v>57</v>
      </c>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16">
        <f t="shared" si="34"/>
        <v>0</v>
      </c>
      <c r="AP55" s="55"/>
    </row>
    <row r="56" spans="1:47">
      <c r="A56" s="27">
        <v>1</v>
      </c>
      <c r="B56" s="1">
        <v>1</v>
      </c>
      <c r="C56" s="1">
        <v>4</v>
      </c>
      <c r="D56" s="2">
        <v>141</v>
      </c>
      <c r="E56" s="1">
        <v>2</v>
      </c>
      <c r="G56" s="32" t="s">
        <v>58</v>
      </c>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16">
        <f t="shared" si="34"/>
        <v>0</v>
      </c>
      <c r="AP56" s="55"/>
    </row>
    <row r="57" spans="1:47">
      <c r="A57" s="27">
        <v>1</v>
      </c>
      <c r="B57" s="1">
        <v>1</v>
      </c>
      <c r="C57" s="1">
        <v>4</v>
      </c>
      <c r="D57" s="2">
        <v>141</v>
      </c>
      <c r="E57" s="1">
        <v>3</v>
      </c>
      <c r="G57" s="32" t="s">
        <v>59</v>
      </c>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16">
        <f t="shared" si="34"/>
        <v>0</v>
      </c>
      <c r="AP57" s="55"/>
    </row>
    <row r="58" spans="1:47">
      <c r="A58" s="27">
        <v>1</v>
      </c>
      <c r="B58" s="1">
        <v>1</v>
      </c>
      <c r="C58" s="1">
        <v>4</v>
      </c>
      <c r="D58" s="2">
        <v>141</v>
      </c>
      <c r="E58" s="1">
        <v>4</v>
      </c>
      <c r="G58" s="32" t="s">
        <v>56</v>
      </c>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16">
        <f t="shared" si="34"/>
        <v>0</v>
      </c>
      <c r="AP58" s="55"/>
    </row>
    <row r="59" spans="1:47">
      <c r="A59" s="27">
        <v>1</v>
      </c>
      <c r="B59" s="1">
        <v>1</v>
      </c>
      <c r="C59" s="1">
        <v>4</v>
      </c>
      <c r="D59" s="2">
        <v>142</v>
      </c>
      <c r="E59" s="41"/>
      <c r="F59" s="41"/>
      <c r="G59" s="36" t="s">
        <v>60</v>
      </c>
      <c r="H59" s="23">
        <f>+H60+H61</f>
        <v>0</v>
      </c>
      <c r="I59" s="23">
        <f t="shared" ref="I59:AL59" si="46">+I60+I61</f>
        <v>0</v>
      </c>
      <c r="J59" s="23">
        <f t="shared" si="46"/>
        <v>0</v>
      </c>
      <c r="K59" s="23">
        <f t="shared" si="46"/>
        <v>0</v>
      </c>
      <c r="L59" s="23">
        <v>0</v>
      </c>
      <c r="M59" s="23">
        <f t="shared" ref="M59:N59" si="47">+M60+M61</f>
        <v>0</v>
      </c>
      <c r="N59" s="23">
        <f t="shared" si="47"/>
        <v>0</v>
      </c>
      <c r="O59" s="23">
        <v>0</v>
      </c>
      <c r="P59" s="23">
        <f t="shared" ref="P59" si="48">+P60+P61</f>
        <v>0</v>
      </c>
      <c r="Q59" s="23">
        <v>0</v>
      </c>
      <c r="R59" s="23">
        <f t="shared" ref="R59" si="49">+R60+R61</f>
        <v>0</v>
      </c>
      <c r="S59" s="23">
        <v>0</v>
      </c>
      <c r="T59" s="23">
        <v>0</v>
      </c>
      <c r="U59" s="23">
        <f t="shared" ref="U59:AJ59" si="50">+U60+U61</f>
        <v>0</v>
      </c>
      <c r="V59" s="23">
        <f t="shared" si="50"/>
        <v>0</v>
      </c>
      <c r="W59" s="23">
        <f t="shared" si="50"/>
        <v>0</v>
      </c>
      <c r="X59" s="23">
        <f t="shared" si="50"/>
        <v>0</v>
      </c>
      <c r="Y59" s="23">
        <f t="shared" si="50"/>
        <v>0</v>
      </c>
      <c r="Z59" s="23">
        <f t="shared" si="50"/>
        <v>0</v>
      </c>
      <c r="AA59" s="23">
        <f t="shared" si="50"/>
        <v>0</v>
      </c>
      <c r="AB59" s="23">
        <f t="shared" si="50"/>
        <v>0</v>
      </c>
      <c r="AC59" s="23">
        <f t="shared" si="50"/>
        <v>0</v>
      </c>
      <c r="AD59" s="23">
        <f t="shared" si="50"/>
        <v>0</v>
      </c>
      <c r="AE59" s="23">
        <f t="shared" si="50"/>
        <v>0</v>
      </c>
      <c r="AF59" s="23">
        <f t="shared" si="50"/>
        <v>0</v>
      </c>
      <c r="AG59" s="23">
        <f t="shared" si="50"/>
        <v>0</v>
      </c>
      <c r="AH59" s="23">
        <f t="shared" si="50"/>
        <v>0</v>
      </c>
      <c r="AI59" s="23">
        <f t="shared" si="50"/>
        <v>0</v>
      </c>
      <c r="AJ59" s="23">
        <f t="shared" si="50"/>
        <v>0</v>
      </c>
      <c r="AK59" s="23">
        <f t="shared" si="46"/>
        <v>0</v>
      </c>
      <c r="AL59" s="23">
        <f t="shared" si="46"/>
        <v>0</v>
      </c>
      <c r="AM59" s="23">
        <v>0</v>
      </c>
      <c r="AN59" s="12">
        <f t="shared" si="34"/>
        <v>0</v>
      </c>
      <c r="AP59" s="55"/>
    </row>
    <row r="60" spans="1:47">
      <c r="A60" s="27">
        <v>1</v>
      </c>
      <c r="B60" s="1">
        <v>1</v>
      </c>
      <c r="C60" s="1">
        <v>4</v>
      </c>
      <c r="D60" s="2">
        <v>142</v>
      </c>
      <c r="E60" s="1">
        <v>1</v>
      </c>
      <c r="G60" s="32" t="s">
        <v>61</v>
      </c>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16">
        <f t="shared" si="34"/>
        <v>0</v>
      </c>
      <c r="AP60" s="55"/>
    </row>
    <row r="61" spans="1:47">
      <c r="A61" s="27">
        <v>1</v>
      </c>
      <c r="B61" s="1">
        <v>1</v>
      </c>
      <c r="C61" s="1">
        <v>4</v>
      </c>
      <c r="D61" s="2">
        <v>142</v>
      </c>
      <c r="E61" s="1">
        <v>2</v>
      </c>
      <c r="G61" s="32" t="s">
        <v>62</v>
      </c>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16">
        <f t="shared" si="34"/>
        <v>0</v>
      </c>
      <c r="AP61" s="55"/>
    </row>
    <row r="62" spans="1:47">
      <c r="A62" s="27">
        <v>1</v>
      </c>
      <c r="B62" s="1">
        <v>1</v>
      </c>
      <c r="C62" s="1">
        <v>4</v>
      </c>
      <c r="D62" s="2">
        <v>143</v>
      </c>
      <c r="G62" s="36" t="s">
        <v>63</v>
      </c>
      <c r="H62" s="23">
        <f>+H63</f>
        <v>0</v>
      </c>
      <c r="I62" s="23">
        <f t="shared" ref="I62:AL62" si="51">+I63</f>
        <v>0</v>
      </c>
      <c r="J62" s="23">
        <f t="shared" si="51"/>
        <v>0</v>
      </c>
      <c r="K62" s="23">
        <f t="shared" si="51"/>
        <v>0</v>
      </c>
      <c r="L62" s="23">
        <v>0</v>
      </c>
      <c r="M62" s="23">
        <f t="shared" si="51"/>
        <v>0</v>
      </c>
      <c r="N62" s="23">
        <f t="shared" si="51"/>
        <v>0</v>
      </c>
      <c r="O62" s="23">
        <v>0</v>
      </c>
      <c r="P62" s="23">
        <f t="shared" si="51"/>
        <v>0</v>
      </c>
      <c r="Q62" s="23">
        <v>0</v>
      </c>
      <c r="R62" s="23">
        <f t="shared" si="51"/>
        <v>0</v>
      </c>
      <c r="S62" s="23">
        <v>0</v>
      </c>
      <c r="T62" s="23">
        <v>0</v>
      </c>
      <c r="U62" s="23">
        <f t="shared" si="51"/>
        <v>0</v>
      </c>
      <c r="V62" s="23">
        <f t="shared" si="51"/>
        <v>0</v>
      </c>
      <c r="W62" s="23">
        <f t="shared" si="51"/>
        <v>0</v>
      </c>
      <c r="X62" s="23">
        <f t="shared" si="51"/>
        <v>0</v>
      </c>
      <c r="Y62" s="23">
        <f t="shared" si="51"/>
        <v>0</v>
      </c>
      <c r="Z62" s="23">
        <f t="shared" si="51"/>
        <v>0</v>
      </c>
      <c r="AA62" s="23">
        <f t="shared" si="51"/>
        <v>0</v>
      </c>
      <c r="AB62" s="23">
        <f t="shared" si="51"/>
        <v>0</v>
      </c>
      <c r="AC62" s="23">
        <f t="shared" si="51"/>
        <v>0</v>
      </c>
      <c r="AD62" s="23">
        <f t="shared" si="51"/>
        <v>0</v>
      </c>
      <c r="AE62" s="23">
        <f t="shared" si="51"/>
        <v>0</v>
      </c>
      <c r="AF62" s="23">
        <f t="shared" si="51"/>
        <v>0</v>
      </c>
      <c r="AG62" s="23">
        <f t="shared" si="51"/>
        <v>0</v>
      </c>
      <c r="AH62" s="23">
        <f t="shared" si="51"/>
        <v>0</v>
      </c>
      <c r="AI62" s="23">
        <f t="shared" si="51"/>
        <v>0</v>
      </c>
      <c r="AJ62" s="23">
        <f t="shared" si="51"/>
        <v>0</v>
      </c>
      <c r="AK62" s="23">
        <f t="shared" si="51"/>
        <v>0</v>
      </c>
      <c r="AL62" s="23">
        <f t="shared" si="51"/>
        <v>0</v>
      </c>
      <c r="AM62" s="23">
        <v>0</v>
      </c>
      <c r="AN62" s="12">
        <f t="shared" si="34"/>
        <v>0</v>
      </c>
      <c r="AP62" s="55"/>
    </row>
    <row r="63" spans="1:47">
      <c r="A63" s="27">
        <v>1</v>
      </c>
      <c r="B63" s="1">
        <v>1</v>
      </c>
      <c r="C63" s="1">
        <v>4</v>
      </c>
      <c r="D63" s="2">
        <v>143</v>
      </c>
      <c r="E63" s="1">
        <v>1</v>
      </c>
      <c r="G63" s="32" t="s">
        <v>64</v>
      </c>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16">
        <f t="shared" si="34"/>
        <v>0</v>
      </c>
      <c r="AP63" s="55"/>
    </row>
    <row r="64" spans="1:47">
      <c r="A64" s="27">
        <v>1</v>
      </c>
      <c r="B64" s="1">
        <v>1</v>
      </c>
      <c r="C64" s="1">
        <v>4</v>
      </c>
      <c r="D64" s="2">
        <v>144</v>
      </c>
      <c r="E64" s="41"/>
      <c r="F64" s="41"/>
      <c r="G64" s="36" t="s">
        <v>65</v>
      </c>
      <c r="H64" s="23">
        <f>+H65</f>
        <v>0</v>
      </c>
      <c r="I64" s="23">
        <f t="shared" ref="I64:AL64" si="52">+I65</f>
        <v>0</v>
      </c>
      <c r="J64" s="23">
        <f t="shared" si="52"/>
        <v>0</v>
      </c>
      <c r="K64" s="23">
        <f t="shared" si="52"/>
        <v>0</v>
      </c>
      <c r="L64" s="23">
        <v>0</v>
      </c>
      <c r="M64" s="23">
        <f t="shared" si="52"/>
        <v>0</v>
      </c>
      <c r="N64" s="23">
        <f t="shared" si="52"/>
        <v>0</v>
      </c>
      <c r="O64" s="23">
        <v>0</v>
      </c>
      <c r="P64" s="23">
        <f t="shared" si="52"/>
        <v>0</v>
      </c>
      <c r="Q64" s="23">
        <v>0</v>
      </c>
      <c r="R64" s="23">
        <f t="shared" si="52"/>
        <v>0</v>
      </c>
      <c r="S64" s="23">
        <v>0</v>
      </c>
      <c r="T64" s="23">
        <v>0</v>
      </c>
      <c r="U64" s="23">
        <f t="shared" si="52"/>
        <v>0</v>
      </c>
      <c r="V64" s="23">
        <f t="shared" si="52"/>
        <v>0</v>
      </c>
      <c r="W64" s="23">
        <f t="shared" si="52"/>
        <v>0</v>
      </c>
      <c r="X64" s="23">
        <f t="shared" si="52"/>
        <v>0</v>
      </c>
      <c r="Y64" s="23">
        <f t="shared" si="52"/>
        <v>0</v>
      </c>
      <c r="Z64" s="23">
        <f t="shared" si="52"/>
        <v>0</v>
      </c>
      <c r="AA64" s="23">
        <f t="shared" si="52"/>
        <v>0</v>
      </c>
      <c r="AB64" s="23">
        <f t="shared" si="52"/>
        <v>0</v>
      </c>
      <c r="AC64" s="23">
        <f t="shared" si="52"/>
        <v>0</v>
      </c>
      <c r="AD64" s="23">
        <f t="shared" si="52"/>
        <v>0</v>
      </c>
      <c r="AE64" s="23">
        <f t="shared" si="52"/>
        <v>0</v>
      </c>
      <c r="AF64" s="23">
        <f t="shared" si="52"/>
        <v>0</v>
      </c>
      <c r="AG64" s="23">
        <f t="shared" si="52"/>
        <v>0</v>
      </c>
      <c r="AH64" s="23">
        <f t="shared" si="52"/>
        <v>0</v>
      </c>
      <c r="AI64" s="23">
        <f t="shared" si="52"/>
        <v>0</v>
      </c>
      <c r="AJ64" s="23">
        <f t="shared" si="52"/>
        <v>0</v>
      </c>
      <c r="AK64" s="23">
        <f t="shared" si="52"/>
        <v>0</v>
      </c>
      <c r="AL64" s="23">
        <f t="shared" si="52"/>
        <v>0</v>
      </c>
      <c r="AM64" s="23">
        <v>0</v>
      </c>
      <c r="AN64" s="12">
        <f t="shared" si="34"/>
        <v>0</v>
      </c>
      <c r="AP64" s="55"/>
    </row>
    <row r="65" spans="1:48">
      <c r="A65" s="27">
        <v>1</v>
      </c>
      <c r="B65" s="1">
        <v>1</v>
      </c>
      <c r="C65" s="1">
        <v>4</v>
      </c>
      <c r="D65" s="2">
        <v>144</v>
      </c>
      <c r="E65" s="1">
        <v>1</v>
      </c>
      <c r="G65" s="32" t="s">
        <v>66</v>
      </c>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v>0</v>
      </c>
      <c r="AK65" s="21"/>
      <c r="AL65" s="21"/>
      <c r="AM65" s="21"/>
      <c r="AN65" s="16">
        <f t="shared" si="34"/>
        <v>0</v>
      </c>
      <c r="AP65" s="55"/>
    </row>
    <row r="66" spans="1:48">
      <c r="A66" s="27">
        <v>1</v>
      </c>
      <c r="B66" s="1">
        <v>1</v>
      </c>
      <c r="C66" s="1">
        <v>5</v>
      </c>
      <c r="D66" s="2"/>
      <c r="G66" s="36" t="s">
        <v>67</v>
      </c>
      <c r="H66" s="15">
        <f>H67+H69+H71+H73+H82+H84</f>
        <v>1400000</v>
      </c>
      <c r="I66" s="15">
        <f t="shared" ref="I66:AL66" si="53">+I67+I69+I71+I73+I82+I84</f>
        <v>0</v>
      </c>
      <c r="J66" s="15">
        <f>+J67+J69+J71+J73+J82+J84</f>
        <v>0</v>
      </c>
      <c r="K66" s="15">
        <f t="shared" si="53"/>
        <v>0</v>
      </c>
      <c r="L66" s="15">
        <f t="shared" si="53"/>
        <v>0</v>
      </c>
      <c r="M66" s="15">
        <f t="shared" si="53"/>
        <v>0</v>
      </c>
      <c r="N66" s="15">
        <f>+N67+N69+N71+N73+N82+N84</f>
        <v>0</v>
      </c>
      <c r="O66" s="15">
        <f t="shared" ref="O66:R66" si="54">+O67+O69+O71+O73+O82+O84</f>
        <v>0</v>
      </c>
      <c r="P66" s="15">
        <v>0</v>
      </c>
      <c r="Q66" s="15">
        <f t="shared" ref="Q66" si="55">+Q67+Q69+Q71+Q73+Q82+Q84</f>
        <v>0</v>
      </c>
      <c r="R66" s="15">
        <f t="shared" si="54"/>
        <v>0</v>
      </c>
      <c r="S66" s="15">
        <f t="shared" si="53"/>
        <v>0</v>
      </c>
      <c r="T66" s="15">
        <f t="shared" si="53"/>
        <v>0</v>
      </c>
      <c r="U66" s="15">
        <f t="shared" si="53"/>
        <v>0</v>
      </c>
      <c r="V66" s="15">
        <f t="shared" si="53"/>
        <v>0</v>
      </c>
      <c r="W66" s="15">
        <f t="shared" si="53"/>
        <v>0</v>
      </c>
      <c r="X66" s="15">
        <f t="shared" si="53"/>
        <v>0</v>
      </c>
      <c r="Y66" s="15">
        <f t="shared" si="53"/>
        <v>0</v>
      </c>
      <c r="Z66" s="15">
        <f t="shared" si="53"/>
        <v>0</v>
      </c>
      <c r="AA66" s="15">
        <f t="shared" si="53"/>
        <v>0</v>
      </c>
      <c r="AB66" s="15">
        <f t="shared" si="53"/>
        <v>0</v>
      </c>
      <c r="AC66" s="15">
        <f t="shared" si="53"/>
        <v>0</v>
      </c>
      <c r="AD66" s="15">
        <f t="shared" si="53"/>
        <v>0</v>
      </c>
      <c r="AE66" s="15">
        <f t="shared" si="53"/>
        <v>0</v>
      </c>
      <c r="AF66" s="15">
        <f t="shared" si="53"/>
        <v>0</v>
      </c>
      <c r="AG66" s="15">
        <f t="shared" si="53"/>
        <v>0</v>
      </c>
      <c r="AH66" s="15">
        <v>0</v>
      </c>
      <c r="AI66" s="15">
        <f t="shared" si="53"/>
        <v>0</v>
      </c>
      <c r="AJ66" s="15">
        <v>0</v>
      </c>
      <c r="AK66" s="15">
        <f t="shared" si="53"/>
        <v>0</v>
      </c>
      <c r="AL66" s="15">
        <f t="shared" si="53"/>
        <v>0</v>
      </c>
      <c r="AM66" s="15">
        <v>0</v>
      </c>
      <c r="AN66" s="14">
        <f t="shared" si="34"/>
        <v>1400000</v>
      </c>
      <c r="AP66" s="55"/>
    </row>
    <row r="67" spans="1:48">
      <c r="A67" s="27">
        <v>1</v>
      </c>
      <c r="B67" s="1">
        <v>1</v>
      </c>
      <c r="C67" s="1">
        <v>5</v>
      </c>
      <c r="D67" s="2">
        <v>151</v>
      </c>
      <c r="G67" s="36" t="s">
        <v>68</v>
      </c>
      <c r="H67" s="23">
        <f>+H68</f>
        <v>0</v>
      </c>
      <c r="I67" s="23">
        <f t="shared" ref="I67:AL67" si="56">+I68</f>
        <v>0</v>
      </c>
      <c r="J67" s="23">
        <f t="shared" si="56"/>
        <v>0</v>
      </c>
      <c r="K67" s="23">
        <f t="shared" si="56"/>
        <v>0</v>
      </c>
      <c r="L67" s="23">
        <v>0</v>
      </c>
      <c r="M67" s="23">
        <f t="shared" si="56"/>
        <v>0</v>
      </c>
      <c r="N67" s="23">
        <f t="shared" si="56"/>
        <v>0</v>
      </c>
      <c r="O67" s="23">
        <v>0</v>
      </c>
      <c r="P67" s="23">
        <f t="shared" si="56"/>
        <v>0</v>
      </c>
      <c r="Q67" s="23">
        <v>0</v>
      </c>
      <c r="R67" s="23">
        <f t="shared" si="56"/>
        <v>0</v>
      </c>
      <c r="S67" s="23">
        <v>0</v>
      </c>
      <c r="T67" s="23">
        <v>0</v>
      </c>
      <c r="U67" s="23">
        <f t="shared" si="56"/>
        <v>0</v>
      </c>
      <c r="V67" s="23">
        <f t="shared" si="56"/>
        <v>0</v>
      </c>
      <c r="W67" s="23">
        <f t="shared" si="56"/>
        <v>0</v>
      </c>
      <c r="X67" s="23">
        <f t="shared" si="56"/>
        <v>0</v>
      </c>
      <c r="Y67" s="23">
        <f t="shared" si="56"/>
        <v>0</v>
      </c>
      <c r="Z67" s="23">
        <f t="shared" si="56"/>
        <v>0</v>
      </c>
      <c r="AA67" s="23">
        <f t="shared" si="56"/>
        <v>0</v>
      </c>
      <c r="AB67" s="23">
        <f t="shared" si="56"/>
        <v>0</v>
      </c>
      <c r="AC67" s="23">
        <f t="shared" si="56"/>
        <v>0</v>
      </c>
      <c r="AD67" s="23">
        <f t="shared" si="56"/>
        <v>0</v>
      </c>
      <c r="AE67" s="23">
        <f t="shared" si="56"/>
        <v>0</v>
      </c>
      <c r="AF67" s="23">
        <f t="shared" si="56"/>
        <v>0</v>
      </c>
      <c r="AG67" s="23">
        <f t="shared" si="56"/>
        <v>0</v>
      </c>
      <c r="AH67" s="23">
        <f t="shared" si="56"/>
        <v>0</v>
      </c>
      <c r="AI67" s="23">
        <f t="shared" si="56"/>
        <v>0</v>
      </c>
      <c r="AJ67" s="23">
        <f t="shared" si="56"/>
        <v>0</v>
      </c>
      <c r="AK67" s="23">
        <f t="shared" si="56"/>
        <v>0</v>
      </c>
      <c r="AL67" s="23">
        <f t="shared" si="56"/>
        <v>0</v>
      </c>
      <c r="AM67" s="23">
        <v>0</v>
      </c>
      <c r="AN67" s="12">
        <f t="shared" si="34"/>
        <v>0</v>
      </c>
      <c r="AP67" s="55"/>
    </row>
    <row r="68" spans="1:48">
      <c r="A68" s="27">
        <v>1</v>
      </c>
      <c r="B68" s="1">
        <v>1</v>
      </c>
      <c r="C68" s="1">
        <v>5</v>
      </c>
      <c r="D68" s="2">
        <v>151</v>
      </c>
      <c r="E68" s="2">
        <v>1</v>
      </c>
      <c r="F68" s="2"/>
      <c r="G68" s="32" t="s">
        <v>68</v>
      </c>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16">
        <f t="shared" si="34"/>
        <v>0</v>
      </c>
      <c r="AP68" s="55"/>
    </row>
    <row r="69" spans="1:48">
      <c r="A69" s="27">
        <v>1</v>
      </c>
      <c r="B69" s="1">
        <v>1</v>
      </c>
      <c r="C69" s="1">
        <v>5</v>
      </c>
      <c r="D69" s="2">
        <v>152</v>
      </c>
      <c r="E69" s="41"/>
      <c r="F69" s="41"/>
      <c r="G69" s="36" t="s">
        <v>69</v>
      </c>
      <c r="H69" s="23">
        <f>+H70</f>
        <v>1400000</v>
      </c>
      <c r="I69" s="23">
        <f t="shared" ref="I69:AL69" si="57">+I70</f>
        <v>0</v>
      </c>
      <c r="J69" s="23">
        <f t="shared" si="57"/>
        <v>0</v>
      </c>
      <c r="K69" s="23">
        <f t="shared" si="57"/>
        <v>0</v>
      </c>
      <c r="L69" s="23">
        <v>0</v>
      </c>
      <c r="M69" s="23">
        <f t="shared" si="57"/>
        <v>0</v>
      </c>
      <c r="N69" s="23">
        <f t="shared" si="57"/>
        <v>0</v>
      </c>
      <c r="O69" s="23">
        <v>0</v>
      </c>
      <c r="P69" s="23">
        <f t="shared" si="57"/>
        <v>0</v>
      </c>
      <c r="Q69" s="23">
        <v>0</v>
      </c>
      <c r="R69" s="23">
        <f t="shared" si="57"/>
        <v>0</v>
      </c>
      <c r="S69" s="23">
        <v>0</v>
      </c>
      <c r="T69" s="23">
        <v>0</v>
      </c>
      <c r="U69" s="23">
        <f t="shared" si="57"/>
        <v>0</v>
      </c>
      <c r="V69" s="23">
        <f t="shared" si="57"/>
        <v>0</v>
      </c>
      <c r="W69" s="23">
        <f t="shared" si="57"/>
        <v>0</v>
      </c>
      <c r="X69" s="23">
        <f t="shared" si="57"/>
        <v>0</v>
      </c>
      <c r="Y69" s="23">
        <f t="shared" si="57"/>
        <v>0</v>
      </c>
      <c r="Z69" s="23">
        <f t="shared" si="57"/>
        <v>0</v>
      </c>
      <c r="AA69" s="23">
        <f t="shared" si="57"/>
        <v>0</v>
      </c>
      <c r="AB69" s="23">
        <f t="shared" si="57"/>
        <v>0</v>
      </c>
      <c r="AC69" s="23">
        <f t="shared" si="57"/>
        <v>0</v>
      </c>
      <c r="AD69" s="23">
        <f t="shared" si="57"/>
        <v>0</v>
      </c>
      <c r="AE69" s="23">
        <f t="shared" si="57"/>
        <v>0</v>
      </c>
      <c r="AF69" s="23">
        <f t="shared" si="57"/>
        <v>0</v>
      </c>
      <c r="AG69" s="23">
        <f t="shared" si="57"/>
        <v>0</v>
      </c>
      <c r="AH69" s="23">
        <f t="shared" si="57"/>
        <v>0</v>
      </c>
      <c r="AI69" s="23">
        <f t="shared" si="57"/>
        <v>0</v>
      </c>
      <c r="AJ69" s="23">
        <f t="shared" si="57"/>
        <v>0</v>
      </c>
      <c r="AK69" s="23">
        <f t="shared" si="57"/>
        <v>0</v>
      </c>
      <c r="AL69" s="23">
        <f t="shared" si="57"/>
        <v>0</v>
      </c>
      <c r="AM69" s="23">
        <v>0</v>
      </c>
      <c r="AN69" s="23">
        <f t="shared" si="34"/>
        <v>1400000</v>
      </c>
      <c r="AP69" s="55"/>
    </row>
    <row r="70" spans="1:48" s="47" customFormat="1">
      <c r="A70" s="27">
        <v>1</v>
      </c>
      <c r="B70" s="92">
        <v>1</v>
      </c>
      <c r="C70" s="92">
        <v>5</v>
      </c>
      <c r="D70" s="3">
        <v>152</v>
      </c>
      <c r="E70" s="92">
        <v>1</v>
      </c>
      <c r="F70" s="92"/>
      <c r="G70" s="37" t="s">
        <v>70</v>
      </c>
      <c r="H70" s="40">
        <v>1400000</v>
      </c>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f t="shared" si="34"/>
        <v>1400000</v>
      </c>
      <c r="AP70" s="55"/>
      <c r="AQ70" s="54"/>
      <c r="AR70" s="55"/>
      <c r="AS70" s="55"/>
      <c r="AT70" s="58"/>
      <c r="AV70" s="63"/>
    </row>
    <row r="71" spans="1:48">
      <c r="A71" s="27">
        <v>1</v>
      </c>
      <c r="B71" s="1">
        <v>1</v>
      </c>
      <c r="C71" s="1">
        <v>5</v>
      </c>
      <c r="D71" s="2">
        <v>153</v>
      </c>
      <c r="E71" s="41"/>
      <c r="F71" s="41"/>
      <c r="G71" s="36" t="s">
        <v>71</v>
      </c>
      <c r="H71" s="23">
        <f>+H72</f>
        <v>0</v>
      </c>
      <c r="I71" s="23">
        <f t="shared" ref="I71:AL71" si="58">+I72</f>
        <v>0</v>
      </c>
      <c r="J71" s="23">
        <f t="shared" si="58"/>
        <v>0</v>
      </c>
      <c r="K71" s="23">
        <f t="shared" si="58"/>
        <v>0</v>
      </c>
      <c r="L71" s="23">
        <v>0</v>
      </c>
      <c r="M71" s="23">
        <f t="shared" si="58"/>
        <v>0</v>
      </c>
      <c r="N71" s="23">
        <f t="shared" si="58"/>
        <v>0</v>
      </c>
      <c r="O71" s="23">
        <v>0</v>
      </c>
      <c r="P71" s="23">
        <f t="shared" si="58"/>
        <v>0</v>
      </c>
      <c r="Q71" s="23">
        <v>0</v>
      </c>
      <c r="R71" s="23">
        <f t="shared" si="58"/>
        <v>0</v>
      </c>
      <c r="S71" s="23">
        <v>0</v>
      </c>
      <c r="T71" s="23">
        <v>0</v>
      </c>
      <c r="U71" s="23">
        <f t="shared" si="58"/>
        <v>0</v>
      </c>
      <c r="V71" s="23">
        <f t="shared" si="58"/>
        <v>0</v>
      </c>
      <c r="W71" s="23">
        <f t="shared" si="58"/>
        <v>0</v>
      </c>
      <c r="X71" s="23">
        <f t="shared" si="58"/>
        <v>0</v>
      </c>
      <c r="Y71" s="23">
        <f t="shared" si="58"/>
        <v>0</v>
      </c>
      <c r="Z71" s="23">
        <f t="shared" si="58"/>
        <v>0</v>
      </c>
      <c r="AA71" s="23">
        <f t="shared" si="58"/>
        <v>0</v>
      </c>
      <c r="AB71" s="23">
        <f t="shared" si="58"/>
        <v>0</v>
      </c>
      <c r="AC71" s="23">
        <f t="shared" si="58"/>
        <v>0</v>
      </c>
      <c r="AD71" s="23">
        <f t="shared" si="58"/>
        <v>0</v>
      </c>
      <c r="AE71" s="23">
        <f t="shared" si="58"/>
        <v>0</v>
      </c>
      <c r="AF71" s="23">
        <f t="shared" si="58"/>
        <v>0</v>
      </c>
      <c r="AG71" s="23">
        <f t="shared" si="58"/>
        <v>0</v>
      </c>
      <c r="AH71" s="23">
        <f t="shared" si="58"/>
        <v>0</v>
      </c>
      <c r="AI71" s="23">
        <f t="shared" si="58"/>
        <v>0</v>
      </c>
      <c r="AJ71" s="23">
        <f t="shared" si="58"/>
        <v>0</v>
      </c>
      <c r="AK71" s="23">
        <f t="shared" si="58"/>
        <v>0</v>
      </c>
      <c r="AL71" s="23">
        <f t="shared" si="58"/>
        <v>0</v>
      </c>
      <c r="AM71" s="23">
        <v>0</v>
      </c>
      <c r="AN71" s="23">
        <f t="shared" si="34"/>
        <v>0</v>
      </c>
      <c r="AP71" s="55"/>
    </row>
    <row r="72" spans="1:48">
      <c r="A72" s="27">
        <v>1</v>
      </c>
      <c r="B72" s="1">
        <v>1</v>
      </c>
      <c r="C72" s="1">
        <v>5</v>
      </c>
      <c r="D72" s="2">
        <v>153</v>
      </c>
      <c r="E72" s="1">
        <v>1</v>
      </c>
      <c r="G72" s="32" t="s">
        <v>72</v>
      </c>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f t="shared" ref="AN72:AN99" si="59">SUM(H72:AL72)</f>
        <v>0</v>
      </c>
      <c r="AP72" s="55"/>
    </row>
    <row r="73" spans="1:48" s="47" customFormat="1">
      <c r="A73" s="27">
        <v>1</v>
      </c>
      <c r="B73" s="92">
        <v>1</v>
      </c>
      <c r="C73" s="92">
        <v>5</v>
      </c>
      <c r="D73" s="3">
        <v>154</v>
      </c>
      <c r="E73" s="94"/>
      <c r="F73" s="94"/>
      <c r="G73" s="38" t="s">
        <v>73</v>
      </c>
      <c r="H73" s="23">
        <f>SUM(H74:H81)</f>
        <v>0</v>
      </c>
      <c r="I73" s="23">
        <f t="shared" ref="I73:AL73" si="60">SUM(I74:I81)</f>
        <v>0</v>
      </c>
      <c r="J73" s="23">
        <f t="shared" si="60"/>
        <v>0</v>
      </c>
      <c r="K73" s="23">
        <f t="shared" si="60"/>
        <v>0</v>
      </c>
      <c r="L73" s="23">
        <v>0</v>
      </c>
      <c r="M73" s="23">
        <f t="shared" ref="M73:N73" si="61">SUM(M74:M81)</f>
        <v>0</v>
      </c>
      <c r="N73" s="23">
        <f t="shared" si="61"/>
        <v>0</v>
      </c>
      <c r="O73" s="23">
        <v>0</v>
      </c>
      <c r="P73" s="23">
        <f>SUM(P74:P81)</f>
        <v>0</v>
      </c>
      <c r="Q73" s="23">
        <v>0</v>
      </c>
      <c r="R73" s="23">
        <f t="shared" ref="R73" si="62">SUM(R74:R81)</f>
        <v>0</v>
      </c>
      <c r="S73" s="23">
        <v>0</v>
      </c>
      <c r="T73" s="23">
        <v>0</v>
      </c>
      <c r="U73" s="23">
        <f t="shared" ref="U73" si="63">SUM(U74:U81)</f>
        <v>0</v>
      </c>
      <c r="V73" s="23">
        <f>SUM(V74:V81)</f>
        <v>0</v>
      </c>
      <c r="W73" s="23">
        <f>SUM(W74:W81)</f>
        <v>0</v>
      </c>
      <c r="X73" s="23">
        <f t="shared" ref="X73:AG73" si="64">SUM(X74:X81)</f>
        <v>0</v>
      </c>
      <c r="Y73" s="23">
        <f t="shared" si="64"/>
        <v>0</v>
      </c>
      <c r="Z73" s="23">
        <f t="shared" si="64"/>
        <v>0</v>
      </c>
      <c r="AA73" s="23">
        <f t="shared" si="64"/>
        <v>0</v>
      </c>
      <c r="AB73" s="23">
        <f t="shared" si="64"/>
        <v>0</v>
      </c>
      <c r="AC73" s="23">
        <f t="shared" si="64"/>
        <v>0</v>
      </c>
      <c r="AD73" s="23">
        <f t="shared" si="64"/>
        <v>0</v>
      </c>
      <c r="AE73" s="23">
        <f t="shared" si="64"/>
        <v>0</v>
      </c>
      <c r="AF73" s="23">
        <f t="shared" si="64"/>
        <v>0</v>
      </c>
      <c r="AG73" s="23">
        <f t="shared" si="64"/>
        <v>0</v>
      </c>
      <c r="AH73" s="23">
        <f>SUM(AH74:AH81)</f>
        <v>0</v>
      </c>
      <c r="AI73" s="23">
        <f t="shared" ref="AI73:AJ73" si="65">SUM(AI74:AI81)</f>
        <v>0</v>
      </c>
      <c r="AJ73" s="23">
        <f t="shared" si="65"/>
        <v>0</v>
      </c>
      <c r="AK73" s="23">
        <f t="shared" si="60"/>
        <v>0</v>
      </c>
      <c r="AL73" s="23">
        <f t="shared" si="60"/>
        <v>0</v>
      </c>
      <c r="AM73" s="23">
        <v>0</v>
      </c>
      <c r="AN73" s="23">
        <f t="shared" si="59"/>
        <v>0</v>
      </c>
      <c r="AP73" s="55"/>
      <c r="AQ73" s="54"/>
      <c r="AR73" s="55"/>
      <c r="AS73" s="55"/>
      <c r="AT73" s="58"/>
      <c r="AV73" s="63"/>
    </row>
    <row r="74" spans="1:48">
      <c r="A74" s="27">
        <v>1</v>
      </c>
      <c r="B74" s="1">
        <v>1</v>
      </c>
      <c r="C74" s="1">
        <v>5</v>
      </c>
      <c r="D74" s="2">
        <v>154</v>
      </c>
      <c r="E74" s="1">
        <v>1</v>
      </c>
      <c r="G74" s="32" t="s">
        <v>74</v>
      </c>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f t="shared" si="59"/>
        <v>0</v>
      </c>
      <c r="AP74" s="55"/>
    </row>
    <row r="75" spans="1:48">
      <c r="A75" s="27">
        <v>1</v>
      </c>
      <c r="B75" s="1">
        <v>1</v>
      </c>
      <c r="C75" s="1">
        <v>5</v>
      </c>
      <c r="D75" s="2">
        <v>154</v>
      </c>
      <c r="E75" s="1">
        <v>2</v>
      </c>
      <c r="G75" s="32" t="s">
        <v>75</v>
      </c>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f t="shared" si="59"/>
        <v>0</v>
      </c>
      <c r="AP75" s="55"/>
    </row>
    <row r="76" spans="1:48">
      <c r="A76" s="27">
        <v>1</v>
      </c>
      <c r="B76" s="1">
        <v>1</v>
      </c>
      <c r="C76" s="1">
        <v>5</v>
      </c>
      <c r="D76" s="2">
        <v>154</v>
      </c>
      <c r="E76" s="1">
        <v>3</v>
      </c>
      <c r="G76" s="32" t="s">
        <v>76</v>
      </c>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f t="shared" si="59"/>
        <v>0</v>
      </c>
      <c r="AP76" s="55"/>
    </row>
    <row r="77" spans="1:48">
      <c r="A77" s="27">
        <v>1</v>
      </c>
      <c r="B77" s="1">
        <v>1</v>
      </c>
      <c r="C77" s="1">
        <v>5</v>
      </c>
      <c r="D77" s="2">
        <v>154</v>
      </c>
      <c r="E77" s="1">
        <v>4</v>
      </c>
      <c r="G77" s="32" t="s">
        <v>77</v>
      </c>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f t="shared" si="59"/>
        <v>0</v>
      </c>
      <c r="AP77" s="55"/>
    </row>
    <row r="78" spans="1:48">
      <c r="A78" s="27">
        <v>1</v>
      </c>
      <c r="B78" s="1">
        <v>1</v>
      </c>
      <c r="C78" s="1">
        <v>5</v>
      </c>
      <c r="D78" s="2">
        <v>154</v>
      </c>
      <c r="E78" s="1">
        <v>5</v>
      </c>
      <c r="G78" s="32" t="s">
        <v>78</v>
      </c>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f t="shared" si="59"/>
        <v>0</v>
      </c>
      <c r="AP78" s="55"/>
    </row>
    <row r="79" spans="1:48">
      <c r="A79" s="27">
        <v>1</v>
      </c>
      <c r="B79" s="1">
        <v>1</v>
      </c>
      <c r="C79" s="1">
        <v>5</v>
      </c>
      <c r="D79" s="2">
        <v>154</v>
      </c>
      <c r="E79" s="1">
        <v>6</v>
      </c>
      <c r="G79" s="32" t="s">
        <v>79</v>
      </c>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f t="shared" si="59"/>
        <v>0</v>
      </c>
      <c r="AP79" s="55"/>
    </row>
    <row r="80" spans="1:48">
      <c r="A80" s="27">
        <v>1</v>
      </c>
      <c r="B80" s="1">
        <v>1</v>
      </c>
      <c r="C80" s="1">
        <v>5</v>
      </c>
      <c r="D80" s="2">
        <v>154</v>
      </c>
      <c r="E80" s="1">
        <v>7</v>
      </c>
      <c r="G80" s="32" t="s">
        <v>80</v>
      </c>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f t="shared" si="59"/>
        <v>0</v>
      </c>
      <c r="AP80" s="55"/>
    </row>
    <row r="81" spans="1:48" s="47" customFormat="1">
      <c r="A81" s="27">
        <v>1</v>
      </c>
      <c r="B81" s="92">
        <v>1</v>
      </c>
      <c r="C81" s="92">
        <v>5</v>
      </c>
      <c r="D81" s="3">
        <v>154</v>
      </c>
      <c r="E81" s="92">
        <v>8</v>
      </c>
      <c r="F81" s="92"/>
      <c r="G81" s="37" t="s">
        <v>81</v>
      </c>
      <c r="H81" s="40">
        <v>0</v>
      </c>
      <c r="I81" s="21">
        <v>0</v>
      </c>
      <c r="J81" s="21">
        <v>0</v>
      </c>
      <c r="K81" s="21">
        <v>0</v>
      </c>
      <c r="L81" s="21">
        <v>0</v>
      </c>
      <c r="M81" s="21">
        <v>0</v>
      </c>
      <c r="N81" s="21">
        <v>0</v>
      </c>
      <c r="O81" s="21">
        <v>0</v>
      </c>
      <c r="P81" s="21">
        <v>0</v>
      </c>
      <c r="Q81" s="21">
        <v>0</v>
      </c>
      <c r="R81" s="21">
        <v>0</v>
      </c>
      <c r="S81" s="21">
        <v>0</v>
      </c>
      <c r="T81" s="21">
        <v>0</v>
      </c>
      <c r="U81" s="21">
        <v>0</v>
      </c>
      <c r="V81" s="21">
        <v>0</v>
      </c>
      <c r="W81" s="21"/>
      <c r="X81" s="21"/>
      <c r="Y81" s="21"/>
      <c r="Z81" s="21"/>
      <c r="AA81" s="21"/>
      <c r="AB81" s="21"/>
      <c r="AC81" s="21"/>
      <c r="AD81" s="21"/>
      <c r="AE81" s="21"/>
      <c r="AF81" s="21"/>
      <c r="AG81" s="21"/>
      <c r="AH81" s="21">
        <v>0</v>
      </c>
      <c r="AI81" s="21">
        <v>0</v>
      </c>
      <c r="AJ81" s="21">
        <v>0</v>
      </c>
      <c r="AK81" s="21"/>
      <c r="AL81" s="21"/>
      <c r="AM81" s="21"/>
      <c r="AN81" s="21">
        <f t="shared" si="59"/>
        <v>0</v>
      </c>
      <c r="AP81" s="55"/>
      <c r="AQ81" s="54"/>
      <c r="AR81" s="55"/>
      <c r="AS81" s="55"/>
      <c r="AT81" s="58"/>
      <c r="AV81" s="63"/>
    </row>
    <row r="82" spans="1:48">
      <c r="A82" s="27">
        <v>1</v>
      </c>
      <c r="B82" s="1">
        <v>1</v>
      </c>
      <c r="C82" s="1">
        <v>5</v>
      </c>
      <c r="D82" s="2">
        <v>155</v>
      </c>
      <c r="E82" s="41"/>
      <c r="F82" s="41"/>
      <c r="G82" s="36" t="s">
        <v>82</v>
      </c>
      <c r="H82" s="23">
        <f>+H83</f>
        <v>0</v>
      </c>
      <c r="I82" s="23">
        <f t="shared" ref="I82:AL82" si="66">+I83</f>
        <v>0</v>
      </c>
      <c r="J82" s="23">
        <f t="shared" si="66"/>
        <v>0</v>
      </c>
      <c r="K82" s="23">
        <f t="shared" si="66"/>
        <v>0</v>
      </c>
      <c r="L82" s="23">
        <v>0</v>
      </c>
      <c r="M82" s="23">
        <f t="shared" si="66"/>
        <v>0</v>
      </c>
      <c r="N82" s="23">
        <f t="shared" si="66"/>
        <v>0</v>
      </c>
      <c r="O82" s="23">
        <v>0</v>
      </c>
      <c r="P82" s="23">
        <f t="shared" si="66"/>
        <v>0</v>
      </c>
      <c r="Q82" s="23">
        <v>0</v>
      </c>
      <c r="R82" s="23">
        <f t="shared" si="66"/>
        <v>0</v>
      </c>
      <c r="S82" s="23">
        <v>0</v>
      </c>
      <c r="T82" s="23">
        <v>0</v>
      </c>
      <c r="U82" s="23">
        <f t="shared" si="66"/>
        <v>0</v>
      </c>
      <c r="V82" s="23">
        <f t="shared" si="66"/>
        <v>0</v>
      </c>
      <c r="W82" s="23">
        <f t="shared" si="66"/>
        <v>0</v>
      </c>
      <c r="X82" s="23">
        <f t="shared" si="66"/>
        <v>0</v>
      </c>
      <c r="Y82" s="23">
        <f t="shared" si="66"/>
        <v>0</v>
      </c>
      <c r="Z82" s="23">
        <f t="shared" si="66"/>
        <v>0</v>
      </c>
      <c r="AA82" s="23">
        <f t="shared" si="66"/>
        <v>0</v>
      </c>
      <c r="AB82" s="23">
        <f t="shared" si="66"/>
        <v>0</v>
      </c>
      <c r="AC82" s="23">
        <f t="shared" si="66"/>
        <v>0</v>
      </c>
      <c r="AD82" s="23">
        <f t="shared" si="66"/>
        <v>0</v>
      </c>
      <c r="AE82" s="23">
        <f t="shared" si="66"/>
        <v>0</v>
      </c>
      <c r="AF82" s="23">
        <f t="shared" si="66"/>
        <v>0</v>
      </c>
      <c r="AG82" s="23">
        <f t="shared" si="66"/>
        <v>0</v>
      </c>
      <c r="AH82" s="23">
        <f t="shared" si="66"/>
        <v>0</v>
      </c>
      <c r="AI82" s="23">
        <f t="shared" si="66"/>
        <v>0</v>
      </c>
      <c r="AJ82" s="23">
        <f t="shared" si="66"/>
        <v>0</v>
      </c>
      <c r="AK82" s="23">
        <f t="shared" si="66"/>
        <v>0</v>
      </c>
      <c r="AL82" s="23">
        <f t="shared" si="66"/>
        <v>0</v>
      </c>
      <c r="AM82" s="23">
        <v>0</v>
      </c>
      <c r="AN82" s="23">
        <f t="shared" si="59"/>
        <v>0</v>
      </c>
      <c r="AP82" s="55"/>
    </row>
    <row r="83" spans="1:48">
      <c r="A83" s="27">
        <v>1</v>
      </c>
      <c r="B83" s="1">
        <v>1</v>
      </c>
      <c r="C83" s="1">
        <v>5</v>
      </c>
      <c r="D83" s="2">
        <v>155</v>
      </c>
      <c r="E83" s="1">
        <v>1</v>
      </c>
      <c r="G83" s="32" t="s">
        <v>82</v>
      </c>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f t="shared" si="59"/>
        <v>0</v>
      </c>
      <c r="AP83" s="55"/>
    </row>
    <row r="84" spans="1:48">
      <c r="A84" s="27">
        <v>1</v>
      </c>
      <c r="B84" s="1">
        <v>1</v>
      </c>
      <c r="C84" s="1">
        <v>5</v>
      </c>
      <c r="D84" s="2">
        <v>159</v>
      </c>
      <c r="G84" s="36" t="s">
        <v>67</v>
      </c>
      <c r="H84" s="23">
        <f>+H85</f>
        <v>0</v>
      </c>
      <c r="I84" s="23">
        <f t="shared" ref="I84:AL84" si="67">+I85</f>
        <v>0</v>
      </c>
      <c r="J84" s="23">
        <f t="shared" si="67"/>
        <v>0</v>
      </c>
      <c r="K84" s="23">
        <f t="shared" si="67"/>
        <v>0</v>
      </c>
      <c r="L84" s="23">
        <v>0</v>
      </c>
      <c r="M84" s="23">
        <f t="shared" si="67"/>
        <v>0</v>
      </c>
      <c r="N84" s="23">
        <f t="shared" si="67"/>
        <v>0</v>
      </c>
      <c r="O84" s="23">
        <v>0</v>
      </c>
      <c r="P84" s="23">
        <f t="shared" si="67"/>
        <v>0</v>
      </c>
      <c r="Q84" s="23">
        <v>0</v>
      </c>
      <c r="R84" s="23">
        <f t="shared" si="67"/>
        <v>0</v>
      </c>
      <c r="S84" s="23">
        <v>0</v>
      </c>
      <c r="T84" s="23">
        <v>0</v>
      </c>
      <c r="U84" s="23">
        <f t="shared" si="67"/>
        <v>0</v>
      </c>
      <c r="V84" s="23">
        <f t="shared" si="67"/>
        <v>0</v>
      </c>
      <c r="W84" s="23">
        <f t="shared" si="67"/>
        <v>0</v>
      </c>
      <c r="X84" s="23">
        <f t="shared" si="67"/>
        <v>0</v>
      </c>
      <c r="Y84" s="23">
        <f t="shared" si="67"/>
        <v>0</v>
      </c>
      <c r="Z84" s="23">
        <f t="shared" si="67"/>
        <v>0</v>
      </c>
      <c r="AA84" s="23">
        <f t="shared" si="67"/>
        <v>0</v>
      </c>
      <c r="AB84" s="23">
        <f t="shared" si="67"/>
        <v>0</v>
      </c>
      <c r="AC84" s="23">
        <f t="shared" si="67"/>
        <v>0</v>
      </c>
      <c r="AD84" s="23">
        <f t="shared" si="67"/>
        <v>0</v>
      </c>
      <c r="AE84" s="23">
        <f t="shared" si="67"/>
        <v>0</v>
      </c>
      <c r="AF84" s="23">
        <f t="shared" si="67"/>
        <v>0</v>
      </c>
      <c r="AG84" s="23">
        <f t="shared" si="67"/>
        <v>0</v>
      </c>
      <c r="AH84" s="23">
        <f t="shared" si="67"/>
        <v>0</v>
      </c>
      <c r="AI84" s="23">
        <f t="shared" si="67"/>
        <v>0</v>
      </c>
      <c r="AJ84" s="23">
        <f t="shared" si="67"/>
        <v>0</v>
      </c>
      <c r="AK84" s="23">
        <f t="shared" si="67"/>
        <v>0</v>
      </c>
      <c r="AL84" s="23">
        <f t="shared" si="67"/>
        <v>0</v>
      </c>
      <c r="AM84" s="23">
        <v>0</v>
      </c>
      <c r="AN84" s="23">
        <f t="shared" si="59"/>
        <v>0</v>
      </c>
      <c r="AP84" s="55"/>
    </row>
    <row r="85" spans="1:48">
      <c r="A85" s="27">
        <v>1</v>
      </c>
      <c r="B85" s="1">
        <v>1</v>
      </c>
      <c r="C85" s="1">
        <v>5</v>
      </c>
      <c r="D85" s="2">
        <v>159</v>
      </c>
      <c r="E85" s="1">
        <v>1</v>
      </c>
      <c r="G85" s="32" t="s">
        <v>83</v>
      </c>
      <c r="H85" s="40"/>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f t="shared" si="59"/>
        <v>0</v>
      </c>
      <c r="AP85" s="55"/>
    </row>
    <row r="86" spans="1:48">
      <c r="A86" s="27">
        <v>1</v>
      </c>
      <c r="B86" s="1">
        <v>1</v>
      </c>
      <c r="C86" s="1">
        <v>6</v>
      </c>
      <c r="D86" s="2"/>
      <c r="G86" s="36" t="s">
        <v>84</v>
      </c>
      <c r="H86" s="15">
        <f>+H87</f>
        <v>0</v>
      </c>
      <c r="I86" s="15">
        <f t="shared" ref="I86:AL87" si="68">+I87</f>
        <v>0</v>
      </c>
      <c r="J86" s="15">
        <f t="shared" si="68"/>
        <v>0</v>
      </c>
      <c r="K86" s="15">
        <f t="shared" si="68"/>
        <v>0</v>
      </c>
      <c r="L86" s="15">
        <f t="shared" si="68"/>
        <v>0</v>
      </c>
      <c r="M86" s="15">
        <f t="shared" si="68"/>
        <v>0</v>
      </c>
      <c r="N86" s="15">
        <f t="shared" si="68"/>
        <v>0</v>
      </c>
      <c r="O86" s="15"/>
      <c r="P86" s="15">
        <f t="shared" si="68"/>
        <v>0</v>
      </c>
      <c r="Q86" s="15">
        <f t="shared" si="68"/>
        <v>0</v>
      </c>
      <c r="R86" s="15">
        <f t="shared" si="68"/>
        <v>0</v>
      </c>
      <c r="S86" s="15">
        <f t="shared" si="68"/>
        <v>0</v>
      </c>
      <c r="T86" s="15">
        <f t="shared" si="68"/>
        <v>0</v>
      </c>
      <c r="U86" s="15">
        <f t="shared" si="68"/>
        <v>0</v>
      </c>
      <c r="V86" s="15">
        <f t="shared" si="68"/>
        <v>0</v>
      </c>
      <c r="W86" s="15">
        <f t="shared" si="68"/>
        <v>0</v>
      </c>
      <c r="X86" s="15">
        <f t="shared" si="68"/>
        <v>0</v>
      </c>
      <c r="Y86" s="15">
        <f t="shared" si="68"/>
        <v>0</v>
      </c>
      <c r="Z86" s="15">
        <f t="shared" si="68"/>
        <v>0</v>
      </c>
      <c r="AA86" s="15">
        <f t="shared" si="68"/>
        <v>0</v>
      </c>
      <c r="AB86" s="15">
        <f t="shared" si="68"/>
        <v>0</v>
      </c>
      <c r="AC86" s="15">
        <f t="shared" si="68"/>
        <v>0</v>
      </c>
      <c r="AD86" s="15">
        <f t="shared" si="68"/>
        <v>0</v>
      </c>
      <c r="AE86" s="15">
        <f t="shared" si="68"/>
        <v>0</v>
      </c>
      <c r="AF86" s="15">
        <f t="shared" si="68"/>
        <v>0</v>
      </c>
      <c r="AG86" s="15">
        <f t="shared" si="68"/>
        <v>0</v>
      </c>
      <c r="AH86" s="15">
        <f t="shared" si="68"/>
        <v>0</v>
      </c>
      <c r="AI86" s="15">
        <f t="shared" si="68"/>
        <v>0</v>
      </c>
      <c r="AJ86" s="15">
        <f t="shared" si="68"/>
        <v>0</v>
      </c>
      <c r="AK86" s="15">
        <f t="shared" si="68"/>
        <v>0</v>
      </c>
      <c r="AL86" s="15">
        <f t="shared" si="68"/>
        <v>0</v>
      </c>
      <c r="AM86" s="15">
        <v>0</v>
      </c>
      <c r="AN86" s="15">
        <f t="shared" si="59"/>
        <v>0</v>
      </c>
      <c r="AP86" s="55"/>
    </row>
    <row r="87" spans="1:48">
      <c r="A87" s="27">
        <v>1</v>
      </c>
      <c r="B87" s="1">
        <v>1</v>
      </c>
      <c r="C87" s="1">
        <v>6</v>
      </c>
      <c r="D87" s="2">
        <v>161</v>
      </c>
      <c r="E87" s="41"/>
      <c r="F87" s="41"/>
      <c r="G87" s="36" t="s">
        <v>85</v>
      </c>
      <c r="H87" s="23">
        <f>+H88</f>
        <v>0</v>
      </c>
      <c r="I87" s="23">
        <f t="shared" si="68"/>
        <v>0</v>
      </c>
      <c r="J87" s="23">
        <f t="shared" si="68"/>
        <v>0</v>
      </c>
      <c r="K87" s="23">
        <f t="shared" si="68"/>
        <v>0</v>
      </c>
      <c r="L87" s="23">
        <v>0</v>
      </c>
      <c r="M87" s="23">
        <f t="shared" si="68"/>
        <v>0</v>
      </c>
      <c r="N87" s="23">
        <f t="shared" si="68"/>
        <v>0</v>
      </c>
      <c r="O87" s="23">
        <v>0</v>
      </c>
      <c r="P87" s="23">
        <f t="shared" si="68"/>
        <v>0</v>
      </c>
      <c r="Q87" s="23">
        <v>0</v>
      </c>
      <c r="R87" s="23">
        <f t="shared" si="68"/>
        <v>0</v>
      </c>
      <c r="S87" s="23">
        <v>0</v>
      </c>
      <c r="T87" s="23">
        <v>0</v>
      </c>
      <c r="U87" s="23">
        <f t="shared" si="68"/>
        <v>0</v>
      </c>
      <c r="V87" s="23">
        <f t="shared" si="68"/>
        <v>0</v>
      </c>
      <c r="W87" s="23">
        <f t="shared" si="68"/>
        <v>0</v>
      </c>
      <c r="X87" s="23">
        <f t="shared" si="68"/>
        <v>0</v>
      </c>
      <c r="Y87" s="23">
        <f t="shared" si="68"/>
        <v>0</v>
      </c>
      <c r="Z87" s="23">
        <f t="shared" si="68"/>
        <v>0</v>
      </c>
      <c r="AA87" s="23">
        <f t="shared" si="68"/>
        <v>0</v>
      </c>
      <c r="AB87" s="23">
        <f t="shared" si="68"/>
        <v>0</v>
      </c>
      <c r="AC87" s="23">
        <f t="shared" si="68"/>
        <v>0</v>
      </c>
      <c r="AD87" s="23">
        <f t="shared" si="68"/>
        <v>0</v>
      </c>
      <c r="AE87" s="23">
        <f t="shared" si="68"/>
        <v>0</v>
      </c>
      <c r="AF87" s="23">
        <f t="shared" si="68"/>
        <v>0</v>
      </c>
      <c r="AG87" s="23">
        <f t="shared" si="68"/>
        <v>0</v>
      </c>
      <c r="AH87" s="23">
        <f t="shared" si="68"/>
        <v>0</v>
      </c>
      <c r="AI87" s="23">
        <f t="shared" si="68"/>
        <v>0</v>
      </c>
      <c r="AJ87" s="23">
        <f t="shared" si="68"/>
        <v>0</v>
      </c>
      <c r="AK87" s="23">
        <f t="shared" si="68"/>
        <v>0</v>
      </c>
      <c r="AL87" s="23">
        <f t="shared" si="68"/>
        <v>0</v>
      </c>
      <c r="AM87" s="23">
        <v>0</v>
      </c>
      <c r="AN87" s="23">
        <f t="shared" si="59"/>
        <v>0</v>
      </c>
      <c r="AP87" s="55"/>
    </row>
    <row r="88" spans="1:48">
      <c r="A88" s="27">
        <v>1</v>
      </c>
      <c r="B88" s="1">
        <v>1</v>
      </c>
      <c r="C88" s="1">
        <v>6</v>
      </c>
      <c r="D88" s="2">
        <v>161</v>
      </c>
      <c r="E88" s="1">
        <v>1</v>
      </c>
      <c r="G88" s="32" t="s">
        <v>86</v>
      </c>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f t="shared" si="59"/>
        <v>0</v>
      </c>
      <c r="AP88" s="55"/>
    </row>
    <row r="89" spans="1:48">
      <c r="A89" s="27">
        <v>1</v>
      </c>
      <c r="B89" s="1">
        <v>1</v>
      </c>
      <c r="C89" s="1">
        <v>7</v>
      </c>
      <c r="D89" s="2"/>
      <c r="G89" s="36" t="s">
        <v>87</v>
      </c>
      <c r="H89" s="15">
        <f>+H90</f>
        <v>0</v>
      </c>
      <c r="I89" s="15">
        <f t="shared" ref="I89:AL89" si="69">+I90</f>
        <v>0</v>
      </c>
      <c r="J89" s="15">
        <f t="shared" si="69"/>
        <v>0</v>
      </c>
      <c r="K89" s="15">
        <f t="shared" si="69"/>
        <v>0</v>
      </c>
      <c r="L89" s="15">
        <f t="shared" si="69"/>
        <v>0</v>
      </c>
      <c r="M89" s="15">
        <f t="shared" si="69"/>
        <v>0</v>
      </c>
      <c r="N89" s="15">
        <f t="shared" si="69"/>
        <v>0</v>
      </c>
      <c r="O89" s="15">
        <f t="shared" si="69"/>
        <v>0</v>
      </c>
      <c r="P89" s="15">
        <f t="shared" si="69"/>
        <v>0</v>
      </c>
      <c r="Q89" s="15">
        <f t="shared" si="69"/>
        <v>0</v>
      </c>
      <c r="R89" s="15">
        <f t="shared" si="69"/>
        <v>0</v>
      </c>
      <c r="S89" s="15">
        <f t="shared" si="69"/>
        <v>0</v>
      </c>
      <c r="T89" s="15">
        <f t="shared" si="69"/>
        <v>0</v>
      </c>
      <c r="U89" s="15">
        <f t="shared" si="69"/>
        <v>0</v>
      </c>
      <c r="V89" s="15">
        <f t="shared" si="69"/>
        <v>0</v>
      </c>
      <c r="W89" s="15">
        <f t="shared" si="69"/>
        <v>0</v>
      </c>
      <c r="X89" s="15">
        <f t="shared" si="69"/>
        <v>0</v>
      </c>
      <c r="Y89" s="15">
        <f t="shared" si="69"/>
        <v>0</v>
      </c>
      <c r="Z89" s="15">
        <f t="shared" si="69"/>
        <v>0</v>
      </c>
      <c r="AA89" s="15">
        <f t="shared" si="69"/>
        <v>0</v>
      </c>
      <c r="AB89" s="15">
        <f t="shared" si="69"/>
        <v>0</v>
      </c>
      <c r="AC89" s="15">
        <f t="shared" si="69"/>
        <v>0</v>
      </c>
      <c r="AD89" s="15">
        <f t="shared" si="69"/>
        <v>0</v>
      </c>
      <c r="AE89" s="15">
        <f t="shared" si="69"/>
        <v>0</v>
      </c>
      <c r="AF89" s="15">
        <f t="shared" si="69"/>
        <v>0</v>
      </c>
      <c r="AG89" s="15">
        <f t="shared" si="69"/>
        <v>0</v>
      </c>
      <c r="AH89" s="15">
        <f t="shared" si="69"/>
        <v>0</v>
      </c>
      <c r="AI89" s="15">
        <f t="shared" si="69"/>
        <v>0</v>
      </c>
      <c r="AJ89" s="15">
        <f t="shared" si="69"/>
        <v>0</v>
      </c>
      <c r="AK89" s="15">
        <f t="shared" si="69"/>
        <v>0</v>
      </c>
      <c r="AL89" s="15">
        <f t="shared" si="69"/>
        <v>0</v>
      </c>
      <c r="AM89" s="15">
        <v>0</v>
      </c>
      <c r="AN89" s="15">
        <f t="shared" si="59"/>
        <v>0</v>
      </c>
      <c r="AP89" s="55"/>
    </row>
    <row r="90" spans="1:48">
      <c r="A90" s="27">
        <v>1</v>
      </c>
      <c r="B90" s="1">
        <v>1</v>
      </c>
      <c r="C90" s="1">
        <v>7</v>
      </c>
      <c r="D90" s="2">
        <v>171</v>
      </c>
      <c r="G90" s="36" t="s">
        <v>88</v>
      </c>
      <c r="H90" s="23">
        <f t="shared" ref="H90:AL90" si="70">SUM(H91:H95)</f>
        <v>0</v>
      </c>
      <c r="I90" s="23">
        <f t="shared" si="70"/>
        <v>0</v>
      </c>
      <c r="J90" s="23">
        <f t="shared" si="70"/>
        <v>0</v>
      </c>
      <c r="K90" s="23">
        <f t="shared" si="70"/>
        <v>0</v>
      </c>
      <c r="L90" s="23">
        <v>0</v>
      </c>
      <c r="M90" s="23">
        <f t="shared" ref="M90:N90" si="71">SUM(M91:M95)</f>
        <v>0</v>
      </c>
      <c r="N90" s="23">
        <f t="shared" si="71"/>
        <v>0</v>
      </c>
      <c r="O90" s="23">
        <v>0</v>
      </c>
      <c r="P90" s="23">
        <f t="shared" ref="P90" si="72">SUM(P91:P95)</f>
        <v>0</v>
      </c>
      <c r="Q90" s="23">
        <v>0</v>
      </c>
      <c r="R90" s="23">
        <f t="shared" ref="R90" si="73">SUM(R91:R95)</f>
        <v>0</v>
      </c>
      <c r="S90" s="23">
        <v>0</v>
      </c>
      <c r="T90" s="23">
        <v>0</v>
      </c>
      <c r="U90" s="23">
        <f t="shared" ref="U90:AJ90" si="74">SUM(U91:U95)</f>
        <v>0</v>
      </c>
      <c r="V90" s="23">
        <f t="shared" si="74"/>
        <v>0</v>
      </c>
      <c r="W90" s="23">
        <f>SUM(W91:W95)</f>
        <v>0</v>
      </c>
      <c r="X90" s="23">
        <f t="shared" ref="X90:AG90" si="75">SUM(X91:X95)</f>
        <v>0</v>
      </c>
      <c r="Y90" s="23">
        <f t="shared" si="75"/>
        <v>0</v>
      </c>
      <c r="Z90" s="23">
        <f t="shared" si="75"/>
        <v>0</v>
      </c>
      <c r="AA90" s="23">
        <f t="shared" si="75"/>
        <v>0</v>
      </c>
      <c r="AB90" s="23">
        <f t="shared" si="75"/>
        <v>0</v>
      </c>
      <c r="AC90" s="23">
        <f t="shared" si="75"/>
        <v>0</v>
      </c>
      <c r="AD90" s="23">
        <f t="shared" si="75"/>
        <v>0</v>
      </c>
      <c r="AE90" s="23">
        <f t="shared" si="75"/>
        <v>0</v>
      </c>
      <c r="AF90" s="23">
        <f t="shared" si="75"/>
        <v>0</v>
      </c>
      <c r="AG90" s="23">
        <f t="shared" si="75"/>
        <v>0</v>
      </c>
      <c r="AH90" s="23">
        <f t="shared" si="74"/>
        <v>0</v>
      </c>
      <c r="AI90" s="23">
        <f t="shared" si="74"/>
        <v>0</v>
      </c>
      <c r="AJ90" s="23">
        <f t="shared" si="74"/>
        <v>0</v>
      </c>
      <c r="AK90" s="23">
        <f t="shared" si="70"/>
        <v>0</v>
      </c>
      <c r="AL90" s="23">
        <f t="shared" si="70"/>
        <v>0</v>
      </c>
      <c r="AM90" s="23">
        <v>0</v>
      </c>
      <c r="AN90" s="23">
        <f t="shared" si="59"/>
        <v>0</v>
      </c>
      <c r="AP90" s="55"/>
    </row>
    <row r="91" spans="1:48">
      <c r="A91" s="27">
        <v>1</v>
      </c>
      <c r="B91" s="1">
        <v>1</v>
      </c>
      <c r="C91" s="1">
        <v>7</v>
      </c>
      <c r="D91" s="2">
        <v>171</v>
      </c>
      <c r="E91" s="1">
        <v>1</v>
      </c>
      <c r="G91" s="32" t="s">
        <v>89</v>
      </c>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f t="shared" si="59"/>
        <v>0</v>
      </c>
      <c r="AP91" s="55"/>
    </row>
    <row r="92" spans="1:48">
      <c r="A92" s="27">
        <v>1</v>
      </c>
      <c r="B92" s="1">
        <v>1</v>
      </c>
      <c r="C92" s="1">
        <v>7</v>
      </c>
      <c r="D92" s="2">
        <v>171</v>
      </c>
      <c r="E92" s="1">
        <v>2</v>
      </c>
      <c r="G92" s="32" t="s">
        <v>90</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f t="shared" si="59"/>
        <v>0</v>
      </c>
      <c r="AP92" s="55"/>
    </row>
    <row r="93" spans="1:48">
      <c r="A93" s="27">
        <v>1</v>
      </c>
      <c r="B93" s="1">
        <v>1</v>
      </c>
      <c r="C93" s="1">
        <v>7</v>
      </c>
      <c r="D93" s="2">
        <v>171</v>
      </c>
      <c r="E93" s="1">
        <v>3</v>
      </c>
      <c r="G93" s="32" t="s">
        <v>91</v>
      </c>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f t="shared" si="59"/>
        <v>0</v>
      </c>
      <c r="AP93" s="55"/>
    </row>
    <row r="94" spans="1:48">
      <c r="A94" s="27">
        <v>1</v>
      </c>
      <c r="B94" s="1">
        <v>1</v>
      </c>
      <c r="C94" s="1">
        <v>7</v>
      </c>
      <c r="D94" s="2">
        <v>171</v>
      </c>
      <c r="E94" s="1">
        <v>4</v>
      </c>
      <c r="G94" s="32" t="s">
        <v>92</v>
      </c>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f t="shared" si="59"/>
        <v>0</v>
      </c>
      <c r="AP94" s="55"/>
    </row>
    <row r="95" spans="1:48">
      <c r="A95" s="27">
        <v>1</v>
      </c>
      <c r="B95" s="1">
        <v>1</v>
      </c>
      <c r="C95" s="1">
        <v>7</v>
      </c>
      <c r="D95" s="2">
        <v>171</v>
      </c>
      <c r="E95" s="1">
        <v>5</v>
      </c>
      <c r="G95" s="32" t="s">
        <v>93</v>
      </c>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f t="shared" si="59"/>
        <v>0</v>
      </c>
      <c r="AP95" s="55"/>
    </row>
    <row r="96" spans="1:48">
      <c r="A96" s="27">
        <v>1</v>
      </c>
      <c r="B96" s="1">
        <v>1</v>
      </c>
      <c r="C96" s="1">
        <v>8</v>
      </c>
      <c r="D96" s="2"/>
      <c r="G96" s="36" t="s">
        <v>94</v>
      </c>
      <c r="H96" s="15">
        <f>+H97</f>
        <v>0</v>
      </c>
      <c r="I96" s="15">
        <f t="shared" ref="I96:AL96" si="76">+I97</f>
        <v>0</v>
      </c>
      <c r="J96" s="15">
        <f t="shared" si="76"/>
        <v>0</v>
      </c>
      <c r="K96" s="15">
        <f t="shared" si="76"/>
        <v>0</v>
      </c>
      <c r="L96" s="15">
        <f t="shared" si="76"/>
        <v>0</v>
      </c>
      <c r="M96" s="15">
        <f t="shared" si="76"/>
        <v>0</v>
      </c>
      <c r="N96" s="15">
        <f t="shared" si="76"/>
        <v>0</v>
      </c>
      <c r="O96" s="15">
        <f t="shared" si="76"/>
        <v>0</v>
      </c>
      <c r="P96" s="15">
        <f t="shared" si="76"/>
        <v>0</v>
      </c>
      <c r="Q96" s="15">
        <f t="shared" si="76"/>
        <v>0</v>
      </c>
      <c r="R96" s="15">
        <f t="shared" si="76"/>
        <v>0</v>
      </c>
      <c r="S96" s="15">
        <f t="shared" si="76"/>
        <v>0</v>
      </c>
      <c r="T96" s="15">
        <f t="shared" si="76"/>
        <v>0</v>
      </c>
      <c r="U96" s="15">
        <f t="shared" si="76"/>
        <v>0</v>
      </c>
      <c r="V96" s="15">
        <f t="shared" si="76"/>
        <v>0</v>
      </c>
      <c r="W96" s="15">
        <f>+W97</f>
        <v>0</v>
      </c>
      <c r="X96" s="15">
        <f t="shared" ref="X96:AG96" si="77">+X97</f>
        <v>0</v>
      </c>
      <c r="Y96" s="15">
        <f t="shared" si="77"/>
        <v>0</v>
      </c>
      <c r="Z96" s="15">
        <f t="shared" si="77"/>
        <v>0</v>
      </c>
      <c r="AA96" s="15">
        <f t="shared" si="77"/>
        <v>0</v>
      </c>
      <c r="AB96" s="15">
        <f t="shared" si="77"/>
        <v>0</v>
      </c>
      <c r="AC96" s="15">
        <f t="shared" si="77"/>
        <v>0</v>
      </c>
      <c r="AD96" s="15">
        <f t="shared" si="77"/>
        <v>0</v>
      </c>
      <c r="AE96" s="15">
        <f t="shared" si="77"/>
        <v>0</v>
      </c>
      <c r="AF96" s="15">
        <f t="shared" si="77"/>
        <v>0</v>
      </c>
      <c r="AG96" s="15">
        <f t="shared" si="77"/>
        <v>0</v>
      </c>
      <c r="AH96" s="15">
        <f t="shared" si="76"/>
        <v>0</v>
      </c>
      <c r="AI96" s="15">
        <f t="shared" si="76"/>
        <v>0</v>
      </c>
      <c r="AJ96" s="15">
        <f t="shared" si="76"/>
        <v>0</v>
      </c>
      <c r="AK96" s="15">
        <f t="shared" si="76"/>
        <v>0</v>
      </c>
      <c r="AL96" s="15">
        <f t="shared" si="76"/>
        <v>0</v>
      </c>
      <c r="AM96" s="15">
        <v>0</v>
      </c>
      <c r="AN96" s="15">
        <f t="shared" si="59"/>
        <v>0</v>
      </c>
      <c r="AP96" s="55"/>
    </row>
    <row r="97" spans="1:48">
      <c r="A97" s="27">
        <v>1</v>
      </c>
      <c r="B97" s="1">
        <v>1</v>
      </c>
      <c r="C97" s="1">
        <v>8</v>
      </c>
      <c r="D97" s="2">
        <v>181</v>
      </c>
      <c r="E97" s="41"/>
      <c r="F97" s="41"/>
      <c r="G97" s="36" t="s">
        <v>94</v>
      </c>
      <c r="H97" s="23">
        <f>+H98+H99</f>
        <v>0</v>
      </c>
      <c r="I97" s="23">
        <f t="shared" ref="I97:AL97" si="78">+I98+I99</f>
        <v>0</v>
      </c>
      <c r="J97" s="23">
        <f t="shared" si="78"/>
        <v>0</v>
      </c>
      <c r="K97" s="23">
        <f t="shared" si="78"/>
        <v>0</v>
      </c>
      <c r="L97" s="23">
        <v>0</v>
      </c>
      <c r="M97" s="23">
        <f t="shared" ref="M97:N97" si="79">+M98+M99</f>
        <v>0</v>
      </c>
      <c r="N97" s="23">
        <f t="shared" si="79"/>
        <v>0</v>
      </c>
      <c r="O97" s="23">
        <v>0</v>
      </c>
      <c r="P97" s="23">
        <f t="shared" ref="P97" si="80">+P98+P99</f>
        <v>0</v>
      </c>
      <c r="Q97" s="23">
        <v>0</v>
      </c>
      <c r="R97" s="23">
        <f t="shared" ref="R97" si="81">+R98+R99</f>
        <v>0</v>
      </c>
      <c r="S97" s="23">
        <v>0</v>
      </c>
      <c r="T97" s="23">
        <v>0</v>
      </c>
      <c r="U97" s="23">
        <f t="shared" ref="U97:AJ97" si="82">+U98+U99</f>
        <v>0</v>
      </c>
      <c r="V97" s="23">
        <f t="shared" si="82"/>
        <v>0</v>
      </c>
      <c r="W97" s="23">
        <f>+W98+W99</f>
        <v>0</v>
      </c>
      <c r="X97" s="23">
        <f t="shared" ref="X97:AG97" si="83">+X98+X99</f>
        <v>0</v>
      </c>
      <c r="Y97" s="23">
        <f t="shared" si="83"/>
        <v>0</v>
      </c>
      <c r="Z97" s="23">
        <f t="shared" si="83"/>
        <v>0</v>
      </c>
      <c r="AA97" s="23">
        <f t="shared" si="83"/>
        <v>0</v>
      </c>
      <c r="AB97" s="23">
        <f t="shared" si="83"/>
        <v>0</v>
      </c>
      <c r="AC97" s="23">
        <f t="shared" si="83"/>
        <v>0</v>
      </c>
      <c r="AD97" s="23">
        <f t="shared" si="83"/>
        <v>0</v>
      </c>
      <c r="AE97" s="23">
        <f t="shared" si="83"/>
        <v>0</v>
      </c>
      <c r="AF97" s="23">
        <f t="shared" si="83"/>
        <v>0</v>
      </c>
      <c r="AG97" s="23">
        <f t="shared" si="83"/>
        <v>0</v>
      </c>
      <c r="AH97" s="23">
        <f t="shared" si="82"/>
        <v>0</v>
      </c>
      <c r="AI97" s="23">
        <f t="shared" si="82"/>
        <v>0</v>
      </c>
      <c r="AJ97" s="23">
        <f t="shared" si="82"/>
        <v>0</v>
      </c>
      <c r="AK97" s="23">
        <f t="shared" si="78"/>
        <v>0</v>
      </c>
      <c r="AL97" s="23">
        <f t="shared" si="78"/>
        <v>0</v>
      </c>
      <c r="AM97" s="23">
        <v>0</v>
      </c>
      <c r="AN97" s="23">
        <f t="shared" si="59"/>
        <v>0</v>
      </c>
      <c r="AP97" s="55"/>
    </row>
    <row r="98" spans="1:48">
      <c r="A98" s="27">
        <v>1</v>
      </c>
      <c r="B98" s="1">
        <v>1</v>
      </c>
      <c r="C98" s="1">
        <v>8</v>
      </c>
      <c r="D98" s="2">
        <v>181</v>
      </c>
      <c r="E98" s="1">
        <v>1</v>
      </c>
      <c r="G98" s="32" t="s">
        <v>95</v>
      </c>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f t="shared" si="59"/>
        <v>0</v>
      </c>
      <c r="AP98" s="55"/>
    </row>
    <row r="99" spans="1:48">
      <c r="A99" s="27">
        <v>1</v>
      </c>
      <c r="B99" s="1">
        <v>1</v>
      </c>
      <c r="C99" s="1">
        <v>8</v>
      </c>
      <c r="D99" s="2">
        <v>181</v>
      </c>
      <c r="E99" s="1">
        <v>2</v>
      </c>
      <c r="G99" s="32" t="s">
        <v>96</v>
      </c>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16">
        <f t="shared" si="59"/>
        <v>0</v>
      </c>
      <c r="AP99" s="55"/>
    </row>
    <row r="100" spans="1:48">
      <c r="A100" s="27">
        <v>1</v>
      </c>
      <c r="B100" s="19">
        <v>2</v>
      </c>
      <c r="C100" s="19"/>
      <c r="D100" s="25"/>
      <c r="E100" s="19"/>
      <c r="F100" s="19"/>
      <c r="G100" s="35" t="s">
        <v>97</v>
      </c>
      <c r="H100" s="18">
        <f t="shared" ref="H100:AM100" si="84">+H101+H125+H137+H156+H180+H197+H203+H215+H222</f>
        <v>1242499.6400000001</v>
      </c>
      <c r="I100" s="18">
        <f t="shared" si="84"/>
        <v>70000</v>
      </c>
      <c r="J100" s="18">
        <f t="shared" si="84"/>
        <v>72000</v>
      </c>
      <c r="K100" s="18">
        <f t="shared" si="84"/>
        <v>65000</v>
      </c>
      <c r="L100" s="18">
        <f t="shared" si="84"/>
        <v>307750</v>
      </c>
      <c r="M100" s="18">
        <f t="shared" si="84"/>
        <v>320000</v>
      </c>
      <c r="N100" s="18">
        <f t="shared" si="84"/>
        <v>20000</v>
      </c>
      <c r="O100" s="18">
        <f t="shared" si="84"/>
        <v>20000</v>
      </c>
      <c r="P100" s="18">
        <f t="shared" si="84"/>
        <v>0</v>
      </c>
      <c r="Q100" s="18">
        <f t="shared" si="84"/>
        <v>0</v>
      </c>
      <c r="R100" s="18">
        <f t="shared" si="84"/>
        <v>0</v>
      </c>
      <c r="S100" s="18">
        <f t="shared" si="84"/>
        <v>0</v>
      </c>
      <c r="T100" s="18">
        <f t="shared" si="84"/>
        <v>1486614.12</v>
      </c>
      <c r="U100" s="18">
        <f t="shared" si="84"/>
        <v>518370</v>
      </c>
      <c r="V100" s="18">
        <f t="shared" si="84"/>
        <v>260000</v>
      </c>
      <c r="W100" s="18">
        <f t="shared" si="84"/>
        <v>10000</v>
      </c>
      <c r="X100" s="18">
        <f t="shared" si="84"/>
        <v>20000</v>
      </c>
      <c r="Y100" s="18">
        <f t="shared" si="84"/>
        <v>15000</v>
      </c>
      <c r="Z100" s="18">
        <f t="shared" si="84"/>
        <v>20000</v>
      </c>
      <c r="AA100" s="18">
        <f t="shared" si="84"/>
        <v>5000</v>
      </c>
      <c r="AB100" s="18">
        <f t="shared" si="84"/>
        <v>0</v>
      </c>
      <c r="AC100" s="18">
        <f t="shared" si="84"/>
        <v>25000</v>
      </c>
      <c r="AD100" s="18">
        <f t="shared" si="84"/>
        <v>5000</v>
      </c>
      <c r="AE100" s="18">
        <f t="shared" si="84"/>
        <v>5000</v>
      </c>
      <c r="AF100" s="18">
        <f t="shared" si="84"/>
        <v>5000</v>
      </c>
      <c r="AG100" s="18">
        <f t="shared" si="84"/>
        <v>0</v>
      </c>
      <c r="AH100" s="18">
        <f t="shared" si="84"/>
        <v>20000</v>
      </c>
      <c r="AI100" s="18">
        <f t="shared" si="84"/>
        <v>0</v>
      </c>
      <c r="AJ100" s="18">
        <f t="shared" si="84"/>
        <v>30000</v>
      </c>
      <c r="AK100" s="18">
        <f t="shared" si="84"/>
        <v>50000</v>
      </c>
      <c r="AL100" s="18">
        <f t="shared" si="84"/>
        <v>0</v>
      </c>
      <c r="AM100" s="18">
        <f t="shared" si="84"/>
        <v>311840.51</v>
      </c>
      <c r="AN100" s="13">
        <f>SUM(H100:AM100)</f>
        <v>4904074.2699999996</v>
      </c>
      <c r="AP100" s="55"/>
    </row>
    <row r="101" spans="1:48">
      <c r="A101" s="27">
        <v>1</v>
      </c>
      <c r="B101" s="41">
        <v>2</v>
      </c>
      <c r="C101" s="2">
        <v>1</v>
      </c>
      <c r="D101" s="2"/>
      <c r="E101" s="41"/>
      <c r="F101" s="41"/>
      <c r="G101" s="36" t="s">
        <v>98</v>
      </c>
      <c r="H101" s="15">
        <f>H102+H104+H110+H112+H115+H118+H120+H123</f>
        <v>450000</v>
      </c>
      <c r="I101" s="15">
        <f t="shared" ref="I101:AL101" si="85">I102+I104+I110+I112+I115+I118+I120+I123</f>
        <v>20000</v>
      </c>
      <c r="J101" s="15">
        <f t="shared" si="85"/>
        <v>0</v>
      </c>
      <c r="K101" s="15">
        <f t="shared" si="85"/>
        <v>50000</v>
      </c>
      <c r="L101" s="15">
        <f t="shared" si="85"/>
        <v>282750</v>
      </c>
      <c r="M101" s="15">
        <f t="shared" si="85"/>
        <v>150000</v>
      </c>
      <c r="N101" s="15">
        <f t="shared" si="85"/>
        <v>0</v>
      </c>
      <c r="O101" s="15">
        <f t="shared" si="85"/>
        <v>0</v>
      </c>
      <c r="P101" s="15">
        <f t="shared" si="85"/>
        <v>0</v>
      </c>
      <c r="Q101" s="15">
        <f t="shared" si="85"/>
        <v>0</v>
      </c>
      <c r="R101" s="15">
        <f t="shared" si="85"/>
        <v>0</v>
      </c>
      <c r="S101" s="15">
        <f t="shared" si="85"/>
        <v>0</v>
      </c>
      <c r="T101" s="15">
        <f t="shared" si="85"/>
        <v>220000</v>
      </c>
      <c r="U101" s="15">
        <f t="shared" si="85"/>
        <v>20000</v>
      </c>
      <c r="V101" s="15">
        <f t="shared" si="85"/>
        <v>10000</v>
      </c>
      <c r="W101" s="15">
        <f>W102+W104+W110+W112+W115+W118+W120+W123</f>
        <v>10000</v>
      </c>
      <c r="X101" s="15">
        <f t="shared" ref="X101:AH101" si="86">X102+X104+X110+X112+X115+X118+X120+X123</f>
        <v>20000</v>
      </c>
      <c r="Y101" s="15">
        <f t="shared" si="86"/>
        <v>15000</v>
      </c>
      <c r="Z101" s="15">
        <f t="shared" si="86"/>
        <v>20000</v>
      </c>
      <c r="AA101" s="15">
        <f t="shared" si="86"/>
        <v>5000</v>
      </c>
      <c r="AB101" s="15">
        <f t="shared" si="86"/>
        <v>0</v>
      </c>
      <c r="AC101" s="15">
        <f t="shared" si="86"/>
        <v>15000</v>
      </c>
      <c r="AD101" s="15">
        <f t="shared" si="86"/>
        <v>5000</v>
      </c>
      <c r="AE101" s="15">
        <f t="shared" si="86"/>
        <v>5000</v>
      </c>
      <c r="AF101" s="15">
        <f t="shared" si="86"/>
        <v>5000</v>
      </c>
      <c r="AG101" s="15">
        <f t="shared" si="86"/>
        <v>0</v>
      </c>
      <c r="AH101" s="15">
        <f t="shared" si="86"/>
        <v>0</v>
      </c>
      <c r="AI101" s="15">
        <f t="shared" si="85"/>
        <v>0</v>
      </c>
      <c r="AJ101" s="15">
        <f t="shared" si="85"/>
        <v>0</v>
      </c>
      <c r="AK101" s="15">
        <f t="shared" si="85"/>
        <v>0</v>
      </c>
      <c r="AL101" s="15">
        <f t="shared" si="85"/>
        <v>0</v>
      </c>
      <c r="AM101" s="15">
        <v>0</v>
      </c>
      <c r="AN101" s="14">
        <f>SUM(H101:AM101)</f>
        <v>1302750</v>
      </c>
      <c r="AP101" s="55"/>
    </row>
    <row r="102" spans="1:48">
      <c r="A102" s="27">
        <v>1</v>
      </c>
      <c r="B102" s="41">
        <v>2</v>
      </c>
      <c r="C102" s="2">
        <v>1</v>
      </c>
      <c r="D102" s="2">
        <v>211</v>
      </c>
      <c r="E102" s="41"/>
      <c r="F102" s="41"/>
      <c r="G102" s="36" t="s">
        <v>99</v>
      </c>
      <c r="H102" s="23">
        <f>+H103</f>
        <v>100000</v>
      </c>
      <c r="I102" s="23">
        <f t="shared" ref="I102:AL102" si="87">+I103</f>
        <v>20000</v>
      </c>
      <c r="J102" s="23">
        <f t="shared" si="87"/>
        <v>0</v>
      </c>
      <c r="K102" s="23">
        <f t="shared" si="87"/>
        <v>50000</v>
      </c>
      <c r="L102" s="23">
        <f t="shared" si="87"/>
        <v>125000</v>
      </c>
      <c r="M102" s="23">
        <f t="shared" si="87"/>
        <v>50000</v>
      </c>
      <c r="N102" s="23">
        <f t="shared" si="87"/>
        <v>0</v>
      </c>
      <c r="O102" s="23">
        <f t="shared" si="87"/>
        <v>0</v>
      </c>
      <c r="P102" s="23">
        <f t="shared" si="87"/>
        <v>0</v>
      </c>
      <c r="Q102" s="23">
        <f t="shared" si="87"/>
        <v>0</v>
      </c>
      <c r="R102" s="23">
        <f t="shared" si="87"/>
        <v>0</v>
      </c>
      <c r="S102" s="23">
        <f t="shared" si="87"/>
        <v>0</v>
      </c>
      <c r="T102" s="23">
        <f t="shared" si="87"/>
        <v>100000</v>
      </c>
      <c r="U102" s="23">
        <f>+U103</f>
        <v>20000</v>
      </c>
      <c r="V102" s="23">
        <f t="shared" si="87"/>
        <v>10000</v>
      </c>
      <c r="W102" s="23">
        <f t="shared" si="87"/>
        <v>10000</v>
      </c>
      <c r="X102" s="23">
        <f t="shared" si="87"/>
        <v>20000</v>
      </c>
      <c r="Y102" s="23">
        <f t="shared" si="87"/>
        <v>15000</v>
      </c>
      <c r="Z102" s="23">
        <f t="shared" si="87"/>
        <v>20000</v>
      </c>
      <c r="AA102" s="23">
        <f t="shared" si="87"/>
        <v>5000</v>
      </c>
      <c r="AB102" s="23">
        <f t="shared" si="87"/>
        <v>0</v>
      </c>
      <c r="AC102" s="23">
        <f t="shared" si="87"/>
        <v>15000</v>
      </c>
      <c r="AD102" s="23">
        <f t="shared" si="87"/>
        <v>5000</v>
      </c>
      <c r="AE102" s="23">
        <f t="shared" si="87"/>
        <v>5000</v>
      </c>
      <c r="AF102" s="23">
        <f t="shared" si="87"/>
        <v>5000</v>
      </c>
      <c r="AG102" s="23">
        <f t="shared" si="87"/>
        <v>0</v>
      </c>
      <c r="AH102" s="23">
        <f t="shared" si="87"/>
        <v>0</v>
      </c>
      <c r="AI102" s="23">
        <f t="shared" si="87"/>
        <v>0</v>
      </c>
      <c r="AJ102" s="23">
        <f t="shared" si="87"/>
        <v>0</v>
      </c>
      <c r="AK102" s="23">
        <f t="shared" si="87"/>
        <v>0</v>
      </c>
      <c r="AL102" s="23">
        <f t="shared" si="87"/>
        <v>0</v>
      </c>
      <c r="AM102" s="23">
        <v>0</v>
      </c>
      <c r="AN102" s="23">
        <f>SUM(H102:AM102)</f>
        <v>575000</v>
      </c>
      <c r="AP102" s="55"/>
    </row>
    <row r="103" spans="1:48" s="47" customFormat="1">
      <c r="A103" s="27">
        <v>1</v>
      </c>
      <c r="B103" s="94">
        <v>2</v>
      </c>
      <c r="C103" s="92">
        <v>1</v>
      </c>
      <c r="D103" s="3">
        <v>211</v>
      </c>
      <c r="E103" s="92">
        <v>1</v>
      </c>
      <c r="F103" s="92"/>
      <c r="G103" s="37" t="s">
        <v>100</v>
      </c>
      <c r="H103" s="40">
        <v>100000</v>
      </c>
      <c r="I103" s="21">
        <v>20000</v>
      </c>
      <c r="J103" s="21"/>
      <c r="K103" s="21">
        <v>50000</v>
      </c>
      <c r="L103" s="21">
        <v>125000</v>
      </c>
      <c r="M103" s="21">
        <v>50000</v>
      </c>
      <c r="N103" s="21"/>
      <c r="O103" s="21"/>
      <c r="P103" s="21"/>
      <c r="Q103" s="21"/>
      <c r="R103" s="21"/>
      <c r="S103" s="21"/>
      <c r="T103" s="21">
        <v>100000</v>
      </c>
      <c r="U103" s="21">
        <v>20000</v>
      </c>
      <c r="V103" s="21">
        <v>10000</v>
      </c>
      <c r="W103" s="21">
        <v>10000</v>
      </c>
      <c r="X103" s="21">
        <v>20000</v>
      </c>
      <c r="Y103" s="21">
        <v>15000</v>
      </c>
      <c r="Z103" s="21">
        <v>20000</v>
      </c>
      <c r="AA103" s="21">
        <v>5000</v>
      </c>
      <c r="AB103" s="21"/>
      <c r="AC103" s="21">
        <v>15000</v>
      </c>
      <c r="AD103" s="21">
        <v>5000</v>
      </c>
      <c r="AE103" s="21">
        <v>5000</v>
      </c>
      <c r="AF103" s="21">
        <v>5000</v>
      </c>
      <c r="AG103" s="21"/>
      <c r="AH103" s="21"/>
      <c r="AI103" s="21"/>
      <c r="AJ103" s="21"/>
      <c r="AK103" s="21">
        <v>0</v>
      </c>
      <c r="AL103" s="21"/>
      <c r="AM103" s="21"/>
      <c r="AN103" s="21">
        <f>SUM(H103:AM103)</f>
        <v>575000</v>
      </c>
      <c r="AP103" s="55"/>
      <c r="AQ103" s="54"/>
      <c r="AR103" s="55"/>
      <c r="AS103" s="55"/>
      <c r="AT103" s="58"/>
      <c r="AV103" s="63"/>
    </row>
    <row r="104" spans="1:48" s="47" customFormat="1">
      <c r="A104" s="27">
        <v>1</v>
      </c>
      <c r="B104" s="94">
        <v>2</v>
      </c>
      <c r="C104" s="92">
        <v>1</v>
      </c>
      <c r="D104" s="3">
        <v>212</v>
      </c>
      <c r="E104" s="94"/>
      <c r="F104" s="94"/>
      <c r="G104" s="38" t="s">
        <v>101</v>
      </c>
      <c r="H104" s="23">
        <f>+H105+H108+H109+H106+H107</f>
        <v>100000</v>
      </c>
      <c r="I104" s="23">
        <f t="shared" ref="I104:AL104" si="88">+I105+I108+I109+I106+I107</f>
        <v>0</v>
      </c>
      <c r="J104" s="23">
        <f t="shared" si="88"/>
        <v>0</v>
      </c>
      <c r="K104" s="23">
        <f t="shared" si="88"/>
        <v>0</v>
      </c>
      <c r="L104" s="23">
        <f t="shared" si="88"/>
        <v>0</v>
      </c>
      <c r="M104" s="23">
        <f t="shared" si="88"/>
        <v>0</v>
      </c>
      <c r="N104" s="23">
        <f t="shared" si="88"/>
        <v>0</v>
      </c>
      <c r="O104" s="23">
        <f t="shared" si="88"/>
        <v>0</v>
      </c>
      <c r="P104" s="23">
        <f t="shared" si="88"/>
        <v>0</v>
      </c>
      <c r="Q104" s="23">
        <f t="shared" si="88"/>
        <v>0</v>
      </c>
      <c r="R104" s="23">
        <f>+R105+R108+R109+R106+R107</f>
        <v>0</v>
      </c>
      <c r="S104" s="23">
        <f t="shared" si="88"/>
        <v>0</v>
      </c>
      <c r="T104" s="23">
        <f t="shared" si="88"/>
        <v>0</v>
      </c>
      <c r="U104" s="23">
        <f t="shared" si="88"/>
        <v>0</v>
      </c>
      <c r="V104" s="23">
        <f t="shared" si="88"/>
        <v>0</v>
      </c>
      <c r="W104" s="23">
        <f>+W105+W108+W109+W106+W107</f>
        <v>0</v>
      </c>
      <c r="X104" s="23">
        <f t="shared" ref="X104:AH104" si="89">+X105+X108+X109+X106+X107</f>
        <v>0</v>
      </c>
      <c r="Y104" s="23">
        <f t="shared" si="89"/>
        <v>0</v>
      </c>
      <c r="Z104" s="23">
        <f t="shared" si="89"/>
        <v>0</v>
      </c>
      <c r="AA104" s="23">
        <f t="shared" si="89"/>
        <v>0</v>
      </c>
      <c r="AB104" s="23">
        <f t="shared" si="89"/>
        <v>0</v>
      </c>
      <c r="AC104" s="23">
        <f t="shared" si="89"/>
        <v>0</v>
      </c>
      <c r="AD104" s="23">
        <f t="shared" si="89"/>
        <v>0</v>
      </c>
      <c r="AE104" s="23">
        <f t="shared" si="89"/>
        <v>0</v>
      </c>
      <c r="AF104" s="23">
        <f t="shared" si="89"/>
        <v>0</v>
      </c>
      <c r="AG104" s="23">
        <f t="shared" si="89"/>
        <v>0</v>
      </c>
      <c r="AH104" s="23">
        <f t="shared" si="89"/>
        <v>0</v>
      </c>
      <c r="AI104" s="23">
        <f t="shared" si="88"/>
        <v>0</v>
      </c>
      <c r="AJ104" s="23">
        <f t="shared" si="88"/>
        <v>0</v>
      </c>
      <c r="AK104" s="23">
        <f t="shared" si="88"/>
        <v>0</v>
      </c>
      <c r="AL104" s="23">
        <f t="shared" si="88"/>
        <v>0</v>
      </c>
      <c r="AM104" s="23">
        <v>0</v>
      </c>
      <c r="AN104" s="23">
        <f>SUM(H104:AM104)</f>
        <v>100000</v>
      </c>
      <c r="AP104" s="55"/>
      <c r="AQ104" s="54"/>
      <c r="AR104" s="55"/>
      <c r="AS104" s="55"/>
      <c r="AT104" s="58"/>
      <c r="AV104" s="63"/>
    </row>
    <row r="105" spans="1:48" s="47" customFormat="1">
      <c r="A105" s="27">
        <v>1</v>
      </c>
      <c r="B105" s="94">
        <v>2</v>
      </c>
      <c r="C105" s="92">
        <v>1</v>
      </c>
      <c r="D105" s="3">
        <v>212</v>
      </c>
      <c r="E105" s="92">
        <v>1</v>
      </c>
      <c r="F105" s="92"/>
      <c r="G105" s="37" t="s">
        <v>102</v>
      </c>
      <c r="H105" s="40">
        <v>100000</v>
      </c>
      <c r="I105" s="21">
        <v>0</v>
      </c>
      <c r="J105" s="21">
        <v>0</v>
      </c>
      <c r="K105" s="21">
        <v>0</v>
      </c>
      <c r="L105" s="21">
        <v>0</v>
      </c>
      <c r="M105" s="21"/>
      <c r="N105" s="21">
        <v>0</v>
      </c>
      <c r="O105" s="21">
        <v>0</v>
      </c>
      <c r="P105" s="21">
        <v>0</v>
      </c>
      <c r="Q105" s="21">
        <v>0</v>
      </c>
      <c r="R105" s="21">
        <v>0</v>
      </c>
      <c r="S105" s="21">
        <v>0</v>
      </c>
      <c r="T105" s="21"/>
      <c r="U105" s="21">
        <v>0</v>
      </c>
      <c r="V105" s="21">
        <v>0</v>
      </c>
      <c r="W105" s="21"/>
      <c r="X105" s="21"/>
      <c r="Y105" s="21"/>
      <c r="Z105" s="21"/>
      <c r="AA105" s="21"/>
      <c r="AB105" s="21"/>
      <c r="AC105" s="21"/>
      <c r="AD105" s="21"/>
      <c r="AE105" s="21"/>
      <c r="AF105" s="21"/>
      <c r="AG105" s="21"/>
      <c r="AH105" s="21">
        <v>0</v>
      </c>
      <c r="AI105" s="21">
        <v>0</v>
      </c>
      <c r="AJ105" s="21">
        <v>0</v>
      </c>
      <c r="AK105" s="21">
        <v>0</v>
      </c>
      <c r="AL105" s="21"/>
      <c r="AM105" s="21"/>
      <c r="AN105" s="21">
        <v>100000</v>
      </c>
      <c r="AP105" s="55"/>
      <c r="AQ105" s="54"/>
      <c r="AR105" s="55"/>
      <c r="AS105" s="55"/>
      <c r="AT105" s="58"/>
      <c r="AV105" s="63"/>
    </row>
    <row r="106" spans="1:48" s="47" customFormat="1">
      <c r="A106" s="27">
        <v>1</v>
      </c>
      <c r="B106" s="94">
        <v>2</v>
      </c>
      <c r="C106" s="92">
        <v>1</v>
      </c>
      <c r="D106" s="3">
        <v>212</v>
      </c>
      <c r="E106" s="92">
        <v>2</v>
      </c>
      <c r="F106" s="92"/>
      <c r="G106" s="37" t="s">
        <v>103</v>
      </c>
      <c r="H106" s="40"/>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f t="shared" ref="AN106:AN125" si="90">SUM(H106:AL106)</f>
        <v>0</v>
      </c>
      <c r="AP106" s="55"/>
      <c r="AQ106" s="54"/>
      <c r="AR106" s="55"/>
      <c r="AS106" s="55"/>
      <c r="AT106" s="58"/>
      <c r="AV106" s="63"/>
    </row>
    <row r="107" spans="1:48" s="47" customFormat="1">
      <c r="A107" s="27">
        <v>1</v>
      </c>
      <c r="B107" s="94">
        <v>2</v>
      </c>
      <c r="C107" s="92">
        <v>1</v>
      </c>
      <c r="D107" s="3">
        <v>212</v>
      </c>
      <c r="E107" s="92">
        <v>3</v>
      </c>
      <c r="F107" s="92"/>
      <c r="G107" s="37" t="s">
        <v>104</v>
      </c>
      <c r="H107" s="40"/>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v>0</v>
      </c>
      <c r="AK107" s="21"/>
      <c r="AL107" s="21"/>
      <c r="AM107" s="21"/>
      <c r="AN107" s="21">
        <f t="shared" si="90"/>
        <v>0</v>
      </c>
      <c r="AP107" s="55"/>
      <c r="AQ107" s="54"/>
      <c r="AR107" s="55"/>
      <c r="AS107" s="55"/>
      <c r="AT107" s="58"/>
      <c r="AV107" s="63"/>
    </row>
    <row r="108" spans="1:48" s="47" customFormat="1">
      <c r="A108" s="27">
        <v>1</v>
      </c>
      <c r="B108" s="94">
        <v>2</v>
      </c>
      <c r="C108" s="92">
        <v>1</v>
      </c>
      <c r="D108" s="3">
        <v>212</v>
      </c>
      <c r="E108" s="92">
        <v>4</v>
      </c>
      <c r="F108" s="92"/>
      <c r="G108" s="37" t="s">
        <v>105</v>
      </c>
      <c r="H108" s="40"/>
      <c r="I108" s="21"/>
      <c r="J108" s="21"/>
      <c r="K108" s="21"/>
      <c r="L108" s="21">
        <v>0</v>
      </c>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v>0</v>
      </c>
      <c r="AJ108" s="21"/>
      <c r="AK108" s="21"/>
      <c r="AL108" s="21"/>
      <c r="AM108" s="21"/>
      <c r="AN108" s="21">
        <f t="shared" si="90"/>
        <v>0</v>
      </c>
      <c r="AP108" s="55"/>
      <c r="AQ108" s="54"/>
      <c r="AR108" s="55"/>
      <c r="AS108" s="55"/>
      <c r="AT108" s="58"/>
      <c r="AV108" s="63"/>
    </row>
    <row r="109" spans="1:48" s="47" customFormat="1">
      <c r="A109" s="27">
        <v>1</v>
      </c>
      <c r="B109" s="94">
        <v>2</v>
      </c>
      <c r="C109" s="92">
        <v>1</v>
      </c>
      <c r="D109" s="3">
        <v>212</v>
      </c>
      <c r="E109" s="92">
        <v>5</v>
      </c>
      <c r="F109" s="92"/>
      <c r="G109" s="37" t="s">
        <v>106</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v>0</v>
      </c>
      <c r="AK109" s="21"/>
      <c r="AL109" s="21"/>
      <c r="AM109" s="21"/>
      <c r="AN109" s="21">
        <f t="shared" si="90"/>
        <v>0</v>
      </c>
      <c r="AP109" s="55"/>
      <c r="AQ109" s="54"/>
      <c r="AR109" s="55"/>
      <c r="AS109" s="55"/>
      <c r="AT109" s="58"/>
      <c r="AV109" s="63"/>
    </row>
    <row r="110" spans="1:48">
      <c r="A110" s="27">
        <v>1</v>
      </c>
      <c r="B110" s="41">
        <v>2</v>
      </c>
      <c r="C110" s="1">
        <v>1</v>
      </c>
      <c r="D110" s="2">
        <v>213</v>
      </c>
      <c r="E110" s="41"/>
      <c r="F110" s="41"/>
      <c r="G110" s="36" t="s">
        <v>107</v>
      </c>
      <c r="H110" s="23">
        <f>+H111</f>
        <v>0</v>
      </c>
      <c r="I110" s="23">
        <f t="shared" ref="I110:AL110" si="91">+I111</f>
        <v>0</v>
      </c>
      <c r="J110" s="23">
        <f t="shared" si="91"/>
        <v>0</v>
      </c>
      <c r="K110" s="23">
        <f t="shared" si="91"/>
        <v>0</v>
      </c>
      <c r="L110" s="23">
        <f t="shared" si="91"/>
        <v>0</v>
      </c>
      <c r="M110" s="23">
        <f t="shared" si="91"/>
        <v>0</v>
      </c>
      <c r="N110" s="23">
        <f t="shared" si="91"/>
        <v>0</v>
      </c>
      <c r="O110" s="23">
        <f t="shared" si="91"/>
        <v>0</v>
      </c>
      <c r="P110" s="23">
        <f t="shared" si="91"/>
        <v>0</v>
      </c>
      <c r="Q110" s="23">
        <f t="shared" si="91"/>
        <v>0</v>
      </c>
      <c r="R110" s="23">
        <f t="shared" si="91"/>
        <v>0</v>
      </c>
      <c r="S110" s="23">
        <f t="shared" si="91"/>
        <v>0</v>
      </c>
      <c r="T110" s="23">
        <f t="shared" si="91"/>
        <v>0</v>
      </c>
      <c r="U110" s="23">
        <f t="shared" si="91"/>
        <v>0</v>
      </c>
      <c r="V110" s="23">
        <f t="shared" si="91"/>
        <v>0</v>
      </c>
      <c r="W110" s="23">
        <f t="shared" si="91"/>
        <v>0</v>
      </c>
      <c r="X110" s="23">
        <f t="shared" si="91"/>
        <v>0</v>
      </c>
      <c r="Y110" s="23">
        <f t="shared" si="91"/>
        <v>0</v>
      </c>
      <c r="Z110" s="23">
        <f t="shared" si="91"/>
        <v>0</v>
      </c>
      <c r="AA110" s="23">
        <f t="shared" si="91"/>
        <v>0</v>
      </c>
      <c r="AB110" s="23">
        <f t="shared" si="91"/>
        <v>0</v>
      </c>
      <c r="AC110" s="23">
        <f t="shared" si="91"/>
        <v>0</v>
      </c>
      <c r="AD110" s="23">
        <f t="shared" si="91"/>
        <v>0</v>
      </c>
      <c r="AE110" s="23">
        <f t="shared" si="91"/>
        <v>0</v>
      </c>
      <c r="AF110" s="23">
        <f t="shared" si="91"/>
        <v>0</v>
      </c>
      <c r="AG110" s="23">
        <f t="shared" si="91"/>
        <v>0</v>
      </c>
      <c r="AH110" s="23">
        <f t="shared" si="91"/>
        <v>0</v>
      </c>
      <c r="AI110" s="23">
        <f t="shared" si="91"/>
        <v>0</v>
      </c>
      <c r="AJ110" s="23">
        <f t="shared" si="91"/>
        <v>0</v>
      </c>
      <c r="AK110" s="23">
        <f t="shared" si="91"/>
        <v>0</v>
      </c>
      <c r="AL110" s="23">
        <f t="shared" si="91"/>
        <v>0</v>
      </c>
      <c r="AM110" s="23">
        <v>0</v>
      </c>
      <c r="AN110" s="23">
        <f t="shared" si="90"/>
        <v>0</v>
      </c>
      <c r="AP110" s="55"/>
    </row>
    <row r="111" spans="1:48">
      <c r="A111" s="27">
        <v>1</v>
      </c>
      <c r="B111" s="41">
        <v>2</v>
      </c>
      <c r="C111" s="1">
        <v>1</v>
      </c>
      <c r="D111" s="2">
        <v>213</v>
      </c>
      <c r="E111" s="1">
        <v>1</v>
      </c>
      <c r="G111" s="32" t="s">
        <v>107</v>
      </c>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f t="shared" si="90"/>
        <v>0</v>
      </c>
      <c r="AP111" s="55"/>
    </row>
    <row r="112" spans="1:48">
      <c r="A112" s="27">
        <v>1</v>
      </c>
      <c r="B112" s="41">
        <v>2</v>
      </c>
      <c r="C112" s="1">
        <v>1</v>
      </c>
      <c r="D112" s="2">
        <v>214</v>
      </c>
      <c r="G112" s="36" t="s">
        <v>108</v>
      </c>
      <c r="H112" s="23">
        <f>+H113+H114</f>
        <v>150000</v>
      </c>
      <c r="I112" s="23">
        <f t="shared" ref="I112:AL112" si="92">+I113+I114</f>
        <v>0</v>
      </c>
      <c r="J112" s="23">
        <f t="shared" si="92"/>
        <v>0</v>
      </c>
      <c r="K112" s="23">
        <f t="shared" si="92"/>
        <v>0</v>
      </c>
      <c r="L112" s="23">
        <f t="shared" si="92"/>
        <v>0</v>
      </c>
      <c r="M112" s="23">
        <f t="shared" si="92"/>
        <v>100000</v>
      </c>
      <c r="N112" s="23">
        <f t="shared" si="92"/>
        <v>0</v>
      </c>
      <c r="O112" s="23">
        <f t="shared" si="92"/>
        <v>0</v>
      </c>
      <c r="P112" s="23">
        <f t="shared" si="92"/>
        <v>0</v>
      </c>
      <c r="Q112" s="23">
        <f t="shared" si="92"/>
        <v>0</v>
      </c>
      <c r="R112" s="23">
        <f t="shared" si="92"/>
        <v>0</v>
      </c>
      <c r="S112" s="23">
        <f t="shared" si="92"/>
        <v>0</v>
      </c>
      <c r="T112" s="23">
        <f t="shared" si="92"/>
        <v>120000</v>
      </c>
      <c r="U112" s="23">
        <f t="shared" si="92"/>
        <v>0</v>
      </c>
      <c r="V112" s="23">
        <f t="shared" si="92"/>
        <v>0</v>
      </c>
      <c r="W112" s="23">
        <f>+W113+W114</f>
        <v>0</v>
      </c>
      <c r="X112" s="23">
        <f t="shared" ref="X112:AG112" si="93">+X113+X114</f>
        <v>0</v>
      </c>
      <c r="Y112" s="23">
        <f t="shared" si="93"/>
        <v>0</v>
      </c>
      <c r="Z112" s="23">
        <f t="shared" si="93"/>
        <v>0</v>
      </c>
      <c r="AA112" s="23">
        <f t="shared" si="93"/>
        <v>0</v>
      </c>
      <c r="AB112" s="23">
        <f t="shared" si="93"/>
        <v>0</v>
      </c>
      <c r="AC112" s="23">
        <f t="shared" si="93"/>
        <v>0</v>
      </c>
      <c r="AD112" s="23">
        <f t="shared" si="93"/>
        <v>0</v>
      </c>
      <c r="AE112" s="23">
        <f t="shared" si="93"/>
        <v>0</v>
      </c>
      <c r="AF112" s="23">
        <f t="shared" si="93"/>
        <v>0</v>
      </c>
      <c r="AG112" s="23">
        <f t="shared" si="93"/>
        <v>0</v>
      </c>
      <c r="AH112" s="23">
        <f t="shared" si="92"/>
        <v>0</v>
      </c>
      <c r="AI112" s="23">
        <f t="shared" si="92"/>
        <v>0</v>
      </c>
      <c r="AJ112" s="23">
        <f t="shared" si="92"/>
        <v>0</v>
      </c>
      <c r="AK112" s="23">
        <f t="shared" si="92"/>
        <v>0</v>
      </c>
      <c r="AL112" s="23">
        <f t="shared" si="92"/>
        <v>0</v>
      </c>
      <c r="AM112" s="23">
        <v>0</v>
      </c>
      <c r="AN112" s="23">
        <f t="shared" si="90"/>
        <v>370000</v>
      </c>
      <c r="AP112" s="55"/>
    </row>
    <row r="113" spans="1:48" s="47" customFormat="1">
      <c r="A113" s="27">
        <v>1</v>
      </c>
      <c r="B113" s="94">
        <v>2</v>
      </c>
      <c r="C113" s="92">
        <v>1</v>
      </c>
      <c r="D113" s="3">
        <v>214</v>
      </c>
      <c r="E113" s="92">
        <v>1</v>
      </c>
      <c r="F113" s="92"/>
      <c r="G113" s="37" t="s">
        <v>109</v>
      </c>
      <c r="H113" s="40">
        <v>150000</v>
      </c>
      <c r="I113" s="21"/>
      <c r="J113" s="21">
        <v>0</v>
      </c>
      <c r="K113" s="21"/>
      <c r="L113" s="21">
        <v>0</v>
      </c>
      <c r="M113" s="21">
        <v>100000</v>
      </c>
      <c r="N113" s="21"/>
      <c r="O113" s="21"/>
      <c r="P113" s="21">
        <v>0</v>
      </c>
      <c r="Q113" s="21">
        <v>0</v>
      </c>
      <c r="R113" s="21">
        <v>0</v>
      </c>
      <c r="S113" s="21">
        <v>0</v>
      </c>
      <c r="T113" s="21">
        <v>120000</v>
      </c>
      <c r="U113" s="21"/>
      <c r="V113" s="21"/>
      <c r="W113" s="21"/>
      <c r="X113" s="21"/>
      <c r="Y113" s="21"/>
      <c r="Z113" s="21"/>
      <c r="AA113" s="21"/>
      <c r="AB113" s="21"/>
      <c r="AC113" s="21"/>
      <c r="AD113" s="21"/>
      <c r="AE113" s="21"/>
      <c r="AF113" s="21"/>
      <c r="AG113" s="21"/>
      <c r="AH113" s="21"/>
      <c r="AI113" s="21"/>
      <c r="AJ113" s="21"/>
      <c r="AK113" s="21">
        <v>0</v>
      </c>
      <c r="AL113" s="21"/>
      <c r="AM113" s="21"/>
      <c r="AN113" s="21">
        <f t="shared" si="90"/>
        <v>370000</v>
      </c>
      <c r="AP113" s="55"/>
      <c r="AQ113" s="54"/>
      <c r="AR113" s="55"/>
      <c r="AS113" s="55"/>
      <c r="AT113" s="58"/>
      <c r="AV113" s="63"/>
    </row>
    <row r="114" spans="1:48" s="47" customFormat="1">
      <c r="A114" s="27">
        <v>1</v>
      </c>
      <c r="B114" s="94">
        <v>2</v>
      </c>
      <c r="C114" s="92">
        <v>1</v>
      </c>
      <c r="D114" s="3">
        <v>214</v>
      </c>
      <c r="E114" s="92">
        <v>2</v>
      </c>
      <c r="F114" s="92"/>
      <c r="G114" s="37" t="s">
        <v>110</v>
      </c>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f t="shared" si="90"/>
        <v>0</v>
      </c>
      <c r="AP114" s="55"/>
      <c r="AQ114" s="54"/>
      <c r="AR114" s="55"/>
      <c r="AS114" s="55"/>
      <c r="AT114" s="58"/>
      <c r="AV114" s="63"/>
    </row>
    <row r="115" spans="1:48">
      <c r="A115" s="27">
        <v>1</v>
      </c>
      <c r="B115" s="41">
        <v>2</v>
      </c>
      <c r="C115" s="1">
        <v>1</v>
      </c>
      <c r="D115" s="2">
        <v>215</v>
      </c>
      <c r="E115" s="41"/>
      <c r="F115" s="41"/>
      <c r="G115" s="36" t="s">
        <v>111</v>
      </c>
      <c r="H115" s="23">
        <f>+H116+H117</f>
        <v>0</v>
      </c>
      <c r="I115" s="23">
        <f t="shared" ref="I115:AL115" si="94">+I116+I117</f>
        <v>0</v>
      </c>
      <c r="J115" s="23">
        <f t="shared" si="94"/>
        <v>0</v>
      </c>
      <c r="K115" s="23">
        <f t="shared" si="94"/>
        <v>0</v>
      </c>
      <c r="L115" s="23">
        <f t="shared" si="94"/>
        <v>0</v>
      </c>
      <c r="M115" s="23">
        <f t="shared" si="94"/>
        <v>0</v>
      </c>
      <c r="N115" s="23">
        <f t="shared" si="94"/>
        <v>0</v>
      </c>
      <c r="O115" s="23">
        <f t="shared" si="94"/>
        <v>0</v>
      </c>
      <c r="P115" s="23">
        <f t="shared" si="94"/>
        <v>0</v>
      </c>
      <c r="Q115" s="23">
        <f t="shared" si="94"/>
        <v>0</v>
      </c>
      <c r="R115" s="23">
        <f t="shared" si="94"/>
        <v>0</v>
      </c>
      <c r="S115" s="23">
        <f t="shared" si="94"/>
        <v>0</v>
      </c>
      <c r="T115" s="23">
        <f t="shared" si="94"/>
        <v>0</v>
      </c>
      <c r="U115" s="23">
        <f t="shared" si="94"/>
        <v>0</v>
      </c>
      <c r="V115" s="23">
        <f t="shared" si="94"/>
        <v>0</v>
      </c>
      <c r="W115" s="23">
        <f>+W116+W117</f>
        <v>0</v>
      </c>
      <c r="X115" s="23">
        <f t="shared" ref="X115:AG115" si="95">+X116+X117</f>
        <v>0</v>
      </c>
      <c r="Y115" s="23">
        <f t="shared" si="95"/>
        <v>0</v>
      </c>
      <c r="Z115" s="23">
        <f t="shared" si="95"/>
        <v>0</v>
      </c>
      <c r="AA115" s="23">
        <f t="shared" si="95"/>
        <v>0</v>
      </c>
      <c r="AB115" s="23">
        <f t="shared" si="95"/>
        <v>0</v>
      </c>
      <c r="AC115" s="23">
        <f t="shared" si="95"/>
        <v>0</v>
      </c>
      <c r="AD115" s="23">
        <f t="shared" si="95"/>
        <v>0</v>
      </c>
      <c r="AE115" s="23">
        <f t="shared" si="95"/>
        <v>0</v>
      </c>
      <c r="AF115" s="23">
        <f t="shared" si="95"/>
        <v>0</v>
      </c>
      <c r="AG115" s="23">
        <f t="shared" si="95"/>
        <v>0</v>
      </c>
      <c r="AH115" s="23">
        <f t="shared" si="94"/>
        <v>0</v>
      </c>
      <c r="AI115" s="23">
        <f t="shared" si="94"/>
        <v>0</v>
      </c>
      <c r="AJ115" s="23">
        <f t="shared" si="94"/>
        <v>0</v>
      </c>
      <c r="AK115" s="23">
        <f t="shared" si="94"/>
        <v>0</v>
      </c>
      <c r="AL115" s="23">
        <f t="shared" si="94"/>
        <v>0</v>
      </c>
      <c r="AM115" s="23">
        <v>0</v>
      </c>
      <c r="AN115" s="23">
        <f t="shared" si="90"/>
        <v>0</v>
      </c>
      <c r="AP115" s="55"/>
    </row>
    <row r="116" spans="1:48">
      <c r="A116" s="27">
        <v>1</v>
      </c>
      <c r="B116" s="41">
        <v>2</v>
      </c>
      <c r="C116" s="1">
        <v>1</v>
      </c>
      <c r="D116" s="2">
        <v>215</v>
      </c>
      <c r="E116" s="1">
        <v>1</v>
      </c>
      <c r="G116" s="32" t="s">
        <v>112</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f t="shared" si="90"/>
        <v>0</v>
      </c>
      <c r="AP116" s="55"/>
    </row>
    <row r="117" spans="1:48">
      <c r="A117" s="27">
        <v>1</v>
      </c>
      <c r="B117" s="41">
        <v>2</v>
      </c>
      <c r="C117" s="1">
        <v>1</v>
      </c>
      <c r="D117" s="2">
        <v>215</v>
      </c>
      <c r="E117" s="1">
        <v>2</v>
      </c>
      <c r="G117" s="32" t="s">
        <v>113</v>
      </c>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f t="shared" si="90"/>
        <v>0</v>
      </c>
      <c r="AP117" s="55"/>
    </row>
    <row r="118" spans="1:48">
      <c r="A118" s="27">
        <v>1</v>
      </c>
      <c r="B118" s="41">
        <v>2</v>
      </c>
      <c r="C118" s="1">
        <v>1</v>
      </c>
      <c r="D118" s="2">
        <v>216</v>
      </c>
      <c r="E118" s="41"/>
      <c r="F118" s="41"/>
      <c r="G118" s="36" t="s">
        <v>114</v>
      </c>
      <c r="H118" s="23">
        <f>+H119</f>
        <v>100000</v>
      </c>
      <c r="I118" s="23">
        <f t="shared" ref="I118:AL118" si="96">+I119</f>
        <v>0</v>
      </c>
      <c r="J118" s="23">
        <f t="shared" si="96"/>
        <v>0</v>
      </c>
      <c r="K118" s="23">
        <f t="shared" si="96"/>
        <v>0</v>
      </c>
      <c r="L118" s="23">
        <f t="shared" si="96"/>
        <v>157750</v>
      </c>
      <c r="M118" s="23">
        <f t="shared" si="96"/>
        <v>0</v>
      </c>
      <c r="N118" s="23">
        <f t="shared" si="96"/>
        <v>0</v>
      </c>
      <c r="O118" s="23">
        <f t="shared" si="96"/>
        <v>0</v>
      </c>
      <c r="P118" s="23">
        <f t="shared" si="96"/>
        <v>0</v>
      </c>
      <c r="Q118" s="23">
        <f t="shared" si="96"/>
        <v>0</v>
      </c>
      <c r="R118" s="23">
        <f t="shared" si="96"/>
        <v>0</v>
      </c>
      <c r="S118" s="23">
        <f t="shared" si="96"/>
        <v>0</v>
      </c>
      <c r="T118" s="23">
        <f t="shared" si="96"/>
        <v>0</v>
      </c>
      <c r="U118" s="23">
        <f t="shared" si="96"/>
        <v>0</v>
      </c>
      <c r="V118" s="23">
        <f t="shared" si="96"/>
        <v>0</v>
      </c>
      <c r="W118" s="23">
        <f t="shared" si="96"/>
        <v>0</v>
      </c>
      <c r="X118" s="23">
        <f t="shared" si="96"/>
        <v>0</v>
      </c>
      <c r="Y118" s="23">
        <f t="shared" si="96"/>
        <v>0</v>
      </c>
      <c r="Z118" s="23">
        <f t="shared" si="96"/>
        <v>0</v>
      </c>
      <c r="AA118" s="23">
        <f t="shared" si="96"/>
        <v>0</v>
      </c>
      <c r="AB118" s="23">
        <f t="shared" si="96"/>
        <v>0</v>
      </c>
      <c r="AC118" s="23">
        <f t="shared" si="96"/>
        <v>0</v>
      </c>
      <c r="AD118" s="23">
        <f t="shared" si="96"/>
        <v>0</v>
      </c>
      <c r="AE118" s="23">
        <f t="shared" si="96"/>
        <v>0</v>
      </c>
      <c r="AF118" s="23">
        <f t="shared" si="96"/>
        <v>0</v>
      </c>
      <c r="AG118" s="23">
        <f t="shared" si="96"/>
        <v>0</v>
      </c>
      <c r="AH118" s="23">
        <f t="shared" si="96"/>
        <v>0</v>
      </c>
      <c r="AI118" s="23">
        <f t="shared" si="96"/>
        <v>0</v>
      </c>
      <c r="AJ118" s="23">
        <f t="shared" si="96"/>
        <v>0</v>
      </c>
      <c r="AK118" s="23">
        <f t="shared" si="96"/>
        <v>0</v>
      </c>
      <c r="AL118" s="23">
        <f t="shared" si="96"/>
        <v>0</v>
      </c>
      <c r="AM118" s="23">
        <v>0</v>
      </c>
      <c r="AN118" s="23">
        <f t="shared" si="90"/>
        <v>257750</v>
      </c>
      <c r="AP118" s="55"/>
    </row>
    <row r="119" spans="1:48" s="47" customFormat="1">
      <c r="A119" s="27">
        <v>1</v>
      </c>
      <c r="B119" s="94">
        <v>2</v>
      </c>
      <c r="C119" s="92">
        <v>1</v>
      </c>
      <c r="D119" s="3">
        <v>216</v>
      </c>
      <c r="E119" s="92">
        <v>1</v>
      </c>
      <c r="F119" s="92"/>
      <c r="G119" s="37" t="s">
        <v>114</v>
      </c>
      <c r="H119" s="40">
        <v>100000</v>
      </c>
      <c r="I119" s="21"/>
      <c r="J119" s="21"/>
      <c r="K119" s="21"/>
      <c r="L119" s="21">
        <v>157750</v>
      </c>
      <c r="M119" s="21"/>
      <c r="N119" s="21">
        <v>0</v>
      </c>
      <c r="O119" s="21">
        <v>0</v>
      </c>
      <c r="P119" s="21">
        <v>0</v>
      </c>
      <c r="Q119" s="21">
        <v>0</v>
      </c>
      <c r="R119" s="21">
        <v>0</v>
      </c>
      <c r="S119" s="21">
        <v>0</v>
      </c>
      <c r="T119" s="21">
        <v>0</v>
      </c>
      <c r="U119" s="21"/>
      <c r="V119" s="21">
        <v>0</v>
      </c>
      <c r="W119" s="21"/>
      <c r="X119" s="21"/>
      <c r="Y119" s="21"/>
      <c r="Z119" s="21"/>
      <c r="AA119" s="21"/>
      <c r="AB119" s="21"/>
      <c r="AC119" s="21"/>
      <c r="AD119" s="21"/>
      <c r="AE119" s="21"/>
      <c r="AF119" s="21"/>
      <c r="AG119" s="21"/>
      <c r="AH119" s="21"/>
      <c r="AI119" s="21"/>
      <c r="AJ119" s="21"/>
      <c r="AK119" s="21">
        <v>0</v>
      </c>
      <c r="AL119" s="21"/>
      <c r="AM119" s="21"/>
      <c r="AN119" s="21">
        <f t="shared" si="90"/>
        <v>257750</v>
      </c>
      <c r="AP119" s="55"/>
      <c r="AQ119" s="54"/>
      <c r="AR119" s="55"/>
      <c r="AS119" s="55"/>
      <c r="AT119" s="58"/>
      <c r="AV119" s="63"/>
    </row>
    <row r="120" spans="1:48">
      <c r="A120" s="27">
        <v>1</v>
      </c>
      <c r="B120" s="41">
        <v>2</v>
      </c>
      <c r="C120" s="1">
        <v>1</v>
      </c>
      <c r="D120" s="2">
        <v>217</v>
      </c>
      <c r="E120" s="41"/>
      <c r="F120" s="41"/>
      <c r="G120" s="36" t="s">
        <v>115</v>
      </c>
      <c r="H120" s="23">
        <f>+H121+H122</f>
        <v>0</v>
      </c>
      <c r="I120" s="23">
        <f t="shared" ref="I120:AL120" si="97">+I121+I122</f>
        <v>0</v>
      </c>
      <c r="J120" s="23">
        <f t="shared" si="97"/>
        <v>0</v>
      </c>
      <c r="K120" s="23">
        <f t="shared" si="97"/>
        <v>0</v>
      </c>
      <c r="L120" s="23">
        <f t="shared" si="97"/>
        <v>0</v>
      </c>
      <c r="M120" s="23">
        <f t="shared" si="97"/>
        <v>0</v>
      </c>
      <c r="N120" s="23">
        <f t="shared" si="97"/>
        <v>0</v>
      </c>
      <c r="O120" s="23">
        <f t="shared" si="97"/>
        <v>0</v>
      </c>
      <c r="P120" s="23">
        <f t="shared" si="97"/>
        <v>0</v>
      </c>
      <c r="Q120" s="23">
        <f t="shared" si="97"/>
        <v>0</v>
      </c>
      <c r="R120" s="23">
        <f t="shared" si="97"/>
        <v>0</v>
      </c>
      <c r="S120" s="23">
        <f t="shared" si="97"/>
        <v>0</v>
      </c>
      <c r="T120" s="23">
        <f t="shared" si="97"/>
        <v>0</v>
      </c>
      <c r="U120" s="23">
        <f t="shared" si="97"/>
        <v>0</v>
      </c>
      <c r="V120" s="23">
        <f t="shared" si="97"/>
        <v>0</v>
      </c>
      <c r="W120" s="23">
        <f t="shared" si="97"/>
        <v>0</v>
      </c>
      <c r="X120" s="23">
        <f t="shared" si="97"/>
        <v>0</v>
      </c>
      <c r="Y120" s="23">
        <f t="shared" si="97"/>
        <v>0</v>
      </c>
      <c r="Z120" s="23">
        <f t="shared" si="97"/>
        <v>0</v>
      </c>
      <c r="AA120" s="23">
        <f t="shared" si="97"/>
        <v>0</v>
      </c>
      <c r="AB120" s="23">
        <f t="shared" si="97"/>
        <v>0</v>
      </c>
      <c r="AC120" s="23">
        <f t="shared" si="97"/>
        <v>0</v>
      </c>
      <c r="AD120" s="23">
        <f t="shared" si="97"/>
        <v>0</v>
      </c>
      <c r="AE120" s="23">
        <f t="shared" si="97"/>
        <v>0</v>
      </c>
      <c r="AF120" s="23">
        <f t="shared" si="97"/>
        <v>0</v>
      </c>
      <c r="AG120" s="23">
        <f t="shared" si="97"/>
        <v>0</v>
      </c>
      <c r="AH120" s="23">
        <f t="shared" si="97"/>
        <v>0</v>
      </c>
      <c r="AI120" s="23">
        <f t="shared" si="97"/>
        <v>0</v>
      </c>
      <c r="AJ120" s="23">
        <f t="shared" si="97"/>
        <v>0</v>
      </c>
      <c r="AK120" s="23">
        <f t="shared" si="97"/>
        <v>0</v>
      </c>
      <c r="AL120" s="23">
        <f t="shared" si="97"/>
        <v>0</v>
      </c>
      <c r="AM120" s="23">
        <v>0</v>
      </c>
      <c r="AN120" s="23">
        <f t="shared" si="90"/>
        <v>0</v>
      </c>
      <c r="AP120" s="55"/>
    </row>
    <row r="121" spans="1:48">
      <c r="A121" s="27">
        <v>1</v>
      </c>
      <c r="B121" s="41">
        <v>2</v>
      </c>
      <c r="C121" s="1">
        <v>1</v>
      </c>
      <c r="D121" s="2">
        <v>217</v>
      </c>
      <c r="E121" s="1">
        <v>1</v>
      </c>
      <c r="G121" s="32" t="s">
        <v>116</v>
      </c>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f t="shared" si="90"/>
        <v>0</v>
      </c>
      <c r="AP121" s="55"/>
    </row>
    <row r="122" spans="1:48">
      <c r="A122" s="27">
        <v>1</v>
      </c>
      <c r="B122" s="41">
        <v>2</v>
      </c>
      <c r="C122" s="1">
        <v>1</v>
      </c>
      <c r="D122" s="2">
        <v>217</v>
      </c>
      <c r="E122" s="1">
        <v>2</v>
      </c>
      <c r="G122" s="32" t="s">
        <v>117</v>
      </c>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f t="shared" si="90"/>
        <v>0</v>
      </c>
      <c r="AP122" s="55"/>
    </row>
    <row r="123" spans="1:48">
      <c r="A123" s="27">
        <v>1</v>
      </c>
      <c r="B123" s="41">
        <v>2</v>
      </c>
      <c r="C123" s="1">
        <v>1</v>
      </c>
      <c r="D123" s="2">
        <v>218</v>
      </c>
      <c r="E123" s="41"/>
      <c r="F123" s="41"/>
      <c r="G123" s="36" t="s">
        <v>118</v>
      </c>
      <c r="H123" s="23">
        <f>+H124</f>
        <v>0</v>
      </c>
      <c r="I123" s="23">
        <f t="shared" ref="I123:AL123" si="98">+I124</f>
        <v>0</v>
      </c>
      <c r="J123" s="23">
        <f t="shared" si="98"/>
        <v>0</v>
      </c>
      <c r="K123" s="23">
        <f t="shared" si="98"/>
        <v>0</v>
      </c>
      <c r="L123" s="23">
        <f t="shared" si="98"/>
        <v>0</v>
      </c>
      <c r="M123" s="23">
        <f t="shared" si="98"/>
        <v>0</v>
      </c>
      <c r="N123" s="23">
        <f t="shared" si="98"/>
        <v>0</v>
      </c>
      <c r="O123" s="23">
        <f t="shared" si="98"/>
        <v>0</v>
      </c>
      <c r="P123" s="23">
        <f t="shared" si="98"/>
        <v>0</v>
      </c>
      <c r="Q123" s="23">
        <f t="shared" si="98"/>
        <v>0</v>
      </c>
      <c r="R123" s="23">
        <f t="shared" si="98"/>
        <v>0</v>
      </c>
      <c r="S123" s="23">
        <f t="shared" si="98"/>
        <v>0</v>
      </c>
      <c r="T123" s="23">
        <f t="shared" si="98"/>
        <v>0</v>
      </c>
      <c r="U123" s="23">
        <f t="shared" si="98"/>
        <v>0</v>
      </c>
      <c r="V123" s="23">
        <f t="shared" si="98"/>
        <v>0</v>
      </c>
      <c r="W123" s="23">
        <f t="shared" si="98"/>
        <v>0</v>
      </c>
      <c r="X123" s="23">
        <f t="shared" si="98"/>
        <v>0</v>
      </c>
      <c r="Y123" s="23">
        <f t="shared" si="98"/>
        <v>0</v>
      </c>
      <c r="Z123" s="23">
        <f t="shared" si="98"/>
        <v>0</v>
      </c>
      <c r="AA123" s="23">
        <f t="shared" si="98"/>
        <v>0</v>
      </c>
      <c r="AB123" s="23">
        <f t="shared" si="98"/>
        <v>0</v>
      </c>
      <c r="AC123" s="23">
        <f t="shared" si="98"/>
        <v>0</v>
      </c>
      <c r="AD123" s="23">
        <f t="shared" si="98"/>
        <v>0</v>
      </c>
      <c r="AE123" s="23">
        <f t="shared" si="98"/>
        <v>0</v>
      </c>
      <c r="AF123" s="23">
        <f t="shared" si="98"/>
        <v>0</v>
      </c>
      <c r="AG123" s="23">
        <f t="shared" si="98"/>
        <v>0</v>
      </c>
      <c r="AH123" s="23">
        <f t="shared" si="98"/>
        <v>0</v>
      </c>
      <c r="AI123" s="23">
        <f t="shared" si="98"/>
        <v>0</v>
      </c>
      <c r="AJ123" s="23">
        <f t="shared" si="98"/>
        <v>0</v>
      </c>
      <c r="AK123" s="23">
        <f t="shared" si="98"/>
        <v>0</v>
      </c>
      <c r="AL123" s="23">
        <f t="shared" si="98"/>
        <v>0</v>
      </c>
      <c r="AM123" s="23">
        <v>0</v>
      </c>
      <c r="AN123" s="23">
        <f t="shared" si="90"/>
        <v>0</v>
      </c>
      <c r="AP123" s="55"/>
    </row>
    <row r="124" spans="1:48" s="47" customFormat="1">
      <c r="A124" s="27">
        <v>1</v>
      </c>
      <c r="B124" s="94">
        <v>2</v>
      </c>
      <c r="C124" s="92">
        <v>1</v>
      </c>
      <c r="D124" s="3">
        <v>218</v>
      </c>
      <c r="E124" s="92">
        <v>1</v>
      </c>
      <c r="F124" s="92"/>
      <c r="G124" s="37" t="s">
        <v>118</v>
      </c>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3">
        <f t="shared" si="90"/>
        <v>0</v>
      </c>
      <c r="AP124" s="55"/>
      <c r="AQ124" s="54"/>
      <c r="AR124" s="55"/>
      <c r="AS124" s="55"/>
      <c r="AT124" s="58"/>
      <c r="AV124" s="63"/>
    </row>
    <row r="125" spans="1:48">
      <c r="A125" s="27">
        <v>1</v>
      </c>
      <c r="B125" s="41">
        <v>2</v>
      </c>
      <c r="C125" s="2">
        <v>2</v>
      </c>
      <c r="D125" s="2"/>
      <c r="E125" s="41"/>
      <c r="F125" s="41"/>
      <c r="G125" s="36" t="s">
        <v>119</v>
      </c>
      <c r="H125" s="15">
        <f t="shared" ref="H125:AL125" si="99">+H126+H132+H135</f>
        <v>248879.64</v>
      </c>
      <c r="I125" s="15">
        <f t="shared" si="99"/>
        <v>0</v>
      </c>
      <c r="J125" s="15">
        <f t="shared" si="99"/>
        <v>0</v>
      </c>
      <c r="K125" s="15">
        <f t="shared" si="99"/>
        <v>0</v>
      </c>
      <c r="L125" s="15">
        <f t="shared" si="99"/>
        <v>0</v>
      </c>
      <c r="M125" s="15">
        <f t="shared" si="99"/>
        <v>0</v>
      </c>
      <c r="N125" s="15">
        <f t="shared" si="99"/>
        <v>0</v>
      </c>
      <c r="O125" s="15">
        <f t="shared" si="99"/>
        <v>0</v>
      </c>
      <c r="P125" s="15">
        <f t="shared" si="99"/>
        <v>0</v>
      </c>
      <c r="Q125" s="15">
        <f t="shared" si="99"/>
        <v>0</v>
      </c>
      <c r="R125" s="15">
        <f t="shared" si="99"/>
        <v>0</v>
      </c>
      <c r="S125" s="15">
        <f t="shared" si="99"/>
        <v>0</v>
      </c>
      <c r="T125" s="15">
        <f t="shared" si="99"/>
        <v>0</v>
      </c>
      <c r="U125" s="15">
        <f t="shared" si="99"/>
        <v>0</v>
      </c>
      <c r="V125" s="15">
        <f t="shared" si="99"/>
        <v>0</v>
      </c>
      <c r="W125" s="15">
        <f t="shared" si="99"/>
        <v>0</v>
      </c>
      <c r="X125" s="15">
        <f t="shared" si="99"/>
        <v>0</v>
      </c>
      <c r="Y125" s="15">
        <f t="shared" si="99"/>
        <v>0</v>
      </c>
      <c r="Z125" s="15">
        <f t="shared" si="99"/>
        <v>0</v>
      </c>
      <c r="AA125" s="15">
        <f t="shared" si="99"/>
        <v>0</v>
      </c>
      <c r="AB125" s="15">
        <f t="shared" si="99"/>
        <v>0</v>
      </c>
      <c r="AC125" s="15">
        <f t="shared" si="99"/>
        <v>0</v>
      </c>
      <c r="AD125" s="15">
        <f t="shared" si="99"/>
        <v>0</v>
      </c>
      <c r="AE125" s="15">
        <f t="shared" si="99"/>
        <v>0</v>
      </c>
      <c r="AF125" s="15">
        <f t="shared" si="99"/>
        <v>0</v>
      </c>
      <c r="AG125" s="15">
        <f t="shared" si="99"/>
        <v>0</v>
      </c>
      <c r="AH125" s="15">
        <f t="shared" si="99"/>
        <v>0</v>
      </c>
      <c r="AI125" s="15">
        <f t="shared" si="99"/>
        <v>0</v>
      </c>
      <c r="AJ125" s="15">
        <f t="shared" si="99"/>
        <v>0</v>
      </c>
      <c r="AK125" s="15">
        <f t="shared" si="99"/>
        <v>0</v>
      </c>
      <c r="AL125" s="15">
        <f t="shared" si="99"/>
        <v>0</v>
      </c>
      <c r="AM125" s="15">
        <v>0</v>
      </c>
      <c r="AN125" s="15">
        <f t="shared" si="90"/>
        <v>248879.64</v>
      </c>
      <c r="AP125" s="55"/>
    </row>
    <row r="126" spans="1:48">
      <c r="A126" s="27">
        <v>1</v>
      </c>
      <c r="B126" s="41">
        <v>2</v>
      </c>
      <c r="C126" s="2">
        <v>2</v>
      </c>
      <c r="D126" s="2">
        <v>221</v>
      </c>
      <c r="E126" s="41"/>
      <c r="F126" s="41"/>
      <c r="G126" s="36" t="s">
        <v>120</v>
      </c>
      <c r="H126" s="23">
        <f t="shared" ref="H126:AL126" si="100">+H127+H130+H128+H129+H131</f>
        <v>248879.64</v>
      </c>
      <c r="I126" s="23">
        <f t="shared" si="100"/>
        <v>0</v>
      </c>
      <c r="J126" s="23">
        <f t="shared" si="100"/>
        <v>0</v>
      </c>
      <c r="K126" s="23">
        <f t="shared" si="100"/>
        <v>0</v>
      </c>
      <c r="L126" s="23">
        <f t="shared" si="100"/>
        <v>0</v>
      </c>
      <c r="M126" s="23">
        <f t="shared" si="100"/>
        <v>0</v>
      </c>
      <c r="N126" s="23">
        <f t="shared" si="100"/>
        <v>0</v>
      </c>
      <c r="O126" s="23">
        <f t="shared" si="100"/>
        <v>0</v>
      </c>
      <c r="P126" s="23">
        <f t="shared" si="100"/>
        <v>0</v>
      </c>
      <c r="Q126" s="23">
        <f t="shared" si="100"/>
        <v>0</v>
      </c>
      <c r="R126" s="23">
        <f t="shared" si="100"/>
        <v>0</v>
      </c>
      <c r="S126" s="23">
        <f t="shared" si="100"/>
        <v>0</v>
      </c>
      <c r="T126" s="23">
        <f t="shared" si="100"/>
        <v>0</v>
      </c>
      <c r="U126" s="23">
        <f t="shared" si="100"/>
        <v>0</v>
      </c>
      <c r="V126" s="23">
        <f t="shared" si="100"/>
        <v>0</v>
      </c>
      <c r="W126" s="23">
        <f t="shared" si="100"/>
        <v>0</v>
      </c>
      <c r="X126" s="23">
        <f t="shared" si="100"/>
        <v>0</v>
      </c>
      <c r="Y126" s="23">
        <f t="shared" si="100"/>
        <v>0</v>
      </c>
      <c r="Z126" s="23">
        <f t="shared" si="100"/>
        <v>0</v>
      </c>
      <c r="AA126" s="23">
        <f t="shared" si="100"/>
        <v>0</v>
      </c>
      <c r="AB126" s="23">
        <f t="shared" si="100"/>
        <v>0</v>
      </c>
      <c r="AC126" s="23">
        <f t="shared" si="100"/>
        <v>0</v>
      </c>
      <c r="AD126" s="23">
        <f t="shared" si="100"/>
        <v>0</v>
      </c>
      <c r="AE126" s="23">
        <f t="shared" si="100"/>
        <v>0</v>
      </c>
      <c r="AF126" s="23">
        <f t="shared" si="100"/>
        <v>0</v>
      </c>
      <c r="AG126" s="23">
        <f t="shared" si="100"/>
        <v>0</v>
      </c>
      <c r="AH126" s="23">
        <f t="shared" si="100"/>
        <v>0</v>
      </c>
      <c r="AI126" s="23">
        <f t="shared" si="100"/>
        <v>0</v>
      </c>
      <c r="AJ126" s="23">
        <f t="shared" si="100"/>
        <v>0</v>
      </c>
      <c r="AK126" s="23">
        <f t="shared" si="100"/>
        <v>0</v>
      </c>
      <c r="AL126" s="23">
        <f t="shared" si="100"/>
        <v>0</v>
      </c>
      <c r="AM126" s="23">
        <v>0</v>
      </c>
      <c r="AN126" s="23">
        <f>+AN127+AN130+AN128+AN129+AN131</f>
        <v>248879.64</v>
      </c>
      <c r="AP126" s="55"/>
    </row>
    <row r="127" spans="1:48" s="47" customFormat="1">
      <c r="A127" s="27">
        <v>1</v>
      </c>
      <c r="B127" s="94">
        <v>2</v>
      </c>
      <c r="C127" s="3">
        <v>2</v>
      </c>
      <c r="D127" s="3">
        <v>221</v>
      </c>
      <c r="E127" s="92">
        <v>1</v>
      </c>
      <c r="F127" s="92"/>
      <c r="G127" s="37" t="s">
        <v>121</v>
      </c>
      <c r="H127" s="21">
        <v>160000</v>
      </c>
      <c r="I127" s="21"/>
      <c r="J127" s="21"/>
      <c r="K127" s="21"/>
      <c r="L127" s="21">
        <v>0</v>
      </c>
      <c r="M127" s="21"/>
      <c r="N127" s="21">
        <v>0</v>
      </c>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v>160000</v>
      </c>
      <c r="AP127" s="55"/>
      <c r="AQ127" s="54"/>
      <c r="AR127" s="55"/>
      <c r="AS127" s="55"/>
      <c r="AT127" s="58"/>
      <c r="AV127" s="63"/>
    </row>
    <row r="128" spans="1:48" s="47" customFormat="1">
      <c r="A128" s="27">
        <v>1</v>
      </c>
      <c r="B128" s="94">
        <v>2</v>
      </c>
      <c r="C128" s="3">
        <v>2</v>
      </c>
      <c r="D128" s="3">
        <v>221</v>
      </c>
      <c r="E128" s="92">
        <v>2</v>
      </c>
      <c r="F128" s="92"/>
      <c r="G128" s="37" t="s">
        <v>122</v>
      </c>
      <c r="H128" s="40">
        <v>68879.64</v>
      </c>
      <c r="I128" s="21"/>
      <c r="J128" s="21"/>
      <c r="K128" s="21"/>
      <c r="L128" s="21">
        <v>0</v>
      </c>
      <c r="M128" s="21"/>
      <c r="N128" s="21"/>
      <c r="O128" s="21"/>
      <c r="P128" s="21">
        <v>0</v>
      </c>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v>68879.64</v>
      </c>
      <c r="AP128" s="55"/>
      <c r="AQ128" s="54"/>
      <c r="AR128" s="55"/>
      <c r="AS128" s="55"/>
      <c r="AT128" s="58"/>
      <c r="AV128" s="63"/>
    </row>
    <row r="129" spans="1:48" s="47" customFormat="1">
      <c r="A129" s="27">
        <v>1</v>
      </c>
      <c r="B129" s="94">
        <v>2</v>
      </c>
      <c r="C129" s="3">
        <v>2</v>
      </c>
      <c r="D129" s="3">
        <v>221</v>
      </c>
      <c r="E129" s="92">
        <v>3</v>
      </c>
      <c r="F129" s="92"/>
      <c r="G129" s="37" t="s">
        <v>123</v>
      </c>
      <c r="H129" s="21">
        <v>20000</v>
      </c>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f t="shared" ref="AN129:AN190" si="101">SUM(H129:AL129)</f>
        <v>20000</v>
      </c>
      <c r="AP129" s="55"/>
      <c r="AQ129" s="54"/>
      <c r="AR129" s="55"/>
      <c r="AS129" s="55"/>
      <c r="AT129" s="58"/>
      <c r="AV129" s="63"/>
    </row>
    <row r="130" spans="1:48">
      <c r="A130" s="27">
        <v>1</v>
      </c>
      <c r="B130" s="41">
        <v>2</v>
      </c>
      <c r="C130" s="2">
        <v>2</v>
      </c>
      <c r="D130" s="2">
        <v>221</v>
      </c>
      <c r="E130" s="1">
        <v>4</v>
      </c>
      <c r="G130" s="32" t="s">
        <v>124</v>
      </c>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f t="shared" si="101"/>
        <v>0</v>
      </c>
      <c r="AP130" s="55"/>
    </row>
    <row r="131" spans="1:48" s="47" customFormat="1">
      <c r="A131" s="27">
        <v>1</v>
      </c>
      <c r="B131" s="94">
        <v>2</v>
      </c>
      <c r="C131" s="3">
        <v>2</v>
      </c>
      <c r="D131" s="3">
        <v>221</v>
      </c>
      <c r="E131" s="92">
        <v>5</v>
      </c>
      <c r="F131" s="92"/>
      <c r="G131" s="37" t="s">
        <v>110</v>
      </c>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f t="shared" si="101"/>
        <v>0</v>
      </c>
      <c r="AP131" s="55"/>
      <c r="AQ131" s="54"/>
      <c r="AR131" s="55"/>
      <c r="AS131" s="55"/>
      <c r="AT131" s="58"/>
      <c r="AV131" s="63"/>
    </row>
    <row r="132" spans="1:48">
      <c r="A132" s="27">
        <v>1</v>
      </c>
      <c r="B132" s="41">
        <v>2</v>
      </c>
      <c r="C132" s="2">
        <v>2</v>
      </c>
      <c r="D132" s="2">
        <v>222</v>
      </c>
      <c r="E132" s="41"/>
      <c r="F132" s="41"/>
      <c r="G132" s="36" t="s">
        <v>125</v>
      </c>
      <c r="H132" s="23">
        <f>SUM(H133:H134)</f>
        <v>0</v>
      </c>
      <c r="I132" s="23">
        <f t="shared" ref="I132:AL132" si="102">SUM(I133:I134)</f>
        <v>0</v>
      </c>
      <c r="J132" s="23">
        <f t="shared" si="102"/>
        <v>0</v>
      </c>
      <c r="K132" s="23">
        <f t="shared" si="102"/>
        <v>0</v>
      </c>
      <c r="L132" s="23">
        <f t="shared" si="102"/>
        <v>0</v>
      </c>
      <c r="M132" s="23">
        <f t="shared" si="102"/>
        <v>0</v>
      </c>
      <c r="N132" s="23">
        <f t="shared" si="102"/>
        <v>0</v>
      </c>
      <c r="O132" s="23">
        <f t="shared" si="102"/>
        <v>0</v>
      </c>
      <c r="P132" s="23">
        <f t="shared" si="102"/>
        <v>0</v>
      </c>
      <c r="Q132" s="23">
        <f t="shared" si="102"/>
        <v>0</v>
      </c>
      <c r="R132" s="23">
        <f t="shared" si="102"/>
        <v>0</v>
      </c>
      <c r="S132" s="23">
        <f t="shared" si="102"/>
        <v>0</v>
      </c>
      <c r="T132" s="23">
        <f t="shared" si="102"/>
        <v>0</v>
      </c>
      <c r="U132" s="23">
        <f t="shared" si="102"/>
        <v>0</v>
      </c>
      <c r="V132" s="23">
        <f t="shared" si="102"/>
        <v>0</v>
      </c>
      <c r="W132" s="23">
        <f>SUM(W133:W134)</f>
        <v>0</v>
      </c>
      <c r="X132" s="23">
        <f t="shared" ref="X132:AH132" si="103">SUM(X133:X134)</f>
        <v>0</v>
      </c>
      <c r="Y132" s="23">
        <f t="shared" si="103"/>
        <v>0</v>
      </c>
      <c r="Z132" s="23">
        <f t="shared" si="103"/>
        <v>0</v>
      </c>
      <c r="AA132" s="23">
        <f t="shared" si="103"/>
        <v>0</v>
      </c>
      <c r="AB132" s="23">
        <f t="shared" si="103"/>
        <v>0</v>
      </c>
      <c r="AC132" s="23">
        <f t="shared" si="103"/>
        <v>0</v>
      </c>
      <c r="AD132" s="23">
        <f t="shared" si="103"/>
        <v>0</v>
      </c>
      <c r="AE132" s="23">
        <f t="shared" si="103"/>
        <v>0</v>
      </c>
      <c r="AF132" s="23">
        <f t="shared" si="103"/>
        <v>0</v>
      </c>
      <c r="AG132" s="23">
        <f t="shared" si="103"/>
        <v>0</v>
      </c>
      <c r="AH132" s="23">
        <f t="shared" si="103"/>
        <v>0</v>
      </c>
      <c r="AI132" s="23">
        <f t="shared" si="102"/>
        <v>0</v>
      </c>
      <c r="AJ132" s="23">
        <f t="shared" si="102"/>
        <v>0</v>
      </c>
      <c r="AK132" s="23">
        <f t="shared" si="102"/>
        <v>0</v>
      </c>
      <c r="AL132" s="23">
        <f t="shared" si="102"/>
        <v>0</v>
      </c>
      <c r="AM132" s="23">
        <v>0</v>
      </c>
      <c r="AN132" s="23">
        <f t="shared" si="101"/>
        <v>0</v>
      </c>
      <c r="AP132" s="55"/>
    </row>
    <row r="133" spans="1:48">
      <c r="A133" s="27">
        <v>1</v>
      </c>
      <c r="B133" s="41">
        <v>2</v>
      </c>
      <c r="C133" s="2">
        <v>2</v>
      </c>
      <c r="D133" s="2">
        <v>222</v>
      </c>
      <c r="E133" s="1">
        <v>1</v>
      </c>
      <c r="G133" s="32" t="s">
        <v>126</v>
      </c>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f t="shared" si="101"/>
        <v>0</v>
      </c>
      <c r="AP133" s="55"/>
    </row>
    <row r="134" spans="1:48">
      <c r="A134" s="27">
        <v>1</v>
      </c>
      <c r="B134" s="41">
        <v>2</v>
      </c>
      <c r="C134" s="2">
        <v>2</v>
      </c>
      <c r="D134" s="2">
        <v>222</v>
      </c>
      <c r="E134" s="1">
        <v>2</v>
      </c>
      <c r="G134" s="32" t="s">
        <v>127</v>
      </c>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f t="shared" si="101"/>
        <v>0</v>
      </c>
      <c r="AP134" s="55"/>
    </row>
    <row r="135" spans="1:48">
      <c r="A135" s="27">
        <v>1</v>
      </c>
      <c r="B135" s="41">
        <v>2</v>
      </c>
      <c r="C135" s="2">
        <v>2</v>
      </c>
      <c r="D135" s="2">
        <v>223</v>
      </c>
      <c r="E135" s="41"/>
      <c r="F135" s="41"/>
      <c r="G135" s="36" t="s">
        <v>128</v>
      </c>
      <c r="H135" s="23">
        <f>+H136</f>
        <v>0</v>
      </c>
      <c r="I135" s="23">
        <f t="shared" ref="I135:AL135" si="104">+I136</f>
        <v>0</v>
      </c>
      <c r="J135" s="23">
        <f t="shared" si="104"/>
        <v>0</v>
      </c>
      <c r="K135" s="23">
        <f t="shared" si="104"/>
        <v>0</v>
      </c>
      <c r="L135" s="23">
        <f t="shared" si="104"/>
        <v>0</v>
      </c>
      <c r="M135" s="23">
        <f t="shared" si="104"/>
        <v>0</v>
      </c>
      <c r="N135" s="23">
        <f t="shared" si="104"/>
        <v>0</v>
      </c>
      <c r="O135" s="23">
        <f t="shared" si="104"/>
        <v>0</v>
      </c>
      <c r="P135" s="23">
        <f t="shared" si="104"/>
        <v>0</v>
      </c>
      <c r="Q135" s="23">
        <f t="shared" si="104"/>
        <v>0</v>
      </c>
      <c r="R135" s="23">
        <f t="shared" si="104"/>
        <v>0</v>
      </c>
      <c r="S135" s="23">
        <f t="shared" si="104"/>
        <v>0</v>
      </c>
      <c r="T135" s="23">
        <f t="shared" si="104"/>
        <v>0</v>
      </c>
      <c r="U135" s="23">
        <f t="shared" si="104"/>
        <v>0</v>
      </c>
      <c r="V135" s="23">
        <f t="shared" si="104"/>
        <v>0</v>
      </c>
      <c r="W135" s="23">
        <f t="shared" si="104"/>
        <v>0</v>
      </c>
      <c r="X135" s="23">
        <f t="shared" si="104"/>
        <v>0</v>
      </c>
      <c r="Y135" s="23">
        <f t="shared" si="104"/>
        <v>0</v>
      </c>
      <c r="Z135" s="23">
        <f t="shared" si="104"/>
        <v>0</v>
      </c>
      <c r="AA135" s="23">
        <f t="shared" si="104"/>
        <v>0</v>
      </c>
      <c r="AB135" s="23">
        <f t="shared" si="104"/>
        <v>0</v>
      </c>
      <c r="AC135" s="23">
        <f t="shared" si="104"/>
        <v>0</v>
      </c>
      <c r="AD135" s="23">
        <f t="shared" si="104"/>
        <v>0</v>
      </c>
      <c r="AE135" s="23">
        <f t="shared" si="104"/>
        <v>0</v>
      </c>
      <c r="AF135" s="23">
        <f t="shared" si="104"/>
        <v>0</v>
      </c>
      <c r="AG135" s="23">
        <f t="shared" si="104"/>
        <v>0</v>
      </c>
      <c r="AH135" s="23">
        <f t="shared" si="104"/>
        <v>0</v>
      </c>
      <c r="AI135" s="23">
        <f t="shared" si="104"/>
        <v>0</v>
      </c>
      <c r="AJ135" s="23">
        <f t="shared" si="104"/>
        <v>0</v>
      </c>
      <c r="AK135" s="23">
        <f t="shared" si="104"/>
        <v>0</v>
      </c>
      <c r="AL135" s="23">
        <f t="shared" si="104"/>
        <v>0</v>
      </c>
      <c r="AM135" s="23">
        <v>0</v>
      </c>
      <c r="AN135" s="23">
        <f t="shared" si="101"/>
        <v>0</v>
      </c>
      <c r="AP135" s="55"/>
    </row>
    <row r="136" spans="1:48">
      <c r="A136" s="27">
        <v>1</v>
      </c>
      <c r="B136" s="41">
        <v>2</v>
      </c>
      <c r="C136" s="2">
        <v>2</v>
      </c>
      <c r="D136" s="2">
        <v>223</v>
      </c>
      <c r="E136" s="1">
        <v>1</v>
      </c>
      <c r="G136" s="32" t="s">
        <v>128</v>
      </c>
      <c r="H136" s="21">
        <v>0</v>
      </c>
      <c r="I136" s="21"/>
      <c r="J136" s="21"/>
      <c r="K136" s="21"/>
      <c r="L136" s="21"/>
      <c r="M136" s="21">
        <v>0</v>
      </c>
      <c r="N136" s="21">
        <v>0</v>
      </c>
      <c r="O136" s="21"/>
      <c r="P136" s="21">
        <v>0</v>
      </c>
      <c r="Q136" s="21"/>
      <c r="R136" s="21"/>
      <c r="S136" s="21"/>
      <c r="T136" s="21"/>
      <c r="U136" s="21"/>
      <c r="V136" s="21"/>
      <c r="W136" s="21"/>
      <c r="X136" s="21"/>
      <c r="Y136" s="21"/>
      <c r="Z136" s="21"/>
      <c r="AA136" s="21"/>
      <c r="AB136" s="21"/>
      <c r="AC136" s="21"/>
      <c r="AD136" s="21"/>
      <c r="AE136" s="21"/>
      <c r="AF136" s="21"/>
      <c r="AG136" s="21"/>
      <c r="AH136" s="21">
        <v>0</v>
      </c>
      <c r="AI136" s="21"/>
      <c r="AJ136" s="21"/>
      <c r="AK136" s="21"/>
      <c r="AL136" s="21"/>
      <c r="AM136" s="21"/>
      <c r="AN136" s="21">
        <f t="shared" si="101"/>
        <v>0</v>
      </c>
      <c r="AP136" s="55"/>
    </row>
    <row r="137" spans="1:48">
      <c r="A137" s="27">
        <v>1</v>
      </c>
      <c r="B137" s="41">
        <v>2</v>
      </c>
      <c r="C137" s="2">
        <v>3</v>
      </c>
      <c r="D137" s="2"/>
      <c r="E137" s="41"/>
      <c r="F137" s="41"/>
      <c r="G137" s="36" t="s">
        <v>129</v>
      </c>
      <c r="H137" s="15">
        <f>+H138+H140+H142+H144+H146+H148+H150+H152+H154</f>
        <v>0</v>
      </c>
      <c r="I137" s="15">
        <f t="shared" ref="I137:AL137" si="105">+I138+I140+I142+I144+I146+I148+I150+I152+I154</f>
        <v>0</v>
      </c>
      <c r="J137" s="15">
        <f t="shared" si="105"/>
        <v>0</v>
      </c>
      <c r="K137" s="15">
        <f t="shared" si="105"/>
        <v>0</v>
      </c>
      <c r="L137" s="15">
        <f t="shared" si="105"/>
        <v>0</v>
      </c>
      <c r="M137" s="15">
        <f t="shared" si="105"/>
        <v>0</v>
      </c>
      <c r="N137" s="15">
        <f t="shared" si="105"/>
        <v>0</v>
      </c>
      <c r="O137" s="15">
        <f t="shared" si="105"/>
        <v>0</v>
      </c>
      <c r="P137" s="15">
        <f t="shared" si="105"/>
        <v>0</v>
      </c>
      <c r="Q137" s="15">
        <f t="shared" si="105"/>
        <v>0</v>
      </c>
      <c r="R137" s="15">
        <f t="shared" si="105"/>
        <v>0</v>
      </c>
      <c r="S137" s="15">
        <f t="shared" si="105"/>
        <v>0</v>
      </c>
      <c r="T137" s="15">
        <f t="shared" si="105"/>
        <v>0</v>
      </c>
      <c r="U137" s="15">
        <f t="shared" si="105"/>
        <v>0</v>
      </c>
      <c r="V137" s="15">
        <f t="shared" si="105"/>
        <v>0</v>
      </c>
      <c r="W137" s="15">
        <f t="shared" si="105"/>
        <v>0</v>
      </c>
      <c r="X137" s="15">
        <f t="shared" si="105"/>
        <v>0</v>
      </c>
      <c r="Y137" s="15">
        <f t="shared" si="105"/>
        <v>0</v>
      </c>
      <c r="Z137" s="15">
        <f t="shared" si="105"/>
        <v>0</v>
      </c>
      <c r="AA137" s="15">
        <f t="shared" si="105"/>
        <v>0</v>
      </c>
      <c r="AB137" s="15">
        <f t="shared" si="105"/>
        <v>0</v>
      </c>
      <c r="AC137" s="15">
        <f t="shared" si="105"/>
        <v>0</v>
      </c>
      <c r="AD137" s="15">
        <f t="shared" si="105"/>
        <v>0</v>
      </c>
      <c r="AE137" s="15">
        <f t="shared" si="105"/>
        <v>0</v>
      </c>
      <c r="AF137" s="15">
        <f t="shared" si="105"/>
        <v>0</v>
      </c>
      <c r="AG137" s="15">
        <f t="shared" si="105"/>
        <v>0</v>
      </c>
      <c r="AH137" s="15">
        <f t="shared" si="105"/>
        <v>0</v>
      </c>
      <c r="AI137" s="15">
        <f t="shared" si="105"/>
        <v>0</v>
      </c>
      <c r="AJ137" s="15">
        <f t="shared" si="105"/>
        <v>0</v>
      </c>
      <c r="AK137" s="15">
        <f t="shared" si="105"/>
        <v>0</v>
      </c>
      <c r="AL137" s="15">
        <f t="shared" si="105"/>
        <v>0</v>
      </c>
      <c r="AM137" s="15">
        <v>0</v>
      </c>
      <c r="AN137" s="15">
        <f t="shared" si="101"/>
        <v>0</v>
      </c>
      <c r="AP137" s="55"/>
    </row>
    <row r="138" spans="1:48">
      <c r="A138" s="27">
        <v>1</v>
      </c>
      <c r="B138" s="41">
        <v>2</v>
      </c>
      <c r="C138" s="2">
        <v>3</v>
      </c>
      <c r="D138" s="2">
        <v>231</v>
      </c>
      <c r="E138" s="41"/>
      <c r="F138" s="41"/>
      <c r="G138" s="36" t="s">
        <v>130</v>
      </c>
      <c r="H138" s="23">
        <f>+H139</f>
        <v>0</v>
      </c>
      <c r="I138" s="23">
        <f t="shared" ref="I138:AL138" si="106">+I139</f>
        <v>0</v>
      </c>
      <c r="J138" s="23">
        <f t="shared" si="106"/>
        <v>0</v>
      </c>
      <c r="K138" s="23">
        <f t="shared" si="106"/>
        <v>0</v>
      </c>
      <c r="L138" s="23">
        <f t="shared" si="106"/>
        <v>0</v>
      </c>
      <c r="M138" s="23">
        <f t="shared" si="106"/>
        <v>0</v>
      </c>
      <c r="N138" s="23">
        <f t="shared" si="106"/>
        <v>0</v>
      </c>
      <c r="O138" s="23">
        <f t="shared" si="106"/>
        <v>0</v>
      </c>
      <c r="P138" s="23">
        <f t="shared" si="106"/>
        <v>0</v>
      </c>
      <c r="Q138" s="23">
        <f t="shared" si="106"/>
        <v>0</v>
      </c>
      <c r="R138" s="23">
        <f t="shared" si="106"/>
        <v>0</v>
      </c>
      <c r="S138" s="23">
        <f t="shared" si="106"/>
        <v>0</v>
      </c>
      <c r="T138" s="23">
        <f t="shared" si="106"/>
        <v>0</v>
      </c>
      <c r="U138" s="23">
        <f t="shared" si="106"/>
        <v>0</v>
      </c>
      <c r="V138" s="23">
        <f t="shared" si="106"/>
        <v>0</v>
      </c>
      <c r="W138" s="23">
        <f t="shared" si="106"/>
        <v>0</v>
      </c>
      <c r="X138" s="23">
        <f t="shared" si="106"/>
        <v>0</v>
      </c>
      <c r="Y138" s="23">
        <f t="shared" si="106"/>
        <v>0</v>
      </c>
      <c r="Z138" s="23">
        <f t="shared" si="106"/>
        <v>0</v>
      </c>
      <c r="AA138" s="23">
        <f t="shared" si="106"/>
        <v>0</v>
      </c>
      <c r="AB138" s="23">
        <f t="shared" si="106"/>
        <v>0</v>
      </c>
      <c r="AC138" s="23">
        <f t="shared" si="106"/>
        <v>0</v>
      </c>
      <c r="AD138" s="23">
        <f t="shared" si="106"/>
        <v>0</v>
      </c>
      <c r="AE138" s="23">
        <f t="shared" si="106"/>
        <v>0</v>
      </c>
      <c r="AF138" s="23">
        <f t="shared" si="106"/>
        <v>0</v>
      </c>
      <c r="AG138" s="23">
        <f t="shared" si="106"/>
        <v>0</v>
      </c>
      <c r="AH138" s="23">
        <f t="shared" si="106"/>
        <v>0</v>
      </c>
      <c r="AI138" s="23">
        <f t="shared" si="106"/>
        <v>0</v>
      </c>
      <c r="AJ138" s="23">
        <f t="shared" si="106"/>
        <v>0</v>
      </c>
      <c r="AK138" s="23">
        <f t="shared" si="106"/>
        <v>0</v>
      </c>
      <c r="AL138" s="23">
        <f t="shared" si="106"/>
        <v>0</v>
      </c>
      <c r="AM138" s="23">
        <v>0</v>
      </c>
      <c r="AN138" s="23">
        <f t="shared" si="101"/>
        <v>0</v>
      </c>
      <c r="AP138" s="55"/>
    </row>
    <row r="139" spans="1:48">
      <c r="A139" s="27">
        <v>1</v>
      </c>
      <c r="B139" s="41">
        <v>2</v>
      </c>
      <c r="C139" s="2">
        <v>3</v>
      </c>
      <c r="D139" s="2">
        <v>231</v>
      </c>
      <c r="E139" s="1">
        <v>1</v>
      </c>
      <c r="G139" s="32" t="s">
        <v>130</v>
      </c>
      <c r="H139" s="21"/>
      <c r="I139" s="21"/>
      <c r="J139" s="21"/>
      <c r="K139" s="21"/>
      <c r="L139" s="21"/>
      <c r="M139" s="21"/>
      <c r="N139" s="21"/>
      <c r="O139" s="21"/>
      <c r="P139" s="21"/>
      <c r="Q139" s="21"/>
      <c r="R139" s="21"/>
      <c r="S139" s="21"/>
      <c r="T139" s="21"/>
      <c r="U139" s="21">
        <v>0</v>
      </c>
      <c r="V139" s="21"/>
      <c r="W139" s="21"/>
      <c r="X139" s="21"/>
      <c r="Y139" s="21"/>
      <c r="Z139" s="21"/>
      <c r="AA139" s="21"/>
      <c r="AB139" s="21"/>
      <c r="AC139" s="21"/>
      <c r="AD139" s="21"/>
      <c r="AE139" s="21"/>
      <c r="AF139" s="21"/>
      <c r="AG139" s="21"/>
      <c r="AH139" s="21"/>
      <c r="AI139" s="21"/>
      <c r="AJ139" s="21"/>
      <c r="AK139" s="21"/>
      <c r="AL139" s="21"/>
      <c r="AM139" s="21"/>
      <c r="AN139" s="21">
        <f t="shared" si="101"/>
        <v>0</v>
      </c>
      <c r="AP139" s="55"/>
    </row>
    <row r="140" spans="1:48">
      <c r="A140" s="27">
        <v>1</v>
      </c>
      <c r="B140" s="41">
        <v>2</v>
      </c>
      <c r="C140" s="2">
        <v>3</v>
      </c>
      <c r="D140" s="2">
        <v>232</v>
      </c>
      <c r="E140" s="41"/>
      <c r="F140" s="41"/>
      <c r="G140" s="36" t="s">
        <v>131</v>
      </c>
      <c r="H140" s="23">
        <f>+H141</f>
        <v>0</v>
      </c>
      <c r="I140" s="23">
        <f t="shared" ref="I140:AL140" si="107">+I141</f>
        <v>0</v>
      </c>
      <c r="J140" s="23">
        <f t="shared" si="107"/>
        <v>0</v>
      </c>
      <c r="K140" s="23">
        <f t="shared" si="107"/>
        <v>0</v>
      </c>
      <c r="L140" s="23">
        <f t="shared" si="107"/>
        <v>0</v>
      </c>
      <c r="M140" s="23">
        <f t="shared" si="107"/>
        <v>0</v>
      </c>
      <c r="N140" s="23">
        <f t="shared" si="107"/>
        <v>0</v>
      </c>
      <c r="O140" s="23">
        <f t="shared" si="107"/>
        <v>0</v>
      </c>
      <c r="P140" s="23">
        <f t="shared" si="107"/>
        <v>0</v>
      </c>
      <c r="Q140" s="23">
        <f t="shared" si="107"/>
        <v>0</v>
      </c>
      <c r="R140" s="23">
        <f t="shared" si="107"/>
        <v>0</v>
      </c>
      <c r="S140" s="23">
        <f t="shared" si="107"/>
        <v>0</v>
      </c>
      <c r="T140" s="23">
        <f t="shared" si="107"/>
        <v>0</v>
      </c>
      <c r="U140" s="23">
        <f t="shared" si="107"/>
        <v>0</v>
      </c>
      <c r="V140" s="23">
        <f t="shared" si="107"/>
        <v>0</v>
      </c>
      <c r="W140" s="23">
        <f t="shared" si="107"/>
        <v>0</v>
      </c>
      <c r="X140" s="23">
        <f t="shared" si="107"/>
        <v>0</v>
      </c>
      <c r="Y140" s="23">
        <f t="shared" si="107"/>
        <v>0</v>
      </c>
      <c r="Z140" s="23">
        <f t="shared" si="107"/>
        <v>0</v>
      </c>
      <c r="AA140" s="23">
        <f t="shared" si="107"/>
        <v>0</v>
      </c>
      <c r="AB140" s="23">
        <f t="shared" si="107"/>
        <v>0</v>
      </c>
      <c r="AC140" s="23">
        <f t="shared" si="107"/>
        <v>0</v>
      </c>
      <c r="AD140" s="23">
        <f t="shared" si="107"/>
        <v>0</v>
      </c>
      <c r="AE140" s="23">
        <f t="shared" si="107"/>
        <v>0</v>
      </c>
      <c r="AF140" s="23">
        <f t="shared" si="107"/>
        <v>0</v>
      </c>
      <c r="AG140" s="23">
        <f t="shared" si="107"/>
        <v>0</v>
      </c>
      <c r="AH140" s="23">
        <f t="shared" si="107"/>
        <v>0</v>
      </c>
      <c r="AI140" s="23">
        <f t="shared" si="107"/>
        <v>0</v>
      </c>
      <c r="AJ140" s="23">
        <f t="shared" si="107"/>
        <v>0</v>
      </c>
      <c r="AK140" s="23">
        <f t="shared" si="107"/>
        <v>0</v>
      </c>
      <c r="AL140" s="23">
        <f t="shared" si="107"/>
        <v>0</v>
      </c>
      <c r="AM140" s="23">
        <v>0</v>
      </c>
      <c r="AN140" s="23">
        <f t="shared" si="101"/>
        <v>0</v>
      </c>
      <c r="AP140" s="55"/>
    </row>
    <row r="141" spans="1:48">
      <c r="A141" s="27">
        <v>1</v>
      </c>
      <c r="B141" s="41">
        <v>2</v>
      </c>
      <c r="C141" s="2">
        <v>3</v>
      </c>
      <c r="D141" s="2">
        <v>232</v>
      </c>
      <c r="E141" s="1">
        <v>1</v>
      </c>
      <c r="G141" s="32" t="s">
        <v>131</v>
      </c>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f t="shared" si="101"/>
        <v>0</v>
      </c>
      <c r="AP141" s="55"/>
    </row>
    <row r="142" spans="1:48">
      <c r="A142" s="27">
        <v>1</v>
      </c>
      <c r="B142" s="41">
        <v>2</v>
      </c>
      <c r="C142" s="2">
        <v>3</v>
      </c>
      <c r="D142" s="2">
        <v>233</v>
      </c>
      <c r="E142" s="41"/>
      <c r="F142" s="41"/>
      <c r="G142" s="36" t="s">
        <v>132</v>
      </c>
      <c r="H142" s="23">
        <f>+H143</f>
        <v>0</v>
      </c>
      <c r="I142" s="23">
        <f t="shared" ref="I142:AL142" si="108">+I143</f>
        <v>0</v>
      </c>
      <c r="J142" s="23">
        <f t="shared" si="108"/>
        <v>0</v>
      </c>
      <c r="K142" s="23">
        <f t="shared" si="108"/>
        <v>0</v>
      </c>
      <c r="L142" s="23">
        <f t="shared" si="108"/>
        <v>0</v>
      </c>
      <c r="M142" s="23">
        <f t="shared" si="108"/>
        <v>0</v>
      </c>
      <c r="N142" s="23">
        <f t="shared" si="108"/>
        <v>0</v>
      </c>
      <c r="O142" s="23">
        <f t="shared" si="108"/>
        <v>0</v>
      </c>
      <c r="P142" s="23">
        <f t="shared" si="108"/>
        <v>0</v>
      </c>
      <c r="Q142" s="23">
        <f t="shared" si="108"/>
        <v>0</v>
      </c>
      <c r="R142" s="23">
        <f t="shared" si="108"/>
        <v>0</v>
      </c>
      <c r="S142" s="23">
        <f t="shared" si="108"/>
        <v>0</v>
      </c>
      <c r="T142" s="23">
        <f t="shared" si="108"/>
        <v>0</v>
      </c>
      <c r="U142" s="23">
        <f t="shared" si="108"/>
        <v>0</v>
      </c>
      <c r="V142" s="23">
        <f t="shared" si="108"/>
        <v>0</v>
      </c>
      <c r="W142" s="23">
        <f t="shared" si="108"/>
        <v>0</v>
      </c>
      <c r="X142" s="23">
        <f t="shared" si="108"/>
        <v>0</v>
      </c>
      <c r="Y142" s="23">
        <f t="shared" si="108"/>
        <v>0</v>
      </c>
      <c r="Z142" s="23">
        <f t="shared" si="108"/>
        <v>0</v>
      </c>
      <c r="AA142" s="23">
        <f t="shared" si="108"/>
        <v>0</v>
      </c>
      <c r="AB142" s="23">
        <f t="shared" si="108"/>
        <v>0</v>
      </c>
      <c r="AC142" s="23">
        <f t="shared" si="108"/>
        <v>0</v>
      </c>
      <c r="AD142" s="23">
        <f t="shared" si="108"/>
        <v>0</v>
      </c>
      <c r="AE142" s="23">
        <f t="shared" si="108"/>
        <v>0</v>
      </c>
      <c r="AF142" s="23">
        <f t="shared" si="108"/>
        <v>0</v>
      </c>
      <c r="AG142" s="23">
        <f t="shared" si="108"/>
        <v>0</v>
      </c>
      <c r="AH142" s="23">
        <f t="shared" si="108"/>
        <v>0</v>
      </c>
      <c r="AI142" s="23">
        <f t="shared" si="108"/>
        <v>0</v>
      </c>
      <c r="AJ142" s="23">
        <f t="shared" si="108"/>
        <v>0</v>
      </c>
      <c r="AK142" s="23">
        <f t="shared" si="108"/>
        <v>0</v>
      </c>
      <c r="AL142" s="23">
        <f t="shared" si="108"/>
        <v>0</v>
      </c>
      <c r="AM142" s="23">
        <v>0</v>
      </c>
      <c r="AN142" s="23">
        <f t="shared" si="101"/>
        <v>0</v>
      </c>
      <c r="AP142" s="55"/>
    </row>
    <row r="143" spans="1:48">
      <c r="A143" s="27">
        <v>1</v>
      </c>
      <c r="B143" s="41">
        <v>2</v>
      </c>
      <c r="C143" s="2">
        <v>3</v>
      </c>
      <c r="D143" s="2">
        <v>233</v>
      </c>
      <c r="E143" s="1">
        <v>1</v>
      </c>
      <c r="G143" s="32" t="s">
        <v>132</v>
      </c>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f t="shared" si="101"/>
        <v>0</v>
      </c>
      <c r="AP143" s="55"/>
    </row>
    <row r="144" spans="1:48">
      <c r="A144" s="27">
        <v>1</v>
      </c>
      <c r="B144" s="41">
        <v>2</v>
      </c>
      <c r="C144" s="2">
        <v>3</v>
      </c>
      <c r="D144" s="2">
        <v>234</v>
      </c>
      <c r="E144" s="41"/>
      <c r="F144" s="41"/>
      <c r="G144" s="36" t="s">
        <v>133</v>
      </c>
      <c r="H144" s="23">
        <f>+H145</f>
        <v>0</v>
      </c>
      <c r="I144" s="23">
        <f t="shared" ref="I144:AL144" si="109">+I145</f>
        <v>0</v>
      </c>
      <c r="J144" s="23">
        <f t="shared" si="109"/>
        <v>0</v>
      </c>
      <c r="K144" s="23">
        <f t="shared" si="109"/>
        <v>0</v>
      </c>
      <c r="L144" s="23">
        <f t="shared" si="109"/>
        <v>0</v>
      </c>
      <c r="M144" s="23">
        <f t="shared" si="109"/>
        <v>0</v>
      </c>
      <c r="N144" s="23">
        <f t="shared" si="109"/>
        <v>0</v>
      </c>
      <c r="O144" s="23">
        <f t="shared" si="109"/>
        <v>0</v>
      </c>
      <c r="P144" s="23">
        <f t="shared" si="109"/>
        <v>0</v>
      </c>
      <c r="Q144" s="23">
        <f t="shared" si="109"/>
        <v>0</v>
      </c>
      <c r="R144" s="23">
        <f t="shared" si="109"/>
        <v>0</v>
      </c>
      <c r="S144" s="23">
        <f t="shared" si="109"/>
        <v>0</v>
      </c>
      <c r="T144" s="23">
        <f t="shared" si="109"/>
        <v>0</v>
      </c>
      <c r="U144" s="23">
        <f t="shared" si="109"/>
        <v>0</v>
      </c>
      <c r="V144" s="23">
        <f t="shared" si="109"/>
        <v>0</v>
      </c>
      <c r="W144" s="23">
        <f t="shared" si="109"/>
        <v>0</v>
      </c>
      <c r="X144" s="23">
        <f t="shared" si="109"/>
        <v>0</v>
      </c>
      <c r="Y144" s="23">
        <f t="shared" si="109"/>
        <v>0</v>
      </c>
      <c r="Z144" s="23">
        <f t="shared" si="109"/>
        <v>0</v>
      </c>
      <c r="AA144" s="23">
        <f t="shared" si="109"/>
        <v>0</v>
      </c>
      <c r="AB144" s="23">
        <f t="shared" si="109"/>
        <v>0</v>
      </c>
      <c r="AC144" s="23">
        <f t="shared" si="109"/>
        <v>0</v>
      </c>
      <c r="AD144" s="23">
        <f t="shared" si="109"/>
        <v>0</v>
      </c>
      <c r="AE144" s="23">
        <f t="shared" si="109"/>
        <v>0</v>
      </c>
      <c r="AF144" s="23">
        <f t="shared" si="109"/>
        <v>0</v>
      </c>
      <c r="AG144" s="23">
        <f t="shared" si="109"/>
        <v>0</v>
      </c>
      <c r="AH144" s="23">
        <f t="shared" si="109"/>
        <v>0</v>
      </c>
      <c r="AI144" s="23">
        <f t="shared" si="109"/>
        <v>0</v>
      </c>
      <c r="AJ144" s="23">
        <f t="shared" si="109"/>
        <v>0</v>
      </c>
      <c r="AK144" s="23">
        <f t="shared" si="109"/>
        <v>0</v>
      </c>
      <c r="AL144" s="23">
        <f t="shared" si="109"/>
        <v>0</v>
      </c>
      <c r="AM144" s="23">
        <v>0</v>
      </c>
      <c r="AN144" s="23">
        <f t="shared" si="101"/>
        <v>0</v>
      </c>
      <c r="AP144" s="55"/>
    </row>
    <row r="145" spans="1:48">
      <c r="A145" s="27">
        <v>1</v>
      </c>
      <c r="B145" s="41">
        <v>2</v>
      </c>
      <c r="C145" s="2">
        <v>3</v>
      </c>
      <c r="D145" s="2">
        <v>234</v>
      </c>
      <c r="E145" s="1">
        <v>1</v>
      </c>
      <c r="G145" s="32" t="s">
        <v>133</v>
      </c>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f t="shared" si="101"/>
        <v>0</v>
      </c>
      <c r="AP145" s="55"/>
    </row>
    <row r="146" spans="1:48">
      <c r="A146" s="27">
        <v>1</v>
      </c>
      <c r="B146" s="41">
        <v>2</v>
      </c>
      <c r="C146" s="2">
        <v>3</v>
      </c>
      <c r="D146" s="2">
        <v>235</v>
      </c>
      <c r="E146" s="41"/>
      <c r="F146" s="41"/>
      <c r="G146" s="36" t="s">
        <v>134</v>
      </c>
      <c r="H146" s="23">
        <f>+H147</f>
        <v>0</v>
      </c>
      <c r="I146" s="23">
        <f t="shared" ref="I146:AL146" si="110">+I147</f>
        <v>0</v>
      </c>
      <c r="J146" s="23">
        <f t="shared" si="110"/>
        <v>0</v>
      </c>
      <c r="K146" s="23">
        <f t="shared" si="110"/>
        <v>0</v>
      </c>
      <c r="L146" s="23">
        <f t="shared" si="110"/>
        <v>0</v>
      </c>
      <c r="M146" s="23">
        <f t="shared" si="110"/>
        <v>0</v>
      </c>
      <c r="N146" s="23">
        <f t="shared" si="110"/>
        <v>0</v>
      </c>
      <c r="O146" s="23">
        <f t="shared" si="110"/>
        <v>0</v>
      </c>
      <c r="P146" s="23">
        <f t="shared" si="110"/>
        <v>0</v>
      </c>
      <c r="Q146" s="23">
        <f t="shared" si="110"/>
        <v>0</v>
      </c>
      <c r="R146" s="23">
        <f t="shared" si="110"/>
        <v>0</v>
      </c>
      <c r="S146" s="23">
        <f t="shared" si="110"/>
        <v>0</v>
      </c>
      <c r="T146" s="23">
        <f t="shared" si="110"/>
        <v>0</v>
      </c>
      <c r="U146" s="23">
        <f t="shared" si="110"/>
        <v>0</v>
      </c>
      <c r="V146" s="23">
        <f t="shared" si="110"/>
        <v>0</v>
      </c>
      <c r="W146" s="23">
        <f t="shared" si="110"/>
        <v>0</v>
      </c>
      <c r="X146" s="23">
        <f t="shared" si="110"/>
        <v>0</v>
      </c>
      <c r="Y146" s="23">
        <f t="shared" si="110"/>
        <v>0</v>
      </c>
      <c r="Z146" s="23">
        <f t="shared" si="110"/>
        <v>0</v>
      </c>
      <c r="AA146" s="23">
        <f t="shared" si="110"/>
        <v>0</v>
      </c>
      <c r="AB146" s="23">
        <f t="shared" si="110"/>
        <v>0</v>
      </c>
      <c r="AC146" s="23">
        <f t="shared" si="110"/>
        <v>0</v>
      </c>
      <c r="AD146" s="23">
        <f t="shared" si="110"/>
        <v>0</v>
      </c>
      <c r="AE146" s="23">
        <f t="shared" si="110"/>
        <v>0</v>
      </c>
      <c r="AF146" s="23">
        <f t="shared" si="110"/>
        <v>0</v>
      </c>
      <c r="AG146" s="23">
        <f t="shared" si="110"/>
        <v>0</v>
      </c>
      <c r="AH146" s="23">
        <f t="shared" si="110"/>
        <v>0</v>
      </c>
      <c r="AI146" s="23">
        <f t="shared" si="110"/>
        <v>0</v>
      </c>
      <c r="AJ146" s="23">
        <f t="shared" si="110"/>
        <v>0</v>
      </c>
      <c r="AK146" s="23">
        <f t="shared" si="110"/>
        <v>0</v>
      </c>
      <c r="AL146" s="23">
        <f t="shared" si="110"/>
        <v>0</v>
      </c>
      <c r="AM146" s="23">
        <v>0</v>
      </c>
      <c r="AN146" s="23">
        <f t="shared" si="101"/>
        <v>0</v>
      </c>
      <c r="AP146" s="55"/>
    </row>
    <row r="147" spans="1:48">
      <c r="A147" s="27">
        <v>1</v>
      </c>
      <c r="B147" s="41">
        <v>2</v>
      </c>
      <c r="C147" s="2">
        <v>3</v>
      </c>
      <c r="D147" s="2">
        <v>235</v>
      </c>
      <c r="E147" s="1">
        <v>1</v>
      </c>
      <c r="G147" s="32" t="s">
        <v>134</v>
      </c>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f t="shared" si="101"/>
        <v>0</v>
      </c>
      <c r="AP147" s="55"/>
    </row>
    <row r="148" spans="1:48">
      <c r="A148" s="27">
        <v>1</v>
      </c>
      <c r="B148" s="41">
        <v>2</v>
      </c>
      <c r="C148" s="2">
        <v>3</v>
      </c>
      <c r="D148" s="2">
        <v>236</v>
      </c>
      <c r="E148" s="41"/>
      <c r="F148" s="41"/>
      <c r="G148" s="36" t="s">
        <v>135</v>
      </c>
      <c r="H148" s="23">
        <f>+H149</f>
        <v>0</v>
      </c>
      <c r="I148" s="23">
        <f t="shared" ref="I148:AL148" si="111">+I149</f>
        <v>0</v>
      </c>
      <c r="J148" s="23">
        <f t="shared" si="111"/>
        <v>0</v>
      </c>
      <c r="K148" s="23">
        <f t="shared" si="111"/>
        <v>0</v>
      </c>
      <c r="L148" s="23">
        <f t="shared" si="111"/>
        <v>0</v>
      </c>
      <c r="M148" s="23">
        <f t="shared" si="111"/>
        <v>0</v>
      </c>
      <c r="N148" s="23">
        <f t="shared" si="111"/>
        <v>0</v>
      </c>
      <c r="O148" s="23">
        <f t="shared" si="111"/>
        <v>0</v>
      </c>
      <c r="P148" s="23">
        <f t="shared" si="111"/>
        <v>0</v>
      </c>
      <c r="Q148" s="23">
        <f t="shared" si="111"/>
        <v>0</v>
      </c>
      <c r="R148" s="23">
        <f t="shared" si="111"/>
        <v>0</v>
      </c>
      <c r="S148" s="23">
        <f t="shared" si="111"/>
        <v>0</v>
      </c>
      <c r="T148" s="23">
        <f t="shared" si="111"/>
        <v>0</v>
      </c>
      <c r="U148" s="23">
        <f t="shared" si="111"/>
        <v>0</v>
      </c>
      <c r="V148" s="23">
        <f t="shared" si="111"/>
        <v>0</v>
      </c>
      <c r="W148" s="23">
        <f t="shared" si="111"/>
        <v>0</v>
      </c>
      <c r="X148" s="23">
        <f t="shared" si="111"/>
        <v>0</v>
      </c>
      <c r="Y148" s="23">
        <f t="shared" si="111"/>
        <v>0</v>
      </c>
      <c r="Z148" s="23">
        <f t="shared" si="111"/>
        <v>0</v>
      </c>
      <c r="AA148" s="23">
        <f t="shared" si="111"/>
        <v>0</v>
      </c>
      <c r="AB148" s="23">
        <f t="shared" si="111"/>
        <v>0</v>
      </c>
      <c r="AC148" s="23">
        <f t="shared" si="111"/>
        <v>0</v>
      </c>
      <c r="AD148" s="23">
        <f t="shared" si="111"/>
        <v>0</v>
      </c>
      <c r="AE148" s="23">
        <f t="shared" si="111"/>
        <v>0</v>
      </c>
      <c r="AF148" s="23">
        <f t="shared" si="111"/>
        <v>0</v>
      </c>
      <c r="AG148" s="23">
        <f t="shared" si="111"/>
        <v>0</v>
      </c>
      <c r="AH148" s="23">
        <f t="shared" si="111"/>
        <v>0</v>
      </c>
      <c r="AI148" s="23">
        <f t="shared" si="111"/>
        <v>0</v>
      </c>
      <c r="AJ148" s="23">
        <f t="shared" si="111"/>
        <v>0</v>
      </c>
      <c r="AK148" s="23">
        <f t="shared" si="111"/>
        <v>0</v>
      </c>
      <c r="AL148" s="23">
        <f t="shared" si="111"/>
        <v>0</v>
      </c>
      <c r="AM148" s="23">
        <v>0</v>
      </c>
      <c r="AN148" s="23">
        <f t="shared" si="101"/>
        <v>0</v>
      </c>
      <c r="AP148" s="55"/>
    </row>
    <row r="149" spans="1:48">
      <c r="A149" s="27">
        <v>1</v>
      </c>
      <c r="B149" s="41">
        <v>2</v>
      </c>
      <c r="C149" s="2">
        <v>3</v>
      </c>
      <c r="D149" s="2">
        <v>236</v>
      </c>
      <c r="E149" s="1">
        <v>1</v>
      </c>
      <c r="G149" s="32" t="s">
        <v>135</v>
      </c>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f t="shared" si="101"/>
        <v>0</v>
      </c>
      <c r="AP149" s="55"/>
    </row>
    <row r="150" spans="1:48">
      <c r="A150" s="27">
        <v>1</v>
      </c>
      <c r="B150" s="41">
        <v>2</v>
      </c>
      <c r="C150" s="2">
        <v>3</v>
      </c>
      <c r="D150" s="2">
        <v>237</v>
      </c>
      <c r="E150" s="41"/>
      <c r="F150" s="41"/>
      <c r="G150" s="36" t="s">
        <v>136</v>
      </c>
      <c r="H150" s="23">
        <f>+H151</f>
        <v>0</v>
      </c>
      <c r="I150" s="23">
        <f t="shared" ref="I150:AL150" si="112">+I151</f>
        <v>0</v>
      </c>
      <c r="J150" s="23">
        <f t="shared" si="112"/>
        <v>0</v>
      </c>
      <c r="K150" s="23">
        <f t="shared" si="112"/>
        <v>0</v>
      </c>
      <c r="L150" s="23">
        <f t="shared" si="112"/>
        <v>0</v>
      </c>
      <c r="M150" s="23">
        <f t="shared" si="112"/>
        <v>0</v>
      </c>
      <c r="N150" s="23">
        <f t="shared" si="112"/>
        <v>0</v>
      </c>
      <c r="O150" s="23">
        <f t="shared" si="112"/>
        <v>0</v>
      </c>
      <c r="P150" s="23">
        <f t="shared" si="112"/>
        <v>0</v>
      </c>
      <c r="Q150" s="23">
        <f t="shared" si="112"/>
        <v>0</v>
      </c>
      <c r="R150" s="23">
        <f t="shared" si="112"/>
        <v>0</v>
      </c>
      <c r="S150" s="23">
        <f t="shared" si="112"/>
        <v>0</v>
      </c>
      <c r="T150" s="23">
        <f t="shared" si="112"/>
        <v>0</v>
      </c>
      <c r="U150" s="23">
        <f t="shared" si="112"/>
        <v>0</v>
      </c>
      <c r="V150" s="23">
        <f t="shared" si="112"/>
        <v>0</v>
      </c>
      <c r="W150" s="23">
        <f t="shared" si="112"/>
        <v>0</v>
      </c>
      <c r="X150" s="23">
        <f t="shared" si="112"/>
        <v>0</v>
      </c>
      <c r="Y150" s="23">
        <f t="shared" si="112"/>
        <v>0</v>
      </c>
      <c r="Z150" s="23">
        <f t="shared" si="112"/>
        <v>0</v>
      </c>
      <c r="AA150" s="23">
        <f t="shared" si="112"/>
        <v>0</v>
      </c>
      <c r="AB150" s="23">
        <f t="shared" si="112"/>
        <v>0</v>
      </c>
      <c r="AC150" s="23">
        <f t="shared" si="112"/>
        <v>0</v>
      </c>
      <c r="AD150" s="23">
        <f t="shared" si="112"/>
        <v>0</v>
      </c>
      <c r="AE150" s="23">
        <f t="shared" si="112"/>
        <v>0</v>
      </c>
      <c r="AF150" s="23">
        <f t="shared" si="112"/>
        <v>0</v>
      </c>
      <c r="AG150" s="23">
        <f t="shared" si="112"/>
        <v>0</v>
      </c>
      <c r="AH150" s="23">
        <f t="shared" si="112"/>
        <v>0</v>
      </c>
      <c r="AI150" s="23">
        <f t="shared" si="112"/>
        <v>0</v>
      </c>
      <c r="AJ150" s="23">
        <f t="shared" si="112"/>
        <v>0</v>
      </c>
      <c r="AK150" s="23">
        <f t="shared" si="112"/>
        <v>0</v>
      </c>
      <c r="AL150" s="23">
        <f t="shared" si="112"/>
        <v>0</v>
      </c>
      <c r="AM150" s="23">
        <v>0</v>
      </c>
      <c r="AN150" s="23">
        <f t="shared" si="101"/>
        <v>0</v>
      </c>
      <c r="AP150" s="55"/>
    </row>
    <row r="151" spans="1:48">
      <c r="A151" s="27">
        <v>1</v>
      </c>
      <c r="B151" s="41">
        <v>2</v>
      </c>
      <c r="C151" s="2">
        <v>3</v>
      </c>
      <c r="D151" s="2">
        <v>237</v>
      </c>
      <c r="E151" s="1">
        <v>1</v>
      </c>
      <c r="G151" s="32" t="s">
        <v>136</v>
      </c>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f t="shared" si="101"/>
        <v>0</v>
      </c>
      <c r="AP151" s="55"/>
    </row>
    <row r="152" spans="1:48">
      <c r="A152" s="27">
        <v>1</v>
      </c>
      <c r="B152" s="41">
        <v>2</v>
      </c>
      <c r="C152" s="2">
        <v>3</v>
      </c>
      <c r="D152" s="2">
        <v>238</v>
      </c>
      <c r="E152" s="41"/>
      <c r="F152" s="41"/>
      <c r="G152" s="36" t="s">
        <v>137</v>
      </c>
      <c r="H152" s="23">
        <f>+H153</f>
        <v>0</v>
      </c>
      <c r="I152" s="23">
        <f t="shared" ref="I152:AL152" si="113">+I153</f>
        <v>0</v>
      </c>
      <c r="J152" s="23">
        <f t="shared" si="113"/>
        <v>0</v>
      </c>
      <c r="K152" s="23">
        <f t="shared" si="113"/>
        <v>0</v>
      </c>
      <c r="L152" s="23">
        <f t="shared" si="113"/>
        <v>0</v>
      </c>
      <c r="M152" s="23">
        <f t="shared" si="113"/>
        <v>0</v>
      </c>
      <c r="N152" s="23">
        <f t="shared" si="113"/>
        <v>0</v>
      </c>
      <c r="O152" s="23">
        <f t="shared" si="113"/>
        <v>0</v>
      </c>
      <c r="P152" s="23">
        <f t="shared" si="113"/>
        <v>0</v>
      </c>
      <c r="Q152" s="23">
        <f t="shared" si="113"/>
        <v>0</v>
      </c>
      <c r="R152" s="23">
        <f t="shared" si="113"/>
        <v>0</v>
      </c>
      <c r="S152" s="23">
        <f t="shared" si="113"/>
        <v>0</v>
      </c>
      <c r="T152" s="23">
        <f t="shared" si="113"/>
        <v>0</v>
      </c>
      <c r="U152" s="23">
        <f t="shared" si="113"/>
        <v>0</v>
      </c>
      <c r="V152" s="23">
        <f t="shared" si="113"/>
        <v>0</v>
      </c>
      <c r="W152" s="23">
        <f t="shared" si="113"/>
        <v>0</v>
      </c>
      <c r="X152" s="23">
        <f t="shared" si="113"/>
        <v>0</v>
      </c>
      <c r="Y152" s="23">
        <f t="shared" si="113"/>
        <v>0</v>
      </c>
      <c r="Z152" s="23">
        <f t="shared" si="113"/>
        <v>0</v>
      </c>
      <c r="AA152" s="23">
        <f t="shared" si="113"/>
        <v>0</v>
      </c>
      <c r="AB152" s="23">
        <f t="shared" si="113"/>
        <v>0</v>
      </c>
      <c r="AC152" s="23">
        <f t="shared" si="113"/>
        <v>0</v>
      </c>
      <c r="AD152" s="23">
        <f t="shared" si="113"/>
        <v>0</v>
      </c>
      <c r="AE152" s="23">
        <f t="shared" si="113"/>
        <v>0</v>
      </c>
      <c r="AF152" s="23">
        <f t="shared" si="113"/>
        <v>0</v>
      </c>
      <c r="AG152" s="23">
        <f t="shared" si="113"/>
        <v>0</v>
      </c>
      <c r="AH152" s="23">
        <f t="shared" si="113"/>
        <v>0</v>
      </c>
      <c r="AI152" s="23">
        <f t="shared" si="113"/>
        <v>0</v>
      </c>
      <c r="AJ152" s="23">
        <f t="shared" si="113"/>
        <v>0</v>
      </c>
      <c r="AK152" s="23">
        <f t="shared" si="113"/>
        <v>0</v>
      </c>
      <c r="AL152" s="23">
        <f t="shared" si="113"/>
        <v>0</v>
      </c>
      <c r="AM152" s="23">
        <v>0</v>
      </c>
      <c r="AN152" s="23">
        <f t="shared" si="101"/>
        <v>0</v>
      </c>
      <c r="AP152" s="55"/>
    </row>
    <row r="153" spans="1:48">
      <c r="A153" s="27">
        <v>1</v>
      </c>
      <c r="B153" s="41">
        <v>2</v>
      </c>
      <c r="C153" s="2">
        <v>3</v>
      </c>
      <c r="D153" s="2">
        <v>238</v>
      </c>
      <c r="E153" s="1">
        <v>1</v>
      </c>
      <c r="G153" s="32" t="s">
        <v>138</v>
      </c>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f t="shared" si="101"/>
        <v>0</v>
      </c>
      <c r="AP153" s="55"/>
    </row>
    <row r="154" spans="1:48">
      <c r="A154" s="27">
        <v>1</v>
      </c>
      <c r="B154" s="41">
        <v>2</v>
      </c>
      <c r="C154" s="2">
        <v>3</v>
      </c>
      <c r="D154" s="2">
        <v>239</v>
      </c>
      <c r="E154" s="41"/>
      <c r="F154" s="41"/>
      <c r="G154" s="36" t="s">
        <v>139</v>
      </c>
      <c r="H154" s="23">
        <f>+H155</f>
        <v>0</v>
      </c>
      <c r="I154" s="23">
        <f t="shared" ref="I154:AL154" si="114">+I155</f>
        <v>0</v>
      </c>
      <c r="J154" s="23">
        <f t="shared" si="114"/>
        <v>0</v>
      </c>
      <c r="K154" s="23">
        <f t="shared" si="114"/>
        <v>0</v>
      </c>
      <c r="L154" s="23">
        <f t="shared" si="114"/>
        <v>0</v>
      </c>
      <c r="M154" s="23">
        <f t="shared" si="114"/>
        <v>0</v>
      </c>
      <c r="N154" s="23">
        <f t="shared" si="114"/>
        <v>0</v>
      </c>
      <c r="O154" s="23">
        <f t="shared" si="114"/>
        <v>0</v>
      </c>
      <c r="P154" s="23">
        <f t="shared" si="114"/>
        <v>0</v>
      </c>
      <c r="Q154" s="23">
        <f t="shared" si="114"/>
        <v>0</v>
      </c>
      <c r="R154" s="23">
        <f t="shared" si="114"/>
        <v>0</v>
      </c>
      <c r="S154" s="23">
        <f t="shared" si="114"/>
        <v>0</v>
      </c>
      <c r="T154" s="23">
        <f t="shared" si="114"/>
        <v>0</v>
      </c>
      <c r="U154" s="23">
        <f t="shared" si="114"/>
        <v>0</v>
      </c>
      <c r="V154" s="23">
        <f t="shared" si="114"/>
        <v>0</v>
      </c>
      <c r="W154" s="23">
        <f t="shared" si="114"/>
        <v>0</v>
      </c>
      <c r="X154" s="23">
        <f t="shared" si="114"/>
        <v>0</v>
      </c>
      <c r="Y154" s="23">
        <f t="shared" si="114"/>
        <v>0</v>
      </c>
      <c r="Z154" s="23">
        <f t="shared" si="114"/>
        <v>0</v>
      </c>
      <c r="AA154" s="23">
        <f t="shared" si="114"/>
        <v>0</v>
      </c>
      <c r="AB154" s="23">
        <f t="shared" si="114"/>
        <v>0</v>
      </c>
      <c r="AC154" s="23">
        <f t="shared" si="114"/>
        <v>0</v>
      </c>
      <c r="AD154" s="23">
        <f t="shared" si="114"/>
        <v>0</v>
      </c>
      <c r="AE154" s="23">
        <f t="shared" si="114"/>
        <v>0</v>
      </c>
      <c r="AF154" s="23">
        <f t="shared" si="114"/>
        <v>0</v>
      </c>
      <c r="AG154" s="23">
        <f t="shared" si="114"/>
        <v>0</v>
      </c>
      <c r="AH154" s="23">
        <f t="shared" si="114"/>
        <v>0</v>
      </c>
      <c r="AI154" s="23">
        <f t="shared" si="114"/>
        <v>0</v>
      </c>
      <c r="AJ154" s="23">
        <f t="shared" si="114"/>
        <v>0</v>
      </c>
      <c r="AK154" s="23">
        <f t="shared" si="114"/>
        <v>0</v>
      </c>
      <c r="AL154" s="23">
        <f t="shared" si="114"/>
        <v>0</v>
      </c>
      <c r="AM154" s="23">
        <v>0</v>
      </c>
      <c r="AN154" s="23">
        <f t="shared" si="101"/>
        <v>0</v>
      </c>
      <c r="AP154" s="55"/>
    </row>
    <row r="155" spans="1:48">
      <c r="A155" s="27">
        <v>1</v>
      </c>
      <c r="B155" s="41">
        <v>2</v>
      </c>
      <c r="C155" s="2">
        <v>3</v>
      </c>
      <c r="D155" s="2">
        <v>239</v>
      </c>
      <c r="E155" s="1">
        <v>1</v>
      </c>
      <c r="G155" s="32" t="s">
        <v>140</v>
      </c>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f t="shared" si="101"/>
        <v>0</v>
      </c>
      <c r="AP155" s="55"/>
    </row>
    <row r="156" spans="1:48" s="80" customFormat="1">
      <c r="A156" s="27">
        <v>1</v>
      </c>
      <c r="B156" s="41">
        <v>2</v>
      </c>
      <c r="C156" s="41">
        <v>4</v>
      </c>
      <c r="D156" s="41"/>
      <c r="E156" s="41"/>
      <c r="F156" s="1"/>
      <c r="G156" s="78" t="s">
        <v>141</v>
      </c>
      <c r="H156" s="79">
        <f t="shared" ref="H156:AL156" si="115">+H157+H159+H161+H163+H165+H167+H169+H171+H173</f>
        <v>0</v>
      </c>
      <c r="I156" s="79">
        <f t="shared" si="115"/>
        <v>0</v>
      </c>
      <c r="J156" s="79">
        <f t="shared" si="115"/>
        <v>0</v>
      </c>
      <c r="K156" s="79">
        <f t="shared" si="115"/>
        <v>0</v>
      </c>
      <c r="L156" s="79">
        <f t="shared" si="115"/>
        <v>0</v>
      </c>
      <c r="M156" s="79">
        <f t="shared" si="115"/>
        <v>0</v>
      </c>
      <c r="N156" s="79">
        <f t="shared" si="115"/>
        <v>0</v>
      </c>
      <c r="O156" s="79">
        <f t="shared" si="115"/>
        <v>0</v>
      </c>
      <c r="P156" s="79">
        <f t="shared" si="115"/>
        <v>0</v>
      </c>
      <c r="Q156" s="79">
        <f t="shared" si="115"/>
        <v>0</v>
      </c>
      <c r="R156" s="79">
        <f t="shared" si="115"/>
        <v>0</v>
      </c>
      <c r="S156" s="79">
        <f t="shared" si="115"/>
        <v>0</v>
      </c>
      <c r="T156" s="79">
        <f>+T157+T159+T161+T163+T165+T167+T169+T171+T173</f>
        <v>346614.12</v>
      </c>
      <c r="U156" s="79">
        <f t="shared" ref="U156" si="116">+U157+U159+U161+U163+U165+U167+U169+U171+U173</f>
        <v>0</v>
      </c>
      <c r="V156" s="79">
        <f t="shared" si="115"/>
        <v>0</v>
      </c>
      <c r="W156" s="79">
        <f t="shared" si="115"/>
        <v>0</v>
      </c>
      <c r="X156" s="79">
        <f t="shared" si="115"/>
        <v>0</v>
      </c>
      <c r="Y156" s="79">
        <f t="shared" si="115"/>
        <v>0</v>
      </c>
      <c r="Z156" s="79">
        <f t="shared" si="115"/>
        <v>0</v>
      </c>
      <c r="AA156" s="79">
        <f t="shared" si="115"/>
        <v>0</v>
      </c>
      <c r="AB156" s="79">
        <f t="shared" si="115"/>
        <v>0</v>
      </c>
      <c r="AC156" s="79">
        <f t="shared" si="115"/>
        <v>0</v>
      </c>
      <c r="AD156" s="79">
        <f t="shared" si="115"/>
        <v>0</v>
      </c>
      <c r="AE156" s="79">
        <f t="shared" si="115"/>
        <v>0</v>
      </c>
      <c r="AF156" s="79">
        <f t="shared" si="115"/>
        <v>0</v>
      </c>
      <c r="AG156" s="79">
        <f t="shared" si="115"/>
        <v>0</v>
      </c>
      <c r="AH156" s="79">
        <f t="shared" si="115"/>
        <v>0</v>
      </c>
      <c r="AI156" s="79">
        <f t="shared" si="115"/>
        <v>0</v>
      </c>
      <c r="AJ156" s="79">
        <f t="shared" si="115"/>
        <v>0</v>
      </c>
      <c r="AK156" s="79">
        <f t="shared" si="115"/>
        <v>0</v>
      </c>
      <c r="AL156" s="79">
        <f t="shared" si="115"/>
        <v>0</v>
      </c>
      <c r="AM156" s="79">
        <v>0</v>
      </c>
      <c r="AN156" s="79">
        <f t="shared" si="101"/>
        <v>346614.12</v>
      </c>
      <c r="AP156" s="55"/>
      <c r="AQ156" s="54"/>
      <c r="AR156" s="81"/>
      <c r="AS156" s="81"/>
      <c r="AT156" s="82"/>
      <c r="AV156" s="83"/>
    </row>
    <row r="157" spans="1:48">
      <c r="A157" s="27">
        <v>1</v>
      </c>
      <c r="B157" s="41">
        <v>2</v>
      </c>
      <c r="C157" s="2">
        <v>4</v>
      </c>
      <c r="D157" s="2">
        <v>241</v>
      </c>
      <c r="E157" s="41"/>
      <c r="F157" s="41"/>
      <c r="G157" s="36" t="s">
        <v>142</v>
      </c>
      <c r="H157" s="23">
        <f>+H158</f>
        <v>0</v>
      </c>
      <c r="I157" s="23">
        <f t="shared" ref="I157:AL157" si="117">+I158</f>
        <v>0</v>
      </c>
      <c r="J157" s="23">
        <f t="shared" si="117"/>
        <v>0</v>
      </c>
      <c r="K157" s="23">
        <f t="shared" si="117"/>
        <v>0</v>
      </c>
      <c r="L157" s="23">
        <f t="shared" si="117"/>
        <v>0</v>
      </c>
      <c r="M157" s="23">
        <f t="shared" si="117"/>
        <v>0</v>
      </c>
      <c r="N157" s="23">
        <f t="shared" si="117"/>
        <v>0</v>
      </c>
      <c r="O157" s="23">
        <f t="shared" si="117"/>
        <v>0</v>
      </c>
      <c r="P157" s="23">
        <f t="shared" si="117"/>
        <v>0</v>
      </c>
      <c r="Q157" s="23">
        <f t="shared" si="117"/>
        <v>0</v>
      </c>
      <c r="R157" s="23">
        <f t="shared" si="117"/>
        <v>0</v>
      </c>
      <c r="S157" s="23">
        <f t="shared" si="117"/>
        <v>0</v>
      </c>
      <c r="T157" s="23">
        <f t="shared" si="117"/>
        <v>0</v>
      </c>
      <c r="U157" s="23">
        <f t="shared" si="117"/>
        <v>0</v>
      </c>
      <c r="V157" s="23">
        <f t="shared" si="117"/>
        <v>0</v>
      </c>
      <c r="W157" s="23">
        <f t="shared" si="117"/>
        <v>0</v>
      </c>
      <c r="X157" s="23">
        <f t="shared" si="117"/>
        <v>0</v>
      </c>
      <c r="Y157" s="23">
        <f t="shared" si="117"/>
        <v>0</v>
      </c>
      <c r="Z157" s="23">
        <f t="shared" si="117"/>
        <v>0</v>
      </c>
      <c r="AA157" s="23">
        <f t="shared" si="117"/>
        <v>0</v>
      </c>
      <c r="AB157" s="23">
        <f t="shared" si="117"/>
        <v>0</v>
      </c>
      <c r="AC157" s="23">
        <f t="shared" si="117"/>
        <v>0</v>
      </c>
      <c r="AD157" s="23">
        <f t="shared" si="117"/>
        <v>0</v>
      </c>
      <c r="AE157" s="23">
        <f t="shared" si="117"/>
        <v>0</v>
      </c>
      <c r="AF157" s="23">
        <f t="shared" si="117"/>
        <v>0</v>
      </c>
      <c r="AG157" s="23">
        <f t="shared" si="117"/>
        <v>0</v>
      </c>
      <c r="AH157" s="23">
        <f t="shared" si="117"/>
        <v>0</v>
      </c>
      <c r="AI157" s="23">
        <f t="shared" si="117"/>
        <v>0</v>
      </c>
      <c r="AJ157" s="23">
        <f t="shared" si="117"/>
        <v>0</v>
      </c>
      <c r="AK157" s="23">
        <f t="shared" si="117"/>
        <v>0</v>
      </c>
      <c r="AL157" s="23">
        <f t="shared" si="117"/>
        <v>0</v>
      </c>
      <c r="AM157" s="23">
        <v>0</v>
      </c>
      <c r="AN157" s="23">
        <f t="shared" si="101"/>
        <v>0</v>
      </c>
      <c r="AP157" s="55"/>
    </row>
    <row r="158" spans="1:48">
      <c r="A158" s="27">
        <v>1</v>
      </c>
      <c r="B158" s="41">
        <v>2</v>
      </c>
      <c r="C158" s="2">
        <v>4</v>
      </c>
      <c r="D158" s="2">
        <v>241</v>
      </c>
      <c r="E158" s="1">
        <v>1</v>
      </c>
      <c r="G158" s="32" t="s">
        <v>142</v>
      </c>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f t="shared" si="101"/>
        <v>0</v>
      </c>
      <c r="AP158" s="55"/>
    </row>
    <row r="159" spans="1:48">
      <c r="A159" s="27">
        <v>1</v>
      </c>
      <c r="B159" s="41">
        <v>2</v>
      </c>
      <c r="C159" s="2">
        <v>4</v>
      </c>
      <c r="D159" s="2">
        <v>242</v>
      </c>
      <c r="E159" s="41"/>
      <c r="F159" s="41"/>
      <c r="G159" s="36" t="s">
        <v>143</v>
      </c>
      <c r="H159" s="23">
        <f>+H160</f>
        <v>0</v>
      </c>
      <c r="I159" s="23">
        <f t="shared" ref="I159:AL159" si="118">+I160</f>
        <v>0</v>
      </c>
      <c r="J159" s="23">
        <f t="shared" si="118"/>
        <v>0</v>
      </c>
      <c r="K159" s="23">
        <f t="shared" si="118"/>
        <v>0</v>
      </c>
      <c r="L159" s="23">
        <f t="shared" si="118"/>
        <v>0</v>
      </c>
      <c r="M159" s="23">
        <f t="shared" si="118"/>
        <v>0</v>
      </c>
      <c r="N159" s="23">
        <f t="shared" si="118"/>
        <v>0</v>
      </c>
      <c r="O159" s="23">
        <f t="shared" si="118"/>
        <v>0</v>
      </c>
      <c r="P159" s="23">
        <f t="shared" si="118"/>
        <v>0</v>
      </c>
      <c r="Q159" s="23">
        <f t="shared" si="118"/>
        <v>0</v>
      </c>
      <c r="R159" s="23">
        <f t="shared" si="118"/>
        <v>0</v>
      </c>
      <c r="S159" s="23">
        <f t="shared" si="118"/>
        <v>0</v>
      </c>
      <c r="T159" s="23">
        <f t="shared" si="118"/>
        <v>0</v>
      </c>
      <c r="U159" s="23">
        <f t="shared" si="118"/>
        <v>0</v>
      </c>
      <c r="V159" s="23">
        <f t="shared" si="118"/>
        <v>0</v>
      </c>
      <c r="W159" s="23">
        <f t="shared" si="118"/>
        <v>0</v>
      </c>
      <c r="X159" s="23">
        <f t="shared" si="118"/>
        <v>0</v>
      </c>
      <c r="Y159" s="23">
        <f t="shared" si="118"/>
        <v>0</v>
      </c>
      <c r="Z159" s="23">
        <f t="shared" si="118"/>
        <v>0</v>
      </c>
      <c r="AA159" s="23">
        <f t="shared" si="118"/>
        <v>0</v>
      </c>
      <c r="AB159" s="23">
        <f t="shared" si="118"/>
        <v>0</v>
      </c>
      <c r="AC159" s="23">
        <f t="shared" si="118"/>
        <v>0</v>
      </c>
      <c r="AD159" s="23">
        <f t="shared" si="118"/>
        <v>0</v>
      </c>
      <c r="AE159" s="23">
        <f t="shared" si="118"/>
        <v>0</v>
      </c>
      <c r="AF159" s="23">
        <f t="shared" si="118"/>
        <v>0</v>
      </c>
      <c r="AG159" s="23">
        <f t="shared" si="118"/>
        <v>0</v>
      </c>
      <c r="AH159" s="23">
        <f t="shared" si="118"/>
        <v>0</v>
      </c>
      <c r="AI159" s="23">
        <f t="shared" si="118"/>
        <v>0</v>
      </c>
      <c r="AJ159" s="23">
        <f t="shared" si="118"/>
        <v>0</v>
      </c>
      <c r="AK159" s="23">
        <f t="shared" si="118"/>
        <v>0</v>
      </c>
      <c r="AL159" s="23">
        <f t="shared" si="118"/>
        <v>0</v>
      </c>
      <c r="AM159" s="23">
        <v>0</v>
      </c>
      <c r="AN159" s="23">
        <f t="shared" si="101"/>
        <v>0</v>
      </c>
      <c r="AP159" s="55"/>
    </row>
    <row r="160" spans="1:48" s="47" customFormat="1">
      <c r="A160" s="27">
        <v>1</v>
      </c>
      <c r="B160" s="94">
        <v>2</v>
      </c>
      <c r="C160" s="3">
        <v>4</v>
      </c>
      <c r="D160" s="3">
        <v>242</v>
      </c>
      <c r="E160" s="92">
        <v>1</v>
      </c>
      <c r="F160" s="92"/>
      <c r="G160" s="37" t="s">
        <v>143</v>
      </c>
      <c r="H160" s="21"/>
      <c r="I160" s="21"/>
      <c r="J160" s="21"/>
      <c r="K160" s="21"/>
      <c r="L160" s="21"/>
      <c r="M160" s="21"/>
      <c r="N160" s="21"/>
      <c r="O160" s="21"/>
      <c r="P160" s="21"/>
      <c r="Q160" s="21"/>
      <c r="R160" s="21"/>
      <c r="S160" s="21"/>
      <c r="T160" s="21">
        <v>0</v>
      </c>
      <c r="U160" s="21">
        <v>0</v>
      </c>
      <c r="V160" s="21"/>
      <c r="W160" s="21"/>
      <c r="X160" s="21"/>
      <c r="Y160" s="21"/>
      <c r="Z160" s="21"/>
      <c r="AA160" s="21"/>
      <c r="AB160" s="21"/>
      <c r="AC160" s="21"/>
      <c r="AD160" s="21"/>
      <c r="AE160" s="21"/>
      <c r="AF160" s="21"/>
      <c r="AG160" s="21"/>
      <c r="AH160" s="21"/>
      <c r="AI160" s="21"/>
      <c r="AJ160" s="21"/>
      <c r="AK160" s="21"/>
      <c r="AL160" s="21"/>
      <c r="AM160" s="21"/>
      <c r="AN160" s="21">
        <f t="shared" si="101"/>
        <v>0</v>
      </c>
      <c r="AP160" s="55"/>
      <c r="AQ160" s="54"/>
      <c r="AR160" s="55"/>
      <c r="AS160" s="55"/>
      <c r="AT160" s="58"/>
      <c r="AV160" s="63"/>
    </row>
    <row r="161" spans="1:48">
      <c r="A161" s="27">
        <v>1</v>
      </c>
      <c r="B161" s="41">
        <v>2</v>
      </c>
      <c r="C161" s="2">
        <v>4</v>
      </c>
      <c r="D161" s="2">
        <v>243</v>
      </c>
      <c r="E161" s="41"/>
      <c r="F161" s="41"/>
      <c r="G161" s="36" t="s">
        <v>144</v>
      </c>
      <c r="H161" s="23">
        <f>+H162</f>
        <v>0</v>
      </c>
      <c r="I161" s="23">
        <f t="shared" ref="I161:AL161" si="119">+I162</f>
        <v>0</v>
      </c>
      <c r="J161" s="23">
        <f t="shared" si="119"/>
        <v>0</v>
      </c>
      <c r="K161" s="23">
        <f t="shared" si="119"/>
        <v>0</v>
      </c>
      <c r="L161" s="23">
        <f t="shared" si="119"/>
        <v>0</v>
      </c>
      <c r="M161" s="23">
        <f t="shared" si="119"/>
        <v>0</v>
      </c>
      <c r="N161" s="23">
        <f t="shared" si="119"/>
        <v>0</v>
      </c>
      <c r="O161" s="23">
        <f t="shared" si="119"/>
        <v>0</v>
      </c>
      <c r="P161" s="23">
        <f t="shared" si="119"/>
        <v>0</v>
      </c>
      <c r="Q161" s="23">
        <f t="shared" si="119"/>
        <v>0</v>
      </c>
      <c r="R161" s="23">
        <f t="shared" si="119"/>
        <v>0</v>
      </c>
      <c r="S161" s="23">
        <f t="shared" si="119"/>
        <v>0</v>
      </c>
      <c r="T161" s="23">
        <f>+T162</f>
        <v>0</v>
      </c>
      <c r="U161" s="23">
        <f t="shared" si="119"/>
        <v>0</v>
      </c>
      <c r="V161" s="23">
        <f t="shared" si="119"/>
        <v>0</v>
      </c>
      <c r="W161" s="23">
        <f t="shared" si="119"/>
        <v>0</v>
      </c>
      <c r="X161" s="23">
        <f t="shared" si="119"/>
        <v>0</v>
      </c>
      <c r="Y161" s="23">
        <f t="shared" si="119"/>
        <v>0</v>
      </c>
      <c r="Z161" s="23">
        <f t="shared" si="119"/>
        <v>0</v>
      </c>
      <c r="AA161" s="23">
        <f t="shared" si="119"/>
        <v>0</v>
      </c>
      <c r="AB161" s="23">
        <f t="shared" si="119"/>
        <v>0</v>
      </c>
      <c r="AC161" s="23">
        <f t="shared" si="119"/>
        <v>0</v>
      </c>
      <c r="AD161" s="23">
        <f t="shared" si="119"/>
        <v>0</v>
      </c>
      <c r="AE161" s="23">
        <f t="shared" si="119"/>
        <v>0</v>
      </c>
      <c r="AF161" s="23">
        <f t="shared" si="119"/>
        <v>0</v>
      </c>
      <c r="AG161" s="23">
        <f t="shared" si="119"/>
        <v>0</v>
      </c>
      <c r="AH161" s="23">
        <f t="shared" si="119"/>
        <v>0</v>
      </c>
      <c r="AI161" s="23">
        <f t="shared" si="119"/>
        <v>0</v>
      </c>
      <c r="AJ161" s="23">
        <f t="shared" si="119"/>
        <v>0</v>
      </c>
      <c r="AK161" s="23">
        <f t="shared" si="119"/>
        <v>0</v>
      </c>
      <c r="AL161" s="23">
        <f t="shared" si="119"/>
        <v>0</v>
      </c>
      <c r="AM161" s="23">
        <v>0</v>
      </c>
      <c r="AN161" s="23">
        <f t="shared" si="101"/>
        <v>0</v>
      </c>
      <c r="AP161" s="55"/>
    </row>
    <row r="162" spans="1:48">
      <c r="A162" s="27">
        <v>1</v>
      </c>
      <c r="B162" s="41">
        <v>2</v>
      </c>
      <c r="C162" s="2">
        <v>4</v>
      </c>
      <c r="D162" s="2">
        <v>243</v>
      </c>
      <c r="E162" s="1">
        <v>1</v>
      </c>
      <c r="G162" s="32" t="s">
        <v>144</v>
      </c>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f t="shared" si="101"/>
        <v>0</v>
      </c>
      <c r="AP162" s="55"/>
    </row>
    <row r="163" spans="1:48">
      <c r="A163" s="27">
        <v>1</v>
      </c>
      <c r="B163" s="41">
        <v>2</v>
      </c>
      <c r="C163" s="2">
        <v>4</v>
      </c>
      <c r="D163" s="2">
        <v>244</v>
      </c>
      <c r="E163" s="41"/>
      <c r="F163" s="41"/>
      <c r="G163" s="36" t="s">
        <v>145</v>
      </c>
      <c r="H163" s="23">
        <f>+H164</f>
        <v>0</v>
      </c>
      <c r="I163" s="23">
        <f t="shared" ref="I163:AL163" si="120">+I164</f>
        <v>0</v>
      </c>
      <c r="J163" s="23">
        <f t="shared" si="120"/>
        <v>0</v>
      </c>
      <c r="K163" s="23">
        <f t="shared" si="120"/>
        <v>0</v>
      </c>
      <c r="L163" s="23">
        <f t="shared" si="120"/>
        <v>0</v>
      </c>
      <c r="M163" s="23">
        <f t="shared" si="120"/>
        <v>0</v>
      </c>
      <c r="N163" s="23">
        <f t="shared" si="120"/>
        <v>0</v>
      </c>
      <c r="O163" s="23">
        <f t="shared" si="120"/>
        <v>0</v>
      </c>
      <c r="P163" s="23">
        <f t="shared" si="120"/>
        <v>0</v>
      </c>
      <c r="Q163" s="23">
        <f t="shared" si="120"/>
        <v>0</v>
      </c>
      <c r="R163" s="23">
        <f t="shared" si="120"/>
        <v>0</v>
      </c>
      <c r="S163" s="23"/>
      <c r="T163" s="23"/>
      <c r="U163" s="23">
        <f t="shared" si="120"/>
        <v>0</v>
      </c>
      <c r="V163" s="23">
        <f t="shared" si="120"/>
        <v>0</v>
      </c>
      <c r="W163" s="23">
        <f t="shared" si="120"/>
        <v>0</v>
      </c>
      <c r="X163" s="23">
        <f t="shared" si="120"/>
        <v>0</v>
      </c>
      <c r="Y163" s="23">
        <f t="shared" si="120"/>
        <v>0</v>
      </c>
      <c r="Z163" s="23">
        <f t="shared" si="120"/>
        <v>0</v>
      </c>
      <c r="AA163" s="23">
        <f t="shared" si="120"/>
        <v>0</v>
      </c>
      <c r="AB163" s="23">
        <f t="shared" si="120"/>
        <v>0</v>
      </c>
      <c r="AC163" s="23">
        <f t="shared" si="120"/>
        <v>0</v>
      </c>
      <c r="AD163" s="23">
        <f t="shared" si="120"/>
        <v>0</v>
      </c>
      <c r="AE163" s="23">
        <f t="shared" si="120"/>
        <v>0</v>
      </c>
      <c r="AF163" s="23">
        <f t="shared" si="120"/>
        <v>0</v>
      </c>
      <c r="AG163" s="23">
        <f t="shared" si="120"/>
        <v>0</v>
      </c>
      <c r="AH163" s="23">
        <f t="shared" si="120"/>
        <v>0</v>
      </c>
      <c r="AI163" s="23">
        <f t="shared" si="120"/>
        <v>0</v>
      </c>
      <c r="AJ163" s="23">
        <f t="shared" si="120"/>
        <v>0</v>
      </c>
      <c r="AK163" s="23">
        <f t="shared" si="120"/>
        <v>0</v>
      </c>
      <c r="AL163" s="23">
        <f t="shared" si="120"/>
        <v>0</v>
      </c>
      <c r="AM163" s="23">
        <v>0</v>
      </c>
      <c r="AN163" s="23">
        <f t="shared" si="101"/>
        <v>0</v>
      </c>
      <c r="AP163" s="55"/>
    </row>
    <row r="164" spans="1:48">
      <c r="A164" s="27">
        <v>1</v>
      </c>
      <c r="B164" s="41">
        <v>2</v>
      </c>
      <c r="C164" s="2">
        <v>4</v>
      </c>
      <c r="D164" s="2">
        <v>244</v>
      </c>
      <c r="E164" s="1">
        <v>1</v>
      </c>
      <c r="G164" s="32" t="s">
        <v>145</v>
      </c>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f t="shared" si="101"/>
        <v>0</v>
      </c>
      <c r="AP164" s="55"/>
    </row>
    <row r="165" spans="1:48">
      <c r="A165" s="27">
        <v>1</v>
      </c>
      <c r="B165" s="41">
        <v>2</v>
      </c>
      <c r="C165" s="2">
        <v>4</v>
      </c>
      <c r="D165" s="2">
        <v>245</v>
      </c>
      <c r="E165" s="41"/>
      <c r="F165" s="41"/>
      <c r="G165" s="36" t="s">
        <v>146</v>
      </c>
      <c r="H165" s="23">
        <f>+H166</f>
        <v>0</v>
      </c>
      <c r="I165" s="23">
        <f t="shared" ref="I165:AL165" si="121">+I166</f>
        <v>0</v>
      </c>
      <c r="J165" s="23">
        <f t="shared" si="121"/>
        <v>0</v>
      </c>
      <c r="K165" s="23">
        <f t="shared" si="121"/>
        <v>0</v>
      </c>
      <c r="L165" s="23">
        <f t="shared" si="121"/>
        <v>0</v>
      </c>
      <c r="M165" s="23">
        <f t="shared" si="121"/>
        <v>0</v>
      </c>
      <c r="N165" s="23">
        <f t="shared" si="121"/>
        <v>0</v>
      </c>
      <c r="O165" s="23">
        <f t="shared" si="121"/>
        <v>0</v>
      </c>
      <c r="P165" s="23">
        <f t="shared" si="121"/>
        <v>0</v>
      </c>
      <c r="Q165" s="23">
        <f t="shared" si="121"/>
        <v>0</v>
      </c>
      <c r="R165" s="23">
        <f t="shared" si="121"/>
        <v>0</v>
      </c>
      <c r="S165" s="23"/>
      <c r="T165" s="23"/>
      <c r="U165" s="23">
        <f t="shared" si="121"/>
        <v>0</v>
      </c>
      <c r="V165" s="23">
        <f t="shared" si="121"/>
        <v>0</v>
      </c>
      <c r="W165" s="23">
        <f t="shared" si="121"/>
        <v>0</v>
      </c>
      <c r="X165" s="23">
        <f t="shared" si="121"/>
        <v>0</v>
      </c>
      <c r="Y165" s="23">
        <f t="shared" si="121"/>
        <v>0</v>
      </c>
      <c r="Z165" s="23">
        <f t="shared" si="121"/>
        <v>0</v>
      </c>
      <c r="AA165" s="23">
        <f t="shared" si="121"/>
        <v>0</v>
      </c>
      <c r="AB165" s="23">
        <f t="shared" si="121"/>
        <v>0</v>
      </c>
      <c r="AC165" s="23">
        <f t="shared" si="121"/>
        <v>0</v>
      </c>
      <c r="AD165" s="23">
        <f t="shared" si="121"/>
        <v>0</v>
      </c>
      <c r="AE165" s="23">
        <f t="shared" si="121"/>
        <v>0</v>
      </c>
      <c r="AF165" s="23">
        <f t="shared" si="121"/>
        <v>0</v>
      </c>
      <c r="AG165" s="23">
        <f t="shared" si="121"/>
        <v>0</v>
      </c>
      <c r="AH165" s="23">
        <f t="shared" si="121"/>
        <v>0</v>
      </c>
      <c r="AI165" s="23">
        <f t="shared" si="121"/>
        <v>0</v>
      </c>
      <c r="AJ165" s="23">
        <f t="shared" si="121"/>
        <v>0</v>
      </c>
      <c r="AK165" s="23">
        <f t="shared" si="121"/>
        <v>0</v>
      </c>
      <c r="AL165" s="23">
        <f t="shared" si="121"/>
        <v>0</v>
      </c>
      <c r="AM165" s="23">
        <v>0</v>
      </c>
      <c r="AN165" s="23">
        <f t="shared" si="101"/>
        <v>0</v>
      </c>
      <c r="AP165" s="55"/>
    </row>
    <row r="166" spans="1:48" s="47" customFormat="1">
      <c r="A166" s="27">
        <v>1</v>
      </c>
      <c r="B166" s="94">
        <v>2</v>
      </c>
      <c r="C166" s="3">
        <v>4</v>
      </c>
      <c r="D166" s="3">
        <v>245</v>
      </c>
      <c r="E166" s="92">
        <v>1</v>
      </c>
      <c r="F166" s="92"/>
      <c r="G166" s="37" t="s">
        <v>146</v>
      </c>
      <c r="H166" s="21"/>
      <c r="I166" s="21"/>
      <c r="J166" s="21"/>
      <c r="K166" s="21"/>
      <c r="L166" s="21"/>
      <c r="M166" s="21"/>
      <c r="N166" s="21">
        <v>0</v>
      </c>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f t="shared" si="101"/>
        <v>0</v>
      </c>
      <c r="AP166" s="55"/>
      <c r="AQ166" s="54"/>
      <c r="AR166" s="55"/>
      <c r="AS166" s="55"/>
      <c r="AT166" s="58"/>
      <c r="AV166" s="63"/>
    </row>
    <row r="167" spans="1:48">
      <c r="A167" s="27">
        <v>1</v>
      </c>
      <c r="B167" s="41">
        <v>2</v>
      </c>
      <c r="C167" s="2">
        <v>4</v>
      </c>
      <c r="D167" s="2">
        <v>246</v>
      </c>
      <c r="E167" s="41"/>
      <c r="F167" s="41"/>
      <c r="G167" s="36" t="s">
        <v>147</v>
      </c>
      <c r="H167" s="23">
        <f>+H168</f>
        <v>0</v>
      </c>
      <c r="I167" s="23">
        <f t="shared" ref="I167:AL167" si="122">+I168</f>
        <v>0</v>
      </c>
      <c r="J167" s="23">
        <f t="shared" si="122"/>
        <v>0</v>
      </c>
      <c r="K167" s="23">
        <f t="shared" si="122"/>
        <v>0</v>
      </c>
      <c r="L167" s="23">
        <f t="shared" si="122"/>
        <v>0</v>
      </c>
      <c r="M167" s="23">
        <f t="shared" si="122"/>
        <v>0</v>
      </c>
      <c r="N167" s="23">
        <f t="shared" si="122"/>
        <v>0</v>
      </c>
      <c r="O167" s="23">
        <f t="shared" si="122"/>
        <v>0</v>
      </c>
      <c r="P167" s="23">
        <f t="shared" si="122"/>
        <v>0</v>
      </c>
      <c r="Q167" s="23">
        <f t="shared" si="122"/>
        <v>0</v>
      </c>
      <c r="R167" s="23">
        <f t="shared" si="122"/>
        <v>0</v>
      </c>
      <c r="S167" s="23">
        <f t="shared" si="122"/>
        <v>0</v>
      </c>
      <c r="T167" s="23">
        <f t="shared" si="122"/>
        <v>346614.12</v>
      </c>
      <c r="U167" s="23">
        <f t="shared" si="122"/>
        <v>0</v>
      </c>
      <c r="V167" s="23">
        <f t="shared" si="122"/>
        <v>0</v>
      </c>
      <c r="W167" s="23">
        <f t="shared" si="122"/>
        <v>0</v>
      </c>
      <c r="X167" s="23">
        <f t="shared" si="122"/>
        <v>0</v>
      </c>
      <c r="Y167" s="23">
        <f t="shared" si="122"/>
        <v>0</v>
      </c>
      <c r="Z167" s="23">
        <f t="shared" si="122"/>
        <v>0</v>
      </c>
      <c r="AA167" s="23">
        <f t="shared" si="122"/>
        <v>0</v>
      </c>
      <c r="AB167" s="23">
        <f t="shared" si="122"/>
        <v>0</v>
      </c>
      <c r="AC167" s="23">
        <f t="shared" si="122"/>
        <v>0</v>
      </c>
      <c r="AD167" s="23">
        <f t="shared" si="122"/>
        <v>0</v>
      </c>
      <c r="AE167" s="23">
        <f t="shared" si="122"/>
        <v>0</v>
      </c>
      <c r="AF167" s="23">
        <f t="shared" si="122"/>
        <v>0</v>
      </c>
      <c r="AG167" s="23">
        <f t="shared" si="122"/>
        <v>0</v>
      </c>
      <c r="AH167" s="23">
        <f t="shared" si="122"/>
        <v>0</v>
      </c>
      <c r="AI167" s="23">
        <f t="shared" si="122"/>
        <v>0</v>
      </c>
      <c r="AJ167" s="23">
        <f t="shared" si="122"/>
        <v>0</v>
      </c>
      <c r="AK167" s="23">
        <f t="shared" si="122"/>
        <v>0</v>
      </c>
      <c r="AL167" s="23">
        <f t="shared" si="122"/>
        <v>0</v>
      </c>
      <c r="AM167" s="23">
        <v>0</v>
      </c>
      <c r="AN167" s="23">
        <f t="shared" si="101"/>
        <v>346614.12</v>
      </c>
      <c r="AP167" s="55"/>
    </row>
    <row r="168" spans="1:48" s="47" customFormat="1">
      <c r="A168" s="27">
        <v>1</v>
      </c>
      <c r="B168" s="94">
        <v>2</v>
      </c>
      <c r="C168" s="3">
        <v>4</v>
      </c>
      <c r="D168" s="3">
        <v>246</v>
      </c>
      <c r="E168" s="92">
        <v>1</v>
      </c>
      <c r="F168" s="92"/>
      <c r="G168" s="37" t="s">
        <v>147</v>
      </c>
      <c r="H168" s="21"/>
      <c r="I168" s="21"/>
      <c r="J168" s="21"/>
      <c r="K168" s="21">
        <v>0</v>
      </c>
      <c r="L168" s="21">
        <v>0</v>
      </c>
      <c r="M168" s="21">
        <v>0</v>
      </c>
      <c r="N168" s="21">
        <v>0</v>
      </c>
      <c r="O168" s="21"/>
      <c r="P168" s="21"/>
      <c r="Q168" s="21"/>
      <c r="R168" s="21"/>
      <c r="S168" s="21"/>
      <c r="T168" s="21">
        <v>346614.12</v>
      </c>
      <c r="U168" s="21"/>
      <c r="V168" s="21"/>
      <c r="W168" s="21"/>
      <c r="X168" s="21"/>
      <c r="Y168" s="21"/>
      <c r="Z168" s="21"/>
      <c r="AA168" s="21"/>
      <c r="AB168" s="21"/>
      <c r="AC168" s="21"/>
      <c r="AD168" s="21"/>
      <c r="AE168" s="21"/>
      <c r="AF168" s="21"/>
      <c r="AG168" s="21"/>
      <c r="AH168" s="21"/>
      <c r="AI168" s="21"/>
      <c r="AJ168" s="21"/>
      <c r="AK168" s="21"/>
      <c r="AL168" s="21"/>
      <c r="AM168" s="21"/>
      <c r="AN168" s="21">
        <f t="shared" si="101"/>
        <v>346614.12</v>
      </c>
      <c r="AP168" s="55"/>
      <c r="AQ168" s="54"/>
      <c r="AR168" s="55"/>
      <c r="AS168" s="55"/>
      <c r="AT168" s="58"/>
      <c r="AV168" s="63"/>
    </row>
    <row r="169" spans="1:48">
      <c r="A169" s="27">
        <v>1</v>
      </c>
      <c r="B169" s="41">
        <v>2</v>
      </c>
      <c r="C169" s="2">
        <v>4</v>
      </c>
      <c r="D169" s="2">
        <v>247</v>
      </c>
      <c r="E169" s="41"/>
      <c r="F169" s="41"/>
      <c r="G169" s="36" t="s">
        <v>148</v>
      </c>
      <c r="H169" s="23">
        <f>+H170</f>
        <v>0</v>
      </c>
      <c r="I169" s="23">
        <f t="shared" ref="I169:AL169" si="123">+I170</f>
        <v>0</v>
      </c>
      <c r="J169" s="23">
        <f t="shared" si="123"/>
        <v>0</v>
      </c>
      <c r="K169" s="23">
        <f t="shared" si="123"/>
        <v>0</v>
      </c>
      <c r="L169" s="23">
        <f t="shared" si="123"/>
        <v>0</v>
      </c>
      <c r="M169" s="23">
        <f t="shared" si="123"/>
        <v>0</v>
      </c>
      <c r="N169" s="23">
        <f t="shared" si="123"/>
        <v>0</v>
      </c>
      <c r="O169" s="23">
        <f t="shared" si="123"/>
        <v>0</v>
      </c>
      <c r="P169" s="23">
        <f t="shared" si="123"/>
        <v>0</v>
      </c>
      <c r="Q169" s="23">
        <f t="shared" si="123"/>
        <v>0</v>
      </c>
      <c r="R169" s="23">
        <f t="shared" si="123"/>
        <v>0</v>
      </c>
      <c r="S169" s="23">
        <f t="shared" si="123"/>
        <v>0</v>
      </c>
      <c r="T169" s="23">
        <f t="shared" si="123"/>
        <v>0</v>
      </c>
      <c r="U169" s="23">
        <f t="shared" si="123"/>
        <v>0</v>
      </c>
      <c r="V169" s="23">
        <f t="shared" si="123"/>
        <v>0</v>
      </c>
      <c r="W169" s="23">
        <f t="shared" si="123"/>
        <v>0</v>
      </c>
      <c r="X169" s="23">
        <f t="shared" si="123"/>
        <v>0</v>
      </c>
      <c r="Y169" s="23">
        <f t="shared" si="123"/>
        <v>0</v>
      </c>
      <c r="Z169" s="23">
        <f t="shared" si="123"/>
        <v>0</v>
      </c>
      <c r="AA169" s="23">
        <f t="shared" si="123"/>
        <v>0</v>
      </c>
      <c r="AB169" s="23">
        <f t="shared" si="123"/>
        <v>0</v>
      </c>
      <c r="AC169" s="23">
        <f t="shared" si="123"/>
        <v>0</v>
      </c>
      <c r="AD169" s="23">
        <f t="shared" si="123"/>
        <v>0</v>
      </c>
      <c r="AE169" s="23">
        <f t="shared" si="123"/>
        <v>0</v>
      </c>
      <c r="AF169" s="23">
        <f t="shared" si="123"/>
        <v>0</v>
      </c>
      <c r="AG169" s="23">
        <f t="shared" si="123"/>
        <v>0</v>
      </c>
      <c r="AH169" s="23">
        <f t="shared" si="123"/>
        <v>0</v>
      </c>
      <c r="AI169" s="23">
        <f t="shared" si="123"/>
        <v>0</v>
      </c>
      <c r="AJ169" s="23">
        <f t="shared" si="123"/>
        <v>0</v>
      </c>
      <c r="AK169" s="23">
        <f t="shared" si="123"/>
        <v>0</v>
      </c>
      <c r="AL169" s="23">
        <f t="shared" si="123"/>
        <v>0</v>
      </c>
      <c r="AM169" s="23">
        <v>0</v>
      </c>
      <c r="AN169" s="23">
        <f t="shared" si="101"/>
        <v>0</v>
      </c>
      <c r="AP169" s="55"/>
    </row>
    <row r="170" spans="1:48" s="47" customFormat="1">
      <c r="A170" s="27">
        <v>1</v>
      </c>
      <c r="B170" s="94">
        <v>2</v>
      </c>
      <c r="C170" s="3">
        <v>4</v>
      </c>
      <c r="D170" s="3">
        <v>247</v>
      </c>
      <c r="E170" s="92">
        <v>1</v>
      </c>
      <c r="F170" s="92"/>
      <c r="G170" s="37" t="s">
        <v>148</v>
      </c>
      <c r="H170" s="21"/>
      <c r="I170" s="21"/>
      <c r="J170" s="21"/>
      <c r="K170" s="21">
        <v>0</v>
      </c>
      <c r="L170" s="21"/>
      <c r="M170" s="21">
        <v>0</v>
      </c>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f t="shared" si="101"/>
        <v>0</v>
      </c>
      <c r="AP170" s="55"/>
      <c r="AQ170" s="54"/>
      <c r="AR170" s="55"/>
      <c r="AS170" s="55"/>
      <c r="AT170" s="58"/>
      <c r="AV170" s="63"/>
    </row>
    <row r="171" spans="1:48">
      <c r="A171" s="27">
        <v>1</v>
      </c>
      <c r="B171" s="41">
        <v>2</v>
      </c>
      <c r="C171" s="2">
        <v>4</v>
      </c>
      <c r="D171" s="2">
        <v>248</v>
      </c>
      <c r="E171" s="41"/>
      <c r="F171" s="41"/>
      <c r="G171" s="36" t="s">
        <v>149</v>
      </c>
      <c r="H171" s="23">
        <f>+H172</f>
        <v>0</v>
      </c>
      <c r="I171" s="23">
        <f t="shared" ref="I171:AL171" si="124">+I172</f>
        <v>0</v>
      </c>
      <c r="J171" s="23">
        <f t="shared" si="124"/>
        <v>0</v>
      </c>
      <c r="K171" s="23">
        <f t="shared" si="124"/>
        <v>0</v>
      </c>
      <c r="L171" s="23">
        <f t="shared" si="124"/>
        <v>0</v>
      </c>
      <c r="M171" s="23">
        <f t="shared" si="124"/>
        <v>0</v>
      </c>
      <c r="N171" s="23">
        <f t="shared" si="124"/>
        <v>0</v>
      </c>
      <c r="O171" s="23">
        <f t="shared" si="124"/>
        <v>0</v>
      </c>
      <c r="P171" s="23">
        <f t="shared" si="124"/>
        <v>0</v>
      </c>
      <c r="Q171" s="23">
        <f t="shared" si="124"/>
        <v>0</v>
      </c>
      <c r="R171" s="23">
        <f t="shared" si="124"/>
        <v>0</v>
      </c>
      <c r="S171" s="23">
        <f t="shared" si="124"/>
        <v>0</v>
      </c>
      <c r="T171" s="23">
        <f t="shared" si="124"/>
        <v>0</v>
      </c>
      <c r="U171" s="23">
        <f t="shared" si="124"/>
        <v>0</v>
      </c>
      <c r="V171" s="23">
        <f t="shared" si="124"/>
        <v>0</v>
      </c>
      <c r="W171" s="23">
        <f t="shared" si="124"/>
        <v>0</v>
      </c>
      <c r="X171" s="23">
        <f t="shared" si="124"/>
        <v>0</v>
      </c>
      <c r="Y171" s="23">
        <f t="shared" si="124"/>
        <v>0</v>
      </c>
      <c r="Z171" s="23">
        <f t="shared" si="124"/>
        <v>0</v>
      </c>
      <c r="AA171" s="23">
        <f t="shared" si="124"/>
        <v>0</v>
      </c>
      <c r="AB171" s="23">
        <f t="shared" si="124"/>
        <v>0</v>
      </c>
      <c r="AC171" s="23">
        <f t="shared" si="124"/>
        <v>0</v>
      </c>
      <c r="AD171" s="23">
        <f t="shared" si="124"/>
        <v>0</v>
      </c>
      <c r="AE171" s="23">
        <f t="shared" si="124"/>
        <v>0</v>
      </c>
      <c r="AF171" s="23">
        <f t="shared" si="124"/>
        <v>0</v>
      </c>
      <c r="AG171" s="23">
        <f t="shared" si="124"/>
        <v>0</v>
      </c>
      <c r="AH171" s="23">
        <f t="shared" si="124"/>
        <v>0</v>
      </c>
      <c r="AI171" s="23">
        <f t="shared" si="124"/>
        <v>0</v>
      </c>
      <c r="AJ171" s="23">
        <f t="shared" si="124"/>
        <v>0</v>
      </c>
      <c r="AK171" s="23">
        <f t="shared" si="124"/>
        <v>0</v>
      </c>
      <c r="AL171" s="23">
        <f t="shared" si="124"/>
        <v>0</v>
      </c>
      <c r="AM171" s="23">
        <v>0</v>
      </c>
      <c r="AN171" s="23">
        <f t="shared" si="101"/>
        <v>0</v>
      </c>
      <c r="AP171" s="55"/>
    </row>
    <row r="172" spans="1:48" s="47" customFormat="1">
      <c r="A172" s="27">
        <v>1</v>
      </c>
      <c r="B172" s="94">
        <v>2</v>
      </c>
      <c r="C172" s="3">
        <v>4</v>
      </c>
      <c r="D172" s="3">
        <v>248</v>
      </c>
      <c r="E172" s="92">
        <v>1</v>
      </c>
      <c r="F172" s="92"/>
      <c r="G172" s="37" t="s">
        <v>149</v>
      </c>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f t="shared" si="101"/>
        <v>0</v>
      </c>
      <c r="AP172" s="55"/>
      <c r="AQ172" s="54"/>
      <c r="AR172" s="55"/>
      <c r="AS172" s="55"/>
      <c r="AT172" s="58"/>
      <c r="AV172" s="63"/>
    </row>
    <row r="173" spans="1:48">
      <c r="A173" s="27">
        <v>1</v>
      </c>
      <c r="B173" s="41">
        <v>2</v>
      </c>
      <c r="C173" s="2">
        <v>4</v>
      </c>
      <c r="D173" s="2">
        <v>249</v>
      </c>
      <c r="E173" s="41"/>
      <c r="F173" s="41"/>
      <c r="G173" s="36" t="s">
        <v>150</v>
      </c>
      <c r="H173" s="23">
        <f>SUM(H174:H179)</f>
        <v>0</v>
      </c>
      <c r="I173" s="23">
        <f t="shared" ref="I173:AL173" si="125">SUM(I174:I179)</f>
        <v>0</v>
      </c>
      <c r="J173" s="23">
        <f t="shared" si="125"/>
        <v>0</v>
      </c>
      <c r="K173" s="23">
        <f t="shared" si="125"/>
        <v>0</v>
      </c>
      <c r="L173" s="23">
        <f t="shared" si="125"/>
        <v>0</v>
      </c>
      <c r="M173" s="23">
        <f t="shared" si="125"/>
        <v>0</v>
      </c>
      <c r="N173" s="23">
        <f t="shared" si="125"/>
        <v>0</v>
      </c>
      <c r="O173" s="23">
        <f t="shared" si="125"/>
        <v>0</v>
      </c>
      <c r="P173" s="23">
        <f t="shared" si="125"/>
        <v>0</v>
      </c>
      <c r="Q173" s="23">
        <f t="shared" si="125"/>
        <v>0</v>
      </c>
      <c r="R173" s="23">
        <f t="shared" si="125"/>
        <v>0</v>
      </c>
      <c r="S173" s="23">
        <f t="shared" si="125"/>
        <v>0</v>
      </c>
      <c r="T173" s="23">
        <f t="shared" si="125"/>
        <v>0</v>
      </c>
      <c r="U173" s="23">
        <f t="shared" si="125"/>
        <v>0</v>
      </c>
      <c r="V173" s="23">
        <f t="shared" si="125"/>
        <v>0</v>
      </c>
      <c r="W173" s="23">
        <f>SUM(W174:W179)</f>
        <v>0</v>
      </c>
      <c r="X173" s="23">
        <f t="shared" ref="X173:AG173" si="126">SUM(X174:X179)</f>
        <v>0</v>
      </c>
      <c r="Y173" s="23">
        <f t="shared" si="126"/>
        <v>0</v>
      </c>
      <c r="Z173" s="23">
        <f t="shared" si="126"/>
        <v>0</v>
      </c>
      <c r="AA173" s="23">
        <f t="shared" si="126"/>
        <v>0</v>
      </c>
      <c r="AB173" s="23">
        <f t="shared" si="126"/>
        <v>0</v>
      </c>
      <c r="AC173" s="23">
        <f t="shared" si="126"/>
        <v>0</v>
      </c>
      <c r="AD173" s="23">
        <f t="shared" si="126"/>
        <v>0</v>
      </c>
      <c r="AE173" s="23">
        <f t="shared" si="126"/>
        <v>0</v>
      </c>
      <c r="AF173" s="23">
        <f t="shared" si="126"/>
        <v>0</v>
      </c>
      <c r="AG173" s="23">
        <f t="shared" si="126"/>
        <v>0</v>
      </c>
      <c r="AH173" s="23">
        <f>SUM(AH174:AH179)</f>
        <v>0</v>
      </c>
      <c r="AI173" s="23">
        <f t="shared" si="125"/>
        <v>0</v>
      </c>
      <c r="AJ173" s="23">
        <f t="shared" si="125"/>
        <v>0</v>
      </c>
      <c r="AK173" s="23">
        <f t="shared" si="125"/>
        <v>0</v>
      </c>
      <c r="AL173" s="23">
        <f t="shared" si="125"/>
        <v>0</v>
      </c>
      <c r="AM173" s="23">
        <v>0</v>
      </c>
      <c r="AN173" s="23">
        <f t="shared" si="101"/>
        <v>0</v>
      </c>
      <c r="AP173" s="55"/>
    </row>
    <row r="174" spans="1:48" s="47" customFormat="1">
      <c r="A174" s="27">
        <v>1</v>
      </c>
      <c r="B174" s="94">
        <v>2</v>
      </c>
      <c r="C174" s="3">
        <v>4</v>
      </c>
      <c r="D174" s="3">
        <v>249</v>
      </c>
      <c r="E174" s="92">
        <v>1</v>
      </c>
      <c r="F174" s="92"/>
      <c r="G174" s="37" t="s">
        <v>151</v>
      </c>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f t="shared" si="101"/>
        <v>0</v>
      </c>
      <c r="AP174" s="55"/>
      <c r="AQ174" s="54"/>
      <c r="AR174" s="55"/>
      <c r="AS174" s="55"/>
      <c r="AT174" s="58"/>
      <c r="AV174" s="63"/>
    </row>
    <row r="175" spans="1:48" s="47" customFormat="1">
      <c r="A175" s="27">
        <v>1</v>
      </c>
      <c r="B175" s="94">
        <v>2</v>
      </c>
      <c r="C175" s="3">
        <v>4</v>
      </c>
      <c r="D175" s="3">
        <v>249</v>
      </c>
      <c r="E175" s="92">
        <v>2</v>
      </c>
      <c r="F175" s="92"/>
      <c r="G175" s="37" t="s">
        <v>152</v>
      </c>
      <c r="H175" s="40"/>
      <c r="I175" s="21"/>
      <c r="J175" s="21"/>
      <c r="K175" s="21"/>
      <c r="L175" s="21"/>
      <c r="M175" s="21"/>
      <c r="N175" s="21"/>
      <c r="O175" s="21"/>
      <c r="P175" s="21"/>
      <c r="Q175" s="21"/>
      <c r="R175" s="21"/>
      <c r="S175" s="21">
        <v>0</v>
      </c>
      <c r="T175" s="21"/>
      <c r="U175" s="21"/>
      <c r="V175" s="21"/>
      <c r="W175" s="21"/>
      <c r="X175" s="21"/>
      <c r="Y175" s="21"/>
      <c r="Z175" s="21"/>
      <c r="AA175" s="21"/>
      <c r="AB175" s="21"/>
      <c r="AC175" s="21"/>
      <c r="AD175" s="21"/>
      <c r="AE175" s="21"/>
      <c r="AF175" s="21"/>
      <c r="AG175" s="21"/>
      <c r="AH175" s="21"/>
      <c r="AI175" s="21"/>
      <c r="AJ175" s="21"/>
      <c r="AK175" s="21"/>
      <c r="AL175" s="21"/>
      <c r="AM175" s="21"/>
      <c r="AN175" s="21">
        <f t="shared" si="101"/>
        <v>0</v>
      </c>
      <c r="AP175" s="55"/>
      <c r="AQ175" s="54"/>
      <c r="AR175" s="55"/>
      <c r="AS175" s="55"/>
      <c r="AT175" s="58"/>
      <c r="AV175" s="63"/>
    </row>
    <row r="176" spans="1:48" s="47" customFormat="1">
      <c r="A176" s="27">
        <v>1</v>
      </c>
      <c r="B176" s="94">
        <v>2</v>
      </c>
      <c r="C176" s="3">
        <v>4</v>
      </c>
      <c r="D176" s="3">
        <v>249</v>
      </c>
      <c r="E176" s="92">
        <v>3</v>
      </c>
      <c r="F176" s="92"/>
      <c r="G176" s="37" t="s">
        <v>153</v>
      </c>
      <c r="H176" s="40"/>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f t="shared" si="101"/>
        <v>0</v>
      </c>
      <c r="AP176" s="55"/>
      <c r="AQ176" s="54"/>
      <c r="AR176" s="55"/>
      <c r="AS176" s="55"/>
      <c r="AT176" s="58"/>
      <c r="AV176" s="63"/>
    </row>
    <row r="177" spans="1:48" s="47" customFormat="1">
      <c r="A177" s="27">
        <v>1</v>
      </c>
      <c r="B177" s="94">
        <v>2</v>
      </c>
      <c r="C177" s="3">
        <v>4</v>
      </c>
      <c r="D177" s="3">
        <v>249</v>
      </c>
      <c r="E177" s="92">
        <v>4</v>
      </c>
      <c r="F177" s="92"/>
      <c r="G177" s="37" t="s">
        <v>106</v>
      </c>
      <c r="H177" s="40"/>
      <c r="I177" s="21"/>
      <c r="J177" s="21"/>
      <c r="K177" s="21"/>
      <c r="L177" s="21"/>
      <c r="M177" s="21"/>
      <c r="N177" s="21"/>
      <c r="O177" s="21"/>
      <c r="P177" s="21"/>
      <c r="Q177" s="21"/>
      <c r="R177" s="21"/>
      <c r="S177" s="21"/>
      <c r="T177" s="21"/>
      <c r="U177" s="21">
        <v>0</v>
      </c>
      <c r="V177" s="21"/>
      <c r="W177" s="21"/>
      <c r="X177" s="21"/>
      <c r="Y177" s="21"/>
      <c r="Z177" s="21"/>
      <c r="AA177" s="21"/>
      <c r="AB177" s="21"/>
      <c r="AC177" s="21"/>
      <c r="AD177" s="21"/>
      <c r="AE177" s="21"/>
      <c r="AF177" s="21"/>
      <c r="AG177" s="21"/>
      <c r="AH177" s="21"/>
      <c r="AI177" s="21"/>
      <c r="AJ177" s="21"/>
      <c r="AK177" s="21"/>
      <c r="AL177" s="21"/>
      <c r="AM177" s="21"/>
      <c r="AN177" s="21">
        <f t="shared" si="101"/>
        <v>0</v>
      </c>
      <c r="AP177" s="55"/>
      <c r="AQ177" s="54"/>
      <c r="AR177" s="55"/>
      <c r="AS177" s="55"/>
      <c r="AT177" s="58"/>
      <c r="AV177" s="63"/>
    </row>
    <row r="178" spans="1:48">
      <c r="A178" s="27">
        <v>1</v>
      </c>
      <c r="B178" s="41">
        <v>2</v>
      </c>
      <c r="C178" s="2">
        <v>4</v>
      </c>
      <c r="D178" s="2">
        <v>249</v>
      </c>
      <c r="E178" s="1">
        <v>5</v>
      </c>
      <c r="G178" s="32" t="s">
        <v>154</v>
      </c>
      <c r="H178" s="40"/>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f t="shared" si="101"/>
        <v>0</v>
      </c>
      <c r="AP178" s="55"/>
    </row>
    <row r="179" spans="1:48" s="47" customFormat="1">
      <c r="A179" s="27">
        <v>1</v>
      </c>
      <c r="B179" s="94">
        <v>2</v>
      </c>
      <c r="C179" s="3">
        <v>4</v>
      </c>
      <c r="D179" s="3">
        <v>249</v>
      </c>
      <c r="E179" s="92">
        <v>6</v>
      </c>
      <c r="F179" s="92"/>
      <c r="G179" s="37" t="s">
        <v>155</v>
      </c>
      <c r="H179" s="40"/>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f t="shared" si="101"/>
        <v>0</v>
      </c>
      <c r="AP179" s="55"/>
      <c r="AQ179" s="54"/>
      <c r="AR179" s="55"/>
      <c r="AS179" s="55"/>
      <c r="AT179" s="58"/>
      <c r="AV179" s="63"/>
    </row>
    <row r="180" spans="1:48">
      <c r="A180" s="27">
        <v>1</v>
      </c>
      <c r="B180" s="41">
        <v>2</v>
      </c>
      <c r="C180" s="2">
        <v>5</v>
      </c>
      <c r="D180" s="2"/>
      <c r="E180" s="41"/>
      <c r="F180" s="41"/>
      <c r="G180" s="36" t="s">
        <v>156</v>
      </c>
      <c r="H180" s="15">
        <f t="shared" ref="H180:AL180" si="127">+H181+H183+H185+H188+H190+H192+H194</f>
        <v>0</v>
      </c>
      <c r="I180" s="15">
        <f t="shared" si="127"/>
        <v>0</v>
      </c>
      <c r="J180" s="15">
        <f t="shared" si="127"/>
        <v>0</v>
      </c>
      <c r="K180" s="15">
        <f t="shared" si="127"/>
        <v>0</v>
      </c>
      <c r="L180" s="15">
        <f t="shared" si="127"/>
        <v>0</v>
      </c>
      <c r="M180" s="15">
        <f t="shared" si="127"/>
        <v>0</v>
      </c>
      <c r="N180" s="15">
        <f t="shared" si="127"/>
        <v>0</v>
      </c>
      <c r="O180" s="15">
        <f t="shared" si="127"/>
        <v>0</v>
      </c>
      <c r="P180" s="15">
        <f t="shared" si="127"/>
        <v>0</v>
      </c>
      <c r="Q180" s="15">
        <f t="shared" si="127"/>
        <v>0</v>
      </c>
      <c r="R180" s="15">
        <f t="shared" si="127"/>
        <v>0</v>
      </c>
      <c r="S180" s="15">
        <f t="shared" si="127"/>
        <v>0</v>
      </c>
      <c r="T180" s="15">
        <f t="shared" si="127"/>
        <v>0</v>
      </c>
      <c r="U180" s="15">
        <f t="shared" si="127"/>
        <v>0</v>
      </c>
      <c r="V180" s="15">
        <f t="shared" si="127"/>
        <v>0</v>
      </c>
      <c r="W180" s="15">
        <f t="shared" si="127"/>
        <v>0</v>
      </c>
      <c r="X180" s="15">
        <f t="shared" si="127"/>
        <v>0</v>
      </c>
      <c r="Y180" s="15">
        <f t="shared" si="127"/>
        <v>0</v>
      </c>
      <c r="Z180" s="15">
        <f t="shared" si="127"/>
        <v>0</v>
      </c>
      <c r="AA180" s="15">
        <f t="shared" si="127"/>
        <v>0</v>
      </c>
      <c r="AB180" s="15">
        <f t="shared" si="127"/>
        <v>0</v>
      </c>
      <c r="AC180" s="15">
        <f t="shared" si="127"/>
        <v>0</v>
      </c>
      <c r="AD180" s="15">
        <f t="shared" si="127"/>
        <v>0</v>
      </c>
      <c r="AE180" s="15">
        <f t="shared" si="127"/>
        <v>0</v>
      </c>
      <c r="AF180" s="15">
        <f t="shared" si="127"/>
        <v>0</v>
      </c>
      <c r="AG180" s="15">
        <f t="shared" si="127"/>
        <v>0</v>
      </c>
      <c r="AH180" s="15">
        <f>+AH181+AH183+AH185+AH188+AH190+AH192+AH194</f>
        <v>0</v>
      </c>
      <c r="AI180" s="15">
        <f t="shared" si="127"/>
        <v>0</v>
      </c>
      <c r="AJ180" s="15">
        <f t="shared" si="127"/>
        <v>0</v>
      </c>
      <c r="AK180" s="15">
        <f t="shared" si="127"/>
        <v>0</v>
      </c>
      <c r="AL180" s="15">
        <f t="shared" si="127"/>
        <v>0</v>
      </c>
      <c r="AM180" s="15">
        <v>0</v>
      </c>
      <c r="AN180" s="15">
        <f t="shared" si="101"/>
        <v>0</v>
      </c>
      <c r="AP180" s="55"/>
    </row>
    <row r="181" spans="1:48">
      <c r="A181" s="27">
        <v>1</v>
      </c>
      <c r="B181" s="41">
        <v>2</v>
      </c>
      <c r="C181" s="2">
        <v>5</v>
      </c>
      <c r="D181" s="2">
        <v>251</v>
      </c>
      <c r="E181" s="41"/>
      <c r="F181" s="41"/>
      <c r="G181" s="36" t="s">
        <v>157</v>
      </c>
      <c r="H181" s="23">
        <f>+H182</f>
        <v>0</v>
      </c>
      <c r="I181" s="23">
        <f t="shared" ref="I181:AL181" si="128">+I182</f>
        <v>0</v>
      </c>
      <c r="J181" s="23">
        <f t="shared" si="128"/>
        <v>0</v>
      </c>
      <c r="K181" s="23">
        <f t="shared" si="128"/>
        <v>0</v>
      </c>
      <c r="L181" s="23">
        <f t="shared" si="128"/>
        <v>0</v>
      </c>
      <c r="M181" s="23">
        <f t="shared" si="128"/>
        <v>0</v>
      </c>
      <c r="N181" s="23">
        <f t="shared" si="128"/>
        <v>0</v>
      </c>
      <c r="O181" s="23">
        <f t="shared" si="128"/>
        <v>0</v>
      </c>
      <c r="P181" s="23">
        <f t="shared" si="128"/>
        <v>0</v>
      </c>
      <c r="Q181" s="23">
        <f t="shared" si="128"/>
        <v>0</v>
      </c>
      <c r="R181" s="23">
        <f t="shared" si="128"/>
        <v>0</v>
      </c>
      <c r="S181" s="23">
        <f t="shared" si="128"/>
        <v>0</v>
      </c>
      <c r="T181" s="23">
        <f t="shared" si="128"/>
        <v>0</v>
      </c>
      <c r="U181" s="23">
        <f t="shared" si="128"/>
        <v>0</v>
      </c>
      <c r="V181" s="23">
        <f t="shared" si="128"/>
        <v>0</v>
      </c>
      <c r="W181" s="23">
        <f t="shared" si="128"/>
        <v>0</v>
      </c>
      <c r="X181" s="23">
        <f t="shared" si="128"/>
        <v>0</v>
      </c>
      <c r="Y181" s="23">
        <f t="shared" si="128"/>
        <v>0</v>
      </c>
      <c r="Z181" s="23">
        <f t="shared" si="128"/>
        <v>0</v>
      </c>
      <c r="AA181" s="23">
        <f t="shared" si="128"/>
        <v>0</v>
      </c>
      <c r="AB181" s="23">
        <f t="shared" si="128"/>
        <v>0</v>
      </c>
      <c r="AC181" s="23">
        <f t="shared" si="128"/>
        <v>0</v>
      </c>
      <c r="AD181" s="23">
        <f t="shared" si="128"/>
        <v>0</v>
      </c>
      <c r="AE181" s="23">
        <f t="shared" si="128"/>
        <v>0</v>
      </c>
      <c r="AF181" s="23">
        <f t="shared" si="128"/>
        <v>0</v>
      </c>
      <c r="AG181" s="23">
        <f t="shared" si="128"/>
        <v>0</v>
      </c>
      <c r="AH181" s="23">
        <f t="shared" si="128"/>
        <v>0</v>
      </c>
      <c r="AI181" s="23">
        <f t="shared" si="128"/>
        <v>0</v>
      </c>
      <c r="AJ181" s="23">
        <f t="shared" si="128"/>
        <v>0</v>
      </c>
      <c r="AK181" s="23">
        <f t="shared" si="128"/>
        <v>0</v>
      </c>
      <c r="AL181" s="23">
        <f t="shared" si="128"/>
        <v>0</v>
      </c>
      <c r="AM181" s="23">
        <v>0</v>
      </c>
      <c r="AN181" s="23">
        <f t="shared" si="101"/>
        <v>0</v>
      </c>
      <c r="AP181" s="55"/>
    </row>
    <row r="182" spans="1:48">
      <c r="A182" s="27">
        <v>1</v>
      </c>
      <c r="B182" s="41">
        <v>2</v>
      </c>
      <c r="C182" s="2">
        <v>5</v>
      </c>
      <c r="D182" s="2">
        <v>251</v>
      </c>
      <c r="E182" s="1">
        <v>1</v>
      </c>
      <c r="G182" s="32" t="s">
        <v>157</v>
      </c>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f t="shared" si="101"/>
        <v>0</v>
      </c>
      <c r="AP182" s="55"/>
    </row>
    <row r="183" spans="1:48">
      <c r="A183" s="27">
        <v>1</v>
      </c>
      <c r="B183" s="41">
        <v>2</v>
      </c>
      <c r="C183" s="2">
        <v>5</v>
      </c>
      <c r="D183" s="2">
        <v>252</v>
      </c>
      <c r="E183" s="41"/>
      <c r="F183" s="41"/>
      <c r="G183" s="36" t="s">
        <v>158</v>
      </c>
      <c r="H183" s="23">
        <f>+H184</f>
        <v>0</v>
      </c>
      <c r="I183" s="23">
        <f t="shared" ref="I183:AL183" si="129">+I184</f>
        <v>0</v>
      </c>
      <c r="J183" s="23">
        <f t="shared" si="129"/>
        <v>0</v>
      </c>
      <c r="K183" s="23">
        <f t="shared" si="129"/>
        <v>0</v>
      </c>
      <c r="L183" s="23">
        <f t="shared" si="129"/>
        <v>0</v>
      </c>
      <c r="M183" s="23">
        <f t="shared" si="129"/>
        <v>0</v>
      </c>
      <c r="N183" s="23">
        <f t="shared" si="129"/>
        <v>0</v>
      </c>
      <c r="O183" s="23">
        <f t="shared" si="129"/>
        <v>0</v>
      </c>
      <c r="P183" s="23">
        <f t="shared" si="129"/>
        <v>0</v>
      </c>
      <c r="Q183" s="23">
        <f t="shared" si="129"/>
        <v>0</v>
      </c>
      <c r="R183" s="23">
        <f t="shared" si="129"/>
        <v>0</v>
      </c>
      <c r="S183" s="23">
        <f t="shared" si="129"/>
        <v>0</v>
      </c>
      <c r="T183" s="23">
        <f t="shared" si="129"/>
        <v>0</v>
      </c>
      <c r="U183" s="23">
        <f t="shared" si="129"/>
        <v>0</v>
      </c>
      <c r="V183" s="23">
        <f t="shared" si="129"/>
        <v>0</v>
      </c>
      <c r="W183" s="23">
        <f t="shared" si="129"/>
        <v>0</v>
      </c>
      <c r="X183" s="23">
        <f t="shared" si="129"/>
        <v>0</v>
      </c>
      <c r="Y183" s="23">
        <f t="shared" si="129"/>
        <v>0</v>
      </c>
      <c r="Z183" s="23">
        <f t="shared" si="129"/>
        <v>0</v>
      </c>
      <c r="AA183" s="23">
        <f t="shared" si="129"/>
        <v>0</v>
      </c>
      <c r="AB183" s="23">
        <f t="shared" si="129"/>
        <v>0</v>
      </c>
      <c r="AC183" s="23">
        <f t="shared" si="129"/>
        <v>0</v>
      </c>
      <c r="AD183" s="23">
        <f t="shared" si="129"/>
        <v>0</v>
      </c>
      <c r="AE183" s="23">
        <f t="shared" si="129"/>
        <v>0</v>
      </c>
      <c r="AF183" s="23">
        <f t="shared" si="129"/>
        <v>0</v>
      </c>
      <c r="AG183" s="23">
        <f t="shared" si="129"/>
        <v>0</v>
      </c>
      <c r="AH183" s="23">
        <f t="shared" si="129"/>
        <v>0</v>
      </c>
      <c r="AI183" s="23">
        <f t="shared" si="129"/>
        <v>0</v>
      </c>
      <c r="AJ183" s="23">
        <f t="shared" si="129"/>
        <v>0</v>
      </c>
      <c r="AK183" s="23">
        <f t="shared" si="129"/>
        <v>0</v>
      </c>
      <c r="AL183" s="23">
        <f t="shared" si="129"/>
        <v>0</v>
      </c>
      <c r="AM183" s="23">
        <v>0</v>
      </c>
      <c r="AN183" s="23">
        <f t="shared" si="101"/>
        <v>0</v>
      </c>
      <c r="AP183" s="55"/>
    </row>
    <row r="184" spans="1:48">
      <c r="A184" s="27">
        <v>1</v>
      </c>
      <c r="B184" s="41">
        <v>2</v>
      </c>
      <c r="C184" s="2">
        <v>5</v>
      </c>
      <c r="D184" s="2">
        <v>252</v>
      </c>
      <c r="E184" s="1">
        <v>1</v>
      </c>
      <c r="G184" s="32" t="s">
        <v>159</v>
      </c>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f t="shared" si="101"/>
        <v>0</v>
      </c>
      <c r="AP184" s="55"/>
    </row>
    <row r="185" spans="1:48">
      <c r="A185" s="27">
        <v>1</v>
      </c>
      <c r="B185" s="41">
        <v>2</v>
      </c>
      <c r="C185" s="2">
        <v>5</v>
      </c>
      <c r="D185" s="2">
        <v>253</v>
      </c>
      <c r="E185" s="41"/>
      <c r="F185" s="41"/>
      <c r="G185" s="36" t="s">
        <v>160</v>
      </c>
      <c r="H185" s="23">
        <f>+H186+H187</f>
        <v>0</v>
      </c>
      <c r="I185" s="23">
        <f t="shared" ref="I185:AL185" si="130">+I186+I187</f>
        <v>0</v>
      </c>
      <c r="J185" s="23">
        <f t="shared" si="130"/>
        <v>0</v>
      </c>
      <c r="K185" s="23">
        <f t="shared" si="130"/>
        <v>0</v>
      </c>
      <c r="L185" s="23">
        <f t="shared" si="130"/>
        <v>0</v>
      </c>
      <c r="M185" s="23">
        <f t="shared" si="130"/>
        <v>0</v>
      </c>
      <c r="N185" s="23">
        <f t="shared" si="130"/>
        <v>0</v>
      </c>
      <c r="O185" s="23">
        <f t="shared" si="130"/>
        <v>0</v>
      </c>
      <c r="P185" s="23">
        <f>+P186+P187</f>
        <v>0</v>
      </c>
      <c r="Q185" s="23">
        <f>+Q186+Q187</f>
        <v>0</v>
      </c>
      <c r="R185" s="23">
        <f t="shared" ref="R185:AG185" si="131">+R186+R187</f>
        <v>0</v>
      </c>
      <c r="S185" s="23">
        <f t="shared" si="131"/>
        <v>0</v>
      </c>
      <c r="T185" s="23">
        <f t="shared" si="131"/>
        <v>0</v>
      </c>
      <c r="U185" s="23">
        <f t="shared" si="131"/>
        <v>0</v>
      </c>
      <c r="V185" s="23">
        <f t="shared" si="131"/>
        <v>0</v>
      </c>
      <c r="W185" s="23">
        <f t="shared" si="131"/>
        <v>0</v>
      </c>
      <c r="X185" s="23">
        <f t="shared" si="131"/>
        <v>0</v>
      </c>
      <c r="Y185" s="23">
        <f t="shared" si="131"/>
        <v>0</v>
      </c>
      <c r="Z185" s="23">
        <f t="shared" si="131"/>
        <v>0</v>
      </c>
      <c r="AA185" s="23">
        <f t="shared" si="131"/>
        <v>0</v>
      </c>
      <c r="AB185" s="23">
        <f t="shared" si="131"/>
        <v>0</v>
      </c>
      <c r="AC185" s="23">
        <f t="shared" si="131"/>
        <v>0</v>
      </c>
      <c r="AD185" s="23">
        <f t="shared" si="131"/>
        <v>0</v>
      </c>
      <c r="AE185" s="23">
        <f t="shared" si="131"/>
        <v>0</v>
      </c>
      <c r="AF185" s="23">
        <f t="shared" si="131"/>
        <v>0</v>
      </c>
      <c r="AG185" s="23">
        <f t="shared" si="131"/>
        <v>0</v>
      </c>
      <c r="AH185" s="23">
        <f>+AH186+AH187</f>
        <v>0</v>
      </c>
      <c r="AI185" s="23">
        <f t="shared" ref="AI185:AJ185" si="132">+AI186+AI187</f>
        <v>0</v>
      </c>
      <c r="AJ185" s="23">
        <f t="shared" si="132"/>
        <v>0</v>
      </c>
      <c r="AK185" s="23">
        <f t="shared" si="130"/>
        <v>0</v>
      </c>
      <c r="AL185" s="23">
        <f t="shared" si="130"/>
        <v>0</v>
      </c>
      <c r="AM185" s="23">
        <v>0</v>
      </c>
      <c r="AN185" s="23">
        <f t="shared" si="101"/>
        <v>0</v>
      </c>
      <c r="AP185" s="55"/>
    </row>
    <row r="186" spans="1:48" s="47" customFormat="1">
      <c r="A186" s="27">
        <v>1</v>
      </c>
      <c r="B186" s="94">
        <v>2</v>
      </c>
      <c r="C186" s="3">
        <v>5</v>
      </c>
      <c r="D186" s="3">
        <v>253</v>
      </c>
      <c r="E186" s="92">
        <v>1</v>
      </c>
      <c r="F186" s="92"/>
      <c r="G186" s="37" t="s">
        <v>160</v>
      </c>
      <c r="H186" s="40"/>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f t="shared" si="101"/>
        <v>0</v>
      </c>
      <c r="AP186" s="55"/>
      <c r="AQ186" s="54"/>
      <c r="AR186" s="55"/>
      <c r="AS186" s="55"/>
      <c r="AT186" s="58"/>
      <c r="AV186" s="63"/>
    </row>
    <row r="187" spans="1:48">
      <c r="A187" s="27">
        <v>1</v>
      </c>
      <c r="B187" s="41">
        <v>2</v>
      </c>
      <c r="C187" s="2">
        <v>5</v>
      </c>
      <c r="D187" s="2">
        <v>253</v>
      </c>
      <c r="E187" s="1">
        <v>2</v>
      </c>
      <c r="G187" s="32" t="s">
        <v>161</v>
      </c>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f t="shared" si="101"/>
        <v>0</v>
      </c>
      <c r="AP187" s="55"/>
    </row>
    <row r="188" spans="1:48">
      <c r="A188" s="27">
        <v>1</v>
      </c>
      <c r="B188" s="41">
        <v>2</v>
      </c>
      <c r="C188" s="2">
        <v>5</v>
      </c>
      <c r="D188" s="2">
        <v>254</v>
      </c>
      <c r="E188" s="41"/>
      <c r="F188" s="41"/>
      <c r="G188" s="36" t="s">
        <v>162</v>
      </c>
      <c r="H188" s="23">
        <f>+H189</f>
        <v>0</v>
      </c>
      <c r="I188" s="23">
        <f t="shared" ref="I188:AL188" si="133">+I189</f>
        <v>0</v>
      </c>
      <c r="J188" s="23">
        <f t="shared" si="133"/>
        <v>0</v>
      </c>
      <c r="K188" s="23">
        <f t="shared" si="133"/>
        <v>0</v>
      </c>
      <c r="L188" s="23">
        <f t="shared" si="133"/>
        <v>0</v>
      </c>
      <c r="M188" s="23">
        <f t="shared" si="133"/>
        <v>0</v>
      </c>
      <c r="N188" s="23">
        <f t="shared" si="133"/>
        <v>0</v>
      </c>
      <c r="O188" s="23">
        <f t="shared" si="133"/>
        <v>0</v>
      </c>
      <c r="P188" s="23">
        <f t="shared" si="133"/>
        <v>0</v>
      </c>
      <c r="Q188" s="23">
        <f t="shared" si="133"/>
        <v>0</v>
      </c>
      <c r="R188" s="23">
        <f t="shared" si="133"/>
        <v>0</v>
      </c>
      <c r="S188" s="23">
        <f t="shared" si="133"/>
        <v>0</v>
      </c>
      <c r="T188" s="23">
        <f t="shared" si="133"/>
        <v>0</v>
      </c>
      <c r="U188" s="23">
        <f t="shared" si="133"/>
        <v>0</v>
      </c>
      <c r="V188" s="23">
        <f t="shared" si="133"/>
        <v>0</v>
      </c>
      <c r="W188" s="23">
        <f t="shared" si="133"/>
        <v>0</v>
      </c>
      <c r="X188" s="23">
        <f t="shared" si="133"/>
        <v>0</v>
      </c>
      <c r="Y188" s="23">
        <f t="shared" si="133"/>
        <v>0</v>
      </c>
      <c r="Z188" s="23">
        <f t="shared" si="133"/>
        <v>0</v>
      </c>
      <c r="AA188" s="23">
        <f t="shared" si="133"/>
        <v>0</v>
      </c>
      <c r="AB188" s="23">
        <f t="shared" si="133"/>
        <v>0</v>
      </c>
      <c r="AC188" s="23">
        <f t="shared" si="133"/>
        <v>0</v>
      </c>
      <c r="AD188" s="23">
        <f t="shared" si="133"/>
        <v>0</v>
      </c>
      <c r="AE188" s="23">
        <f t="shared" si="133"/>
        <v>0</v>
      </c>
      <c r="AF188" s="23">
        <f t="shared" si="133"/>
        <v>0</v>
      </c>
      <c r="AG188" s="23">
        <f t="shared" si="133"/>
        <v>0</v>
      </c>
      <c r="AH188" s="23">
        <f t="shared" si="133"/>
        <v>0</v>
      </c>
      <c r="AI188" s="23">
        <f t="shared" si="133"/>
        <v>0</v>
      </c>
      <c r="AJ188" s="23">
        <f t="shared" si="133"/>
        <v>0</v>
      </c>
      <c r="AK188" s="23">
        <f t="shared" si="133"/>
        <v>0</v>
      </c>
      <c r="AL188" s="23">
        <f t="shared" si="133"/>
        <v>0</v>
      </c>
      <c r="AM188" s="23">
        <v>0</v>
      </c>
      <c r="AN188" s="23">
        <f t="shared" si="101"/>
        <v>0</v>
      </c>
      <c r="AP188" s="55"/>
    </row>
    <row r="189" spans="1:48" s="47" customFormat="1">
      <c r="A189" s="27">
        <v>1</v>
      </c>
      <c r="B189" s="94">
        <v>2</v>
      </c>
      <c r="C189" s="3">
        <v>5</v>
      </c>
      <c r="D189" s="3">
        <v>254</v>
      </c>
      <c r="E189" s="92">
        <v>1</v>
      </c>
      <c r="F189" s="92"/>
      <c r="G189" s="37" t="s">
        <v>162</v>
      </c>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f t="shared" si="101"/>
        <v>0</v>
      </c>
      <c r="AP189" s="55"/>
      <c r="AQ189" s="54"/>
      <c r="AR189" s="55"/>
      <c r="AS189" s="55"/>
      <c r="AT189" s="58"/>
      <c r="AV189" s="63"/>
    </row>
    <row r="190" spans="1:48">
      <c r="A190" s="27">
        <v>1</v>
      </c>
      <c r="B190" s="41">
        <v>2</v>
      </c>
      <c r="C190" s="2">
        <v>5</v>
      </c>
      <c r="D190" s="2">
        <v>255</v>
      </c>
      <c r="E190" s="41"/>
      <c r="F190" s="41"/>
      <c r="G190" s="36" t="s">
        <v>163</v>
      </c>
      <c r="H190" s="23">
        <f>+H191</f>
        <v>0</v>
      </c>
      <c r="I190" s="23">
        <f t="shared" ref="I190:AL190" si="134">+I191</f>
        <v>0</v>
      </c>
      <c r="J190" s="23">
        <f t="shared" si="134"/>
        <v>0</v>
      </c>
      <c r="K190" s="23">
        <f t="shared" si="134"/>
        <v>0</v>
      </c>
      <c r="L190" s="23">
        <f t="shared" si="134"/>
        <v>0</v>
      </c>
      <c r="M190" s="23">
        <f t="shared" si="134"/>
        <v>0</v>
      </c>
      <c r="N190" s="23">
        <f t="shared" si="134"/>
        <v>0</v>
      </c>
      <c r="O190" s="23">
        <f t="shared" si="134"/>
        <v>0</v>
      </c>
      <c r="P190" s="23">
        <f t="shared" si="134"/>
        <v>0</v>
      </c>
      <c r="Q190" s="23">
        <f t="shared" si="134"/>
        <v>0</v>
      </c>
      <c r="R190" s="23">
        <f t="shared" si="134"/>
        <v>0</v>
      </c>
      <c r="S190" s="23">
        <f t="shared" si="134"/>
        <v>0</v>
      </c>
      <c r="T190" s="23">
        <f t="shared" si="134"/>
        <v>0</v>
      </c>
      <c r="U190" s="23">
        <f t="shared" si="134"/>
        <v>0</v>
      </c>
      <c r="V190" s="23">
        <f t="shared" si="134"/>
        <v>0</v>
      </c>
      <c r="W190" s="23">
        <f t="shared" si="134"/>
        <v>0</v>
      </c>
      <c r="X190" s="23">
        <f t="shared" si="134"/>
        <v>0</v>
      </c>
      <c r="Y190" s="23">
        <f t="shared" si="134"/>
        <v>0</v>
      </c>
      <c r="Z190" s="23">
        <f t="shared" si="134"/>
        <v>0</v>
      </c>
      <c r="AA190" s="23">
        <f t="shared" si="134"/>
        <v>0</v>
      </c>
      <c r="AB190" s="23">
        <f t="shared" si="134"/>
        <v>0</v>
      </c>
      <c r="AC190" s="23">
        <f t="shared" si="134"/>
        <v>0</v>
      </c>
      <c r="AD190" s="23">
        <f t="shared" si="134"/>
        <v>0</v>
      </c>
      <c r="AE190" s="23">
        <f t="shared" si="134"/>
        <v>0</v>
      </c>
      <c r="AF190" s="23">
        <f t="shared" si="134"/>
        <v>0</v>
      </c>
      <c r="AG190" s="23">
        <f t="shared" si="134"/>
        <v>0</v>
      </c>
      <c r="AH190" s="23">
        <f t="shared" si="134"/>
        <v>0</v>
      </c>
      <c r="AI190" s="23">
        <f t="shared" si="134"/>
        <v>0</v>
      </c>
      <c r="AJ190" s="23">
        <f t="shared" si="134"/>
        <v>0</v>
      </c>
      <c r="AK190" s="23">
        <f t="shared" si="134"/>
        <v>0</v>
      </c>
      <c r="AL190" s="23">
        <f t="shared" si="134"/>
        <v>0</v>
      </c>
      <c r="AM190" s="23">
        <v>0</v>
      </c>
      <c r="AN190" s="23">
        <f t="shared" si="101"/>
        <v>0</v>
      </c>
      <c r="AP190" s="55"/>
    </row>
    <row r="191" spans="1:48">
      <c r="A191" s="27">
        <v>1</v>
      </c>
      <c r="B191" s="41">
        <v>2</v>
      </c>
      <c r="C191" s="2">
        <v>5</v>
      </c>
      <c r="D191" s="2">
        <v>255</v>
      </c>
      <c r="E191" s="1">
        <v>1</v>
      </c>
      <c r="G191" s="32" t="s">
        <v>163</v>
      </c>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f t="shared" ref="AN191:AN254" si="135">SUM(H191:AL191)</f>
        <v>0</v>
      </c>
      <c r="AP191" s="55"/>
    </row>
    <row r="192" spans="1:48">
      <c r="A192" s="27">
        <v>1</v>
      </c>
      <c r="B192" s="41">
        <v>2</v>
      </c>
      <c r="C192" s="2">
        <v>5</v>
      </c>
      <c r="D192" s="2">
        <v>256</v>
      </c>
      <c r="E192" s="41"/>
      <c r="F192" s="41"/>
      <c r="G192" s="36" t="s">
        <v>164</v>
      </c>
      <c r="H192" s="23">
        <f>+H193</f>
        <v>0</v>
      </c>
      <c r="I192" s="23">
        <f t="shared" ref="I192:AL192" si="136">+I193</f>
        <v>0</v>
      </c>
      <c r="J192" s="23">
        <f t="shared" si="136"/>
        <v>0</v>
      </c>
      <c r="K192" s="23">
        <f t="shared" si="136"/>
        <v>0</v>
      </c>
      <c r="L192" s="23">
        <f t="shared" si="136"/>
        <v>0</v>
      </c>
      <c r="M192" s="23">
        <f t="shared" si="136"/>
        <v>0</v>
      </c>
      <c r="N192" s="23">
        <f>+N193</f>
        <v>0</v>
      </c>
      <c r="O192" s="23">
        <f t="shared" si="136"/>
        <v>0</v>
      </c>
      <c r="P192" s="23">
        <f t="shared" si="136"/>
        <v>0</v>
      </c>
      <c r="Q192" s="23">
        <f t="shared" si="136"/>
        <v>0</v>
      </c>
      <c r="R192" s="23">
        <f t="shared" si="136"/>
        <v>0</v>
      </c>
      <c r="S192" s="23">
        <f t="shared" si="136"/>
        <v>0</v>
      </c>
      <c r="T192" s="23">
        <f t="shared" si="136"/>
        <v>0</v>
      </c>
      <c r="U192" s="23">
        <f t="shared" si="136"/>
        <v>0</v>
      </c>
      <c r="V192" s="23">
        <f t="shared" si="136"/>
        <v>0</v>
      </c>
      <c r="W192" s="23">
        <f t="shared" si="136"/>
        <v>0</v>
      </c>
      <c r="X192" s="23">
        <f t="shared" si="136"/>
        <v>0</v>
      </c>
      <c r="Y192" s="23">
        <f t="shared" si="136"/>
        <v>0</v>
      </c>
      <c r="Z192" s="23">
        <f t="shared" si="136"/>
        <v>0</v>
      </c>
      <c r="AA192" s="23">
        <f t="shared" si="136"/>
        <v>0</v>
      </c>
      <c r="AB192" s="23">
        <f t="shared" si="136"/>
        <v>0</v>
      </c>
      <c r="AC192" s="23">
        <f t="shared" si="136"/>
        <v>0</v>
      </c>
      <c r="AD192" s="23">
        <f t="shared" si="136"/>
        <v>0</v>
      </c>
      <c r="AE192" s="23">
        <f t="shared" si="136"/>
        <v>0</v>
      </c>
      <c r="AF192" s="23">
        <f t="shared" si="136"/>
        <v>0</v>
      </c>
      <c r="AG192" s="23">
        <f t="shared" si="136"/>
        <v>0</v>
      </c>
      <c r="AH192" s="23">
        <f t="shared" si="136"/>
        <v>0</v>
      </c>
      <c r="AI192" s="23">
        <f t="shared" si="136"/>
        <v>0</v>
      </c>
      <c r="AJ192" s="23">
        <f t="shared" si="136"/>
        <v>0</v>
      </c>
      <c r="AK192" s="23">
        <f t="shared" si="136"/>
        <v>0</v>
      </c>
      <c r="AL192" s="23">
        <f t="shared" si="136"/>
        <v>0</v>
      </c>
      <c r="AM192" s="23">
        <v>0</v>
      </c>
      <c r="AN192" s="23">
        <f t="shared" si="135"/>
        <v>0</v>
      </c>
      <c r="AP192" s="55"/>
    </row>
    <row r="193" spans="1:50">
      <c r="A193" s="27">
        <v>1</v>
      </c>
      <c r="B193" s="41">
        <v>2</v>
      </c>
      <c r="C193" s="2">
        <v>5</v>
      </c>
      <c r="D193" s="2">
        <v>256</v>
      </c>
      <c r="E193" s="1">
        <v>1</v>
      </c>
      <c r="G193" s="32" t="s">
        <v>164</v>
      </c>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f t="shared" si="135"/>
        <v>0</v>
      </c>
      <c r="AP193" s="55"/>
    </row>
    <row r="194" spans="1:50">
      <c r="A194" s="27">
        <v>1</v>
      </c>
      <c r="B194" s="41">
        <v>2</v>
      </c>
      <c r="C194" s="2">
        <v>5</v>
      </c>
      <c r="D194" s="2">
        <v>259</v>
      </c>
      <c r="E194" s="41"/>
      <c r="F194" s="41"/>
      <c r="G194" s="36" t="s">
        <v>165</v>
      </c>
      <c r="H194" s="23">
        <f>+H195+H196</f>
        <v>0</v>
      </c>
      <c r="I194" s="23">
        <f t="shared" ref="I194:AL194" si="137">+I195+I196</f>
        <v>0</v>
      </c>
      <c r="J194" s="23">
        <f t="shared" si="137"/>
        <v>0</v>
      </c>
      <c r="K194" s="23">
        <f t="shared" si="137"/>
        <v>0</v>
      </c>
      <c r="L194" s="23">
        <f t="shared" si="137"/>
        <v>0</v>
      </c>
      <c r="M194" s="23">
        <f t="shared" si="137"/>
        <v>0</v>
      </c>
      <c r="N194" s="23">
        <f t="shared" si="137"/>
        <v>0</v>
      </c>
      <c r="O194" s="23">
        <f t="shared" si="137"/>
        <v>0</v>
      </c>
      <c r="P194" s="23">
        <f t="shared" si="137"/>
        <v>0</v>
      </c>
      <c r="Q194" s="23">
        <f t="shared" si="137"/>
        <v>0</v>
      </c>
      <c r="R194" s="23">
        <f t="shared" si="137"/>
        <v>0</v>
      </c>
      <c r="S194" s="23">
        <f t="shared" si="137"/>
        <v>0</v>
      </c>
      <c r="T194" s="23">
        <f t="shared" si="137"/>
        <v>0</v>
      </c>
      <c r="U194" s="23">
        <f t="shared" si="137"/>
        <v>0</v>
      </c>
      <c r="V194" s="23">
        <f t="shared" si="137"/>
        <v>0</v>
      </c>
      <c r="W194" s="23">
        <f t="shared" si="137"/>
        <v>0</v>
      </c>
      <c r="X194" s="23">
        <f t="shared" si="137"/>
        <v>0</v>
      </c>
      <c r="Y194" s="23">
        <f t="shared" si="137"/>
        <v>0</v>
      </c>
      <c r="Z194" s="23">
        <f t="shared" si="137"/>
        <v>0</v>
      </c>
      <c r="AA194" s="23">
        <f t="shared" si="137"/>
        <v>0</v>
      </c>
      <c r="AB194" s="23">
        <f t="shared" si="137"/>
        <v>0</v>
      </c>
      <c r="AC194" s="23">
        <f t="shared" si="137"/>
        <v>0</v>
      </c>
      <c r="AD194" s="23">
        <f t="shared" si="137"/>
        <v>0</v>
      </c>
      <c r="AE194" s="23">
        <f t="shared" si="137"/>
        <v>0</v>
      </c>
      <c r="AF194" s="23">
        <f t="shared" si="137"/>
        <v>0</v>
      </c>
      <c r="AG194" s="23">
        <f t="shared" si="137"/>
        <v>0</v>
      </c>
      <c r="AH194" s="23">
        <f t="shared" si="137"/>
        <v>0</v>
      </c>
      <c r="AI194" s="23">
        <f t="shared" si="137"/>
        <v>0</v>
      </c>
      <c r="AJ194" s="23">
        <f t="shared" si="137"/>
        <v>0</v>
      </c>
      <c r="AK194" s="23">
        <f t="shared" si="137"/>
        <v>0</v>
      </c>
      <c r="AL194" s="23">
        <f t="shared" si="137"/>
        <v>0</v>
      </c>
      <c r="AM194" s="23">
        <v>0</v>
      </c>
      <c r="AN194" s="23">
        <f t="shared" si="135"/>
        <v>0</v>
      </c>
      <c r="AP194" s="55"/>
    </row>
    <row r="195" spans="1:50">
      <c r="A195" s="27">
        <v>1</v>
      </c>
      <c r="B195" s="41">
        <v>2</v>
      </c>
      <c r="C195" s="2">
        <v>5</v>
      </c>
      <c r="D195" s="2">
        <v>259</v>
      </c>
      <c r="E195" s="1">
        <v>1</v>
      </c>
      <c r="G195" s="32" t="s">
        <v>165</v>
      </c>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f t="shared" si="135"/>
        <v>0</v>
      </c>
      <c r="AP195" s="55"/>
    </row>
    <row r="196" spans="1:50">
      <c r="A196" s="27">
        <v>1</v>
      </c>
      <c r="B196" s="41">
        <v>2</v>
      </c>
      <c r="C196" s="2">
        <v>5</v>
      </c>
      <c r="D196" s="2">
        <v>259</v>
      </c>
      <c r="E196" s="1">
        <v>2</v>
      </c>
      <c r="G196" s="32" t="s">
        <v>166</v>
      </c>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f t="shared" si="135"/>
        <v>0</v>
      </c>
      <c r="AP196" s="55"/>
    </row>
    <row r="197" spans="1:50">
      <c r="A197" s="27">
        <v>1</v>
      </c>
      <c r="B197" s="41">
        <v>2</v>
      </c>
      <c r="C197" s="2">
        <v>6</v>
      </c>
      <c r="D197" s="2"/>
      <c r="E197" s="41"/>
      <c r="F197" s="41"/>
      <c r="G197" s="36" t="s">
        <v>167</v>
      </c>
      <c r="H197" s="15">
        <f>+H198+H201</f>
        <v>543620</v>
      </c>
      <c r="I197" s="15">
        <f t="shared" ref="I197:AL197" si="138">+I198+I201</f>
        <v>50000</v>
      </c>
      <c r="J197" s="15">
        <f t="shared" si="138"/>
        <v>72000</v>
      </c>
      <c r="K197" s="15">
        <f t="shared" si="138"/>
        <v>15000</v>
      </c>
      <c r="L197" s="15">
        <f>+L198+L201</f>
        <v>25000</v>
      </c>
      <c r="M197" s="15">
        <f>+M198+M201</f>
        <v>170000</v>
      </c>
      <c r="N197" s="15">
        <f t="shared" ref="N197:R197" si="139">+N198+N201</f>
        <v>20000</v>
      </c>
      <c r="O197" s="15">
        <f t="shared" si="139"/>
        <v>20000</v>
      </c>
      <c r="P197" s="15">
        <f t="shared" si="139"/>
        <v>0</v>
      </c>
      <c r="Q197" s="15">
        <f t="shared" si="139"/>
        <v>0</v>
      </c>
      <c r="R197" s="15">
        <f t="shared" si="139"/>
        <v>0</v>
      </c>
      <c r="S197" s="15">
        <f t="shared" si="138"/>
        <v>0</v>
      </c>
      <c r="T197" s="15">
        <f t="shared" si="138"/>
        <v>500000</v>
      </c>
      <c r="U197" s="15">
        <f t="shared" si="138"/>
        <v>486370</v>
      </c>
      <c r="V197" s="15">
        <f t="shared" si="138"/>
        <v>0</v>
      </c>
      <c r="W197" s="15">
        <f t="shared" si="138"/>
        <v>0</v>
      </c>
      <c r="X197" s="15">
        <f t="shared" si="138"/>
        <v>0</v>
      </c>
      <c r="Y197" s="15">
        <f t="shared" si="138"/>
        <v>0</v>
      </c>
      <c r="Z197" s="15">
        <f t="shared" si="138"/>
        <v>0</v>
      </c>
      <c r="AA197" s="15">
        <f t="shared" si="138"/>
        <v>0</v>
      </c>
      <c r="AB197" s="15">
        <f t="shared" si="138"/>
        <v>0</v>
      </c>
      <c r="AC197" s="15">
        <f t="shared" si="138"/>
        <v>10000</v>
      </c>
      <c r="AD197" s="15">
        <f t="shared" si="138"/>
        <v>0</v>
      </c>
      <c r="AE197" s="15">
        <f t="shared" si="138"/>
        <v>0</v>
      </c>
      <c r="AF197" s="15">
        <f t="shared" si="138"/>
        <v>0</v>
      </c>
      <c r="AG197" s="15">
        <f t="shared" si="138"/>
        <v>0</v>
      </c>
      <c r="AH197" s="15">
        <f t="shared" si="138"/>
        <v>20000</v>
      </c>
      <c r="AI197" s="15">
        <f t="shared" si="138"/>
        <v>0</v>
      </c>
      <c r="AJ197" s="15">
        <f t="shared" si="138"/>
        <v>30000</v>
      </c>
      <c r="AK197" s="15">
        <f t="shared" si="138"/>
        <v>50000</v>
      </c>
      <c r="AL197" s="15">
        <f t="shared" si="138"/>
        <v>0</v>
      </c>
      <c r="AM197" s="15">
        <v>0</v>
      </c>
      <c r="AN197" s="15">
        <f t="shared" si="135"/>
        <v>2011990</v>
      </c>
      <c r="AP197" s="55"/>
    </row>
    <row r="198" spans="1:50">
      <c r="A198" s="27">
        <v>1</v>
      </c>
      <c r="B198" s="41">
        <v>2</v>
      </c>
      <c r="C198" s="2">
        <v>6</v>
      </c>
      <c r="D198" s="2">
        <v>261</v>
      </c>
      <c r="E198" s="41"/>
      <c r="F198" s="41"/>
      <c r="G198" s="36" t="s">
        <v>167</v>
      </c>
      <c r="H198" s="23">
        <f>+H199+H200</f>
        <v>543620</v>
      </c>
      <c r="I198" s="23">
        <f t="shared" ref="I198:AL198" si="140">+I199+I200</f>
        <v>50000</v>
      </c>
      <c r="J198" s="23">
        <f t="shared" si="140"/>
        <v>72000</v>
      </c>
      <c r="K198" s="23">
        <f t="shared" si="140"/>
        <v>15000</v>
      </c>
      <c r="L198" s="23">
        <f>+L199+L200</f>
        <v>25000</v>
      </c>
      <c r="M198" s="23">
        <f>+M199+M200</f>
        <v>170000</v>
      </c>
      <c r="N198" s="23">
        <f t="shared" ref="N198:R198" si="141">+N199+N200</f>
        <v>20000</v>
      </c>
      <c r="O198" s="23">
        <f t="shared" si="141"/>
        <v>20000</v>
      </c>
      <c r="P198" s="23">
        <f t="shared" si="141"/>
        <v>0</v>
      </c>
      <c r="Q198" s="23">
        <f t="shared" si="141"/>
        <v>0</v>
      </c>
      <c r="R198" s="23">
        <f t="shared" si="141"/>
        <v>0</v>
      </c>
      <c r="S198" s="23">
        <f t="shared" si="140"/>
        <v>0</v>
      </c>
      <c r="T198" s="23">
        <f t="shared" si="140"/>
        <v>500000</v>
      </c>
      <c r="U198" s="23">
        <f t="shared" si="140"/>
        <v>486370</v>
      </c>
      <c r="V198" s="23">
        <f t="shared" si="140"/>
        <v>0</v>
      </c>
      <c r="W198" s="23">
        <f t="shared" si="140"/>
        <v>0</v>
      </c>
      <c r="X198" s="23">
        <f t="shared" si="140"/>
        <v>0</v>
      </c>
      <c r="Y198" s="23">
        <f t="shared" si="140"/>
        <v>0</v>
      </c>
      <c r="Z198" s="23">
        <f t="shared" si="140"/>
        <v>0</v>
      </c>
      <c r="AA198" s="23">
        <f t="shared" si="140"/>
        <v>0</v>
      </c>
      <c r="AB198" s="23">
        <f t="shared" si="140"/>
        <v>0</v>
      </c>
      <c r="AC198" s="23">
        <f t="shared" si="140"/>
        <v>10000</v>
      </c>
      <c r="AD198" s="23">
        <f t="shared" si="140"/>
        <v>0</v>
      </c>
      <c r="AE198" s="23">
        <f t="shared" si="140"/>
        <v>0</v>
      </c>
      <c r="AF198" s="23">
        <f t="shared" si="140"/>
        <v>0</v>
      </c>
      <c r="AG198" s="23">
        <f t="shared" si="140"/>
        <v>0</v>
      </c>
      <c r="AH198" s="23">
        <f>+AH199+AH200</f>
        <v>20000</v>
      </c>
      <c r="AI198" s="23">
        <f t="shared" si="140"/>
        <v>0</v>
      </c>
      <c r="AJ198" s="23">
        <f t="shared" si="140"/>
        <v>30000</v>
      </c>
      <c r="AK198" s="23">
        <f t="shared" si="140"/>
        <v>50000</v>
      </c>
      <c r="AL198" s="23">
        <f t="shared" si="140"/>
        <v>0</v>
      </c>
      <c r="AM198" s="23">
        <v>0</v>
      </c>
      <c r="AN198" s="23">
        <f t="shared" si="135"/>
        <v>2011990</v>
      </c>
      <c r="AP198" s="55"/>
    </row>
    <row r="199" spans="1:50" s="47" customFormat="1">
      <c r="A199" s="27">
        <v>1</v>
      </c>
      <c r="B199" s="94">
        <v>2</v>
      </c>
      <c r="C199" s="3">
        <v>6</v>
      </c>
      <c r="D199" s="3">
        <v>261</v>
      </c>
      <c r="E199" s="92">
        <v>1</v>
      </c>
      <c r="F199" s="92"/>
      <c r="G199" s="37" t="s">
        <v>168</v>
      </c>
      <c r="H199" s="21">
        <v>543620</v>
      </c>
      <c r="I199" s="21">
        <v>50000</v>
      </c>
      <c r="J199" s="21">
        <v>72000</v>
      </c>
      <c r="K199" s="21">
        <v>15000</v>
      </c>
      <c r="L199" s="21">
        <v>25000</v>
      </c>
      <c r="M199" s="21">
        <f>230000-60000</f>
        <v>170000</v>
      </c>
      <c r="N199" s="21">
        <v>20000</v>
      </c>
      <c r="O199" s="21">
        <v>20000</v>
      </c>
      <c r="P199" s="21"/>
      <c r="Q199" s="21"/>
      <c r="R199" s="21"/>
      <c r="S199" s="21"/>
      <c r="T199" s="21">
        <v>500000</v>
      </c>
      <c r="U199" s="21">
        <v>486370</v>
      </c>
      <c r="V199" s="21"/>
      <c r="W199" s="21"/>
      <c r="X199" s="21"/>
      <c r="Y199" s="21"/>
      <c r="Z199" s="21"/>
      <c r="AA199" s="21"/>
      <c r="AB199" s="21"/>
      <c r="AC199" s="21">
        <v>10000</v>
      </c>
      <c r="AD199" s="21"/>
      <c r="AE199" s="21"/>
      <c r="AF199" s="21"/>
      <c r="AG199" s="21"/>
      <c r="AH199" s="21">
        <v>20000</v>
      </c>
      <c r="AI199" s="21"/>
      <c r="AJ199" s="21">
        <v>30000</v>
      </c>
      <c r="AK199" s="21">
        <v>50000</v>
      </c>
      <c r="AL199" s="21"/>
      <c r="AM199" s="21"/>
      <c r="AN199" s="21">
        <f>SUM(H199:AM199)</f>
        <v>2011990</v>
      </c>
      <c r="AP199" s="55"/>
      <c r="AQ199" s="54"/>
      <c r="AR199" s="55"/>
      <c r="AS199" s="55"/>
      <c r="AT199" s="58"/>
      <c r="AV199" s="63"/>
    </row>
    <row r="200" spans="1:50" s="47" customFormat="1">
      <c r="A200" s="27">
        <v>1</v>
      </c>
      <c r="B200" s="94">
        <v>2</v>
      </c>
      <c r="C200" s="3">
        <v>6</v>
      </c>
      <c r="D200" s="3">
        <v>261</v>
      </c>
      <c r="E200" s="92">
        <v>2</v>
      </c>
      <c r="F200" s="92"/>
      <c r="G200" s="37" t="s">
        <v>169</v>
      </c>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f t="shared" si="135"/>
        <v>0</v>
      </c>
      <c r="AP200" s="55"/>
      <c r="AQ200" s="54"/>
      <c r="AR200" s="55"/>
      <c r="AS200" s="55"/>
      <c r="AT200" s="58"/>
      <c r="AV200" s="63"/>
    </row>
    <row r="201" spans="1:50">
      <c r="A201" s="27">
        <v>1</v>
      </c>
      <c r="B201" s="41">
        <v>2</v>
      </c>
      <c r="C201" s="2">
        <v>6</v>
      </c>
      <c r="D201" s="2">
        <v>262</v>
      </c>
      <c r="E201" s="41"/>
      <c r="F201" s="41"/>
      <c r="G201" s="36" t="s">
        <v>170</v>
      </c>
      <c r="H201" s="23">
        <f>+H202</f>
        <v>0</v>
      </c>
      <c r="I201" s="23">
        <f t="shared" ref="I201:AL201" si="142">+I202</f>
        <v>0</v>
      </c>
      <c r="J201" s="23">
        <f t="shared" si="142"/>
        <v>0</v>
      </c>
      <c r="K201" s="23">
        <f t="shared" si="142"/>
        <v>0</v>
      </c>
      <c r="L201" s="23">
        <f t="shared" si="142"/>
        <v>0</v>
      </c>
      <c r="M201" s="23">
        <f t="shared" si="142"/>
        <v>0</v>
      </c>
      <c r="N201" s="23">
        <f t="shared" si="142"/>
        <v>0</v>
      </c>
      <c r="O201" s="23">
        <f t="shared" si="142"/>
        <v>0</v>
      </c>
      <c r="P201" s="23">
        <f t="shared" si="142"/>
        <v>0</v>
      </c>
      <c r="Q201" s="23">
        <f t="shared" si="142"/>
        <v>0</v>
      </c>
      <c r="R201" s="23">
        <f t="shared" si="142"/>
        <v>0</v>
      </c>
      <c r="S201" s="23">
        <f t="shared" si="142"/>
        <v>0</v>
      </c>
      <c r="T201" s="23">
        <f t="shared" si="142"/>
        <v>0</v>
      </c>
      <c r="U201" s="23">
        <f t="shared" si="142"/>
        <v>0</v>
      </c>
      <c r="V201" s="23">
        <f t="shared" si="142"/>
        <v>0</v>
      </c>
      <c r="W201" s="23">
        <f t="shared" si="142"/>
        <v>0</v>
      </c>
      <c r="X201" s="23">
        <f t="shared" si="142"/>
        <v>0</v>
      </c>
      <c r="Y201" s="23">
        <f t="shared" si="142"/>
        <v>0</v>
      </c>
      <c r="Z201" s="23">
        <f t="shared" si="142"/>
        <v>0</v>
      </c>
      <c r="AA201" s="23">
        <f t="shared" si="142"/>
        <v>0</v>
      </c>
      <c r="AB201" s="23">
        <f t="shared" si="142"/>
        <v>0</v>
      </c>
      <c r="AC201" s="23">
        <f t="shared" si="142"/>
        <v>0</v>
      </c>
      <c r="AD201" s="23">
        <f t="shared" si="142"/>
        <v>0</v>
      </c>
      <c r="AE201" s="23">
        <f t="shared" si="142"/>
        <v>0</v>
      </c>
      <c r="AF201" s="23">
        <f t="shared" si="142"/>
        <v>0</v>
      </c>
      <c r="AG201" s="23">
        <f t="shared" si="142"/>
        <v>0</v>
      </c>
      <c r="AH201" s="23">
        <f t="shared" si="142"/>
        <v>0</v>
      </c>
      <c r="AI201" s="23">
        <f t="shared" si="142"/>
        <v>0</v>
      </c>
      <c r="AJ201" s="23">
        <f t="shared" si="142"/>
        <v>0</v>
      </c>
      <c r="AK201" s="23">
        <f t="shared" si="142"/>
        <v>0</v>
      </c>
      <c r="AL201" s="23">
        <f t="shared" si="142"/>
        <v>0</v>
      </c>
      <c r="AM201" s="23">
        <v>0</v>
      </c>
      <c r="AN201" s="23">
        <f t="shared" si="135"/>
        <v>0</v>
      </c>
      <c r="AP201" s="55"/>
    </row>
    <row r="202" spans="1:50">
      <c r="A202" s="27">
        <v>1</v>
      </c>
      <c r="B202" s="41">
        <v>2</v>
      </c>
      <c r="C202" s="2">
        <v>6</v>
      </c>
      <c r="D202" s="2">
        <v>262</v>
      </c>
      <c r="E202" s="1">
        <v>1</v>
      </c>
      <c r="G202" s="32" t="s">
        <v>170</v>
      </c>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f t="shared" si="135"/>
        <v>0</v>
      </c>
      <c r="AP202" s="55"/>
    </row>
    <row r="203" spans="1:50">
      <c r="A203" s="27">
        <v>1</v>
      </c>
      <c r="B203" s="41">
        <v>2</v>
      </c>
      <c r="C203" s="2">
        <v>7</v>
      </c>
      <c r="D203" s="2"/>
      <c r="E203" s="41"/>
      <c r="F203" s="41"/>
      <c r="G203" s="36" t="s">
        <v>171</v>
      </c>
      <c r="H203" s="15">
        <f>H204+H207+H209+H211+H213</f>
        <v>0</v>
      </c>
      <c r="I203" s="15">
        <f t="shared" ref="I203:AI203" si="143">I204+I207+I209+I211+I213</f>
        <v>0</v>
      </c>
      <c r="J203" s="15">
        <f t="shared" si="143"/>
        <v>0</v>
      </c>
      <c r="K203" s="15">
        <f t="shared" si="143"/>
        <v>0</v>
      </c>
      <c r="L203" s="15">
        <f t="shared" si="143"/>
        <v>0</v>
      </c>
      <c r="M203" s="15">
        <f t="shared" si="143"/>
        <v>0</v>
      </c>
      <c r="N203" s="15">
        <f t="shared" si="143"/>
        <v>0</v>
      </c>
      <c r="O203" s="15">
        <f t="shared" si="143"/>
        <v>0</v>
      </c>
      <c r="P203" s="15">
        <f t="shared" si="143"/>
        <v>0</v>
      </c>
      <c r="Q203" s="15">
        <f t="shared" si="143"/>
        <v>0</v>
      </c>
      <c r="R203" s="15">
        <f t="shared" si="143"/>
        <v>0</v>
      </c>
      <c r="S203" s="15">
        <f t="shared" si="143"/>
        <v>0</v>
      </c>
      <c r="T203" s="15">
        <f t="shared" si="143"/>
        <v>420000</v>
      </c>
      <c r="U203" s="15">
        <f t="shared" si="143"/>
        <v>0</v>
      </c>
      <c r="V203" s="15">
        <f t="shared" si="143"/>
        <v>0</v>
      </c>
      <c r="W203" s="15">
        <f t="shared" si="143"/>
        <v>0</v>
      </c>
      <c r="X203" s="15">
        <f t="shared" si="143"/>
        <v>0</v>
      </c>
      <c r="Y203" s="15">
        <f t="shared" si="143"/>
        <v>0</v>
      </c>
      <c r="Z203" s="15">
        <f t="shared" si="143"/>
        <v>0</v>
      </c>
      <c r="AA203" s="15">
        <f t="shared" si="143"/>
        <v>0</v>
      </c>
      <c r="AB203" s="15">
        <f t="shared" si="143"/>
        <v>0</v>
      </c>
      <c r="AC203" s="15">
        <f t="shared" si="143"/>
        <v>0</v>
      </c>
      <c r="AD203" s="15">
        <f t="shared" si="143"/>
        <v>0</v>
      </c>
      <c r="AE203" s="15">
        <f t="shared" si="143"/>
        <v>0</v>
      </c>
      <c r="AF203" s="15">
        <f t="shared" si="143"/>
        <v>0</v>
      </c>
      <c r="AG203" s="15">
        <f t="shared" si="143"/>
        <v>0</v>
      </c>
      <c r="AH203" s="15">
        <f>AH204+AH207+AH209+AH211+AH213</f>
        <v>0</v>
      </c>
      <c r="AI203" s="15">
        <f t="shared" si="143"/>
        <v>0</v>
      </c>
      <c r="AJ203" s="15">
        <f>AJ204+AJ207+AJ209+AJ211+AJ213</f>
        <v>0</v>
      </c>
      <c r="AK203" s="15">
        <f t="shared" ref="AK203:AM203" si="144">AK204+AK207+AK209+AK211+AK213</f>
        <v>0</v>
      </c>
      <c r="AL203" s="15">
        <f t="shared" si="144"/>
        <v>0</v>
      </c>
      <c r="AM203" s="15">
        <f t="shared" si="144"/>
        <v>311840.51</v>
      </c>
      <c r="AN203" s="15">
        <f>SUM(H203:AM203)</f>
        <v>731840.51</v>
      </c>
      <c r="AP203" s="55"/>
    </row>
    <row r="204" spans="1:50">
      <c r="A204" s="27">
        <v>1</v>
      </c>
      <c r="B204" s="41">
        <v>2</v>
      </c>
      <c r="C204" s="2">
        <v>7</v>
      </c>
      <c r="D204" s="2">
        <v>271</v>
      </c>
      <c r="E204" s="41"/>
      <c r="F204" s="41"/>
      <c r="G204" s="36" t="s">
        <v>172</v>
      </c>
      <c r="H204" s="23">
        <f>+H205+H206</f>
        <v>0</v>
      </c>
      <c r="I204" s="23">
        <f t="shared" ref="I204:AM204" si="145">+I205+I206</f>
        <v>0</v>
      </c>
      <c r="J204" s="23">
        <f t="shared" si="145"/>
        <v>0</v>
      </c>
      <c r="K204" s="23">
        <f t="shared" si="145"/>
        <v>0</v>
      </c>
      <c r="L204" s="23">
        <f t="shared" si="145"/>
        <v>0</v>
      </c>
      <c r="M204" s="23">
        <f t="shared" si="145"/>
        <v>0</v>
      </c>
      <c r="N204" s="23">
        <f t="shared" si="145"/>
        <v>0</v>
      </c>
      <c r="O204" s="23">
        <f t="shared" si="145"/>
        <v>0</v>
      </c>
      <c r="P204" s="23">
        <f t="shared" si="145"/>
        <v>0</v>
      </c>
      <c r="Q204" s="23">
        <f t="shared" si="145"/>
        <v>0</v>
      </c>
      <c r="R204" s="23">
        <f t="shared" si="145"/>
        <v>0</v>
      </c>
      <c r="S204" s="23">
        <f t="shared" si="145"/>
        <v>0</v>
      </c>
      <c r="T204" s="23">
        <f t="shared" si="145"/>
        <v>420000</v>
      </c>
      <c r="U204" s="23">
        <f t="shared" si="145"/>
        <v>0</v>
      </c>
      <c r="V204" s="23">
        <f t="shared" si="145"/>
        <v>0</v>
      </c>
      <c r="W204" s="23">
        <f t="shared" si="145"/>
        <v>0</v>
      </c>
      <c r="X204" s="23">
        <f t="shared" si="145"/>
        <v>0</v>
      </c>
      <c r="Y204" s="23">
        <f t="shared" si="145"/>
        <v>0</v>
      </c>
      <c r="Z204" s="23">
        <f t="shared" si="145"/>
        <v>0</v>
      </c>
      <c r="AA204" s="23">
        <f t="shared" si="145"/>
        <v>0</v>
      </c>
      <c r="AB204" s="23">
        <f t="shared" si="145"/>
        <v>0</v>
      </c>
      <c r="AC204" s="23">
        <f t="shared" si="145"/>
        <v>0</v>
      </c>
      <c r="AD204" s="23">
        <f t="shared" si="145"/>
        <v>0</v>
      </c>
      <c r="AE204" s="23">
        <f t="shared" si="145"/>
        <v>0</v>
      </c>
      <c r="AF204" s="23">
        <f t="shared" si="145"/>
        <v>0</v>
      </c>
      <c r="AG204" s="23">
        <f t="shared" si="145"/>
        <v>0</v>
      </c>
      <c r="AH204" s="23">
        <f t="shared" si="145"/>
        <v>0</v>
      </c>
      <c r="AI204" s="23">
        <f t="shared" si="145"/>
        <v>0</v>
      </c>
      <c r="AJ204" s="23">
        <f t="shared" si="145"/>
        <v>0</v>
      </c>
      <c r="AK204" s="23">
        <f t="shared" si="145"/>
        <v>0</v>
      </c>
      <c r="AL204" s="23">
        <f t="shared" si="145"/>
        <v>0</v>
      </c>
      <c r="AM204" s="23">
        <f t="shared" si="145"/>
        <v>155920.26</v>
      </c>
      <c r="AN204" s="23">
        <f>SUM(H204:AM204)</f>
        <v>575920.26</v>
      </c>
      <c r="AP204" s="55"/>
    </row>
    <row r="205" spans="1:50" s="47" customFormat="1">
      <c r="A205" s="27">
        <v>1</v>
      </c>
      <c r="B205" s="94">
        <v>2</v>
      </c>
      <c r="C205" s="3">
        <v>7</v>
      </c>
      <c r="D205" s="3">
        <v>271</v>
      </c>
      <c r="E205" s="92">
        <v>1</v>
      </c>
      <c r="F205" s="92"/>
      <c r="G205" s="37" t="s">
        <v>173</v>
      </c>
      <c r="H205" s="40"/>
      <c r="I205" s="21"/>
      <c r="J205" s="21"/>
      <c r="K205" s="21"/>
      <c r="L205" s="21"/>
      <c r="M205" s="21"/>
      <c r="N205" s="21"/>
      <c r="O205" s="21"/>
      <c r="P205" s="21"/>
      <c r="Q205" s="21"/>
      <c r="R205" s="21"/>
      <c r="S205" s="21"/>
      <c r="T205" s="21">
        <v>420000</v>
      </c>
      <c r="U205" s="21"/>
      <c r="V205" s="21"/>
      <c r="W205" s="21"/>
      <c r="X205" s="21"/>
      <c r="Y205" s="21"/>
      <c r="Z205" s="21"/>
      <c r="AA205" s="21"/>
      <c r="AB205" s="21"/>
      <c r="AC205" s="21"/>
      <c r="AD205" s="21"/>
      <c r="AE205" s="21"/>
      <c r="AF205" s="21"/>
      <c r="AG205" s="21"/>
      <c r="AH205" s="21"/>
      <c r="AI205" s="21"/>
      <c r="AJ205" s="21"/>
      <c r="AK205" s="21"/>
      <c r="AL205" s="21"/>
      <c r="AM205" s="21">
        <v>155920.26</v>
      </c>
      <c r="AN205" s="21">
        <f>SUM(H205:AM205)</f>
        <v>575920.26</v>
      </c>
      <c r="AP205" s="55"/>
      <c r="AQ205" s="54"/>
      <c r="AR205" s="55"/>
      <c r="AS205" s="55"/>
      <c r="AT205" s="58"/>
      <c r="AV205" s="63"/>
    </row>
    <row r="206" spans="1:50">
      <c r="A206" s="27">
        <v>1</v>
      </c>
      <c r="B206" s="41">
        <v>2</v>
      </c>
      <c r="C206" s="2">
        <v>7</v>
      </c>
      <c r="D206" s="2">
        <v>271</v>
      </c>
      <c r="E206" s="1">
        <v>2</v>
      </c>
      <c r="G206" s="32" t="s">
        <v>174</v>
      </c>
      <c r="H206" s="21"/>
      <c r="I206" s="21"/>
      <c r="J206" s="21"/>
      <c r="K206" s="21"/>
      <c r="L206" s="21"/>
      <c r="M206" s="21">
        <v>0</v>
      </c>
      <c r="N206" s="21"/>
      <c r="O206" s="21"/>
      <c r="P206" s="21"/>
      <c r="Q206" s="21"/>
      <c r="R206" s="21"/>
      <c r="S206" s="21"/>
      <c r="T206" s="21"/>
      <c r="U206" s="21"/>
      <c r="V206" s="21"/>
      <c r="W206" s="21"/>
      <c r="X206" s="21"/>
      <c r="Y206" s="21"/>
      <c r="Z206" s="21"/>
      <c r="AA206" s="21"/>
      <c r="AB206" s="21"/>
      <c r="AC206" s="21"/>
      <c r="AD206" s="21"/>
      <c r="AE206" s="21"/>
      <c r="AF206" s="21"/>
      <c r="AG206" s="21"/>
      <c r="AH206" s="21">
        <v>0</v>
      </c>
      <c r="AI206" s="21"/>
      <c r="AJ206" s="21">
        <v>0</v>
      </c>
      <c r="AK206" s="21"/>
      <c r="AL206" s="21"/>
      <c r="AM206" s="21"/>
      <c r="AN206" s="21">
        <f t="shared" si="135"/>
        <v>0</v>
      </c>
      <c r="AP206" s="55"/>
    </row>
    <row r="207" spans="1:50">
      <c r="A207" s="27">
        <v>1</v>
      </c>
      <c r="B207" s="41">
        <v>2</v>
      </c>
      <c r="C207" s="2">
        <v>7</v>
      </c>
      <c r="D207" s="2">
        <v>272</v>
      </c>
      <c r="E207" s="41"/>
      <c r="F207" s="41"/>
      <c r="G207" s="36" t="s">
        <v>175</v>
      </c>
      <c r="H207" s="23">
        <f>+H208</f>
        <v>0</v>
      </c>
      <c r="I207" s="23">
        <f t="shared" ref="I207:AM207" si="146">+I208</f>
        <v>0</v>
      </c>
      <c r="J207" s="23">
        <f t="shared" si="146"/>
        <v>0</v>
      </c>
      <c r="K207" s="23">
        <f t="shared" si="146"/>
        <v>0</v>
      </c>
      <c r="L207" s="23">
        <f t="shared" si="146"/>
        <v>0</v>
      </c>
      <c r="M207" s="23">
        <f t="shared" si="146"/>
        <v>0</v>
      </c>
      <c r="N207" s="23">
        <f t="shared" si="146"/>
        <v>0</v>
      </c>
      <c r="O207" s="23">
        <f t="shared" si="146"/>
        <v>0</v>
      </c>
      <c r="P207" s="23">
        <f t="shared" si="146"/>
        <v>0</v>
      </c>
      <c r="Q207" s="23">
        <f t="shared" si="146"/>
        <v>0</v>
      </c>
      <c r="R207" s="23">
        <f t="shared" si="146"/>
        <v>0</v>
      </c>
      <c r="S207" s="23">
        <f>+S208</f>
        <v>0</v>
      </c>
      <c r="T207" s="23">
        <f t="shared" si="146"/>
        <v>0</v>
      </c>
      <c r="U207" s="23">
        <f t="shared" si="146"/>
        <v>0</v>
      </c>
      <c r="V207" s="23">
        <f t="shared" si="146"/>
        <v>0</v>
      </c>
      <c r="W207" s="23">
        <f t="shared" si="146"/>
        <v>0</v>
      </c>
      <c r="X207" s="23">
        <f t="shared" si="146"/>
        <v>0</v>
      </c>
      <c r="Y207" s="23">
        <f t="shared" si="146"/>
        <v>0</v>
      </c>
      <c r="Z207" s="23">
        <f t="shared" si="146"/>
        <v>0</v>
      </c>
      <c r="AA207" s="23">
        <f t="shared" si="146"/>
        <v>0</v>
      </c>
      <c r="AB207" s="23">
        <f t="shared" si="146"/>
        <v>0</v>
      </c>
      <c r="AC207" s="23">
        <f t="shared" si="146"/>
        <v>0</v>
      </c>
      <c r="AD207" s="23">
        <f t="shared" si="146"/>
        <v>0</v>
      </c>
      <c r="AE207" s="23">
        <f t="shared" si="146"/>
        <v>0</v>
      </c>
      <c r="AF207" s="23">
        <f t="shared" si="146"/>
        <v>0</v>
      </c>
      <c r="AG207" s="23">
        <f t="shared" si="146"/>
        <v>0</v>
      </c>
      <c r="AH207" s="23">
        <f>+AH208</f>
        <v>0</v>
      </c>
      <c r="AI207" s="23">
        <f t="shared" si="146"/>
        <v>0</v>
      </c>
      <c r="AJ207" s="23">
        <f t="shared" si="146"/>
        <v>0</v>
      </c>
      <c r="AK207" s="23">
        <f t="shared" si="146"/>
        <v>0</v>
      </c>
      <c r="AL207" s="23">
        <f t="shared" si="146"/>
        <v>0</v>
      </c>
      <c r="AM207" s="23">
        <f t="shared" si="146"/>
        <v>155920.25</v>
      </c>
      <c r="AN207" s="23">
        <f>SUM(H207:AM207)</f>
        <v>155920.25</v>
      </c>
      <c r="AP207" s="55"/>
    </row>
    <row r="208" spans="1:50" s="47" customFormat="1">
      <c r="A208" s="27">
        <v>1</v>
      </c>
      <c r="B208" s="94">
        <v>2</v>
      </c>
      <c r="C208" s="3">
        <v>7</v>
      </c>
      <c r="D208" s="3">
        <v>272</v>
      </c>
      <c r="E208" s="92">
        <v>1</v>
      </c>
      <c r="F208" s="92"/>
      <c r="G208" s="37" t="s">
        <v>176</v>
      </c>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v>155920.25</v>
      </c>
      <c r="AN208" s="21">
        <v>155920.25</v>
      </c>
      <c r="AP208" s="55"/>
      <c r="AQ208" s="54"/>
      <c r="AR208" s="55"/>
      <c r="AS208" s="55"/>
      <c r="AT208" s="58"/>
      <c r="AV208" s="63"/>
      <c r="AX208" s="95"/>
    </row>
    <row r="209" spans="1:48">
      <c r="A209" s="27">
        <v>1</v>
      </c>
      <c r="B209" s="41">
        <v>2</v>
      </c>
      <c r="C209" s="2">
        <v>7</v>
      </c>
      <c r="D209" s="2">
        <v>273</v>
      </c>
      <c r="E209" s="41"/>
      <c r="F209" s="41"/>
      <c r="G209" s="36" t="s">
        <v>177</v>
      </c>
      <c r="H209" s="23">
        <f>+H210</f>
        <v>0</v>
      </c>
      <c r="I209" s="23">
        <f t="shared" ref="I209:AL209" si="147">+I210</f>
        <v>0</v>
      </c>
      <c r="J209" s="23">
        <f t="shared" si="147"/>
        <v>0</v>
      </c>
      <c r="K209" s="23">
        <f t="shared" si="147"/>
        <v>0</v>
      </c>
      <c r="L209" s="23">
        <f t="shared" si="147"/>
        <v>0</v>
      </c>
      <c r="M209" s="23">
        <f t="shared" si="147"/>
        <v>0</v>
      </c>
      <c r="N209" s="23">
        <f t="shared" si="147"/>
        <v>0</v>
      </c>
      <c r="O209" s="23">
        <f t="shared" si="147"/>
        <v>0</v>
      </c>
      <c r="P209" s="23">
        <f t="shared" si="147"/>
        <v>0</v>
      </c>
      <c r="Q209" s="23">
        <f t="shared" si="147"/>
        <v>0</v>
      </c>
      <c r="R209" s="23">
        <f t="shared" si="147"/>
        <v>0</v>
      </c>
      <c r="S209" s="23">
        <f>+S210</f>
        <v>0</v>
      </c>
      <c r="T209" s="23">
        <f t="shared" si="147"/>
        <v>0</v>
      </c>
      <c r="U209" s="23">
        <f t="shared" si="147"/>
        <v>0</v>
      </c>
      <c r="V209" s="23">
        <f t="shared" si="147"/>
        <v>0</v>
      </c>
      <c r="W209" s="23">
        <f t="shared" si="147"/>
        <v>0</v>
      </c>
      <c r="X209" s="23">
        <f t="shared" si="147"/>
        <v>0</v>
      </c>
      <c r="Y209" s="23">
        <f t="shared" si="147"/>
        <v>0</v>
      </c>
      <c r="Z209" s="23">
        <f t="shared" si="147"/>
        <v>0</v>
      </c>
      <c r="AA209" s="23">
        <f t="shared" si="147"/>
        <v>0</v>
      </c>
      <c r="AB209" s="23">
        <f t="shared" si="147"/>
        <v>0</v>
      </c>
      <c r="AC209" s="23">
        <f t="shared" si="147"/>
        <v>0</v>
      </c>
      <c r="AD209" s="23">
        <f t="shared" si="147"/>
        <v>0</v>
      </c>
      <c r="AE209" s="23">
        <f t="shared" si="147"/>
        <v>0</v>
      </c>
      <c r="AF209" s="23">
        <f t="shared" si="147"/>
        <v>0</v>
      </c>
      <c r="AG209" s="23">
        <f t="shared" si="147"/>
        <v>0</v>
      </c>
      <c r="AH209" s="23">
        <f t="shared" si="147"/>
        <v>0</v>
      </c>
      <c r="AI209" s="23">
        <f t="shared" si="147"/>
        <v>0</v>
      </c>
      <c r="AJ209" s="23">
        <f t="shared" si="147"/>
        <v>0</v>
      </c>
      <c r="AK209" s="23">
        <f t="shared" si="147"/>
        <v>0</v>
      </c>
      <c r="AL209" s="23">
        <f t="shared" si="147"/>
        <v>0</v>
      </c>
      <c r="AM209" s="23">
        <v>0</v>
      </c>
      <c r="AN209" s="23">
        <f t="shared" si="135"/>
        <v>0</v>
      </c>
      <c r="AP209" s="55"/>
    </row>
    <row r="210" spans="1:48" s="47" customFormat="1">
      <c r="A210" s="27">
        <v>1</v>
      </c>
      <c r="B210" s="94">
        <v>2</v>
      </c>
      <c r="C210" s="3">
        <v>7</v>
      </c>
      <c r="D210" s="3">
        <v>273</v>
      </c>
      <c r="E210" s="92">
        <v>1</v>
      </c>
      <c r="F210" s="92"/>
      <c r="G210" s="37" t="s">
        <v>177</v>
      </c>
      <c r="H210" s="21"/>
      <c r="I210" s="21"/>
      <c r="J210" s="21"/>
      <c r="K210" s="21"/>
      <c r="L210" s="21"/>
      <c r="M210" s="21"/>
      <c r="N210" s="21"/>
      <c r="O210" s="21"/>
      <c r="P210" s="21"/>
      <c r="Q210" s="21"/>
      <c r="R210" s="21"/>
      <c r="S210" s="21"/>
      <c r="T210" s="21"/>
      <c r="U210" s="21"/>
      <c r="V210" s="21">
        <v>0</v>
      </c>
      <c r="W210" s="21"/>
      <c r="X210" s="21"/>
      <c r="Y210" s="21"/>
      <c r="Z210" s="21"/>
      <c r="AA210" s="21"/>
      <c r="AB210" s="21"/>
      <c r="AC210" s="21"/>
      <c r="AD210" s="21"/>
      <c r="AE210" s="21"/>
      <c r="AF210" s="21"/>
      <c r="AG210" s="21"/>
      <c r="AH210" s="21"/>
      <c r="AI210" s="21"/>
      <c r="AJ210" s="21"/>
      <c r="AK210" s="21"/>
      <c r="AL210" s="21"/>
      <c r="AM210" s="21"/>
      <c r="AN210" s="21">
        <f t="shared" si="135"/>
        <v>0</v>
      </c>
      <c r="AP210" s="55"/>
      <c r="AQ210" s="54"/>
      <c r="AR210" s="55"/>
      <c r="AS210" s="55"/>
      <c r="AT210" s="58"/>
      <c r="AV210" s="63"/>
    </row>
    <row r="211" spans="1:48">
      <c r="A211" s="27">
        <v>1</v>
      </c>
      <c r="B211" s="41">
        <v>2</v>
      </c>
      <c r="C211" s="2">
        <v>7</v>
      </c>
      <c r="D211" s="2">
        <v>274</v>
      </c>
      <c r="E211" s="41"/>
      <c r="F211" s="41"/>
      <c r="G211" s="36" t="s">
        <v>178</v>
      </c>
      <c r="H211" s="23">
        <f>+H212</f>
        <v>0</v>
      </c>
      <c r="I211" s="23">
        <f t="shared" ref="I211:AL211" si="148">+I212</f>
        <v>0</v>
      </c>
      <c r="J211" s="23">
        <f t="shared" si="148"/>
        <v>0</v>
      </c>
      <c r="K211" s="23">
        <f t="shared" si="148"/>
        <v>0</v>
      </c>
      <c r="L211" s="23">
        <f t="shared" si="148"/>
        <v>0</v>
      </c>
      <c r="M211" s="23">
        <f t="shared" si="148"/>
        <v>0</v>
      </c>
      <c r="N211" s="23">
        <f t="shared" si="148"/>
        <v>0</v>
      </c>
      <c r="O211" s="23">
        <f t="shared" si="148"/>
        <v>0</v>
      </c>
      <c r="P211" s="23">
        <f t="shared" si="148"/>
        <v>0</v>
      </c>
      <c r="Q211" s="23">
        <f t="shared" si="148"/>
        <v>0</v>
      </c>
      <c r="R211" s="23">
        <f t="shared" si="148"/>
        <v>0</v>
      </c>
      <c r="S211" s="23">
        <f t="shared" si="148"/>
        <v>0</v>
      </c>
      <c r="T211" s="23">
        <f t="shared" si="148"/>
        <v>0</v>
      </c>
      <c r="U211" s="23">
        <f t="shared" si="148"/>
        <v>0</v>
      </c>
      <c r="V211" s="23">
        <f t="shared" si="148"/>
        <v>0</v>
      </c>
      <c r="W211" s="23">
        <f t="shared" si="148"/>
        <v>0</v>
      </c>
      <c r="X211" s="23">
        <f t="shared" si="148"/>
        <v>0</v>
      </c>
      <c r="Y211" s="23">
        <f t="shared" si="148"/>
        <v>0</v>
      </c>
      <c r="Z211" s="23">
        <f t="shared" si="148"/>
        <v>0</v>
      </c>
      <c r="AA211" s="23">
        <f t="shared" si="148"/>
        <v>0</v>
      </c>
      <c r="AB211" s="23">
        <f t="shared" si="148"/>
        <v>0</v>
      </c>
      <c r="AC211" s="23">
        <f t="shared" si="148"/>
        <v>0</v>
      </c>
      <c r="AD211" s="23">
        <f t="shared" si="148"/>
        <v>0</v>
      </c>
      <c r="AE211" s="23">
        <f t="shared" si="148"/>
        <v>0</v>
      </c>
      <c r="AF211" s="23">
        <f t="shared" si="148"/>
        <v>0</v>
      </c>
      <c r="AG211" s="23">
        <f t="shared" si="148"/>
        <v>0</v>
      </c>
      <c r="AH211" s="23">
        <f t="shared" si="148"/>
        <v>0</v>
      </c>
      <c r="AI211" s="23">
        <f t="shared" si="148"/>
        <v>0</v>
      </c>
      <c r="AJ211" s="23">
        <f t="shared" si="148"/>
        <v>0</v>
      </c>
      <c r="AK211" s="23">
        <f t="shared" si="148"/>
        <v>0</v>
      </c>
      <c r="AL211" s="23">
        <f t="shared" si="148"/>
        <v>0</v>
      </c>
      <c r="AM211" s="23">
        <v>0</v>
      </c>
      <c r="AN211" s="23">
        <f t="shared" si="135"/>
        <v>0</v>
      </c>
      <c r="AP211" s="55"/>
    </row>
    <row r="212" spans="1:48">
      <c r="A212" s="27">
        <v>1</v>
      </c>
      <c r="B212" s="41">
        <v>2</v>
      </c>
      <c r="C212" s="2">
        <v>7</v>
      </c>
      <c r="D212" s="2">
        <v>274</v>
      </c>
      <c r="E212" s="1">
        <v>1</v>
      </c>
      <c r="G212" s="32" t="s">
        <v>178</v>
      </c>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f t="shared" si="135"/>
        <v>0</v>
      </c>
      <c r="AP212" s="55"/>
    </row>
    <row r="213" spans="1:48">
      <c r="A213" s="27">
        <v>1</v>
      </c>
      <c r="B213" s="41">
        <v>2</v>
      </c>
      <c r="C213" s="2">
        <v>7</v>
      </c>
      <c r="D213" s="2">
        <v>275</v>
      </c>
      <c r="E213" s="41"/>
      <c r="F213" s="41"/>
      <c r="G213" s="36" t="s">
        <v>179</v>
      </c>
      <c r="H213" s="23">
        <f>+H214</f>
        <v>0</v>
      </c>
      <c r="I213" s="23">
        <f t="shared" ref="I213:AL213" si="149">+I214</f>
        <v>0</v>
      </c>
      <c r="J213" s="23">
        <f t="shared" si="149"/>
        <v>0</v>
      </c>
      <c r="K213" s="23">
        <f t="shared" si="149"/>
        <v>0</v>
      </c>
      <c r="L213" s="23">
        <f t="shared" si="149"/>
        <v>0</v>
      </c>
      <c r="M213" s="23">
        <f t="shared" si="149"/>
        <v>0</v>
      </c>
      <c r="N213" s="23">
        <f t="shared" si="149"/>
        <v>0</v>
      </c>
      <c r="O213" s="23">
        <f t="shared" si="149"/>
        <v>0</v>
      </c>
      <c r="P213" s="23">
        <f t="shared" si="149"/>
        <v>0</v>
      </c>
      <c r="Q213" s="23">
        <f t="shared" si="149"/>
        <v>0</v>
      </c>
      <c r="R213" s="23">
        <f t="shared" si="149"/>
        <v>0</v>
      </c>
      <c r="S213" s="23">
        <f t="shared" si="149"/>
        <v>0</v>
      </c>
      <c r="T213" s="23">
        <f t="shared" si="149"/>
        <v>0</v>
      </c>
      <c r="U213" s="23">
        <f t="shared" si="149"/>
        <v>0</v>
      </c>
      <c r="V213" s="23">
        <f t="shared" si="149"/>
        <v>0</v>
      </c>
      <c r="W213" s="23">
        <f t="shared" si="149"/>
        <v>0</v>
      </c>
      <c r="X213" s="23">
        <f t="shared" si="149"/>
        <v>0</v>
      </c>
      <c r="Y213" s="23">
        <f t="shared" si="149"/>
        <v>0</v>
      </c>
      <c r="Z213" s="23">
        <f t="shared" si="149"/>
        <v>0</v>
      </c>
      <c r="AA213" s="23">
        <f t="shared" si="149"/>
        <v>0</v>
      </c>
      <c r="AB213" s="23">
        <f t="shared" si="149"/>
        <v>0</v>
      </c>
      <c r="AC213" s="23">
        <f t="shared" si="149"/>
        <v>0</v>
      </c>
      <c r="AD213" s="23">
        <f t="shared" si="149"/>
        <v>0</v>
      </c>
      <c r="AE213" s="23">
        <f t="shared" si="149"/>
        <v>0</v>
      </c>
      <c r="AF213" s="23">
        <f t="shared" si="149"/>
        <v>0</v>
      </c>
      <c r="AG213" s="23">
        <f t="shared" si="149"/>
        <v>0</v>
      </c>
      <c r="AH213" s="23">
        <f t="shared" si="149"/>
        <v>0</v>
      </c>
      <c r="AI213" s="23">
        <f t="shared" si="149"/>
        <v>0</v>
      </c>
      <c r="AJ213" s="23">
        <f t="shared" si="149"/>
        <v>0</v>
      </c>
      <c r="AK213" s="23">
        <f t="shared" si="149"/>
        <v>0</v>
      </c>
      <c r="AL213" s="23">
        <f t="shared" si="149"/>
        <v>0</v>
      </c>
      <c r="AM213" s="23">
        <v>0</v>
      </c>
      <c r="AN213" s="23">
        <f t="shared" si="135"/>
        <v>0</v>
      </c>
      <c r="AP213" s="55"/>
    </row>
    <row r="214" spans="1:48">
      <c r="A214" s="27">
        <v>1</v>
      </c>
      <c r="B214" s="41">
        <v>2</v>
      </c>
      <c r="C214" s="2">
        <v>7</v>
      </c>
      <c r="D214" s="2">
        <v>275</v>
      </c>
      <c r="E214" s="1">
        <v>1</v>
      </c>
      <c r="G214" s="32" t="s">
        <v>179</v>
      </c>
      <c r="H214" s="21"/>
      <c r="I214" s="21"/>
      <c r="J214" s="21"/>
      <c r="K214" s="21"/>
      <c r="L214" s="21"/>
      <c r="M214" s="21"/>
      <c r="N214" s="21">
        <v>0</v>
      </c>
      <c r="O214" s="21"/>
      <c r="P214" s="21">
        <v>0</v>
      </c>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f t="shared" si="135"/>
        <v>0</v>
      </c>
      <c r="AP214" s="55"/>
    </row>
    <row r="215" spans="1:48">
      <c r="A215" s="27">
        <v>1</v>
      </c>
      <c r="B215" s="41">
        <v>2</v>
      </c>
      <c r="C215" s="2">
        <v>8</v>
      </c>
      <c r="D215" s="2"/>
      <c r="E215" s="41"/>
      <c r="F215" s="41"/>
      <c r="G215" s="36" t="s">
        <v>180</v>
      </c>
      <c r="H215" s="15">
        <f>+H216+H218+H220</f>
        <v>0</v>
      </c>
      <c r="I215" s="15">
        <f t="shared" ref="I215:AL215" si="150">+I216+I218+I220</f>
        <v>0</v>
      </c>
      <c r="J215" s="15">
        <f t="shared" si="150"/>
        <v>0</v>
      </c>
      <c r="K215" s="15">
        <f t="shared" si="150"/>
        <v>0</v>
      </c>
      <c r="L215" s="15">
        <f t="shared" si="150"/>
        <v>0</v>
      </c>
      <c r="M215" s="15">
        <f t="shared" si="150"/>
        <v>0</v>
      </c>
      <c r="N215" s="15">
        <f t="shared" si="150"/>
        <v>0</v>
      </c>
      <c r="O215" s="15">
        <f t="shared" si="150"/>
        <v>0</v>
      </c>
      <c r="P215" s="15">
        <f t="shared" si="150"/>
        <v>0</v>
      </c>
      <c r="Q215" s="15">
        <f t="shared" si="150"/>
        <v>0</v>
      </c>
      <c r="R215" s="15">
        <f t="shared" si="150"/>
        <v>0</v>
      </c>
      <c r="S215" s="15">
        <f t="shared" si="150"/>
        <v>0</v>
      </c>
      <c r="T215" s="15">
        <f t="shared" si="150"/>
        <v>0</v>
      </c>
      <c r="U215" s="15">
        <f t="shared" si="150"/>
        <v>0</v>
      </c>
      <c r="V215" s="15">
        <f t="shared" si="150"/>
        <v>0</v>
      </c>
      <c r="W215" s="15">
        <f t="shared" si="150"/>
        <v>0</v>
      </c>
      <c r="X215" s="15">
        <f t="shared" si="150"/>
        <v>0</v>
      </c>
      <c r="Y215" s="15">
        <f t="shared" si="150"/>
        <v>0</v>
      </c>
      <c r="Z215" s="15">
        <f t="shared" si="150"/>
        <v>0</v>
      </c>
      <c r="AA215" s="15">
        <f t="shared" si="150"/>
        <v>0</v>
      </c>
      <c r="AB215" s="15">
        <f t="shared" si="150"/>
        <v>0</v>
      </c>
      <c r="AC215" s="15">
        <f t="shared" si="150"/>
        <v>0</v>
      </c>
      <c r="AD215" s="15">
        <f t="shared" si="150"/>
        <v>0</v>
      </c>
      <c r="AE215" s="15">
        <f t="shared" si="150"/>
        <v>0</v>
      </c>
      <c r="AF215" s="15">
        <f t="shared" si="150"/>
        <v>0</v>
      </c>
      <c r="AG215" s="15">
        <f t="shared" si="150"/>
        <v>0</v>
      </c>
      <c r="AH215" s="15">
        <f>AH216+AH218+AH220</f>
        <v>0</v>
      </c>
      <c r="AI215" s="15">
        <f>AI216+AI218+AI220</f>
        <v>0</v>
      </c>
      <c r="AJ215" s="15">
        <f>AJ216+AJ218+AJ220</f>
        <v>0</v>
      </c>
      <c r="AK215" s="15">
        <f t="shared" si="150"/>
        <v>0</v>
      </c>
      <c r="AL215" s="15">
        <f t="shared" si="150"/>
        <v>0</v>
      </c>
      <c r="AM215" s="15">
        <v>0</v>
      </c>
      <c r="AN215" s="15">
        <f t="shared" si="135"/>
        <v>0</v>
      </c>
      <c r="AP215" s="55"/>
    </row>
    <row r="216" spans="1:48">
      <c r="A216" s="27">
        <v>1</v>
      </c>
      <c r="B216" s="41">
        <v>2</v>
      </c>
      <c r="C216" s="2">
        <v>8</v>
      </c>
      <c r="D216" s="2">
        <v>281</v>
      </c>
      <c r="E216" s="41"/>
      <c r="F216" s="41"/>
      <c r="G216" s="36" t="s">
        <v>181</v>
      </c>
      <c r="H216" s="23">
        <f>+H217</f>
        <v>0</v>
      </c>
      <c r="I216" s="23">
        <f t="shared" ref="I216:AL216" si="151">+I217</f>
        <v>0</v>
      </c>
      <c r="J216" s="23">
        <f t="shared" si="151"/>
        <v>0</v>
      </c>
      <c r="K216" s="23">
        <f t="shared" si="151"/>
        <v>0</v>
      </c>
      <c r="L216" s="23">
        <f t="shared" si="151"/>
        <v>0</v>
      </c>
      <c r="M216" s="23">
        <f t="shared" si="151"/>
        <v>0</v>
      </c>
      <c r="N216" s="23">
        <f t="shared" si="151"/>
        <v>0</v>
      </c>
      <c r="O216" s="23">
        <f t="shared" si="151"/>
        <v>0</v>
      </c>
      <c r="P216" s="23">
        <f t="shared" si="151"/>
        <v>0</v>
      </c>
      <c r="Q216" s="23">
        <f t="shared" si="151"/>
        <v>0</v>
      </c>
      <c r="R216" s="23">
        <f t="shared" si="151"/>
        <v>0</v>
      </c>
      <c r="S216" s="23">
        <f t="shared" si="151"/>
        <v>0</v>
      </c>
      <c r="T216" s="23">
        <f t="shared" si="151"/>
        <v>0</v>
      </c>
      <c r="U216" s="23">
        <f t="shared" si="151"/>
        <v>0</v>
      </c>
      <c r="V216" s="23">
        <f t="shared" si="151"/>
        <v>0</v>
      </c>
      <c r="W216" s="23">
        <f t="shared" si="151"/>
        <v>0</v>
      </c>
      <c r="X216" s="23">
        <f t="shared" si="151"/>
        <v>0</v>
      </c>
      <c r="Y216" s="23">
        <f t="shared" si="151"/>
        <v>0</v>
      </c>
      <c r="Z216" s="23">
        <f t="shared" si="151"/>
        <v>0</v>
      </c>
      <c r="AA216" s="23">
        <f t="shared" si="151"/>
        <v>0</v>
      </c>
      <c r="AB216" s="23">
        <f t="shared" si="151"/>
        <v>0</v>
      </c>
      <c r="AC216" s="23">
        <f t="shared" si="151"/>
        <v>0</v>
      </c>
      <c r="AD216" s="23">
        <f t="shared" si="151"/>
        <v>0</v>
      </c>
      <c r="AE216" s="23">
        <f t="shared" si="151"/>
        <v>0</v>
      </c>
      <c r="AF216" s="23">
        <f t="shared" si="151"/>
        <v>0</v>
      </c>
      <c r="AG216" s="23">
        <f t="shared" si="151"/>
        <v>0</v>
      </c>
      <c r="AH216" s="23">
        <f t="shared" si="151"/>
        <v>0</v>
      </c>
      <c r="AI216" s="23">
        <f t="shared" si="151"/>
        <v>0</v>
      </c>
      <c r="AJ216" s="23">
        <f t="shared" si="151"/>
        <v>0</v>
      </c>
      <c r="AK216" s="23">
        <f t="shared" si="151"/>
        <v>0</v>
      </c>
      <c r="AL216" s="23">
        <f t="shared" si="151"/>
        <v>0</v>
      </c>
      <c r="AM216" s="23">
        <v>0</v>
      </c>
      <c r="AN216" s="23">
        <f t="shared" si="135"/>
        <v>0</v>
      </c>
      <c r="AP216" s="55"/>
    </row>
    <row r="217" spans="1:48">
      <c r="A217" s="27">
        <v>1</v>
      </c>
      <c r="B217" s="41">
        <v>2</v>
      </c>
      <c r="C217" s="2">
        <v>8</v>
      </c>
      <c r="D217" s="2">
        <v>281</v>
      </c>
      <c r="E217" s="1">
        <v>1</v>
      </c>
      <c r="G217" s="32" t="s">
        <v>181</v>
      </c>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f t="shared" si="135"/>
        <v>0</v>
      </c>
      <c r="AP217" s="55"/>
    </row>
    <row r="218" spans="1:48">
      <c r="A218" s="27">
        <v>1</v>
      </c>
      <c r="B218" s="41">
        <v>2</v>
      </c>
      <c r="C218" s="2">
        <v>8</v>
      </c>
      <c r="D218" s="2">
        <v>282</v>
      </c>
      <c r="E218" s="41"/>
      <c r="F218" s="41"/>
      <c r="G218" s="36" t="s">
        <v>182</v>
      </c>
      <c r="H218" s="23">
        <f>+H219</f>
        <v>0</v>
      </c>
      <c r="I218" s="23">
        <f t="shared" ref="I218:AL218" si="152">+I219</f>
        <v>0</v>
      </c>
      <c r="J218" s="23">
        <f t="shared" si="152"/>
        <v>0</v>
      </c>
      <c r="K218" s="23">
        <f t="shared" si="152"/>
        <v>0</v>
      </c>
      <c r="L218" s="23">
        <f t="shared" si="152"/>
        <v>0</v>
      </c>
      <c r="M218" s="23">
        <f t="shared" si="152"/>
        <v>0</v>
      </c>
      <c r="N218" s="23">
        <f t="shared" si="152"/>
        <v>0</v>
      </c>
      <c r="O218" s="23">
        <f t="shared" si="152"/>
        <v>0</v>
      </c>
      <c r="P218" s="23">
        <f t="shared" si="152"/>
        <v>0</v>
      </c>
      <c r="Q218" s="23">
        <f t="shared" si="152"/>
        <v>0</v>
      </c>
      <c r="R218" s="23">
        <f t="shared" si="152"/>
        <v>0</v>
      </c>
      <c r="S218" s="23">
        <f t="shared" si="152"/>
        <v>0</v>
      </c>
      <c r="T218" s="23">
        <f t="shared" si="152"/>
        <v>0</v>
      </c>
      <c r="U218" s="23">
        <f t="shared" si="152"/>
        <v>0</v>
      </c>
      <c r="V218" s="23">
        <f t="shared" si="152"/>
        <v>0</v>
      </c>
      <c r="W218" s="23">
        <f t="shared" si="152"/>
        <v>0</v>
      </c>
      <c r="X218" s="23">
        <f t="shared" si="152"/>
        <v>0</v>
      </c>
      <c r="Y218" s="23">
        <f t="shared" si="152"/>
        <v>0</v>
      </c>
      <c r="Z218" s="23">
        <f t="shared" si="152"/>
        <v>0</v>
      </c>
      <c r="AA218" s="23">
        <f t="shared" si="152"/>
        <v>0</v>
      </c>
      <c r="AB218" s="23">
        <f t="shared" si="152"/>
        <v>0</v>
      </c>
      <c r="AC218" s="23">
        <f t="shared" si="152"/>
        <v>0</v>
      </c>
      <c r="AD218" s="23">
        <f t="shared" si="152"/>
        <v>0</v>
      </c>
      <c r="AE218" s="23">
        <f t="shared" si="152"/>
        <v>0</v>
      </c>
      <c r="AF218" s="23">
        <f t="shared" si="152"/>
        <v>0</v>
      </c>
      <c r="AG218" s="23">
        <f t="shared" si="152"/>
        <v>0</v>
      </c>
      <c r="AH218" s="23">
        <f t="shared" si="152"/>
        <v>0</v>
      </c>
      <c r="AI218" s="23">
        <f t="shared" si="152"/>
        <v>0</v>
      </c>
      <c r="AJ218" s="23">
        <f t="shared" si="152"/>
        <v>0</v>
      </c>
      <c r="AK218" s="23">
        <f t="shared" si="152"/>
        <v>0</v>
      </c>
      <c r="AL218" s="23">
        <f t="shared" si="152"/>
        <v>0</v>
      </c>
      <c r="AM218" s="23">
        <v>0</v>
      </c>
      <c r="AN218" s="23">
        <f t="shared" si="135"/>
        <v>0</v>
      </c>
      <c r="AP218" s="55"/>
    </row>
    <row r="219" spans="1:48" s="47" customFormat="1">
      <c r="A219" s="27">
        <v>1</v>
      </c>
      <c r="B219" s="94">
        <v>2</v>
      </c>
      <c r="C219" s="3">
        <v>8</v>
      </c>
      <c r="D219" s="3">
        <v>282</v>
      </c>
      <c r="E219" s="92">
        <v>1</v>
      </c>
      <c r="F219" s="92"/>
      <c r="G219" s="37" t="s">
        <v>183</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f t="shared" si="135"/>
        <v>0</v>
      </c>
      <c r="AP219" s="55"/>
      <c r="AQ219" s="54"/>
      <c r="AR219" s="55"/>
      <c r="AS219" s="55"/>
      <c r="AT219" s="58"/>
      <c r="AV219" s="63"/>
    </row>
    <row r="220" spans="1:48">
      <c r="A220" s="27">
        <v>1</v>
      </c>
      <c r="B220" s="41">
        <v>2</v>
      </c>
      <c r="C220" s="2">
        <v>8</v>
      </c>
      <c r="D220" s="2">
        <v>283</v>
      </c>
      <c r="E220" s="41"/>
      <c r="F220" s="41"/>
      <c r="G220" s="36" t="s">
        <v>184</v>
      </c>
      <c r="H220" s="23">
        <f>+H221</f>
        <v>0</v>
      </c>
      <c r="I220" s="23">
        <f t="shared" ref="I220:AL220" si="153">+I221</f>
        <v>0</v>
      </c>
      <c r="J220" s="23">
        <f t="shared" si="153"/>
        <v>0</v>
      </c>
      <c r="K220" s="23">
        <f t="shared" si="153"/>
        <v>0</v>
      </c>
      <c r="L220" s="23">
        <f t="shared" si="153"/>
        <v>0</v>
      </c>
      <c r="M220" s="23">
        <f t="shared" si="153"/>
        <v>0</v>
      </c>
      <c r="N220" s="23">
        <f t="shared" si="153"/>
        <v>0</v>
      </c>
      <c r="O220" s="23">
        <f t="shared" si="153"/>
        <v>0</v>
      </c>
      <c r="P220" s="23">
        <f t="shared" si="153"/>
        <v>0</v>
      </c>
      <c r="Q220" s="23">
        <f t="shared" si="153"/>
        <v>0</v>
      </c>
      <c r="R220" s="23">
        <f t="shared" si="153"/>
        <v>0</v>
      </c>
      <c r="S220" s="23">
        <f t="shared" si="153"/>
        <v>0</v>
      </c>
      <c r="T220" s="23">
        <f t="shared" si="153"/>
        <v>0</v>
      </c>
      <c r="U220" s="23">
        <f t="shared" si="153"/>
        <v>0</v>
      </c>
      <c r="V220" s="23">
        <f t="shared" si="153"/>
        <v>0</v>
      </c>
      <c r="W220" s="23">
        <f t="shared" si="153"/>
        <v>0</v>
      </c>
      <c r="X220" s="23">
        <f t="shared" si="153"/>
        <v>0</v>
      </c>
      <c r="Y220" s="23">
        <f t="shared" si="153"/>
        <v>0</v>
      </c>
      <c r="Z220" s="23">
        <f t="shared" si="153"/>
        <v>0</v>
      </c>
      <c r="AA220" s="23">
        <f t="shared" si="153"/>
        <v>0</v>
      </c>
      <c r="AB220" s="23">
        <f t="shared" si="153"/>
        <v>0</v>
      </c>
      <c r="AC220" s="23">
        <f t="shared" si="153"/>
        <v>0</v>
      </c>
      <c r="AD220" s="23">
        <f t="shared" si="153"/>
        <v>0</v>
      </c>
      <c r="AE220" s="23">
        <f t="shared" si="153"/>
        <v>0</v>
      </c>
      <c r="AF220" s="23">
        <f t="shared" si="153"/>
        <v>0</v>
      </c>
      <c r="AG220" s="23">
        <f t="shared" si="153"/>
        <v>0</v>
      </c>
      <c r="AH220" s="23">
        <f t="shared" si="153"/>
        <v>0</v>
      </c>
      <c r="AI220" s="23">
        <f t="shared" si="153"/>
        <v>0</v>
      </c>
      <c r="AJ220" s="23">
        <f t="shared" si="153"/>
        <v>0</v>
      </c>
      <c r="AK220" s="23">
        <f t="shared" si="153"/>
        <v>0</v>
      </c>
      <c r="AL220" s="23">
        <f t="shared" si="153"/>
        <v>0</v>
      </c>
      <c r="AM220" s="23">
        <v>0</v>
      </c>
      <c r="AN220" s="23">
        <f t="shared" si="135"/>
        <v>0</v>
      </c>
      <c r="AP220" s="55"/>
    </row>
    <row r="221" spans="1:48" s="47" customFormat="1">
      <c r="A221" s="27">
        <v>1</v>
      </c>
      <c r="B221" s="94">
        <v>2</v>
      </c>
      <c r="C221" s="3">
        <v>8</v>
      </c>
      <c r="D221" s="3">
        <v>283</v>
      </c>
      <c r="E221" s="92">
        <v>1</v>
      </c>
      <c r="F221" s="92"/>
      <c r="G221" s="37" t="s">
        <v>185</v>
      </c>
      <c r="H221" s="21"/>
      <c r="I221" s="21"/>
      <c r="J221" s="21"/>
      <c r="K221" s="21"/>
      <c r="L221" s="21"/>
      <c r="M221" s="21">
        <v>0</v>
      </c>
      <c r="N221" s="21"/>
      <c r="O221" s="21"/>
      <c r="P221" s="21"/>
      <c r="Q221" s="21"/>
      <c r="R221" s="21"/>
      <c r="S221" s="21"/>
      <c r="T221" s="21"/>
      <c r="U221" s="21"/>
      <c r="V221" s="21"/>
      <c r="W221" s="21"/>
      <c r="X221" s="21"/>
      <c r="Y221" s="21"/>
      <c r="Z221" s="21"/>
      <c r="AA221" s="21"/>
      <c r="AB221" s="21"/>
      <c r="AC221" s="21"/>
      <c r="AD221" s="21"/>
      <c r="AE221" s="21"/>
      <c r="AF221" s="21"/>
      <c r="AG221" s="21"/>
      <c r="AH221" s="21"/>
      <c r="AI221" s="21">
        <v>0</v>
      </c>
      <c r="AJ221" s="21"/>
      <c r="AK221" s="21"/>
      <c r="AL221" s="21"/>
      <c r="AM221" s="21"/>
      <c r="AN221" s="21">
        <f t="shared" si="135"/>
        <v>0</v>
      </c>
      <c r="AP221" s="55"/>
      <c r="AQ221" s="54"/>
      <c r="AR221" s="55"/>
      <c r="AS221" s="55"/>
      <c r="AT221" s="58"/>
      <c r="AV221" s="63"/>
    </row>
    <row r="222" spans="1:48">
      <c r="A222" s="27">
        <v>1</v>
      </c>
      <c r="B222" s="41">
        <v>2</v>
      </c>
      <c r="C222" s="2">
        <v>9</v>
      </c>
      <c r="D222" s="2"/>
      <c r="E222" s="41"/>
      <c r="F222" s="41"/>
      <c r="G222" s="36" t="s">
        <v>186</v>
      </c>
      <c r="H222" s="15">
        <f t="shared" ref="H222:AL222" si="154">+H223+H225+H227+H229+H231+H233+H236+H238+H240</f>
        <v>0</v>
      </c>
      <c r="I222" s="15">
        <f t="shared" si="154"/>
        <v>0</v>
      </c>
      <c r="J222" s="15">
        <f t="shared" si="154"/>
        <v>0</v>
      </c>
      <c r="K222" s="15">
        <f t="shared" si="154"/>
        <v>0</v>
      </c>
      <c r="L222" s="15">
        <f t="shared" si="154"/>
        <v>0</v>
      </c>
      <c r="M222" s="15">
        <f t="shared" si="154"/>
        <v>0</v>
      </c>
      <c r="N222" s="15">
        <f t="shared" si="154"/>
        <v>0</v>
      </c>
      <c r="O222" s="15">
        <f t="shared" si="154"/>
        <v>0</v>
      </c>
      <c r="P222" s="15">
        <f t="shared" si="154"/>
        <v>0</v>
      </c>
      <c r="Q222" s="15">
        <f t="shared" si="154"/>
        <v>0</v>
      </c>
      <c r="R222" s="15">
        <f t="shared" si="154"/>
        <v>0</v>
      </c>
      <c r="S222" s="15">
        <f t="shared" si="154"/>
        <v>0</v>
      </c>
      <c r="T222" s="15">
        <f t="shared" si="154"/>
        <v>0</v>
      </c>
      <c r="U222" s="15">
        <f t="shared" si="154"/>
        <v>12000</v>
      </c>
      <c r="V222" s="15">
        <f t="shared" si="154"/>
        <v>250000</v>
      </c>
      <c r="W222" s="15">
        <f t="shared" si="154"/>
        <v>0</v>
      </c>
      <c r="X222" s="15">
        <f t="shared" si="154"/>
        <v>0</v>
      </c>
      <c r="Y222" s="15">
        <f t="shared" si="154"/>
        <v>0</v>
      </c>
      <c r="Z222" s="15">
        <f t="shared" si="154"/>
        <v>0</v>
      </c>
      <c r="AA222" s="15">
        <f t="shared" si="154"/>
        <v>0</v>
      </c>
      <c r="AB222" s="15">
        <f t="shared" si="154"/>
        <v>0</v>
      </c>
      <c r="AC222" s="15">
        <f t="shared" si="154"/>
        <v>0</v>
      </c>
      <c r="AD222" s="15">
        <f t="shared" si="154"/>
        <v>0</v>
      </c>
      <c r="AE222" s="15">
        <f t="shared" si="154"/>
        <v>0</v>
      </c>
      <c r="AF222" s="15">
        <f t="shared" si="154"/>
        <v>0</v>
      </c>
      <c r="AG222" s="15">
        <f t="shared" si="154"/>
        <v>0</v>
      </c>
      <c r="AH222" s="15">
        <f t="shared" si="154"/>
        <v>0</v>
      </c>
      <c r="AI222" s="15">
        <f t="shared" si="154"/>
        <v>0</v>
      </c>
      <c r="AJ222" s="15">
        <f t="shared" si="154"/>
        <v>0</v>
      </c>
      <c r="AK222" s="15">
        <f t="shared" si="154"/>
        <v>0</v>
      </c>
      <c r="AL222" s="15">
        <f t="shared" si="154"/>
        <v>0</v>
      </c>
      <c r="AM222" s="15">
        <v>0</v>
      </c>
      <c r="AN222" s="15">
        <f t="shared" si="135"/>
        <v>262000</v>
      </c>
      <c r="AP222" s="55"/>
    </row>
    <row r="223" spans="1:48">
      <c r="A223" s="27">
        <v>1</v>
      </c>
      <c r="B223" s="41">
        <v>2</v>
      </c>
      <c r="C223" s="2">
        <v>9</v>
      </c>
      <c r="D223" s="2">
        <v>291</v>
      </c>
      <c r="E223" s="41"/>
      <c r="F223" s="41"/>
      <c r="G223" s="36" t="s">
        <v>187</v>
      </c>
      <c r="H223" s="23">
        <f>+H224</f>
        <v>0</v>
      </c>
      <c r="I223" s="23">
        <f t="shared" ref="I223:AL223" si="155">+I224</f>
        <v>0</v>
      </c>
      <c r="J223" s="23">
        <f t="shared" si="155"/>
        <v>0</v>
      </c>
      <c r="K223" s="23">
        <f t="shared" si="155"/>
        <v>0</v>
      </c>
      <c r="L223" s="23">
        <f t="shared" si="155"/>
        <v>0</v>
      </c>
      <c r="M223" s="23">
        <f t="shared" si="155"/>
        <v>0</v>
      </c>
      <c r="N223" s="23">
        <f t="shared" si="155"/>
        <v>0</v>
      </c>
      <c r="O223" s="23">
        <f t="shared" si="155"/>
        <v>0</v>
      </c>
      <c r="P223" s="23">
        <f t="shared" si="155"/>
        <v>0</v>
      </c>
      <c r="Q223" s="23">
        <f t="shared" si="155"/>
        <v>0</v>
      </c>
      <c r="R223" s="23">
        <f t="shared" si="155"/>
        <v>0</v>
      </c>
      <c r="S223" s="23">
        <f t="shared" si="155"/>
        <v>0</v>
      </c>
      <c r="T223" s="23">
        <f t="shared" si="155"/>
        <v>0</v>
      </c>
      <c r="U223" s="23">
        <f t="shared" si="155"/>
        <v>12000</v>
      </c>
      <c r="V223" s="23">
        <f t="shared" si="155"/>
        <v>250000</v>
      </c>
      <c r="W223" s="23">
        <f t="shared" si="155"/>
        <v>0</v>
      </c>
      <c r="X223" s="23">
        <f t="shared" si="155"/>
        <v>0</v>
      </c>
      <c r="Y223" s="23">
        <f t="shared" si="155"/>
        <v>0</v>
      </c>
      <c r="Z223" s="23">
        <f t="shared" si="155"/>
        <v>0</v>
      </c>
      <c r="AA223" s="23">
        <f t="shared" si="155"/>
        <v>0</v>
      </c>
      <c r="AB223" s="23">
        <f t="shared" si="155"/>
        <v>0</v>
      </c>
      <c r="AC223" s="23">
        <f t="shared" si="155"/>
        <v>0</v>
      </c>
      <c r="AD223" s="23">
        <f t="shared" si="155"/>
        <v>0</v>
      </c>
      <c r="AE223" s="23">
        <f t="shared" si="155"/>
        <v>0</v>
      </c>
      <c r="AF223" s="23">
        <f t="shared" si="155"/>
        <v>0</v>
      </c>
      <c r="AG223" s="23">
        <f t="shared" si="155"/>
        <v>0</v>
      </c>
      <c r="AH223" s="23">
        <f t="shared" si="155"/>
        <v>0</v>
      </c>
      <c r="AI223" s="23">
        <f t="shared" si="155"/>
        <v>0</v>
      </c>
      <c r="AJ223" s="23">
        <f t="shared" si="155"/>
        <v>0</v>
      </c>
      <c r="AK223" s="23">
        <f t="shared" si="155"/>
        <v>0</v>
      </c>
      <c r="AL223" s="23">
        <f t="shared" si="155"/>
        <v>0</v>
      </c>
      <c r="AM223" s="23">
        <v>0</v>
      </c>
      <c r="AN223" s="23">
        <f t="shared" si="135"/>
        <v>262000</v>
      </c>
      <c r="AP223" s="55"/>
    </row>
    <row r="224" spans="1:48" s="47" customFormat="1">
      <c r="A224" s="27">
        <v>1</v>
      </c>
      <c r="B224" s="94">
        <v>2</v>
      </c>
      <c r="C224" s="3">
        <v>9</v>
      </c>
      <c r="D224" s="3">
        <v>291</v>
      </c>
      <c r="E224" s="92">
        <v>1</v>
      </c>
      <c r="F224" s="92"/>
      <c r="G224" s="37" t="s">
        <v>188</v>
      </c>
      <c r="H224" s="21"/>
      <c r="I224" s="21"/>
      <c r="J224" s="21"/>
      <c r="K224" s="21"/>
      <c r="L224" s="21"/>
      <c r="M224" s="21">
        <v>0</v>
      </c>
      <c r="N224" s="21"/>
      <c r="O224" s="21"/>
      <c r="P224" s="21"/>
      <c r="Q224" s="21"/>
      <c r="R224" s="21"/>
      <c r="S224" s="21"/>
      <c r="T224" s="21"/>
      <c r="U224" s="21">
        <v>12000</v>
      </c>
      <c r="V224" s="21">
        <v>250000</v>
      </c>
      <c r="W224" s="21"/>
      <c r="X224" s="21"/>
      <c r="Y224" s="21"/>
      <c r="Z224" s="21"/>
      <c r="AA224" s="21"/>
      <c r="AB224" s="21"/>
      <c r="AC224" s="21"/>
      <c r="AD224" s="21"/>
      <c r="AE224" s="21"/>
      <c r="AF224" s="21"/>
      <c r="AG224" s="21"/>
      <c r="AH224" s="21"/>
      <c r="AI224" s="21"/>
      <c r="AJ224" s="21"/>
      <c r="AK224" s="21"/>
      <c r="AL224" s="21"/>
      <c r="AM224" s="21"/>
      <c r="AN224" s="21">
        <f t="shared" si="135"/>
        <v>262000</v>
      </c>
      <c r="AP224" s="55"/>
      <c r="AQ224" s="54"/>
      <c r="AR224" s="55"/>
      <c r="AS224" s="55"/>
      <c r="AT224" s="58"/>
      <c r="AV224" s="63"/>
    </row>
    <row r="225" spans="1:48">
      <c r="A225" s="27">
        <v>1</v>
      </c>
      <c r="B225" s="41">
        <v>2</v>
      </c>
      <c r="C225" s="2">
        <v>9</v>
      </c>
      <c r="D225" s="2">
        <v>292</v>
      </c>
      <c r="E225" s="41"/>
      <c r="F225" s="41"/>
      <c r="G225" s="36" t="s">
        <v>189</v>
      </c>
      <c r="H225" s="23">
        <f>+H226</f>
        <v>0</v>
      </c>
      <c r="I225" s="23">
        <f t="shared" ref="I225:AL225" si="156">+I226</f>
        <v>0</v>
      </c>
      <c r="J225" s="23">
        <f t="shared" si="156"/>
        <v>0</v>
      </c>
      <c r="K225" s="23">
        <f t="shared" si="156"/>
        <v>0</v>
      </c>
      <c r="L225" s="23">
        <f t="shared" si="156"/>
        <v>0</v>
      </c>
      <c r="M225" s="23">
        <f t="shared" si="156"/>
        <v>0</v>
      </c>
      <c r="N225" s="23">
        <f t="shared" si="156"/>
        <v>0</v>
      </c>
      <c r="O225" s="23">
        <f t="shared" si="156"/>
        <v>0</v>
      </c>
      <c r="P225" s="23">
        <f t="shared" si="156"/>
        <v>0</v>
      </c>
      <c r="Q225" s="23">
        <f t="shared" si="156"/>
        <v>0</v>
      </c>
      <c r="R225" s="23">
        <f t="shared" si="156"/>
        <v>0</v>
      </c>
      <c r="S225" s="23">
        <f t="shared" si="156"/>
        <v>0</v>
      </c>
      <c r="T225" s="23">
        <f t="shared" si="156"/>
        <v>0</v>
      </c>
      <c r="U225" s="23">
        <f t="shared" si="156"/>
        <v>0</v>
      </c>
      <c r="V225" s="23">
        <f t="shared" si="156"/>
        <v>0</v>
      </c>
      <c r="W225" s="23">
        <f t="shared" si="156"/>
        <v>0</v>
      </c>
      <c r="X225" s="23">
        <f t="shared" si="156"/>
        <v>0</v>
      </c>
      <c r="Y225" s="23">
        <f t="shared" si="156"/>
        <v>0</v>
      </c>
      <c r="Z225" s="23">
        <f t="shared" si="156"/>
        <v>0</v>
      </c>
      <c r="AA225" s="23">
        <f t="shared" si="156"/>
        <v>0</v>
      </c>
      <c r="AB225" s="23">
        <f t="shared" si="156"/>
        <v>0</v>
      </c>
      <c r="AC225" s="23">
        <f t="shared" si="156"/>
        <v>0</v>
      </c>
      <c r="AD225" s="23">
        <f t="shared" si="156"/>
        <v>0</v>
      </c>
      <c r="AE225" s="23">
        <f t="shared" si="156"/>
        <v>0</v>
      </c>
      <c r="AF225" s="23">
        <f t="shared" si="156"/>
        <v>0</v>
      </c>
      <c r="AG225" s="23">
        <f t="shared" si="156"/>
        <v>0</v>
      </c>
      <c r="AH225" s="23">
        <f t="shared" si="156"/>
        <v>0</v>
      </c>
      <c r="AI225" s="23">
        <f t="shared" si="156"/>
        <v>0</v>
      </c>
      <c r="AJ225" s="23">
        <f t="shared" si="156"/>
        <v>0</v>
      </c>
      <c r="AK225" s="23">
        <f t="shared" si="156"/>
        <v>0</v>
      </c>
      <c r="AL225" s="23">
        <f t="shared" si="156"/>
        <v>0</v>
      </c>
      <c r="AM225" s="23">
        <v>0</v>
      </c>
      <c r="AN225" s="23">
        <f t="shared" si="135"/>
        <v>0</v>
      </c>
      <c r="AP225" s="55"/>
    </row>
    <row r="226" spans="1:48">
      <c r="A226" s="27">
        <v>1</v>
      </c>
      <c r="B226" s="41">
        <v>2</v>
      </c>
      <c r="C226" s="2">
        <v>9</v>
      </c>
      <c r="D226" s="2">
        <v>292</v>
      </c>
      <c r="E226" s="1">
        <v>1</v>
      </c>
      <c r="G226" s="32" t="s">
        <v>189</v>
      </c>
      <c r="H226" s="21"/>
      <c r="I226" s="21"/>
      <c r="J226" s="21"/>
      <c r="K226" s="21"/>
      <c r="L226" s="21"/>
      <c r="M226" s="21"/>
      <c r="N226" s="21"/>
      <c r="O226" s="21"/>
      <c r="P226" s="21"/>
      <c r="Q226" s="21"/>
      <c r="R226" s="21"/>
      <c r="S226" s="21"/>
      <c r="T226" s="21"/>
      <c r="U226" s="21">
        <v>0</v>
      </c>
      <c r="V226" s="21"/>
      <c r="W226" s="21"/>
      <c r="X226" s="21"/>
      <c r="Y226" s="21"/>
      <c r="Z226" s="21"/>
      <c r="AA226" s="21"/>
      <c r="AB226" s="21"/>
      <c r="AC226" s="21"/>
      <c r="AD226" s="21"/>
      <c r="AE226" s="21"/>
      <c r="AF226" s="21"/>
      <c r="AG226" s="21"/>
      <c r="AH226" s="21"/>
      <c r="AI226" s="21"/>
      <c r="AJ226" s="21"/>
      <c r="AK226" s="21"/>
      <c r="AL226" s="21"/>
      <c r="AM226" s="21"/>
      <c r="AN226" s="21">
        <f t="shared" si="135"/>
        <v>0</v>
      </c>
      <c r="AP226" s="55"/>
    </row>
    <row r="227" spans="1:48">
      <c r="A227" s="27">
        <v>1</v>
      </c>
      <c r="B227" s="41">
        <v>2</v>
      </c>
      <c r="C227" s="2">
        <v>9</v>
      </c>
      <c r="D227" s="2">
        <v>293</v>
      </c>
      <c r="E227" s="41"/>
      <c r="F227" s="41"/>
      <c r="G227" s="36" t="s">
        <v>190</v>
      </c>
      <c r="H227" s="23">
        <f>+H228</f>
        <v>0</v>
      </c>
      <c r="I227" s="23">
        <f t="shared" ref="I227:AK227" si="157">+I228</f>
        <v>0</v>
      </c>
      <c r="J227" s="23">
        <f t="shared" si="157"/>
        <v>0</v>
      </c>
      <c r="K227" s="23">
        <f t="shared" si="157"/>
        <v>0</v>
      </c>
      <c r="L227" s="23">
        <f t="shared" si="157"/>
        <v>0</v>
      </c>
      <c r="M227" s="23">
        <f t="shared" si="157"/>
        <v>0</v>
      </c>
      <c r="N227" s="23">
        <f t="shared" si="157"/>
        <v>0</v>
      </c>
      <c r="O227" s="23">
        <f t="shared" si="157"/>
        <v>0</v>
      </c>
      <c r="P227" s="23">
        <f t="shared" si="157"/>
        <v>0</v>
      </c>
      <c r="Q227" s="23">
        <f t="shared" si="157"/>
        <v>0</v>
      </c>
      <c r="R227" s="23">
        <f t="shared" si="157"/>
        <v>0</v>
      </c>
      <c r="S227" s="23">
        <f t="shared" si="157"/>
        <v>0</v>
      </c>
      <c r="T227" s="23">
        <f t="shared" si="157"/>
        <v>0</v>
      </c>
      <c r="U227" s="23">
        <f t="shared" si="157"/>
        <v>0</v>
      </c>
      <c r="V227" s="23">
        <f t="shared" si="157"/>
        <v>0</v>
      </c>
      <c r="W227" s="23">
        <f t="shared" si="157"/>
        <v>0</v>
      </c>
      <c r="X227" s="23">
        <f t="shared" si="157"/>
        <v>0</v>
      </c>
      <c r="Y227" s="23">
        <f t="shared" si="157"/>
        <v>0</v>
      </c>
      <c r="Z227" s="23">
        <f t="shared" si="157"/>
        <v>0</v>
      </c>
      <c r="AA227" s="23">
        <f t="shared" si="157"/>
        <v>0</v>
      </c>
      <c r="AB227" s="23">
        <f t="shared" si="157"/>
        <v>0</v>
      </c>
      <c r="AC227" s="23">
        <f t="shared" si="157"/>
        <v>0</v>
      </c>
      <c r="AD227" s="23">
        <f t="shared" si="157"/>
        <v>0</v>
      </c>
      <c r="AE227" s="23">
        <f t="shared" si="157"/>
        <v>0</v>
      </c>
      <c r="AF227" s="23">
        <f t="shared" si="157"/>
        <v>0</v>
      </c>
      <c r="AG227" s="23">
        <f t="shared" si="157"/>
        <v>0</v>
      </c>
      <c r="AH227" s="23">
        <f t="shared" si="157"/>
        <v>0</v>
      </c>
      <c r="AI227" s="23">
        <f t="shared" si="157"/>
        <v>0</v>
      </c>
      <c r="AJ227" s="23">
        <f t="shared" si="157"/>
        <v>0</v>
      </c>
      <c r="AK227" s="23">
        <f t="shared" si="157"/>
        <v>0</v>
      </c>
      <c r="AL227" s="23">
        <f>+AL228</f>
        <v>0</v>
      </c>
      <c r="AM227" s="23">
        <v>0</v>
      </c>
      <c r="AN227" s="23">
        <f t="shared" si="135"/>
        <v>0</v>
      </c>
      <c r="AP227" s="55"/>
    </row>
    <row r="228" spans="1:48" s="47" customFormat="1">
      <c r="A228" s="27">
        <v>1</v>
      </c>
      <c r="B228" s="94">
        <v>2</v>
      </c>
      <c r="C228" s="3">
        <v>9</v>
      </c>
      <c r="D228" s="3">
        <v>293</v>
      </c>
      <c r="E228" s="92">
        <v>1</v>
      </c>
      <c r="F228" s="92"/>
      <c r="G228" s="37" t="s">
        <v>190</v>
      </c>
      <c r="H228" s="21"/>
      <c r="I228" s="21"/>
      <c r="J228" s="21"/>
      <c r="K228" s="21"/>
      <c r="L228" s="21"/>
      <c r="M228" s="21"/>
      <c r="N228" s="21"/>
      <c r="O228" s="21"/>
      <c r="P228" s="21"/>
      <c r="Q228" s="21"/>
      <c r="R228" s="21"/>
      <c r="S228" s="21"/>
      <c r="T228" s="21"/>
      <c r="U228" s="21">
        <v>0</v>
      </c>
      <c r="V228" s="21"/>
      <c r="W228" s="21"/>
      <c r="X228" s="21"/>
      <c r="Y228" s="21"/>
      <c r="Z228" s="21"/>
      <c r="AA228" s="21"/>
      <c r="AB228" s="21"/>
      <c r="AC228" s="21"/>
      <c r="AD228" s="21"/>
      <c r="AE228" s="21"/>
      <c r="AF228" s="21"/>
      <c r="AG228" s="21"/>
      <c r="AH228" s="21"/>
      <c r="AI228" s="21"/>
      <c r="AJ228" s="21"/>
      <c r="AK228" s="21"/>
      <c r="AL228" s="21"/>
      <c r="AM228" s="21"/>
      <c r="AN228" s="21">
        <f t="shared" si="135"/>
        <v>0</v>
      </c>
      <c r="AP228" s="55"/>
      <c r="AQ228" s="54"/>
      <c r="AR228" s="55"/>
      <c r="AS228" s="55"/>
      <c r="AT228" s="58"/>
      <c r="AV228" s="63"/>
    </row>
    <row r="229" spans="1:48">
      <c r="A229" s="27">
        <v>1</v>
      </c>
      <c r="B229" s="41">
        <v>2</v>
      </c>
      <c r="C229" s="2">
        <v>9</v>
      </c>
      <c r="D229" s="2">
        <v>294</v>
      </c>
      <c r="E229" s="41"/>
      <c r="F229" s="41"/>
      <c r="G229" s="36" t="s">
        <v>191</v>
      </c>
      <c r="H229" s="23">
        <f>+H230</f>
        <v>0</v>
      </c>
      <c r="I229" s="23">
        <f t="shared" ref="I229:AL229" si="158">+I230</f>
        <v>0</v>
      </c>
      <c r="J229" s="23">
        <f t="shared" si="158"/>
        <v>0</v>
      </c>
      <c r="K229" s="23">
        <f t="shared" si="158"/>
        <v>0</v>
      </c>
      <c r="L229" s="23">
        <f t="shared" si="158"/>
        <v>0</v>
      </c>
      <c r="M229" s="23">
        <f t="shared" si="158"/>
        <v>0</v>
      </c>
      <c r="N229" s="23">
        <f t="shared" si="158"/>
        <v>0</v>
      </c>
      <c r="O229" s="23">
        <f t="shared" si="158"/>
        <v>0</v>
      </c>
      <c r="P229" s="23">
        <f t="shared" si="158"/>
        <v>0</v>
      </c>
      <c r="Q229" s="23">
        <f t="shared" si="158"/>
        <v>0</v>
      </c>
      <c r="R229" s="23">
        <f t="shared" si="158"/>
        <v>0</v>
      </c>
      <c r="S229" s="23">
        <f t="shared" si="158"/>
        <v>0</v>
      </c>
      <c r="T229" s="23">
        <f t="shared" si="158"/>
        <v>0</v>
      </c>
      <c r="U229" s="23">
        <f t="shared" si="158"/>
        <v>0</v>
      </c>
      <c r="V229" s="23">
        <f t="shared" si="158"/>
        <v>0</v>
      </c>
      <c r="W229" s="23">
        <f t="shared" si="158"/>
        <v>0</v>
      </c>
      <c r="X229" s="23">
        <f t="shared" si="158"/>
        <v>0</v>
      </c>
      <c r="Y229" s="23">
        <f t="shared" si="158"/>
        <v>0</v>
      </c>
      <c r="Z229" s="23">
        <f t="shared" si="158"/>
        <v>0</v>
      </c>
      <c r="AA229" s="23">
        <f t="shared" si="158"/>
        <v>0</v>
      </c>
      <c r="AB229" s="23">
        <f t="shared" si="158"/>
        <v>0</v>
      </c>
      <c r="AC229" s="23">
        <f t="shared" si="158"/>
        <v>0</v>
      </c>
      <c r="AD229" s="23">
        <f t="shared" si="158"/>
        <v>0</v>
      </c>
      <c r="AE229" s="23">
        <f t="shared" si="158"/>
        <v>0</v>
      </c>
      <c r="AF229" s="23">
        <f t="shared" si="158"/>
        <v>0</v>
      </c>
      <c r="AG229" s="23">
        <f t="shared" si="158"/>
        <v>0</v>
      </c>
      <c r="AH229" s="23">
        <f t="shared" si="158"/>
        <v>0</v>
      </c>
      <c r="AI229" s="23">
        <f t="shared" si="158"/>
        <v>0</v>
      </c>
      <c r="AJ229" s="23">
        <f t="shared" si="158"/>
        <v>0</v>
      </c>
      <c r="AK229" s="23">
        <f t="shared" si="158"/>
        <v>0</v>
      </c>
      <c r="AL229" s="23">
        <f t="shared" si="158"/>
        <v>0</v>
      </c>
      <c r="AM229" s="23">
        <v>0</v>
      </c>
      <c r="AN229" s="23">
        <f t="shared" si="135"/>
        <v>0</v>
      </c>
      <c r="AP229" s="55"/>
    </row>
    <row r="230" spans="1:48">
      <c r="A230" s="27">
        <v>1</v>
      </c>
      <c r="B230" s="41">
        <v>2</v>
      </c>
      <c r="C230" s="2">
        <v>9</v>
      </c>
      <c r="D230" s="2">
        <v>294</v>
      </c>
      <c r="E230" s="1">
        <v>1</v>
      </c>
      <c r="G230" s="32" t="s">
        <v>192</v>
      </c>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f t="shared" si="135"/>
        <v>0</v>
      </c>
      <c r="AP230" s="55"/>
    </row>
    <row r="231" spans="1:48">
      <c r="A231" s="27">
        <v>1</v>
      </c>
      <c r="B231" s="41">
        <v>2</v>
      </c>
      <c r="C231" s="2">
        <v>9</v>
      </c>
      <c r="D231" s="2">
        <v>295</v>
      </c>
      <c r="E231" s="41"/>
      <c r="F231" s="41"/>
      <c r="G231" s="36" t="s">
        <v>193</v>
      </c>
      <c r="H231" s="23">
        <f>+H232</f>
        <v>0</v>
      </c>
      <c r="I231" s="23">
        <f t="shared" ref="I231:AL231" si="159">+I232</f>
        <v>0</v>
      </c>
      <c r="J231" s="23">
        <f t="shared" si="159"/>
        <v>0</v>
      </c>
      <c r="K231" s="23">
        <f t="shared" si="159"/>
        <v>0</v>
      </c>
      <c r="L231" s="23">
        <f t="shared" si="159"/>
        <v>0</v>
      </c>
      <c r="M231" s="23">
        <f t="shared" si="159"/>
        <v>0</v>
      </c>
      <c r="N231" s="23">
        <f t="shared" si="159"/>
        <v>0</v>
      </c>
      <c r="O231" s="23">
        <f t="shared" si="159"/>
        <v>0</v>
      </c>
      <c r="P231" s="23">
        <f t="shared" si="159"/>
        <v>0</v>
      </c>
      <c r="Q231" s="23">
        <f t="shared" si="159"/>
        <v>0</v>
      </c>
      <c r="R231" s="23">
        <f t="shared" si="159"/>
        <v>0</v>
      </c>
      <c r="S231" s="23">
        <f t="shared" si="159"/>
        <v>0</v>
      </c>
      <c r="T231" s="23">
        <f t="shared" si="159"/>
        <v>0</v>
      </c>
      <c r="U231" s="23">
        <f t="shared" si="159"/>
        <v>0</v>
      </c>
      <c r="V231" s="23">
        <f t="shared" si="159"/>
        <v>0</v>
      </c>
      <c r="W231" s="23">
        <f t="shared" si="159"/>
        <v>0</v>
      </c>
      <c r="X231" s="23">
        <f t="shared" si="159"/>
        <v>0</v>
      </c>
      <c r="Y231" s="23">
        <f t="shared" si="159"/>
        <v>0</v>
      </c>
      <c r="Z231" s="23">
        <f t="shared" si="159"/>
        <v>0</v>
      </c>
      <c r="AA231" s="23">
        <f t="shared" si="159"/>
        <v>0</v>
      </c>
      <c r="AB231" s="23">
        <f t="shared" si="159"/>
        <v>0</v>
      </c>
      <c r="AC231" s="23">
        <f t="shared" si="159"/>
        <v>0</v>
      </c>
      <c r="AD231" s="23">
        <f t="shared" si="159"/>
        <v>0</v>
      </c>
      <c r="AE231" s="23">
        <f t="shared" si="159"/>
        <v>0</v>
      </c>
      <c r="AF231" s="23">
        <f t="shared" si="159"/>
        <v>0</v>
      </c>
      <c r="AG231" s="23">
        <f t="shared" si="159"/>
        <v>0</v>
      </c>
      <c r="AH231" s="23">
        <f t="shared" si="159"/>
        <v>0</v>
      </c>
      <c r="AI231" s="23">
        <f t="shared" si="159"/>
        <v>0</v>
      </c>
      <c r="AJ231" s="23">
        <f t="shared" si="159"/>
        <v>0</v>
      </c>
      <c r="AK231" s="23">
        <f t="shared" si="159"/>
        <v>0</v>
      </c>
      <c r="AL231" s="23">
        <f t="shared" si="159"/>
        <v>0</v>
      </c>
      <c r="AM231" s="23">
        <v>0</v>
      </c>
      <c r="AN231" s="23">
        <f t="shared" si="135"/>
        <v>0</v>
      </c>
      <c r="AP231" s="55"/>
    </row>
    <row r="232" spans="1:48">
      <c r="A232" s="27">
        <v>1</v>
      </c>
      <c r="B232" s="41">
        <v>2</v>
      </c>
      <c r="C232" s="2">
        <v>9</v>
      </c>
      <c r="D232" s="2">
        <v>295</v>
      </c>
      <c r="E232" s="1">
        <v>1</v>
      </c>
      <c r="G232" s="32" t="s">
        <v>193</v>
      </c>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f t="shared" si="135"/>
        <v>0</v>
      </c>
      <c r="AP232" s="55"/>
    </row>
    <row r="233" spans="1:48">
      <c r="A233" s="27">
        <v>1</v>
      </c>
      <c r="B233" s="41">
        <v>2</v>
      </c>
      <c r="C233" s="2">
        <v>9</v>
      </c>
      <c r="D233" s="2">
        <v>296</v>
      </c>
      <c r="E233" s="41"/>
      <c r="F233" s="41"/>
      <c r="G233" s="36" t="s">
        <v>194</v>
      </c>
      <c r="H233" s="23">
        <f>+H234+H235</f>
        <v>0</v>
      </c>
      <c r="I233" s="23">
        <f t="shared" ref="I233:AL233" si="160">+I234+I235</f>
        <v>0</v>
      </c>
      <c r="J233" s="23">
        <f t="shared" si="160"/>
        <v>0</v>
      </c>
      <c r="K233" s="23">
        <f t="shared" si="160"/>
        <v>0</v>
      </c>
      <c r="L233" s="23">
        <f t="shared" si="160"/>
        <v>0</v>
      </c>
      <c r="M233" s="23">
        <f t="shared" si="160"/>
        <v>0</v>
      </c>
      <c r="N233" s="23">
        <f t="shared" si="160"/>
        <v>0</v>
      </c>
      <c r="O233" s="23">
        <f t="shared" si="160"/>
        <v>0</v>
      </c>
      <c r="P233" s="23">
        <f t="shared" si="160"/>
        <v>0</v>
      </c>
      <c r="Q233" s="23">
        <f t="shared" si="160"/>
        <v>0</v>
      </c>
      <c r="R233" s="23">
        <f t="shared" si="160"/>
        <v>0</v>
      </c>
      <c r="S233" s="23">
        <f t="shared" si="160"/>
        <v>0</v>
      </c>
      <c r="T233" s="23">
        <f t="shared" si="160"/>
        <v>0</v>
      </c>
      <c r="U233" s="23">
        <f t="shared" si="160"/>
        <v>0</v>
      </c>
      <c r="V233" s="23">
        <f t="shared" si="160"/>
        <v>0</v>
      </c>
      <c r="W233" s="23">
        <f t="shared" si="160"/>
        <v>0</v>
      </c>
      <c r="X233" s="23">
        <f t="shared" si="160"/>
        <v>0</v>
      </c>
      <c r="Y233" s="23">
        <f t="shared" si="160"/>
        <v>0</v>
      </c>
      <c r="Z233" s="23">
        <f t="shared" si="160"/>
        <v>0</v>
      </c>
      <c r="AA233" s="23">
        <f t="shared" si="160"/>
        <v>0</v>
      </c>
      <c r="AB233" s="23">
        <f t="shared" si="160"/>
        <v>0</v>
      </c>
      <c r="AC233" s="23">
        <f t="shared" si="160"/>
        <v>0</v>
      </c>
      <c r="AD233" s="23">
        <f t="shared" si="160"/>
        <v>0</v>
      </c>
      <c r="AE233" s="23">
        <f t="shared" si="160"/>
        <v>0</v>
      </c>
      <c r="AF233" s="23">
        <f t="shared" si="160"/>
        <v>0</v>
      </c>
      <c r="AG233" s="23">
        <f t="shared" si="160"/>
        <v>0</v>
      </c>
      <c r="AH233" s="23">
        <f t="shared" si="160"/>
        <v>0</v>
      </c>
      <c r="AI233" s="23">
        <f t="shared" si="160"/>
        <v>0</v>
      </c>
      <c r="AJ233" s="23">
        <f t="shared" si="160"/>
        <v>0</v>
      </c>
      <c r="AK233" s="23">
        <f t="shared" si="160"/>
        <v>0</v>
      </c>
      <c r="AL233" s="23">
        <f t="shared" si="160"/>
        <v>0</v>
      </c>
      <c r="AM233" s="23">
        <v>0</v>
      </c>
      <c r="AN233" s="23">
        <f t="shared" si="135"/>
        <v>0</v>
      </c>
      <c r="AP233" s="55"/>
    </row>
    <row r="234" spans="1:48" s="47" customFormat="1">
      <c r="A234" s="27">
        <v>1</v>
      </c>
      <c r="B234" s="94">
        <v>2</v>
      </c>
      <c r="C234" s="3">
        <v>9</v>
      </c>
      <c r="D234" s="3">
        <v>296</v>
      </c>
      <c r="E234" s="92">
        <v>1</v>
      </c>
      <c r="F234" s="92"/>
      <c r="G234" s="37" t="s">
        <v>194</v>
      </c>
      <c r="H234" s="40"/>
      <c r="I234" s="21"/>
      <c r="J234" s="21"/>
      <c r="K234" s="21"/>
      <c r="L234" s="21">
        <v>0</v>
      </c>
      <c r="M234" s="21">
        <v>0</v>
      </c>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v>0</v>
      </c>
      <c r="AL234" s="21"/>
      <c r="AM234" s="21"/>
      <c r="AN234" s="21">
        <f t="shared" si="135"/>
        <v>0</v>
      </c>
      <c r="AP234" s="55"/>
      <c r="AQ234" s="54"/>
      <c r="AR234" s="55"/>
      <c r="AS234" s="55"/>
      <c r="AT234" s="58"/>
      <c r="AV234" s="63"/>
    </row>
    <row r="235" spans="1:48" s="47" customFormat="1">
      <c r="A235" s="27">
        <v>1</v>
      </c>
      <c r="B235" s="94">
        <v>2</v>
      </c>
      <c r="C235" s="3">
        <v>9</v>
      </c>
      <c r="D235" s="3">
        <v>296</v>
      </c>
      <c r="E235" s="92">
        <v>2</v>
      </c>
      <c r="F235" s="92"/>
      <c r="G235" s="37" t="s">
        <v>195</v>
      </c>
      <c r="H235" s="40"/>
      <c r="I235" s="21"/>
      <c r="J235" s="21"/>
      <c r="K235" s="21"/>
      <c r="L235" s="21">
        <v>0</v>
      </c>
      <c r="M235" s="21">
        <v>0</v>
      </c>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f t="shared" si="135"/>
        <v>0</v>
      </c>
      <c r="AP235" s="55"/>
      <c r="AQ235" s="54"/>
      <c r="AR235" s="55"/>
      <c r="AS235" s="55"/>
      <c r="AT235" s="58"/>
      <c r="AV235" s="63"/>
    </row>
    <row r="236" spans="1:48">
      <c r="A236" s="27">
        <v>1</v>
      </c>
      <c r="B236" s="41">
        <v>2</v>
      </c>
      <c r="C236" s="2">
        <v>9</v>
      </c>
      <c r="D236" s="2">
        <v>297</v>
      </c>
      <c r="E236" s="41"/>
      <c r="F236" s="41"/>
      <c r="G236" s="36" t="s">
        <v>196</v>
      </c>
      <c r="H236" s="23">
        <f>+H237</f>
        <v>0</v>
      </c>
      <c r="I236" s="23">
        <f t="shared" ref="I236:AL236" si="161">+I237</f>
        <v>0</v>
      </c>
      <c r="J236" s="23">
        <f t="shared" si="161"/>
        <v>0</v>
      </c>
      <c r="K236" s="23">
        <f t="shared" si="161"/>
        <v>0</v>
      </c>
      <c r="L236" s="23">
        <f t="shared" si="161"/>
        <v>0</v>
      </c>
      <c r="M236" s="23">
        <f t="shared" si="161"/>
        <v>0</v>
      </c>
      <c r="N236" s="23">
        <f t="shared" si="161"/>
        <v>0</v>
      </c>
      <c r="O236" s="23">
        <f t="shared" si="161"/>
        <v>0</v>
      </c>
      <c r="P236" s="23">
        <f t="shared" si="161"/>
        <v>0</v>
      </c>
      <c r="Q236" s="23">
        <f t="shared" si="161"/>
        <v>0</v>
      </c>
      <c r="R236" s="23">
        <f t="shared" si="161"/>
        <v>0</v>
      </c>
      <c r="S236" s="23">
        <f t="shared" si="161"/>
        <v>0</v>
      </c>
      <c r="T236" s="23">
        <f t="shared" si="161"/>
        <v>0</v>
      </c>
      <c r="U236" s="23">
        <f t="shared" si="161"/>
        <v>0</v>
      </c>
      <c r="V236" s="23">
        <f t="shared" si="161"/>
        <v>0</v>
      </c>
      <c r="W236" s="23">
        <f t="shared" si="161"/>
        <v>0</v>
      </c>
      <c r="X236" s="23">
        <f t="shared" si="161"/>
        <v>0</v>
      </c>
      <c r="Y236" s="23">
        <f t="shared" si="161"/>
        <v>0</v>
      </c>
      <c r="Z236" s="23">
        <f t="shared" si="161"/>
        <v>0</v>
      </c>
      <c r="AA236" s="23">
        <f t="shared" si="161"/>
        <v>0</v>
      </c>
      <c r="AB236" s="23">
        <f t="shared" si="161"/>
        <v>0</v>
      </c>
      <c r="AC236" s="23">
        <f t="shared" si="161"/>
        <v>0</v>
      </c>
      <c r="AD236" s="23">
        <f t="shared" si="161"/>
        <v>0</v>
      </c>
      <c r="AE236" s="23">
        <f t="shared" si="161"/>
        <v>0</v>
      </c>
      <c r="AF236" s="23">
        <f t="shared" si="161"/>
        <v>0</v>
      </c>
      <c r="AG236" s="23">
        <f t="shared" si="161"/>
        <v>0</v>
      </c>
      <c r="AH236" s="23">
        <f t="shared" si="161"/>
        <v>0</v>
      </c>
      <c r="AI236" s="23">
        <f t="shared" si="161"/>
        <v>0</v>
      </c>
      <c r="AJ236" s="23">
        <f t="shared" si="161"/>
        <v>0</v>
      </c>
      <c r="AK236" s="23">
        <f t="shared" si="161"/>
        <v>0</v>
      </c>
      <c r="AL236" s="23">
        <f t="shared" si="161"/>
        <v>0</v>
      </c>
      <c r="AM236" s="23">
        <v>0</v>
      </c>
      <c r="AN236" s="23">
        <f t="shared" si="135"/>
        <v>0</v>
      </c>
      <c r="AP236" s="55"/>
    </row>
    <row r="237" spans="1:48">
      <c r="A237" s="27">
        <v>1</v>
      </c>
      <c r="B237" s="41">
        <v>2</v>
      </c>
      <c r="C237" s="2">
        <v>9</v>
      </c>
      <c r="D237" s="2">
        <v>297</v>
      </c>
      <c r="E237" s="1">
        <v>1</v>
      </c>
      <c r="G237" s="32" t="s">
        <v>196</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f t="shared" si="135"/>
        <v>0</v>
      </c>
      <c r="AP237" s="55"/>
    </row>
    <row r="238" spans="1:48">
      <c r="A238" s="27">
        <v>1</v>
      </c>
      <c r="B238" s="41">
        <v>2</v>
      </c>
      <c r="C238" s="2">
        <v>9</v>
      </c>
      <c r="D238" s="2">
        <v>298</v>
      </c>
      <c r="E238" s="41"/>
      <c r="F238" s="41"/>
      <c r="G238" s="36" t="s">
        <v>197</v>
      </c>
      <c r="H238" s="23">
        <f>+H239</f>
        <v>0</v>
      </c>
      <c r="I238" s="23">
        <f t="shared" ref="I238:AL238" si="162">+I239</f>
        <v>0</v>
      </c>
      <c r="J238" s="23">
        <f t="shared" si="162"/>
        <v>0</v>
      </c>
      <c r="K238" s="23">
        <f t="shared" si="162"/>
        <v>0</v>
      </c>
      <c r="L238" s="23">
        <f t="shared" si="162"/>
        <v>0</v>
      </c>
      <c r="M238" s="23">
        <f t="shared" si="162"/>
        <v>0</v>
      </c>
      <c r="N238" s="23">
        <f t="shared" si="162"/>
        <v>0</v>
      </c>
      <c r="O238" s="23">
        <f t="shared" si="162"/>
        <v>0</v>
      </c>
      <c r="P238" s="23">
        <f t="shared" si="162"/>
        <v>0</v>
      </c>
      <c r="Q238" s="23">
        <f t="shared" si="162"/>
        <v>0</v>
      </c>
      <c r="R238" s="23">
        <f t="shared" si="162"/>
        <v>0</v>
      </c>
      <c r="S238" s="23">
        <f t="shared" si="162"/>
        <v>0</v>
      </c>
      <c r="T238" s="23">
        <f t="shared" si="162"/>
        <v>0</v>
      </c>
      <c r="U238" s="23">
        <f t="shared" si="162"/>
        <v>0</v>
      </c>
      <c r="V238" s="23">
        <f t="shared" si="162"/>
        <v>0</v>
      </c>
      <c r="W238" s="23">
        <f t="shared" si="162"/>
        <v>0</v>
      </c>
      <c r="X238" s="23">
        <f t="shared" si="162"/>
        <v>0</v>
      </c>
      <c r="Y238" s="23">
        <f t="shared" si="162"/>
        <v>0</v>
      </c>
      <c r="Z238" s="23">
        <f t="shared" si="162"/>
        <v>0</v>
      </c>
      <c r="AA238" s="23">
        <f t="shared" si="162"/>
        <v>0</v>
      </c>
      <c r="AB238" s="23">
        <f t="shared" si="162"/>
        <v>0</v>
      </c>
      <c r="AC238" s="23">
        <f t="shared" si="162"/>
        <v>0</v>
      </c>
      <c r="AD238" s="23">
        <f t="shared" si="162"/>
        <v>0</v>
      </c>
      <c r="AE238" s="23">
        <f t="shared" si="162"/>
        <v>0</v>
      </c>
      <c r="AF238" s="23">
        <f t="shared" si="162"/>
        <v>0</v>
      </c>
      <c r="AG238" s="23">
        <f t="shared" si="162"/>
        <v>0</v>
      </c>
      <c r="AH238" s="23">
        <f t="shared" si="162"/>
        <v>0</v>
      </c>
      <c r="AI238" s="23">
        <f t="shared" si="162"/>
        <v>0</v>
      </c>
      <c r="AJ238" s="23">
        <f t="shared" si="162"/>
        <v>0</v>
      </c>
      <c r="AK238" s="23">
        <f t="shared" si="162"/>
        <v>0</v>
      </c>
      <c r="AL238" s="23">
        <f t="shared" si="162"/>
        <v>0</v>
      </c>
      <c r="AM238" s="23">
        <v>0</v>
      </c>
      <c r="AN238" s="23">
        <f t="shared" si="135"/>
        <v>0</v>
      </c>
      <c r="AP238" s="55"/>
    </row>
    <row r="239" spans="1:48" s="47" customFormat="1">
      <c r="A239" s="27">
        <v>1</v>
      </c>
      <c r="B239" s="94">
        <v>2</v>
      </c>
      <c r="C239" s="3">
        <v>9</v>
      </c>
      <c r="D239" s="3">
        <v>298</v>
      </c>
      <c r="E239" s="92">
        <v>1</v>
      </c>
      <c r="F239" s="92"/>
      <c r="G239" s="37" t="s">
        <v>197</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f t="shared" si="135"/>
        <v>0</v>
      </c>
      <c r="AP239" s="55"/>
      <c r="AQ239" s="54"/>
      <c r="AR239" s="55"/>
      <c r="AS239" s="55"/>
      <c r="AT239" s="58"/>
      <c r="AV239" s="63"/>
    </row>
    <row r="240" spans="1:48">
      <c r="A240" s="27">
        <v>1</v>
      </c>
      <c r="B240" s="41">
        <v>2</v>
      </c>
      <c r="C240" s="2">
        <v>9</v>
      </c>
      <c r="D240" s="2">
        <v>299</v>
      </c>
      <c r="E240" s="41"/>
      <c r="F240" s="41"/>
      <c r="G240" s="36" t="s">
        <v>198</v>
      </c>
      <c r="H240" s="23">
        <f>+H241</f>
        <v>0</v>
      </c>
      <c r="I240" s="23">
        <f t="shared" ref="I240:AL240" si="163">+I241</f>
        <v>0</v>
      </c>
      <c r="J240" s="23">
        <f t="shared" si="163"/>
        <v>0</v>
      </c>
      <c r="K240" s="23">
        <f t="shared" si="163"/>
        <v>0</v>
      </c>
      <c r="L240" s="23">
        <f t="shared" si="163"/>
        <v>0</v>
      </c>
      <c r="M240" s="23">
        <f t="shared" si="163"/>
        <v>0</v>
      </c>
      <c r="N240" s="23">
        <f t="shared" si="163"/>
        <v>0</v>
      </c>
      <c r="O240" s="23">
        <f t="shared" si="163"/>
        <v>0</v>
      </c>
      <c r="P240" s="23">
        <f t="shared" si="163"/>
        <v>0</v>
      </c>
      <c r="Q240" s="23">
        <f t="shared" si="163"/>
        <v>0</v>
      </c>
      <c r="R240" s="23">
        <f t="shared" si="163"/>
        <v>0</v>
      </c>
      <c r="S240" s="23">
        <f t="shared" si="163"/>
        <v>0</v>
      </c>
      <c r="T240" s="23">
        <f t="shared" si="163"/>
        <v>0</v>
      </c>
      <c r="U240" s="23">
        <f t="shared" si="163"/>
        <v>0</v>
      </c>
      <c r="V240" s="23">
        <f t="shared" si="163"/>
        <v>0</v>
      </c>
      <c r="W240" s="23">
        <f t="shared" si="163"/>
        <v>0</v>
      </c>
      <c r="X240" s="23">
        <f t="shared" si="163"/>
        <v>0</v>
      </c>
      <c r="Y240" s="23">
        <f t="shared" si="163"/>
        <v>0</v>
      </c>
      <c r="Z240" s="23">
        <f t="shared" si="163"/>
        <v>0</v>
      </c>
      <c r="AA240" s="23">
        <f t="shared" si="163"/>
        <v>0</v>
      </c>
      <c r="AB240" s="23">
        <f t="shared" si="163"/>
        <v>0</v>
      </c>
      <c r="AC240" s="23">
        <f t="shared" si="163"/>
        <v>0</v>
      </c>
      <c r="AD240" s="23">
        <f t="shared" si="163"/>
        <v>0</v>
      </c>
      <c r="AE240" s="23">
        <f t="shared" si="163"/>
        <v>0</v>
      </c>
      <c r="AF240" s="23">
        <f t="shared" si="163"/>
        <v>0</v>
      </c>
      <c r="AG240" s="23">
        <f t="shared" si="163"/>
        <v>0</v>
      </c>
      <c r="AH240" s="23">
        <f t="shared" si="163"/>
        <v>0</v>
      </c>
      <c r="AI240" s="23">
        <f t="shared" si="163"/>
        <v>0</v>
      </c>
      <c r="AJ240" s="23">
        <f t="shared" si="163"/>
        <v>0</v>
      </c>
      <c r="AK240" s="23">
        <f t="shared" si="163"/>
        <v>0</v>
      </c>
      <c r="AL240" s="23">
        <f t="shared" si="163"/>
        <v>0</v>
      </c>
      <c r="AM240" s="23">
        <v>0</v>
      </c>
      <c r="AN240" s="23">
        <f t="shared" si="135"/>
        <v>0</v>
      </c>
      <c r="AP240" s="55"/>
    </row>
    <row r="241" spans="1:49" s="47" customFormat="1">
      <c r="A241" s="27">
        <v>1</v>
      </c>
      <c r="B241" s="94">
        <v>2</v>
      </c>
      <c r="C241" s="3">
        <v>9</v>
      </c>
      <c r="D241" s="3">
        <v>299</v>
      </c>
      <c r="E241" s="92">
        <v>1</v>
      </c>
      <c r="F241" s="92"/>
      <c r="G241" s="37" t="s">
        <v>198</v>
      </c>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f t="shared" si="135"/>
        <v>0</v>
      </c>
      <c r="AP241" s="55"/>
      <c r="AQ241" s="54"/>
      <c r="AR241" s="55"/>
      <c r="AS241" s="55"/>
      <c r="AT241" s="58"/>
      <c r="AV241" s="63"/>
    </row>
    <row r="242" spans="1:49">
      <c r="A242" s="27">
        <v>1</v>
      </c>
      <c r="B242" s="22">
        <v>3</v>
      </c>
      <c r="C242" s="17"/>
      <c r="D242" s="20"/>
      <c r="E242" s="17"/>
      <c r="F242" s="17"/>
      <c r="G242" s="35" t="s">
        <v>199</v>
      </c>
      <c r="H242" s="18">
        <f>+H243+H266+H290+H319+H340+H370+H391+H416+H431</f>
        <v>3879950.1399999997</v>
      </c>
      <c r="I242" s="18">
        <f t="shared" ref="I242:AL242" si="164">+I243+I266+I290+I319+I340+I370+I391+I416+I431</f>
        <v>60000</v>
      </c>
      <c r="J242" s="18">
        <f t="shared" si="164"/>
        <v>70000</v>
      </c>
      <c r="K242" s="18">
        <f t="shared" si="164"/>
        <v>30000</v>
      </c>
      <c r="L242" s="18">
        <f t="shared" si="164"/>
        <v>158000</v>
      </c>
      <c r="M242" s="18">
        <f t="shared" si="164"/>
        <v>951978.71</v>
      </c>
      <c r="N242" s="18">
        <f t="shared" si="164"/>
        <v>5000</v>
      </c>
      <c r="O242" s="18">
        <f t="shared" si="164"/>
        <v>25000</v>
      </c>
      <c r="P242" s="18">
        <f>+P243+P266+P290+P319+P340+P370+P391+P416+P431</f>
        <v>0</v>
      </c>
      <c r="Q242" s="18">
        <f t="shared" ref="Q242" si="165">+Q243+Q266+Q290+Q319+Q340+Q370+Q391+Q416+Q431</f>
        <v>0</v>
      </c>
      <c r="R242" s="18">
        <f t="shared" si="164"/>
        <v>0</v>
      </c>
      <c r="S242" s="18">
        <f t="shared" si="164"/>
        <v>0</v>
      </c>
      <c r="T242" s="18">
        <f t="shared" si="164"/>
        <v>2311853.2199999997</v>
      </c>
      <c r="U242" s="18">
        <f t="shared" si="164"/>
        <v>23000</v>
      </c>
      <c r="V242" s="18">
        <f t="shared" si="164"/>
        <v>0</v>
      </c>
      <c r="W242" s="18">
        <f t="shared" si="164"/>
        <v>0</v>
      </c>
      <c r="X242" s="18">
        <f t="shared" si="164"/>
        <v>0</v>
      </c>
      <c r="Y242" s="18">
        <f t="shared" si="164"/>
        <v>0</v>
      </c>
      <c r="Z242" s="18">
        <f t="shared" si="164"/>
        <v>0</v>
      </c>
      <c r="AA242" s="18">
        <f t="shared" si="164"/>
        <v>0</v>
      </c>
      <c r="AB242" s="18">
        <f t="shared" si="164"/>
        <v>10000</v>
      </c>
      <c r="AC242" s="18">
        <f t="shared" si="164"/>
        <v>0</v>
      </c>
      <c r="AD242" s="18">
        <f t="shared" si="164"/>
        <v>0</v>
      </c>
      <c r="AE242" s="18">
        <f t="shared" si="164"/>
        <v>0</v>
      </c>
      <c r="AF242" s="18">
        <f t="shared" si="164"/>
        <v>0</v>
      </c>
      <c r="AG242" s="18">
        <f t="shared" si="164"/>
        <v>0</v>
      </c>
      <c r="AH242" s="18">
        <f t="shared" si="164"/>
        <v>0</v>
      </c>
      <c r="AI242" s="18">
        <f t="shared" si="164"/>
        <v>0</v>
      </c>
      <c r="AJ242" s="18">
        <f t="shared" si="164"/>
        <v>0</v>
      </c>
      <c r="AK242" s="18">
        <f t="shared" si="164"/>
        <v>0</v>
      </c>
      <c r="AL242" s="18">
        <f t="shared" si="164"/>
        <v>0</v>
      </c>
      <c r="AM242" s="18">
        <v>0</v>
      </c>
      <c r="AN242" s="13">
        <f>SUM(H242:AL242)</f>
        <v>7524782.0699999994</v>
      </c>
      <c r="AP242" s="55"/>
    </row>
    <row r="243" spans="1:49">
      <c r="A243" s="27">
        <v>1</v>
      </c>
      <c r="B243" s="2">
        <v>3</v>
      </c>
      <c r="C243" s="2">
        <v>1</v>
      </c>
      <c r="D243" s="2"/>
      <c r="E243" s="41"/>
      <c r="F243" s="41"/>
      <c r="G243" s="36" t="s">
        <v>200</v>
      </c>
      <c r="H243" s="15">
        <f>+H244+H247+H249+H251+H254+H256+H259+H261+H264</f>
        <v>1422493.44</v>
      </c>
      <c r="I243" s="15">
        <f t="shared" ref="I243:AL243" si="166">+I244+I247+I249+I251+I254+I256+I259+I261+I264</f>
        <v>0</v>
      </c>
      <c r="J243" s="15">
        <f t="shared" si="166"/>
        <v>0</v>
      </c>
      <c r="K243" s="15">
        <f t="shared" si="166"/>
        <v>0</v>
      </c>
      <c r="L243" s="15">
        <f t="shared" si="166"/>
        <v>0</v>
      </c>
      <c r="M243" s="15">
        <f t="shared" si="166"/>
        <v>350000</v>
      </c>
      <c r="N243" s="15">
        <f t="shared" si="166"/>
        <v>0</v>
      </c>
      <c r="O243" s="15">
        <f t="shared" si="166"/>
        <v>0</v>
      </c>
      <c r="P243" s="15">
        <f>+P244+P247+P249+P251+P254+P256+P259+P261+P264</f>
        <v>0</v>
      </c>
      <c r="Q243" s="15">
        <f t="shared" ref="Q243" si="167">+Q244+Q247+Q249+Q251+Q254+Q256+Q259+Q261+Q264</f>
        <v>0</v>
      </c>
      <c r="R243" s="15">
        <f t="shared" si="166"/>
        <v>0</v>
      </c>
      <c r="S243" s="15">
        <f t="shared" si="166"/>
        <v>0</v>
      </c>
      <c r="T243" s="15">
        <f t="shared" si="166"/>
        <v>2291853.2199999997</v>
      </c>
      <c r="U243" s="15">
        <f t="shared" si="166"/>
        <v>0</v>
      </c>
      <c r="V243" s="15">
        <f t="shared" si="166"/>
        <v>0</v>
      </c>
      <c r="W243" s="15">
        <f t="shared" si="166"/>
        <v>0</v>
      </c>
      <c r="X243" s="15">
        <f t="shared" si="166"/>
        <v>0</v>
      </c>
      <c r="Y243" s="15">
        <f t="shared" si="166"/>
        <v>0</v>
      </c>
      <c r="Z243" s="15">
        <f t="shared" si="166"/>
        <v>0</v>
      </c>
      <c r="AA243" s="15">
        <f t="shared" si="166"/>
        <v>0</v>
      </c>
      <c r="AB243" s="15">
        <f t="shared" si="166"/>
        <v>0</v>
      </c>
      <c r="AC243" s="15">
        <f t="shared" si="166"/>
        <v>0</v>
      </c>
      <c r="AD243" s="15">
        <f t="shared" si="166"/>
        <v>0</v>
      </c>
      <c r="AE243" s="15">
        <f t="shared" si="166"/>
        <v>0</v>
      </c>
      <c r="AF243" s="15">
        <f t="shared" si="166"/>
        <v>0</v>
      </c>
      <c r="AG243" s="15">
        <f t="shared" si="166"/>
        <v>0</v>
      </c>
      <c r="AH243" s="15">
        <f t="shared" si="166"/>
        <v>0</v>
      </c>
      <c r="AI243" s="15">
        <f t="shared" si="166"/>
        <v>0</v>
      </c>
      <c r="AJ243" s="15">
        <f t="shared" si="166"/>
        <v>0</v>
      </c>
      <c r="AK243" s="15">
        <f t="shared" si="166"/>
        <v>0</v>
      </c>
      <c r="AL243" s="15">
        <f t="shared" si="166"/>
        <v>0</v>
      </c>
      <c r="AM243" s="15">
        <v>0</v>
      </c>
      <c r="AN243" s="15">
        <f t="shared" si="135"/>
        <v>4064346.6599999997</v>
      </c>
      <c r="AP243" s="55"/>
    </row>
    <row r="244" spans="1:49">
      <c r="A244" s="27">
        <v>1</v>
      </c>
      <c r="B244" s="2">
        <v>3</v>
      </c>
      <c r="C244" s="2">
        <v>1</v>
      </c>
      <c r="D244" s="2">
        <v>311</v>
      </c>
      <c r="E244" s="41"/>
      <c r="F244" s="41"/>
      <c r="G244" s="36" t="s">
        <v>201</v>
      </c>
      <c r="H244" s="23">
        <f>+H245+H246</f>
        <v>1342493.44</v>
      </c>
      <c r="I244" s="23">
        <f>+I245+I246</f>
        <v>0</v>
      </c>
      <c r="J244" s="23">
        <f t="shared" ref="J244:AL244" si="168">+J245+J246</f>
        <v>0</v>
      </c>
      <c r="K244" s="23">
        <f t="shared" si="168"/>
        <v>0</v>
      </c>
      <c r="L244" s="23">
        <f t="shared" si="168"/>
        <v>0</v>
      </c>
      <c r="M244" s="23">
        <f t="shared" si="168"/>
        <v>200000</v>
      </c>
      <c r="N244" s="23">
        <f t="shared" si="168"/>
        <v>0</v>
      </c>
      <c r="O244" s="23">
        <f t="shared" si="168"/>
        <v>0</v>
      </c>
      <c r="P244" s="23">
        <f t="shared" si="168"/>
        <v>0</v>
      </c>
      <c r="Q244" s="23">
        <f t="shared" si="168"/>
        <v>0</v>
      </c>
      <c r="R244" s="23">
        <f t="shared" si="168"/>
        <v>0</v>
      </c>
      <c r="S244" s="23">
        <f t="shared" si="168"/>
        <v>0</v>
      </c>
      <c r="T244" s="23">
        <f t="shared" si="168"/>
        <v>2241853.2199999997</v>
      </c>
      <c r="U244" s="23">
        <f t="shared" si="168"/>
        <v>0</v>
      </c>
      <c r="V244" s="23">
        <f t="shared" si="168"/>
        <v>0</v>
      </c>
      <c r="W244" s="23">
        <f t="shared" si="168"/>
        <v>0</v>
      </c>
      <c r="X244" s="23">
        <f t="shared" si="168"/>
        <v>0</v>
      </c>
      <c r="Y244" s="23">
        <f t="shared" si="168"/>
        <v>0</v>
      </c>
      <c r="Z244" s="23">
        <f t="shared" si="168"/>
        <v>0</v>
      </c>
      <c r="AA244" s="23">
        <f t="shared" si="168"/>
        <v>0</v>
      </c>
      <c r="AB244" s="23">
        <f t="shared" si="168"/>
        <v>0</v>
      </c>
      <c r="AC244" s="23">
        <f t="shared" si="168"/>
        <v>0</v>
      </c>
      <c r="AD244" s="23">
        <f t="shared" si="168"/>
        <v>0</v>
      </c>
      <c r="AE244" s="23">
        <f t="shared" si="168"/>
        <v>0</v>
      </c>
      <c r="AF244" s="23">
        <f t="shared" si="168"/>
        <v>0</v>
      </c>
      <c r="AG244" s="23">
        <f t="shared" si="168"/>
        <v>0</v>
      </c>
      <c r="AH244" s="23">
        <f t="shared" si="168"/>
        <v>0</v>
      </c>
      <c r="AI244" s="23">
        <f t="shared" si="168"/>
        <v>0</v>
      </c>
      <c r="AJ244" s="23">
        <f t="shared" si="168"/>
        <v>0</v>
      </c>
      <c r="AK244" s="23">
        <f t="shared" si="168"/>
        <v>0</v>
      </c>
      <c r="AL244" s="23">
        <f t="shared" si="168"/>
        <v>0</v>
      </c>
      <c r="AM244" s="23">
        <v>0</v>
      </c>
      <c r="AN244" s="23">
        <f t="shared" si="135"/>
        <v>3784346.6599999997</v>
      </c>
      <c r="AP244" s="55"/>
    </row>
    <row r="245" spans="1:49" s="47" customFormat="1">
      <c r="A245" s="27">
        <v>1</v>
      </c>
      <c r="B245" s="3">
        <v>3</v>
      </c>
      <c r="C245" s="3">
        <v>1</v>
      </c>
      <c r="D245" s="3">
        <v>311</v>
      </c>
      <c r="E245" s="92">
        <v>1</v>
      </c>
      <c r="F245" s="92"/>
      <c r="G245" s="37" t="s">
        <v>202</v>
      </c>
      <c r="H245" s="40">
        <v>1342493.44</v>
      </c>
      <c r="I245" s="21"/>
      <c r="J245" s="21"/>
      <c r="K245" s="21"/>
      <c r="L245" s="21"/>
      <c r="M245" s="21">
        <v>200000</v>
      </c>
      <c r="N245" s="21"/>
      <c r="O245" s="21"/>
      <c r="P245" s="21"/>
      <c r="Q245" s="21"/>
      <c r="R245" s="21"/>
      <c r="S245" s="21"/>
      <c r="T245" s="21">
        <v>1000000</v>
      </c>
      <c r="U245" s="21"/>
      <c r="V245" s="21"/>
      <c r="W245" s="21"/>
      <c r="X245" s="21"/>
      <c r="Y245" s="21"/>
      <c r="Z245" s="21"/>
      <c r="AA245" s="21"/>
      <c r="AB245" s="21"/>
      <c r="AC245" s="21"/>
      <c r="AD245" s="21"/>
      <c r="AE245" s="21"/>
      <c r="AF245" s="21"/>
      <c r="AG245" s="21"/>
      <c r="AH245" s="21"/>
      <c r="AI245" s="21"/>
      <c r="AJ245" s="21"/>
      <c r="AK245" s="21"/>
      <c r="AL245" s="21"/>
      <c r="AM245" s="21"/>
      <c r="AN245" s="21">
        <v>2542493.44</v>
      </c>
      <c r="AP245" s="55"/>
      <c r="AQ245" s="54"/>
      <c r="AR245" s="55"/>
      <c r="AS245" s="55"/>
      <c r="AT245" s="58"/>
      <c r="AV245" s="63"/>
    </row>
    <row r="246" spans="1:49" s="47" customFormat="1">
      <c r="A246" s="27">
        <v>1</v>
      </c>
      <c r="B246" s="3">
        <v>3</v>
      </c>
      <c r="C246" s="3">
        <v>1</v>
      </c>
      <c r="D246" s="3">
        <v>311</v>
      </c>
      <c r="E246" s="92">
        <v>2</v>
      </c>
      <c r="F246" s="92"/>
      <c r="G246" s="37" t="s">
        <v>203</v>
      </c>
      <c r="H246" s="21"/>
      <c r="I246" s="21"/>
      <c r="J246" s="21"/>
      <c r="K246" s="21"/>
      <c r="L246" s="21"/>
      <c r="M246" s="21"/>
      <c r="N246" s="21"/>
      <c r="O246" s="21"/>
      <c r="P246" s="21"/>
      <c r="Q246" s="21"/>
      <c r="R246" s="21"/>
      <c r="S246" s="21"/>
      <c r="T246" s="21">
        <v>1241853.22</v>
      </c>
      <c r="U246" s="21"/>
      <c r="V246" s="21"/>
      <c r="W246" s="21"/>
      <c r="X246" s="21"/>
      <c r="Y246" s="21"/>
      <c r="Z246" s="21"/>
      <c r="AA246" s="21"/>
      <c r="AB246" s="21"/>
      <c r="AC246" s="21"/>
      <c r="AD246" s="21"/>
      <c r="AE246" s="21"/>
      <c r="AF246" s="21"/>
      <c r="AG246" s="21"/>
      <c r="AH246" s="21"/>
      <c r="AI246" s="21"/>
      <c r="AJ246" s="21"/>
      <c r="AK246" s="21"/>
      <c r="AL246" s="21"/>
      <c r="AM246" s="21"/>
      <c r="AN246" s="96">
        <v>1241853.22</v>
      </c>
      <c r="AP246" s="55"/>
      <c r="AQ246" s="54"/>
      <c r="AR246" s="55"/>
      <c r="AS246" s="55"/>
      <c r="AT246" s="58"/>
      <c r="AV246" s="63"/>
    </row>
    <row r="247" spans="1:49">
      <c r="A247" s="27">
        <v>1</v>
      </c>
      <c r="B247" s="2">
        <v>3</v>
      </c>
      <c r="C247" s="2">
        <v>1</v>
      </c>
      <c r="D247" s="2">
        <v>312</v>
      </c>
      <c r="E247" s="41"/>
      <c r="F247" s="41"/>
      <c r="G247" s="36" t="s">
        <v>204</v>
      </c>
      <c r="H247" s="23">
        <f>+H248</f>
        <v>0</v>
      </c>
      <c r="I247" s="23">
        <f t="shared" ref="I247:AL247" si="169">+I248</f>
        <v>0</v>
      </c>
      <c r="J247" s="23">
        <f t="shared" si="169"/>
        <v>0</v>
      </c>
      <c r="K247" s="23">
        <f t="shared" si="169"/>
        <v>0</v>
      </c>
      <c r="L247" s="23">
        <v>0</v>
      </c>
      <c r="M247" s="23">
        <f t="shared" si="169"/>
        <v>0</v>
      </c>
      <c r="N247" s="23">
        <f t="shared" si="169"/>
        <v>0</v>
      </c>
      <c r="O247" s="23">
        <f t="shared" si="169"/>
        <v>0</v>
      </c>
      <c r="P247" s="23">
        <f t="shared" si="169"/>
        <v>0</v>
      </c>
      <c r="Q247" s="23">
        <f t="shared" si="169"/>
        <v>0</v>
      </c>
      <c r="R247" s="23">
        <f t="shared" si="169"/>
        <v>0</v>
      </c>
      <c r="S247" s="23">
        <f t="shared" si="169"/>
        <v>0</v>
      </c>
      <c r="T247" s="23">
        <f t="shared" si="169"/>
        <v>0</v>
      </c>
      <c r="U247" s="23">
        <f t="shared" si="169"/>
        <v>0</v>
      </c>
      <c r="V247" s="23">
        <f t="shared" si="169"/>
        <v>0</v>
      </c>
      <c r="W247" s="23">
        <f t="shared" si="169"/>
        <v>0</v>
      </c>
      <c r="X247" s="23">
        <f t="shared" si="169"/>
        <v>0</v>
      </c>
      <c r="Y247" s="23">
        <f t="shared" si="169"/>
        <v>0</v>
      </c>
      <c r="Z247" s="23">
        <f t="shared" si="169"/>
        <v>0</v>
      </c>
      <c r="AA247" s="23">
        <f t="shared" si="169"/>
        <v>0</v>
      </c>
      <c r="AB247" s="23">
        <f t="shared" si="169"/>
        <v>0</v>
      </c>
      <c r="AC247" s="23">
        <f t="shared" si="169"/>
        <v>0</v>
      </c>
      <c r="AD247" s="23">
        <f t="shared" si="169"/>
        <v>0</v>
      </c>
      <c r="AE247" s="23">
        <f t="shared" si="169"/>
        <v>0</v>
      </c>
      <c r="AF247" s="23">
        <f t="shared" si="169"/>
        <v>0</v>
      </c>
      <c r="AG247" s="23">
        <f t="shared" si="169"/>
        <v>0</v>
      </c>
      <c r="AH247" s="23">
        <f t="shared" si="169"/>
        <v>0</v>
      </c>
      <c r="AI247" s="23">
        <f t="shared" si="169"/>
        <v>0</v>
      </c>
      <c r="AJ247" s="23">
        <f t="shared" si="169"/>
        <v>0</v>
      </c>
      <c r="AK247" s="23">
        <f t="shared" si="169"/>
        <v>0</v>
      </c>
      <c r="AL247" s="23">
        <f t="shared" si="169"/>
        <v>0</v>
      </c>
      <c r="AM247" s="23">
        <v>0</v>
      </c>
      <c r="AN247" s="23">
        <f t="shared" si="135"/>
        <v>0</v>
      </c>
      <c r="AP247" s="55"/>
    </row>
    <row r="248" spans="1:49" s="47" customFormat="1">
      <c r="A248" s="27">
        <v>1</v>
      </c>
      <c r="B248" s="3">
        <v>3</v>
      </c>
      <c r="C248" s="3">
        <v>1</v>
      </c>
      <c r="D248" s="3">
        <v>312</v>
      </c>
      <c r="E248" s="92">
        <v>1</v>
      </c>
      <c r="F248" s="92"/>
      <c r="G248" s="37" t="s">
        <v>204</v>
      </c>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v>0</v>
      </c>
      <c r="AI248" s="21"/>
      <c r="AJ248" s="21">
        <v>0</v>
      </c>
      <c r="AK248" s="21"/>
      <c r="AL248" s="21"/>
      <c r="AM248" s="21"/>
      <c r="AN248" s="21">
        <f t="shared" si="135"/>
        <v>0</v>
      </c>
      <c r="AP248" s="55"/>
      <c r="AQ248" s="54"/>
      <c r="AR248" s="55"/>
      <c r="AS248" s="55"/>
      <c r="AT248" s="58"/>
      <c r="AV248" s="63"/>
      <c r="AW248" s="97"/>
    </row>
    <row r="249" spans="1:49">
      <c r="A249" s="27">
        <v>1</v>
      </c>
      <c r="B249" s="2">
        <v>3</v>
      </c>
      <c r="C249" s="2">
        <v>1</v>
      </c>
      <c r="D249" s="2">
        <v>313</v>
      </c>
      <c r="E249" s="41"/>
      <c r="F249" s="41"/>
      <c r="G249" s="36" t="s">
        <v>205</v>
      </c>
      <c r="H249" s="23">
        <f>+H250</f>
        <v>0</v>
      </c>
      <c r="I249" s="23">
        <f t="shared" ref="I249:AL249" si="170">+I250</f>
        <v>0</v>
      </c>
      <c r="J249" s="23">
        <f t="shared" si="170"/>
        <v>0</v>
      </c>
      <c r="K249" s="23">
        <f t="shared" si="170"/>
        <v>0</v>
      </c>
      <c r="L249" s="23">
        <v>0</v>
      </c>
      <c r="M249" s="23">
        <f t="shared" si="170"/>
        <v>0</v>
      </c>
      <c r="N249" s="23">
        <f t="shared" si="170"/>
        <v>0</v>
      </c>
      <c r="O249" s="23">
        <f t="shared" si="170"/>
        <v>0</v>
      </c>
      <c r="P249" s="23">
        <f t="shared" si="170"/>
        <v>0</v>
      </c>
      <c r="Q249" s="23">
        <f t="shared" si="170"/>
        <v>0</v>
      </c>
      <c r="R249" s="23">
        <f t="shared" si="170"/>
        <v>0</v>
      </c>
      <c r="S249" s="23">
        <f t="shared" si="170"/>
        <v>0</v>
      </c>
      <c r="T249" s="23">
        <f t="shared" si="170"/>
        <v>0</v>
      </c>
      <c r="U249" s="23">
        <f t="shared" si="170"/>
        <v>0</v>
      </c>
      <c r="V249" s="23">
        <f t="shared" si="170"/>
        <v>0</v>
      </c>
      <c r="W249" s="23">
        <f t="shared" si="170"/>
        <v>0</v>
      </c>
      <c r="X249" s="23">
        <f t="shared" si="170"/>
        <v>0</v>
      </c>
      <c r="Y249" s="23">
        <f t="shared" si="170"/>
        <v>0</v>
      </c>
      <c r="Z249" s="23">
        <f t="shared" si="170"/>
        <v>0</v>
      </c>
      <c r="AA249" s="23">
        <f t="shared" si="170"/>
        <v>0</v>
      </c>
      <c r="AB249" s="23">
        <f t="shared" si="170"/>
        <v>0</v>
      </c>
      <c r="AC249" s="23">
        <f t="shared" si="170"/>
        <v>0</v>
      </c>
      <c r="AD249" s="23">
        <f t="shared" si="170"/>
        <v>0</v>
      </c>
      <c r="AE249" s="23">
        <f t="shared" si="170"/>
        <v>0</v>
      </c>
      <c r="AF249" s="23">
        <f t="shared" si="170"/>
        <v>0</v>
      </c>
      <c r="AG249" s="23">
        <f t="shared" si="170"/>
        <v>0</v>
      </c>
      <c r="AH249" s="23">
        <f t="shared" si="170"/>
        <v>0</v>
      </c>
      <c r="AI249" s="23">
        <f t="shared" si="170"/>
        <v>0</v>
      </c>
      <c r="AJ249" s="23">
        <f t="shared" si="170"/>
        <v>0</v>
      </c>
      <c r="AK249" s="23">
        <f t="shared" si="170"/>
        <v>0</v>
      </c>
      <c r="AL249" s="23">
        <f t="shared" si="170"/>
        <v>0</v>
      </c>
      <c r="AM249" s="23">
        <v>0</v>
      </c>
      <c r="AN249" s="23">
        <f t="shared" si="135"/>
        <v>0</v>
      </c>
      <c r="AP249" s="55"/>
    </row>
    <row r="250" spans="1:49" s="47" customFormat="1">
      <c r="A250" s="27">
        <v>1</v>
      </c>
      <c r="B250" s="3">
        <v>3</v>
      </c>
      <c r="C250" s="3">
        <v>1</v>
      </c>
      <c r="D250" s="3">
        <v>313</v>
      </c>
      <c r="E250" s="92">
        <v>1</v>
      </c>
      <c r="F250" s="92"/>
      <c r="G250" s="37" t="s">
        <v>206</v>
      </c>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f t="shared" si="135"/>
        <v>0</v>
      </c>
      <c r="AP250" s="55"/>
      <c r="AQ250" s="54"/>
      <c r="AR250" s="55"/>
      <c r="AS250" s="55"/>
      <c r="AT250" s="58"/>
      <c r="AV250" s="98"/>
    </row>
    <row r="251" spans="1:49">
      <c r="A251" s="27">
        <v>1</v>
      </c>
      <c r="B251" s="2">
        <v>3</v>
      </c>
      <c r="C251" s="2">
        <v>1</v>
      </c>
      <c r="D251" s="2">
        <v>314</v>
      </c>
      <c r="E251" s="41"/>
      <c r="F251" s="41"/>
      <c r="G251" s="36" t="s">
        <v>207</v>
      </c>
      <c r="H251" s="23">
        <f>+H252+H253</f>
        <v>80000</v>
      </c>
      <c r="I251" s="23">
        <f t="shared" ref="I251:AL251" si="171">+I252+I253</f>
        <v>0</v>
      </c>
      <c r="J251" s="23">
        <f t="shared" si="171"/>
        <v>0</v>
      </c>
      <c r="K251" s="23">
        <f t="shared" si="171"/>
        <v>0</v>
      </c>
      <c r="L251" s="23">
        <f t="shared" si="171"/>
        <v>0</v>
      </c>
      <c r="M251" s="23">
        <f t="shared" si="171"/>
        <v>150000</v>
      </c>
      <c r="N251" s="23">
        <f t="shared" si="171"/>
        <v>0</v>
      </c>
      <c r="O251" s="23">
        <f t="shared" si="171"/>
        <v>0</v>
      </c>
      <c r="P251" s="23">
        <f t="shared" si="171"/>
        <v>0</v>
      </c>
      <c r="Q251" s="23">
        <f t="shared" si="171"/>
        <v>0</v>
      </c>
      <c r="R251" s="23">
        <f t="shared" si="171"/>
        <v>0</v>
      </c>
      <c r="S251" s="23">
        <f t="shared" si="171"/>
        <v>0</v>
      </c>
      <c r="T251" s="23">
        <f t="shared" si="171"/>
        <v>50000</v>
      </c>
      <c r="U251" s="23">
        <f t="shared" si="171"/>
        <v>0</v>
      </c>
      <c r="V251" s="23">
        <f t="shared" si="171"/>
        <v>0</v>
      </c>
      <c r="W251" s="23">
        <f t="shared" si="171"/>
        <v>0</v>
      </c>
      <c r="X251" s="23">
        <f t="shared" si="171"/>
        <v>0</v>
      </c>
      <c r="Y251" s="23">
        <f t="shared" si="171"/>
        <v>0</v>
      </c>
      <c r="Z251" s="23">
        <f t="shared" si="171"/>
        <v>0</v>
      </c>
      <c r="AA251" s="23">
        <f t="shared" si="171"/>
        <v>0</v>
      </c>
      <c r="AB251" s="23">
        <f t="shared" si="171"/>
        <v>0</v>
      </c>
      <c r="AC251" s="23">
        <f t="shared" si="171"/>
        <v>0</v>
      </c>
      <c r="AD251" s="23">
        <f t="shared" si="171"/>
        <v>0</v>
      </c>
      <c r="AE251" s="23">
        <f t="shared" si="171"/>
        <v>0</v>
      </c>
      <c r="AF251" s="23">
        <f t="shared" si="171"/>
        <v>0</v>
      </c>
      <c r="AG251" s="23">
        <f t="shared" si="171"/>
        <v>0</v>
      </c>
      <c r="AH251" s="23">
        <f t="shared" si="171"/>
        <v>0</v>
      </c>
      <c r="AI251" s="23">
        <f t="shared" si="171"/>
        <v>0</v>
      </c>
      <c r="AJ251" s="23">
        <f t="shared" si="171"/>
        <v>0</v>
      </c>
      <c r="AK251" s="23">
        <f t="shared" si="171"/>
        <v>0</v>
      </c>
      <c r="AL251" s="23">
        <f t="shared" si="171"/>
        <v>0</v>
      </c>
      <c r="AM251" s="23">
        <v>0</v>
      </c>
      <c r="AN251" s="23">
        <f t="shared" si="135"/>
        <v>280000</v>
      </c>
      <c r="AP251" s="55"/>
    </row>
    <row r="252" spans="1:49" s="47" customFormat="1">
      <c r="A252" s="27">
        <v>1</v>
      </c>
      <c r="B252" s="3">
        <v>3</v>
      </c>
      <c r="C252" s="3">
        <v>1</v>
      </c>
      <c r="D252" s="3">
        <v>314</v>
      </c>
      <c r="E252" s="92">
        <v>1</v>
      </c>
      <c r="F252" s="92"/>
      <c r="G252" s="37" t="s">
        <v>208</v>
      </c>
      <c r="H252" s="40">
        <v>80000</v>
      </c>
      <c r="I252" s="21"/>
      <c r="J252" s="21"/>
      <c r="K252" s="21"/>
      <c r="L252" s="21"/>
      <c r="M252" s="21">
        <v>150000</v>
      </c>
      <c r="N252" s="21"/>
      <c r="O252" s="21"/>
      <c r="P252" s="21"/>
      <c r="Q252" s="21"/>
      <c r="R252" s="21"/>
      <c r="S252" s="21"/>
      <c r="T252" s="21">
        <v>50000</v>
      </c>
      <c r="U252" s="21"/>
      <c r="V252" s="21"/>
      <c r="W252" s="21"/>
      <c r="X252" s="21"/>
      <c r="Y252" s="21"/>
      <c r="Z252" s="21"/>
      <c r="AA252" s="21"/>
      <c r="AB252" s="21"/>
      <c r="AC252" s="21"/>
      <c r="AD252" s="21"/>
      <c r="AE252" s="21"/>
      <c r="AF252" s="21"/>
      <c r="AG252" s="21"/>
      <c r="AH252" s="21"/>
      <c r="AI252" s="21"/>
      <c r="AJ252" s="21"/>
      <c r="AK252" s="21"/>
      <c r="AL252" s="21"/>
      <c r="AM252" s="21"/>
      <c r="AN252" s="21">
        <f t="shared" si="135"/>
        <v>280000</v>
      </c>
      <c r="AP252" s="55"/>
      <c r="AQ252" s="54"/>
      <c r="AR252" s="55"/>
      <c r="AS252" s="55"/>
      <c r="AT252" s="58"/>
      <c r="AV252" s="63"/>
    </row>
    <row r="253" spans="1:49">
      <c r="A253" s="27">
        <v>1</v>
      </c>
      <c r="B253" s="2">
        <v>3</v>
      </c>
      <c r="C253" s="2">
        <v>1</v>
      </c>
      <c r="D253" s="2">
        <v>314</v>
      </c>
      <c r="E253" s="1">
        <v>2</v>
      </c>
      <c r="G253" s="32" t="s">
        <v>209</v>
      </c>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f t="shared" si="135"/>
        <v>0</v>
      </c>
      <c r="AP253" s="55"/>
    </row>
    <row r="254" spans="1:49">
      <c r="A254" s="27">
        <v>1</v>
      </c>
      <c r="B254" s="2">
        <v>3</v>
      </c>
      <c r="C254" s="2">
        <v>1</v>
      </c>
      <c r="D254" s="2">
        <v>315</v>
      </c>
      <c r="E254" s="41"/>
      <c r="F254" s="41"/>
      <c r="G254" s="36" t="s">
        <v>210</v>
      </c>
      <c r="H254" s="23">
        <f>+H255</f>
        <v>0</v>
      </c>
      <c r="I254" s="23">
        <f t="shared" ref="I254:AL254" si="172">+I255</f>
        <v>0</v>
      </c>
      <c r="J254" s="23">
        <f t="shared" si="172"/>
        <v>0</v>
      </c>
      <c r="K254" s="23">
        <f t="shared" si="172"/>
        <v>0</v>
      </c>
      <c r="L254" s="23">
        <f t="shared" si="172"/>
        <v>0</v>
      </c>
      <c r="M254" s="23">
        <f t="shared" si="172"/>
        <v>0</v>
      </c>
      <c r="N254" s="23">
        <f t="shared" si="172"/>
        <v>0</v>
      </c>
      <c r="O254" s="23">
        <f t="shared" si="172"/>
        <v>0</v>
      </c>
      <c r="P254" s="23">
        <f t="shared" si="172"/>
        <v>0</v>
      </c>
      <c r="Q254" s="23">
        <f t="shared" si="172"/>
        <v>0</v>
      </c>
      <c r="R254" s="23">
        <f t="shared" si="172"/>
        <v>0</v>
      </c>
      <c r="S254" s="23">
        <f t="shared" si="172"/>
        <v>0</v>
      </c>
      <c r="T254" s="23">
        <f t="shared" si="172"/>
        <v>0</v>
      </c>
      <c r="U254" s="23">
        <f t="shared" si="172"/>
        <v>0</v>
      </c>
      <c r="V254" s="23">
        <f t="shared" si="172"/>
        <v>0</v>
      </c>
      <c r="W254" s="23">
        <f t="shared" si="172"/>
        <v>0</v>
      </c>
      <c r="X254" s="23">
        <f t="shared" si="172"/>
        <v>0</v>
      </c>
      <c r="Y254" s="23">
        <f t="shared" si="172"/>
        <v>0</v>
      </c>
      <c r="Z254" s="23">
        <f t="shared" si="172"/>
        <v>0</v>
      </c>
      <c r="AA254" s="23">
        <f t="shared" si="172"/>
        <v>0</v>
      </c>
      <c r="AB254" s="23">
        <f t="shared" si="172"/>
        <v>0</v>
      </c>
      <c r="AC254" s="23">
        <f t="shared" si="172"/>
        <v>0</v>
      </c>
      <c r="AD254" s="23">
        <f t="shared" si="172"/>
        <v>0</v>
      </c>
      <c r="AE254" s="23">
        <f t="shared" si="172"/>
        <v>0</v>
      </c>
      <c r="AF254" s="23">
        <f t="shared" si="172"/>
        <v>0</v>
      </c>
      <c r="AG254" s="23">
        <f t="shared" si="172"/>
        <v>0</v>
      </c>
      <c r="AH254" s="23">
        <f t="shared" si="172"/>
        <v>0</v>
      </c>
      <c r="AI254" s="23">
        <f t="shared" si="172"/>
        <v>0</v>
      </c>
      <c r="AJ254" s="23">
        <f t="shared" si="172"/>
        <v>0</v>
      </c>
      <c r="AK254" s="23">
        <f t="shared" si="172"/>
        <v>0</v>
      </c>
      <c r="AL254" s="23">
        <f t="shared" si="172"/>
        <v>0</v>
      </c>
      <c r="AM254" s="23">
        <v>0</v>
      </c>
      <c r="AN254" s="23">
        <f t="shared" si="135"/>
        <v>0</v>
      </c>
      <c r="AP254" s="55"/>
    </row>
    <row r="255" spans="1:49" s="47" customFormat="1">
      <c r="A255" s="27">
        <v>1</v>
      </c>
      <c r="B255" s="3">
        <v>3</v>
      </c>
      <c r="C255" s="3">
        <v>1</v>
      </c>
      <c r="D255" s="3">
        <v>315</v>
      </c>
      <c r="E255" s="92">
        <v>1</v>
      </c>
      <c r="F255" s="92"/>
      <c r="G255" s="37" t="s">
        <v>211</v>
      </c>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f t="shared" ref="AN255:AN318" si="173">SUM(H255:AL255)</f>
        <v>0</v>
      </c>
      <c r="AP255" s="55"/>
      <c r="AQ255" s="54"/>
      <c r="AR255" s="55"/>
      <c r="AS255" s="55"/>
      <c r="AT255" s="58"/>
      <c r="AV255" s="63"/>
    </row>
    <row r="256" spans="1:49">
      <c r="A256" s="27">
        <v>1</v>
      </c>
      <c r="B256" s="2">
        <v>3</v>
      </c>
      <c r="C256" s="2">
        <v>1</v>
      </c>
      <c r="D256" s="2">
        <v>316</v>
      </c>
      <c r="E256" s="41"/>
      <c r="F256" s="41"/>
      <c r="G256" s="36" t="s">
        <v>212</v>
      </c>
      <c r="H256" s="23">
        <f>+H257+H258</f>
        <v>0</v>
      </c>
      <c r="I256" s="23">
        <f t="shared" ref="I256:AL256" si="174">+I257+I258</f>
        <v>0</v>
      </c>
      <c r="J256" s="23">
        <f t="shared" si="174"/>
        <v>0</v>
      </c>
      <c r="K256" s="23">
        <f t="shared" si="174"/>
        <v>0</v>
      </c>
      <c r="L256" s="23">
        <v>0</v>
      </c>
      <c r="M256" s="23">
        <f t="shared" ref="M256:AJ256" si="175">+M257+M258</f>
        <v>0</v>
      </c>
      <c r="N256" s="23">
        <f t="shared" si="175"/>
        <v>0</v>
      </c>
      <c r="O256" s="23">
        <f t="shared" si="175"/>
        <v>0</v>
      </c>
      <c r="P256" s="23">
        <f t="shared" si="175"/>
        <v>0</v>
      </c>
      <c r="Q256" s="23">
        <f t="shared" si="175"/>
        <v>0</v>
      </c>
      <c r="R256" s="23">
        <f t="shared" si="175"/>
        <v>0</v>
      </c>
      <c r="S256" s="23">
        <f t="shared" si="175"/>
        <v>0</v>
      </c>
      <c r="T256" s="23">
        <f t="shared" si="175"/>
        <v>0</v>
      </c>
      <c r="U256" s="23">
        <f t="shared" si="175"/>
        <v>0</v>
      </c>
      <c r="V256" s="23">
        <f t="shared" si="175"/>
        <v>0</v>
      </c>
      <c r="W256" s="23">
        <f t="shared" si="175"/>
        <v>0</v>
      </c>
      <c r="X256" s="23">
        <f t="shared" si="175"/>
        <v>0</v>
      </c>
      <c r="Y256" s="23">
        <f t="shared" si="175"/>
        <v>0</v>
      </c>
      <c r="Z256" s="23">
        <f t="shared" si="175"/>
        <v>0</v>
      </c>
      <c r="AA256" s="23">
        <f t="shared" si="175"/>
        <v>0</v>
      </c>
      <c r="AB256" s="23">
        <f t="shared" si="175"/>
        <v>0</v>
      </c>
      <c r="AC256" s="23">
        <f t="shared" si="175"/>
        <v>0</v>
      </c>
      <c r="AD256" s="23">
        <f t="shared" si="175"/>
        <v>0</v>
      </c>
      <c r="AE256" s="23">
        <f t="shared" si="175"/>
        <v>0</v>
      </c>
      <c r="AF256" s="23">
        <f t="shared" si="175"/>
        <v>0</v>
      </c>
      <c r="AG256" s="23">
        <f t="shared" si="175"/>
        <v>0</v>
      </c>
      <c r="AH256" s="23">
        <f t="shared" si="175"/>
        <v>0</v>
      </c>
      <c r="AI256" s="23">
        <f t="shared" si="175"/>
        <v>0</v>
      </c>
      <c r="AJ256" s="23">
        <f t="shared" si="175"/>
        <v>0</v>
      </c>
      <c r="AK256" s="23">
        <f t="shared" si="174"/>
        <v>0</v>
      </c>
      <c r="AL256" s="23">
        <f t="shared" si="174"/>
        <v>0</v>
      </c>
      <c r="AM256" s="23">
        <v>0</v>
      </c>
      <c r="AN256" s="23">
        <f t="shared" si="173"/>
        <v>0</v>
      </c>
      <c r="AP256" s="55"/>
    </row>
    <row r="257" spans="1:48">
      <c r="A257" s="27">
        <v>1</v>
      </c>
      <c r="B257" s="2">
        <v>3</v>
      </c>
      <c r="C257" s="2">
        <v>1</v>
      </c>
      <c r="D257" s="2">
        <v>316</v>
      </c>
      <c r="E257" s="1">
        <v>1</v>
      </c>
      <c r="G257" s="32" t="s">
        <v>213</v>
      </c>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f t="shared" si="173"/>
        <v>0</v>
      </c>
      <c r="AP257" s="55"/>
    </row>
    <row r="258" spans="1:48">
      <c r="A258" s="27">
        <v>1</v>
      </c>
      <c r="B258" s="2">
        <v>3</v>
      </c>
      <c r="C258" s="2">
        <v>1</v>
      </c>
      <c r="D258" s="2">
        <v>316</v>
      </c>
      <c r="E258" s="1">
        <v>2</v>
      </c>
      <c r="G258" s="32" t="s">
        <v>214</v>
      </c>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f t="shared" si="173"/>
        <v>0</v>
      </c>
      <c r="AP258" s="55"/>
    </row>
    <row r="259" spans="1:48">
      <c r="A259" s="27">
        <v>1</v>
      </c>
      <c r="B259" s="2">
        <v>3</v>
      </c>
      <c r="C259" s="2">
        <v>1</v>
      </c>
      <c r="D259" s="2">
        <v>317</v>
      </c>
      <c r="E259" s="41"/>
      <c r="F259" s="41"/>
      <c r="G259" s="36" t="s">
        <v>215</v>
      </c>
      <c r="H259" s="23">
        <f>+H260</f>
        <v>0</v>
      </c>
      <c r="I259" s="23">
        <f t="shared" ref="I259:AL259" si="176">+I260</f>
        <v>0</v>
      </c>
      <c r="J259" s="23">
        <f t="shared" si="176"/>
        <v>0</v>
      </c>
      <c r="K259" s="23">
        <f t="shared" si="176"/>
        <v>0</v>
      </c>
      <c r="L259" s="23">
        <f t="shared" si="176"/>
        <v>0</v>
      </c>
      <c r="M259" s="23">
        <f t="shared" si="176"/>
        <v>0</v>
      </c>
      <c r="N259" s="23">
        <f t="shared" si="176"/>
        <v>0</v>
      </c>
      <c r="O259" s="23">
        <f t="shared" si="176"/>
        <v>0</v>
      </c>
      <c r="P259" s="23">
        <f t="shared" si="176"/>
        <v>0</v>
      </c>
      <c r="Q259" s="23">
        <f t="shared" si="176"/>
        <v>0</v>
      </c>
      <c r="R259" s="23">
        <f t="shared" si="176"/>
        <v>0</v>
      </c>
      <c r="S259" s="23">
        <f t="shared" si="176"/>
        <v>0</v>
      </c>
      <c r="T259" s="23">
        <f t="shared" si="176"/>
        <v>0</v>
      </c>
      <c r="U259" s="23">
        <f t="shared" si="176"/>
        <v>0</v>
      </c>
      <c r="V259" s="23">
        <f t="shared" si="176"/>
        <v>0</v>
      </c>
      <c r="W259" s="23">
        <f t="shared" si="176"/>
        <v>0</v>
      </c>
      <c r="X259" s="23">
        <f t="shared" si="176"/>
        <v>0</v>
      </c>
      <c r="Y259" s="23">
        <f t="shared" si="176"/>
        <v>0</v>
      </c>
      <c r="Z259" s="23">
        <f t="shared" si="176"/>
        <v>0</v>
      </c>
      <c r="AA259" s="23">
        <f t="shared" si="176"/>
        <v>0</v>
      </c>
      <c r="AB259" s="23">
        <f t="shared" si="176"/>
        <v>0</v>
      </c>
      <c r="AC259" s="23">
        <f t="shared" si="176"/>
        <v>0</v>
      </c>
      <c r="AD259" s="23">
        <f t="shared" si="176"/>
        <v>0</v>
      </c>
      <c r="AE259" s="23">
        <f t="shared" si="176"/>
        <v>0</v>
      </c>
      <c r="AF259" s="23">
        <f t="shared" si="176"/>
        <v>0</v>
      </c>
      <c r="AG259" s="23">
        <f t="shared" si="176"/>
        <v>0</v>
      </c>
      <c r="AH259" s="23">
        <f t="shared" si="176"/>
        <v>0</v>
      </c>
      <c r="AI259" s="23">
        <f t="shared" si="176"/>
        <v>0</v>
      </c>
      <c r="AJ259" s="23">
        <f t="shared" si="176"/>
        <v>0</v>
      </c>
      <c r="AK259" s="23">
        <f t="shared" si="176"/>
        <v>0</v>
      </c>
      <c r="AL259" s="23">
        <f t="shared" si="176"/>
        <v>0</v>
      </c>
      <c r="AM259" s="23">
        <v>0</v>
      </c>
      <c r="AN259" s="23">
        <f t="shared" si="173"/>
        <v>0</v>
      </c>
      <c r="AP259" s="55"/>
    </row>
    <row r="260" spans="1:48">
      <c r="A260" s="27">
        <v>1</v>
      </c>
      <c r="B260" s="2">
        <v>3</v>
      </c>
      <c r="C260" s="2">
        <v>1</v>
      </c>
      <c r="D260" s="2">
        <v>317</v>
      </c>
      <c r="E260" s="1">
        <v>1</v>
      </c>
      <c r="G260" s="32" t="s">
        <v>216</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f t="shared" si="173"/>
        <v>0</v>
      </c>
      <c r="AP260" s="55"/>
    </row>
    <row r="261" spans="1:48">
      <c r="A261" s="27">
        <v>1</v>
      </c>
      <c r="B261" s="2">
        <v>3</v>
      </c>
      <c r="C261" s="2">
        <v>1</v>
      </c>
      <c r="D261" s="2">
        <v>318</v>
      </c>
      <c r="E261" s="41"/>
      <c r="F261" s="41"/>
      <c r="G261" s="36" t="s">
        <v>217</v>
      </c>
      <c r="H261" s="23">
        <f>+H262+H263</f>
        <v>0</v>
      </c>
      <c r="I261" s="23">
        <f t="shared" ref="I261:AL261" si="177">+I262+I263</f>
        <v>0</v>
      </c>
      <c r="J261" s="23">
        <f t="shared" si="177"/>
        <v>0</v>
      </c>
      <c r="K261" s="23">
        <f t="shared" si="177"/>
        <v>0</v>
      </c>
      <c r="L261" s="23">
        <v>0</v>
      </c>
      <c r="M261" s="23">
        <f t="shared" ref="M261:AJ261" si="178">+M262+M263</f>
        <v>0</v>
      </c>
      <c r="N261" s="23">
        <f t="shared" si="178"/>
        <v>0</v>
      </c>
      <c r="O261" s="23">
        <f t="shared" si="178"/>
        <v>0</v>
      </c>
      <c r="P261" s="23">
        <f t="shared" si="178"/>
        <v>0</v>
      </c>
      <c r="Q261" s="23">
        <f t="shared" si="178"/>
        <v>0</v>
      </c>
      <c r="R261" s="23">
        <f t="shared" si="178"/>
        <v>0</v>
      </c>
      <c r="S261" s="23">
        <f t="shared" si="178"/>
        <v>0</v>
      </c>
      <c r="T261" s="23">
        <f t="shared" si="178"/>
        <v>0</v>
      </c>
      <c r="U261" s="23">
        <f t="shared" si="178"/>
        <v>0</v>
      </c>
      <c r="V261" s="23">
        <f t="shared" si="178"/>
        <v>0</v>
      </c>
      <c r="W261" s="23">
        <f t="shared" si="178"/>
        <v>0</v>
      </c>
      <c r="X261" s="23">
        <f t="shared" si="178"/>
        <v>0</v>
      </c>
      <c r="Y261" s="23">
        <f t="shared" si="178"/>
        <v>0</v>
      </c>
      <c r="Z261" s="23">
        <f t="shared" si="178"/>
        <v>0</v>
      </c>
      <c r="AA261" s="23">
        <f t="shared" si="178"/>
        <v>0</v>
      </c>
      <c r="AB261" s="23">
        <f t="shared" si="178"/>
        <v>0</v>
      </c>
      <c r="AC261" s="23">
        <f t="shared" si="178"/>
        <v>0</v>
      </c>
      <c r="AD261" s="23">
        <f t="shared" si="178"/>
        <v>0</v>
      </c>
      <c r="AE261" s="23">
        <f t="shared" si="178"/>
        <v>0</v>
      </c>
      <c r="AF261" s="23">
        <f t="shared" si="178"/>
        <v>0</v>
      </c>
      <c r="AG261" s="23">
        <f t="shared" si="178"/>
        <v>0</v>
      </c>
      <c r="AH261" s="23">
        <f t="shared" si="178"/>
        <v>0</v>
      </c>
      <c r="AI261" s="23">
        <f t="shared" si="178"/>
        <v>0</v>
      </c>
      <c r="AJ261" s="23">
        <f t="shared" si="178"/>
        <v>0</v>
      </c>
      <c r="AK261" s="23">
        <f t="shared" si="177"/>
        <v>0</v>
      </c>
      <c r="AL261" s="23">
        <f t="shared" si="177"/>
        <v>0</v>
      </c>
      <c r="AM261" s="23">
        <v>0</v>
      </c>
      <c r="AN261" s="23">
        <f t="shared" si="173"/>
        <v>0</v>
      </c>
      <c r="AP261" s="55"/>
    </row>
    <row r="262" spans="1:48">
      <c r="A262" s="27">
        <v>1</v>
      </c>
      <c r="B262" s="2">
        <v>3</v>
      </c>
      <c r="C262" s="2">
        <v>1</v>
      </c>
      <c r="D262" s="2">
        <v>318</v>
      </c>
      <c r="E262" s="1">
        <v>1</v>
      </c>
      <c r="G262" s="32" t="s">
        <v>218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f t="shared" si="173"/>
        <v>0</v>
      </c>
      <c r="AP262" s="55"/>
    </row>
    <row r="263" spans="1:48">
      <c r="A263" s="27">
        <v>1</v>
      </c>
      <c r="B263" s="2">
        <v>3</v>
      </c>
      <c r="C263" s="2">
        <v>1</v>
      </c>
      <c r="D263" s="2">
        <v>318</v>
      </c>
      <c r="E263" s="1">
        <v>2</v>
      </c>
      <c r="G263" s="32" t="s">
        <v>219</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f t="shared" si="173"/>
        <v>0</v>
      </c>
      <c r="AP263" s="55"/>
    </row>
    <row r="264" spans="1:48">
      <c r="A264" s="27">
        <v>1</v>
      </c>
      <c r="B264" s="2">
        <v>3</v>
      </c>
      <c r="C264" s="2">
        <v>1</v>
      </c>
      <c r="D264" s="2">
        <v>319</v>
      </c>
      <c r="G264" s="36" t="s">
        <v>220</v>
      </c>
      <c r="H264" s="23">
        <f>+H265</f>
        <v>0</v>
      </c>
      <c r="I264" s="23">
        <f t="shared" ref="I264:AL264" si="179">+I265</f>
        <v>0</v>
      </c>
      <c r="J264" s="23">
        <f t="shared" si="179"/>
        <v>0</v>
      </c>
      <c r="K264" s="23">
        <f t="shared" si="179"/>
        <v>0</v>
      </c>
      <c r="L264" s="23">
        <f t="shared" si="179"/>
        <v>0</v>
      </c>
      <c r="M264" s="23">
        <f t="shared" si="179"/>
        <v>0</v>
      </c>
      <c r="N264" s="23">
        <f t="shared" si="179"/>
        <v>0</v>
      </c>
      <c r="O264" s="23">
        <f t="shared" si="179"/>
        <v>0</v>
      </c>
      <c r="P264" s="23">
        <f t="shared" si="179"/>
        <v>0</v>
      </c>
      <c r="Q264" s="23">
        <f t="shared" si="179"/>
        <v>0</v>
      </c>
      <c r="R264" s="23">
        <f t="shared" si="179"/>
        <v>0</v>
      </c>
      <c r="S264" s="23">
        <f t="shared" si="179"/>
        <v>0</v>
      </c>
      <c r="T264" s="23">
        <f t="shared" si="179"/>
        <v>0</v>
      </c>
      <c r="U264" s="23">
        <f t="shared" si="179"/>
        <v>0</v>
      </c>
      <c r="V264" s="23">
        <f t="shared" si="179"/>
        <v>0</v>
      </c>
      <c r="W264" s="23">
        <f t="shared" si="179"/>
        <v>0</v>
      </c>
      <c r="X264" s="23">
        <f t="shared" si="179"/>
        <v>0</v>
      </c>
      <c r="Y264" s="23">
        <f t="shared" si="179"/>
        <v>0</v>
      </c>
      <c r="Z264" s="23">
        <f t="shared" si="179"/>
        <v>0</v>
      </c>
      <c r="AA264" s="23">
        <f t="shared" si="179"/>
        <v>0</v>
      </c>
      <c r="AB264" s="23">
        <f t="shared" si="179"/>
        <v>0</v>
      </c>
      <c r="AC264" s="23">
        <f t="shared" si="179"/>
        <v>0</v>
      </c>
      <c r="AD264" s="23">
        <f t="shared" si="179"/>
        <v>0</v>
      </c>
      <c r="AE264" s="23">
        <f t="shared" si="179"/>
        <v>0</v>
      </c>
      <c r="AF264" s="23">
        <f t="shared" si="179"/>
        <v>0</v>
      </c>
      <c r="AG264" s="23">
        <f t="shared" si="179"/>
        <v>0</v>
      </c>
      <c r="AH264" s="23">
        <f t="shared" si="179"/>
        <v>0</v>
      </c>
      <c r="AI264" s="23">
        <f t="shared" si="179"/>
        <v>0</v>
      </c>
      <c r="AJ264" s="23">
        <f t="shared" si="179"/>
        <v>0</v>
      </c>
      <c r="AK264" s="23">
        <f t="shared" si="179"/>
        <v>0</v>
      </c>
      <c r="AL264" s="23">
        <f t="shared" si="179"/>
        <v>0</v>
      </c>
      <c r="AM264" s="23">
        <v>0</v>
      </c>
      <c r="AN264" s="23">
        <f t="shared" si="173"/>
        <v>0</v>
      </c>
      <c r="AP264" s="55"/>
    </row>
    <row r="265" spans="1:48" s="47" customFormat="1">
      <c r="A265" s="27">
        <v>1</v>
      </c>
      <c r="B265" s="3">
        <v>3</v>
      </c>
      <c r="C265" s="3">
        <v>1</v>
      </c>
      <c r="D265" s="3">
        <v>319</v>
      </c>
      <c r="E265" s="3">
        <v>1</v>
      </c>
      <c r="F265" s="3"/>
      <c r="G265" s="99" t="s">
        <v>221</v>
      </c>
      <c r="H265" s="40"/>
      <c r="I265" s="21"/>
      <c r="J265" s="21"/>
      <c r="K265" s="21"/>
      <c r="L265" s="21"/>
      <c r="M265" s="21"/>
      <c r="N265" s="40"/>
      <c r="O265" s="21"/>
      <c r="P265" s="21">
        <v>0</v>
      </c>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f t="shared" si="173"/>
        <v>0</v>
      </c>
      <c r="AP265" s="55"/>
      <c r="AQ265" s="54"/>
      <c r="AR265" s="55"/>
      <c r="AS265" s="55"/>
      <c r="AT265" s="58"/>
      <c r="AV265" s="63"/>
    </row>
    <row r="266" spans="1:48">
      <c r="A266" s="27">
        <v>1</v>
      </c>
      <c r="B266" s="2">
        <v>3</v>
      </c>
      <c r="C266" s="2">
        <v>2</v>
      </c>
      <c r="D266" s="2"/>
      <c r="E266" s="41"/>
      <c r="F266" s="41"/>
      <c r="G266" s="36" t="s">
        <v>222</v>
      </c>
      <c r="H266" s="15">
        <f>+H267+H269+H271+H274+H276+H278+H282+H284+H287</f>
        <v>0</v>
      </c>
      <c r="I266" s="15">
        <f t="shared" ref="I266:AK266" si="180">+I267+I269+I271+I274+I276+I278+I282+I284+I287</f>
        <v>0</v>
      </c>
      <c r="J266" s="15">
        <f t="shared" si="180"/>
        <v>0</v>
      </c>
      <c r="K266" s="15">
        <f t="shared" si="180"/>
        <v>0</v>
      </c>
      <c r="L266" s="15">
        <f t="shared" si="180"/>
        <v>0</v>
      </c>
      <c r="M266" s="15">
        <f t="shared" si="180"/>
        <v>0</v>
      </c>
      <c r="N266" s="15">
        <f t="shared" si="180"/>
        <v>0</v>
      </c>
      <c r="O266" s="15">
        <f t="shared" si="180"/>
        <v>0</v>
      </c>
      <c r="P266" s="15">
        <f t="shared" si="180"/>
        <v>0</v>
      </c>
      <c r="Q266" s="15">
        <f t="shared" si="180"/>
        <v>0</v>
      </c>
      <c r="R266" s="15">
        <f t="shared" si="180"/>
        <v>0</v>
      </c>
      <c r="S266" s="15">
        <f t="shared" si="180"/>
        <v>0</v>
      </c>
      <c r="T266" s="15">
        <f t="shared" si="180"/>
        <v>0</v>
      </c>
      <c r="U266" s="15">
        <f t="shared" si="180"/>
        <v>0</v>
      </c>
      <c r="V266" s="15">
        <f t="shared" si="180"/>
        <v>0</v>
      </c>
      <c r="W266" s="15">
        <f t="shared" si="180"/>
        <v>0</v>
      </c>
      <c r="X266" s="15">
        <f t="shared" si="180"/>
        <v>0</v>
      </c>
      <c r="Y266" s="15">
        <f t="shared" si="180"/>
        <v>0</v>
      </c>
      <c r="Z266" s="15">
        <f t="shared" si="180"/>
        <v>0</v>
      </c>
      <c r="AA266" s="15">
        <f t="shared" si="180"/>
        <v>0</v>
      </c>
      <c r="AB266" s="15">
        <f t="shared" si="180"/>
        <v>0</v>
      </c>
      <c r="AC266" s="15">
        <f t="shared" si="180"/>
        <v>0</v>
      </c>
      <c r="AD266" s="15">
        <f t="shared" si="180"/>
        <v>0</v>
      </c>
      <c r="AE266" s="15">
        <f t="shared" si="180"/>
        <v>0</v>
      </c>
      <c r="AF266" s="15">
        <f t="shared" si="180"/>
        <v>0</v>
      </c>
      <c r="AG266" s="15">
        <f t="shared" si="180"/>
        <v>0</v>
      </c>
      <c r="AH266" s="15">
        <f t="shared" si="180"/>
        <v>0</v>
      </c>
      <c r="AI266" s="15">
        <f t="shared" si="180"/>
        <v>0</v>
      </c>
      <c r="AJ266" s="15">
        <f t="shared" si="180"/>
        <v>0</v>
      </c>
      <c r="AK266" s="15">
        <f t="shared" si="180"/>
        <v>0</v>
      </c>
      <c r="AL266" s="15">
        <f>+AL267+AL269+AL271+AL274+AL276+AL278+AL282+AL284+AL287</f>
        <v>0</v>
      </c>
      <c r="AM266" s="15">
        <v>0</v>
      </c>
      <c r="AN266" s="15">
        <f t="shared" si="173"/>
        <v>0</v>
      </c>
      <c r="AP266" s="55"/>
    </row>
    <row r="267" spans="1:48">
      <c r="A267" s="27">
        <v>1</v>
      </c>
      <c r="B267" s="2">
        <v>3</v>
      </c>
      <c r="C267" s="2">
        <v>2</v>
      </c>
      <c r="D267" s="2">
        <v>321</v>
      </c>
      <c r="E267" s="41"/>
      <c r="F267" s="41"/>
      <c r="G267" s="36" t="s">
        <v>223</v>
      </c>
      <c r="H267" s="23">
        <f>+H268</f>
        <v>0</v>
      </c>
      <c r="I267" s="23">
        <f t="shared" ref="I267:AK267" si="181">+I268</f>
        <v>0</v>
      </c>
      <c r="J267" s="23">
        <f t="shared" si="181"/>
        <v>0</v>
      </c>
      <c r="K267" s="23">
        <f t="shared" si="181"/>
        <v>0</v>
      </c>
      <c r="L267" s="23">
        <f t="shared" si="181"/>
        <v>0</v>
      </c>
      <c r="M267" s="23">
        <f t="shared" si="181"/>
        <v>0</v>
      </c>
      <c r="N267" s="23">
        <f t="shared" si="181"/>
        <v>0</v>
      </c>
      <c r="O267" s="23">
        <f t="shared" si="181"/>
        <v>0</v>
      </c>
      <c r="P267" s="23">
        <f t="shared" si="181"/>
        <v>0</v>
      </c>
      <c r="Q267" s="23">
        <f t="shared" si="181"/>
        <v>0</v>
      </c>
      <c r="R267" s="23">
        <f t="shared" si="181"/>
        <v>0</v>
      </c>
      <c r="S267" s="23">
        <f t="shared" si="181"/>
        <v>0</v>
      </c>
      <c r="T267" s="23">
        <f t="shared" si="181"/>
        <v>0</v>
      </c>
      <c r="U267" s="23">
        <f t="shared" si="181"/>
        <v>0</v>
      </c>
      <c r="V267" s="23">
        <f t="shared" si="181"/>
        <v>0</v>
      </c>
      <c r="W267" s="23">
        <f t="shared" si="181"/>
        <v>0</v>
      </c>
      <c r="X267" s="23">
        <f t="shared" si="181"/>
        <v>0</v>
      </c>
      <c r="Y267" s="23">
        <f t="shared" si="181"/>
        <v>0</v>
      </c>
      <c r="Z267" s="23">
        <f t="shared" si="181"/>
        <v>0</v>
      </c>
      <c r="AA267" s="23">
        <f t="shared" si="181"/>
        <v>0</v>
      </c>
      <c r="AB267" s="23">
        <f t="shared" si="181"/>
        <v>0</v>
      </c>
      <c r="AC267" s="23">
        <f t="shared" si="181"/>
        <v>0</v>
      </c>
      <c r="AD267" s="23">
        <f t="shared" si="181"/>
        <v>0</v>
      </c>
      <c r="AE267" s="23">
        <f t="shared" si="181"/>
        <v>0</v>
      </c>
      <c r="AF267" s="23">
        <f t="shared" si="181"/>
        <v>0</v>
      </c>
      <c r="AG267" s="23">
        <f t="shared" si="181"/>
        <v>0</v>
      </c>
      <c r="AH267" s="23">
        <f t="shared" si="181"/>
        <v>0</v>
      </c>
      <c r="AI267" s="23">
        <f t="shared" si="181"/>
        <v>0</v>
      </c>
      <c r="AJ267" s="23">
        <f t="shared" si="181"/>
        <v>0</v>
      </c>
      <c r="AK267" s="23">
        <f t="shared" si="181"/>
        <v>0</v>
      </c>
      <c r="AL267" s="23">
        <f>+AL268</f>
        <v>0</v>
      </c>
      <c r="AM267" s="23">
        <v>0</v>
      </c>
      <c r="AN267" s="23">
        <f t="shared" si="173"/>
        <v>0</v>
      </c>
      <c r="AP267" s="55"/>
    </row>
    <row r="268" spans="1:48">
      <c r="A268" s="27">
        <v>1</v>
      </c>
      <c r="B268" s="2">
        <v>3</v>
      </c>
      <c r="C268" s="2">
        <v>2</v>
      </c>
      <c r="D268" s="2">
        <v>321</v>
      </c>
      <c r="E268" s="1">
        <v>1</v>
      </c>
      <c r="G268" s="32" t="s">
        <v>223</v>
      </c>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f t="shared" si="173"/>
        <v>0</v>
      </c>
      <c r="AP268" s="55"/>
    </row>
    <row r="269" spans="1:48">
      <c r="A269" s="27">
        <v>1</v>
      </c>
      <c r="B269" s="2">
        <v>3</v>
      </c>
      <c r="C269" s="2">
        <v>2</v>
      </c>
      <c r="D269" s="2">
        <v>322</v>
      </c>
      <c r="E269" s="41"/>
      <c r="F269" s="41"/>
      <c r="G269" s="36" t="s">
        <v>224</v>
      </c>
      <c r="H269" s="23">
        <f>+H270</f>
        <v>0</v>
      </c>
      <c r="I269" s="23">
        <f t="shared" ref="I269:AL269" si="182">+I270</f>
        <v>0</v>
      </c>
      <c r="J269" s="23">
        <f t="shared" si="182"/>
        <v>0</v>
      </c>
      <c r="K269" s="23">
        <f t="shared" si="182"/>
        <v>0</v>
      </c>
      <c r="L269" s="23">
        <f t="shared" si="182"/>
        <v>0</v>
      </c>
      <c r="M269" s="23">
        <f t="shared" si="182"/>
        <v>0</v>
      </c>
      <c r="N269" s="23">
        <f t="shared" si="182"/>
        <v>0</v>
      </c>
      <c r="O269" s="23"/>
      <c r="P269" s="23">
        <f t="shared" si="182"/>
        <v>0</v>
      </c>
      <c r="Q269" s="23"/>
      <c r="R269" s="23">
        <f t="shared" si="182"/>
        <v>0</v>
      </c>
      <c r="S269" s="23"/>
      <c r="T269" s="23"/>
      <c r="U269" s="23">
        <f t="shared" si="182"/>
        <v>0</v>
      </c>
      <c r="V269" s="23">
        <f t="shared" si="182"/>
        <v>0</v>
      </c>
      <c r="W269" s="23">
        <f t="shared" si="182"/>
        <v>0</v>
      </c>
      <c r="X269" s="23">
        <f t="shared" si="182"/>
        <v>0</v>
      </c>
      <c r="Y269" s="23">
        <f t="shared" si="182"/>
        <v>0</v>
      </c>
      <c r="Z269" s="23">
        <f t="shared" si="182"/>
        <v>0</v>
      </c>
      <c r="AA269" s="23">
        <f t="shared" si="182"/>
        <v>0</v>
      </c>
      <c r="AB269" s="23">
        <f t="shared" si="182"/>
        <v>0</v>
      </c>
      <c r="AC269" s="23">
        <f t="shared" si="182"/>
        <v>0</v>
      </c>
      <c r="AD269" s="23">
        <f t="shared" si="182"/>
        <v>0</v>
      </c>
      <c r="AE269" s="23">
        <f t="shared" si="182"/>
        <v>0</v>
      </c>
      <c r="AF269" s="23">
        <f t="shared" si="182"/>
        <v>0</v>
      </c>
      <c r="AG269" s="23">
        <f t="shared" si="182"/>
        <v>0</v>
      </c>
      <c r="AH269" s="23">
        <f t="shared" si="182"/>
        <v>0</v>
      </c>
      <c r="AI269" s="23">
        <f t="shared" si="182"/>
        <v>0</v>
      </c>
      <c r="AJ269" s="23">
        <f t="shared" si="182"/>
        <v>0</v>
      </c>
      <c r="AK269" s="23">
        <f t="shared" si="182"/>
        <v>0</v>
      </c>
      <c r="AL269" s="23">
        <f t="shared" si="182"/>
        <v>0</v>
      </c>
      <c r="AM269" s="23">
        <v>0</v>
      </c>
      <c r="AN269" s="23">
        <f t="shared" si="173"/>
        <v>0</v>
      </c>
      <c r="AP269" s="55"/>
    </row>
    <row r="270" spans="1:48" s="47" customFormat="1">
      <c r="A270" s="27">
        <v>1</v>
      </c>
      <c r="B270" s="3">
        <v>3</v>
      </c>
      <c r="C270" s="3">
        <v>2</v>
      </c>
      <c r="D270" s="3">
        <v>322</v>
      </c>
      <c r="E270" s="92">
        <v>1</v>
      </c>
      <c r="F270" s="92"/>
      <c r="G270" s="37" t="s">
        <v>225</v>
      </c>
      <c r="H270" s="40"/>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f t="shared" si="173"/>
        <v>0</v>
      </c>
      <c r="AP270" s="55"/>
      <c r="AQ270" s="54"/>
      <c r="AR270" s="55"/>
      <c r="AS270" s="55"/>
      <c r="AT270" s="58"/>
      <c r="AV270" s="63"/>
    </row>
    <row r="271" spans="1:48">
      <c r="A271" s="27">
        <v>1</v>
      </c>
      <c r="B271" s="2">
        <v>3</v>
      </c>
      <c r="C271" s="2">
        <v>2</v>
      </c>
      <c r="D271" s="2">
        <v>323</v>
      </c>
      <c r="E271" s="41"/>
      <c r="F271" s="41"/>
      <c r="G271" s="36" t="s">
        <v>226</v>
      </c>
      <c r="H271" s="23">
        <f>+H273+H272</f>
        <v>0</v>
      </c>
      <c r="I271" s="23">
        <f t="shared" ref="I271:AL271" si="183">+I273+I272</f>
        <v>0</v>
      </c>
      <c r="J271" s="23">
        <f t="shared" si="183"/>
        <v>0</v>
      </c>
      <c r="K271" s="23">
        <f t="shared" si="183"/>
        <v>0</v>
      </c>
      <c r="L271" s="23">
        <f t="shared" si="183"/>
        <v>0</v>
      </c>
      <c r="M271" s="23">
        <f t="shared" si="183"/>
        <v>0</v>
      </c>
      <c r="N271" s="23">
        <f t="shared" si="183"/>
        <v>0</v>
      </c>
      <c r="O271" s="23">
        <f>+O273+O272</f>
        <v>0</v>
      </c>
      <c r="P271" s="23">
        <f t="shared" ref="P271:R271" si="184">+P273+P272</f>
        <v>0</v>
      </c>
      <c r="Q271" s="23">
        <f t="shared" si="184"/>
        <v>0</v>
      </c>
      <c r="R271" s="23">
        <f t="shared" si="184"/>
        <v>0</v>
      </c>
      <c r="S271" s="23">
        <f t="shared" si="183"/>
        <v>0</v>
      </c>
      <c r="T271" s="23">
        <f t="shared" si="183"/>
        <v>0</v>
      </c>
      <c r="U271" s="23">
        <f t="shared" si="183"/>
        <v>0</v>
      </c>
      <c r="V271" s="23">
        <f t="shared" si="183"/>
        <v>0</v>
      </c>
      <c r="W271" s="23">
        <f t="shared" si="183"/>
        <v>0</v>
      </c>
      <c r="X271" s="23">
        <f t="shared" si="183"/>
        <v>0</v>
      </c>
      <c r="Y271" s="23">
        <f t="shared" si="183"/>
        <v>0</v>
      </c>
      <c r="Z271" s="23">
        <f t="shared" si="183"/>
        <v>0</v>
      </c>
      <c r="AA271" s="23">
        <f t="shared" si="183"/>
        <v>0</v>
      </c>
      <c r="AB271" s="23">
        <f t="shared" si="183"/>
        <v>0</v>
      </c>
      <c r="AC271" s="23">
        <f t="shared" si="183"/>
        <v>0</v>
      </c>
      <c r="AD271" s="23">
        <f t="shared" si="183"/>
        <v>0</v>
      </c>
      <c r="AE271" s="23">
        <f t="shared" si="183"/>
        <v>0</v>
      </c>
      <c r="AF271" s="23">
        <f t="shared" si="183"/>
        <v>0</v>
      </c>
      <c r="AG271" s="23">
        <f t="shared" si="183"/>
        <v>0</v>
      </c>
      <c r="AH271" s="23">
        <f t="shared" si="183"/>
        <v>0</v>
      </c>
      <c r="AI271" s="23">
        <f t="shared" si="183"/>
        <v>0</v>
      </c>
      <c r="AJ271" s="23">
        <f t="shared" si="183"/>
        <v>0</v>
      </c>
      <c r="AK271" s="23">
        <f t="shared" si="183"/>
        <v>0</v>
      </c>
      <c r="AL271" s="23">
        <f t="shared" si="183"/>
        <v>0</v>
      </c>
      <c r="AM271" s="23">
        <v>0</v>
      </c>
      <c r="AN271" s="23">
        <f t="shared" si="173"/>
        <v>0</v>
      </c>
      <c r="AP271" s="55"/>
    </row>
    <row r="272" spans="1:48">
      <c r="A272" s="27">
        <v>1</v>
      </c>
      <c r="B272" s="2">
        <v>3</v>
      </c>
      <c r="C272" s="2">
        <v>2</v>
      </c>
      <c r="D272" s="2">
        <v>323</v>
      </c>
      <c r="E272" s="1">
        <v>1</v>
      </c>
      <c r="G272" s="32" t="s">
        <v>227</v>
      </c>
      <c r="H272" s="40"/>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f t="shared" si="173"/>
        <v>0</v>
      </c>
      <c r="AP272" s="55"/>
    </row>
    <row r="273" spans="1:48">
      <c r="A273" s="27">
        <v>1</v>
      </c>
      <c r="B273" s="2">
        <v>3</v>
      </c>
      <c r="C273" s="2">
        <v>2</v>
      </c>
      <c r="D273" s="2">
        <v>323</v>
      </c>
      <c r="E273" s="1">
        <v>2</v>
      </c>
      <c r="G273" s="32" t="s">
        <v>228</v>
      </c>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f t="shared" si="173"/>
        <v>0</v>
      </c>
      <c r="AP273" s="55"/>
    </row>
    <row r="274" spans="1:48">
      <c r="A274" s="27">
        <v>1</v>
      </c>
      <c r="B274" s="2">
        <v>3</v>
      </c>
      <c r="C274" s="2">
        <v>2</v>
      </c>
      <c r="D274" s="2">
        <v>324</v>
      </c>
      <c r="E274" s="41"/>
      <c r="F274" s="41"/>
      <c r="G274" s="36" t="s">
        <v>229</v>
      </c>
      <c r="H274" s="23">
        <f>+H275</f>
        <v>0</v>
      </c>
      <c r="I274" s="23">
        <f t="shared" ref="I274:AL274" si="185">+I275</f>
        <v>0</v>
      </c>
      <c r="J274" s="23">
        <f t="shared" si="185"/>
        <v>0</v>
      </c>
      <c r="K274" s="23">
        <f t="shared" si="185"/>
        <v>0</v>
      </c>
      <c r="L274" s="23">
        <v>0</v>
      </c>
      <c r="M274" s="23">
        <f t="shared" si="185"/>
        <v>0</v>
      </c>
      <c r="N274" s="23">
        <f t="shared" si="185"/>
        <v>0</v>
      </c>
      <c r="O274" s="23">
        <f t="shared" si="185"/>
        <v>0</v>
      </c>
      <c r="P274" s="23">
        <f t="shared" si="185"/>
        <v>0</v>
      </c>
      <c r="Q274" s="23">
        <f t="shared" si="185"/>
        <v>0</v>
      </c>
      <c r="R274" s="23">
        <f t="shared" si="185"/>
        <v>0</v>
      </c>
      <c r="S274" s="23">
        <f t="shared" si="185"/>
        <v>0</v>
      </c>
      <c r="T274" s="23">
        <f t="shared" si="185"/>
        <v>0</v>
      </c>
      <c r="U274" s="23">
        <f t="shared" si="185"/>
        <v>0</v>
      </c>
      <c r="V274" s="23">
        <f t="shared" si="185"/>
        <v>0</v>
      </c>
      <c r="W274" s="23">
        <f t="shared" si="185"/>
        <v>0</v>
      </c>
      <c r="X274" s="23">
        <f t="shared" si="185"/>
        <v>0</v>
      </c>
      <c r="Y274" s="23">
        <f t="shared" si="185"/>
        <v>0</v>
      </c>
      <c r="Z274" s="23">
        <f t="shared" si="185"/>
        <v>0</v>
      </c>
      <c r="AA274" s="23">
        <f t="shared" si="185"/>
        <v>0</v>
      </c>
      <c r="AB274" s="23">
        <f t="shared" si="185"/>
        <v>0</v>
      </c>
      <c r="AC274" s="23">
        <f t="shared" si="185"/>
        <v>0</v>
      </c>
      <c r="AD274" s="23">
        <f t="shared" si="185"/>
        <v>0</v>
      </c>
      <c r="AE274" s="23">
        <f t="shared" si="185"/>
        <v>0</v>
      </c>
      <c r="AF274" s="23">
        <f t="shared" si="185"/>
        <v>0</v>
      </c>
      <c r="AG274" s="23">
        <f t="shared" si="185"/>
        <v>0</v>
      </c>
      <c r="AH274" s="23">
        <f t="shared" si="185"/>
        <v>0</v>
      </c>
      <c r="AI274" s="23">
        <f t="shared" si="185"/>
        <v>0</v>
      </c>
      <c r="AJ274" s="23">
        <f t="shared" si="185"/>
        <v>0</v>
      </c>
      <c r="AK274" s="23">
        <f t="shared" si="185"/>
        <v>0</v>
      </c>
      <c r="AL274" s="23">
        <f t="shared" si="185"/>
        <v>0</v>
      </c>
      <c r="AM274" s="23">
        <v>0</v>
      </c>
      <c r="AN274" s="23">
        <f t="shared" si="173"/>
        <v>0</v>
      </c>
      <c r="AP274" s="55"/>
    </row>
    <row r="275" spans="1:48">
      <c r="A275" s="27">
        <v>1</v>
      </c>
      <c r="B275" s="2">
        <v>3</v>
      </c>
      <c r="C275" s="2">
        <v>2</v>
      </c>
      <c r="D275" s="2">
        <v>324</v>
      </c>
      <c r="E275" s="1">
        <v>1</v>
      </c>
      <c r="G275" s="32" t="s">
        <v>230</v>
      </c>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f t="shared" si="173"/>
        <v>0</v>
      </c>
      <c r="AP275" s="55"/>
    </row>
    <row r="276" spans="1:48">
      <c r="A276" s="27">
        <v>1</v>
      </c>
      <c r="B276" s="2">
        <v>3</v>
      </c>
      <c r="C276" s="2">
        <v>2</v>
      </c>
      <c r="D276" s="2">
        <v>325</v>
      </c>
      <c r="E276" s="41"/>
      <c r="F276" s="41"/>
      <c r="G276" s="36" t="s">
        <v>231</v>
      </c>
      <c r="H276" s="23">
        <f>+H277</f>
        <v>0</v>
      </c>
      <c r="I276" s="23">
        <f t="shared" ref="I276:AL276" si="186">+I277</f>
        <v>0</v>
      </c>
      <c r="J276" s="23">
        <f t="shared" si="186"/>
        <v>0</v>
      </c>
      <c r="K276" s="23">
        <f t="shared" si="186"/>
        <v>0</v>
      </c>
      <c r="L276" s="23">
        <v>0</v>
      </c>
      <c r="M276" s="23">
        <f t="shared" si="186"/>
        <v>0</v>
      </c>
      <c r="N276" s="23">
        <f t="shared" si="186"/>
        <v>0</v>
      </c>
      <c r="O276" s="23">
        <f t="shared" si="186"/>
        <v>0</v>
      </c>
      <c r="P276" s="23">
        <f t="shared" si="186"/>
        <v>0</v>
      </c>
      <c r="Q276" s="23">
        <f t="shared" si="186"/>
        <v>0</v>
      </c>
      <c r="R276" s="23">
        <f t="shared" si="186"/>
        <v>0</v>
      </c>
      <c r="S276" s="23">
        <f t="shared" si="186"/>
        <v>0</v>
      </c>
      <c r="T276" s="23">
        <f t="shared" si="186"/>
        <v>0</v>
      </c>
      <c r="U276" s="23">
        <f t="shared" si="186"/>
        <v>0</v>
      </c>
      <c r="V276" s="23">
        <f t="shared" si="186"/>
        <v>0</v>
      </c>
      <c r="W276" s="23">
        <f t="shared" si="186"/>
        <v>0</v>
      </c>
      <c r="X276" s="23">
        <f t="shared" si="186"/>
        <v>0</v>
      </c>
      <c r="Y276" s="23">
        <f t="shared" si="186"/>
        <v>0</v>
      </c>
      <c r="Z276" s="23">
        <f t="shared" si="186"/>
        <v>0</v>
      </c>
      <c r="AA276" s="23">
        <f t="shared" si="186"/>
        <v>0</v>
      </c>
      <c r="AB276" s="23">
        <f t="shared" si="186"/>
        <v>0</v>
      </c>
      <c r="AC276" s="23">
        <f t="shared" si="186"/>
        <v>0</v>
      </c>
      <c r="AD276" s="23">
        <f t="shared" si="186"/>
        <v>0</v>
      </c>
      <c r="AE276" s="23">
        <f t="shared" si="186"/>
        <v>0</v>
      </c>
      <c r="AF276" s="23">
        <f t="shared" si="186"/>
        <v>0</v>
      </c>
      <c r="AG276" s="23">
        <f t="shared" si="186"/>
        <v>0</v>
      </c>
      <c r="AH276" s="23">
        <f t="shared" si="186"/>
        <v>0</v>
      </c>
      <c r="AI276" s="23">
        <f t="shared" si="186"/>
        <v>0</v>
      </c>
      <c r="AJ276" s="23">
        <f t="shared" si="186"/>
        <v>0</v>
      </c>
      <c r="AK276" s="23">
        <f t="shared" si="186"/>
        <v>0</v>
      </c>
      <c r="AL276" s="23">
        <f t="shared" si="186"/>
        <v>0</v>
      </c>
      <c r="AM276" s="23">
        <v>0</v>
      </c>
      <c r="AN276" s="23">
        <f t="shared" si="173"/>
        <v>0</v>
      </c>
      <c r="AP276" s="55"/>
    </row>
    <row r="277" spans="1:48">
      <c r="A277" s="27">
        <v>1</v>
      </c>
      <c r="B277" s="2">
        <v>3</v>
      </c>
      <c r="C277" s="2">
        <v>2</v>
      </c>
      <c r="D277" s="2">
        <v>325</v>
      </c>
      <c r="E277" s="1">
        <v>1</v>
      </c>
      <c r="G277" s="32" t="s">
        <v>232</v>
      </c>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f t="shared" si="173"/>
        <v>0</v>
      </c>
      <c r="AP277" s="55"/>
    </row>
    <row r="278" spans="1:48">
      <c r="A278" s="27">
        <v>1</v>
      </c>
      <c r="B278" s="2">
        <v>3</v>
      </c>
      <c r="C278" s="2">
        <v>2</v>
      </c>
      <c r="D278" s="2">
        <v>326</v>
      </c>
      <c r="E278" s="41"/>
      <c r="F278" s="41"/>
      <c r="G278" s="36" t="s">
        <v>233</v>
      </c>
      <c r="H278" s="23">
        <f>SUM(H279:H281)</f>
        <v>0</v>
      </c>
      <c r="I278" s="23">
        <f t="shared" ref="I278:AL278" si="187">SUM(I279:I281)</f>
        <v>0</v>
      </c>
      <c r="J278" s="23">
        <f t="shared" si="187"/>
        <v>0</v>
      </c>
      <c r="K278" s="23">
        <f t="shared" si="187"/>
        <v>0</v>
      </c>
      <c r="L278" s="23">
        <f t="shared" si="187"/>
        <v>0</v>
      </c>
      <c r="M278" s="23">
        <f t="shared" si="187"/>
        <v>0</v>
      </c>
      <c r="N278" s="23">
        <f t="shared" si="187"/>
        <v>0</v>
      </c>
      <c r="O278" s="23">
        <f t="shared" si="187"/>
        <v>0</v>
      </c>
      <c r="P278" s="23">
        <f t="shared" si="187"/>
        <v>0</v>
      </c>
      <c r="Q278" s="23">
        <f t="shared" si="187"/>
        <v>0</v>
      </c>
      <c r="R278" s="23">
        <f t="shared" si="187"/>
        <v>0</v>
      </c>
      <c r="S278" s="23">
        <f t="shared" si="187"/>
        <v>0</v>
      </c>
      <c r="T278" s="23">
        <f t="shared" si="187"/>
        <v>0</v>
      </c>
      <c r="U278" s="23">
        <f t="shared" si="187"/>
        <v>0</v>
      </c>
      <c r="V278" s="23">
        <f t="shared" si="187"/>
        <v>0</v>
      </c>
      <c r="W278" s="23">
        <f t="shared" si="187"/>
        <v>0</v>
      </c>
      <c r="X278" s="23">
        <f t="shared" si="187"/>
        <v>0</v>
      </c>
      <c r="Y278" s="23">
        <f t="shared" si="187"/>
        <v>0</v>
      </c>
      <c r="Z278" s="23">
        <f t="shared" si="187"/>
        <v>0</v>
      </c>
      <c r="AA278" s="23">
        <f t="shared" si="187"/>
        <v>0</v>
      </c>
      <c r="AB278" s="23">
        <f t="shared" si="187"/>
        <v>0</v>
      </c>
      <c r="AC278" s="23">
        <f t="shared" si="187"/>
        <v>0</v>
      </c>
      <c r="AD278" s="23">
        <f t="shared" si="187"/>
        <v>0</v>
      </c>
      <c r="AE278" s="23">
        <f t="shared" si="187"/>
        <v>0</v>
      </c>
      <c r="AF278" s="23">
        <f t="shared" si="187"/>
        <v>0</v>
      </c>
      <c r="AG278" s="23">
        <f t="shared" si="187"/>
        <v>0</v>
      </c>
      <c r="AH278" s="23">
        <f t="shared" si="187"/>
        <v>0</v>
      </c>
      <c r="AI278" s="23">
        <f t="shared" si="187"/>
        <v>0</v>
      </c>
      <c r="AJ278" s="23">
        <f t="shared" si="187"/>
        <v>0</v>
      </c>
      <c r="AK278" s="23">
        <f t="shared" si="187"/>
        <v>0</v>
      </c>
      <c r="AL278" s="23">
        <f t="shared" si="187"/>
        <v>0</v>
      </c>
      <c r="AM278" s="23">
        <v>0</v>
      </c>
      <c r="AN278" s="23">
        <f t="shared" si="173"/>
        <v>0</v>
      </c>
      <c r="AP278" s="55"/>
    </row>
    <row r="279" spans="1:48">
      <c r="A279" s="27">
        <v>1</v>
      </c>
      <c r="B279" s="2">
        <v>3</v>
      </c>
      <c r="C279" s="2">
        <v>2</v>
      </c>
      <c r="D279" s="2">
        <v>326</v>
      </c>
      <c r="E279" s="1">
        <v>1</v>
      </c>
      <c r="G279" s="32" t="s">
        <v>234</v>
      </c>
      <c r="H279" s="40"/>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f t="shared" si="173"/>
        <v>0</v>
      </c>
      <c r="AP279" s="55"/>
    </row>
    <row r="280" spans="1:48">
      <c r="A280" s="27">
        <v>1</v>
      </c>
      <c r="B280" s="2">
        <v>3</v>
      </c>
      <c r="C280" s="2">
        <v>2</v>
      </c>
      <c r="D280" s="2">
        <v>326</v>
      </c>
      <c r="E280" s="1">
        <v>2</v>
      </c>
      <c r="G280" s="32" t="s">
        <v>235</v>
      </c>
      <c r="H280" s="24"/>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f t="shared" si="173"/>
        <v>0</v>
      </c>
      <c r="AP280" s="55"/>
    </row>
    <row r="281" spans="1:48" s="49" customFormat="1">
      <c r="A281" s="26">
        <v>1</v>
      </c>
      <c r="B281" s="2">
        <v>3</v>
      </c>
      <c r="C281" s="2">
        <v>2</v>
      </c>
      <c r="D281" s="2">
        <v>326</v>
      </c>
      <c r="E281" s="2">
        <v>3</v>
      </c>
      <c r="F281" s="2"/>
      <c r="G281" s="32" t="s">
        <v>233</v>
      </c>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f t="shared" si="173"/>
        <v>0</v>
      </c>
      <c r="AP281" s="55"/>
      <c r="AQ281" s="54"/>
      <c r="AR281" s="54"/>
      <c r="AS281" s="54"/>
      <c r="AT281" s="56"/>
      <c r="AV281" s="62"/>
    </row>
    <row r="282" spans="1:48">
      <c r="A282" s="27">
        <v>1</v>
      </c>
      <c r="B282" s="2">
        <v>3</v>
      </c>
      <c r="C282" s="2">
        <v>2</v>
      </c>
      <c r="D282" s="2">
        <v>327</v>
      </c>
      <c r="E282" s="41"/>
      <c r="F282" s="41"/>
      <c r="G282" s="36" t="s">
        <v>236</v>
      </c>
      <c r="H282" s="23">
        <f>+H283</f>
        <v>0</v>
      </c>
      <c r="I282" s="23">
        <f t="shared" ref="I282:AL282" si="188">+I283</f>
        <v>0</v>
      </c>
      <c r="J282" s="23">
        <f t="shared" si="188"/>
        <v>0</v>
      </c>
      <c r="K282" s="23">
        <f t="shared" si="188"/>
        <v>0</v>
      </c>
      <c r="L282" s="23">
        <f t="shared" si="188"/>
        <v>0</v>
      </c>
      <c r="M282" s="23">
        <f t="shared" si="188"/>
        <v>0</v>
      </c>
      <c r="N282" s="23">
        <f t="shared" si="188"/>
        <v>0</v>
      </c>
      <c r="O282" s="23">
        <f t="shared" si="188"/>
        <v>0</v>
      </c>
      <c r="P282" s="23">
        <f t="shared" si="188"/>
        <v>0</v>
      </c>
      <c r="Q282" s="23">
        <f t="shared" si="188"/>
        <v>0</v>
      </c>
      <c r="R282" s="23">
        <f t="shared" si="188"/>
        <v>0</v>
      </c>
      <c r="S282" s="23">
        <f t="shared" si="188"/>
        <v>0</v>
      </c>
      <c r="T282" s="23">
        <f t="shared" si="188"/>
        <v>0</v>
      </c>
      <c r="U282" s="23">
        <f t="shared" si="188"/>
        <v>0</v>
      </c>
      <c r="V282" s="23">
        <f t="shared" si="188"/>
        <v>0</v>
      </c>
      <c r="W282" s="23">
        <f t="shared" si="188"/>
        <v>0</v>
      </c>
      <c r="X282" s="23">
        <f t="shared" si="188"/>
        <v>0</v>
      </c>
      <c r="Y282" s="23">
        <f t="shared" si="188"/>
        <v>0</v>
      </c>
      <c r="Z282" s="23">
        <f t="shared" si="188"/>
        <v>0</v>
      </c>
      <c r="AA282" s="23">
        <f t="shared" si="188"/>
        <v>0</v>
      </c>
      <c r="AB282" s="23">
        <f t="shared" si="188"/>
        <v>0</v>
      </c>
      <c r="AC282" s="23">
        <f t="shared" si="188"/>
        <v>0</v>
      </c>
      <c r="AD282" s="23">
        <f t="shared" si="188"/>
        <v>0</v>
      </c>
      <c r="AE282" s="23">
        <f t="shared" si="188"/>
        <v>0</v>
      </c>
      <c r="AF282" s="23">
        <f t="shared" si="188"/>
        <v>0</v>
      </c>
      <c r="AG282" s="23">
        <f t="shared" si="188"/>
        <v>0</v>
      </c>
      <c r="AH282" s="23">
        <f t="shared" si="188"/>
        <v>0</v>
      </c>
      <c r="AI282" s="23">
        <f t="shared" si="188"/>
        <v>0</v>
      </c>
      <c r="AJ282" s="23">
        <f t="shared" si="188"/>
        <v>0</v>
      </c>
      <c r="AK282" s="23">
        <f t="shared" si="188"/>
        <v>0</v>
      </c>
      <c r="AL282" s="23">
        <f t="shared" si="188"/>
        <v>0</v>
      </c>
      <c r="AM282" s="23">
        <v>0</v>
      </c>
      <c r="AN282" s="23">
        <f t="shared" si="173"/>
        <v>0</v>
      </c>
      <c r="AP282" s="55"/>
    </row>
    <row r="283" spans="1:48">
      <c r="A283" s="27">
        <v>1</v>
      </c>
      <c r="B283" s="2">
        <v>3</v>
      </c>
      <c r="C283" s="2">
        <v>2</v>
      </c>
      <c r="D283" s="2">
        <v>327</v>
      </c>
      <c r="E283" s="1">
        <v>1</v>
      </c>
      <c r="G283" s="32" t="s">
        <v>237</v>
      </c>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f t="shared" si="173"/>
        <v>0</v>
      </c>
      <c r="AP283" s="55"/>
    </row>
    <row r="284" spans="1:48">
      <c r="A284" s="27">
        <v>1</v>
      </c>
      <c r="B284" s="2">
        <v>3</v>
      </c>
      <c r="C284" s="2">
        <v>2</v>
      </c>
      <c r="D284" s="2">
        <v>328</v>
      </c>
      <c r="E284" s="41"/>
      <c r="F284" s="41"/>
      <c r="G284" s="36" t="s">
        <v>238</v>
      </c>
      <c r="H284" s="23">
        <f>+H285+H286</f>
        <v>0</v>
      </c>
      <c r="I284" s="23">
        <f t="shared" ref="I284:AL284" si="189">+I285+I286</f>
        <v>0</v>
      </c>
      <c r="J284" s="23">
        <f t="shared" si="189"/>
        <v>0</v>
      </c>
      <c r="K284" s="23">
        <f t="shared" si="189"/>
        <v>0</v>
      </c>
      <c r="L284" s="23">
        <f t="shared" si="189"/>
        <v>0</v>
      </c>
      <c r="M284" s="23">
        <f t="shared" si="189"/>
        <v>0</v>
      </c>
      <c r="N284" s="23">
        <f t="shared" si="189"/>
        <v>0</v>
      </c>
      <c r="O284" s="23">
        <f t="shared" si="189"/>
        <v>0</v>
      </c>
      <c r="P284" s="23">
        <f t="shared" si="189"/>
        <v>0</v>
      </c>
      <c r="Q284" s="23">
        <f t="shared" si="189"/>
        <v>0</v>
      </c>
      <c r="R284" s="23">
        <f t="shared" si="189"/>
        <v>0</v>
      </c>
      <c r="S284" s="23">
        <f t="shared" si="189"/>
        <v>0</v>
      </c>
      <c r="T284" s="23">
        <f t="shared" si="189"/>
        <v>0</v>
      </c>
      <c r="U284" s="23">
        <f t="shared" si="189"/>
        <v>0</v>
      </c>
      <c r="V284" s="23">
        <f t="shared" si="189"/>
        <v>0</v>
      </c>
      <c r="W284" s="23">
        <f t="shared" si="189"/>
        <v>0</v>
      </c>
      <c r="X284" s="23">
        <f t="shared" si="189"/>
        <v>0</v>
      </c>
      <c r="Y284" s="23">
        <f t="shared" si="189"/>
        <v>0</v>
      </c>
      <c r="Z284" s="23">
        <f t="shared" si="189"/>
        <v>0</v>
      </c>
      <c r="AA284" s="23">
        <f t="shared" si="189"/>
        <v>0</v>
      </c>
      <c r="AB284" s="23">
        <f t="shared" si="189"/>
        <v>0</v>
      </c>
      <c r="AC284" s="23">
        <f t="shared" si="189"/>
        <v>0</v>
      </c>
      <c r="AD284" s="23">
        <f t="shared" si="189"/>
        <v>0</v>
      </c>
      <c r="AE284" s="23">
        <f t="shared" si="189"/>
        <v>0</v>
      </c>
      <c r="AF284" s="23">
        <f t="shared" si="189"/>
        <v>0</v>
      </c>
      <c r="AG284" s="23">
        <f t="shared" si="189"/>
        <v>0</v>
      </c>
      <c r="AH284" s="23">
        <f t="shared" si="189"/>
        <v>0</v>
      </c>
      <c r="AI284" s="23">
        <f t="shared" si="189"/>
        <v>0</v>
      </c>
      <c r="AJ284" s="23">
        <f t="shared" si="189"/>
        <v>0</v>
      </c>
      <c r="AK284" s="23">
        <f t="shared" si="189"/>
        <v>0</v>
      </c>
      <c r="AL284" s="23">
        <f t="shared" si="189"/>
        <v>0</v>
      </c>
      <c r="AM284" s="23">
        <v>0</v>
      </c>
      <c r="AN284" s="23">
        <f t="shared" si="173"/>
        <v>0</v>
      </c>
      <c r="AP284" s="55"/>
    </row>
    <row r="285" spans="1:48">
      <c r="A285" s="27">
        <v>1</v>
      </c>
      <c r="B285" s="2">
        <v>3</v>
      </c>
      <c r="C285" s="2">
        <v>2</v>
      </c>
      <c r="D285" s="2">
        <v>328</v>
      </c>
      <c r="E285" s="1">
        <v>1</v>
      </c>
      <c r="G285" s="32" t="s">
        <v>239</v>
      </c>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f t="shared" si="173"/>
        <v>0</v>
      </c>
      <c r="AP285" s="55"/>
    </row>
    <row r="286" spans="1:48">
      <c r="A286" s="27">
        <v>1</v>
      </c>
      <c r="B286" s="2">
        <v>3</v>
      </c>
      <c r="C286" s="2">
        <v>2</v>
      </c>
      <c r="D286" s="2">
        <v>328</v>
      </c>
      <c r="E286" s="1">
        <v>2</v>
      </c>
      <c r="G286" s="32" t="s">
        <v>240</v>
      </c>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f t="shared" si="173"/>
        <v>0</v>
      </c>
      <c r="AP286" s="55"/>
    </row>
    <row r="287" spans="1:48">
      <c r="A287" s="27">
        <v>1</v>
      </c>
      <c r="B287" s="2">
        <v>3</v>
      </c>
      <c r="C287" s="2">
        <v>2</v>
      </c>
      <c r="D287" s="2">
        <v>329</v>
      </c>
      <c r="E287" s="41"/>
      <c r="F287" s="41"/>
      <c r="G287" s="36" t="s">
        <v>241</v>
      </c>
      <c r="H287" s="23">
        <f>+H288+H289</f>
        <v>0</v>
      </c>
      <c r="I287" s="23">
        <f t="shared" ref="I287:AL287" si="190">+I288+I289</f>
        <v>0</v>
      </c>
      <c r="J287" s="23">
        <f t="shared" si="190"/>
        <v>0</v>
      </c>
      <c r="K287" s="23">
        <f t="shared" si="190"/>
        <v>0</v>
      </c>
      <c r="L287" s="23">
        <f t="shared" si="190"/>
        <v>0</v>
      </c>
      <c r="M287" s="23">
        <f t="shared" si="190"/>
        <v>0</v>
      </c>
      <c r="N287" s="23">
        <f t="shared" si="190"/>
        <v>0</v>
      </c>
      <c r="O287" s="23">
        <f t="shared" si="190"/>
        <v>0</v>
      </c>
      <c r="P287" s="23">
        <f t="shared" si="190"/>
        <v>0</v>
      </c>
      <c r="Q287" s="23">
        <f t="shared" si="190"/>
        <v>0</v>
      </c>
      <c r="R287" s="23">
        <f t="shared" si="190"/>
        <v>0</v>
      </c>
      <c r="S287" s="23">
        <f t="shared" si="190"/>
        <v>0</v>
      </c>
      <c r="T287" s="23">
        <f t="shared" si="190"/>
        <v>0</v>
      </c>
      <c r="U287" s="23">
        <f t="shared" si="190"/>
        <v>0</v>
      </c>
      <c r="V287" s="23">
        <f t="shared" si="190"/>
        <v>0</v>
      </c>
      <c r="W287" s="23">
        <f t="shared" si="190"/>
        <v>0</v>
      </c>
      <c r="X287" s="23">
        <f t="shared" si="190"/>
        <v>0</v>
      </c>
      <c r="Y287" s="23">
        <f t="shared" si="190"/>
        <v>0</v>
      </c>
      <c r="Z287" s="23">
        <f t="shared" si="190"/>
        <v>0</v>
      </c>
      <c r="AA287" s="23">
        <f t="shared" si="190"/>
        <v>0</v>
      </c>
      <c r="AB287" s="23">
        <f t="shared" si="190"/>
        <v>0</v>
      </c>
      <c r="AC287" s="23">
        <f t="shared" si="190"/>
        <v>0</v>
      </c>
      <c r="AD287" s="23">
        <f t="shared" si="190"/>
        <v>0</v>
      </c>
      <c r="AE287" s="23">
        <f t="shared" si="190"/>
        <v>0</v>
      </c>
      <c r="AF287" s="23">
        <f t="shared" si="190"/>
        <v>0</v>
      </c>
      <c r="AG287" s="23">
        <f t="shared" si="190"/>
        <v>0</v>
      </c>
      <c r="AH287" s="23">
        <f t="shared" si="190"/>
        <v>0</v>
      </c>
      <c r="AI287" s="23">
        <f t="shared" si="190"/>
        <v>0</v>
      </c>
      <c r="AJ287" s="23">
        <f t="shared" si="190"/>
        <v>0</v>
      </c>
      <c r="AK287" s="23">
        <f t="shared" si="190"/>
        <v>0</v>
      </c>
      <c r="AL287" s="23">
        <f t="shared" si="190"/>
        <v>0</v>
      </c>
      <c r="AM287" s="23">
        <v>0</v>
      </c>
      <c r="AN287" s="23">
        <f t="shared" si="173"/>
        <v>0</v>
      </c>
      <c r="AP287" s="55"/>
    </row>
    <row r="288" spans="1:48">
      <c r="A288" s="27">
        <v>1</v>
      </c>
      <c r="B288" s="2">
        <v>3</v>
      </c>
      <c r="C288" s="2">
        <v>2</v>
      </c>
      <c r="D288" s="2">
        <v>329</v>
      </c>
      <c r="E288" s="1">
        <v>1</v>
      </c>
      <c r="G288" s="32" t="s">
        <v>241</v>
      </c>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f t="shared" si="173"/>
        <v>0</v>
      </c>
      <c r="AP288" s="55"/>
    </row>
    <row r="289" spans="1:48">
      <c r="A289" s="27">
        <v>1</v>
      </c>
      <c r="B289" s="2">
        <v>3</v>
      </c>
      <c r="C289" s="2">
        <v>2</v>
      </c>
      <c r="D289" s="2">
        <v>329</v>
      </c>
      <c r="E289" s="1">
        <v>2</v>
      </c>
      <c r="G289" s="32" t="s">
        <v>242</v>
      </c>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f t="shared" si="173"/>
        <v>0</v>
      </c>
      <c r="AP289" s="55"/>
    </row>
    <row r="290" spans="1:48">
      <c r="A290" s="27">
        <v>1</v>
      </c>
      <c r="B290" s="2">
        <v>3</v>
      </c>
      <c r="C290" s="2">
        <v>3</v>
      </c>
      <c r="D290" s="2"/>
      <c r="E290" s="41"/>
      <c r="F290" s="41"/>
      <c r="G290" s="36" t="s">
        <v>243</v>
      </c>
      <c r="H290" s="15">
        <f t="shared" ref="H290:AL290" si="191">+H291+H293+H296+H299+H302+H304+H308+H310+H312</f>
        <v>0</v>
      </c>
      <c r="I290" s="15">
        <f t="shared" si="191"/>
        <v>0</v>
      </c>
      <c r="J290" s="15">
        <f t="shared" si="191"/>
        <v>0</v>
      </c>
      <c r="K290" s="15">
        <f t="shared" si="191"/>
        <v>0</v>
      </c>
      <c r="L290" s="15">
        <f t="shared" si="191"/>
        <v>0</v>
      </c>
      <c r="M290" s="15">
        <f t="shared" si="191"/>
        <v>0</v>
      </c>
      <c r="N290" s="15">
        <f t="shared" si="191"/>
        <v>0</v>
      </c>
      <c r="O290" s="15">
        <f t="shared" si="191"/>
        <v>0</v>
      </c>
      <c r="P290" s="15">
        <f t="shared" si="191"/>
        <v>0</v>
      </c>
      <c r="Q290" s="15">
        <f t="shared" si="191"/>
        <v>0</v>
      </c>
      <c r="R290" s="15">
        <f t="shared" si="191"/>
        <v>0</v>
      </c>
      <c r="S290" s="15">
        <f t="shared" si="191"/>
        <v>0</v>
      </c>
      <c r="T290" s="15">
        <f t="shared" si="191"/>
        <v>0</v>
      </c>
      <c r="U290" s="15">
        <f t="shared" si="191"/>
        <v>0</v>
      </c>
      <c r="V290" s="15">
        <f t="shared" si="191"/>
        <v>0</v>
      </c>
      <c r="W290" s="15">
        <f t="shared" si="191"/>
        <v>0</v>
      </c>
      <c r="X290" s="15">
        <f t="shared" si="191"/>
        <v>0</v>
      </c>
      <c r="Y290" s="15">
        <f t="shared" si="191"/>
        <v>0</v>
      </c>
      <c r="Z290" s="15">
        <f t="shared" si="191"/>
        <v>0</v>
      </c>
      <c r="AA290" s="15">
        <f t="shared" si="191"/>
        <v>0</v>
      </c>
      <c r="AB290" s="15">
        <f t="shared" si="191"/>
        <v>0</v>
      </c>
      <c r="AC290" s="15">
        <f t="shared" si="191"/>
        <v>0</v>
      </c>
      <c r="AD290" s="15">
        <f t="shared" si="191"/>
        <v>0</v>
      </c>
      <c r="AE290" s="15">
        <f t="shared" si="191"/>
        <v>0</v>
      </c>
      <c r="AF290" s="15">
        <f t="shared" si="191"/>
        <v>0</v>
      </c>
      <c r="AG290" s="15">
        <f t="shared" si="191"/>
        <v>0</v>
      </c>
      <c r="AH290" s="15">
        <f>+AH291+AH293+AH296+AH299+AH302+AH304+AH308+AH310+AH312</f>
        <v>0</v>
      </c>
      <c r="AI290" s="15">
        <f t="shared" si="191"/>
        <v>0</v>
      </c>
      <c r="AJ290" s="15">
        <f t="shared" si="191"/>
        <v>0</v>
      </c>
      <c r="AK290" s="15">
        <f t="shared" si="191"/>
        <v>0</v>
      </c>
      <c r="AL290" s="15">
        <f t="shared" si="191"/>
        <v>0</v>
      </c>
      <c r="AM290" s="15">
        <v>0</v>
      </c>
      <c r="AN290" s="15">
        <f t="shared" si="173"/>
        <v>0</v>
      </c>
      <c r="AP290" s="55"/>
    </row>
    <row r="291" spans="1:48">
      <c r="A291" s="27">
        <v>1</v>
      </c>
      <c r="B291" s="2">
        <v>3</v>
      </c>
      <c r="C291" s="2">
        <v>3</v>
      </c>
      <c r="D291" s="2">
        <v>331</v>
      </c>
      <c r="E291" s="41"/>
      <c r="F291" s="41"/>
      <c r="G291" s="36" t="s">
        <v>244</v>
      </c>
      <c r="H291" s="23">
        <f>+H292</f>
        <v>0</v>
      </c>
      <c r="I291" s="23">
        <f t="shared" ref="I291:AL291" si="192">+I292</f>
        <v>0</v>
      </c>
      <c r="J291" s="23">
        <f t="shared" si="192"/>
        <v>0</v>
      </c>
      <c r="K291" s="23">
        <f t="shared" si="192"/>
        <v>0</v>
      </c>
      <c r="L291" s="23">
        <f t="shared" si="192"/>
        <v>0</v>
      </c>
      <c r="M291" s="23">
        <f t="shared" si="192"/>
        <v>0</v>
      </c>
      <c r="N291" s="23">
        <f t="shared" si="192"/>
        <v>0</v>
      </c>
      <c r="O291" s="23">
        <f t="shared" si="192"/>
        <v>0</v>
      </c>
      <c r="P291" s="23">
        <f t="shared" si="192"/>
        <v>0</v>
      </c>
      <c r="Q291" s="23">
        <f t="shared" si="192"/>
        <v>0</v>
      </c>
      <c r="R291" s="23">
        <f t="shared" si="192"/>
        <v>0</v>
      </c>
      <c r="S291" s="23">
        <f t="shared" si="192"/>
        <v>0</v>
      </c>
      <c r="T291" s="23">
        <f t="shared" si="192"/>
        <v>0</v>
      </c>
      <c r="U291" s="23">
        <f t="shared" si="192"/>
        <v>0</v>
      </c>
      <c r="V291" s="23">
        <f t="shared" si="192"/>
        <v>0</v>
      </c>
      <c r="W291" s="23">
        <f t="shared" si="192"/>
        <v>0</v>
      </c>
      <c r="X291" s="23">
        <f t="shared" si="192"/>
        <v>0</v>
      </c>
      <c r="Y291" s="23">
        <f t="shared" si="192"/>
        <v>0</v>
      </c>
      <c r="Z291" s="23">
        <f t="shared" si="192"/>
        <v>0</v>
      </c>
      <c r="AA291" s="23">
        <f t="shared" si="192"/>
        <v>0</v>
      </c>
      <c r="AB291" s="23">
        <f t="shared" si="192"/>
        <v>0</v>
      </c>
      <c r="AC291" s="23">
        <f t="shared" si="192"/>
        <v>0</v>
      </c>
      <c r="AD291" s="23">
        <f t="shared" si="192"/>
        <v>0</v>
      </c>
      <c r="AE291" s="23">
        <f t="shared" si="192"/>
        <v>0</v>
      </c>
      <c r="AF291" s="23">
        <f t="shared" si="192"/>
        <v>0</v>
      </c>
      <c r="AG291" s="23">
        <f t="shared" si="192"/>
        <v>0</v>
      </c>
      <c r="AH291" s="23">
        <f t="shared" si="192"/>
        <v>0</v>
      </c>
      <c r="AI291" s="23">
        <f t="shared" si="192"/>
        <v>0</v>
      </c>
      <c r="AJ291" s="23">
        <f t="shared" si="192"/>
        <v>0</v>
      </c>
      <c r="AK291" s="23">
        <f t="shared" si="192"/>
        <v>0</v>
      </c>
      <c r="AL291" s="23">
        <f t="shared" si="192"/>
        <v>0</v>
      </c>
      <c r="AM291" s="23">
        <v>0</v>
      </c>
      <c r="AN291" s="23">
        <f t="shared" si="173"/>
        <v>0</v>
      </c>
      <c r="AP291" s="55"/>
    </row>
    <row r="292" spans="1:48" s="47" customFormat="1">
      <c r="A292" s="27">
        <v>1</v>
      </c>
      <c r="B292" s="3">
        <v>3</v>
      </c>
      <c r="C292" s="3">
        <v>3</v>
      </c>
      <c r="D292" s="3">
        <v>331</v>
      </c>
      <c r="E292" s="92">
        <v>1</v>
      </c>
      <c r="F292" s="92"/>
      <c r="G292" s="37" t="s">
        <v>245</v>
      </c>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f t="shared" si="173"/>
        <v>0</v>
      </c>
      <c r="AP292" s="55"/>
      <c r="AQ292" s="54"/>
      <c r="AR292" s="55"/>
      <c r="AS292" s="55"/>
      <c r="AT292" s="58"/>
      <c r="AV292" s="63"/>
    </row>
    <row r="293" spans="1:48">
      <c r="A293" s="27">
        <v>1</v>
      </c>
      <c r="B293" s="2">
        <v>3</v>
      </c>
      <c r="C293" s="2">
        <v>3</v>
      </c>
      <c r="D293" s="2">
        <v>332</v>
      </c>
      <c r="E293" s="41"/>
      <c r="F293" s="41"/>
      <c r="G293" s="36" t="s">
        <v>246</v>
      </c>
      <c r="H293" s="23">
        <f>+H294+H295</f>
        <v>0</v>
      </c>
      <c r="I293" s="23">
        <f t="shared" ref="I293:AL293" si="193">+I294+I295</f>
        <v>0</v>
      </c>
      <c r="J293" s="23">
        <f t="shared" si="193"/>
        <v>0</v>
      </c>
      <c r="K293" s="23">
        <f t="shared" si="193"/>
        <v>0</v>
      </c>
      <c r="L293" s="23">
        <f t="shared" si="193"/>
        <v>0</v>
      </c>
      <c r="M293" s="23">
        <f t="shared" si="193"/>
        <v>0</v>
      </c>
      <c r="N293" s="23">
        <f t="shared" si="193"/>
        <v>0</v>
      </c>
      <c r="O293" s="23">
        <f t="shared" si="193"/>
        <v>0</v>
      </c>
      <c r="P293" s="23">
        <f t="shared" si="193"/>
        <v>0</v>
      </c>
      <c r="Q293" s="23">
        <f t="shared" si="193"/>
        <v>0</v>
      </c>
      <c r="R293" s="23">
        <f t="shared" si="193"/>
        <v>0</v>
      </c>
      <c r="S293" s="23">
        <f t="shared" si="193"/>
        <v>0</v>
      </c>
      <c r="T293" s="23">
        <f t="shared" si="193"/>
        <v>0</v>
      </c>
      <c r="U293" s="23">
        <f t="shared" si="193"/>
        <v>0</v>
      </c>
      <c r="V293" s="23">
        <f t="shared" si="193"/>
        <v>0</v>
      </c>
      <c r="W293" s="23">
        <f t="shared" si="193"/>
        <v>0</v>
      </c>
      <c r="X293" s="23">
        <f t="shared" si="193"/>
        <v>0</v>
      </c>
      <c r="Y293" s="23">
        <f t="shared" si="193"/>
        <v>0</v>
      </c>
      <c r="Z293" s="23">
        <f t="shared" si="193"/>
        <v>0</v>
      </c>
      <c r="AA293" s="23">
        <f t="shared" si="193"/>
        <v>0</v>
      </c>
      <c r="AB293" s="23">
        <f t="shared" si="193"/>
        <v>0</v>
      </c>
      <c r="AC293" s="23">
        <f t="shared" si="193"/>
        <v>0</v>
      </c>
      <c r="AD293" s="23">
        <f t="shared" si="193"/>
        <v>0</v>
      </c>
      <c r="AE293" s="23">
        <f t="shared" si="193"/>
        <v>0</v>
      </c>
      <c r="AF293" s="23">
        <f t="shared" si="193"/>
        <v>0</v>
      </c>
      <c r="AG293" s="23">
        <f t="shared" si="193"/>
        <v>0</v>
      </c>
      <c r="AH293" s="23">
        <f t="shared" si="193"/>
        <v>0</v>
      </c>
      <c r="AI293" s="23">
        <f t="shared" si="193"/>
        <v>0</v>
      </c>
      <c r="AJ293" s="23">
        <f t="shared" si="193"/>
        <v>0</v>
      </c>
      <c r="AK293" s="23">
        <f t="shared" si="193"/>
        <v>0</v>
      </c>
      <c r="AL293" s="23">
        <f t="shared" si="193"/>
        <v>0</v>
      </c>
      <c r="AM293" s="23">
        <v>0</v>
      </c>
      <c r="AN293" s="23">
        <f t="shared" si="173"/>
        <v>0</v>
      </c>
      <c r="AP293" s="55"/>
    </row>
    <row r="294" spans="1:48">
      <c r="A294" s="27">
        <v>1</v>
      </c>
      <c r="B294" s="2">
        <v>3</v>
      </c>
      <c r="C294" s="2">
        <v>3</v>
      </c>
      <c r="D294" s="2">
        <v>332</v>
      </c>
      <c r="E294" s="1">
        <v>1</v>
      </c>
      <c r="G294" s="32" t="s">
        <v>247</v>
      </c>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f t="shared" si="173"/>
        <v>0</v>
      </c>
      <c r="AP294" s="55"/>
    </row>
    <row r="295" spans="1:48">
      <c r="A295" s="27">
        <v>1</v>
      </c>
      <c r="B295" s="2">
        <v>3</v>
      </c>
      <c r="C295" s="2">
        <v>3</v>
      </c>
      <c r="D295" s="2">
        <v>332</v>
      </c>
      <c r="E295" s="1">
        <v>2</v>
      </c>
      <c r="G295" s="32" t="s">
        <v>248</v>
      </c>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f t="shared" si="173"/>
        <v>0</v>
      </c>
      <c r="AP295" s="55"/>
    </row>
    <row r="296" spans="1:48">
      <c r="A296" s="27">
        <v>1</v>
      </c>
      <c r="B296" s="2">
        <v>3</v>
      </c>
      <c r="C296" s="2">
        <v>3</v>
      </c>
      <c r="D296" s="2">
        <v>333</v>
      </c>
      <c r="E296" s="41"/>
      <c r="F296" s="41"/>
      <c r="G296" s="36" t="s">
        <v>249</v>
      </c>
      <c r="H296" s="23">
        <f>+H297+H298</f>
        <v>0</v>
      </c>
      <c r="I296" s="23">
        <f t="shared" ref="I296:AL296" si="194">+I297+I298</f>
        <v>0</v>
      </c>
      <c r="J296" s="23">
        <f t="shared" si="194"/>
        <v>0</v>
      </c>
      <c r="K296" s="23">
        <f t="shared" si="194"/>
        <v>0</v>
      </c>
      <c r="L296" s="23">
        <f t="shared" si="194"/>
        <v>0</v>
      </c>
      <c r="M296" s="23">
        <f t="shared" si="194"/>
        <v>0</v>
      </c>
      <c r="N296" s="23">
        <f t="shared" si="194"/>
        <v>0</v>
      </c>
      <c r="O296" s="23">
        <f t="shared" si="194"/>
        <v>0</v>
      </c>
      <c r="P296" s="23">
        <f t="shared" si="194"/>
        <v>0</v>
      </c>
      <c r="Q296" s="23">
        <f t="shared" si="194"/>
        <v>0</v>
      </c>
      <c r="R296" s="23">
        <f t="shared" si="194"/>
        <v>0</v>
      </c>
      <c r="S296" s="23">
        <f t="shared" si="194"/>
        <v>0</v>
      </c>
      <c r="T296" s="23">
        <f t="shared" si="194"/>
        <v>0</v>
      </c>
      <c r="U296" s="23">
        <f t="shared" si="194"/>
        <v>0</v>
      </c>
      <c r="V296" s="23">
        <f t="shared" si="194"/>
        <v>0</v>
      </c>
      <c r="W296" s="23">
        <f t="shared" si="194"/>
        <v>0</v>
      </c>
      <c r="X296" s="23">
        <f t="shared" si="194"/>
        <v>0</v>
      </c>
      <c r="Y296" s="23">
        <f t="shared" si="194"/>
        <v>0</v>
      </c>
      <c r="Z296" s="23">
        <f t="shared" si="194"/>
        <v>0</v>
      </c>
      <c r="AA296" s="23">
        <f t="shared" si="194"/>
        <v>0</v>
      </c>
      <c r="AB296" s="23">
        <f t="shared" si="194"/>
        <v>0</v>
      </c>
      <c r="AC296" s="23">
        <f t="shared" si="194"/>
        <v>0</v>
      </c>
      <c r="AD296" s="23">
        <f t="shared" si="194"/>
        <v>0</v>
      </c>
      <c r="AE296" s="23">
        <f t="shared" si="194"/>
        <v>0</v>
      </c>
      <c r="AF296" s="23">
        <f t="shared" si="194"/>
        <v>0</v>
      </c>
      <c r="AG296" s="23">
        <f t="shared" si="194"/>
        <v>0</v>
      </c>
      <c r="AH296" s="23">
        <f t="shared" si="194"/>
        <v>0</v>
      </c>
      <c r="AI296" s="23">
        <f t="shared" si="194"/>
        <v>0</v>
      </c>
      <c r="AJ296" s="23">
        <f t="shared" si="194"/>
        <v>0</v>
      </c>
      <c r="AK296" s="23">
        <f t="shared" si="194"/>
        <v>0</v>
      </c>
      <c r="AL296" s="23">
        <f t="shared" si="194"/>
        <v>0</v>
      </c>
      <c r="AM296" s="23">
        <v>0</v>
      </c>
      <c r="AN296" s="23">
        <f t="shared" si="173"/>
        <v>0</v>
      </c>
      <c r="AP296" s="55"/>
    </row>
    <row r="297" spans="1:48" s="47" customFormat="1">
      <c r="A297" s="27">
        <v>1</v>
      </c>
      <c r="B297" s="3">
        <v>3</v>
      </c>
      <c r="C297" s="3">
        <v>3</v>
      </c>
      <c r="D297" s="3">
        <v>333</v>
      </c>
      <c r="E297" s="92">
        <v>1</v>
      </c>
      <c r="F297" s="92"/>
      <c r="G297" s="37" t="s">
        <v>250</v>
      </c>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v>0</v>
      </c>
      <c r="AL297" s="21"/>
      <c r="AM297" s="21"/>
      <c r="AN297" s="21">
        <f t="shared" si="173"/>
        <v>0</v>
      </c>
      <c r="AP297" s="55"/>
      <c r="AQ297" s="54"/>
      <c r="AR297" s="55"/>
      <c r="AS297" s="55"/>
      <c r="AT297" s="58"/>
      <c r="AV297" s="63"/>
    </row>
    <row r="298" spans="1:48">
      <c r="A298" s="27">
        <v>1</v>
      </c>
      <c r="B298" s="2">
        <v>3</v>
      </c>
      <c r="C298" s="2">
        <v>3</v>
      </c>
      <c r="D298" s="2">
        <v>333</v>
      </c>
      <c r="E298" s="1">
        <v>2</v>
      </c>
      <c r="G298" s="32" t="s">
        <v>251</v>
      </c>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v>0</v>
      </c>
      <c r="AL298" s="21"/>
      <c r="AM298" s="21"/>
      <c r="AN298" s="21">
        <f t="shared" si="173"/>
        <v>0</v>
      </c>
      <c r="AP298" s="55"/>
    </row>
    <row r="299" spans="1:48">
      <c r="A299" s="27">
        <v>1</v>
      </c>
      <c r="B299" s="2">
        <v>3</v>
      </c>
      <c r="C299" s="2">
        <v>3</v>
      </c>
      <c r="D299" s="2">
        <v>334</v>
      </c>
      <c r="E299" s="41"/>
      <c r="F299" s="41"/>
      <c r="G299" s="36" t="s">
        <v>252</v>
      </c>
      <c r="H299" s="23">
        <f>+H300+H301</f>
        <v>0</v>
      </c>
      <c r="I299" s="23">
        <f t="shared" ref="I299:AL299" si="195">+I300+I301</f>
        <v>0</v>
      </c>
      <c r="J299" s="23">
        <f t="shared" si="195"/>
        <v>0</v>
      </c>
      <c r="K299" s="23">
        <f t="shared" si="195"/>
        <v>0</v>
      </c>
      <c r="L299" s="23">
        <f t="shared" si="195"/>
        <v>0</v>
      </c>
      <c r="M299" s="23">
        <f t="shared" si="195"/>
        <v>0</v>
      </c>
      <c r="N299" s="23">
        <f t="shared" si="195"/>
        <v>0</v>
      </c>
      <c r="O299" s="23">
        <f t="shared" si="195"/>
        <v>0</v>
      </c>
      <c r="P299" s="23">
        <f t="shared" si="195"/>
        <v>0</v>
      </c>
      <c r="Q299" s="23">
        <f t="shared" si="195"/>
        <v>0</v>
      </c>
      <c r="R299" s="23">
        <f t="shared" si="195"/>
        <v>0</v>
      </c>
      <c r="S299" s="23">
        <f t="shared" si="195"/>
        <v>0</v>
      </c>
      <c r="T299" s="23">
        <f t="shared" si="195"/>
        <v>0</v>
      </c>
      <c r="U299" s="23">
        <f t="shared" si="195"/>
        <v>0</v>
      </c>
      <c r="V299" s="23">
        <f t="shared" si="195"/>
        <v>0</v>
      </c>
      <c r="W299" s="23">
        <f t="shared" si="195"/>
        <v>0</v>
      </c>
      <c r="X299" s="23">
        <f t="shared" si="195"/>
        <v>0</v>
      </c>
      <c r="Y299" s="23">
        <f t="shared" si="195"/>
        <v>0</v>
      </c>
      <c r="Z299" s="23">
        <f t="shared" si="195"/>
        <v>0</v>
      </c>
      <c r="AA299" s="23">
        <f t="shared" si="195"/>
        <v>0</v>
      </c>
      <c r="AB299" s="23">
        <f t="shared" si="195"/>
        <v>0</v>
      </c>
      <c r="AC299" s="23">
        <f t="shared" si="195"/>
        <v>0</v>
      </c>
      <c r="AD299" s="23">
        <f t="shared" si="195"/>
        <v>0</v>
      </c>
      <c r="AE299" s="23">
        <f t="shared" si="195"/>
        <v>0</v>
      </c>
      <c r="AF299" s="23">
        <f t="shared" si="195"/>
        <v>0</v>
      </c>
      <c r="AG299" s="23">
        <f t="shared" si="195"/>
        <v>0</v>
      </c>
      <c r="AH299" s="23">
        <f t="shared" si="195"/>
        <v>0</v>
      </c>
      <c r="AI299" s="23">
        <f t="shared" si="195"/>
        <v>0</v>
      </c>
      <c r="AJ299" s="23">
        <f t="shared" si="195"/>
        <v>0</v>
      </c>
      <c r="AK299" s="23">
        <f t="shared" si="195"/>
        <v>0</v>
      </c>
      <c r="AL299" s="23">
        <f t="shared" si="195"/>
        <v>0</v>
      </c>
      <c r="AM299" s="23">
        <v>0</v>
      </c>
      <c r="AN299" s="23">
        <f t="shared" si="173"/>
        <v>0</v>
      </c>
      <c r="AP299" s="55"/>
    </row>
    <row r="300" spans="1:48" s="47" customFormat="1">
      <c r="A300" s="27">
        <v>1</v>
      </c>
      <c r="B300" s="3">
        <v>3</v>
      </c>
      <c r="C300" s="3">
        <v>3</v>
      </c>
      <c r="D300" s="3">
        <v>334</v>
      </c>
      <c r="E300" s="92">
        <v>1</v>
      </c>
      <c r="F300" s="92"/>
      <c r="G300" s="37" t="s">
        <v>253</v>
      </c>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v>0</v>
      </c>
      <c r="AL300" s="21"/>
      <c r="AM300" s="21"/>
      <c r="AN300" s="21">
        <f t="shared" si="173"/>
        <v>0</v>
      </c>
      <c r="AP300" s="55"/>
      <c r="AQ300" s="54"/>
      <c r="AR300" s="55"/>
      <c r="AS300" s="55"/>
      <c r="AT300" s="58"/>
      <c r="AV300" s="63"/>
    </row>
    <row r="301" spans="1:48">
      <c r="A301" s="27">
        <v>1</v>
      </c>
      <c r="B301" s="2">
        <v>3</v>
      </c>
      <c r="C301" s="2">
        <v>3</v>
      </c>
      <c r="D301" s="2">
        <v>334</v>
      </c>
      <c r="E301" s="1">
        <v>2</v>
      </c>
      <c r="G301" s="32" t="s">
        <v>254</v>
      </c>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f t="shared" si="173"/>
        <v>0</v>
      </c>
      <c r="AP301" s="55"/>
    </row>
    <row r="302" spans="1:48">
      <c r="A302" s="27">
        <v>1</v>
      </c>
      <c r="B302" s="2">
        <v>3</v>
      </c>
      <c r="C302" s="2">
        <v>3</v>
      </c>
      <c r="D302" s="2">
        <v>335</v>
      </c>
      <c r="E302" s="41"/>
      <c r="F302" s="41"/>
      <c r="G302" s="36" t="s">
        <v>255</v>
      </c>
      <c r="H302" s="23">
        <f>+H303</f>
        <v>0</v>
      </c>
      <c r="I302" s="23">
        <f t="shared" ref="I302:AL302" si="196">+I303</f>
        <v>0</v>
      </c>
      <c r="J302" s="23">
        <f t="shared" si="196"/>
        <v>0</v>
      </c>
      <c r="K302" s="23">
        <f t="shared" si="196"/>
        <v>0</v>
      </c>
      <c r="L302" s="23">
        <f t="shared" si="196"/>
        <v>0</v>
      </c>
      <c r="M302" s="23">
        <f t="shared" si="196"/>
        <v>0</v>
      </c>
      <c r="N302" s="23">
        <f t="shared" si="196"/>
        <v>0</v>
      </c>
      <c r="O302" s="23">
        <f t="shared" si="196"/>
        <v>0</v>
      </c>
      <c r="P302" s="23">
        <f t="shared" si="196"/>
        <v>0</v>
      </c>
      <c r="Q302" s="23">
        <f t="shared" si="196"/>
        <v>0</v>
      </c>
      <c r="R302" s="23">
        <f t="shared" si="196"/>
        <v>0</v>
      </c>
      <c r="S302" s="23">
        <f t="shared" si="196"/>
        <v>0</v>
      </c>
      <c r="T302" s="23">
        <f t="shared" si="196"/>
        <v>0</v>
      </c>
      <c r="U302" s="23">
        <f t="shared" si="196"/>
        <v>0</v>
      </c>
      <c r="V302" s="23">
        <f t="shared" si="196"/>
        <v>0</v>
      </c>
      <c r="W302" s="23">
        <f t="shared" si="196"/>
        <v>0</v>
      </c>
      <c r="X302" s="23">
        <f t="shared" si="196"/>
        <v>0</v>
      </c>
      <c r="Y302" s="23">
        <f t="shared" si="196"/>
        <v>0</v>
      </c>
      <c r="Z302" s="23">
        <f t="shared" si="196"/>
        <v>0</v>
      </c>
      <c r="AA302" s="23">
        <f t="shared" si="196"/>
        <v>0</v>
      </c>
      <c r="AB302" s="23">
        <f t="shared" si="196"/>
        <v>0</v>
      </c>
      <c r="AC302" s="23">
        <f t="shared" si="196"/>
        <v>0</v>
      </c>
      <c r="AD302" s="23">
        <f t="shared" si="196"/>
        <v>0</v>
      </c>
      <c r="AE302" s="23">
        <f t="shared" si="196"/>
        <v>0</v>
      </c>
      <c r="AF302" s="23">
        <f t="shared" si="196"/>
        <v>0</v>
      </c>
      <c r="AG302" s="23">
        <f t="shared" si="196"/>
        <v>0</v>
      </c>
      <c r="AH302" s="23">
        <f t="shared" si="196"/>
        <v>0</v>
      </c>
      <c r="AI302" s="23">
        <f t="shared" si="196"/>
        <v>0</v>
      </c>
      <c r="AJ302" s="23">
        <f t="shared" si="196"/>
        <v>0</v>
      </c>
      <c r="AK302" s="23">
        <f t="shared" si="196"/>
        <v>0</v>
      </c>
      <c r="AL302" s="23">
        <f t="shared" si="196"/>
        <v>0</v>
      </c>
      <c r="AM302" s="23">
        <v>0</v>
      </c>
      <c r="AN302" s="23">
        <f t="shared" si="173"/>
        <v>0</v>
      </c>
      <c r="AP302" s="55"/>
    </row>
    <row r="303" spans="1:48">
      <c r="A303" s="27">
        <v>1</v>
      </c>
      <c r="B303" s="2">
        <v>3</v>
      </c>
      <c r="C303" s="2">
        <v>3</v>
      </c>
      <c r="D303" s="2">
        <v>335</v>
      </c>
      <c r="E303" s="1">
        <v>1</v>
      </c>
      <c r="G303" s="32" t="s">
        <v>256</v>
      </c>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f t="shared" si="173"/>
        <v>0</v>
      </c>
      <c r="AP303" s="55"/>
    </row>
    <row r="304" spans="1:48">
      <c r="A304" s="27">
        <v>1</v>
      </c>
      <c r="B304" s="2">
        <v>3</v>
      </c>
      <c r="C304" s="2">
        <v>3</v>
      </c>
      <c r="D304" s="2">
        <v>336</v>
      </c>
      <c r="E304" s="41"/>
      <c r="F304" s="41"/>
      <c r="G304" s="36" t="s">
        <v>257</v>
      </c>
      <c r="H304" s="23">
        <f>SUM(H305:H307)</f>
        <v>0</v>
      </c>
      <c r="I304" s="23">
        <f t="shared" ref="I304:AL304" si="197">SUM(I305:I307)</f>
        <v>0</v>
      </c>
      <c r="J304" s="23">
        <f t="shared" si="197"/>
        <v>0</v>
      </c>
      <c r="K304" s="23">
        <f t="shared" si="197"/>
        <v>0</v>
      </c>
      <c r="L304" s="23">
        <f t="shared" si="197"/>
        <v>0</v>
      </c>
      <c r="M304" s="23">
        <f t="shared" si="197"/>
        <v>0</v>
      </c>
      <c r="N304" s="23">
        <f t="shared" si="197"/>
        <v>0</v>
      </c>
      <c r="O304" s="23">
        <f t="shared" si="197"/>
        <v>0</v>
      </c>
      <c r="P304" s="23">
        <f t="shared" si="197"/>
        <v>0</v>
      </c>
      <c r="Q304" s="23">
        <f t="shared" si="197"/>
        <v>0</v>
      </c>
      <c r="R304" s="23">
        <f t="shared" si="197"/>
        <v>0</v>
      </c>
      <c r="S304" s="23">
        <f t="shared" si="197"/>
        <v>0</v>
      </c>
      <c r="T304" s="23">
        <f t="shared" si="197"/>
        <v>0</v>
      </c>
      <c r="U304" s="23">
        <f t="shared" si="197"/>
        <v>0</v>
      </c>
      <c r="V304" s="23">
        <f t="shared" si="197"/>
        <v>0</v>
      </c>
      <c r="W304" s="23">
        <f t="shared" si="197"/>
        <v>0</v>
      </c>
      <c r="X304" s="23">
        <f t="shared" si="197"/>
        <v>0</v>
      </c>
      <c r="Y304" s="23">
        <f t="shared" si="197"/>
        <v>0</v>
      </c>
      <c r="Z304" s="23">
        <f t="shared" si="197"/>
        <v>0</v>
      </c>
      <c r="AA304" s="23">
        <f t="shared" si="197"/>
        <v>0</v>
      </c>
      <c r="AB304" s="23">
        <f t="shared" si="197"/>
        <v>0</v>
      </c>
      <c r="AC304" s="23">
        <f t="shared" si="197"/>
        <v>0</v>
      </c>
      <c r="AD304" s="23">
        <f t="shared" si="197"/>
        <v>0</v>
      </c>
      <c r="AE304" s="23">
        <f t="shared" si="197"/>
        <v>0</v>
      </c>
      <c r="AF304" s="23">
        <f t="shared" si="197"/>
        <v>0</v>
      </c>
      <c r="AG304" s="23">
        <f t="shared" si="197"/>
        <v>0</v>
      </c>
      <c r="AH304" s="23">
        <f t="shared" si="197"/>
        <v>0</v>
      </c>
      <c r="AI304" s="23">
        <f t="shared" si="197"/>
        <v>0</v>
      </c>
      <c r="AJ304" s="23">
        <f t="shared" si="197"/>
        <v>0</v>
      </c>
      <c r="AK304" s="23">
        <f t="shared" si="197"/>
        <v>0</v>
      </c>
      <c r="AL304" s="23">
        <f t="shared" si="197"/>
        <v>0</v>
      </c>
      <c r="AM304" s="23">
        <v>0</v>
      </c>
      <c r="AN304" s="23">
        <f t="shared" si="173"/>
        <v>0</v>
      </c>
      <c r="AP304" s="55"/>
    </row>
    <row r="305" spans="1:48" s="47" customFormat="1">
      <c r="A305" s="27">
        <v>1</v>
      </c>
      <c r="B305" s="3">
        <v>3</v>
      </c>
      <c r="C305" s="3">
        <v>3</v>
      </c>
      <c r="D305" s="3">
        <v>336</v>
      </c>
      <c r="E305" s="92">
        <v>1</v>
      </c>
      <c r="F305" s="92"/>
      <c r="G305" s="37" t="s">
        <v>257</v>
      </c>
      <c r="H305" s="40"/>
      <c r="I305" s="21"/>
      <c r="J305" s="21"/>
      <c r="K305" s="21">
        <v>0</v>
      </c>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f t="shared" si="173"/>
        <v>0</v>
      </c>
      <c r="AP305" s="55"/>
      <c r="AQ305" s="54"/>
      <c r="AR305" s="55"/>
      <c r="AS305" s="55"/>
      <c r="AT305" s="58"/>
      <c r="AV305" s="63"/>
    </row>
    <row r="306" spans="1:48" s="47" customFormat="1">
      <c r="A306" s="27">
        <v>1</v>
      </c>
      <c r="B306" s="3">
        <v>3</v>
      </c>
      <c r="C306" s="3">
        <v>3</v>
      </c>
      <c r="D306" s="3">
        <v>336</v>
      </c>
      <c r="E306" s="92">
        <v>2</v>
      </c>
      <c r="F306" s="92"/>
      <c r="G306" s="37" t="s">
        <v>258</v>
      </c>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f t="shared" si="173"/>
        <v>0</v>
      </c>
      <c r="AP306" s="55"/>
      <c r="AQ306" s="54"/>
      <c r="AR306" s="55"/>
      <c r="AS306" s="55"/>
      <c r="AT306" s="58"/>
      <c r="AV306" s="63"/>
    </row>
    <row r="307" spans="1:48">
      <c r="A307" s="27">
        <v>1</v>
      </c>
      <c r="B307" s="2">
        <v>3</v>
      </c>
      <c r="C307" s="2">
        <v>3</v>
      </c>
      <c r="D307" s="2">
        <v>336</v>
      </c>
      <c r="E307" s="1">
        <v>3</v>
      </c>
      <c r="G307" s="32" t="s">
        <v>259</v>
      </c>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f t="shared" si="173"/>
        <v>0</v>
      </c>
      <c r="AP307" s="55"/>
    </row>
    <row r="308" spans="1:48">
      <c r="A308" s="27">
        <v>1</v>
      </c>
      <c r="B308" s="2">
        <v>3</v>
      </c>
      <c r="C308" s="2">
        <v>3</v>
      </c>
      <c r="D308" s="2">
        <v>337</v>
      </c>
      <c r="E308" s="41"/>
      <c r="F308" s="41"/>
      <c r="G308" s="36" t="s">
        <v>260</v>
      </c>
      <c r="H308" s="23">
        <f>+H309</f>
        <v>0</v>
      </c>
      <c r="I308" s="23">
        <f t="shared" ref="I308:AL308" si="198">+I309</f>
        <v>0</v>
      </c>
      <c r="J308" s="23">
        <f t="shared" si="198"/>
        <v>0</v>
      </c>
      <c r="K308" s="23">
        <f t="shared" si="198"/>
        <v>0</v>
      </c>
      <c r="L308" s="23">
        <f t="shared" si="198"/>
        <v>0</v>
      </c>
      <c r="M308" s="23">
        <f t="shared" si="198"/>
        <v>0</v>
      </c>
      <c r="N308" s="23">
        <f t="shared" si="198"/>
        <v>0</v>
      </c>
      <c r="O308" s="23">
        <f t="shared" si="198"/>
        <v>0</v>
      </c>
      <c r="P308" s="23">
        <f t="shared" si="198"/>
        <v>0</v>
      </c>
      <c r="Q308" s="23">
        <f t="shared" si="198"/>
        <v>0</v>
      </c>
      <c r="R308" s="23">
        <f t="shared" si="198"/>
        <v>0</v>
      </c>
      <c r="S308" s="23">
        <f t="shared" si="198"/>
        <v>0</v>
      </c>
      <c r="T308" s="23">
        <f t="shared" si="198"/>
        <v>0</v>
      </c>
      <c r="U308" s="23">
        <f t="shared" si="198"/>
        <v>0</v>
      </c>
      <c r="V308" s="23">
        <f t="shared" si="198"/>
        <v>0</v>
      </c>
      <c r="W308" s="23">
        <f t="shared" si="198"/>
        <v>0</v>
      </c>
      <c r="X308" s="23">
        <f t="shared" si="198"/>
        <v>0</v>
      </c>
      <c r="Y308" s="23">
        <f t="shared" si="198"/>
        <v>0</v>
      </c>
      <c r="Z308" s="23">
        <f t="shared" si="198"/>
        <v>0</v>
      </c>
      <c r="AA308" s="23">
        <f t="shared" si="198"/>
        <v>0</v>
      </c>
      <c r="AB308" s="23">
        <f t="shared" si="198"/>
        <v>0</v>
      </c>
      <c r="AC308" s="23">
        <f t="shared" si="198"/>
        <v>0</v>
      </c>
      <c r="AD308" s="23">
        <f t="shared" si="198"/>
        <v>0</v>
      </c>
      <c r="AE308" s="23">
        <f t="shared" si="198"/>
        <v>0</v>
      </c>
      <c r="AF308" s="23">
        <f t="shared" si="198"/>
        <v>0</v>
      </c>
      <c r="AG308" s="23">
        <f t="shared" si="198"/>
        <v>0</v>
      </c>
      <c r="AH308" s="23">
        <f t="shared" si="198"/>
        <v>0</v>
      </c>
      <c r="AI308" s="23">
        <f t="shared" si="198"/>
        <v>0</v>
      </c>
      <c r="AJ308" s="23">
        <f t="shared" si="198"/>
        <v>0</v>
      </c>
      <c r="AK308" s="23">
        <f t="shared" si="198"/>
        <v>0</v>
      </c>
      <c r="AL308" s="23">
        <f t="shared" si="198"/>
        <v>0</v>
      </c>
      <c r="AM308" s="23">
        <v>0</v>
      </c>
      <c r="AN308" s="23">
        <f t="shared" si="173"/>
        <v>0</v>
      </c>
      <c r="AP308" s="55"/>
    </row>
    <row r="309" spans="1:48">
      <c r="A309" s="27">
        <v>1</v>
      </c>
      <c r="B309" s="2">
        <v>3</v>
      </c>
      <c r="C309" s="2">
        <v>3</v>
      </c>
      <c r="D309" s="2">
        <v>337</v>
      </c>
      <c r="E309" s="1">
        <v>1</v>
      </c>
      <c r="G309" s="32" t="s">
        <v>261</v>
      </c>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f t="shared" si="173"/>
        <v>0</v>
      </c>
      <c r="AP309" s="55"/>
    </row>
    <row r="310" spans="1:48">
      <c r="A310" s="27">
        <v>1</v>
      </c>
      <c r="B310" s="2">
        <v>3</v>
      </c>
      <c r="C310" s="2">
        <v>3</v>
      </c>
      <c r="D310" s="2">
        <v>338</v>
      </c>
      <c r="E310" s="41"/>
      <c r="F310" s="41"/>
      <c r="G310" s="36" t="s">
        <v>262</v>
      </c>
      <c r="H310" s="23">
        <f>+H311</f>
        <v>0</v>
      </c>
      <c r="I310" s="23">
        <f t="shared" ref="I310:AL310" si="199">+I311</f>
        <v>0</v>
      </c>
      <c r="J310" s="23">
        <f t="shared" si="199"/>
        <v>0</v>
      </c>
      <c r="K310" s="23">
        <f t="shared" si="199"/>
        <v>0</v>
      </c>
      <c r="L310" s="23">
        <f t="shared" si="199"/>
        <v>0</v>
      </c>
      <c r="M310" s="23">
        <f t="shared" si="199"/>
        <v>0</v>
      </c>
      <c r="N310" s="23">
        <f t="shared" si="199"/>
        <v>0</v>
      </c>
      <c r="O310" s="23">
        <f t="shared" si="199"/>
        <v>0</v>
      </c>
      <c r="P310" s="23">
        <f t="shared" si="199"/>
        <v>0</v>
      </c>
      <c r="Q310" s="23">
        <f t="shared" si="199"/>
        <v>0</v>
      </c>
      <c r="R310" s="23">
        <f t="shared" si="199"/>
        <v>0</v>
      </c>
      <c r="S310" s="23">
        <f t="shared" si="199"/>
        <v>0</v>
      </c>
      <c r="T310" s="23">
        <f t="shared" si="199"/>
        <v>0</v>
      </c>
      <c r="U310" s="23">
        <f t="shared" si="199"/>
        <v>0</v>
      </c>
      <c r="V310" s="23">
        <f t="shared" si="199"/>
        <v>0</v>
      </c>
      <c r="W310" s="23">
        <f t="shared" si="199"/>
        <v>0</v>
      </c>
      <c r="X310" s="23">
        <f t="shared" si="199"/>
        <v>0</v>
      </c>
      <c r="Y310" s="23">
        <f t="shared" si="199"/>
        <v>0</v>
      </c>
      <c r="Z310" s="23">
        <f t="shared" si="199"/>
        <v>0</v>
      </c>
      <c r="AA310" s="23">
        <f t="shared" si="199"/>
        <v>0</v>
      </c>
      <c r="AB310" s="23">
        <f t="shared" si="199"/>
        <v>0</v>
      </c>
      <c r="AC310" s="23">
        <f t="shared" si="199"/>
        <v>0</v>
      </c>
      <c r="AD310" s="23">
        <f t="shared" si="199"/>
        <v>0</v>
      </c>
      <c r="AE310" s="23">
        <f t="shared" si="199"/>
        <v>0</v>
      </c>
      <c r="AF310" s="23">
        <f t="shared" si="199"/>
        <v>0</v>
      </c>
      <c r="AG310" s="23">
        <f t="shared" si="199"/>
        <v>0</v>
      </c>
      <c r="AH310" s="23">
        <f t="shared" si="199"/>
        <v>0</v>
      </c>
      <c r="AI310" s="23">
        <f t="shared" si="199"/>
        <v>0</v>
      </c>
      <c r="AJ310" s="23">
        <f t="shared" si="199"/>
        <v>0</v>
      </c>
      <c r="AK310" s="23">
        <f t="shared" si="199"/>
        <v>0</v>
      </c>
      <c r="AL310" s="23">
        <f t="shared" si="199"/>
        <v>0</v>
      </c>
      <c r="AM310" s="23">
        <v>0</v>
      </c>
      <c r="AN310" s="23">
        <f t="shared" si="173"/>
        <v>0</v>
      </c>
      <c r="AP310" s="55"/>
    </row>
    <row r="311" spans="1:48">
      <c r="A311" s="27">
        <v>1</v>
      </c>
      <c r="B311" s="2">
        <v>3</v>
      </c>
      <c r="C311" s="2">
        <v>3</v>
      </c>
      <c r="D311" s="2">
        <v>338</v>
      </c>
      <c r="E311" s="1">
        <v>1</v>
      </c>
      <c r="G311" s="32" t="s">
        <v>263</v>
      </c>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f t="shared" si="173"/>
        <v>0</v>
      </c>
      <c r="AP311" s="55"/>
    </row>
    <row r="312" spans="1:48">
      <c r="A312" s="27">
        <v>1</v>
      </c>
      <c r="B312" s="2">
        <v>3</v>
      </c>
      <c r="C312" s="2">
        <v>3</v>
      </c>
      <c r="D312" s="2">
        <v>339</v>
      </c>
      <c r="E312" s="41"/>
      <c r="F312" s="41"/>
      <c r="G312" s="36" t="s">
        <v>264</v>
      </c>
      <c r="H312" s="23">
        <f t="shared" ref="H312:AL312" si="200">SUM(H313:H318)</f>
        <v>0</v>
      </c>
      <c r="I312" s="23">
        <f t="shared" si="200"/>
        <v>0</v>
      </c>
      <c r="J312" s="23">
        <f t="shared" si="200"/>
        <v>0</v>
      </c>
      <c r="K312" s="23">
        <f t="shared" si="200"/>
        <v>0</v>
      </c>
      <c r="L312" s="23">
        <f t="shared" si="200"/>
        <v>0</v>
      </c>
      <c r="M312" s="23">
        <f t="shared" si="200"/>
        <v>0</v>
      </c>
      <c r="N312" s="23">
        <f t="shared" si="200"/>
        <v>0</v>
      </c>
      <c r="O312" s="23">
        <f t="shared" si="200"/>
        <v>0</v>
      </c>
      <c r="P312" s="23">
        <f t="shared" si="200"/>
        <v>0</v>
      </c>
      <c r="Q312" s="23">
        <f t="shared" si="200"/>
        <v>0</v>
      </c>
      <c r="R312" s="23">
        <f t="shared" si="200"/>
        <v>0</v>
      </c>
      <c r="S312" s="23">
        <f t="shared" si="200"/>
        <v>0</v>
      </c>
      <c r="T312" s="23">
        <f t="shared" si="200"/>
        <v>0</v>
      </c>
      <c r="U312" s="23">
        <f t="shared" si="200"/>
        <v>0</v>
      </c>
      <c r="V312" s="23">
        <f>SUM(V313:V318)</f>
        <v>0</v>
      </c>
      <c r="W312" s="23">
        <f t="shared" si="200"/>
        <v>0</v>
      </c>
      <c r="X312" s="23">
        <f t="shared" si="200"/>
        <v>0</v>
      </c>
      <c r="Y312" s="23">
        <f t="shared" si="200"/>
        <v>0</v>
      </c>
      <c r="Z312" s="23">
        <f t="shared" si="200"/>
        <v>0</v>
      </c>
      <c r="AA312" s="23">
        <f t="shared" si="200"/>
        <v>0</v>
      </c>
      <c r="AB312" s="23">
        <f t="shared" si="200"/>
        <v>0</v>
      </c>
      <c r="AC312" s="23">
        <f t="shared" si="200"/>
        <v>0</v>
      </c>
      <c r="AD312" s="23">
        <f t="shared" si="200"/>
        <v>0</v>
      </c>
      <c r="AE312" s="23">
        <f t="shared" si="200"/>
        <v>0</v>
      </c>
      <c r="AF312" s="23">
        <f t="shared" si="200"/>
        <v>0</v>
      </c>
      <c r="AG312" s="23">
        <f t="shared" si="200"/>
        <v>0</v>
      </c>
      <c r="AH312" s="23">
        <f t="shared" si="200"/>
        <v>0</v>
      </c>
      <c r="AI312" s="23">
        <f t="shared" si="200"/>
        <v>0</v>
      </c>
      <c r="AJ312" s="23">
        <f t="shared" si="200"/>
        <v>0</v>
      </c>
      <c r="AK312" s="23">
        <f t="shared" si="200"/>
        <v>0</v>
      </c>
      <c r="AL312" s="23">
        <f t="shared" si="200"/>
        <v>0</v>
      </c>
      <c r="AM312" s="23">
        <v>0</v>
      </c>
      <c r="AN312" s="23">
        <f t="shared" si="173"/>
        <v>0</v>
      </c>
      <c r="AP312" s="55"/>
    </row>
    <row r="313" spans="1:48">
      <c r="A313" s="27">
        <v>1</v>
      </c>
      <c r="B313" s="2">
        <v>3</v>
      </c>
      <c r="C313" s="2">
        <v>3</v>
      </c>
      <c r="D313" s="2">
        <v>339</v>
      </c>
      <c r="E313" s="1">
        <v>1</v>
      </c>
      <c r="G313" s="32" t="s">
        <v>265</v>
      </c>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f t="shared" si="173"/>
        <v>0</v>
      </c>
      <c r="AP313" s="55"/>
    </row>
    <row r="314" spans="1:48">
      <c r="A314" s="27">
        <v>1</v>
      </c>
      <c r="B314" s="2">
        <v>3</v>
      </c>
      <c r="C314" s="2">
        <v>3</v>
      </c>
      <c r="D314" s="2">
        <v>339</v>
      </c>
      <c r="E314" s="1">
        <v>2</v>
      </c>
      <c r="G314" s="32" t="s">
        <v>266</v>
      </c>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f t="shared" si="173"/>
        <v>0</v>
      </c>
      <c r="AP314" s="55"/>
    </row>
    <row r="315" spans="1:48">
      <c r="A315" s="27">
        <v>1</v>
      </c>
      <c r="B315" s="2">
        <v>3</v>
      </c>
      <c r="C315" s="2">
        <v>3</v>
      </c>
      <c r="D315" s="2">
        <v>339</v>
      </c>
      <c r="E315" s="1">
        <v>3</v>
      </c>
      <c r="G315" s="32" t="s">
        <v>267</v>
      </c>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f t="shared" si="173"/>
        <v>0</v>
      </c>
      <c r="AP315" s="55"/>
    </row>
    <row r="316" spans="1:48" s="47" customFormat="1">
      <c r="A316" s="27">
        <v>1</v>
      </c>
      <c r="B316" s="3">
        <v>3</v>
      </c>
      <c r="C316" s="3">
        <v>3</v>
      </c>
      <c r="D316" s="3">
        <v>339</v>
      </c>
      <c r="E316" s="92">
        <v>4</v>
      </c>
      <c r="F316" s="92"/>
      <c r="G316" s="37" t="s">
        <v>268</v>
      </c>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f t="shared" si="173"/>
        <v>0</v>
      </c>
      <c r="AP316" s="55"/>
      <c r="AQ316" s="54"/>
      <c r="AR316" s="55"/>
      <c r="AS316" s="55"/>
      <c r="AT316" s="58"/>
      <c r="AV316" s="63"/>
    </row>
    <row r="317" spans="1:48">
      <c r="A317" s="27">
        <v>1</v>
      </c>
      <c r="B317" s="2">
        <v>3</v>
      </c>
      <c r="C317" s="2">
        <v>3</v>
      </c>
      <c r="D317" s="2">
        <v>339</v>
      </c>
      <c r="E317" s="1">
        <v>5</v>
      </c>
      <c r="G317" s="32" t="s">
        <v>269</v>
      </c>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f t="shared" si="173"/>
        <v>0</v>
      </c>
      <c r="AP317" s="55"/>
    </row>
    <row r="318" spans="1:48">
      <c r="A318" s="27">
        <v>1</v>
      </c>
      <c r="B318" s="2">
        <v>3</v>
      </c>
      <c r="C318" s="2">
        <v>3</v>
      </c>
      <c r="D318" s="2">
        <v>339</v>
      </c>
      <c r="E318" s="1">
        <v>6</v>
      </c>
      <c r="G318" s="32" t="s">
        <v>270</v>
      </c>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f t="shared" si="173"/>
        <v>0</v>
      </c>
      <c r="AP318" s="55"/>
    </row>
    <row r="319" spans="1:48">
      <c r="A319" s="27">
        <v>1</v>
      </c>
      <c r="B319" s="2">
        <v>3</v>
      </c>
      <c r="C319" s="2">
        <v>4</v>
      </c>
      <c r="D319" s="2"/>
      <c r="E319" s="41"/>
      <c r="F319" s="41"/>
      <c r="G319" s="36" t="s">
        <v>271</v>
      </c>
      <c r="H319" s="15">
        <f>+H320+H324+H326+H328+H330+H332+H334+H336+H338</f>
        <v>0</v>
      </c>
      <c r="I319" s="15">
        <f t="shared" ref="I319:AL319" si="201">+I320+I324+I326+I328+I330+I332+I334+I336+I338</f>
        <v>0</v>
      </c>
      <c r="J319" s="15">
        <f t="shared" si="201"/>
        <v>0</v>
      </c>
      <c r="K319" s="15">
        <f t="shared" si="201"/>
        <v>0</v>
      </c>
      <c r="L319" s="15">
        <f t="shared" si="201"/>
        <v>0</v>
      </c>
      <c r="M319" s="15">
        <f t="shared" si="201"/>
        <v>9560</v>
      </c>
      <c r="N319" s="15">
        <f>+N320+N324+N326+N328+N330+N332+N334+N336+N338</f>
        <v>0</v>
      </c>
      <c r="O319" s="15">
        <f>+O320+O324+O326+O328+O330+O332+O334+O336+O338</f>
        <v>0</v>
      </c>
      <c r="P319" s="15">
        <f t="shared" ref="P319:R319" si="202">+P320+P324+P326+P328+P330+P332+P334+P336+P338</f>
        <v>0</v>
      </c>
      <c r="Q319" s="15">
        <f t="shared" si="202"/>
        <v>0</v>
      </c>
      <c r="R319" s="15">
        <f t="shared" si="202"/>
        <v>0</v>
      </c>
      <c r="S319" s="15">
        <f t="shared" si="201"/>
        <v>0</v>
      </c>
      <c r="T319" s="15">
        <f t="shared" si="201"/>
        <v>0</v>
      </c>
      <c r="U319" s="15">
        <f t="shared" si="201"/>
        <v>0</v>
      </c>
      <c r="V319" s="15">
        <f t="shared" si="201"/>
        <v>0</v>
      </c>
      <c r="W319" s="15">
        <f t="shared" si="201"/>
        <v>0</v>
      </c>
      <c r="X319" s="15">
        <f t="shared" si="201"/>
        <v>0</v>
      </c>
      <c r="Y319" s="15">
        <f t="shared" si="201"/>
        <v>0</v>
      </c>
      <c r="Z319" s="15">
        <f t="shared" si="201"/>
        <v>0</v>
      </c>
      <c r="AA319" s="15">
        <f t="shared" si="201"/>
        <v>0</v>
      </c>
      <c r="AB319" s="15">
        <f t="shared" si="201"/>
        <v>0</v>
      </c>
      <c r="AC319" s="15">
        <f t="shared" si="201"/>
        <v>0</v>
      </c>
      <c r="AD319" s="15">
        <f t="shared" si="201"/>
        <v>0</v>
      </c>
      <c r="AE319" s="15">
        <f t="shared" si="201"/>
        <v>0</v>
      </c>
      <c r="AF319" s="15">
        <f t="shared" si="201"/>
        <v>0</v>
      </c>
      <c r="AG319" s="15">
        <f t="shared" si="201"/>
        <v>0</v>
      </c>
      <c r="AH319" s="15">
        <f t="shared" si="201"/>
        <v>0</v>
      </c>
      <c r="AI319" s="15">
        <f t="shared" si="201"/>
        <v>0</v>
      </c>
      <c r="AJ319" s="15">
        <f t="shared" si="201"/>
        <v>0</v>
      </c>
      <c r="AK319" s="15">
        <f t="shared" si="201"/>
        <v>0</v>
      </c>
      <c r="AL319" s="15">
        <f t="shared" si="201"/>
        <v>0</v>
      </c>
      <c r="AM319" s="15">
        <v>0</v>
      </c>
      <c r="AN319" s="15">
        <f t="shared" ref="AN319:AN382" si="203">SUM(H319:AL319)</f>
        <v>9560</v>
      </c>
      <c r="AP319" s="55"/>
    </row>
    <row r="320" spans="1:48">
      <c r="A320" s="27">
        <v>1</v>
      </c>
      <c r="B320" s="2">
        <v>3</v>
      </c>
      <c r="C320" s="2">
        <v>4</v>
      </c>
      <c r="D320" s="2">
        <v>341</v>
      </c>
      <c r="E320" s="41"/>
      <c r="F320" s="41"/>
      <c r="G320" s="36" t="s">
        <v>272</v>
      </c>
      <c r="H320" s="23">
        <f>+H321+H322+H323</f>
        <v>0</v>
      </c>
      <c r="I320" s="23">
        <f t="shared" ref="I320:AL320" si="204">+I321+I322+I323</f>
        <v>0</v>
      </c>
      <c r="J320" s="23">
        <f t="shared" si="204"/>
        <v>0</v>
      </c>
      <c r="K320" s="23">
        <f t="shared" si="204"/>
        <v>0</v>
      </c>
      <c r="L320" s="23">
        <f t="shared" si="204"/>
        <v>0</v>
      </c>
      <c r="M320" s="23">
        <f t="shared" si="204"/>
        <v>9560</v>
      </c>
      <c r="N320" s="23">
        <f t="shared" si="204"/>
        <v>0</v>
      </c>
      <c r="O320" s="23">
        <f t="shared" si="204"/>
        <v>0</v>
      </c>
      <c r="P320" s="23">
        <f t="shared" si="204"/>
        <v>0</v>
      </c>
      <c r="Q320" s="23">
        <f t="shared" si="204"/>
        <v>0</v>
      </c>
      <c r="R320" s="23">
        <f t="shared" si="204"/>
        <v>0</v>
      </c>
      <c r="S320" s="23">
        <f t="shared" si="204"/>
        <v>0</v>
      </c>
      <c r="T320" s="23">
        <f t="shared" si="204"/>
        <v>0</v>
      </c>
      <c r="U320" s="23">
        <f t="shared" si="204"/>
        <v>0</v>
      </c>
      <c r="V320" s="23">
        <f t="shared" si="204"/>
        <v>0</v>
      </c>
      <c r="W320" s="23">
        <f t="shared" si="204"/>
        <v>0</v>
      </c>
      <c r="X320" s="23">
        <f t="shared" si="204"/>
        <v>0</v>
      </c>
      <c r="Y320" s="23">
        <f t="shared" si="204"/>
        <v>0</v>
      </c>
      <c r="Z320" s="23">
        <f t="shared" si="204"/>
        <v>0</v>
      </c>
      <c r="AA320" s="23">
        <f t="shared" si="204"/>
        <v>0</v>
      </c>
      <c r="AB320" s="23">
        <f t="shared" si="204"/>
        <v>0</v>
      </c>
      <c r="AC320" s="23">
        <f t="shared" si="204"/>
        <v>0</v>
      </c>
      <c r="AD320" s="23">
        <f t="shared" si="204"/>
        <v>0</v>
      </c>
      <c r="AE320" s="23">
        <f t="shared" si="204"/>
        <v>0</v>
      </c>
      <c r="AF320" s="23">
        <f t="shared" si="204"/>
        <v>0</v>
      </c>
      <c r="AG320" s="23">
        <f t="shared" si="204"/>
        <v>0</v>
      </c>
      <c r="AH320" s="23">
        <f t="shared" si="204"/>
        <v>0</v>
      </c>
      <c r="AI320" s="23">
        <f t="shared" si="204"/>
        <v>0</v>
      </c>
      <c r="AJ320" s="23">
        <f t="shared" si="204"/>
        <v>0</v>
      </c>
      <c r="AK320" s="23">
        <f t="shared" si="204"/>
        <v>0</v>
      </c>
      <c r="AL320" s="23">
        <f t="shared" si="204"/>
        <v>0</v>
      </c>
      <c r="AM320" s="23">
        <v>0</v>
      </c>
      <c r="AN320" s="23">
        <f t="shared" si="203"/>
        <v>9560</v>
      </c>
      <c r="AP320" s="55"/>
    </row>
    <row r="321" spans="1:48" s="47" customFormat="1">
      <c r="A321" s="27">
        <v>1</v>
      </c>
      <c r="B321" s="3">
        <v>3</v>
      </c>
      <c r="C321" s="3">
        <v>4</v>
      </c>
      <c r="D321" s="3">
        <v>341</v>
      </c>
      <c r="E321" s="92">
        <v>1</v>
      </c>
      <c r="F321" s="92"/>
      <c r="G321" s="37" t="s">
        <v>273</v>
      </c>
      <c r="H321" s="21"/>
      <c r="I321" s="21"/>
      <c r="J321" s="21"/>
      <c r="K321" s="21"/>
      <c r="L321" s="21"/>
      <c r="M321" s="21">
        <v>9560</v>
      </c>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f t="shared" si="203"/>
        <v>9560</v>
      </c>
      <c r="AP321" s="55"/>
      <c r="AQ321" s="54"/>
      <c r="AR321" s="55"/>
      <c r="AS321" s="55"/>
      <c r="AT321" s="58"/>
      <c r="AV321" s="63"/>
    </row>
    <row r="322" spans="1:48">
      <c r="A322" s="27">
        <v>1</v>
      </c>
      <c r="B322" s="2">
        <v>3</v>
      </c>
      <c r="C322" s="2">
        <v>4</v>
      </c>
      <c r="D322" s="2">
        <v>341</v>
      </c>
      <c r="E322" s="1">
        <v>2</v>
      </c>
      <c r="G322" s="32" t="s">
        <v>274</v>
      </c>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f t="shared" si="203"/>
        <v>0</v>
      </c>
      <c r="AP322" s="55"/>
    </row>
    <row r="323" spans="1:48">
      <c r="A323" s="27">
        <v>1</v>
      </c>
      <c r="B323" s="2">
        <v>3</v>
      </c>
      <c r="C323" s="2">
        <v>4</v>
      </c>
      <c r="D323" s="2">
        <v>341</v>
      </c>
      <c r="E323" s="1">
        <v>3</v>
      </c>
      <c r="G323" s="32" t="s">
        <v>275</v>
      </c>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f t="shared" si="203"/>
        <v>0</v>
      </c>
      <c r="AP323" s="55"/>
    </row>
    <row r="324" spans="1:48">
      <c r="A324" s="27">
        <v>1</v>
      </c>
      <c r="B324" s="2">
        <v>3</v>
      </c>
      <c r="C324" s="2">
        <v>4</v>
      </c>
      <c r="D324" s="2">
        <v>342</v>
      </c>
      <c r="G324" s="36" t="s">
        <v>276</v>
      </c>
      <c r="H324" s="23">
        <f>+H325</f>
        <v>0</v>
      </c>
      <c r="I324" s="23">
        <f t="shared" ref="I324:AL324" si="205">+I325</f>
        <v>0</v>
      </c>
      <c r="J324" s="23">
        <f t="shared" si="205"/>
        <v>0</v>
      </c>
      <c r="K324" s="23">
        <f t="shared" si="205"/>
        <v>0</v>
      </c>
      <c r="L324" s="23">
        <f t="shared" si="205"/>
        <v>0</v>
      </c>
      <c r="M324" s="23">
        <f t="shared" si="205"/>
        <v>0</v>
      </c>
      <c r="N324" s="23">
        <f>+N325</f>
        <v>0</v>
      </c>
      <c r="O324" s="23">
        <f>+O325</f>
        <v>0</v>
      </c>
      <c r="P324" s="23">
        <f t="shared" si="205"/>
        <v>0</v>
      </c>
      <c r="Q324" s="23">
        <f t="shared" si="205"/>
        <v>0</v>
      </c>
      <c r="R324" s="23">
        <f t="shared" si="205"/>
        <v>0</v>
      </c>
      <c r="S324" s="23">
        <f t="shared" si="205"/>
        <v>0</v>
      </c>
      <c r="T324" s="23">
        <f t="shared" si="205"/>
        <v>0</v>
      </c>
      <c r="U324" s="23">
        <f t="shared" si="205"/>
        <v>0</v>
      </c>
      <c r="V324" s="23">
        <f t="shared" si="205"/>
        <v>0</v>
      </c>
      <c r="W324" s="23">
        <f t="shared" si="205"/>
        <v>0</v>
      </c>
      <c r="X324" s="23">
        <f t="shared" si="205"/>
        <v>0</v>
      </c>
      <c r="Y324" s="23">
        <f t="shared" si="205"/>
        <v>0</v>
      </c>
      <c r="Z324" s="23">
        <f t="shared" si="205"/>
        <v>0</v>
      </c>
      <c r="AA324" s="23">
        <f t="shared" si="205"/>
        <v>0</v>
      </c>
      <c r="AB324" s="23">
        <f t="shared" si="205"/>
        <v>0</v>
      </c>
      <c r="AC324" s="23">
        <f t="shared" si="205"/>
        <v>0</v>
      </c>
      <c r="AD324" s="23">
        <f t="shared" si="205"/>
        <v>0</v>
      </c>
      <c r="AE324" s="23">
        <f t="shared" si="205"/>
        <v>0</v>
      </c>
      <c r="AF324" s="23">
        <f t="shared" si="205"/>
        <v>0</v>
      </c>
      <c r="AG324" s="23">
        <f t="shared" si="205"/>
        <v>0</v>
      </c>
      <c r="AH324" s="23">
        <f t="shared" si="205"/>
        <v>0</v>
      </c>
      <c r="AI324" s="23">
        <f t="shared" si="205"/>
        <v>0</v>
      </c>
      <c r="AJ324" s="23">
        <f t="shared" si="205"/>
        <v>0</v>
      </c>
      <c r="AK324" s="23">
        <f t="shared" si="205"/>
        <v>0</v>
      </c>
      <c r="AL324" s="23">
        <f t="shared" si="205"/>
        <v>0</v>
      </c>
      <c r="AM324" s="23">
        <v>0</v>
      </c>
      <c r="AN324" s="23">
        <f t="shared" si="203"/>
        <v>0</v>
      </c>
      <c r="AP324" s="55"/>
    </row>
    <row r="325" spans="1:48">
      <c r="A325" s="27">
        <v>1</v>
      </c>
      <c r="B325" s="2">
        <v>3</v>
      </c>
      <c r="C325" s="2">
        <v>4</v>
      </c>
      <c r="D325" s="2">
        <v>342</v>
      </c>
      <c r="E325" s="1">
        <v>1</v>
      </c>
      <c r="G325" s="32" t="s">
        <v>276</v>
      </c>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f t="shared" si="203"/>
        <v>0</v>
      </c>
      <c r="AP325" s="55"/>
    </row>
    <row r="326" spans="1:48">
      <c r="A326" s="27">
        <v>1</v>
      </c>
      <c r="B326" s="2">
        <v>3</v>
      </c>
      <c r="C326" s="2">
        <v>4</v>
      </c>
      <c r="D326" s="2">
        <v>343</v>
      </c>
      <c r="E326" s="41"/>
      <c r="F326" s="41"/>
      <c r="G326" s="36" t="s">
        <v>277</v>
      </c>
      <c r="H326" s="23">
        <f>+H327</f>
        <v>0</v>
      </c>
      <c r="I326" s="23">
        <f t="shared" ref="I326:AL326" si="206">+I327</f>
        <v>0</v>
      </c>
      <c r="J326" s="23">
        <f t="shared" si="206"/>
        <v>0</v>
      </c>
      <c r="K326" s="23">
        <f t="shared" si="206"/>
        <v>0</v>
      </c>
      <c r="L326" s="23">
        <f t="shared" si="206"/>
        <v>0</v>
      </c>
      <c r="M326" s="23">
        <f t="shared" si="206"/>
        <v>0</v>
      </c>
      <c r="N326" s="23">
        <f t="shared" si="206"/>
        <v>0</v>
      </c>
      <c r="O326" s="23">
        <f t="shared" si="206"/>
        <v>0</v>
      </c>
      <c r="P326" s="23">
        <f t="shared" si="206"/>
        <v>0</v>
      </c>
      <c r="Q326" s="23">
        <f t="shared" si="206"/>
        <v>0</v>
      </c>
      <c r="R326" s="23">
        <f t="shared" si="206"/>
        <v>0</v>
      </c>
      <c r="S326" s="23">
        <f t="shared" si="206"/>
        <v>0</v>
      </c>
      <c r="T326" s="23">
        <f t="shared" si="206"/>
        <v>0</v>
      </c>
      <c r="U326" s="23">
        <f t="shared" si="206"/>
        <v>0</v>
      </c>
      <c r="V326" s="23">
        <f t="shared" si="206"/>
        <v>0</v>
      </c>
      <c r="W326" s="23">
        <f t="shared" si="206"/>
        <v>0</v>
      </c>
      <c r="X326" s="23">
        <f t="shared" si="206"/>
        <v>0</v>
      </c>
      <c r="Y326" s="23">
        <f t="shared" si="206"/>
        <v>0</v>
      </c>
      <c r="Z326" s="23">
        <f t="shared" si="206"/>
        <v>0</v>
      </c>
      <c r="AA326" s="23">
        <f t="shared" si="206"/>
        <v>0</v>
      </c>
      <c r="AB326" s="23">
        <f t="shared" si="206"/>
        <v>0</v>
      </c>
      <c r="AC326" s="23">
        <f t="shared" si="206"/>
        <v>0</v>
      </c>
      <c r="AD326" s="23">
        <f t="shared" si="206"/>
        <v>0</v>
      </c>
      <c r="AE326" s="23">
        <f t="shared" si="206"/>
        <v>0</v>
      </c>
      <c r="AF326" s="23">
        <f t="shared" si="206"/>
        <v>0</v>
      </c>
      <c r="AG326" s="23">
        <f t="shared" si="206"/>
        <v>0</v>
      </c>
      <c r="AH326" s="23">
        <f t="shared" si="206"/>
        <v>0</v>
      </c>
      <c r="AI326" s="23">
        <f t="shared" si="206"/>
        <v>0</v>
      </c>
      <c r="AJ326" s="23">
        <f t="shared" si="206"/>
        <v>0</v>
      </c>
      <c r="AK326" s="23">
        <f t="shared" si="206"/>
        <v>0</v>
      </c>
      <c r="AL326" s="23">
        <f t="shared" si="206"/>
        <v>0</v>
      </c>
      <c r="AM326" s="23">
        <v>0</v>
      </c>
      <c r="AN326" s="23">
        <f t="shared" si="203"/>
        <v>0</v>
      </c>
      <c r="AP326" s="55"/>
    </row>
    <row r="327" spans="1:48">
      <c r="A327" s="27">
        <v>1</v>
      </c>
      <c r="B327" s="2">
        <v>3</v>
      </c>
      <c r="C327" s="2">
        <v>4</v>
      </c>
      <c r="D327" s="2">
        <v>343</v>
      </c>
      <c r="E327" s="1">
        <v>1</v>
      </c>
      <c r="G327" s="32" t="s">
        <v>277</v>
      </c>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f t="shared" si="203"/>
        <v>0</v>
      </c>
      <c r="AP327" s="55"/>
    </row>
    <row r="328" spans="1:48">
      <c r="A328" s="27">
        <v>1</v>
      </c>
      <c r="B328" s="2">
        <v>3</v>
      </c>
      <c r="C328" s="2">
        <v>4</v>
      </c>
      <c r="D328" s="2">
        <v>344</v>
      </c>
      <c r="E328" s="41"/>
      <c r="F328" s="41"/>
      <c r="G328" s="36" t="s">
        <v>278</v>
      </c>
      <c r="H328" s="23">
        <f>+H329</f>
        <v>0</v>
      </c>
      <c r="I328" s="23">
        <f t="shared" ref="I328:AL328" si="207">+I329</f>
        <v>0</v>
      </c>
      <c r="J328" s="23">
        <f t="shared" si="207"/>
        <v>0</v>
      </c>
      <c r="K328" s="23">
        <f t="shared" si="207"/>
        <v>0</v>
      </c>
      <c r="L328" s="23">
        <f t="shared" si="207"/>
        <v>0</v>
      </c>
      <c r="M328" s="23">
        <f t="shared" si="207"/>
        <v>0</v>
      </c>
      <c r="N328" s="23">
        <f t="shared" si="207"/>
        <v>0</v>
      </c>
      <c r="O328" s="23">
        <f t="shared" si="207"/>
        <v>0</v>
      </c>
      <c r="P328" s="23">
        <f t="shared" si="207"/>
        <v>0</v>
      </c>
      <c r="Q328" s="23">
        <f t="shared" si="207"/>
        <v>0</v>
      </c>
      <c r="R328" s="23">
        <f t="shared" si="207"/>
        <v>0</v>
      </c>
      <c r="S328" s="23">
        <f t="shared" si="207"/>
        <v>0</v>
      </c>
      <c r="T328" s="23">
        <f t="shared" si="207"/>
        <v>0</v>
      </c>
      <c r="U328" s="23">
        <f t="shared" si="207"/>
        <v>0</v>
      </c>
      <c r="V328" s="23">
        <f t="shared" si="207"/>
        <v>0</v>
      </c>
      <c r="W328" s="23">
        <f t="shared" si="207"/>
        <v>0</v>
      </c>
      <c r="X328" s="23">
        <f t="shared" si="207"/>
        <v>0</v>
      </c>
      <c r="Y328" s="23">
        <f t="shared" si="207"/>
        <v>0</v>
      </c>
      <c r="Z328" s="23">
        <f t="shared" si="207"/>
        <v>0</v>
      </c>
      <c r="AA328" s="23">
        <f t="shared" si="207"/>
        <v>0</v>
      </c>
      <c r="AB328" s="23">
        <f t="shared" si="207"/>
        <v>0</v>
      </c>
      <c r="AC328" s="23">
        <f t="shared" si="207"/>
        <v>0</v>
      </c>
      <c r="AD328" s="23">
        <f t="shared" si="207"/>
        <v>0</v>
      </c>
      <c r="AE328" s="23">
        <f t="shared" si="207"/>
        <v>0</v>
      </c>
      <c r="AF328" s="23">
        <f t="shared" si="207"/>
        <v>0</v>
      </c>
      <c r="AG328" s="23">
        <f t="shared" si="207"/>
        <v>0</v>
      </c>
      <c r="AH328" s="23">
        <f t="shared" si="207"/>
        <v>0</v>
      </c>
      <c r="AI328" s="23">
        <f t="shared" si="207"/>
        <v>0</v>
      </c>
      <c r="AJ328" s="23">
        <f t="shared" si="207"/>
        <v>0</v>
      </c>
      <c r="AK328" s="23">
        <f t="shared" si="207"/>
        <v>0</v>
      </c>
      <c r="AL328" s="23">
        <f t="shared" si="207"/>
        <v>0</v>
      </c>
      <c r="AM328" s="23">
        <v>0</v>
      </c>
      <c r="AN328" s="23">
        <f t="shared" si="203"/>
        <v>0</v>
      </c>
      <c r="AP328" s="55"/>
    </row>
    <row r="329" spans="1:48">
      <c r="A329" s="27">
        <v>1</v>
      </c>
      <c r="B329" s="2">
        <v>3</v>
      </c>
      <c r="C329" s="2">
        <v>4</v>
      </c>
      <c r="D329" s="2">
        <v>344</v>
      </c>
      <c r="E329" s="1">
        <v>1</v>
      </c>
      <c r="G329" s="32" t="s">
        <v>278</v>
      </c>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f t="shared" si="203"/>
        <v>0</v>
      </c>
      <c r="AP329" s="55"/>
    </row>
    <row r="330" spans="1:48">
      <c r="A330" s="27">
        <v>1</v>
      </c>
      <c r="B330" s="2">
        <v>3</v>
      </c>
      <c r="C330" s="2">
        <v>4</v>
      </c>
      <c r="D330" s="2">
        <v>345</v>
      </c>
      <c r="E330" s="41"/>
      <c r="F330" s="41"/>
      <c r="G330" s="36" t="s">
        <v>279</v>
      </c>
      <c r="H330" s="23">
        <f>+H331</f>
        <v>0</v>
      </c>
      <c r="I330" s="23">
        <f t="shared" ref="I330:AL330" si="208">+I331</f>
        <v>0</v>
      </c>
      <c r="J330" s="23">
        <f t="shared" si="208"/>
        <v>0</v>
      </c>
      <c r="K330" s="23">
        <f t="shared" si="208"/>
        <v>0</v>
      </c>
      <c r="L330" s="23">
        <f t="shared" si="208"/>
        <v>0</v>
      </c>
      <c r="M330" s="23">
        <f t="shared" si="208"/>
        <v>0</v>
      </c>
      <c r="N330" s="23">
        <f t="shared" si="208"/>
        <v>0</v>
      </c>
      <c r="O330" s="23">
        <f t="shared" si="208"/>
        <v>0</v>
      </c>
      <c r="P330" s="23">
        <f t="shared" si="208"/>
        <v>0</v>
      </c>
      <c r="Q330" s="23">
        <f t="shared" si="208"/>
        <v>0</v>
      </c>
      <c r="R330" s="23">
        <f t="shared" si="208"/>
        <v>0</v>
      </c>
      <c r="S330" s="23">
        <f t="shared" si="208"/>
        <v>0</v>
      </c>
      <c r="T330" s="23">
        <f t="shared" si="208"/>
        <v>0</v>
      </c>
      <c r="U330" s="23">
        <f t="shared" si="208"/>
        <v>0</v>
      </c>
      <c r="V330" s="23">
        <f t="shared" si="208"/>
        <v>0</v>
      </c>
      <c r="W330" s="23">
        <f t="shared" si="208"/>
        <v>0</v>
      </c>
      <c r="X330" s="23">
        <f t="shared" si="208"/>
        <v>0</v>
      </c>
      <c r="Y330" s="23">
        <f t="shared" si="208"/>
        <v>0</v>
      </c>
      <c r="Z330" s="23">
        <f t="shared" si="208"/>
        <v>0</v>
      </c>
      <c r="AA330" s="23">
        <f t="shared" si="208"/>
        <v>0</v>
      </c>
      <c r="AB330" s="23">
        <f t="shared" si="208"/>
        <v>0</v>
      </c>
      <c r="AC330" s="23">
        <f t="shared" si="208"/>
        <v>0</v>
      </c>
      <c r="AD330" s="23">
        <f t="shared" si="208"/>
        <v>0</v>
      </c>
      <c r="AE330" s="23">
        <f t="shared" si="208"/>
        <v>0</v>
      </c>
      <c r="AF330" s="23">
        <f t="shared" si="208"/>
        <v>0</v>
      </c>
      <c r="AG330" s="23">
        <f t="shared" si="208"/>
        <v>0</v>
      </c>
      <c r="AH330" s="23">
        <f t="shared" si="208"/>
        <v>0</v>
      </c>
      <c r="AI330" s="23">
        <f t="shared" si="208"/>
        <v>0</v>
      </c>
      <c r="AJ330" s="23">
        <f t="shared" si="208"/>
        <v>0</v>
      </c>
      <c r="AK330" s="23">
        <f t="shared" si="208"/>
        <v>0</v>
      </c>
      <c r="AL330" s="23">
        <f t="shared" si="208"/>
        <v>0</v>
      </c>
      <c r="AM330" s="23">
        <v>0</v>
      </c>
      <c r="AN330" s="23">
        <f t="shared" si="203"/>
        <v>0</v>
      </c>
      <c r="AP330" s="55"/>
    </row>
    <row r="331" spans="1:48">
      <c r="A331" s="27">
        <v>1</v>
      </c>
      <c r="B331" s="2">
        <v>3</v>
      </c>
      <c r="C331" s="2">
        <v>4</v>
      </c>
      <c r="D331" s="2">
        <v>345</v>
      </c>
      <c r="E331" s="1">
        <v>1</v>
      </c>
      <c r="G331" s="32" t="s">
        <v>279</v>
      </c>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f t="shared" si="203"/>
        <v>0</v>
      </c>
      <c r="AP331" s="55"/>
    </row>
    <row r="332" spans="1:48">
      <c r="A332" s="27">
        <v>1</v>
      </c>
      <c r="B332" s="2">
        <v>3</v>
      </c>
      <c r="C332" s="2">
        <v>4</v>
      </c>
      <c r="D332" s="2">
        <v>346</v>
      </c>
      <c r="E332" s="41"/>
      <c r="F332" s="41"/>
      <c r="G332" s="36" t="s">
        <v>280</v>
      </c>
      <c r="H332" s="23">
        <f>+H333</f>
        <v>0</v>
      </c>
      <c r="I332" s="23">
        <f t="shared" ref="I332:AL332" si="209">+I333</f>
        <v>0</v>
      </c>
      <c r="J332" s="23">
        <f t="shared" si="209"/>
        <v>0</v>
      </c>
      <c r="K332" s="23">
        <f t="shared" si="209"/>
        <v>0</v>
      </c>
      <c r="L332" s="23">
        <f t="shared" si="209"/>
        <v>0</v>
      </c>
      <c r="M332" s="23">
        <f t="shared" si="209"/>
        <v>0</v>
      </c>
      <c r="N332" s="23">
        <f t="shared" si="209"/>
        <v>0</v>
      </c>
      <c r="O332" s="23">
        <f t="shared" si="209"/>
        <v>0</v>
      </c>
      <c r="P332" s="23">
        <f t="shared" si="209"/>
        <v>0</v>
      </c>
      <c r="Q332" s="23">
        <f t="shared" si="209"/>
        <v>0</v>
      </c>
      <c r="R332" s="23">
        <f t="shared" si="209"/>
        <v>0</v>
      </c>
      <c r="S332" s="23">
        <f t="shared" si="209"/>
        <v>0</v>
      </c>
      <c r="T332" s="23">
        <f t="shared" si="209"/>
        <v>0</v>
      </c>
      <c r="U332" s="23">
        <f t="shared" si="209"/>
        <v>0</v>
      </c>
      <c r="V332" s="23">
        <f t="shared" si="209"/>
        <v>0</v>
      </c>
      <c r="W332" s="23">
        <f t="shared" si="209"/>
        <v>0</v>
      </c>
      <c r="X332" s="23">
        <f t="shared" si="209"/>
        <v>0</v>
      </c>
      <c r="Y332" s="23">
        <f t="shared" si="209"/>
        <v>0</v>
      </c>
      <c r="Z332" s="23">
        <f t="shared" si="209"/>
        <v>0</v>
      </c>
      <c r="AA332" s="23">
        <f t="shared" si="209"/>
        <v>0</v>
      </c>
      <c r="AB332" s="23">
        <f t="shared" si="209"/>
        <v>0</v>
      </c>
      <c r="AC332" s="23">
        <f t="shared" si="209"/>
        <v>0</v>
      </c>
      <c r="AD332" s="23">
        <f t="shared" si="209"/>
        <v>0</v>
      </c>
      <c r="AE332" s="23">
        <f t="shared" si="209"/>
        <v>0</v>
      </c>
      <c r="AF332" s="23">
        <f t="shared" si="209"/>
        <v>0</v>
      </c>
      <c r="AG332" s="23">
        <f t="shared" si="209"/>
        <v>0</v>
      </c>
      <c r="AH332" s="23">
        <f t="shared" si="209"/>
        <v>0</v>
      </c>
      <c r="AI332" s="23">
        <f t="shared" si="209"/>
        <v>0</v>
      </c>
      <c r="AJ332" s="23">
        <f t="shared" si="209"/>
        <v>0</v>
      </c>
      <c r="AK332" s="23">
        <f t="shared" si="209"/>
        <v>0</v>
      </c>
      <c r="AL332" s="23">
        <f t="shared" si="209"/>
        <v>0</v>
      </c>
      <c r="AM332" s="23">
        <v>0</v>
      </c>
      <c r="AN332" s="23">
        <f t="shared" si="203"/>
        <v>0</v>
      </c>
      <c r="AP332" s="55"/>
    </row>
    <row r="333" spans="1:48">
      <c r="A333" s="27">
        <v>1</v>
      </c>
      <c r="B333" s="2">
        <v>3</v>
      </c>
      <c r="C333" s="2">
        <v>4</v>
      </c>
      <c r="D333" s="2">
        <v>346</v>
      </c>
      <c r="E333" s="1">
        <v>1</v>
      </c>
      <c r="G333" s="32" t="s">
        <v>281</v>
      </c>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f t="shared" si="203"/>
        <v>0</v>
      </c>
      <c r="AP333" s="55"/>
    </row>
    <row r="334" spans="1:48">
      <c r="A334" s="27">
        <v>1</v>
      </c>
      <c r="B334" s="2">
        <v>3</v>
      </c>
      <c r="C334" s="2">
        <v>4</v>
      </c>
      <c r="D334" s="2">
        <v>347</v>
      </c>
      <c r="E334" s="41"/>
      <c r="F334" s="41"/>
      <c r="G334" s="36" t="s">
        <v>282</v>
      </c>
      <c r="H334" s="23">
        <f>+H335</f>
        <v>0</v>
      </c>
      <c r="I334" s="23">
        <f t="shared" ref="I334:AL334" si="210">+I335</f>
        <v>0</v>
      </c>
      <c r="J334" s="23">
        <f t="shared" si="210"/>
        <v>0</v>
      </c>
      <c r="K334" s="23">
        <f t="shared" si="210"/>
        <v>0</v>
      </c>
      <c r="L334" s="23">
        <f t="shared" si="210"/>
        <v>0</v>
      </c>
      <c r="M334" s="23">
        <f t="shared" si="210"/>
        <v>0</v>
      </c>
      <c r="N334" s="23">
        <f t="shared" si="210"/>
        <v>0</v>
      </c>
      <c r="O334" s="23">
        <f t="shared" si="210"/>
        <v>0</v>
      </c>
      <c r="P334" s="23">
        <f t="shared" si="210"/>
        <v>0</v>
      </c>
      <c r="Q334" s="23">
        <f t="shared" si="210"/>
        <v>0</v>
      </c>
      <c r="R334" s="23">
        <f t="shared" si="210"/>
        <v>0</v>
      </c>
      <c r="S334" s="23">
        <f t="shared" si="210"/>
        <v>0</v>
      </c>
      <c r="T334" s="23">
        <f t="shared" si="210"/>
        <v>0</v>
      </c>
      <c r="U334" s="23">
        <f t="shared" si="210"/>
        <v>0</v>
      </c>
      <c r="V334" s="23">
        <f t="shared" si="210"/>
        <v>0</v>
      </c>
      <c r="W334" s="23">
        <f t="shared" si="210"/>
        <v>0</v>
      </c>
      <c r="X334" s="23">
        <f t="shared" si="210"/>
        <v>0</v>
      </c>
      <c r="Y334" s="23">
        <f t="shared" si="210"/>
        <v>0</v>
      </c>
      <c r="Z334" s="23">
        <f t="shared" si="210"/>
        <v>0</v>
      </c>
      <c r="AA334" s="23">
        <f t="shared" si="210"/>
        <v>0</v>
      </c>
      <c r="AB334" s="23">
        <f t="shared" si="210"/>
        <v>0</v>
      </c>
      <c r="AC334" s="23">
        <f t="shared" si="210"/>
        <v>0</v>
      </c>
      <c r="AD334" s="23">
        <f t="shared" si="210"/>
        <v>0</v>
      </c>
      <c r="AE334" s="23">
        <f t="shared" si="210"/>
        <v>0</v>
      </c>
      <c r="AF334" s="23">
        <f t="shared" si="210"/>
        <v>0</v>
      </c>
      <c r="AG334" s="23">
        <f t="shared" si="210"/>
        <v>0</v>
      </c>
      <c r="AH334" s="23">
        <f t="shared" si="210"/>
        <v>0</v>
      </c>
      <c r="AI334" s="23">
        <f t="shared" si="210"/>
        <v>0</v>
      </c>
      <c r="AJ334" s="23">
        <f t="shared" si="210"/>
        <v>0</v>
      </c>
      <c r="AK334" s="23">
        <f t="shared" si="210"/>
        <v>0</v>
      </c>
      <c r="AL334" s="23">
        <f t="shared" si="210"/>
        <v>0</v>
      </c>
      <c r="AM334" s="23">
        <v>0</v>
      </c>
      <c r="AN334" s="23">
        <f t="shared" si="203"/>
        <v>0</v>
      </c>
      <c r="AP334" s="55"/>
    </row>
    <row r="335" spans="1:48">
      <c r="A335" s="27">
        <v>1</v>
      </c>
      <c r="B335" s="2">
        <v>3</v>
      </c>
      <c r="C335" s="2">
        <v>4</v>
      </c>
      <c r="D335" s="2">
        <v>347</v>
      </c>
      <c r="E335" s="1">
        <v>1</v>
      </c>
      <c r="G335" s="32" t="s">
        <v>282</v>
      </c>
      <c r="H335" s="40"/>
      <c r="I335" s="21"/>
      <c r="J335" s="21"/>
      <c r="K335" s="21"/>
      <c r="L335" s="21"/>
      <c r="M335" s="21"/>
      <c r="N335" s="21">
        <v>0</v>
      </c>
      <c r="O335" s="21"/>
      <c r="P335" s="21">
        <v>0</v>
      </c>
      <c r="Q335" s="21"/>
      <c r="R335" s="21">
        <v>0</v>
      </c>
      <c r="S335" s="21"/>
      <c r="T335" s="21"/>
      <c r="U335" s="21"/>
      <c r="V335" s="21"/>
      <c r="W335" s="21"/>
      <c r="X335" s="21"/>
      <c r="Y335" s="21"/>
      <c r="Z335" s="21"/>
      <c r="AA335" s="21"/>
      <c r="AB335" s="21"/>
      <c r="AC335" s="21"/>
      <c r="AD335" s="21"/>
      <c r="AE335" s="21"/>
      <c r="AF335" s="21"/>
      <c r="AG335" s="21"/>
      <c r="AH335" s="21"/>
      <c r="AI335" s="21"/>
      <c r="AJ335" s="21"/>
      <c r="AK335" s="21"/>
      <c r="AL335" s="21"/>
      <c r="AM335" s="21"/>
      <c r="AN335" s="21">
        <f t="shared" si="203"/>
        <v>0</v>
      </c>
      <c r="AP335" s="55"/>
    </row>
    <row r="336" spans="1:48">
      <c r="A336" s="27">
        <v>1</v>
      </c>
      <c r="B336" s="2">
        <v>3</v>
      </c>
      <c r="C336" s="2">
        <v>4</v>
      </c>
      <c r="D336" s="2">
        <v>348</v>
      </c>
      <c r="E336" s="41"/>
      <c r="F336" s="41"/>
      <c r="G336" s="36" t="s">
        <v>283</v>
      </c>
      <c r="H336" s="23">
        <f>+H337</f>
        <v>0</v>
      </c>
      <c r="I336" s="23">
        <f t="shared" ref="I336:AL336" si="211">+I337</f>
        <v>0</v>
      </c>
      <c r="J336" s="23">
        <f t="shared" si="211"/>
        <v>0</v>
      </c>
      <c r="K336" s="23">
        <f t="shared" si="211"/>
        <v>0</v>
      </c>
      <c r="L336" s="23">
        <f t="shared" si="211"/>
        <v>0</v>
      </c>
      <c r="M336" s="23">
        <f t="shared" si="211"/>
        <v>0</v>
      </c>
      <c r="N336" s="23">
        <f t="shared" si="211"/>
        <v>0</v>
      </c>
      <c r="O336" s="23">
        <f t="shared" si="211"/>
        <v>0</v>
      </c>
      <c r="P336" s="23">
        <f t="shared" si="211"/>
        <v>0</v>
      </c>
      <c r="Q336" s="23">
        <f t="shared" si="211"/>
        <v>0</v>
      </c>
      <c r="R336" s="23">
        <f t="shared" si="211"/>
        <v>0</v>
      </c>
      <c r="S336" s="23">
        <f t="shared" si="211"/>
        <v>0</v>
      </c>
      <c r="T336" s="23">
        <f t="shared" si="211"/>
        <v>0</v>
      </c>
      <c r="U336" s="23">
        <f t="shared" si="211"/>
        <v>0</v>
      </c>
      <c r="V336" s="23">
        <f t="shared" si="211"/>
        <v>0</v>
      </c>
      <c r="W336" s="23">
        <f t="shared" si="211"/>
        <v>0</v>
      </c>
      <c r="X336" s="23">
        <f t="shared" si="211"/>
        <v>0</v>
      </c>
      <c r="Y336" s="23">
        <f t="shared" si="211"/>
        <v>0</v>
      </c>
      <c r="Z336" s="23">
        <f t="shared" si="211"/>
        <v>0</v>
      </c>
      <c r="AA336" s="23">
        <f t="shared" si="211"/>
        <v>0</v>
      </c>
      <c r="AB336" s="23">
        <f t="shared" si="211"/>
        <v>0</v>
      </c>
      <c r="AC336" s="23">
        <f t="shared" si="211"/>
        <v>0</v>
      </c>
      <c r="AD336" s="23">
        <f t="shared" si="211"/>
        <v>0</v>
      </c>
      <c r="AE336" s="23">
        <f t="shared" si="211"/>
        <v>0</v>
      </c>
      <c r="AF336" s="23">
        <f t="shared" si="211"/>
        <v>0</v>
      </c>
      <c r="AG336" s="23">
        <f t="shared" si="211"/>
        <v>0</v>
      </c>
      <c r="AH336" s="23">
        <f t="shared" si="211"/>
        <v>0</v>
      </c>
      <c r="AI336" s="23">
        <f t="shared" si="211"/>
        <v>0</v>
      </c>
      <c r="AJ336" s="23">
        <f t="shared" si="211"/>
        <v>0</v>
      </c>
      <c r="AK336" s="23">
        <f t="shared" si="211"/>
        <v>0</v>
      </c>
      <c r="AL336" s="23">
        <f t="shared" si="211"/>
        <v>0</v>
      </c>
      <c r="AM336" s="23">
        <v>0</v>
      </c>
      <c r="AN336" s="23">
        <f t="shared" si="203"/>
        <v>0</v>
      </c>
      <c r="AP336" s="55"/>
    </row>
    <row r="337" spans="1:48">
      <c r="A337" s="27">
        <v>1</v>
      </c>
      <c r="B337" s="2">
        <v>3</v>
      </c>
      <c r="C337" s="2">
        <v>4</v>
      </c>
      <c r="D337" s="2">
        <v>348</v>
      </c>
      <c r="E337" s="1">
        <v>1</v>
      </c>
      <c r="G337" s="32" t="s">
        <v>283</v>
      </c>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f t="shared" si="203"/>
        <v>0</v>
      </c>
      <c r="AP337" s="55"/>
    </row>
    <row r="338" spans="1:48">
      <c r="A338" s="27">
        <v>1</v>
      </c>
      <c r="B338" s="2">
        <v>3</v>
      </c>
      <c r="C338" s="2">
        <v>4</v>
      </c>
      <c r="D338" s="2">
        <v>349</v>
      </c>
      <c r="G338" s="36" t="s">
        <v>284</v>
      </c>
      <c r="H338" s="23">
        <f>+H339</f>
        <v>0</v>
      </c>
      <c r="I338" s="23">
        <f t="shared" ref="I338:AL338" si="212">+I339</f>
        <v>0</v>
      </c>
      <c r="J338" s="23">
        <f t="shared" si="212"/>
        <v>0</v>
      </c>
      <c r="K338" s="23">
        <f t="shared" si="212"/>
        <v>0</v>
      </c>
      <c r="L338" s="23">
        <f t="shared" si="212"/>
        <v>0</v>
      </c>
      <c r="M338" s="23">
        <f t="shared" si="212"/>
        <v>0</v>
      </c>
      <c r="N338" s="23">
        <f t="shared" si="212"/>
        <v>0</v>
      </c>
      <c r="O338" s="23">
        <f t="shared" si="212"/>
        <v>0</v>
      </c>
      <c r="P338" s="23">
        <f t="shared" si="212"/>
        <v>0</v>
      </c>
      <c r="Q338" s="23">
        <f t="shared" si="212"/>
        <v>0</v>
      </c>
      <c r="R338" s="23">
        <f t="shared" si="212"/>
        <v>0</v>
      </c>
      <c r="S338" s="23">
        <f t="shared" si="212"/>
        <v>0</v>
      </c>
      <c r="T338" s="23">
        <f t="shared" si="212"/>
        <v>0</v>
      </c>
      <c r="U338" s="23">
        <f t="shared" si="212"/>
        <v>0</v>
      </c>
      <c r="V338" s="23">
        <f t="shared" si="212"/>
        <v>0</v>
      </c>
      <c r="W338" s="23">
        <f t="shared" si="212"/>
        <v>0</v>
      </c>
      <c r="X338" s="23">
        <f t="shared" si="212"/>
        <v>0</v>
      </c>
      <c r="Y338" s="23">
        <f t="shared" si="212"/>
        <v>0</v>
      </c>
      <c r="Z338" s="23">
        <f t="shared" si="212"/>
        <v>0</v>
      </c>
      <c r="AA338" s="23">
        <f t="shared" si="212"/>
        <v>0</v>
      </c>
      <c r="AB338" s="23">
        <f t="shared" si="212"/>
        <v>0</v>
      </c>
      <c r="AC338" s="23">
        <f t="shared" si="212"/>
        <v>0</v>
      </c>
      <c r="AD338" s="23">
        <f t="shared" si="212"/>
        <v>0</v>
      </c>
      <c r="AE338" s="23">
        <f t="shared" si="212"/>
        <v>0</v>
      </c>
      <c r="AF338" s="23">
        <f t="shared" si="212"/>
        <v>0</v>
      </c>
      <c r="AG338" s="23">
        <f t="shared" si="212"/>
        <v>0</v>
      </c>
      <c r="AH338" s="23">
        <f t="shared" si="212"/>
        <v>0</v>
      </c>
      <c r="AI338" s="23">
        <f t="shared" si="212"/>
        <v>0</v>
      </c>
      <c r="AJ338" s="23">
        <f t="shared" si="212"/>
        <v>0</v>
      </c>
      <c r="AK338" s="23">
        <f t="shared" si="212"/>
        <v>0</v>
      </c>
      <c r="AL338" s="23">
        <f t="shared" si="212"/>
        <v>0</v>
      </c>
      <c r="AM338" s="23">
        <v>0</v>
      </c>
      <c r="AN338" s="23">
        <f t="shared" si="203"/>
        <v>0</v>
      </c>
      <c r="AP338" s="55"/>
    </row>
    <row r="339" spans="1:48">
      <c r="A339" s="27">
        <v>1</v>
      </c>
      <c r="B339" s="2">
        <v>3</v>
      </c>
      <c r="C339" s="2">
        <v>4</v>
      </c>
      <c r="D339" s="2">
        <v>349</v>
      </c>
      <c r="E339" s="2">
        <v>1</v>
      </c>
      <c r="F339" s="2"/>
      <c r="G339" s="32" t="s">
        <v>284</v>
      </c>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f t="shared" si="203"/>
        <v>0</v>
      </c>
      <c r="AP339" s="55"/>
    </row>
    <row r="340" spans="1:48">
      <c r="A340" s="27">
        <v>1</v>
      </c>
      <c r="B340" s="2">
        <v>3</v>
      </c>
      <c r="C340" s="2">
        <v>5</v>
      </c>
      <c r="D340" s="2"/>
      <c r="E340" s="41"/>
      <c r="F340" s="41"/>
      <c r="G340" s="36" t="s">
        <v>285</v>
      </c>
      <c r="H340" s="15">
        <f>+H341+H343+H345+H348+H350+H352+H354+H365+H368</f>
        <v>0</v>
      </c>
      <c r="I340" s="15">
        <f t="shared" ref="I340:AL340" si="213">+I341+I343+I345+I348+I350+I352+I354+I365+I368</f>
        <v>0</v>
      </c>
      <c r="J340" s="15">
        <f t="shared" si="213"/>
        <v>0</v>
      </c>
      <c r="K340" s="15">
        <f t="shared" si="213"/>
        <v>0</v>
      </c>
      <c r="L340" s="15">
        <f t="shared" si="213"/>
        <v>153000</v>
      </c>
      <c r="M340" s="15">
        <f t="shared" si="213"/>
        <v>0</v>
      </c>
      <c r="N340" s="15">
        <f t="shared" si="213"/>
        <v>0</v>
      </c>
      <c r="O340" s="15">
        <f t="shared" si="213"/>
        <v>0</v>
      </c>
      <c r="P340" s="15">
        <f t="shared" si="213"/>
        <v>0</v>
      </c>
      <c r="Q340" s="15">
        <f t="shared" si="213"/>
        <v>0</v>
      </c>
      <c r="R340" s="15">
        <f t="shared" si="213"/>
        <v>0</v>
      </c>
      <c r="S340" s="15">
        <f t="shared" si="213"/>
        <v>0</v>
      </c>
      <c r="T340" s="15">
        <f t="shared" si="213"/>
        <v>0</v>
      </c>
      <c r="U340" s="15">
        <f t="shared" si="213"/>
        <v>0</v>
      </c>
      <c r="V340" s="15">
        <f t="shared" si="213"/>
        <v>0</v>
      </c>
      <c r="W340" s="15">
        <f t="shared" si="213"/>
        <v>0</v>
      </c>
      <c r="X340" s="15">
        <f t="shared" si="213"/>
        <v>0</v>
      </c>
      <c r="Y340" s="15">
        <f t="shared" si="213"/>
        <v>0</v>
      </c>
      <c r="Z340" s="15">
        <f t="shared" si="213"/>
        <v>0</v>
      </c>
      <c r="AA340" s="15">
        <f t="shared" si="213"/>
        <v>0</v>
      </c>
      <c r="AB340" s="15">
        <f t="shared" si="213"/>
        <v>0</v>
      </c>
      <c r="AC340" s="15">
        <f t="shared" si="213"/>
        <v>0</v>
      </c>
      <c r="AD340" s="15">
        <f t="shared" si="213"/>
        <v>0</v>
      </c>
      <c r="AE340" s="15">
        <f t="shared" si="213"/>
        <v>0</v>
      </c>
      <c r="AF340" s="15">
        <f t="shared" si="213"/>
        <v>0</v>
      </c>
      <c r="AG340" s="15">
        <f t="shared" si="213"/>
        <v>0</v>
      </c>
      <c r="AH340" s="15">
        <f t="shared" si="213"/>
        <v>0</v>
      </c>
      <c r="AI340" s="15">
        <f t="shared" si="213"/>
        <v>0</v>
      </c>
      <c r="AJ340" s="15">
        <f t="shared" si="213"/>
        <v>0</v>
      </c>
      <c r="AK340" s="15">
        <f t="shared" si="213"/>
        <v>0</v>
      </c>
      <c r="AL340" s="15">
        <f t="shared" si="213"/>
        <v>0</v>
      </c>
      <c r="AM340" s="15">
        <v>0</v>
      </c>
      <c r="AN340" s="15">
        <f t="shared" si="203"/>
        <v>153000</v>
      </c>
      <c r="AP340" s="55"/>
    </row>
    <row r="341" spans="1:48">
      <c r="A341" s="27">
        <v>1</v>
      </c>
      <c r="B341" s="2">
        <v>3</v>
      </c>
      <c r="C341" s="2">
        <v>5</v>
      </c>
      <c r="D341" s="2">
        <v>351</v>
      </c>
      <c r="E341" s="41"/>
      <c r="F341" s="41"/>
      <c r="G341" s="36" t="s">
        <v>286</v>
      </c>
      <c r="H341" s="23">
        <f>+H342</f>
        <v>0</v>
      </c>
      <c r="I341" s="23">
        <f t="shared" ref="I341:AL341" si="214">+I342</f>
        <v>0</v>
      </c>
      <c r="J341" s="23">
        <f t="shared" si="214"/>
        <v>0</v>
      </c>
      <c r="K341" s="23">
        <f t="shared" si="214"/>
        <v>0</v>
      </c>
      <c r="L341" s="23">
        <f t="shared" si="214"/>
        <v>0</v>
      </c>
      <c r="M341" s="23">
        <f t="shared" si="214"/>
        <v>0</v>
      </c>
      <c r="N341" s="23">
        <f t="shared" si="214"/>
        <v>0</v>
      </c>
      <c r="O341" s="23">
        <f t="shared" si="214"/>
        <v>0</v>
      </c>
      <c r="P341" s="23">
        <f t="shared" si="214"/>
        <v>0</v>
      </c>
      <c r="Q341" s="23">
        <f t="shared" si="214"/>
        <v>0</v>
      </c>
      <c r="R341" s="23">
        <f t="shared" si="214"/>
        <v>0</v>
      </c>
      <c r="S341" s="23">
        <f t="shared" si="214"/>
        <v>0</v>
      </c>
      <c r="T341" s="23">
        <f t="shared" si="214"/>
        <v>0</v>
      </c>
      <c r="U341" s="23">
        <f t="shared" si="214"/>
        <v>0</v>
      </c>
      <c r="V341" s="23">
        <f t="shared" si="214"/>
        <v>0</v>
      </c>
      <c r="W341" s="23">
        <f t="shared" si="214"/>
        <v>0</v>
      </c>
      <c r="X341" s="23">
        <f t="shared" si="214"/>
        <v>0</v>
      </c>
      <c r="Y341" s="23">
        <f t="shared" si="214"/>
        <v>0</v>
      </c>
      <c r="Z341" s="23">
        <f t="shared" si="214"/>
        <v>0</v>
      </c>
      <c r="AA341" s="23">
        <f t="shared" si="214"/>
        <v>0</v>
      </c>
      <c r="AB341" s="23">
        <f t="shared" si="214"/>
        <v>0</v>
      </c>
      <c r="AC341" s="23">
        <f t="shared" si="214"/>
        <v>0</v>
      </c>
      <c r="AD341" s="23">
        <f t="shared" si="214"/>
        <v>0</v>
      </c>
      <c r="AE341" s="23">
        <f t="shared" si="214"/>
        <v>0</v>
      </c>
      <c r="AF341" s="23">
        <f t="shared" si="214"/>
        <v>0</v>
      </c>
      <c r="AG341" s="23">
        <f t="shared" si="214"/>
        <v>0</v>
      </c>
      <c r="AH341" s="23">
        <f t="shared" si="214"/>
        <v>0</v>
      </c>
      <c r="AI341" s="23">
        <f t="shared" si="214"/>
        <v>0</v>
      </c>
      <c r="AJ341" s="23">
        <f t="shared" si="214"/>
        <v>0</v>
      </c>
      <c r="AK341" s="23">
        <f t="shared" si="214"/>
        <v>0</v>
      </c>
      <c r="AL341" s="23">
        <f t="shared" si="214"/>
        <v>0</v>
      </c>
      <c r="AM341" s="23">
        <v>0</v>
      </c>
      <c r="AN341" s="23">
        <f t="shared" si="203"/>
        <v>0</v>
      </c>
      <c r="AP341" s="55"/>
    </row>
    <row r="342" spans="1:48" s="47" customFormat="1">
      <c r="A342" s="27">
        <v>1</v>
      </c>
      <c r="B342" s="3">
        <v>3</v>
      </c>
      <c r="C342" s="3">
        <v>5</v>
      </c>
      <c r="D342" s="3">
        <v>351</v>
      </c>
      <c r="E342" s="92">
        <v>1</v>
      </c>
      <c r="F342" s="92"/>
      <c r="G342" s="37" t="s">
        <v>286</v>
      </c>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v>0</v>
      </c>
      <c r="AK342" s="21"/>
      <c r="AL342" s="21"/>
      <c r="AM342" s="21"/>
      <c r="AN342" s="21">
        <f t="shared" si="203"/>
        <v>0</v>
      </c>
      <c r="AP342" s="55"/>
      <c r="AQ342" s="54"/>
      <c r="AR342" s="55"/>
      <c r="AS342" s="55"/>
      <c r="AT342" s="58"/>
      <c r="AV342" s="63"/>
    </row>
    <row r="343" spans="1:48">
      <c r="A343" s="27">
        <v>1</v>
      </c>
      <c r="B343" s="2">
        <v>3</v>
      </c>
      <c r="C343" s="2">
        <v>5</v>
      </c>
      <c r="D343" s="2">
        <v>352</v>
      </c>
      <c r="E343" s="41"/>
      <c r="F343" s="41"/>
      <c r="G343" s="36" t="s">
        <v>287</v>
      </c>
      <c r="H343" s="23">
        <f>+H344</f>
        <v>0</v>
      </c>
      <c r="I343" s="23">
        <f t="shared" ref="I343:AL343" si="215">+I344</f>
        <v>0</v>
      </c>
      <c r="J343" s="23">
        <f t="shared" si="215"/>
        <v>0</v>
      </c>
      <c r="K343" s="23">
        <f t="shared" si="215"/>
        <v>0</v>
      </c>
      <c r="L343" s="23">
        <f t="shared" si="215"/>
        <v>153000</v>
      </c>
      <c r="M343" s="23">
        <f t="shared" si="215"/>
        <v>0</v>
      </c>
      <c r="N343" s="23">
        <f t="shared" si="215"/>
        <v>0</v>
      </c>
      <c r="O343" s="23">
        <f t="shared" si="215"/>
        <v>0</v>
      </c>
      <c r="P343" s="23">
        <f t="shared" si="215"/>
        <v>0</v>
      </c>
      <c r="Q343" s="23">
        <f t="shared" si="215"/>
        <v>0</v>
      </c>
      <c r="R343" s="23">
        <f t="shared" si="215"/>
        <v>0</v>
      </c>
      <c r="S343" s="23">
        <f t="shared" si="215"/>
        <v>0</v>
      </c>
      <c r="T343" s="23">
        <f t="shared" si="215"/>
        <v>0</v>
      </c>
      <c r="U343" s="23">
        <f t="shared" si="215"/>
        <v>0</v>
      </c>
      <c r="V343" s="23">
        <f>+V344</f>
        <v>0</v>
      </c>
      <c r="W343" s="23">
        <f t="shared" ref="W343:AG343" si="216">+W344</f>
        <v>0</v>
      </c>
      <c r="X343" s="23">
        <f t="shared" si="216"/>
        <v>0</v>
      </c>
      <c r="Y343" s="23">
        <f t="shared" si="216"/>
        <v>0</v>
      </c>
      <c r="Z343" s="23">
        <f t="shared" si="216"/>
        <v>0</v>
      </c>
      <c r="AA343" s="23">
        <f t="shared" si="216"/>
        <v>0</v>
      </c>
      <c r="AB343" s="23">
        <f t="shared" si="216"/>
        <v>0</v>
      </c>
      <c r="AC343" s="23">
        <f t="shared" si="216"/>
        <v>0</v>
      </c>
      <c r="AD343" s="23">
        <f t="shared" si="216"/>
        <v>0</v>
      </c>
      <c r="AE343" s="23">
        <f t="shared" si="216"/>
        <v>0</v>
      </c>
      <c r="AF343" s="23">
        <f t="shared" si="216"/>
        <v>0</v>
      </c>
      <c r="AG343" s="23">
        <f t="shared" si="216"/>
        <v>0</v>
      </c>
      <c r="AH343" s="23">
        <f t="shared" si="215"/>
        <v>0</v>
      </c>
      <c r="AI343" s="23">
        <f t="shared" si="215"/>
        <v>0</v>
      </c>
      <c r="AJ343" s="23">
        <f t="shared" si="215"/>
        <v>0</v>
      </c>
      <c r="AK343" s="23">
        <f t="shared" si="215"/>
        <v>0</v>
      </c>
      <c r="AL343" s="23">
        <f t="shared" si="215"/>
        <v>0</v>
      </c>
      <c r="AM343" s="23">
        <v>0</v>
      </c>
      <c r="AN343" s="23">
        <f t="shared" si="203"/>
        <v>153000</v>
      </c>
      <c r="AP343" s="55"/>
    </row>
    <row r="344" spans="1:48" s="47" customFormat="1">
      <c r="A344" s="27">
        <v>1</v>
      </c>
      <c r="B344" s="3">
        <v>3</v>
      </c>
      <c r="C344" s="3">
        <v>5</v>
      </c>
      <c r="D344" s="3">
        <v>352</v>
      </c>
      <c r="E344" s="92">
        <v>1</v>
      </c>
      <c r="F344" s="92"/>
      <c r="G344" s="37" t="s">
        <v>288</v>
      </c>
      <c r="H344" s="40"/>
      <c r="I344" s="21"/>
      <c r="J344" s="21"/>
      <c r="K344" s="21"/>
      <c r="L344" s="21">
        <v>153000</v>
      </c>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f t="shared" si="203"/>
        <v>153000</v>
      </c>
      <c r="AP344" s="55"/>
      <c r="AQ344" s="54"/>
      <c r="AR344" s="55"/>
      <c r="AS344" s="55"/>
      <c r="AT344" s="58"/>
      <c r="AV344" s="63"/>
    </row>
    <row r="345" spans="1:48">
      <c r="A345" s="27">
        <v>1</v>
      </c>
      <c r="B345" s="2">
        <v>3</v>
      </c>
      <c r="C345" s="2">
        <v>5</v>
      </c>
      <c r="D345" s="2">
        <v>353</v>
      </c>
      <c r="E345" s="41"/>
      <c r="F345" s="41"/>
      <c r="G345" s="36" t="s">
        <v>289</v>
      </c>
      <c r="H345" s="23">
        <f t="shared" ref="H345:AL345" si="217">SUM(H346:H347)</f>
        <v>0</v>
      </c>
      <c r="I345" s="23">
        <f t="shared" si="217"/>
        <v>0</v>
      </c>
      <c r="J345" s="23">
        <f t="shared" si="217"/>
        <v>0</v>
      </c>
      <c r="K345" s="23">
        <f t="shared" si="217"/>
        <v>0</v>
      </c>
      <c r="L345" s="23">
        <f t="shared" si="217"/>
        <v>0</v>
      </c>
      <c r="M345" s="23">
        <f t="shared" ref="M345:R345" si="218">SUM(M346:M347)</f>
        <v>0</v>
      </c>
      <c r="N345" s="23">
        <f t="shared" si="218"/>
        <v>0</v>
      </c>
      <c r="O345" s="23">
        <f t="shared" si="218"/>
        <v>0</v>
      </c>
      <c r="P345" s="23">
        <f t="shared" si="218"/>
        <v>0</v>
      </c>
      <c r="Q345" s="23">
        <f t="shared" si="218"/>
        <v>0</v>
      </c>
      <c r="R345" s="23">
        <f t="shared" si="218"/>
        <v>0</v>
      </c>
      <c r="S345" s="23">
        <f t="shared" si="217"/>
        <v>0</v>
      </c>
      <c r="T345" s="23">
        <f t="shared" si="217"/>
        <v>0</v>
      </c>
      <c r="U345" s="23">
        <f t="shared" ref="U345" si="219">SUM(U346:U347)</f>
        <v>0</v>
      </c>
      <c r="V345" s="23">
        <f t="shared" si="217"/>
        <v>0</v>
      </c>
      <c r="W345" s="23">
        <f t="shared" si="217"/>
        <v>0</v>
      </c>
      <c r="X345" s="23">
        <f t="shared" si="217"/>
        <v>0</v>
      </c>
      <c r="Y345" s="23">
        <f t="shared" si="217"/>
        <v>0</v>
      </c>
      <c r="Z345" s="23">
        <f t="shared" si="217"/>
        <v>0</v>
      </c>
      <c r="AA345" s="23">
        <f t="shared" si="217"/>
        <v>0</v>
      </c>
      <c r="AB345" s="23">
        <f t="shared" si="217"/>
        <v>0</v>
      </c>
      <c r="AC345" s="23">
        <f t="shared" si="217"/>
        <v>0</v>
      </c>
      <c r="AD345" s="23">
        <f t="shared" si="217"/>
        <v>0</v>
      </c>
      <c r="AE345" s="23">
        <f t="shared" si="217"/>
        <v>0</v>
      </c>
      <c r="AF345" s="23">
        <f t="shared" si="217"/>
        <v>0</v>
      </c>
      <c r="AG345" s="23">
        <f t="shared" si="217"/>
        <v>0</v>
      </c>
      <c r="AH345" s="23">
        <f t="shared" ref="AH345" si="220">SUM(AH346:AH347)</f>
        <v>0</v>
      </c>
      <c r="AI345" s="23">
        <f t="shared" si="217"/>
        <v>0</v>
      </c>
      <c r="AJ345" s="23">
        <f t="shared" si="217"/>
        <v>0</v>
      </c>
      <c r="AK345" s="23">
        <f t="shared" si="217"/>
        <v>0</v>
      </c>
      <c r="AL345" s="23">
        <f t="shared" si="217"/>
        <v>0</v>
      </c>
      <c r="AM345" s="23">
        <v>0</v>
      </c>
      <c r="AN345" s="23">
        <f t="shared" si="203"/>
        <v>0</v>
      </c>
      <c r="AP345" s="55"/>
    </row>
    <row r="346" spans="1:48" s="47" customFormat="1">
      <c r="A346" s="27">
        <v>1</v>
      </c>
      <c r="B346" s="3">
        <v>3</v>
      </c>
      <c r="C346" s="3">
        <v>5</v>
      </c>
      <c r="D346" s="3">
        <v>353</v>
      </c>
      <c r="E346" s="92">
        <v>1</v>
      </c>
      <c r="F346" s="92"/>
      <c r="G346" s="37" t="s">
        <v>290</v>
      </c>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v>0</v>
      </c>
      <c r="AL346" s="21"/>
      <c r="AM346" s="21"/>
      <c r="AN346" s="21">
        <f t="shared" si="203"/>
        <v>0</v>
      </c>
      <c r="AP346" s="55"/>
      <c r="AQ346" s="54"/>
      <c r="AR346" s="55"/>
      <c r="AS346" s="55"/>
      <c r="AT346" s="58"/>
      <c r="AV346" s="63"/>
    </row>
    <row r="347" spans="1:48">
      <c r="A347" s="27">
        <v>1</v>
      </c>
      <c r="B347" s="2">
        <v>3</v>
      </c>
      <c r="C347" s="2">
        <v>5</v>
      </c>
      <c r="D347" s="2">
        <v>353</v>
      </c>
      <c r="E347" s="1">
        <v>2</v>
      </c>
      <c r="G347" s="32" t="s">
        <v>291</v>
      </c>
      <c r="H347" s="40"/>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v>0</v>
      </c>
      <c r="AK347" s="21"/>
      <c r="AL347" s="21"/>
      <c r="AM347" s="21"/>
      <c r="AN347" s="21">
        <f t="shared" si="203"/>
        <v>0</v>
      </c>
      <c r="AP347" s="55"/>
    </row>
    <row r="348" spans="1:48">
      <c r="A348" s="27">
        <v>1</v>
      </c>
      <c r="B348" s="2">
        <v>3</v>
      </c>
      <c r="C348" s="2">
        <v>5</v>
      </c>
      <c r="D348" s="2">
        <v>354</v>
      </c>
      <c r="E348" s="41"/>
      <c r="F348" s="41"/>
      <c r="G348" s="36" t="s">
        <v>292</v>
      </c>
      <c r="H348" s="23">
        <f>+H349</f>
        <v>0</v>
      </c>
      <c r="I348" s="23">
        <f t="shared" ref="I348:AL348" si="221">+I349</f>
        <v>0</v>
      </c>
      <c r="J348" s="23">
        <f t="shared" si="221"/>
        <v>0</v>
      </c>
      <c r="K348" s="23">
        <f t="shared" si="221"/>
        <v>0</v>
      </c>
      <c r="L348" s="23">
        <f t="shared" si="221"/>
        <v>0</v>
      </c>
      <c r="M348" s="23">
        <f t="shared" si="221"/>
        <v>0</v>
      </c>
      <c r="N348" s="23">
        <f t="shared" si="221"/>
        <v>0</v>
      </c>
      <c r="O348" s="23">
        <f t="shared" si="221"/>
        <v>0</v>
      </c>
      <c r="P348" s="23">
        <f t="shared" si="221"/>
        <v>0</v>
      </c>
      <c r="Q348" s="23">
        <f t="shared" si="221"/>
        <v>0</v>
      </c>
      <c r="R348" s="23">
        <f t="shared" si="221"/>
        <v>0</v>
      </c>
      <c r="S348" s="23">
        <f t="shared" si="221"/>
        <v>0</v>
      </c>
      <c r="T348" s="23">
        <f t="shared" si="221"/>
        <v>0</v>
      </c>
      <c r="U348" s="23">
        <f t="shared" si="221"/>
        <v>0</v>
      </c>
      <c r="V348" s="23">
        <f t="shared" si="221"/>
        <v>0</v>
      </c>
      <c r="W348" s="23">
        <f t="shared" si="221"/>
        <v>0</v>
      </c>
      <c r="X348" s="23">
        <f t="shared" si="221"/>
        <v>0</v>
      </c>
      <c r="Y348" s="23">
        <f t="shared" si="221"/>
        <v>0</v>
      </c>
      <c r="Z348" s="23">
        <f t="shared" si="221"/>
        <v>0</v>
      </c>
      <c r="AA348" s="23">
        <f t="shared" si="221"/>
        <v>0</v>
      </c>
      <c r="AB348" s="23">
        <f t="shared" si="221"/>
        <v>0</v>
      </c>
      <c r="AC348" s="23">
        <f t="shared" si="221"/>
        <v>0</v>
      </c>
      <c r="AD348" s="23">
        <f t="shared" si="221"/>
        <v>0</v>
      </c>
      <c r="AE348" s="23">
        <f t="shared" si="221"/>
        <v>0</v>
      </c>
      <c r="AF348" s="23">
        <f t="shared" si="221"/>
        <v>0</v>
      </c>
      <c r="AG348" s="23">
        <f t="shared" si="221"/>
        <v>0</v>
      </c>
      <c r="AH348" s="23">
        <f t="shared" si="221"/>
        <v>0</v>
      </c>
      <c r="AI348" s="23">
        <f t="shared" si="221"/>
        <v>0</v>
      </c>
      <c r="AJ348" s="23">
        <f t="shared" si="221"/>
        <v>0</v>
      </c>
      <c r="AK348" s="23">
        <f t="shared" si="221"/>
        <v>0</v>
      </c>
      <c r="AL348" s="23">
        <f t="shared" si="221"/>
        <v>0</v>
      </c>
      <c r="AM348" s="23">
        <v>0</v>
      </c>
      <c r="AN348" s="23">
        <f t="shared" si="203"/>
        <v>0</v>
      </c>
      <c r="AP348" s="55"/>
    </row>
    <row r="349" spans="1:48">
      <c r="A349" s="27">
        <v>1</v>
      </c>
      <c r="B349" s="2">
        <v>3</v>
      </c>
      <c r="C349" s="2">
        <v>5</v>
      </c>
      <c r="D349" s="2">
        <v>354</v>
      </c>
      <c r="E349" s="1">
        <v>1</v>
      </c>
      <c r="G349" s="32" t="s">
        <v>293</v>
      </c>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f t="shared" si="203"/>
        <v>0</v>
      </c>
      <c r="AP349" s="55"/>
    </row>
    <row r="350" spans="1:48">
      <c r="A350" s="27">
        <v>1</v>
      </c>
      <c r="B350" s="2">
        <v>3</v>
      </c>
      <c r="C350" s="2">
        <v>5</v>
      </c>
      <c r="D350" s="2">
        <v>355</v>
      </c>
      <c r="E350" s="41"/>
      <c r="F350" s="41"/>
      <c r="G350" s="36" t="s">
        <v>294</v>
      </c>
      <c r="H350" s="23">
        <f>+H351</f>
        <v>0</v>
      </c>
      <c r="I350" s="23">
        <f t="shared" ref="I350:AL350" si="222">+I351</f>
        <v>0</v>
      </c>
      <c r="J350" s="23">
        <f t="shared" si="222"/>
        <v>0</v>
      </c>
      <c r="K350" s="23">
        <f t="shared" si="222"/>
        <v>0</v>
      </c>
      <c r="L350" s="23">
        <f t="shared" si="222"/>
        <v>0</v>
      </c>
      <c r="M350" s="23">
        <f t="shared" si="222"/>
        <v>0</v>
      </c>
      <c r="N350" s="23">
        <f t="shared" si="222"/>
        <v>0</v>
      </c>
      <c r="O350" s="23">
        <f t="shared" si="222"/>
        <v>0</v>
      </c>
      <c r="P350" s="23">
        <f t="shared" si="222"/>
        <v>0</v>
      </c>
      <c r="Q350" s="23">
        <f t="shared" si="222"/>
        <v>0</v>
      </c>
      <c r="R350" s="23">
        <f t="shared" si="222"/>
        <v>0</v>
      </c>
      <c r="S350" s="23">
        <f t="shared" si="222"/>
        <v>0</v>
      </c>
      <c r="T350" s="23">
        <f t="shared" si="222"/>
        <v>0</v>
      </c>
      <c r="U350" s="23">
        <f t="shared" si="222"/>
        <v>0</v>
      </c>
      <c r="V350" s="23">
        <f t="shared" si="222"/>
        <v>0</v>
      </c>
      <c r="W350" s="23">
        <f t="shared" si="222"/>
        <v>0</v>
      </c>
      <c r="X350" s="23">
        <f t="shared" si="222"/>
        <v>0</v>
      </c>
      <c r="Y350" s="23">
        <f t="shared" si="222"/>
        <v>0</v>
      </c>
      <c r="Z350" s="23">
        <f t="shared" si="222"/>
        <v>0</v>
      </c>
      <c r="AA350" s="23">
        <f t="shared" si="222"/>
        <v>0</v>
      </c>
      <c r="AB350" s="23">
        <f t="shared" si="222"/>
        <v>0</v>
      </c>
      <c r="AC350" s="23">
        <f t="shared" si="222"/>
        <v>0</v>
      </c>
      <c r="AD350" s="23">
        <f t="shared" si="222"/>
        <v>0</v>
      </c>
      <c r="AE350" s="23">
        <f t="shared" si="222"/>
        <v>0</v>
      </c>
      <c r="AF350" s="23">
        <f t="shared" si="222"/>
        <v>0</v>
      </c>
      <c r="AG350" s="23">
        <f t="shared" si="222"/>
        <v>0</v>
      </c>
      <c r="AH350" s="23">
        <f t="shared" si="222"/>
        <v>0</v>
      </c>
      <c r="AI350" s="23">
        <f t="shared" si="222"/>
        <v>0</v>
      </c>
      <c r="AJ350" s="23">
        <f t="shared" si="222"/>
        <v>0</v>
      </c>
      <c r="AK350" s="23">
        <f t="shared" si="222"/>
        <v>0</v>
      </c>
      <c r="AL350" s="23">
        <f t="shared" si="222"/>
        <v>0</v>
      </c>
      <c r="AM350" s="23">
        <v>0</v>
      </c>
      <c r="AN350" s="23">
        <f t="shared" si="203"/>
        <v>0</v>
      </c>
      <c r="AP350" s="55"/>
    </row>
    <row r="351" spans="1:48" s="47" customFormat="1">
      <c r="A351" s="27">
        <v>1</v>
      </c>
      <c r="B351" s="3">
        <v>3</v>
      </c>
      <c r="C351" s="3">
        <v>5</v>
      </c>
      <c r="D351" s="3">
        <v>355</v>
      </c>
      <c r="E351" s="92">
        <v>1</v>
      </c>
      <c r="F351" s="92"/>
      <c r="G351" s="37" t="s">
        <v>294</v>
      </c>
      <c r="H351" s="40"/>
      <c r="I351" s="21"/>
      <c r="J351" s="21"/>
      <c r="K351" s="21"/>
      <c r="L351" s="21"/>
      <c r="M351" s="21">
        <v>0</v>
      </c>
      <c r="N351" s="21"/>
      <c r="O351" s="21"/>
      <c r="P351" s="21"/>
      <c r="Q351" s="21"/>
      <c r="R351" s="21"/>
      <c r="S351" s="21"/>
      <c r="T351" s="21"/>
      <c r="U351" s="21"/>
      <c r="V351" s="21"/>
      <c r="W351" s="21"/>
      <c r="X351" s="21"/>
      <c r="Y351" s="21"/>
      <c r="Z351" s="21"/>
      <c r="AA351" s="21"/>
      <c r="AB351" s="21"/>
      <c r="AC351" s="21"/>
      <c r="AD351" s="21"/>
      <c r="AE351" s="21"/>
      <c r="AF351" s="21"/>
      <c r="AG351" s="21"/>
      <c r="AH351" s="21"/>
      <c r="AI351" s="21">
        <v>0</v>
      </c>
      <c r="AJ351" s="21"/>
      <c r="AK351" s="21"/>
      <c r="AL351" s="21"/>
      <c r="AM351" s="21"/>
      <c r="AN351" s="21">
        <f t="shared" si="203"/>
        <v>0</v>
      </c>
      <c r="AP351" s="55"/>
      <c r="AQ351" s="54"/>
      <c r="AR351" s="55"/>
      <c r="AS351" s="55"/>
      <c r="AT351" s="58"/>
      <c r="AV351" s="63"/>
    </row>
    <row r="352" spans="1:48">
      <c r="A352" s="27">
        <v>1</v>
      </c>
      <c r="B352" s="2">
        <v>3</v>
      </c>
      <c r="C352" s="2">
        <v>5</v>
      </c>
      <c r="D352" s="2">
        <v>356</v>
      </c>
      <c r="E352" s="41"/>
      <c r="F352" s="41"/>
      <c r="G352" s="36" t="s">
        <v>295</v>
      </c>
      <c r="H352" s="23">
        <f>+H353</f>
        <v>0</v>
      </c>
      <c r="I352" s="23">
        <f t="shared" ref="I352:AL352" si="223">+I353</f>
        <v>0</v>
      </c>
      <c r="J352" s="23">
        <f t="shared" si="223"/>
        <v>0</v>
      </c>
      <c r="K352" s="23">
        <f t="shared" si="223"/>
        <v>0</v>
      </c>
      <c r="L352" s="23">
        <f t="shared" si="223"/>
        <v>0</v>
      </c>
      <c r="M352" s="23">
        <f t="shared" si="223"/>
        <v>0</v>
      </c>
      <c r="N352" s="23">
        <f t="shared" si="223"/>
        <v>0</v>
      </c>
      <c r="O352" s="23">
        <f t="shared" si="223"/>
        <v>0</v>
      </c>
      <c r="P352" s="23">
        <f t="shared" si="223"/>
        <v>0</v>
      </c>
      <c r="Q352" s="23">
        <f t="shared" si="223"/>
        <v>0</v>
      </c>
      <c r="R352" s="23">
        <f t="shared" si="223"/>
        <v>0</v>
      </c>
      <c r="S352" s="23">
        <f t="shared" si="223"/>
        <v>0</v>
      </c>
      <c r="T352" s="23">
        <f t="shared" si="223"/>
        <v>0</v>
      </c>
      <c r="U352" s="23">
        <f t="shared" si="223"/>
        <v>0</v>
      </c>
      <c r="V352" s="23">
        <f t="shared" si="223"/>
        <v>0</v>
      </c>
      <c r="W352" s="23">
        <f t="shared" si="223"/>
        <v>0</v>
      </c>
      <c r="X352" s="23">
        <f t="shared" si="223"/>
        <v>0</v>
      </c>
      <c r="Y352" s="23">
        <f t="shared" si="223"/>
        <v>0</v>
      </c>
      <c r="Z352" s="23">
        <f t="shared" si="223"/>
        <v>0</v>
      </c>
      <c r="AA352" s="23">
        <f t="shared" si="223"/>
        <v>0</v>
      </c>
      <c r="AB352" s="23">
        <f t="shared" si="223"/>
        <v>0</v>
      </c>
      <c r="AC352" s="23">
        <f t="shared" si="223"/>
        <v>0</v>
      </c>
      <c r="AD352" s="23">
        <f t="shared" si="223"/>
        <v>0</v>
      </c>
      <c r="AE352" s="23">
        <f t="shared" si="223"/>
        <v>0</v>
      </c>
      <c r="AF352" s="23">
        <f t="shared" si="223"/>
        <v>0</v>
      </c>
      <c r="AG352" s="23">
        <f t="shared" si="223"/>
        <v>0</v>
      </c>
      <c r="AH352" s="23">
        <f t="shared" si="223"/>
        <v>0</v>
      </c>
      <c r="AI352" s="23">
        <f t="shared" si="223"/>
        <v>0</v>
      </c>
      <c r="AJ352" s="23">
        <f t="shared" si="223"/>
        <v>0</v>
      </c>
      <c r="AK352" s="23">
        <f t="shared" si="223"/>
        <v>0</v>
      </c>
      <c r="AL352" s="23">
        <f t="shared" si="223"/>
        <v>0</v>
      </c>
      <c r="AM352" s="23">
        <v>0</v>
      </c>
      <c r="AN352" s="21">
        <f t="shared" si="203"/>
        <v>0</v>
      </c>
      <c r="AP352" s="55"/>
    </row>
    <row r="353" spans="1:48">
      <c r="A353" s="27">
        <v>1</v>
      </c>
      <c r="B353" s="2">
        <v>3</v>
      </c>
      <c r="C353" s="2">
        <v>5</v>
      </c>
      <c r="D353" s="2">
        <v>356</v>
      </c>
      <c r="E353" s="1">
        <v>1</v>
      </c>
      <c r="G353" s="32" t="s">
        <v>295</v>
      </c>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v>0</v>
      </c>
      <c r="AK353" s="21"/>
      <c r="AL353" s="21"/>
      <c r="AM353" s="21"/>
      <c r="AN353" s="23">
        <f t="shared" si="203"/>
        <v>0</v>
      </c>
      <c r="AP353" s="55"/>
    </row>
    <row r="354" spans="1:48">
      <c r="A354" s="27">
        <v>1</v>
      </c>
      <c r="B354" s="2">
        <v>3</v>
      </c>
      <c r="C354" s="2">
        <v>5</v>
      </c>
      <c r="D354" s="2">
        <v>357</v>
      </c>
      <c r="E354" s="41"/>
      <c r="F354" s="41"/>
      <c r="G354" s="36" t="s">
        <v>296</v>
      </c>
      <c r="H354" s="23">
        <f>SUM(H355:H364)</f>
        <v>0</v>
      </c>
      <c r="I354" s="23">
        <f t="shared" ref="I354:AL354" si="224">SUM(I355:I364)</f>
        <v>0</v>
      </c>
      <c r="J354" s="23">
        <f t="shared" si="224"/>
        <v>0</v>
      </c>
      <c r="K354" s="23">
        <f t="shared" si="224"/>
        <v>0</v>
      </c>
      <c r="L354" s="23">
        <f t="shared" si="224"/>
        <v>0</v>
      </c>
      <c r="M354" s="23">
        <f t="shared" si="224"/>
        <v>0</v>
      </c>
      <c r="N354" s="23">
        <f t="shared" si="224"/>
        <v>0</v>
      </c>
      <c r="O354" s="23">
        <f t="shared" si="224"/>
        <v>0</v>
      </c>
      <c r="P354" s="23">
        <f t="shared" si="224"/>
        <v>0</v>
      </c>
      <c r="Q354" s="23">
        <f t="shared" si="224"/>
        <v>0</v>
      </c>
      <c r="R354" s="23">
        <f t="shared" si="224"/>
        <v>0</v>
      </c>
      <c r="S354" s="23">
        <f t="shared" si="224"/>
        <v>0</v>
      </c>
      <c r="T354" s="23">
        <f t="shared" si="224"/>
        <v>0</v>
      </c>
      <c r="U354" s="23">
        <f t="shared" si="224"/>
        <v>0</v>
      </c>
      <c r="V354" s="23">
        <f t="shared" si="224"/>
        <v>0</v>
      </c>
      <c r="W354" s="23">
        <f t="shared" si="224"/>
        <v>0</v>
      </c>
      <c r="X354" s="23">
        <f t="shared" si="224"/>
        <v>0</v>
      </c>
      <c r="Y354" s="23">
        <f t="shared" si="224"/>
        <v>0</v>
      </c>
      <c r="Z354" s="23">
        <f t="shared" si="224"/>
        <v>0</v>
      </c>
      <c r="AA354" s="23">
        <f t="shared" si="224"/>
        <v>0</v>
      </c>
      <c r="AB354" s="23">
        <f t="shared" si="224"/>
        <v>0</v>
      </c>
      <c r="AC354" s="23">
        <f t="shared" si="224"/>
        <v>0</v>
      </c>
      <c r="AD354" s="23">
        <f t="shared" si="224"/>
        <v>0</v>
      </c>
      <c r="AE354" s="23">
        <f t="shared" si="224"/>
        <v>0</v>
      </c>
      <c r="AF354" s="23">
        <f t="shared" si="224"/>
        <v>0</v>
      </c>
      <c r="AG354" s="23">
        <f t="shared" si="224"/>
        <v>0</v>
      </c>
      <c r="AH354" s="23">
        <f t="shared" si="224"/>
        <v>0</v>
      </c>
      <c r="AI354" s="23">
        <f t="shared" si="224"/>
        <v>0</v>
      </c>
      <c r="AJ354" s="23">
        <f t="shared" si="224"/>
        <v>0</v>
      </c>
      <c r="AK354" s="23">
        <f t="shared" si="224"/>
        <v>0</v>
      </c>
      <c r="AL354" s="23">
        <f t="shared" si="224"/>
        <v>0</v>
      </c>
      <c r="AM354" s="23">
        <v>0</v>
      </c>
      <c r="AN354" s="23">
        <f t="shared" si="203"/>
        <v>0</v>
      </c>
      <c r="AP354" s="55"/>
    </row>
    <row r="355" spans="1:48">
      <c r="A355" s="27">
        <v>1</v>
      </c>
      <c r="B355" s="2">
        <v>3</v>
      </c>
      <c r="C355" s="2">
        <v>5</v>
      </c>
      <c r="D355" s="2">
        <v>357</v>
      </c>
      <c r="E355" s="2">
        <v>1</v>
      </c>
      <c r="F355" s="2"/>
      <c r="G355" s="32" t="s">
        <v>297</v>
      </c>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1">
        <f t="shared" si="203"/>
        <v>0</v>
      </c>
      <c r="AP355" s="55"/>
    </row>
    <row r="356" spans="1:48">
      <c r="A356" s="27">
        <v>1</v>
      </c>
      <c r="B356" s="2">
        <v>3</v>
      </c>
      <c r="C356" s="2">
        <v>5</v>
      </c>
      <c r="D356" s="2">
        <v>357</v>
      </c>
      <c r="E356" s="2">
        <v>2</v>
      </c>
      <c r="F356" s="2"/>
      <c r="G356" s="32" t="s">
        <v>298</v>
      </c>
      <c r="H356" s="21"/>
      <c r="I356" s="23"/>
      <c r="J356" s="23"/>
      <c r="K356" s="23"/>
      <c r="L356" s="23"/>
      <c r="M356" s="23"/>
      <c r="N356" s="23"/>
      <c r="O356" s="23"/>
      <c r="P356" s="23"/>
      <c r="Q356" s="23"/>
      <c r="R356" s="23"/>
      <c r="S356" s="23"/>
      <c r="T356" s="23"/>
      <c r="U356" s="21">
        <v>0</v>
      </c>
      <c r="V356" s="23"/>
      <c r="W356" s="23"/>
      <c r="X356" s="23"/>
      <c r="Y356" s="23"/>
      <c r="Z356" s="23"/>
      <c r="AA356" s="23"/>
      <c r="AB356" s="23"/>
      <c r="AC356" s="23"/>
      <c r="AD356" s="23"/>
      <c r="AE356" s="23"/>
      <c r="AF356" s="23"/>
      <c r="AG356" s="23"/>
      <c r="AH356" s="23"/>
      <c r="AI356" s="23"/>
      <c r="AJ356" s="23"/>
      <c r="AK356" s="23"/>
      <c r="AL356" s="23"/>
      <c r="AM356" s="23"/>
      <c r="AN356" s="21">
        <f t="shared" si="203"/>
        <v>0</v>
      </c>
      <c r="AP356" s="55"/>
    </row>
    <row r="357" spans="1:48" s="47" customFormat="1">
      <c r="A357" s="26">
        <v>1</v>
      </c>
      <c r="B357" s="3">
        <v>3</v>
      </c>
      <c r="C357" s="3">
        <v>5</v>
      </c>
      <c r="D357" s="3">
        <v>357</v>
      </c>
      <c r="E357" s="3">
        <v>3</v>
      </c>
      <c r="F357" s="3"/>
      <c r="G357" s="37" t="s">
        <v>299</v>
      </c>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1">
        <f t="shared" si="203"/>
        <v>0</v>
      </c>
      <c r="AP357" s="55"/>
      <c r="AQ357" s="54"/>
      <c r="AR357" s="55"/>
      <c r="AS357" s="55"/>
      <c r="AT357" s="58"/>
      <c r="AV357" s="63"/>
    </row>
    <row r="358" spans="1:48">
      <c r="A358" s="27">
        <v>1</v>
      </c>
      <c r="B358" s="2">
        <v>3</v>
      </c>
      <c r="C358" s="2">
        <v>5</v>
      </c>
      <c r="D358" s="2">
        <v>357</v>
      </c>
      <c r="E358" s="2">
        <v>4</v>
      </c>
      <c r="F358" s="2"/>
      <c r="G358" s="32" t="s">
        <v>300</v>
      </c>
      <c r="H358" s="23"/>
      <c r="I358" s="23"/>
      <c r="J358" s="23"/>
      <c r="K358" s="23"/>
      <c r="L358" s="23"/>
      <c r="M358" s="21"/>
      <c r="N358" s="23"/>
      <c r="O358" s="23"/>
      <c r="P358" s="23"/>
      <c r="Q358" s="23"/>
      <c r="R358" s="23"/>
      <c r="S358" s="23"/>
      <c r="T358" s="23"/>
      <c r="U358" s="21"/>
      <c r="V358" s="23"/>
      <c r="W358" s="23"/>
      <c r="X358" s="23"/>
      <c r="Y358" s="23"/>
      <c r="Z358" s="23"/>
      <c r="AA358" s="23"/>
      <c r="AB358" s="23"/>
      <c r="AC358" s="23"/>
      <c r="AD358" s="23"/>
      <c r="AE358" s="23"/>
      <c r="AF358" s="23"/>
      <c r="AG358" s="23"/>
      <c r="AH358" s="21"/>
      <c r="AI358" s="23"/>
      <c r="AJ358" s="23"/>
      <c r="AK358" s="23"/>
      <c r="AL358" s="23"/>
      <c r="AM358" s="23"/>
      <c r="AN358" s="21">
        <f t="shared" si="203"/>
        <v>0</v>
      </c>
      <c r="AP358" s="55"/>
    </row>
    <row r="359" spans="1:48">
      <c r="A359" s="27">
        <v>1</v>
      </c>
      <c r="B359" s="2">
        <v>3</v>
      </c>
      <c r="C359" s="2">
        <v>5</v>
      </c>
      <c r="D359" s="2">
        <v>357</v>
      </c>
      <c r="E359" s="2">
        <v>5</v>
      </c>
      <c r="F359" s="2"/>
      <c r="G359" s="32" t="s">
        <v>301</v>
      </c>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1">
        <f t="shared" si="203"/>
        <v>0</v>
      </c>
      <c r="AP359" s="55"/>
    </row>
    <row r="360" spans="1:48">
      <c r="A360" s="27">
        <v>1</v>
      </c>
      <c r="B360" s="2">
        <v>3</v>
      </c>
      <c r="C360" s="2">
        <v>5</v>
      </c>
      <c r="D360" s="2">
        <v>357</v>
      </c>
      <c r="E360" s="2">
        <v>6</v>
      </c>
      <c r="F360" s="2"/>
      <c r="G360" s="32" t="s">
        <v>302</v>
      </c>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f t="shared" si="203"/>
        <v>0</v>
      </c>
      <c r="AP360" s="55"/>
    </row>
    <row r="361" spans="1:48">
      <c r="A361" s="27">
        <v>1</v>
      </c>
      <c r="B361" s="2">
        <v>3</v>
      </c>
      <c r="C361" s="2">
        <v>5</v>
      </c>
      <c r="D361" s="2">
        <v>357</v>
      </c>
      <c r="E361" s="2">
        <v>7</v>
      </c>
      <c r="F361" s="2"/>
      <c r="G361" s="32" t="s">
        <v>303</v>
      </c>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f t="shared" si="203"/>
        <v>0</v>
      </c>
      <c r="AP361" s="55"/>
    </row>
    <row r="362" spans="1:48">
      <c r="A362" s="27">
        <v>1</v>
      </c>
      <c r="B362" s="2">
        <v>3</v>
      </c>
      <c r="C362" s="2">
        <v>5</v>
      </c>
      <c r="D362" s="2">
        <v>357</v>
      </c>
      <c r="E362" s="2">
        <v>8</v>
      </c>
      <c r="F362" s="2"/>
      <c r="G362" s="32" t="s">
        <v>304</v>
      </c>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f t="shared" si="203"/>
        <v>0</v>
      </c>
      <c r="AP362" s="55"/>
    </row>
    <row r="363" spans="1:48" s="47" customFormat="1">
      <c r="A363" s="27">
        <v>1</v>
      </c>
      <c r="B363" s="3">
        <v>3</v>
      </c>
      <c r="C363" s="3">
        <v>5</v>
      </c>
      <c r="D363" s="3">
        <v>357</v>
      </c>
      <c r="E363" s="3">
        <v>9</v>
      </c>
      <c r="F363" s="3"/>
      <c r="G363" s="37" t="s">
        <v>305</v>
      </c>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f t="shared" si="203"/>
        <v>0</v>
      </c>
      <c r="AP363" s="55"/>
      <c r="AQ363" s="54"/>
      <c r="AR363" s="55"/>
      <c r="AS363" s="55"/>
      <c r="AT363" s="58"/>
      <c r="AV363" s="63"/>
    </row>
    <row r="364" spans="1:48" s="47" customFormat="1">
      <c r="A364" s="27">
        <v>1</v>
      </c>
      <c r="B364" s="3">
        <v>3</v>
      </c>
      <c r="C364" s="3">
        <v>5</v>
      </c>
      <c r="D364" s="3">
        <v>357</v>
      </c>
      <c r="E364" s="3">
        <v>10</v>
      </c>
      <c r="F364" s="3"/>
      <c r="G364" s="37" t="s">
        <v>306</v>
      </c>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f t="shared" si="203"/>
        <v>0</v>
      </c>
      <c r="AP364" s="55"/>
      <c r="AQ364" s="54"/>
      <c r="AR364" s="55"/>
      <c r="AS364" s="55"/>
      <c r="AT364" s="58"/>
      <c r="AV364" s="63"/>
    </row>
    <row r="365" spans="1:48">
      <c r="A365" s="27">
        <v>1</v>
      </c>
      <c r="B365" s="2">
        <v>3</v>
      </c>
      <c r="C365" s="2">
        <v>5</v>
      </c>
      <c r="D365" s="2">
        <v>358</v>
      </c>
      <c r="E365" s="41"/>
      <c r="F365" s="41"/>
      <c r="G365" s="36" t="s">
        <v>307</v>
      </c>
      <c r="H365" s="23">
        <f>SUM(H366:H367)</f>
        <v>0</v>
      </c>
      <c r="I365" s="23">
        <f t="shared" ref="I365:AK365" si="225">SUM(I366:I367)</f>
        <v>0</v>
      </c>
      <c r="J365" s="23">
        <f t="shared" si="225"/>
        <v>0</v>
      </c>
      <c r="K365" s="23">
        <f t="shared" si="225"/>
        <v>0</v>
      </c>
      <c r="L365" s="23">
        <f t="shared" si="225"/>
        <v>0</v>
      </c>
      <c r="M365" s="23">
        <f t="shared" si="225"/>
        <v>0</v>
      </c>
      <c r="N365" s="23">
        <f t="shared" si="225"/>
        <v>0</v>
      </c>
      <c r="O365" s="23">
        <f t="shared" si="225"/>
        <v>0</v>
      </c>
      <c r="P365" s="23">
        <f t="shared" si="225"/>
        <v>0</v>
      </c>
      <c r="Q365" s="23">
        <f t="shared" si="225"/>
        <v>0</v>
      </c>
      <c r="R365" s="23">
        <f t="shared" si="225"/>
        <v>0</v>
      </c>
      <c r="S365" s="23">
        <f t="shared" si="225"/>
        <v>0</v>
      </c>
      <c r="T365" s="23">
        <f t="shared" si="225"/>
        <v>0</v>
      </c>
      <c r="U365" s="23">
        <f t="shared" si="225"/>
        <v>0</v>
      </c>
      <c r="V365" s="23">
        <f t="shared" si="225"/>
        <v>0</v>
      </c>
      <c r="W365" s="23">
        <f t="shared" si="225"/>
        <v>0</v>
      </c>
      <c r="X365" s="23">
        <f t="shared" si="225"/>
        <v>0</v>
      </c>
      <c r="Y365" s="23">
        <f t="shared" si="225"/>
        <v>0</v>
      </c>
      <c r="Z365" s="23">
        <f t="shared" si="225"/>
        <v>0</v>
      </c>
      <c r="AA365" s="23">
        <f t="shared" si="225"/>
        <v>0</v>
      </c>
      <c r="AB365" s="23">
        <f t="shared" si="225"/>
        <v>0</v>
      </c>
      <c r="AC365" s="23">
        <f t="shared" si="225"/>
        <v>0</v>
      </c>
      <c r="AD365" s="23">
        <f t="shared" si="225"/>
        <v>0</v>
      </c>
      <c r="AE365" s="23">
        <f t="shared" si="225"/>
        <v>0</v>
      </c>
      <c r="AF365" s="23">
        <f t="shared" si="225"/>
        <v>0</v>
      </c>
      <c r="AG365" s="23">
        <f t="shared" si="225"/>
        <v>0</v>
      </c>
      <c r="AH365" s="23">
        <f t="shared" si="225"/>
        <v>0</v>
      </c>
      <c r="AI365" s="23">
        <f t="shared" si="225"/>
        <v>0</v>
      </c>
      <c r="AJ365" s="23">
        <f t="shared" si="225"/>
        <v>0</v>
      </c>
      <c r="AK365" s="23">
        <f t="shared" si="225"/>
        <v>0</v>
      </c>
      <c r="AL365" s="23">
        <f>SUM(AL366:AL367)</f>
        <v>0</v>
      </c>
      <c r="AM365" s="23">
        <v>0</v>
      </c>
      <c r="AN365" s="23">
        <f t="shared" si="203"/>
        <v>0</v>
      </c>
      <c r="AP365" s="55"/>
    </row>
    <row r="366" spans="1:48">
      <c r="A366" s="27">
        <v>1</v>
      </c>
      <c r="B366" s="2">
        <v>3</v>
      </c>
      <c r="C366" s="2">
        <v>5</v>
      </c>
      <c r="D366" s="2">
        <v>358</v>
      </c>
      <c r="E366" s="1">
        <v>1</v>
      </c>
      <c r="G366" s="32" t="s">
        <v>308</v>
      </c>
      <c r="H366" s="21"/>
      <c r="I366" s="21"/>
      <c r="J366" s="21"/>
      <c r="K366" s="21"/>
      <c r="L366" s="21"/>
      <c r="M366" s="21"/>
      <c r="N366" s="21"/>
      <c r="O366" s="21"/>
      <c r="P366" s="21"/>
      <c r="Q366" s="21"/>
      <c r="R366" s="21"/>
      <c r="S366" s="21"/>
      <c r="T366" s="21"/>
      <c r="U366" s="21">
        <v>0</v>
      </c>
      <c r="V366" s="21"/>
      <c r="W366" s="21"/>
      <c r="X366" s="21"/>
      <c r="Y366" s="21"/>
      <c r="Z366" s="21"/>
      <c r="AA366" s="21"/>
      <c r="AB366" s="21"/>
      <c r="AC366" s="21"/>
      <c r="AD366" s="21"/>
      <c r="AE366" s="21"/>
      <c r="AF366" s="21"/>
      <c r="AG366" s="21"/>
      <c r="AH366" s="21"/>
      <c r="AI366" s="21"/>
      <c r="AJ366" s="21"/>
      <c r="AK366" s="21"/>
      <c r="AL366" s="21"/>
      <c r="AM366" s="21"/>
      <c r="AN366" s="21">
        <f t="shared" si="203"/>
        <v>0</v>
      </c>
      <c r="AP366" s="55"/>
    </row>
    <row r="367" spans="1:48" s="47" customFormat="1">
      <c r="A367" s="27">
        <v>1</v>
      </c>
      <c r="B367" s="3">
        <v>3</v>
      </c>
      <c r="C367" s="3">
        <v>5</v>
      </c>
      <c r="D367" s="3">
        <v>358</v>
      </c>
      <c r="E367" s="92">
        <v>2</v>
      </c>
      <c r="F367" s="92"/>
      <c r="G367" s="37" t="s">
        <v>309</v>
      </c>
      <c r="H367" s="21"/>
      <c r="I367" s="21"/>
      <c r="J367" s="21"/>
      <c r="K367" s="21"/>
      <c r="L367" s="21"/>
      <c r="M367" s="21">
        <v>0</v>
      </c>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f t="shared" si="203"/>
        <v>0</v>
      </c>
      <c r="AP367" s="55"/>
      <c r="AQ367" s="54"/>
      <c r="AR367" s="55"/>
      <c r="AS367" s="55"/>
      <c r="AT367" s="58"/>
      <c r="AV367" s="63"/>
    </row>
    <row r="368" spans="1:48">
      <c r="A368" s="27">
        <v>1</v>
      </c>
      <c r="B368" s="2">
        <v>3</v>
      </c>
      <c r="C368" s="2">
        <v>5</v>
      </c>
      <c r="D368" s="2">
        <v>359</v>
      </c>
      <c r="E368" s="41"/>
      <c r="F368" s="41"/>
      <c r="G368" s="36" t="s">
        <v>310</v>
      </c>
      <c r="H368" s="23">
        <f>+H369</f>
        <v>0</v>
      </c>
      <c r="I368" s="23">
        <f t="shared" ref="I368:AL368" si="226">+I369</f>
        <v>0</v>
      </c>
      <c r="J368" s="23">
        <f t="shared" si="226"/>
        <v>0</v>
      </c>
      <c r="K368" s="23">
        <f t="shared" si="226"/>
        <v>0</v>
      </c>
      <c r="L368" s="23">
        <f t="shared" si="226"/>
        <v>0</v>
      </c>
      <c r="M368" s="23">
        <f t="shared" si="226"/>
        <v>0</v>
      </c>
      <c r="N368" s="23">
        <f t="shared" si="226"/>
        <v>0</v>
      </c>
      <c r="O368" s="23">
        <f t="shared" si="226"/>
        <v>0</v>
      </c>
      <c r="P368" s="23">
        <f t="shared" si="226"/>
        <v>0</v>
      </c>
      <c r="Q368" s="23">
        <f t="shared" si="226"/>
        <v>0</v>
      </c>
      <c r="R368" s="23">
        <f t="shared" si="226"/>
        <v>0</v>
      </c>
      <c r="S368" s="23">
        <f t="shared" si="226"/>
        <v>0</v>
      </c>
      <c r="T368" s="23">
        <f t="shared" si="226"/>
        <v>0</v>
      </c>
      <c r="U368" s="23">
        <f t="shared" si="226"/>
        <v>0</v>
      </c>
      <c r="V368" s="23">
        <f t="shared" si="226"/>
        <v>0</v>
      </c>
      <c r="W368" s="23">
        <f t="shared" si="226"/>
        <v>0</v>
      </c>
      <c r="X368" s="23">
        <f t="shared" si="226"/>
        <v>0</v>
      </c>
      <c r="Y368" s="23">
        <f t="shared" si="226"/>
        <v>0</v>
      </c>
      <c r="Z368" s="23">
        <f t="shared" si="226"/>
        <v>0</v>
      </c>
      <c r="AA368" s="23">
        <f t="shared" si="226"/>
        <v>0</v>
      </c>
      <c r="AB368" s="23">
        <f t="shared" si="226"/>
        <v>0</v>
      </c>
      <c r="AC368" s="23">
        <f t="shared" si="226"/>
        <v>0</v>
      </c>
      <c r="AD368" s="23">
        <f t="shared" si="226"/>
        <v>0</v>
      </c>
      <c r="AE368" s="23">
        <f t="shared" si="226"/>
        <v>0</v>
      </c>
      <c r="AF368" s="23">
        <f t="shared" si="226"/>
        <v>0</v>
      </c>
      <c r="AG368" s="23">
        <f t="shared" si="226"/>
        <v>0</v>
      </c>
      <c r="AH368" s="23">
        <f t="shared" si="226"/>
        <v>0</v>
      </c>
      <c r="AI368" s="23">
        <f t="shared" si="226"/>
        <v>0</v>
      </c>
      <c r="AJ368" s="23">
        <f t="shared" si="226"/>
        <v>0</v>
      </c>
      <c r="AK368" s="23">
        <f t="shared" si="226"/>
        <v>0</v>
      </c>
      <c r="AL368" s="23">
        <f t="shared" si="226"/>
        <v>0</v>
      </c>
      <c r="AM368" s="23">
        <v>0</v>
      </c>
      <c r="AN368" s="23">
        <f t="shared" si="203"/>
        <v>0</v>
      </c>
      <c r="AP368" s="55"/>
    </row>
    <row r="369" spans="1:48">
      <c r="A369" s="27">
        <v>1</v>
      </c>
      <c r="B369" s="2">
        <v>3</v>
      </c>
      <c r="C369" s="2">
        <v>5</v>
      </c>
      <c r="D369" s="2">
        <v>359</v>
      </c>
      <c r="E369" s="1">
        <v>1</v>
      </c>
      <c r="G369" s="37" t="s">
        <v>310</v>
      </c>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f t="shared" si="203"/>
        <v>0</v>
      </c>
      <c r="AP369" s="55"/>
    </row>
    <row r="370" spans="1:48">
      <c r="A370" s="27">
        <v>1</v>
      </c>
      <c r="B370" s="2">
        <v>3</v>
      </c>
      <c r="C370" s="2">
        <v>6</v>
      </c>
      <c r="D370" s="2"/>
      <c r="E370" s="41"/>
      <c r="F370" s="41"/>
      <c r="G370" s="36" t="s">
        <v>311</v>
      </c>
      <c r="H370" s="15">
        <f t="shared" ref="H370:AL370" si="227">+H371+H376+H378+H380+H382+H384+H386</f>
        <v>0</v>
      </c>
      <c r="I370" s="15">
        <f t="shared" si="227"/>
        <v>0</v>
      </c>
      <c r="J370" s="15">
        <f t="shared" si="227"/>
        <v>0</v>
      </c>
      <c r="K370" s="15">
        <f t="shared" si="227"/>
        <v>0</v>
      </c>
      <c r="L370" s="15">
        <f t="shared" si="227"/>
        <v>0</v>
      </c>
      <c r="M370" s="15">
        <f t="shared" si="227"/>
        <v>0</v>
      </c>
      <c r="N370" s="15">
        <f t="shared" si="227"/>
        <v>0</v>
      </c>
      <c r="O370" s="15">
        <f t="shared" si="227"/>
        <v>0</v>
      </c>
      <c r="P370" s="15">
        <f t="shared" si="227"/>
        <v>0</v>
      </c>
      <c r="Q370" s="15">
        <f t="shared" si="227"/>
        <v>0</v>
      </c>
      <c r="R370" s="15">
        <f t="shared" si="227"/>
        <v>0</v>
      </c>
      <c r="S370" s="15">
        <f t="shared" si="227"/>
        <v>0</v>
      </c>
      <c r="T370" s="15">
        <f t="shared" si="227"/>
        <v>0</v>
      </c>
      <c r="U370" s="15">
        <f t="shared" si="227"/>
        <v>0</v>
      </c>
      <c r="V370" s="15">
        <f t="shared" si="227"/>
        <v>0</v>
      </c>
      <c r="W370" s="15">
        <f t="shared" si="227"/>
        <v>0</v>
      </c>
      <c r="X370" s="15">
        <f t="shared" si="227"/>
        <v>0</v>
      </c>
      <c r="Y370" s="15">
        <f t="shared" si="227"/>
        <v>0</v>
      </c>
      <c r="Z370" s="15">
        <f t="shared" si="227"/>
        <v>0</v>
      </c>
      <c r="AA370" s="15">
        <f t="shared" si="227"/>
        <v>0</v>
      </c>
      <c r="AB370" s="15">
        <f t="shared" si="227"/>
        <v>0</v>
      </c>
      <c r="AC370" s="15">
        <f t="shared" si="227"/>
        <v>0</v>
      </c>
      <c r="AD370" s="15">
        <f t="shared" si="227"/>
        <v>0</v>
      </c>
      <c r="AE370" s="15">
        <f t="shared" si="227"/>
        <v>0</v>
      </c>
      <c r="AF370" s="15">
        <f t="shared" si="227"/>
        <v>0</v>
      </c>
      <c r="AG370" s="15">
        <f t="shared" si="227"/>
        <v>0</v>
      </c>
      <c r="AH370" s="15">
        <f t="shared" si="227"/>
        <v>0</v>
      </c>
      <c r="AI370" s="15">
        <f t="shared" si="227"/>
        <v>0</v>
      </c>
      <c r="AJ370" s="15">
        <f t="shared" si="227"/>
        <v>0</v>
      </c>
      <c r="AK370" s="15">
        <f t="shared" si="227"/>
        <v>0</v>
      </c>
      <c r="AL370" s="15">
        <f t="shared" si="227"/>
        <v>0</v>
      </c>
      <c r="AM370" s="15">
        <v>0</v>
      </c>
      <c r="AN370" s="15">
        <f t="shared" si="203"/>
        <v>0</v>
      </c>
      <c r="AP370" s="55"/>
    </row>
    <row r="371" spans="1:48">
      <c r="A371" s="27">
        <v>1</v>
      </c>
      <c r="B371" s="2">
        <v>3</v>
      </c>
      <c r="C371" s="2">
        <v>6</v>
      </c>
      <c r="D371" s="2">
        <v>361</v>
      </c>
      <c r="E371" s="41"/>
      <c r="F371" s="41"/>
      <c r="G371" s="36" t="s">
        <v>312</v>
      </c>
      <c r="H371" s="23">
        <f>SUM(H372:H375)</f>
        <v>0</v>
      </c>
      <c r="I371" s="23">
        <f t="shared" ref="I371:AL371" si="228">SUM(I372:I375)</f>
        <v>0</v>
      </c>
      <c r="J371" s="23">
        <f t="shared" si="228"/>
        <v>0</v>
      </c>
      <c r="K371" s="23">
        <f t="shared" si="228"/>
        <v>0</v>
      </c>
      <c r="L371" s="23">
        <f t="shared" si="228"/>
        <v>0</v>
      </c>
      <c r="M371" s="23">
        <f t="shared" si="228"/>
        <v>0</v>
      </c>
      <c r="N371" s="23">
        <f t="shared" si="228"/>
        <v>0</v>
      </c>
      <c r="O371" s="23">
        <f t="shared" si="228"/>
        <v>0</v>
      </c>
      <c r="P371" s="23">
        <f t="shared" si="228"/>
        <v>0</v>
      </c>
      <c r="Q371" s="23">
        <f t="shared" si="228"/>
        <v>0</v>
      </c>
      <c r="R371" s="23">
        <f t="shared" si="228"/>
        <v>0</v>
      </c>
      <c r="S371" s="23">
        <f t="shared" si="228"/>
        <v>0</v>
      </c>
      <c r="T371" s="23">
        <f t="shared" si="228"/>
        <v>0</v>
      </c>
      <c r="U371" s="23">
        <f t="shared" si="228"/>
        <v>0</v>
      </c>
      <c r="V371" s="23">
        <f t="shared" si="228"/>
        <v>0</v>
      </c>
      <c r="W371" s="23">
        <f t="shared" si="228"/>
        <v>0</v>
      </c>
      <c r="X371" s="23">
        <f t="shared" si="228"/>
        <v>0</v>
      </c>
      <c r="Y371" s="23">
        <f t="shared" si="228"/>
        <v>0</v>
      </c>
      <c r="Z371" s="23">
        <f t="shared" si="228"/>
        <v>0</v>
      </c>
      <c r="AA371" s="23">
        <f t="shared" si="228"/>
        <v>0</v>
      </c>
      <c r="AB371" s="23">
        <f t="shared" si="228"/>
        <v>0</v>
      </c>
      <c r="AC371" s="23">
        <f t="shared" si="228"/>
        <v>0</v>
      </c>
      <c r="AD371" s="23">
        <f t="shared" si="228"/>
        <v>0</v>
      </c>
      <c r="AE371" s="23">
        <f t="shared" si="228"/>
        <v>0</v>
      </c>
      <c r="AF371" s="23">
        <f t="shared" si="228"/>
        <v>0</v>
      </c>
      <c r="AG371" s="23">
        <f t="shared" si="228"/>
        <v>0</v>
      </c>
      <c r="AH371" s="23">
        <f t="shared" si="228"/>
        <v>0</v>
      </c>
      <c r="AI371" s="23">
        <f t="shared" si="228"/>
        <v>0</v>
      </c>
      <c r="AJ371" s="23">
        <f t="shared" si="228"/>
        <v>0</v>
      </c>
      <c r="AK371" s="23">
        <f t="shared" si="228"/>
        <v>0</v>
      </c>
      <c r="AL371" s="23">
        <f t="shared" si="228"/>
        <v>0</v>
      </c>
      <c r="AM371" s="23">
        <v>0</v>
      </c>
      <c r="AN371" s="23">
        <f t="shared" si="203"/>
        <v>0</v>
      </c>
      <c r="AP371" s="55"/>
    </row>
    <row r="372" spans="1:48">
      <c r="A372" s="27">
        <v>1</v>
      </c>
      <c r="B372" s="2">
        <v>3</v>
      </c>
      <c r="C372" s="2">
        <v>6</v>
      </c>
      <c r="D372" s="2">
        <v>361</v>
      </c>
      <c r="E372" s="1">
        <v>1</v>
      </c>
      <c r="G372" s="37" t="s">
        <v>313</v>
      </c>
      <c r="H372" s="40"/>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f t="shared" si="203"/>
        <v>0</v>
      </c>
      <c r="AP372" s="55"/>
    </row>
    <row r="373" spans="1:48" s="47" customFormat="1">
      <c r="A373" s="27">
        <v>1</v>
      </c>
      <c r="B373" s="3">
        <v>3</v>
      </c>
      <c r="C373" s="3">
        <v>6</v>
      </c>
      <c r="D373" s="3">
        <v>361</v>
      </c>
      <c r="E373" s="92">
        <v>2</v>
      </c>
      <c r="F373" s="92"/>
      <c r="G373" s="37" t="s">
        <v>314</v>
      </c>
      <c r="H373" s="40"/>
      <c r="I373" s="21"/>
      <c r="J373" s="21"/>
      <c r="K373" s="21"/>
      <c r="L373" s="21"/>
      <c r="M373" s="21"/>
      <c r="N373" s="21"/>
      <c r="O373" s="21"/>
      <c r="P373" s="21">
        <v>0</v>
      </c>
      <c r="Q373" s="21"/>
      <c r="R373" s="21"/>
      <c r="S373" s="21"/>
      <c r="T373" s="21"/>
      <c r="U373" s="21"/>
      <c r="V373" s="21"/>
      <c r="W373" s="21"/>
      <c r="X373" s="21"/>
      <c r="Y373" s="21"/>
      <c r="Z373" s="21"/>
      <c r="AA373" s="21"/>
      <c r="AB373" s="21"/>
      <c r="AC373" s="21"/>
      <c r="AD373" s="21"/>
      <c r="AE373" s="21"/>
      <c r="AF373" s="21"/>
      <c r="AG373" s="21"/>
      <c r="AH373" s="21"/>
      <c r="AI373" s="21"/>
      <c r="AJ373" s="21">
        <v>0</v>
      </c>
      <c r="AK373" s="21">
        <v>0</v>
      </c>
      <c r="AL373" s="21"/>
      <c r="AM373" s="21"/>
      <c r="AN373" s="21">
        <f t="shared" si="203"/>
        <v>0</v>
      </c>
      <c r="AP373" s="55"/>
      <c r="AQ373" s="54"/>
      <c r="AR373" s="55"/>
      <c r="AS373" s="55"/>
      <c r="AT373" s="58"/>
      <c r="AV373" s="63"/>
    </row>
    <row r="374" spans="1:48">
      <c r="A374" s="27">
        <v>1</v>
      </c>
      <c r="B374" s="2">
        <v>3</v>
      </c>
      <c r="C374" s="2">
        <v>6</v>
      </c>
      <c r="D374" s="2">
        <v>361</v>
      </c>
      <c r="E374" s="1">
        <v>3</v>
      </c>
      <c r="G374" s="32" t="s">
        <v>315</v>
      </c>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f t="shared" si="203"/>
        <v>0</v>
      </c>
      <c r="AP374" s="55"/>
    </row>
    <row r="375" spans="1:48" s="47" customFormat="1">
      <c r="A375" s="27">
        <v>1</v>
      </c>
      <c r="B375" s="3">
        <v>3</v>
      </c>
      <c r="C375" s="3">
        <v>6</v>
      </c>
      <c r="D375" s="3">
        <v>361</v>
      </c>
      <c r="E375" s="92">
        <v>4</v>
      </c>
      <c r="F375" s="92"/>
      <c r="G375" s="37" t="s">
        <v>316</v>
      </c>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f t="shared" si="203"/>
        <v>0</v>
      </c>
      <c r="AP375" s="55"/>
      <c r="AQ375" s="54"/>
      <c r="AR375" s="55"/>
      <c r="AS375" s="55"/>
      <c r="AT375" s="58"/>
      <c r="AV375" s="63"/>
    </row>
    <row r="376" spans="1:48">
      <c r="A376" s="27">
        <v>1</v>
      </c>
      <c r="B376" s="2">
        <v>3</v>
      </c>
      <c r="C376" s="2">
        <v>6</v>
      </c>
      <c r="D376" s="2">
        <v>362</v>
      </c>
      <c r="E376" s="41"/>
      <c r="F376" s="41"/>
      <c r="G376" s="36" t="s">
        <v>317</v>
      </c>
      <c r="H376" s="23">
        <f>+H377</f>
        <v>0</v>
      </c>
      <c r="I376" s="23">
        <f t="shared" ref="I376:AL376" si="229">+I377</f>
        <v>0</v>
      </c>
      <c r="J376" s="23">
        <f t="shared" si="229"/>
        <v>0</v>
      </c>
      <c r="K376" s="23">
        <f t="shared" si="229"/>
        <v>0</v>
      </c>
      <c r="L376" s="23">
        <f t="shared" si="229"/>
        <v>0</v>
      </c>
      <c r="M376" s="23">
        <f t="shared" si="229"/>
        <v>0</v>
      </c>
      <c r="N376" s="23">
        <f t="shared" si="229"/>
        <v>0</v>
      </c>
      <c r="O376" s="23">
        <f t="shared" si="229"/>
        <v>0</v>
      </c>
      <c r="P376" s="23">
        <f t="shared" si="229"/>
        <v>0</v>
      </c>
      <c r="Q376" s="23">
        <f t="shared" si="229"/>
        <v>0</v>
      </c>
      <c r="R376" s="23">
        <f t="shared" si="229"/>
        <v>0</v>
      </c>
      <c r="S376" s="23">
        <f t="shared" si="229"/>
        <v>0</v>
      </c>
      <c r="T376" s="23">
        <f t="shared" si="229"/>
        <v>0</v>
      </c>
      <c r="U376" s="23">
        <f t="shared" si="229"/>
        <v>0</v>
      </c>
      <c r="V376" s="23">
        <f t="shared" si="229"/>
        <v>0</v>
      </c>
      <c r="W376" s="23">
        <f t="shared" si="229"/>
        <v>0</v>
      </c>
      <c r="X376" s="23">
        <f t="shared" si="229"/>
        <v>0</v>
      </c>
      <c r="Y376" s="23">
        <f t="shared" si="229"/>
        <v>0</v>
      </c>
      <c r="Z376" s="23">
        <f t="shared" si="229"/>
        <v>0</v>
      </c>
      <c r="AA376" s="23">
        <f t="shared" si="229"/>
        <v>0</v>
      </c>
      <c r="AB376" s="23">
        <f t="shared" si="229"/>
        <v>0</v>
      </c>
      <c r="AC376" s="23">
        <f t="shared" si="229"/>
        <v>0</v>
      </c>
      <c r="AD376" s="23">
        <f t="shared" si="229"/>
        <v>0</v>
      </c>
      <c r="AE376" s="23">
        <f t="shared" si="229"/>
        <v>0</v>
      </c>
      <c r="AF376" s="23">
        <f t="shared" si="229"/>
        <v>0</v>
      </c>
      <c r="AG376" s="23">
        <f t="shared" si="229"/>
        <v>0</v>
      </c>
      <c r="AH376" s="23">
        <f t="shared" si="229"/>
        <v>0</v>
      </c>
      <c r="AI376" s="23">
        <f t="shared" si="229"/>
        <v>0</v>
      </c>
      <c r="AJ376" s="23">
        <f t="shared" si="229"/>
        <v>0</v>
      </c>
      <c r="AK376" s="23">
        <f t="shared" si="229"/>
        <v>0</v>
      </c>
      <c r="AL376" s="23">
        <f t="shared" si="229"/>
        <v>0</v>
      </c>
      <c r="AM376" s="23">
        <v>0</v>
      </c>
      <c r="AN376" s="23">
        <f t="shared" si="203"/>
        <v>0</v>
      </c>
      <c r="AP376" s="55"/>
    </row>
    <row r="377" spans="1:48" ht="29.25" customHeight="1">
      <c r="A377" s="27">
        <v>1</v>
      </c>
      <c r="B377" s="2">
        <v>3</v>
      </c>
      <c r="C377" s="2">
        <v>6</v>
      </c>
      <c r="D377" s="2">
        <v>362</v>
      </c>
      <c r="E377" s="1">
        <v>1</v>
      </c>
      <c r="G377" s="39" t="s">
        <v>318</v>
      </c>
      <c r="H377" s="21">
        <v>0</v>
      </c>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f t="shared" si="203"/>
        <v>0</v>
      </c>
      <c r="AP377" s="55"/>
    </row>
    <row r="378" spans="1:48">
      <c r="A378" s="27">
        <v>1</v>
      </c>
      <c r="B378" s="2">
        <v>3</v>
      </c>
      <c r="C378" s="2">
        <v>6</v>
      </c>
      <c r="D378" s="2">
        <v>363</v>
      </c>
      <c r="E378" s="41"/>
      <c r="F378" s="41"/>
      <c r="G378" s="36" t="s">
        <v>319</v>
      </c>
      <c r="H378" s="23">
        <f>+H379</f>
        <v>0</v>
      </c>
      <c r="I378" s="23">
        <f t="shared" ref="I378:AL378" si="230">+I379</f>
        <v>0</v>
      </c>
      <c r="J378" s="23">
        <f t="shared" si="230"/>
        <v>0</v>
      </c>
      <c r="K378" s="23">
        <f t="shared" si="230"/>
        <v>0</v>
      </c>
      <c r="L378" s="23">
        <f t="shared" si="230"/>
        <v>0</v>
      </c>
      <c r="M378" s="23">
        <f t="shared" si="230"/>
        <v>0</v>
      </c>
      <c r="N378" s="23">
        <f t="shared" si="230"/>
        <v>0</v>
      </c>
      <c r="O378" s="23">
        <f t="shared" si="230"/>
        <v>0</v>
      </c>
      <c r="P378" s="23">
        <f t="shared" si="230"/>
        <v>0</v>
      </c>
      <c r="Q378" s="23">
        <f t="shared" si="230"/>
        <v>0</v>
      </c>
      <c r="R378" s="23">
        <f t="shared" si="230"/>
        <v>0</v>
      </c>
      <c r="S378" s="23">
        <f t="shared" si="230"/>
        <v>0</v>
      </c>
      <c r="T378" s="23">
        <f t="shared" si="230"/>
        <v>0</v>
      </c>
      <c r="U378" s="23">
        <f t="shared" si="230"/>
        <v>0</v>
      </c>
      <c r="V378" s="23">
        <f t="shared" si="230"/>
        <v>0</v>
      </c>
      <c r="W378" s="23">
        <f t="shared" si="230"/>
        <v>0</v>
      </c>
      <c r="X378" s="23">
        <f t="shared" si="230"/>
        <v>0</v>
      </c>
      <c r="Y378" s="23">
        <f t="shared" si="230"/>
        <v>0</v>
      </c>
      <c r="Z378" s="23">
        <f t="shared" si="230"/>
        <v>0</v>
      </c>
      <c r="AA378" s="23">
        <f t="shared" si="230"/>
        <v>0</v>
      </c>
      <c r="AB378" s="23">
        <f t="shared" si="230"/>
        <v>0</v>
      </c>
      <c r="AC378" s="23">
        <f t="shared" si="230"/>
        <v>0</v>
      </c>
      <c r="AD378" s="23">
        <f t="shared" si="230"/>
        <v>0</v>
      </c>
      <c r="AE378" s="23">
        <f t="shared" si="230"/>
        <v>0</v>
      </c>
      <c r="AF378" s="23">
        <f t="shared" si="230"/>
        <v>0</v>
      </c>
      <c r="AG378" s="23">
        <f t="shared" si="230"/>
        <v>0</v>
      </c>
      <c r="AH378" s="23">
        <f t="shared" si="230"/>
        <v>0</v>
      </c>
      <c r="AI378" s="23">
        <f t="shared" si="230"/>
        <v>0</v>
      </c>
      <c r="AJ378" s="23">
        <f t="shared" si="230"/>
        <v>0</v>
      </c>
      <c r="AK378" s="23">
        <f t="shared" si="230"/>
        <v>0</v>
      </c>
      <c r="AL378" s="23">
        <f t="shared" si="230"/>
        <v>0</v>
      </c>
      <c r="AM378" s="23">
        <v>0</v>
      </c>
      <c r="AN378" s="23">
        <f t="shared" si="203"/>
        <v>0</v>
      </c>
      <c r="AP378" s="55"/>
    </row>
    <row r="379" spans="1:48">
      <c r="A379" s="27">
        <v>1</v>
      </c>
      <c r="B379" s="2">
        <v>3</v>
      </c>
      <c r="C379" s="2">
        <v>6</v>
      </c>
      <c r="D379" s="2">
        <v>363</v>
      </c>
      <c r="E379" s="1">
        <v>1</v>
      </c>
      <c r="G379" s="32" t="s">
        <v>319</v>
      </c>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f t="shared" si="203"/>
        <v>0</v>
      </c>
      <c r="AP379" s="55"/>
    </row>
    <row r="380" spans="1:48">
      <c r="A380" s="27">
        <v>1</v>
      </c>
      <c r="B380" s="2">
        <v>3</v>
      </c>
      <c r="C380" s="2">
        <v>6</v>
      </c>
      <c r="D380" s="2">
        <v>364</v>
      </c>
      <c r="E380" s="41"/>
      <c r="F380" s="41"/>
      <c r="G380" s="36" t="s">
        <v>320</v>
      </c>
      <c r="H380" s="23">
        <f>+H381</f>
        <v>0</v>
      </c>
      <c r="I380" s="23">
        <f t="shared" ref="I380:AL380" si="231">+I381</f>
        <v>0</v>
      </c>
      <c r="J380" s="23">
        <f t="shared" si="231"/>
        <v>0</v>
      </c>
      <c r="K380" s="23">
        <f t="shared" si="231"/>
        <v>0</v>
      </c>
      <c r="L380" s="23">
        <f t="shared" si="231"/>
        <v>0</v>
      </c>
      <c r="M380" s="23">
        <f t="shared" si="231"/>
        <v>0</v>
      </c>
      <c r="N380" s="23">
        <f t="shared" si="231"/>
        <v>0</v>
      </c>
      <c r="O380" s="23">
        <f t="shared" si="231"/>
        <v>0</v>
      </c>
      <c r="P380" s="23">
        <f t="shared" si="231"/>
        <v>0</v>
      </c>
      <c r="Q380" s="23">
        <f t="shared" si="231"/>
        <v>0</v>
      </c>
      <c r="R380" s="23">
        <f t="shared" si="231"/>
        <v>0</v>
      </c>
      <c r="S380" s="23">
        <f t="shared" si="231"/>
        <v>0</v>
      </c>
      <c r="T380" s="23">
        <f t="shared" si="231"/>
        <v>0</v>
      </c>
      <c r="U380" s="23">
        <f t="shared" si="231"/>
        <v>0</v>
      </c>
      <c r="V380" s="23">
        <f t="shared" si="231"/>
        <v>0</v>
      </c>
      <c r="W380" s="23">
        <f t="shared" si="231"/>
        <v>0</v>
      </c>
      <c r="X380" s="23">
        <f t="shared" si="231"/>
        <v>0</v>
      </c>
      <c r="Y380" s="23">
        <f t="shared" si="231"/>
        <v>0</v>
      </c>
      <c r="Z380" s="23">
        <f t="shared" si="231"/>
        <v>0</v>
      </c>
      <c r="AA380" s="23">
        <f t="shared" si="231"/>
        <v>0</v>
      </c>
      <c r="AB380" s="23">
        <f t="shared" si="231"/>
        <v>0</v>
      </c>
      <c r="AC380" s="23">
        <f t="shared" si="231"/>
        <v>0</v>
      </c>
      <c r="AD380" s="23">
        <f t="shared" si="231"/>
        <v>0</v>
      </c>
      <c r="AE380" s="23">
        <f t="shared" si="231"/>
        <v>0</v>
      </c>
      <c r="AF380" s="23">
        <f t="shared" si="231"/>
        <v>0</v>
      </c>
      <c r="AG380" s="23">
        <f t="shared" si="231"/>
        <v>0</v>
      </c>
      <c r="AH380" s="23">
        <f t="shared" si="231"/>
        <v>0</v>
      </c>
      <c r="AI380" s="23">
        <f t="shared" si="231"/>
        <v>0</v>
      </c>
      <c r="AJ380" s="23">
        <f t="shared" si="231"/>
        <v>0</v>
      </c>
      <c r="AK380" s="23">
        <f t="shared" si="231"/>
        <v>0</v>
      </c>
      <c r="AL380" s="23">
        <f t="shared" si="231"/>
        <v>0</v>
      </c>
      <c r="AM380" s="23">
        <v>0</v>
      </c>
      <c r="AN380" s="23">
        <f t="shared" si="203"/>
        <v>0</v>
      </c>
      <c r="AP380" s="55"/>
    </row>
    <row r="381" spans="1:48">
      <c r="A381" s="27">
        <v>1</v>
      </c>
      <c r="B381" s="2">
        <v>3</v>
      </c>
      <c r="C381" s="2">
        <v>6</v>
      </c>
      <c r="D381" s="2">
        <v>364</v>
      </c>
      <c r="E381" s="1">
        <v>1</v>
      </c>
      <c r="G381" s="32" t="s">
        <v>320</v>
      </c>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f t="shared" si="203"/>
        <v>0</v>
      </c>
      <c r="AP381" s="55"/>
    </row>
    <row r="382" spans="1:48">
      <c r="A382" s="27">
        <v>1</v>
      </c>
      <c r="B382" s="2">
        <v>3</v>
      </c>
      <c r="C382" s="2">
        <v>6</v>
      </c>
      <c r="D382" s="2">
        <v>365</v>
      </c>
      <c r="E382" s="41"/>
      <c r="F382" s="41"/>
      <c r="G382" s="36" t="s">
        <v>321</v>
      </c>
      <c r="H382" s="23">
        <f>+H383</f>
        <v>0</v>
      </c>
      <c r="I382" s="23">
        <f t="shared" ref="I382:AL382" si="232">+I383</f>
        <v>0</v>
      </c>
      <c r="J382" s="23">
        <f t="shared" si="232"/>
        <v>0</v>
      </c>
      <c r="K382" s="23">
        <f t="shared" si="232"/>
        <v>0</v>
      </c>
      <c r="L382" s="23">
        <f t="shared" si="232"/>
        <v>0</v>
      </c>
      <c r="M382" s="23">
        <f t="shared" si="232"/>
        <v>0</v>
      </c>
      <c r="N382" s="23">
        <f t="shared" si="232"/>
        <v>0</v>
      </c>
      <c r="O382" s="23">
        <f t="shared" si="232"/>
        <v>0</v>
      </c>
      <c r="P382" s="23">
        <f t="shared" si="232"/>
        <v>0</v>
      </c>
      <c r="Q382" s="23">
        <f t="shared" si="232"/>
        <v>0</v>
      </c>
      <c r="R382" s="23">
        <f t="shared" si="232"/>
        <v>0</v>
      </c>
      <c r="S382" s="23">
        <f t="shared" si="232"/>
        <v>0</v>
      </c>
      <c r="T382" s="23">
        <f t="shared" si="232"/>
        <v>0</v>
      </c>
      <c r="U382" s="23">
        <f t="shared" si="232"/>
        <v>0</v>
      </c>
      <c r="V382" s="23">
        <f t="shared" si="232"/>
        <v>0</v>
      </c>
      <c r="W382" s="23">
        <f t="shared" si="232"/>
        <v>0</v>
      </c>
      <c r="X382" s="23">
        <f t="shared" si="232"/>
        <v>0</v>
      </c>
      <c r="Y382" s="23">
        <f t="shared" si="232"/>
        <v>0</v>
      </c>
      <c r="Z382" s="23">
        <f t="shared" si="232"/>
        <v>0</v>
      </c>
      <c r="AA382" s="23">
        <f t="shared" si="232"/>
        <v>0</v>
      </c>
      <c r="AB382" s="23">
        <f t="shared" si="232"/>
        <v>0</v>
      </c>
      <c r="AC382" s="23">
        <f t="shared" si="232"/>
        <v>0</v>
      </c>
      <c r="AD382" s="23">
        <f t="shared" si="232"/>
        <v>0</v>
      </c>
      <c r="AE382" s="23">
        <f t="shared" si="232"/>
        <v>0</v>
      </c>
      <c r="AF382" s="23">
        <f t="shared" si="232"/>
        <v>0</v>
      </c>
      <c r="AG382" s="23">
        <f t="shared" si="232"/>
        <v>0</v>
      </c>
      <c r="AH382" s="23">
        <f t="shared" si="232"/>
        <v>0</v>
      </c>
      <c r="AI382" s="23">
        <f t="shared" si="232"/>
        <v>0</v>
      </c>
      <c r="AJ382" s="23">
        <f t="shared" si="232"/>
        <v>0</v>
      </c>
      <c r="AK382" s="23">
        <f t="shared" si="232"/>
        <v>0</v>
      </c>
      <c r="AL382" s="23">
        <f t="shared" si="232"/>
        <v>0</v>
      </c>
      <c r="AM382" s="23">
        <v>0</v>
      </c>
      <c r="AN382" s="23">
        <f t="shared" si="203"/>
        <v>0</v>
      </c>
      <c r="AP382" s="55"/>
    </row>
    <row r="383" spans="1:48">
      <c r="A383" s="27">
        <v>1</v>
      </c>
      <c r="B383" s="2">
        <v>3</v>
      </c>
      <c r="C383" s="2">
        <v>6</v>
      </c>
      <c r="D383" s="2">
        <v>365</v>
      </c>
      <c r="E383" s="1">
        <v>1</v>
      </c>
      <c r="G383" s="32" t="s">
        <v>321</v>
      </c>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f t="shared" ref="AN383:AN446" si="233">SUM(H383:AL383)</f>
        <v>0</v>
      </c>
      <c r="AP383" s="55"/>
    </row>
    <row r="384" spans="1:48">
      <c r="A384" s="27">
        <v>1</v>
      </c>
      <c r="B384" s="2">
        <v>3</v>
      </c>
      <c r="C384" s="2">
        <v>6</v>
      </c>
      <c r="D384" s="2">
        <v>366</v>
      </c>
      <c r="G384" s="36" t="s">
        <v>322</v>
      </c>
      <c r="H384" s="23">
        <f>+H385</f>
        <v>0</v>
      </c>
      <c r="I384" s="23">
        <f t="shared" ref="I384:AL384" si="234">+I385</f>
        <v>0</v>
      </c>
      <c r="J384" s="23">
        <f t="shared" si="234"/>
        <v>0</v>
      </c>
      <c r="K384" s="23">
        <f t="shared" si="234"/>
        <v>0</v>
      </c>
      <c r="L384" s="23">
        <f t="shared" si="234"/>
        <v>0</v>
      </c>
      <c r="M384" s="23">
        <f t="shared" si="234"/>
        <v>0</v>
      </c>
      <c r="N384" s="23">
        <f t="shared" si="234"/>
        <v>0</v>
      </c>
      <c r="O384" s="23">
        <f t="shared" si="234"/>
        <v>0</v>
      </c>
      <c r="P384" s="23">
        <f t="shared" si="234"/>
        <v>0</v>
      </c>
      <c r="Q384" s="23">
        <f t="shared" si="234"/>
        <v>0</v>
      </c>
      <c r="R384" s="23">
        <f t="shared" si="234"/>
        <v>0</v>
      </c>
      <c r="S384" s="23">
        <f t="shared" si="234"/>
        <v>0</v>
      </c>
      <c r="T384" s="23">
        <f t="shared" si="234"/>
        <v>0</v>
      </c>
      <c r="U384" s="23">
        <f t="shared" si="234"/>
        <v>0</v>
      </c>
      <c r="V384" s="23">
        <f t="shared" si="234"/>
        <v>0</v>
      </c>
      <c r="W384" s="23">
        <f t="shared" si="234"/>
        <v>0</v>
      </c>
      <c r="X384" s="23">
        <f t="shared" si="234"/>
        <v>0</v>
      </c>
      <c r="Y384" s="23">
        <f t="shared" si="234"/>
        <v>0</v>
      </c>
      <c r="Z384" s="23">
        <f t="shared" si="234"/>
        <v>0</v>
      </c>
      <c r="AA384" s="23">
        <f t="shared" si="234"/>
        <v>0</v>
      </c>
      <c r="AB384" s="23">
        <f t="shared" si="234"/>
        <v>0</v>
      </c>
      <c r="AC384" s="23">
        <f t="shared" si="234"/>
        <v>0</v>
      </c>
      <c r="AD384" s="23">
        <f t="shared" si="234"/>
        <v>0</v>
      </c>
      <c r="AE384" s="23">
        <f t="shared" si="234"/>
        <v>0</v>
      </c>
      <c r="AF384" s="23">
        <f t="shared" si="234"/>
        <v>0</v>
      </c>
      <c r="AG384" s="23">
        <f t="shared" si="234"/>
        <v>0</v>
      </c>
      <c r="AH384" s="23">
        <f t="shared" si="234"/>
        <v>0</v>
      </c>
      <c r="AI384" s="23">
        <f t="shared" si="234"/>
        <v>0</v>
      </c>
      <c r="AJ384" s="23">
        <f t="shared" si="234"/>
        <v>0</v>
      </c>
      <c r="AK384" s="23">
        <f t="shared" si="234"/>
        <v>0</v>
      </c>
      <c r="AL384" s="23">
        <f t="shared" si="234"/>
        <v>0</v>
      </c>
      <c r="AM384" s="23">
        <v>0</v>
      </c>
      <c r="AN384" s="23">
        <f t="shared" si="233"/>
        <v>0</v>
      </c>
      <c r="AP384" s="55"/>
    </row>
    <row r="385" spans="1:48">
      <c r="A385" s="27">
        <v>1</v>
      </c>
      <c r="B385" s="2">
        <v>3</v>
      </c>
      <c r="C385" s="2">
        <v>6</v>
      </c>
      <c r="D385" s="2">
        <v>366</v>
      </c>
      <c r="E385" s="1">
        <v>1</v>
      </c>
      <c r="G385" s="32" t="s">
        <v>322</v>
      </c>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f t="shared" si="233"/>
        <v>0</v>
      </c>
      <c r="AP385" s="55"/>
    </row>
    <row r="386" spans="1:48">
      <c r="A386" s="27">
        <v>1</v>
      </c>
      <c r="B386" s="2">
        <v>3</v>
      </c>
      <c r="C386" s="2">
        <v>6</v>
      </c>
      <c r="D386" s="2">
        <v>369</v>
      </c>
      <c r="G386" s="36" t="s">
        <v>323</v>
      </c>
      <c r="H386" s="23">
        <f>SUM(H387:H390)</f>
        <v>0</v>
      </c>
      <c r="I386" s="23">
        <f t="shared" ref="I386:AL386" si="235">SUM(I387:I390)</f>
        <v>0</v>
      </c>
      <c r="J386" s="23">
        <f t="shared" si="235"/>
        <v>0</v>
      </c>
      <c r="K386" s="23">
        <f t="shared" si="235"/>
        <v>0</v>
      </c>
      <c r="L386" s="23">
        <f t="shared" si="235"/>
        <v>0</v>
      </c>
      <c r="M386" s="23">
        <f t="shared" si="235"/>
        <v>0</v>
      </c>
      <c r="N386" s="23">
        <f t="shared" si="235"/>
        <v>0</v>
      </c>
      <c r="O386" s="23">
        <f t="shared" si="235"/>
        <v>0</v>
      </c>
      <c r="P386" s="23">
        <f t="shared" si="235"/>
        <v>0</v>
      </c>
      <c r="Q386" s="23">
        <f t="shared" si="235"/>
        <v>0</v>
      </c>
      <c r="R386" s="23">
        <f t="shared" si="235"/>
        <v>0</v>
      </c>
      <c r="S386" s="23">
        <f t="shared" si="235"/>
        <v>0</v>
      </c>
      <c r="T386" s="23">
        <f t="shared" si="235"/>
        <v>0</v>
      </c>
      <c r="U386" s="23">
        <f t="shared" si="235"/>
        <v>0</v>
      </c>
      <c r="V386" s="23">
        <f>SUM(V387:V390)</f>
        <v>0</v>
      </c>
      <c r="W386" s="23">
        <f t="shared" si="235"/>
        <v>0</v>
      </c>
      <c r="X386" s="23">
        <f t="shared" si="235"/>
        <v>0</v>
      </c>
      <c r="Y386" s="23">
        <f t="shared" si="235"/>
        <v>0</v>
      </c>
      <c r="Z386" s="23">
        <f t="shared" si="235"/>
        <v>0</v>
      </c>
      <c r="AA386" s="23">
        <f t="shared" si="235"/>
        <v>0</v>
      </c>
      <c r="AB386" s="23">
        <f t="shared" si="235"/>
        <v>0</v>
      </c>
      <c r="AC386" s="23">
        <f t="shared" si="235"/>
        <v>0</v>
      </c>
      <c r="AD386" s="23">
        <f t="shared" si="235"/>
        <v>0</v>
      </c>
      <c r="AE386" s="23">
        <f t="shared" si="235"/>
        <v>0</v>
      </c>
      <c r="AF386" s="23">
        <f t="shared" si="235"/>
        <v>0</v>
      </c>
      <c r="AG386" s="23">
        <f t="shared" si="235"/>
        <v>0</v>
      </c>
      <c r="AH386" s="23">
        <f t="shared" si="235"/>
        <v>0</v>
      </c>
      <c r="AI386" s="23">
        <f t="shared" si="235"/>
        <v>0</v>
      </c>
      <c r="AJ386" s="23">
        <f t="shared" si="235"/>
        <v>0</v>
      </c>
      <c r="AK386" s="23">
        <f t="shared" si="235"/>
        <v>0</v>
      </c>
      <c r="AL386" s="23">
        <f t="shared" si="235"/>
        <v>0</v>
      </c>
      <c r="AM386" s="23">
        <v>0</v>
      </c>
      <c r="AN386" s="23">
        <f t="shared" si="233"/>
        <v>0</v>
      </c>
      <c r="AP386" s="55"/>
    </row>
    <row r="387" spans="1:48">
      <c r="A387" s="27">
        <v>1</v>
      </c>
      <c r="B387" s="2">
        <v>3</v>
      </c>
      <c r="C387" s="2">
        <v>6</v>
      </c>
      <c r="D387" s="2">
        <v>369</v>
      </c>
      <c r="E387" s="1">
        <v>1</v>
      </c>
      <c r="G387" s="32" t="s">
        <v>324</v>
      </c>
      <c r="H387" s="40"/>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f t="shared" si="233"/>
        <v>0</v>
      </c>
      <c r="AP387" s="55"/>
    </row>
    <row r="388" spans="1:48">
      <c r="A388" s="27">
        <v>1</v>
      </c>
      <c r="B388" s="2">
        <v>3</v>
      </c>
      <c r="C388" s="2">
        <v>6</v>
      </c>
      <c r="D388" s="2">
        <v>369</v>
      </c>
      <c r="E388" s="1">
        <v>2</v>
      </c>
      <c r="G388" s="32" t="s">
        <v>325</v>
      </c>
      <c r="H388" s="40"/>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v>0</v>
      </c>
      <c r="AL388" s="21"/>
      <c r="AM388" s="21"/>
      <c r="AN388" s="21">
        <f t="shared" si="233"/>
        <v>0</v>
      </c>
      <c r="AP388" s="55"/>
    </row>
    <row r="389" spans="1:48">
      <c r="A389" s="27">
        <v>1</v>
      </c>
      <c r="B389" s="2">
        <v>3</v>
      </c>
      <c r="C389" s="2">
        <v>6</v>
      </c>
      <c r="D389" s="2">
        <v>369</v>
      </c>
      <c r="E389" s="1">
        <v>3</v>
      </c>
      <c r="G389" s="32" t="s">
        <v>326</v>
      </c>
      <c r="H389" s="40"/>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f t="shared" si="233"/>
        <v>0</v>
      </c>
      <c r="AP389" s="55"/>
    </row>
    <row r="390" spans="1:48" s="47" customFormat="1">
      <c r="A390" s="27">
        <v>1</v>
      </c>
      <c r="B390" s="3">
        <v>3</v>
      </c>
      <c r="C390" s="3">
        <v>6</v>
      </c>
      <c r="D390" s="3">
        <v>369</v>
      </c>
      <c r="E390" s="92">
        <v>4</v>
      </c>
      <c r="F390" s="92"/>
      <c r="G390" s="37" t="s">
        <v>323</v>
      </c>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f t="shared" si="233"/>
        <v>0</v>
      </c>
      <c r="AP390" s="55"/>
      <c r="AQ390" s="54"/>
      <c r="AR390" s="55"/>
      <c r="AS390" s="55"/>
      <c r="AT390" s="58"/>
      <c r="AV390" s="63"/>
    </row>
    <row r="391" spans="1:48">
      <c r="A391" s="27">
        <v>1</v>
      </c>
      <c r="B391" s="2">
        <v>3</v>
      </c>
      <c r="C391" s="2">
        <v>7</v>
      </c>
      <c r="D391" s="2"/>
      <c r="E391" s="41"/>
      <c r="F391" s="41"/>
      <c r="G391" s="36" t="s">
        <v>327</v>
      </c>
      <c r="H391" s="15">
        <f>+H392+H395+H398+H401+H403+H405+H407+H409+H411</f>
        <v>530000</v>
      </c>
      <c r="I391" s="15">
        <f t="shared" ref="I391:AL391" si="236">+I392+I395+I398+I401+I403+I405+I407+I409+I411</f>
        <v>0</v>
      </c>
      <c r="J391" s="15">
        <f t="shared" si="236"/>
        <v>0</v>
      </c>
      <c r="K391" s="15">
        <f t="shared" si="236"/>
        <v>30000</v>
      </c>
      <c r="L391" s="15">
        <f t="shared" si="236"/>
        <v>5000</v>
      </c>
      <c r="M391" s="15">
        <f t="shared" si="236"/>
        <v>200000</v>
      </c>
      <c r="N391" s="15">
        <f t="shared" si="236"/>
        <v>5000</v>
      </c>
      <c r="O391" s="15">
        <f t="shared" si="236"/>
        <v>25000</v>
      </c>
      <c r="P391" s="15">
        <f t="shared" si="236"/>
        <v>0</v>
      </c>
      <c r="Q391" s="15">
        <f t="shared" si="236"/>
        <v>0</v>
      </c>
      <c r="R391" s="15">
        <f t="shared" si="236"/>
        <v>0</v>
      </c>
      <c r="S391" s="15">
        <f t="shared" si="236"/>
        <v>0</v>
      </c>
      <c r="T391" s="15">
        <f t="shared" si="236"/>
        <v>20000</v>
      </c>
      <c r="U391" s="15">
        <f t="shared" si="236"/>
        <v>23000</v>
      </c>
      <c r="V391" s="15">
        <f t="shared" si="236"/>
        <v>0</v>
      </c>
      <c r="W391" s="15">
        <f t="shared" si="236"/>
        <v>0</v>
      </c>
      <c r="X391" s="15">
        <f t="shared" si="236"/>
        <v>0</v>
      </c>
      <c r="Y391" s="15">
        <f t="shared" si="236"/>
        <v>0</v>
      </c>
      <c r="Z391" s="15">
        <f t="shared" si="236"/>
        <v>0</v>
      </c>
      <c r="AA391" s="15">
        <f t="shared" si="236"/>
        <v>0</v>
      </c>
      <c r="AB391" s="15">
        <f t="shared" si="236"/>
        <v>10000</v>
      </c>
      <c r="AC391" s="15">
        <f t="shared" si="236"/>
        <v>0</v>
      </c>
      <c r="AD391" s="15">
        <f t="shared" si="236"/>
        <v>0</v>
      </c>
      <c r="AE391" s="15">
        <f t="shared" si="236"/>
        <v>0</v>
      </c>
      <c r="AF391" s="15">
        <f t="shared" si="236"/>
        <v>0</v>
      </c>
      <c r="AG391" s="15">
        <f t="shared" si="236"/>
        <v>0</v>
      </c>
      <c r="AH391" s="15">
        <f t="shared" si="236"/>
        <v>0</v>
      </c>
      <c r="AI391" s="15">
        <f t="shared" si="236"/>
        <v>0</v>
      </c>
      <c r="AJ391" s="15">
        <f t="shared" si="236"/>
        <v>0</v>
      </c>
      <c r="AK391" s="15">
        <f t="shared" si="236"/>
        <v>0</v>
      </c>
      <c r="AL391" s="15">
        <f t="shared" si="236"/>
        <v>0</v>
      </c>
      <c r="AM391" s="15">
        <v>0</v>
      </c>
      <c r="AN391" s="15">
        <f t="shared" si="233"/>
        <v>848000</v>
      </c>
      <c r="AP391" s="55"/>
    </row>
    <row r="392" spans="1:48">
      <c r="A392" s="27">
        <v>1</v>
      </c>
      <c r="B392" s="2">
        <v>3</v>
      </c>
      <c r="C392" s="2">
        <v>7</v>
      </c>
      <c r="D392" s="2">
        <v>371</v>
      </c>
      <c r="E392" s="41"/>
      <c r="F392" s="41"/>
      <c r="G392" s="36" t="s">
        <v>328</v>
      </c>
      <c r="H392" s="23">
        <f>+H393+H394</f>
        <v>0</v>
      </c>
      <c r="I392" s="23">
        <f t="shared" ref="I392:AL392" si="237">+I393+I394</f>
        <v>0</v>
      </c>
      <c r="J392" s="23">
        <f t="shared" si="237"/>
        <v>0</v>
      </c>
      <c r="K392" s="23">
        <f t="shared" si="237"/>
        <v>0</v>
      </c>
      <c r="L392" s="23">
        <f t="shared" si="237"/>
        <v>0</v>
      </c>
      <c r="M392" s="23">
        <f t="shared" si="237"/>
        <v>0</v>
      </c>
      <c r="N392" s="23">
        <f t="shared" si="237"/>
        <v>0</v>
      </c>
      <c r="O392" s="23">
        <f t="shared" si="237"/>
        <v>0</v>
      </c>
      <c r="P392" s="23">
        <f t="shared" si="237"/>
        <v>0</v>
      </c>
      <c r="Q392" s="23">
        <f t="shared" si="237"/>
        <v>0</v>
      </c>
      <c r="R392" s="23">
        <f t="shared" si="237"/>
        <v>0</v>
      </c>
      <c r="S392" s="23">
        <f t="shared" si="237"/>
        <v>0</v>
      </c>
      <c r="T392" s="23">
        <f t="shared" si="237"/>
        <v>0</v>
      </c>
      <c r="U392" s="23">
        <f t="shared" si="237"/>
        <v>0</v>
      </c>
      <c r="V392" s="23">
        <f t="shared" si="237"/>
        <v>0</v>
      </c>
      <c r="W392" s="23">
        <f t="shared" si="237"/>
        <v>0</v>
      </c>
      <c r="X392" s="23">
        <f t="shared" si="237"/>
        <v>0</v>
      </c>
      <c r="Y392" s="23">
        <f t="shared" si="237"/>
        <v>0</v>
      </c>
      <c r="Z392" s="23">
        <f t="shared" si="237"/>
        <v>0</v>
      </c>
      <c r="AA392" s="23">
        <f t="shared" si="237"/>
        <v>0</v>
      </c>
      <c r="AB392" s="23">
        <f t="shared" si="237"/>
        <v>0</v>
      </c>
      <c r="AC392" s="23">
        <f t="shared" si="237"/>
        <v>0</v>
      </c>
      <c r="AD392" s="23">
        <f t="shared" si="237"/>
        <v>0</v>
      </c>
      <c r="AE392" s="23">
        <f t="shared" si="237"/>
        <v>0</v>
      </c>
      <c r="AF392" s="23">
        <f t="shared" si="237"/>
        <v>0</v>
      </c>
      <c r="AG392" s="23">
        <f t="shared" si="237"/>
        <v>0</v>
      </c>
      <c r="AH392" s="23">
        <f t="shared" si="237"/>
        <v>0</v>
      </c>
      <c r="AI392" s="23">
        <f t="shared" si="237"/>
        <v>0</v>
      </c>
      <c r="AJ392" s="23">
        <f t="shared" si="237"/>
        <v>0</v>
      </c>
      <c r="AK392" s="23">
        <f t="shared" si="237"/>
        <v>0</v>
      </c>
      <c r="AL392" s="23">
        <f t="shared" si="237"/>
        <v>0</v>
      </c>
      <c r="AM392" s="23">
        <v>0</v>
      </c>
      <c r="AN392" s="23">
        <f t="shared" si="233"/>
        <v>0</v>
      </c>
      <c r="AP392" s="55"/>
    </row>
    <row r="393" spans="1:48">
      <c r="A393" s="27">
        <v>1</v>
      </c>
      <c r="B393" s="2">
        <v>3</v>
      </c>
      <c r="C393" s="2">
        <v>7</v>
      </c>
      <c r="D393" s="2">
        <v>371</v>
      </c>
      <c r="E393" s="1">
        <v>1</v>
      </c>
      <c r="G393" s="32" t="s">
        <v>329</v>
      </c>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f t="shared" si="233"/>
        <v>0</v>
      </c>
      <c r="AP393" s="55"/>
    </row>
    <row r="394" spans="1:48">
      <c r="A394" s="27">
        <v>1</v>
      </c>
      <c r="B394" s="2">
        <v>3</v>
      </c>
      <c r="C394" s="2">
        <v>7</v>
      </c>
      <c r="D394" s="2">
        <v>371</v>
      </c>
      <c r="E394" s="1">
        <v>2</v>
      </c>
      <c r="G394" s="32" t="s">
        <v>330</v>
      </c>
      <c r="H394" s="21">
        <v>0</v>
      </c>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f t="shared" si="233"/>
        <v>0</v>
      </c>
      <c r="AP394" s="55"/>
    </row>
    <row r="395" spans="1:48">
      <c r="A395" s="27">
        <v>1</v>
      </c>
      <c r="B395" s="2">
        <v>3</v>
      </c>
      <c r="C395" s="2">
        <v>7</v>
      </c>
      <c r="D395" s="2">
        <v>372</v>
      </c>
      <c r="G395" s="36" t="s">
        <v>331</v>
      </c>
      <c r="H395" s="23">
        <f>+H396+H397</f>
        <v>0</v>
      </c>
      <c r="I395" s="23">
        <f t="shared" ref="I395:AL395" si="238">+I396+I397</f>
        <v>0</v>
      </c>
      <c r="J395" s="23">
        <f t="shared" si="238"/>
        <v>0</v>
      </c>
      <c r="K395" s="23">
        <f t="shared" si="238"/>
        <v>0</v>
      </c>
      <c r="L395" s="23">
        <f t="shared" si="238"/>
        <v>0</v>
      </c>
      <c r="M395" s="23">
        <f t="shared" si="238"/>
        <v>0</v>
      </c>
      <c r="N395" s="23">
        <f t="shared" si="238"/>
        <v>0</v>
      </c>
      <c r="O395" s="23">
        <f t="shared" si="238"/>
        <v>0</v>
      </c>
      <c r="P395" s="23">
        <f t="shared" si="238"/>
        <v>0</v>
      </c>
      <c r="Q395" s="23">
        <f t="shared" si="238"/>
        <v>0</v>
      </c>
      <c r="R395" s="23">
        <f t="shared" si="238"/>
        <v>0</v>
      </c>
      <c r="S395" s="23">
        <f t="shared" si="238"/>
        <v>0</v>
      </c>
      <c r="T395" s="23">
        <f t="shared" si="238"/>
        <v>0</v>
      </c>
      <c r="U395" s="23">
        <f t="shared" si="238"/>
        <v>0</v>
      </c>
      <c r="V395" s="23">
        <f t="shared" si="238"/>
        <v>0</v>
      </c>
      <c r="W395" s="23">
        <f t="shared" si="238"/>
        <v>0</v>
      </c>
      <c r="X395" s="23">
        <f t="shared" si="238"/>
        <v>0</v>
      </c>
      <c r="Y395" s="23">
        <f t="shared" si="238"/>
        <v>0</v>
      </c>
      <c r="Z395" s="23">
        <f t="shared" si="238"/>
        <v>0</v>
      </c>
      <c r="AA395" s="23">
        <f t="shared" si="238"/>
        <v>0</v>
      </c>
      <c r="AB395" s="23">
        <f t="shared" si="238"/>
        <v>0</v>
      </c>
      <c r="AC395" s="23">
        <f t="shared" si="238"/>
        <v>0</v>
      </c>
      <c r="AD395" s="23">
        <f t="shared" si="238"/>
        <v>0</v>
      </c>
      <c r="AE395" s="23">
        <f t="shared" si="238"/>
        <v>0</v>
      </c>
      <c r="AF395" s="23">
        <f t="shared" si="238"/>
        <v>0</v>
      </c>
      <c r="AG395" s="23">
        <f t="shared" si="238"/>
        <v>0</v>
      </c>
      <c r="AH395" s="23">
        <f t="shared" si="238"/>
        <v>0</v>
      </c>
      <c r="AI395" s="23">
        <f>+AI396+AI397</f>
        <v>0</v>
      </c>
      <c r="AJ395" s="23">
        <f t="shared" si="238"/>
        <v>0</v>
      </c>
      <c r="AK395" s="23">
        <f t="shared" si="238"/>
        <v>0</v>
      </c>
      <c r="AL395" s="23">
        <f t="shared" si="238"/>
        <v>0</v>
      </c>
      <c r="AM395" s="23">
        <v>0</v>
      </c>
      <c r="AN395" s="23">
        <f t="shared" si="233"/>
        <v>0</v>
      </c>
      <c r="AP395" s="55"/>
    </row>
    <row r="396" spans="1:48" s="47" customFormat="1">
      <c r="A396" s="27">
        <v>1</v>
      </c>
      <c r="B396" s="3">
        <v>3</v>
      </c>
      <c r="C396" s="3">
        <v>7</v>
      </c>
      <c r="D396" s="3">
        <v>372</v>
      </c>
      <c r="E396" s="92">
        <v>1</v>
      </c>
      <c r="F396" s="92"/>
      <c r="G396" s="37" t="s">
        <v>332</v>
      </c>
      <c r="H396" s="40"/>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f t="shared" si="233"/>
        <v>0</v>
      </c>
      <c r="AP396" s="55"/>
      <c r="AQ396" s="54"/>
      <c r="AR396" s="55"/>
      <c r="AS396" s="55"/>
      <c r="AT396" s="58"/>
      <c r="AV396" s="63"/>
    </row>
    <row r="397" spans="1:48">
      <c r="A397" s="27">
        <v>1</v>
      </c>
      <c r="B397" s="2">
        <v>3</v>
      </c>
      <c r="C397" s="2">
        <v>7</v>
      </c>
      <c r="D397" s="2">
        <v>372</v>
      </c>
      <c r="E397" s="1">
        <v>2</v>
      </c>
      <c r="G397" s="32" t="s">
        <v>333</v>
      </c>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f t="shared" si="233"/>
        <v>0</v>
      </c>
      <c r="AP397" s="55"/>
    </row>
    <row r="398" spans="1:48">
      <c r="A398" s="27">
        <v>1</v>
      </c>
      <c r="B398" s="2">
        <v>3</v>
      </c>
      <c r="C398" s="2">
        <v>7</v>
      </c>
      <c r="D398" s="2">
        <v>373</v>
      </c>
      <c r="G398" s="36" t="s">
        <v>334</v>
      </c>
      <c r="H398" s="23">
        <f>+H399+H400</f>
        <v>0</v>
      </c>
      <c r="I398" s="23">
        <f t="shared" ref="I398:AL398" si="239">+I399+I400</f>
        <v>0</v>
      </c>
      <c r="J398" s="23">
        <f t="shared" si="239"/>
        <v>0</v>
      </c>
      <c r="K398" s="23">
        <f t="shared" si="239"/>
        <v>0</v>
      </c>
      <c r="L398" s="23">
        <v>0</v>
      </c>
      <c r="M398" s="23">
        <f t="shared" ref="M398:AJ398" si="240">+M399+M400</f>
        <v>0</v>
      </c>
      <c r="N398" s="23">
        <f t="shared" si="240"/>
        <v>0</v>
      </c>
      <c r="O398" s="23">
        <f t="shared" si="240"/>
        <v>0</v>
      </c>
      <c r="P398" s="23">
        <f t="shared" si="240"/>
        <v>0</v>
      </c>
      <c r="Q398" s="23">
        <f t="shared" si="240"/>
        <v>0</v>
      </c>
      <c r="R398" s="23">
        <f t="shared" si="240"/>
        <v>0</v>
      </c>
      <c r="S398" s="23">
        <f t="shared" si="240"/>
        <v>0</v>
      </c>
      <c r="T398" s="23">
        <f t="shared" si="240"/>
        <v>0</v>
      </c>
      <c r="U398" s="23">
        <f t="shared" si="240"/>
        <v>0</v>
      </c>
      <c r="V398" s="23">
        <f t="shared" si="240"/>
        <v>0</v>
      </c>
      <c r="W398" s="23">
        <f t="shared" si="240"/>
        <v>0</v>
      </c>
      <c r="X398" s="23">
        <f t="shared" si="240"/>
        <v>0</v>
      </c>
      <c r="Y398" s="23">
        <f t="shared" si="240"/>
        <v>0</v>
      </c>
      <c r="Z398" s="23">
        <f t="shared" si="240"/>
        <v>0</v>
      </c>
      <c r="AA398" s="23">
        <f t="shared" si="240"/>
        <v>0</v>
      </c>
      <c r="AB398" s="23">
        <f t="shared" si="240"/>
        <v>0</v>
      </c>
      <c r="AC398" s="23">
        <f t="shared" si="240"/>
        <v>0</v>
      </c>
      <c r="AD398" s="23">
        <f t="shared" si="240"/>
        <v>0</v>
      </c>
      <c r="AE398" s="23">
        <f t="shared" si="240"/>
        <v>0</v>
      </c>
      <c r="AF398" s="23">
        <f t="shared" si="240"/>
        <v>0</v>
      </c>
      <c r="AG398" s="23">
        <f t="shared" si="240"/>
        <v>0</v>
      </c>
      <c r="AH398" s="23">
        <f t="shared" si="240"/>
        <v>0</v>
      </c>
      <c r="AI398" s="23">
        <f t="shared" si="240"/>
        <v>0</v>
      </c>
      <c r="AJ398" s="23">
        <f t="shared" si="240"/>
        <v>0</v>
      </c>
      <c r="AK398" s="23">
        <f t="shared" si="239"/>
        <v>0</v>
      </c>
      <c r="AL398" s="23">
        <f t="shared" si="239"/>
        <v>0</v>
      </c>
      <c r="AM398" s="23">
        <v>0</v>
      </c>
      <c r="AN398" s="23">
        <f t="shared" si="233"/>
        <v>0</v>
      </c>
      <c r="AP398" s="55"/>
    </row>
    <row r="399" spans="1:48">
      <c r="A399" s="27">
        <v>1</v>
      </c>
      <c r="B399" s="2">
        <v>3</v>
      </c>
      <c r="C399" s="2">
        <v>7</v>
      </c>
      <c r="D399" s="2">
        <v>373</v>
      </c>
      <c r="E399" s="1">
        <v>1</v>
      </c>
      <c r="G399" s="32" t="s">
        <v>335</v>
      </c>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f t="shared" si="233"/>
        <v>0</v>
      </c>
      <c r="AP399" s="55"/>
    </row>
    <row r="400" spans="1:48">
      <c r="A400" s="27">
        <v>1</v>
      </c>
      <c r="B400" s="2">
        <v>3</v>
      </c>
      <c r="C400" s="2">
        <v>7</v>
      </c>
      <c r="D400" s="2">
        <v>373</v>
      </c>
      <c r="E400" s="1">
        <v>2</v>
      </c>
      <c r="G400" s="32" t="s">
        <v>336</v>
      </c>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f t="shared" si="233"/>
        <v>0</v>
      </c>
      <c r="AP400" s="55"/>
    </row>
    <row r="401" spans="1:48">
      <c r="A401" s="27">
        <v>1</v>
      </c>
      <c r="B401" s="2">
        <v>3</v>
      </c>
      <c r="C401" s="2">
        <v>7</v>
      </c>
      <c r="D401" s="2">
        <v>374</v>
      </c>
      <c r="G401" s="36" t="s">
        <v>337</v>
      </c>
      <c r="H401" s="23">
        <f>+H402</f>
        <v>0</v>
      </c>
      <c r="I401" s="23">
        <f t="shared" ref="I401:AL401" si="241">+I402</f>
        <v>0</v>
      </c>
      <c r="J401" s="23">
        <f t="shared" si="241"/>
        <v>0</v>
      </c>
      <c r="K401" s="23">
        <f t="shared" si="241"/>
        <v>0</v>
      </c>
      <c r="L401" s="23">
        <f t="shared" si="241"/>
        <v>0</v>
      </c>
      <c r="M401" s="23">
        <f t="shared" si="241"/>
        <v>0</v>
      </c>
      <c r="N401" s="23">
        <f t="shared" si="241"/>
        <v>0</v>
      </c>
      <c r="O401" s="23">
        <f t="shared" si="241"/>
        <v>0</v>
      </c>
      <c r="P401" s="23">
        <f t="shared" si="241"/>
        <v>0</v>
      </c>
      <c r="Q401" s="23">
        <f t="shared" si="241"/>
        <v>0</v>
      </c>
      <c r="R401" s="23">
        <f t="shared" si="241"/>
        <v>0</v>
      </c>
      <c r="S401" s="23">
        <f t="shared" si="241"/>
        <v>0</v>
      </c>
      <c r="T401" s="23">
        <f t="shared" si="241"/>
        <v>0</v>
      </c>
      <c r="U401" s="23">
        <f t="shared" si="241"/>
        <v>0</v>
      </c>
      <c r="V401" s="23">
        <f t="shared" si="241"/>
        <v>0</v>
      </c>
      <c r="W401" s="23">
        <f t="shared" si="241"/>
        <v>0</v>
      </c>
      <c r="X401" s="23">
        <f t="shared" si="241"/>
        <v>0</v>
      </c>
      <c r="Y401" s="23">
        <f t="shared" si="241"/>
        <v>0</v>
      </c>
      <c r="Z401" s="23">
        <f t="shared" si="241"/>
        <v>0</v>
      </c>
      <c r="AA401" s="23">
        <f t="shared" si="241"/>
        <v>0</v>
      </c>
      <c r="AB401" s="23">
        <f t="shared" si="241"/>
        <v>0</v>
      </c>
      <c r="AC401" s="23">
        <f t="shared" si="241"/>
        <v>0</v>
      </c>
      <c r="AD401" s="23">
        <f t="shared" si="241"/>
        <v>0</v>
      </c>
      <c r="AE401" s="23">
        <f t="shared" si="241"/>
        <v>0</v>
      </c>
      <c r="AF401" s="23">
        <f t="shared" si="241"/>
        <v>0</v>
      </c>
      <c r="AG401" s="23">
        <f t="shared" si="241"/>
        <v>0</v>
      </c>
      <c r="AH401" s="23">
        <f t="shared" si="241"/>
        <v>0</v>
      </c>
      <c r="AI401" s="23">
        <f t="shared" si="241"/>
        <v>0</v>
      </c>
      <c r="AJ401" s="23">
        <f t="shared" si="241"/>
        <v>0</v>
      </c>
      <c r="AK401" s="23">
        <f t="shared" si="241"/>
        <v>0</v>
      </c>
      <c r="AL401" s="23">
        <f t="shared" si="241"/>
        <v>0</v>
      </c>
      <c r="AM401" s="23">
        <v>0</v>
      </c>
      <c r="AN401" s="23">
        <f t="shared" si="233"/>
        <v>0</v>
      </c>
      <c r="AP401" s="55"/>
    </row>
    <row r="402" spans="1:48">
      <c r="A402" s="27">
        <v>1</v>
      </c>
      <c r="B402" s="2">
        <v>3</v>
      </c>
      <c r="C402" s="2">
        <v>7</v>
      </c>
      <c r="D402" s="2">
        <v>374</v>
      </c>
      <c r="E402" s="1">
        <v>1</v>
      </c>
      <c r="G402" s="32" t="s">
        <v>337</v>
      </c>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f t="shared" si="233"/>
        <v>0</v>
      </c>
      <c r="AP402" s="55"/>
    </row>
    <row r="403" spans="1:48">
      <c r="A403" s="27">
        <v>1</v>
      </c>
      <c r="B403" s="2">
        <v>3</v>
      </c>
      <c r="C403" s="2">
        <v>7</v>
      </c>
      <c r="D403" s="2">
        <v>375</v>
      </c>
      <c r="G403" s="36" t="s">
        <v>338</v>
      </c>
      <c r="H403" s="23">
        <f>+H404</f>
        <v>530000</v>
      </c>
      <c r="I403" s="23">
        <f t="shared" ref="I403:AL403" si="242">+I404</f>
        <v>0</v>
      </c>
      <c r="J403" s="23">
        <f t="shared" si="242"/>
        <v>0</v>
      </c>
      <c r="K403" s="23">
        <f t="shared" si="242"/>
        <v>30000</v>
      </c>
      <c r="L403" s="23">
        <f t="shared" si="242"/>
        <v>5000</v>
      </c>
      <c r="M403" s="23">
        <f t="shared" si="242"/>
        <v>200000</v>
      </c>
      <c r="N403" s="23">
        <f t="shared" si="242"/>
        <v>5000</v>
      </c>
      <c r="O403" s="23">
        <f t="shared" si="242"/>
        <v>25000</v>
      </c>
      <c r="P403" s="23">
        <f t="shared" si="242"/>
        <v>0</v>
      </c>
      <c r="Q403" s="23">
        <f t="shared" si="242"/>
        <v>0</v>
      </c>
      <c r="R403" s="23">
        <f t="shared" si="242"/>
        <v>0</v>
      </c>
      <c r="S403" s="23">
        <f t="shared" si="242"/>
        <v>0</v>
      </c>
      <c r="T403" s="23">
        <f t="shared" si="242"/>
        <v>20000</v>
      </c>
      <c r="U403" s="23">
        <f t="shared" si="242"/>
        <v>23000</v>
      </c>
      <c r="V403" s="23">
        <f t="shared" si="242"/>
        <v>0</v>
      </c>
      <c r="W403" s="23">
        <f t="shared" si="242"/>
        <v>0</v>
      </c>
      <c r="X403" s="23">
        <f t="shared" si="242"/>
        <v>0</v>
      </c>
      <c r="Y403" s="23">
        <f t="shared" si="242"/>
        <v>0</v>
      </c>
      <c r="Z403" s="23">
        <f t="shared" si="242"/>
        <v>0</v>
      </c>
      <c r="AA403" s="23">
        <f t="shared" si="242"/>
        <v>0</v>
      </c>
      <c r="AB403" s="23">
        <f t="shared" si="242"/>
        <v>10000</v>
      </c>
      <c r="AC403" s="23">
        <f t="shared" si="242"/>
        <v>0</v>
      </c>
      <c r="AD403" s="23">
        <f t="shared" si="242"/>
        <v>0</v>
      </c>
      <c r="AE403" s="23">
        <f t="shared" si="242"/>
        <v>0</v>
      </c>
      <c r="AF403" s="23">
        <f t="shared" si="242"/>
        <v>0</v>
      </c>
      <c r="AG403" s="23">
        <f t="shared" si="242"/>
        <v>0</v>
      </c>
      <c r="AH403" s="23">
        <f t="shared" si="242"/>
        <v>0</v>
      </c>
      <c r="AI403" s="23">
        <f t="shared" si="242"/>
        <v>0</v>
      </c>
      <c r="AJ403" s="23">
        <f t="shared" si="242"/>
        <v>0</v>
      </c>
      <c r="AK403" s="23">
        <f t="shared" si="242"/>
        <v>0</v>
      </c>
      <c r="AL403" s="23">
        <f t="shared" si="242"/>
        <v>0</v>
      </c>
      <c r="AM403" s="23">
        <v>0</v>
      </c>
      <c r="AN403" s="23">
        <f t="shared" si="233"/>
        <v>848000</v>
      </c>
      <c r="AP403" s="55"/>
    </row>
    <row r="404" spans="1:48" s="47" customFormat="1">
      <c r="A404" s="27">
        <v>1</v>
      </c>
      <c r="B404" s="3">
        <v>3</v>
      </c>
      <c r="C404" s="3">
        <v>7</v>
      </c>
      <c r="D404" s="3">
        <v>375</v>
      </c>
      <c r="E404" s="92">
        <v>1</v>
      </c>
      <c r="F404" s="92"/>
      <c r="G404" s="37" t="s">
        <v>339</v>
      </c>
      <c r="H404" s="40">
        <v>530000</v>
      </c>
      <c r="I404" s="21"/>
      <c r="J404" s="21"/>
      <c r="K404" s="21">
        <v>30000</v>
      </c>
      <c r="L404" s="21">
        <v>5000</v>
      </c>
      <c r="M404" s="21">
        <v>200000</v>
      </c>
      <c r="N404" s="21">
        <v>5000</v>
      </c>
      <c r="O404" s="21">
        <v>25000</v>
      </c>
      <c r="P404" s="21"/>
      <c r="Q404" s="21"/>
      <c r="R404" s="21">
        <v>0</v>
      </c>
      <c r="S404" s="21">
        <v>0</v>
      </c>
      <c r="T404" s="21">
        <v>20000</v>
      </c>
      <c r="U404" s="21">
        <v>23000</v>
      </c>
      <c r="V404" s="21"/>
      <c r="W404" s="21"/>
      <c r="X404" s="21"/>
      <c r="Y404" s="21"/>
      <c r="Z404" s="21"/>
      <c r="AA404" s="21"/>
      <c r="AB404" s="21">
        <v>10000</v>
      </c>
      <c r="AC404" s="21"/>
      <c r="AD404" s="21"/>
      <c r="AE404" s="21"/>
      <c r="AF404" s="21"/>
      <c r="AG404" s="21"/>
      <c r="AH404" s="21"/>
      <c r="AI404" s="21"/>
      <c r="AJ404" s="21"/>
      <c r="AK404" s="21"/>
      <c r="AL404" s="21"/>
      <c r="AM404" s="21"/>
      <c r="AN404" s="21">
        <f t="shared" si="233"/>
        <v>848000</v>
      </c>
      <c r="AP404" s="55"/>
      <c r="AQ404" s="54"/>
      <c r="AR404" s="55"/>
      <c r="AS404" s="55"/>
      <c r="AT404" s="58"/>
      <c r="AV404" s="63"/>
    </row>
    <row r="405" spans="1:48">
      <c r="A405" s="27">
        <v>1</v>
      </c>
      <c r="B405" s="2">
        <v>3</v>
      </c>
      <c r="C405" s="2">
        <v>7</v>
      </c>
      <c r="D405" s="2">
        <v>376</v>
      </c>
      <c r="G405" s="36" t="s">
        <v>340</v>
      </c>
      <c r="H405" s="23">
        <f>+H406</f>
        <v>0</v>
      </c>
      <c r="I405" s="23">
        <f t="shared" ref="I405:AL405" si="243">+I406</f>
        <v>0</v>
      </c>
      <c r="J405" s="23">
        <f t="shared" si="243"/>
        <v>0</v>
      </c>
      <c r="K405" s="23">
        <f t="shared" si="243"/>
        <v>0</v>
      </c>
      <c r="L405" s="23">
        <v>0</v>
      </c>
      <c r="M405" s="23">
        <f t="shared" si="243"/>
        <v>0</v>
      </c>
      <c r="N405" s="23">
        <f t="shared" si="243"/>
        <v>0</v>
      </c>
      <c r="O405" s="23">
        <f t="shared" si="243"/>
        <v>0</v>
      </c>
      <c r="P405" s="23">
        <f t="shared" si="243"/>
        <v>0</v>
      </c>
      <c r="Q405" s="23">
        <f t="shared" si="243"/>
        <v>0</v>
      </c>
      <c r="R405" s="23">
        <f t="shared" si="243"/>
        <v>0</v>
      </c>
      <c r="S405" s="23">
        <f t="shared" si="243"/>
        <v>0</v>
      </c>
      <c r="T405" s="23">
        <f t="shared" si="243"/>
        <v>0</v>
      </c>
      <c r="U405" s="23">
        <f t="shared" si="243"/>
        <v>0</v>
      </c>
      <c r="V405" s="23">
        <f t="shared" si="243"/>
        <v>0</v>
      </c>
      <c r="W405" s="23">
        <f t="shared" si="243"/>
        <v>0</v>
      </c>
      <c r="X405" s="23">
        <f t="shared" si="243"/>
        <v>0</v>
      </c>
      <c r="Y405" s="23">
        <f t="shared" si="243"/>
        <v>0</v>
      </c>
      <c r="Z405" s="23">
        <f t="shared" si="243"/>
        <v>0</v>
      </c>
      <c r="AA405" s="23">
        <f t="shared" si="243"/>
        <v>0</v>
      </c>
      <c r="AB405" s="23">
        <f t="shared" si="243"/>
        <v>0</v>
      </c>
      <c r="AC405" s="23">
        <f t="shared" si="243"/>
        <v>0</v>
      </c>
      <c r="AD405" s="23">
        <f t="shared" si="243"/>
        <v>0</v>
      </c>
      <c r="AE405" s="23">
        <f t="shared" si="243"/>
        <v>0</v>
      </c>
      <c r="AF405" s="23">
        <f t="shared" si="243"/>
        <v>0</v>
      </c>
      <c r="AG405" s="23">
        <f t="shared" si="243"/>
        <v>0</v>
      </c>
      <c r="AH405" s="23">
        <f t="shared" si="243"/>
        <v>0</v>
      </c>
      <c r="AI405" s="23">
        <f t="shared" si="243"/>
        <v>0</v>
      </c>
      <c r="AJ405" s="23">
        <f t="shared" si="243"/>
        <v>0</v>
      </c>
      <c r="AK405" s="23">
        <f t="shared" si="243"/>
        <v>0</v>
      </c>
      <c r="AL405" s="23">
        <f t="shared" si="243"/>
        <v>0</v>
      </c>
      <c r="AM405" s="23">
        <v>0</v>
      </c>
      <c r="AN405" s="23">
        <f t="shared" si="233"/>
        <v>0</v>
      </c>
      <c r="AP405" s="55"/>
    </row>
    <row r="406" spans="1:48">
      <c r="A406" s="27">
        <v>1</v>
      </c>
      <c r="B406" s="2">
        <v>3</v>
      </c>
      <c r="C406" s="2">
        <v>7</v>
      </c>
      <c r="D406" s="2">
        <v>376</v>
      </c>
      <c r="E406" s="1">
        <v>1</v>
      </c>
      <c r="G406" s="32" t="s">
        <v>340</v>
      </c>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f t="shared" si="233"/>
        <v>0</v>
      </c>
      <c r="AP406" s="55"/>
    </row>
    <row r="407" spans="1:48">
      <c r="A407" s="27">
        <v>1</v>
      </c>
      <c r="B407" s="2">
        <v>3</v>
      </c>
      <c r="C407" s="2">
        <v>7</v>
      </c>
      <c r="D407" s="2">
        <v>377</v>
      </c>
      <c r="G407" s="36" t="s">
        <v>341</v>
      </c>
      <c r="H407" s="23">
        <f>+H408</f>
        <v>0</v>
      </c>
      <c r="I407" s="23">
        <f t="shared" ref="I407:AL407" si="244">+I408</f>
        <v>0</v>
      </c>
      <c r="J407" s="23">
        <f t="shared" si="244"/>
        <v>0</v>
      </c>
      <c r="K407" s="23">
        <f t="shared" si="244"/>
        <v>0</v>
      </c>
      <c r="L407" s="23">
        <v>0</v>
      </c>
      <c r="M407" s="23">
        <f t="shared" si="244"/>
        <v>0</v>
      </c>
      <c r="N407" s="23">
        <f t="shared" si="244"/>
        <v>0</v>
      </c>
      <c r="O407" s="23">
        <f t="shared" si="244"/>
        <v>0</v>
      </c>
      <c r="P407" s="23">
        <f t="shared" si="244"/>
        <v>0</v>
      </c>
      <c r="Q407" s="23">
        <f t="shared" si="244"/>
        <v>0</v>
      </c>
      <c r="R407" s="23">
        <f t="shared" si="244"/>
        <v>0</v>
      </c>
      <c r="S407" s="23">
        <f t="shared" si="244"/>
        <v>0</v>
      </c>
      <c r="T407" s="23">
        <f t="shared" si="244"/>
        <v>0</v>
      </c>
      <c r="U407" s="23">
        <f t="shared" si="244"/>
        <v>0</v>
      </c>
      <c r="V407" s="23">
        <f t="shared" si="244"/>
        <v>0</v>
      </c>
      <c r="W407" s="23">
        <f t="shared" si="244"/>
        <v>0</v>
      </c>
      <c r="X407" s="23">
        <f t="shared" si="244"/>
        <v>0</v>
      </c>
      <c r="Y407" s="23">
        <f t="shared" si="244"/>
        <v>0</v>
      </c>
      <c r="Z407" s="23">
        <f t="shared" si="244"/>
        <v>0</v>
      </c>
      <c r="AA407" s="23">
        <f t="shared" si="244"/>
        <v>0</v>
      </c>
      <c r="AB407" s="23">
        <f t="shared" si="244"/>
        <v>0</v>
      </c>
      <c r="AC407" s="23">
        <f t="shared" si="244"/>
        <v>0</v>
      </c>
      <c r="AD407" s="23">
        <f t="shared" si="244"/>
        <v>0</v>
      </c>
      <c r="AE407" s="23">
        <f t="shared" si="244"/>
        <v>0</v>
      </c>
      <c r="AF407" s="23">
        <f t="shared" si="244"/>
        <v>0</v>
      </c>
      <c r="AG407" s="23">
        <f t="shared" si="244"/>
        <v>0</v>
      </c>
      <c r="AH407" s="23">
        <f t="shared" si="244"/>
        <v>0</v>
      </c>
      <c r="AI407" s="23">
        <f t="shared" si="244"/>
        <v>0</v>
      </c>
      <c r="AJ407" s="23">
        <f t="shared" si="244"/>
        <v>0</v>
      </c>
      <c r="AK407" s="23">
        <f t="shared" si="244"/>
        <v>0</v>
      </c>
      <c r="AL407" s="23">
        <f t="shared" si="244"/>
        <v>0</v>
      </c>
      <c r="AM407" s="23">
        <v>0</v>
      </c>
      <c r="AN407" s="23">
        <f t="shared" si="233"/>
        <v>0</v>
      </c>
      <c r="AP407" s="55"/>
    </row>
    <row r="408" spans="1:48">
      <c r="A408" s="27">
        <v>1</v>
      </c>
      <c r="B408" s="2">
        <v>3</v>
      </c>
      <c r="C408" s="2">
        <v>7</v>
      </c>
      <c r="D408" s="2">
        <v>377</v>
      </c>
      <c r="E408" s="1">
        <v>1</v>
      </c>
      <c r="G408" s="32" t="s">
        <v>341</v>
      </c>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f t="shared" si="233"/>
        <v>0</v>
      </c>
      <c r="AP408" s="55"/>
    </row>
    <row r="409" spans="1:48">
      <c r="A409" s="27">
        <v>1</v>
      </c>
      <c r="B409" s="2">
        <v>3</v>
      </c>
      <c r="C409" s="2">
        <v>7</v>
      </c>
      <c r="D409" s="2">
        <v>378</v>
      </c>
      <c r="G409" s="36" t="s">
        <v>342</v>
      </c>
      <c r="H409" s="23">
        <f>+H410</f>
        <v>0</v>
      </c>
      <c r="I409" s="23">
        <f t="shared" ref="I409:AL409" si="245">+I410</f>
        <v>0</v>
      </c>
      <c r="J409" s="23">
        <f t="shared" si="245"/>
        <v>0</v>
      </c>
      <c r="K409" s="23">
        <f t="shared" si="245"/>
        <v>0</v>
      </c>
      <c r="L409" s="23">
        <v>0</v>
      </c>
      <c r="M409" s="23">
        <f t="shared" si="245"/>
        <v>0</v>
      </c>
      <c r="N409" s="23">
        <f t="shared" si="245"/>
        <v>0</v>
      </c>
      <c r="O409" s="23">
        <f t="shared" si="245"/>
        <v>0</v>
      </c>
      <c r="P409" s="23">
        <f t="shared" si="245"/>
        <v>0</v>
      </c>
      <c r="Q409" s="23">
        <f t="shared" si="245"/>
        <v>0</v>
      </c>
      <c r="R409" s="23">
        <f t="shared" si="245"/>
        <v>0</v>
      </c>
      <c r="S409" s="23">
        <f t="shared" si="245"/>
        <v>0</v>
      </c>
      <c r="T409" s="23">
        <f t="shared" si="245"/>
        <v>0</v>
      </c>
      <c r="U409" s="23">
        <f t="shared" si="245"/>
        <v>0</v>
      </c>
      <c r="V409" s="23">
        <f t="shared" si="245"/>
        <v>0</v>
      </c>
      <c r="W409" s="23">
        <f t="shared" si="245"/>
        <v>0</v>
      </c>
      <c r="X409" s="23">
        <f t="shared" si="245"/>
        <v>0</v>
      </c>
      <c r="Y409" s="23">
        <f t="shared" si="245"/>
        <v>0</v>
      </c>
      <c r="Z409" s="23">
        <f t="shared" si="245"/>
        <v>0</v>
      </c>
      <c r="AA409" s="23">
        <f t="shared" si="245"/>
        <v>0</v>
      </c>
      <c r="AB409" s="23">
        <f t="shared" si="245"/>
        <v>0</v>
      </c>
      <c r="AC409" s="23">
        <f t="shared" si="245"/>
        <v>0</v>
      </c>
      <c r="AD409" s="23">
        <f t="shared" si="245"/>
        <v>0</v>
      </c>
      <c r="AE409" s="23">
        <f t="shared" si="245"/>
        <v>0</v>
      </c>
      <c r="AF409" s="23">
        <f t="shared" si="245"/>
        <v>0</v>
      </c>
      <c r="AG409" s="23">
        <f t="shared" si="245"/>
        <v>0</v>
      </c>
      <c r="AH409" s="23">
        <f t="shared" si="245"/>
        <v>0</v>
      </c>
      <c r="AI409" s="23">
        <f t="shared" si="245"/>
        <v>0</v>
      </c>
      <c r="AJ409" s="23">
        <f t="shared" si="245"/>
        <v>0</v>
      </c>
      <c r="AK409" s="23">
        <f t="shared" si="245"/>
        <v>0</v>
      </c>
      <c r="AL409" s="23">
        <f t="shared" si="245"/>
        <v>0</v>
      </c>
      <c r="AM409" s="23">
        <v>0</v>
      </c>
      <c r="AN409" s="23">
        <f t="shared" si="233"/>
        <v>0</v>
      </c>
      <c r="AP409" s="55"/>
    </row>
    <row r="410" spans="1:48">
      <c r="A410" s="27">
        <v>1</v>
      </c>
      <c r="B410" s="2">
        <v>3</v>
      </c>
      <c r="C410" s="2">
        <v>7</v>
      </c>
      <c r="D410" s="2">
        <v>378</v>
      </c>
      <c r="E410" s="1">
        <v>1</v>
      </c>
      <c r="G410" s="32" t="s">
        <v>342</v>
      </c>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f t="shared" si="233"/>
        <v>0</v>
      </c>
      <c r="AP410" s="55"/>
    </row>
    <row r="411" spans="1:48">
      <c r="A411" s="27">
        <v>1</v>
      </c>
      <c r="B411" s="2">
        <v>3</v>
      </c>
      <c r="C411" s="2">
        <v>7</v>
      </c>
      <c r="D411" s="2">
        <v>379</v>
      </c>
      <c r="G411" s="36" t="s">
        <v>343</v>
      </c>
      <c r="H411" s="23">
        <f>+H412+H413+H414</f>
        <v>0</v>
      </c>
      <c r="I411" s="23">
        <f t="shared" ref="I411:AL411" si="246">+I412+I413+I414</f>
        <v>0</v>
      </c>
      <c r="J411" s="23">
        <f t="shared" si="246"/>
        <v>0</v>
      </c>
      <c r="K411" s="23">
        <f t="shared" si="246"/>
        <v>0</v>
      </c>
      <c r="L411" s="23">
        <f t="shared" si="246"/>
        <v>0</v>
      </c>
      <c r="M411" s="23">
        <f t="shared" si="246"/>
        <v>0</v>
      </c>
      <c r="N411" s="23">
        <f t="shared" si="246"/>
        <v>0</v>
      </c>
      <c r="O411" s="23">
        <f t="shared" si="246"/>
        <v>0</v>
      </c>
      <c r="P411" s="23">
        <f t="shared" si="246"/>
        <v>0</v>
      </c>
      <c r="Q411" s="23">
        <f t="shared" si="246"/>
        <v>0</v>
      </c>
      <c r="R411" s="23">
        <f t="shared" si="246"/>
        <v>0</v>
      </c>
      <c r="S411" s="23">
        <f t="shared" si="246"/>
        <v>0</v>
      </c>
      <c r="T411" s="23">
        <f t="shared" si="246"/>
        <v>0</v>
      </c>
      <c r="U411" s="23">
        <f t="shared" si="246"/>
        <v>0</v>
      </c>
      <c r="V411" s="23">
        <f t="shared" si="246"/>
        <v>0</v>
      </c>
      <c r="W411" s="23">
        <f t="shared" si="246"/>
        <v>0</v>
      </c>
      <c r="X411" s="23">
        <f t="shared" si="246"/>
        <v>0</v>
      </c>
      <c r="Y411" s="23">
        <f t="shared" si="246"/>
        <v>0</v>
      </c>
      <c r="Z411" s="23">
        <f t="shared" si="246"/>
        <v>0</v>
      </c>
      <c r="AA411" s="23">
        <f t="shared" si="246"/>
        <v>0</v>
      </c>
      <c r="AB411" s="23">
        <f t="shared" si="246"/>
        <v>0</v>
      </c>
      <c r="AC411" s="23">
        <f t="shared" si="246"/>
        <v>0</v>
      </c>
      <c r="AD411" s="23">
        <f t="shared" si="246"/>
        <v>0</v>
      </c>
      <c r="AE411" s="23">
        <f t="shared" si="246"/>
        <v>0</v>
      </c>
      <c r="AF411" s="23">
        <f t="shared" si="246"/>
        <v>0</v>
      </c>
      <c r="AG411" s="23">
        <f t="shared" si="246"/>
        <v>0</v>
      </c>
      <c r="AH411" s="23">
        <f t="shared" si="246"/>
        <v>0</v>
      </c>
      <c r="AI411" s="23">
        <f t="shared" si="246"/>
        <v>0</v>
      </c>
      <c r="AJ411" s="23">
        <f t="shared" si="246"/>
        <v>0</v>
      </c>
      <c r="AK411" s="23">
        <f t="shared" si="246"/>
        <v>0</v>
      </c>
      <c r="AL411" s="23">
        <f t="shared" si="246"/>
        <v>0</v>
      </c>
      <c r="AM411" s="23">
        <v>0</v>
      </c>
      <c r="AN411" s="23">
        <f t="shared" si="233"/>
        <v>0</v>
      </c>
      <c r="AP411" s="55"/>
    </row>
    <row r="412" spans="1:48" s="102" customFormat="1">
      <c r="A412" s="106">
        <v>1</v>
      </c>
      <c r="B412" s="100">
        <v>3</v>
      </c>
      <c r="C412" s="100">
        <v>7</v>
      </c>
      <c r="D412" s="100">
        <v>379</v>
      </c>
      <c r="E412" s="100">
        <v>1</v>
      </c>
      <c r="F412" s="100"/>
      <c r="G412" s="101" t="s">
        <v>344</v>
      </c>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f t="shared" si="233"/>
        <v>0</v>
      </c>
      <c r="AP412" s="55"/>
      <c r="AQ412" s="54"/>
      <c r="AR412" s="103"/>
      <c r="AS412" s="103"/>
      <c r="AT412" s="104"/>
      <c r="AV412" s="105"/>
    </row>
    <row r="413" spans="1:48" s="47" customFormat="1">
      <c r="A413" s="27">
        <v>1</v>
      </c>
      <c r="B413" s="3">
        <v>3</v>
      </c>
      <c r="C413" s="3">
        <v>7</v>
      </c>
      <c r="D413" s="3">
        <v>379</v>
      </c>
      <c r="E413" s="92">
        <v>2</v>
      </c>
      <c r="F413" s="92"/>
      <c r="G413" s="37" t="s">
        <v>345</v>
      </c>
      <c r="H413" s="21"/>
      <c r="I413" s="21">
        <v>0</v>
      </c>
      <c r="J413" s="21"/>
      <c r="K413" s="21"/>
      <c r="L413" s="21"/>
      <c r="M413" s="21">
        <v>0</v>
      </c>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f t="shared" si="233"/>
        <v>0</v>
      </c>
      <c r="AP413" s="55"/>
      <c r="AQ413" s="54"/>
      <c r="AR413" s="55"/>
      <c r="AS413" s="55"/>
      <c r="AT413" s="58"/>
      <c r="AV413" s="63"/>
    </row>
    <row r="414" spans="1:48">
      <c r="A414" s="27">
        <v>1</v>
      </c>
      <c r="B414" s="2">
        <v>3</v>
      </c>
      <c r="C414" s="2">
        <v>7</v>
      </c>
      <c r="D414" s="2">
        <v>379</v>
      </c>
      <c r="E414" s="1">
        <v>3</v>
      </c>
      <c r="G414" s="32" t="s">
        <v>346</v>
      </c>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f t="shared" si="233"/>
        <v>0</v>
      </c>
      <c r="AP414" s="55"/>
    </row>
    <row r="415" spans="1:48">
      <c r="A415" s="27">
        <v>1</v>
      </c>
      <c r="B415" s="2">
        <v>3</v>
      </c>
      <c r="C415" s="2">
        <v>7</v>
      </c>
      <c r="D415" s="2">
        <v>379</v>
      </c>
      <c r="E415" s="1">
        <v>4</v>
      </c>
      <c r="G415" s="32" t="s">
        <v>347</v>
      </c>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f t="shared" si="233"/>
        <v>0</v>
      </c>
      <c r="AP415" s="55"/>
    </row>
    <row r="416" spans="1:48">
      <c r="A416" s="27">
        <v>1</v>
      </c>
      <c r="B416" s="2">
        <v>3</v>
      </c>
      <c r="C416" s="2">
        <v>8</v>
      </c>
      <c r="D416" s="2"/>
      <c r="E416" s="41"/>
      <c r="F416" s="41"/>
      <c r="G416" s="87" t="s">
        <v>348</v>
      </c>
      <c r="H416" s="15">
        <f>+H417+H419+H424+H427+H429</f>
        <v>1927456.7</v>
      </c>
      <c r="I416" s="15">
        <f>+I417+I419+I424+I427+I429</f>
        <v>60000</v>
      </c>
      <c r="J416" s="15">
        <f t="shared" ref="J416:AL416" si="247">+J417+J419+J424+J427+J429</f>
        <v>70000</v>
      </c>
      <c r="K416" s="15">
        <f t="shared" si="247"/>
        <v>0</v>
      </c>
      <c r="L416" s="15">
        <f t="shared" si="247"/>
        <v>0</v>
      </c>
      <c r="M416" s="15">
        <f t="shared" si="247"/>
        <v>392418.70999999996</v>
      </c>
      <c r="N416" s="15">
        <f t="shared" si="247"/>
        <v>0</v>
      </c>
      <c r="O416" s="15">
        <f t="shared" si="247"/>
        <v>0</v>
      </c>
      <c r="P416" s="15">
        <f t="shared" si="247"/>
        <v>0</v>
      </c>
      <c r="Q416" s="15">
        <f t="shared" si="247"/>
        <v>0</v>
      </c>
      <c r="R416" s="15">
        <f t="shared" si="247"/>
        <v>0</v>
      </c>
      <c r="S416" s="15">
        <f t="shared" si="247"/>
        <v>0</v>
      </c>
      <c r="T416" s="15">
        <f t="shared" si="247"/>
        <v>0</v>
      </c>
      <c r="U416" s="15">
        <f t="shared" si="247"/>
        <v>0</v>
      </c>
      <c r="V416" s="15">
        <f t="shared" si="247"/>
        <v>0</v>
      </c>
      <c r="W416" s="15">
        <f t="shared" si="247"/>
        <v>0</v>
      </c>
      <c r="X416" s="15">
        <f t="shared" si="247"/>
        <v>0</v>
      </c>
      <c r="Y416" s="15">
        <f t="shared" si="247"/>
        <v>0</v>
      </c>
      <c r="Z416" s="15">
        <f t="shared" si="247"/>
        <v>0</v>
      </c>
      <c r="AA416" s="15">
        <f t="shared" si="247"/>
        <v>0</v>
      </c>
      <c r="AB416" s="15">
        <f t="shared" si="247"/>
        <v>0</v>
      </c>
      <c r="AC416" s="15">
        <f t="shared" si="247"/>
        <v>0</v>
      </c>
      <c r="AD416" s="15">
        <f t="shared" si="247"/>
        <v>0</v>
      </c>
      <c r="AE416" s="15">
        <f t="shared" si="247"/>
        <v>0</v>
      </c>
      <c r="AF416" s="15">
        <f t="shared" si="247"/>
        <v>0</v>
      </c>
      <c r="AG416" s="15">
        <f t="shared" si="247"/>
        <v>0</v>
      </c>
      <c r="AH416" s="15">
        <f t="shared" si="247"/>
        <v>0</v>
      </c>
      <c r="AI416" s="15">
        <f t="shared" si="247"/>
        <v>0</v>
      </c>
      <c r="AJ416" s="15">
        <f t="shared" si="247"/>
        <v>0</v>
      </c>
      <c r="AK416" s="15">
        <f t="shared" si="247"/>
        <v>0</v>
      </c>
      <c r="AL416" s="15">
        <f t="shared" si="247"/>
        <v>0</v>
      </c>
      <c r="AM416" s="15">
        <v>0</v>
      </c>
      <c r="AN416" s="15">
        <f t="shared" si="233"/>
        <v>2449875.41</v>
      </c>
      <c r="AP416" s="55"/>
    </row>
    <row r="417" spans="1:48">
      <c r="A417" s="27">
        <v>1</v>
      </c>
      <c r="B417" s="2">
        <v>3</v>
      </c>
      <c r="C417" s="2">
        <v>8</v>
      </c>
      <c r="D417" s="2">
        <v>381</v>
      </c>
      <c r="E417" s="41"/>
      <c r="F417" s="41"/>
      <c r="G417" s="36" t="s">
        <v>349</v>
      </c>
      <c r="H417" s="23">
        <f>+H418</f>
        <v>0</v>
      </c>
      <c r="I417" s="23">
        <f t="shared" ref="I417:AL417" si="248">+I418</f>
        <v>0</v>
      </c>
      <c r="J417" s="23">
        <f t="shared" si="248"/>
        <v>0</v>
      </c>
      <c r="K417" s="23">
        <f t="shared" si="248"/>
        <v>0</v>
      </c>
      <c r="L417" s="23">
        <f t="shared" si="248"/>
        <v>0</v>
      </c>
      <c r="M417" s="23">
        <f t="shared" si="248"/>
        <v>0</v>
      </c>
      <c r="N417" s="23">
        <f t="shared" si="248"/>
        <v>0</v>
      </c>
      <c r="O417" s="23">
        <f t="shared" si="248"/>
        <v>0</v>
      </c>
      <c r="P417" s="23">
        <f t="shared" si="248"/>
        <v>0</v>
      </c>
      <c r="Q417" s="23">
        <f t="shared" si="248"/>
        <v>0</v>
      </c>
      <c r="R417" s="23">
        <f t="shared" si="248"/>
        <v>0</v>
      </c>
      <c r="S417" s="23">
        <f t="shared" si="248"/>
        <v>0</v>
      </c>
      <c r="T417" s="23">
        <f t="shared" si="248"/>
        <v>0</v>
      </c>
      <c r="U417" s="23">
        <f t="shared" si="248"/>
        <v>0</v>
      </c>
      <c r="V417" s="23">
        <f t="shared" si="248"/>
        <v>0</v>
      </c>
      <c r="W417" s="23">
        <f t="shared" si="248"/>
        <v>0</v>
      </c>
      <c r="X417" s="23">
        <f t="shared" si="248"/>
        <v>0</v>
      </c>
      <c r="Y417" s="23">
        <f t="shared" si="248"/>
        <v>0</v>
      </c>
      <c r="Z417" s="23">
        <f t="shared" si="248"/>
        <v>0</v>
      </c>
      <c r="AA417" s="23">
        <f t="shared" si="248"/>
        <v>0</v>
      </c>
      <c r="AB417" s="23">
        <f t="shared" si="248"/>
        <v>0</v>
      </c>
      <c r="AC417" s="23">
        <f t="shared" si="248"/>
        <v>0</v>
      </c>
      <c r="AD417" s="23">
        <f t="shared" si="248"/>
        <v>0</v>
      </c>
      <c r="AE417" s="23">
        <f t="shared" si="248"/>
        <v>0</v>
      </c>
      <c r="AF417" s="23">
        <f t="shared" si="248"/>
        <v>0</v>
      </c>
      <c r="AG417" s="23">
        <f t="shared" si="248"/>
        <v>0</v>
      </c>
      <c r="AH417" s="23">
        <f t="shared" si="248"/>
        <v>0</v>
      </c>
      <c r="AI417" s="23">
        <f t="shared" si="248"/>
        <v>0</v>
      </c>
      <c r="AJ417" s="23">
        <f t="shared" si="248"/>
        <v>0</v>
      </c>
      <c r="AK417" s="23">
        <f t="shared" si="248"/>
        <v>0</v>
      </c>
      <c r="AL417" s="23">
        <f t="shared" si="248"/>
        <v>0</v>
      </c>
      <c r="AM417" s="23">
        <v>0</v>
      </c>
      <c r="AN417" s="23">
        <f t="shared" si="233"/>
        <v>0</v>
      </c>
      <c r="AP417" s="55"/>
    </row>
    <row r="418" spans="1:48">
      <c r="A418" s="27">
        <v>1</v>
      </c>
      <c r="B418" s="2">
        <v>3</v>
      </c>
      <c r="C418" s="2">
        <v>8</v>
      </c>
      <c r="D418" s="2">
        <v>381</v>
      </c>
      <c r="E418" s="1">
        <v>1</v>
      </c>
      <c r="G418" s="32" t="s">
        <v>349</v>
      </c>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f t="shared" si="233"/>
        <v>0</v>
      </c>
      <c r="AP418" s="55"/>
    </row>
    <row r="419" spans="1:48">
      <c r="A419" s="27">
        <v>1</v>
      </c>
      <c r="B419" s="2">
        <v>3</v>
      </c>
      <c r="C419" s="2">
        <v>8</v>
      </c>
      <c r="D419" s="2">
        <v>382</v>
      </c>
      <c r="E419" s="41"/>
      <c r="F419" s="41"/>
      <c r="G419" s="36" t="s">
        <v>350</v>
      </c>
      <c r="H419" s="23">
        <f>SUM(H420:H423)</f>
        <v>1577456.7</v>
      </c>
      <c r="I419" s="23">
        <f t="shared" ref="I419:AL419" si="249">SUM(I420:I423)</f>
        <v>0</v>
      </c>
      <c r="J419" s="23">
        <f t="shared" si="249"/>
        <v>0</v>
      </c>
      <c r="K419" s="23">
        <f t="shared" si="249"/>
        <v>0</v>
      </c>
      <c r="L419" s="23">
        <f t="shared" si="249"/>
        <v>0</v>
      </c>
      <c r="M419" s="23">
        <f t="shared" si="249"/>
        <v>250000</v>
      </c>
      <c r="N419" s="23">
        <f t="shared" si="249"/>
        <v>0</v>
      </c>
      <c r="O419" s="23">
        <f t="shared" si="249"/>
        <v>0</v>
      </c>
      <c r="P419" s="23">
        <f t="shared" si="249"/>
        <v>0</v>
      </c>
      <c r="Q419" s="23">
        <f t="shared" si="249"/>
        <v>0</v>
      </c>
      <c r="R419" s="23">
        <f t="shared" si="249"/>
        <v>0</v>
      </c>
      <c r="S419" s="23">
        <f t="shared" si="249"/>
        <v>0</v>
      </c>
      <c r="T419" s="23">
        <f t="shared" si="249"/>
        <v>0</v>
      </c>
      <c r="U419" s="23">
        <f t="shared" si="249"/>
        <v>0</v>
      </c>
      <c r="V419" s="23">
        <f t="shared" si="249"/>
        <v>0</v>
      </c>
      <c r="W419" s="23">
        <f t="shared" si="249"/>
        <v>0</v>
      </c>
      <c r="X419" s="23">
        <f t="shared" si="249"/>
        <v>0</v>
      </c>
      <c r="Y419" s="23">
        <f t="shared" si="249"/>
        <v>0</v>
      </c>
      <c r="Z419" s="23">
        <f t="shared" si="249"/>
        <v>0</v>
      </c>
      <c r="AA419" s="23">
        <f t="shared" si="249"/>
        <v>0</v>
      </c>
      <c r="AB419" s="23">
        <f t="shared" si="249"/>
        <v>0</v>
      </c>
      <c r="AC419" s="23">
        <f t="shared" si="249"/>
        <v>0</v>
      </c>
      <c r="AD419" s="23">
        <f t="shared" si="249"/>
        <v>0</v>
      </c>
      <c r="AE419" s="23">
        <f t="shared" si="249"/>
        <v>0</v>
      </c>
      <c r="AF419" s="23">
        <f t="shared" si="249"/>
        <v>0</v>
      </c>
      <c r="AG419" s="23">
        <f t="shared" si="249"/>
        <v>0</v>
      </c>
      <c r="AH419" s="23">
        <f t="shared" si="249"/>
        <v>0</v>
      </c>
      <c r="AI419" s="23">
        <f t="shared" si="249"/>
        <v>0</v>
      </c>
      <c r="AJ419" s="23">
        <f t="shared" si="249"/>
        <v>0</v>
      </c>
      <c r="AK419" s="23">
        <f t="shared" si="249"/>
        <v>0</v>
      </c>
      <c r="AL419" s="23">
        <f t="shared" si="249"/>
        <v>0</v>
      </c>
      <c r="AM419" s="23">
        <v>0</v>
      </c>
      <c r="AN419" s="23">
        <f t="shared" si="233"/>
        <v>1827456.7</v>
      </c>
      <c r="AP419" s="55"/>
    </row>
    <row r="420" spans="1:48" s="47" customFormat="1">
      <c r="A420" s="27">
        <v>1</v>
      </c>
      <c r="B420" s="3">
        <v>3</v>
      </c>
      <c r="C420" s="3">
        <v>8</v>
      </c>
      <c r="D420" s="3">
        <v>382</v>
      </c>
      <c r="E420" s="92">
        <v>1</v>
      </c>
      <c r="F420" s="92"/>
      <c r="G420" s="37" t="s">
        <v>351</v>
      </c>
      <c r="H420" s="40">
        <v>630628.35</v>
      </c>
      <c r="I420" s="21"/>
      <c r="J420" s="21"/>
      <c r="K420" s="21"/>
      <c r="L420" s="21"/>
      <c r="M420" s="21">
        <v>250000</v>
      </c>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f t="shared" si="233"/>
        <v>880628.35</v>
      </c>
      <c r="AP420" s="55"/>
      <c r="AQ420" s="54"/>
      <c r="AR420" s="55"/>
      <c r="AS420" s="55"/>
      <c r="AT420" s="58"/>
      <c r="AV420" s="63"/>
    </row>
    <row r="421" spans="1:48" s="47" customFormat="1">
      <c r="A421" s="27">
        <v>1</v>
      </c>
      <c r="B421" s="3">
        <v>3</v>
      </c>
      <c r="C421" s="3">
        <v>8</v>
      </c>
      <c r="D421" s="3">
        <v>382</v>
      </c>
      <c r="E421" s="92">
        <v>2</v>
      </c>
      <c r="F421" s="92"/>
      <c r="G421" s="37" t="s">
        <v>352</v>
      </c>
      <c r="H421" s="40">
        <v>946828.35</v>
      </c>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f t="shared" si="233"/>
        <v>946828.35</v>
      </c>
      <c r="AP421" s="55"/>
      <c r="AQ421" s="54"/>
      <c r="AR421" s="55"/>
      <c r="AS421" s="55"/>
      <c r="AT421" s="58"/>
      <c r="AV421" s="63"/>
    </row>
    <row r="422" spans="1:48">
      <c r="A422" s="27">
        <v>1</v>
      </c>
      <c r="B422" s="2">
        <v>3</v>
      </c>
      <c r="C422" s="2">
        <v>8</v>
      </c>
      <c r="D422" s="2">
        <v>382</v>
      </c>
      <c r="E422" s="1">
        <v>3</v>
      </c>
      <c r="G422" s="32" t="s">
        <v>353</v>
      </c>
      <c r="H422" s="40"/>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f t="shared" si="233"/>
        <v>0</v>
      </c>
      <c r="AP422" s="55"/>
    </row>
    <row r="423" spans="1:48">
      <c r="A423" s="27">
        <v>1</v>
      </c>
      <c r="B423" s="2">
        <v>3</v>
      </c>
      <c r="C423" s="2">
        <v>8</v>
      </c>
      <c r="D423" s="2">
        <v>382</v>
      </c>
      <c r="E423" s="1">
        <v>4</v>
      </c>
      <c r="G423" s="32" t="s">
        <v>354</v>
      </c>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f t="shared" si="233"/>
        <v>0</v>
      </c>
      <c r="AP423" s="55"/>
    </row>
    <row r="424" spans="1:48">
      <c r="A424" s="27">
        <v>1</v>
      </c>
      <c r="B424" s="2">
        <v>3</v>
      </c>
      <c r="C424" s="2">
        <v>8</v>
      </c>
      <c r="D424" s="2">
        <v>383</v>
      </c>
      <c r="E424" s="41"/>
      <c r="F424" s="41"/>
      <c r="G424" s="36" t="s">
        <v>355</v>
      </c>
      <c r="H424" s="23">
        <f>+H425+H426</f>
        <v>0</v>
      </c>
      <c r="I424" s="23">
        <f t="shared" ref="I424:AL424" si="250">+I425+I426</f>
        <v>0</v>
      </c>
      <c r="J424" s="23">
        <f t="shared" si="250"/>
        <v>0</v>
      </c>
      <c r="K424" s="23">
        <f t="shared" si="250"/>
        <v>0</v>
      </c>
      <c r="L424" s="23">
        <f t="shared" si="250"/>
        <v>0</v>
      </c>
      <c r="M424" s="23">
        <f t="shared" si="250"/>
        <v>0</v>
      </c>
      <c r="N424" s="23">
        <f t="shared" si="250"/>
        <v>0</v>
      </c>
      <c r="O424" s="23">
        <f t="shared" si="250"/>
        <v>0</v>
      </c>
      <c r="P424" s="23">
        <f t="shared" si="250"/>
        <v>0</v>
      </c>
      <c r="Q424" s="23">
        <f t="shared" si="250"/>
        <v>0</v>
      </c>
      <c r="R424" s="23">
        <f t="shared" si="250"/>
        <v>0</v>
      </c>
      <c r="S424" s="23">
        <f t="shared" si="250"/>
        <v>0</v>
      </c>
      <c r="T424" s="23">
        <f t="shared" si="250"/>
        <v>0</v>
      </c>
      <c r="U424" s="23">
        <f t="shared" si="250"/>
        <v>0</v>
      </c>
      <c r="V424" s="23">
        <f t="shared" si="250"/>
        <v>0</v>
      </c>
      <c r="W424" s="23">
        <f t="shared" si="250"/>
        <v>0</v>
      </c>
      <c r="X424" s="23">
        <f t="shared" si="250"/>
        <v>0</v>
      </c>
      <c r="Y424" s="23">
        <f t="shared" si="250"/>
        <v>0</v>
      </c>
      <c r="Z424" s="23">
        <f t="shared" si="250"/>
        <v>0</v>
      </c>
      <c r="AA424" s="23">
        <f t="shared" si="250"/>
        <v>0</v>
      </c>
      <c r="AB424" s="23">
        <f t="shared" si="250"/>
        <v>0</v>
      </c>
      <c r="AC424" s="23">
        <f t="shared" si="250"/>
        <v>0</v>
      </c>
      <c r="AD424" s="23">
        <f t="shared" si="250"/>
        <v>0</v>
      </c>
      <c r="AE424" s="23">
        <f t="shared" si="250"/>
        <v>0</v>
      </c>
      <c r="AF424" s="23">
        <f t="shared" si="250"/>
        <v>0</v>
      </c>
      <c r="AG424" s="23">
        <f t="shared" si="250"/>
        <v>0</v>
      </c>
      <c r="AH424" s="23">
        <f t="shared" si="250"/>
        <v>0</v>
      </c>
      <c r="AI424" s="23">
        <f t="shared" si="250"/>
        <v>0</v>
      </c>
      <c r="AJ424" s="23">
        <f t="shared" si="250"/>
        <v>0</v>
      </c>
      <c r="AK424" s="23">
        <f t="shared" si="250"/>
        <v>0</v>
      </c>
      <c r="AL424" s="23">
        <f t="shared" si="250"/>
        <v>0</v>
      </c>
      <c r="AM424" s="23">
        <v>0</v>
      </c>
      <c r="AN424" s="23">
        <f t="shared" si="233"/>
        <v>0</v>
      </c>
      <c r="AP424" s="55"/>
    </row>
    <row r="425" spans="1:48">
      <c r="A425" s="27">
        <v>1</v>
      </c>
      <c r="B425" s="2">
        <v>3</v>
      </c>
      <c r="C425" s="2">
        <v>8</v>
      </c>
      <c r="D425" s="2">
        <v>383</v>
      </c>
      <c r="E425" s="1">
        <v>1</v>
      </c>
      <c r="G425" s="32" t="s">
        <v>355</v>
      </c>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f t="shared" si="233"/>
        <v>0</v>
      </c>
      <c r="AP425" s="55"/>
    </row>
    <row r="426" spans="1:48">
      <c r="A426" s="27">
        <v>1</v>
      </c>
      <c r="B426" s="2">
        <v>3</v>
      </c>
      <c r="C426" s="2">
        <v>8</v>
      </c>
      <c r="D426" s="2">
        <v>383</v>
      </c>
      <c r="E426" s="1">
        <v>2</v>
      </c>
      <c r="G426" s="32" t="s">
        <v>356</v>
      </c>
      <c r="H426" s="21"/>
      <c r="I426" s="21"/>
      <c r="J426" s="21"/>
      <c r="K426" s="21"/>
      <c r="L426" s="21"/>
      <c r="M426" s="21">
        <v>0</v>
      </c>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f t="shared" si="233"/>
        <v>0</v>
      </c>
      <c r="AP426" s="55"/>
    </row>
    <row r="427" spans="1:48">
      <c r="A427" s="27">
        <v>1</v>
      </c>
      <c r="B427" s="2">
        <v>3</v>
      </c>
      <c r="C427" s="2">
        <v>8</v>
      </c>
      <c r="D427" s="2">
        <v>384</v>
      </c>
      <c r="E427" s="41"/>
      <c r="F427" s="41"/>
      <c r="G427" s="36" t="s">
        <v>357</v>
      </c>
      <c r="H427" s="23">
        <f>+H428</f>
        <v>0</v>
      </c>
      <c r="I427" s="23">
        <f t="shared" ref="I427:AL427" si="251">+I428</f>
        <v>0</v>
      </c>
      <c r="J427" s="23">
        <f t="shared" si="251"/>
        <v>0</v>
      </c>
      <c r="K427" s="23">
        <f t="shared" si="251"/>
        <v>0</v>
      </c>
      <c r="L427" s="23">
        <f t="shared" si="251"/>
        <v>0</v>
      </c>
      <c r="M427" s="23">
        <f t="shared" si="251"/>
        <v>0</v>
      </c>
      <c r="N427" s="23">
        <f t="shared" si="251"/>
        <v>0</v>
      </c>
      <c r="O427" s="23">
        <f t="shared" si="251"/>
        <v>0</v>
      </c>
      <c r="P427" s="23">
        <f t="shared" si="251"/>
        <v>0</v>
      </c>
      <c r="Q427" s="23">
        <f t="shared" si="251"/>
        <v>0</v>
      </c>
      <c r="R427" s="23">
        <f t="shared" si="251"/>
        <v>0</v>
      </c>
      <c r="S427" s="23">
        <f t="shared" si="251"/>
        <v>0</v>
      </c>
      <c r="T427" s="23">
        <f t="shared" si="251"/>
        <v>0</v>
      </c>
      <c r="U427" s="23">
        <f t="shared" si="251"/>
        <v>0</v>
      </c>
      <c r="V427" s="23">
        <f t="shared" si="251"/>
        <v>0</v>
      </c>
      <c r="W427" s="23">
        <f t="shared" si="251"/>
        <v>0</v>
      </c>
      <c r="X427" s="23">
        <f t="shared" si="251"/>
        <v>0</v>
      </c>
      <c r="Y427" s="23">
        <f t="shared" si="251"/>
        <v>0</v>
      </c>
      <c r="Z427" s="23">
        <f t="shared" si="251"/>
        <v>0</v>
      </c>
      <c r="AA427" s="23">
        <f t="shared" si="251"/>
        <v>0</v>
      </c>
      <c r="AB427" s="23">
        <f t="shared" si="251"/>
        <v>0</v>
      </c>
      <c r="AC427" s="23">
        <f t="shared" si="251"/>
        <v>0</v>
      </c>
      <c r="AD427" s="23">
        <f t="shared" si="251"/>
        <v>0</v>
      </c>
      <c r="AE427" s="23">
        <f t="shared" si="251"/>
        <v>0</v>
      </c>
      <c r="AF427" s="23">
        <f t="shared" si="251"/>
        <v>0</v>
      </c>
      <c r="AG427" s="23">
        <f t="shared" si="251"/>
        <v>0</v>
      </c>
      <c r="AH427" s="23">
        <f t="shared" si="251"/>
        <v>0</v>
      </c>
      <c r="AI427" s="23">
        <f t="shared" si="251"/>
        <v>0</v>
      </c>
      <c r="AJ427" s="23">
        <f t="shared" si="251"/>
        <v>0</v>
      </c>
      <c r="AK427" s="23">
        <f t="shared" si="251"/>
        <v>0</v>
      </c>
      <c r="AL427" s="23">
        <f t="shared" si="251"/>
        <v>0</v>
      </c>
      <c r="AM427" s="23">
        <v>0</v>
      </c>
      <c r="AN427" s="23">
        <f t="shared" si="233"/>
        <v>0</v>
      </c>
      <c r="AP427" s="55"/>
    </row>
    <row r="428" spans="1:48">
      <c r="A428" s="27">
        <v>1</v>
      </c>
      <c r="B428" s="2">
        <v>3</v>
      </c>
      <c r="C428" s="2">
        <v>8</v>
      </c>
      <c r="D428" s="2">
        <v>384</v>
      </c>
      <c r="E428" s="1">
        <v>1</v>
      </c>
      <c r="G428" s="32" t="s">
        <v>357</v>
      </c>
      <c r="H428" s="40"/>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f t="shared" si="233"/>
        <v>0</v>
      </c>
      <c r="AP428" s="55"/>
    </row>
    <row r="429" spans="1:48">
      <c r="A429" s="27">
        <v>1</v>
      </c>
      <c r="B429" s="2">
        <v>3</v>
      </c>
      <c r="C429" s="2">
        <v>8</v>
      </c>
      <c r="D429" s="2">
        <v>385</v>
      </c>
      <c r="G429" s="36" t="s">
        <v>358</v>
      </c>
      <c r="H429" s="23">
        <f>+H430</f>
        <v>350000</v>
      </c>
      <c r="I429" s="23">
        <f t="shared" ref="I429:AL429" si="252">+I430</f>
        <v>60000</v>
      </c>
      <c r="J429" s="23">
        <f t="shared" si="252"/>
        <v>70000</v>
      </c>
      <c r="K429" s="23">
        <f t="shared" si="252"/>
        <v>0</v>
      </c>
      <c r="L429" s="23">
        <f t="shared" si="252"/>
        <v>0</v>
      </c>
      <c r="M429" s="23">
        <f t="shared" si="252"/>
        <v>142418.71</v>
      </c>
      <c r="N429" s="23">
        <f t="shared" si="252"/>
        <v>0</v>
      </c>
      <c r="O429" s="23">
        <f t="shared" si="252"/>
        <v>0</v>
      </c>
      <c r="P429" s="23">
        <f t="shared" si="252"/>
        <v>0</v>
      </c>
      <c r="Q429" s="23">
        <f t="shared" si="252"/>
        <v>0</v>
      </c>
      <c r="R429" s="23">
        <f t="shared" si="252"/>
        <v>0</v>
      </c>
      <c r="S429" s="23">
        <f t="shared" si="252"/>
        <v>0</v>
      </c>
      <c r="T429" s="23">
        <f t="shared" si="252"/>
        <v>0</v>
      </c>
      <c r="U429" s="23">
        <f t="shared" si="252"/>
        <v>0</v>
      </c>
      <c r="V429" s="23">
        <f t="shared" si="252"/>
        <v>0</v>
      </c>
      <c r="W429" s="23">
        <f t="shared" si="252"/>
        <v>0</v>
      </c>
      <c r="X429" s="23">
        <f t="shared" si="252"/>
        <v>0</v>
      </c>
      <c r="Y429" s="23">
        <f t="shared" si="252"/>
        <v>0</v>
      </c>
      <c r="Z429" s="23">
        <f t="shared" si="252"/>
        <v>0</v>
      </c>
      <c r="AA429" s="23">
        <f t="shared" si="252"/>
        <v>0</v>
      </c>
      <c r="AB429" s="23">
        <f t="shared" si="252"/>
        <v>0</v>
      </c>
      <c r="AC429" s="23">
        <f t="shared" si="252"/>
        <v>0</v>
      </c>
      <c r="AD429" s="23">
        <f t="shared" si="252"/>
        <v>0</v>
      </c>
      <c r="AE429" s="23">
        <f t="shared" si="252"/>
        <v>0</v>
      </c>
      <c r="AF429" s="23">
        <f t="shared" si="252"/>
        <v>0</v>
      </c>
      <c r="AG429" s="23">
        <f t="shared" si="252"/>
        <v>0</v>
      </c>
      <c r="AH429" s="23">
        <f t="shared" si="252"/>
        <v>0</v>
      </c>
      <c r="AI429" s="23">
        <f t="shared" si="252"/>
        <v>0</v>
      </c>
      <c r="AJ429" s="23">
        <f t="shared" si="252"/>
        <v>0</v>
      </c>
      <c r="AK429" s="23">
        <f t="shared" si="252"/>
        <v>0</v>
      </c>
      <c r="AL429" s="23">
        <f t="shared" si="252"/>
        <v>0</v>
      </c>
      <c r="AM429" s="23">
        <v>0</v>
      </c>
      <c r="AN429" s="23">
        <f t="shared" si="233"/>
        <v>622418.71</v>
      </c>
      <c r="AP429" s="55"/>
    </row>
    <row r="430" spans="1:48" s="47" customFormat="1">
      <c r="A430" s="27">
        <v>1</v>
      </c>
      <c r="B430" s="3">
        <v>3</v>
      </c>
      <c r="C430" s="3">
        <v>8</v>
      </c>
      <c r="D430" s="3">
        <v>385</v>
      </c>
      <c r="E430" s="92">
        <v>1</v>
      </c>
      <c r="F430" s="92"/>
      <c r="G430" s="37" t="s">
        <v>358</v>
      </c>
      <c r="H430" s="40">
        <v>350000</v>
      </c>
      <c r="I430" s="21">
        <v>60000</v>
      </c>
      <c r="J430" s="21">
        <v>70000</v>
      </c>
      <c r="K430" s="21"/>
      <c r="L430" s="21"/>
      <c r="M430" s="21">
        <v>142418.71</v>
      </c>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f t="shared" si="233"/>
        <v>622418.71</v>
      </c>
      <c r="AP430" s="55"/>
      <c r="AQ430" s="54"/>
      <c r="AR430" s="55"/>
      <c r="AS430" s="55"/>
      <c r="AT430" s="58"/>
      <c r="AV430" s="63"/>
    </row>
    <row r="431" spans="1:48">
      <c r="A431" s="27">
        <v>1</v>
      </c>
      <c r="B431" s="2">
        <v>3</v>
      </c>
      <c r="C431" s="2">
        <v>9</v>
      </c>
      <c r="D431" s="2"/>
      <c r="E431" s="41"/>
      <c r="F431" s="41"/>
      <c r="G431" s="36" t="s">
        <v>359</v>
      </c>
      <c r="H431" s="15">
        <f>+H432+H434+H441+H443+H446+H451+H455+H457+H459</f>
        <v>0</v>
      </c>
      <c r="I431" s="15">
        <f t="shared" ref="I431:AL431" si="253">+I432+I434+I441+I443+I446+I451+I455+I457+I459</f>
        <v>0</v>
      </c>
      <c r="J431" s="15">
        <f t="shared" si="253"/>
        <v>0</v>
      </c>
      <c r="K431" s="15">
        <f t="shared" si="253"/>
        <v>0</v>
      </c>
      <c r="L431" s="15">
        <f t="shared" si="253"/>
        <v>0</v>
      </c>
      <c r="M431" s="15">
        <f t="shared" si="253"/>
        <v>0</v>
      </c>
      <c r="N431" s="15">
        <f t="shared" si="253"/>
        <v>0</v>
      </c>
      <c r="O431" s="15">
        <f t="shared" si="253"/>
        <v>0</v>
      </c>
      <c r="P431" s="15">
        <f t="shared" si="253"/>
        <v>0</v>
      </c>
      <c r="Q431" s="15">
        <f t="shared" si="253"/>
        <v>0</v>
      </c>
      <c r="R431" s="15">
        <f t="shared" si="253"/>
        <v>0</v>
      </c>
      <c r="S431" s="15">
        <f t="shared" si="253"/>
        <v>0</v>
      </c>
      <c r="T431" s="15">
        <f t="shared" si="253"/>
        <v>0</v>
      </c>
      <c r="U431" s="15">
        <f t="shared" si="253"/>
        <v>0</v>
      </c>
      <c r="V431" s="15">
        <f t="shared" si="253"/>
        <v>0</v>
      </c>
      <c r="W431" s="15">
        <f t="shared" si="253"/>
        <v>0</v>
      </c>
      <c r="X431" s="15">
        <f t="shared" si="253"/>
        <v>0</v>
      </c>
      <c r="Y431" s="15">
        <f t="shared" si="253"/>
        <v>0</v>
      </c>
      <c r="Z431" s="15">
        <f t="shared" si="253"/>
        <v>0</v>
      </c>
      <c r="AA431" s="15">
        <f t="shared" si="253"/>
        <v>0</v>
      </c>
      <c r="AB431" s="15">
        <f t="shared" si="253"/>
        <v>0</v>
      </c>
      <c r="AC431" s="15">
        <f t="shared" si="253"/>
        <v>0</v>
      </c>
      <c r="AD431" s="15">
        <f t="shared" si="253"/>
        <v>0</v>
      </c>
      <c r="AE431" s="15">
        <f t="shared" si="253"/>
        <v>0</v>
      </c>
      <c r="AF431" s="15">
        <f t="shared" si="253"/>
        <v>0</v>
      </c>
      <c r="AG431" s="15">
        <f t="shared" si="253"/>
        <v>0</v>
      </c>
      <c r="AH431" s="15">
        <f t="shared" si="253"/>
        <v>0</v>
      </c>
      <c r="AI431" s="15">
        <f t="shared" si="253"/>
        <v>0</v>
      </c>
      <c r="AJ431" s="15">
        <f t="shared" si="253"/>
        <v>0</v>
      </c>
      <c r="AK431" s="15">
        <f t="shared" si="253"/>
        <v>0</v>
      </c>
      <c r="AL431" s="15">
        <f t="shared" si="253"/>
        <v>0</v>
      </c>
      <c r="AM431" s="15">
        <v>0</v>
      </c>
      <c r="AN431" s="15">
        <f t="shared" si="233"/>
        <v>0</v>
      </c>
      <c r="AP431" s="55"/>
    </row>
    <row r="432" spans="1:48">
      <c r="A432" s="27">
        <v>1</v>
      </c>
      <c r="B432" s="2">
        <v>3</v>
      </c>
      <c r="C432" s="2">
        <v>9</v>
      </c>
      <c r="D432" s="2">
        <v>391</v>
      </c>
      <c r="E432" s="41"/>
      <c r="F432" s="41"/>
      <c r="G432" s="36" t="s">
        <v>360</v>
      </c>
      <c r="H432" s="23">
        <f>+H433</f>
        <v>0</v>
      </c>
      <c r="I432" s="23">
        <f t="shared" ref="I432:AL432" si="254">+I433</f>
        <v>0</v>
      </c>
      <c r="J432" s="23">
        <f t="shared" si="254"/>
        <v>0</v>
      </c>
      <c r="K432" s="23">
        <f t="shared" si="254"/>
        <v>0</v>
      </c>
      <c r="L432" s="23">
        <f t="shared" si="254"/>
        <v>0</v>
      </c>
      <c r="M432" s="23">
        <f t="shared" si="254"/>
        <v>0</v>
      </c>
      <c r="N432" s="23">
        <f t="shared" si="254"/>
        <v>0</v>
      </c>
      <c r="O432" s="23">
        <f t="shared" si="254"/>
        <v>0</v>
      </c>
      <c r="P432" s="23">
        <f t="shared" si="254"/>
        <v>0</v>
      </c>
      <c r="Q432" s="23">
        <f t="shared" si="254"/>
        <v>0</v>
      </c>
      <c r="R432" s="23">
        <f t="shared" si="254"/>
        <v>0</v>
      </c>
      <c r="S432" s="23">
        <f t="shared" si="254"/>
        <v>0</v>
      </c>
      <c r="T432" s="23">
        <f t="shared" si="254"/>
        <v>0</v>
      </c>
      <c r="U432" s="23">
        <f t="shared" si="254"/>
        <v>0</v>
      </c>
      <c r="V432" s="23">
        <f t="shared" si="254"/>
        <v>0</v>
      </c>
      <c r="W432" s="23">
        <f t="shared" si="254"/>
        <v>0</v>
      </c>
      <c r="X432" s="23">
        <f t="shared" si="254"/>
        <v>0</v>
      </c>
      <c r="Y432" s="23">
        <f t="shared" si="254"/>
        <v>0</v>
      </c>
      <c r="Z432" s="23">
        <f t="shared" si="254"/>
        <v>0</v>
      </c>
      <c r="AA432" s="23">
        <f t="shared" si="254"/>
        <v>0</v>
      </c>
      <c r="AB432" s="23">
        <f t="shared" si="254"/>
        <v>0</v>
      </c>
      <c r="AC432" s="23">
        <f t="shared" si="254"/>
        <v>0</v>
      </c>
      <c r="AD432" s="23">
        <f t="shared" si="254"/>
        <v>0</v>
      </c>
      <c r="AE432" s="23">
        <f t="shared" si="254"/>
        <v>0</v>
      </c>
      <c r="AF432" s="23">
        <f t="shared" si="254"/>
        <v>0</v>
      </c>
      <c r="AG432" s="23">
        <f t="shared" si="254"/>
        <v>0</v>
      </c>
      <c r="AH432" s="23">
        <f t="shared" si="254"/>
        <v>0</v>
      </c>
      <c r="AI432" s="23">
        <f t="shared" si="254"/>
        <v>0</v>
      </c>
      <c r="AJ432" s="23">
        <f t="shared" si="254"/>
        <v>0</v>
      </c>
      <c r="AK432" s="23">
        <f t="shared" si="254"/>
        <v>0</v>
      </c>
      <c r="AL432" s="23">
        <f t="shared" si="254"/>
        <v>0</v>
      </c>
      <c r="AM432" s="23">
        <v>0</v>
      </c>
      <c r="AN432" s="23">
        <f t="shared" si="233"/>
        <v>0</v>
      </c>
      <c r="AP432" s="55"/>
    </row>
    <row r="433" spans="1:48">
      <c r="A433" s="27">
        <v>1</v>
      </c>
      <c r="B433" s="2">
        <v>3</v>
      </c>
      <c r="C433" s="2">
        <v>9</v>
      </c>
      <c r="D433" s="2">
        <v>391</v>
      </c>
      <c r="E433" s="1">
        <v>1</v>
      </c>
      <c r="G433" s="32" t="s">
        <v>361</v>
      </c>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f t="shared" si="233"/>
        <v>0</v>
      </c>
      <c r="AP433" s="55"/>
    </row>
    <row r="434" spans="1:48">
      <c r="A434" s="27">
        <v>1</v>
      </c>
      <c r="B434" s="2">
        <v>3</v>
      </c>
      <c r="C434" s="2">
        <v>9</v>
      </c>
      <c r="D434" s="2">
        <v>392</v>
      </c>
      <c r="G434" s="36" t="s">
        <v>362</v>
      </c>
      <c r="H434" s="23">
        <f>SUM(H435:H440)</f>
        <v>0</v>
      </c>
      <c r="I434" s="23">
        <f>SUM(I435:I440)</f>
        <v>0</v>
      </c>
      <c r="J434" s="23">
        <f>SUM(J435:J440)</f>
        <v>0</v>
      </c>
      <c r="K434" s="23">
        <f>SUM(K435:K440)</f>
        <v>0</v>
      </c>
      <c r="L434" s="23">
        <f>SUM(L435:L440)</f>
        <v>0</v>
      </c>
      <c r="M434" s="23">
        <f t="shared" ref="M434:AL434" si="255">SUM(M435:M440)</f>
        <v>0</v>
      </c>
      <c r="N434" s="23">
        <f t="shared" si="255"/>
        <v>0</v>
      </c>
      <c r="O434" s="23">
        <f t="shared" si="255"/>
        <v>0</v>
      </c>
      <c r="P434" s="23">
        <f t="shared" si="255"/>
        <v>0</v>
      </c>
      <c r="Q434" s="23">
        <f t="shared" si="255"/>
        <v>0</v>
      </c>
      <c r="R434" s="23">
        <f t="shared" si="255"/>
        <v>0</v>
      </c>
      <c r="S434" s="23">
        <f t="shared" si="255"/>
        <v>0</v>
      </c>
      <c r="T434" s="23">
        <f t="shared" si="255"/>
        <v>0</v>
      </c>
      <c r="U434" s="23">
        <f t="shared" si="255"/>
        <v>0</v>
      </c>
      <c r="V434" s="23">
        <f t="shared" si="255"/>
        <v>0</v>
      </c>
      <c r="W434" s="23">
        <f t="shared" si="255"/>
        <v>0</v>
      </c>
      <c r="X434" s="23">
        <f t="shared" si="255"/>
        <v>0</v>
      </c>
      <c r="Y434" s="23">
        <f t="shared" si="255"/>
        <v>0</v>
      </c>
      <c r="Z434" s="23">
        <f t="shared" si="255"/>
        <v>0</v>
      </c>
      <c r="AA434" s="23">
        <f t="shared" si="255"/>
        <v>0</v>
      </c>
      <c r="AB434" s="23">
        <f t="shared" si="255"/>
        <v>0</v>
      </c>
      <c r="AC434" s="23">
        <f t="shared" si="255"/>
        <v>0</v>
      </c>
      <c r="AD434" s="23">
        <f t="shared" si="255"/>
        <v>0</v>
      </c>
      <c r="AE434" s="23">
        <f t="shared" si="255"/>
        <v>0</v>
      </c>
      <c r="AF434" s="23">
        <f t="shared" si="255"/>
        <v>0</v>
      </c>
      <c r="AG434" s="23">
        <f t="shared" si="255"/>
        <v>0</v>
      </c>
      <c r="AH434" s="23">
        <f t="shared" si="255"/>
        <v>0</v>
      </c>
      <c r="AI434" s="23">
        <f t="shared" si="255"/>
        <v>0</v>
      </c>
      <c r="AJ434" s="23">
        <f t="shared" si="255"/>
        <v>0</v>
      </c>
      <c r="AK434" s="23">
        <f t="shared" si="255"/>
        <v>0</v>
      </c>
      <c r="AL434" s="23">
        <f t="shared" si="255"/>
        <v>0</v>
      </c>
      <c r="AM434" s="23">
        <v>0</v>
      </c>
      <c r="AN434" s="23">
        <f t="shared" si="233"/>
        <v>0</v>
      </c>
      <c r="AP434" s="55"/>
    </row>
    <row r="435" spans="1:48">
      <c r="A435" s="27">
        <v>1</v>
      </c>
      <c r="B435" s="2">
        <v>3</v>
      </c>
      <c r="C435" s="2">
        <v>9</v>
      </c>
      <c r="D435" s="2">
        <v>392</v>
      </c>
      <c r="E435" s="1">
        <v>1</v>
      </c>
      <c r="G435" s="32" t="s">
        <v>363</v>
      </c>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f t="shared" si="233"/>
        <v>0</v>
      </c>
      <c r="AP435" s="55"/>
    </row>
    <row r="436" spans="1:48">
      <c r="A436" s="27">
        <v>1</v>
      </c>
      <c r="B436" s="2">
        <v>3</v>
      </c>
      <c r="C436" s="2">
        <v>9</v>
      </c>
      <c r="D436" s="2">
        <v>392</v>
      </c>
      <c r="E436" s="1">
        <v>2</v>
      </c>
      <c r="G436" s="32" t="s">
        <v>364</v>
      </c>
      <c r="H436" s="40"/>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f t="shared" si="233"/>
        <v>0</v>
      </c>
      <c r="AP436" s="55"/>
    </row>
    <row r="437" spans="1:48" s="47" customFormat="1">
      <c r="A437" s="27">
        <v>1</v>
      </c>
      <c r="B437" s="3">
        <v>3</v>
      </c>
      <c r="C437" s="3">
        <v>9</v>
      </c>
      <c r="D437" s="3">
        <v>392</v>
      </c>
      <c r="E437" s="92">
        <v>3</v>
      </c>
      <c r="F437" s="92"/>
      <c r="G437" s="37" t="s">
        <v>365</v>
      </c>
      <c r="H437" s="40"/>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f t="shared" si="233"/>
        <v>0</v>
      </c>
      <c r="AP437" s="55"/>
      <c r="AQ437" s="54"/>
      <c r="AR437" s="55"/>
      <c r="AS437" s="55"/>
      <c r="AT437" s="58"/>
      <c r="AV437" s="63"/>
    </row>
    <row r="438" spans="1:48" s="47" customFormat="1">
      <c r="A438" s="27">
        <v>1</v>
      </c>
      <c r="B438" s="3">
        <v>3</v>
      </c>
      <c r="C438" s="3">
        <v>9</v>
      </c>
      <c r="D438" s="3">
        <v>392</v>
      </c>
      <c r="E438" s="92">
        <v>4</v>
      </c>
      <c r="F438" s="92"/>
      <c r="G438" s="37" t="s">
        <v>366</v>
      </c>
      <c r="H438" s="40"/>
      <c r="I438" s="21"/>
      <c r="J438" s="21"/>
      <c r="K438" s="21"/>
      <c r="L438" s="21"/>
      <c r="M438" s="21">
        <v>0</v>
      </c>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f t="shared" si="233"/>
        <v>0</v>
      </c>
      <c r="AP438" s="55"/>
      <c r="AQ438" s="54"/>
      <c r="AR438" s="55"/>
      <c r="AS438" s="55"/>
      <c r="AT438" s="58"/>
      <c r="AV438" s="63"/>
    </row>
    <row r="439" spans="1:48" s="47" customFormat="1">
      <c r="A439" s="27">
        <v>1</v>
      </c>
      <c r="B439" s="3">
        <v>3</v>
      </c>
      <c r="C439" s="3">
        <v>9</v>
      </c>
      <c r="D439" s="3">
        <v>392</v>
      </c>
      <c r="E439" s="92">
        <v>5</v>
      </c>
      <c r="F439" s="92"/>
      <c r="G439" s="37" t="s">
        <v>367</v>
      </c>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f t="shared" si="233"/>
        <v>0</v>
      </c>
      <c r="AP439" s="55"/>
      <c r="AQ439" s="54"/>
      <c r="AR439" s="55"/>
      <c r="AS439" s="55"/>
      <c r="AT439" s="58"/>
      <c r="AV439" s="63"/>
    </row>
    <row r="440" spans="1:48" s="47" customFormat="1">
      <c r="A440" s="27">
        <v>1</v>
      </c>
      <c r="B440" s="3">
        <v>3</v>
      </c>
      <c r="C440" s="3">
        <v>9</v>
      </c>
      <c r="D440" s="3">
        <v>392</v>
      </c>
      <c r="E440" s="92">
        <v>6</v>
      </c>
      <c r="F440" s="92"/>
      <c r="G440" s="37" t="s">
        <v>368</v>
      </c>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f t="shared" si="233"/>
        <v>0</v>
      </c>
      <c r="AP440" s="55"/>
      <c r="AQ440" s="54"/>
      <c r="AR440" s="55"/>
      <c r="AS440" s="55"/>
      <c r="AT440" s="58"/>
      <c r="AV440" s="63"/>
    </row>
    <row r="441" spans="1:48">
      <c r="A441" s="27">
        <v>1</v>
      </c>
      <c r="B441" s="2">
        <v>3</v>
      </c>
      <c r="C441" s="2">
        <v>9</v>
      </c>
      <c r="D441" s="2">
        <v>393</v>
      </c>
      <c r="G441" s="36" t="s">
        <v>369</v>
      </c>
      <c r="H441" s="23">
        <f>+H442</f>
        <v>0</v>
      </c>
      <c r="I441" s="23">
        <f t="shared" ref="I441:AL441" si="256">+I442</f>
        <v>0</v>
      </c>
      <c r="J441" s="23">
        <f t="shared" si="256"/>
        <v>0</v>
      </c>
      <c r="K441" s="23">
        <f t="shared" si="256"/>
        <v>0</v>
      </c>
      <c r="L441" s="23">
        <f t="shared" si="256"/>
        <v>0</v>
      </c>
      <c r="M441" s="23">
        <f t="shared" si="256"/>
        <v>0</v>
      </c>
      <c r="N441" s="23">
        <f t="shared" si="256"/>
        <v>0</v>
      </c>
      <c r="O441" s="23">
        <f t="shared" si="256"/>
        <v>0</v>
      </c>
      <c r="P441" s="23">
        <f t="shared" si="256"/>
        <v>0</v>
      </c>
      <c r="Q441" s="23">
        <f t="shared" si="256"/>
        <v>0</v>
      </c>
      <c r="R441" s="23">
        <f t="shared" si="256"/>
        <v>0</v>
      </c>
      <c r="S441" s="23">
        <f t="shared" si="256"/>
        <v>0</v>
      </c>
      <c r="T441" s="23">
        <f t="shared" si="256"/>
        <v>0</v>
      </c>
      <c r="U441" s="23">
        <f t="shared" si="256"/>
        <v>0</v>
      </c>
      <c r="V441" s="23">
        <f t="shared" si="256"/>
        <v>0</v>
      </c>
      <c r="W441" s="23">
        <f t="shared" si="256"/>
        <v>0</v>
      </c>
      <c r="X441" s="23">
        <f t="shared" si="256"/>
        <v>0</v>
      </c>
      <c r="Y441" s="23">
        <f t="shared" si="256"/>
        <v>0</v>
      </c>
      <c r="Z441" s="23">
        <f t="shared" si="256"/>
        <v>0</v>
      </c>
      <c r="AA441" s="23">
        <f t="shared" si="256"/>
        <v>0</v>
      </c>
      <c r="AB441" s="23">
        <f t="shared" si="256"/>
        <v>0</v>
      </c>
      <c r="AC441" s="23">
        <f t="shared" si="256"/>
        <v>0</v>
      </c>
      <c r="AD441" s="23">
        <f t="shared" si="256"/>
        <v>0</v>
      </c>
      <c r="AE441" s="23">
        <f t="shared" si="256"/>
        <v>0</v>
      </c>
      <c r="AF441" s="23">
        <f t="shared" si="256"/>
        <v>0</v>
      </c>
      <c r="AG441" s="23">
        <f t="shared" si="256"/>
        <v>0</v>
      </c>
      <c r="AH441" s="23">
        <f t="shared" si="256"/>
        <v>0</v>
      </c>
      <c r="AI441" s="23">
        <f t="shared" si="256"/>
        <v>0</v>
      </c>
      <c r="AJ441" s="23">
        <f t="shared" si="256"/>
        <v>0</v>
      </c>
      <c r="AK441" s="23">
        <f t="shared" si="256"/>
        <v>0</v>
      </c>
      <c r="AL441" s="23">
        <f t="shared" si="256"/>
        <v>0</v>
      </c>
      <c r="AM441" s="23">
        <v>0</v>
      </c>
      <c r="AN441" s="23">
        <f t="shared" si="233"/>
        <v>0</v>
      </c>
      <c r="AP441" s="55"/>
    </row>
    <row r="442" spans="1:48">
      <c r="A442" s="27">
        <v>1</v>
      </c>
      <c r="B442" s="2">
        <v>3</v>
      </c>
      <c r="C442" s="2">
        <v>9</v>
      </c>
      <c r="D442" s="2">
        <v>393</v>
      </c>
      <c r="E442" s="1">
        <v>1</v>
      </c>
      <c r="G442" s="32" t="s">
        <v>370</v>
      </c>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f t="shared" si="233"/>
        <v>0</v>
      </c>
      <c r="AP442" s="55"/>
    </row>
    <row r="443" spans="1:48">
      <c r="A443" s="27">
        <v>1</v>
      </c>
      <c r="B443" s="2">
        <v>3</v>
      </c>
      <c r="C443" s="2">
        <v>9</v>
      </c>
      <c r="D443" s="2">
        <v>394</v>
      </c>
      <c r="G443" s="36" t="s">
        <v>371</v>
      </c>
      <c r="H443" s="23">
        <f>+H444+H445</f>
        <v>0</v>
      </c>
      <c r="I443" s="23">
        <f t="shared" ref="I443:AL443" si="257">+I444+I445</f>
        <v>0</v>
      </c>
      <c r="J443" s="23">
        <f t="shared" si="257"/>
        <v>0</v>
      </c>
      <c r="K443" s="23">
        <f t="shared" si="257"/>
        <v>0</v>
      </c>
      <c r="L443" s="23">
        <f t="shared" si="257"/>
        <v>0</v>
      </c>
      <c r="M443" s="23">
        <f t="shared" si="257"/>
        <v>0</v>
      </c>
      <c r="N443" s="23">
        <f t="shared" si="257"/>
        <v>0</v>
      </c>
      <c r="O443" s="23">
        <f t="shared" si="257"/>
        <v>0</v>
      </c>
      <c r="P443" s="23">
        <f t="shared" si="257"/>
        <v>0</v>
      </c>
      <c r="Q443" s="23">
        <f t="shared" si="257"/>
        <v>0</v>
      </c>
      <c r="R443" s="23">
        <f t="shared" si="257"/>
        <v>0</v>
      </c>
      <c r="S443" s="23">
        <f t="shared" si="257"/>
        <v>0</v>
      </c>
      <c r="T443" s="23">
        <f t="shared" si="257"/>
        <v>0</v>
      </c>
      <c r="U443" s="23">
        <f t="shared" si="257"/>
        <v>0</v>
      </c>
      <c r="V443" s="23">
        <f t="shared" si="257"/>
        <v>0</v>
      </c>
      <c r="W443" s="23">
        <f t="shared" si="257"/>
        <v>0</v>
      </c>
      <c r="X443" s="23">
        <f t="shared" si="257"/>
        <v>0</v>
      </c>
      <c r="Y443" s="23">
        <f t="shared" si="257"/>
        <v>0</v>
      </c>
      <c r="Z443" s="23">
        <f t="shared" si="257"/>
        <v>0</v>
      </c>
      <c r="AA443" s="23">
        <f t="shared" si="257"/>
        <v>0</v>
      </c>
      <c r="AB443" s="23">
        <f t="shared" si="257"/>
        <v>0</v>
      </c>
      <c r="AC443" s="23">
        <f t="shared" si="257"/>
        <v>0</v>
      </c>
      <c r="AD443" s="23">
        <f t="shared" si="257"/>
        <v>0</v>
      </c>
      <c r="AE443" s="23">
        <f t="shared" si="257"/>
        <v>0</v>
      </c>
      <c r="AF443" s="23">
        <f t="shared" si="257"/>
        <v>0</v>
      </c>
      <c r="AG443" s="23">
        <f t="shared" si="257"/>
        <v>0</v>
      </c>
      <c r="AH443" s="23">
        <f t="shared" si="257"/>
        <v>0</v>
      </c>
      <c r="AI443" s="23">
        <f t="shared" si="257"/>
        <v>0</v>
      </c>
      <c r="AJ443" s="23">
        <f t="shared" si="257"/>
        <v>0</v>
      </c>
      <c r="AK443" s="23">
        <f t="shared" si="257"/>
        <v>0</v>
      </c>
      <c r="AL443" s="23">
        <f t="shared" si="257"/>
        <v>0</v>
      </c>
      <c r="AM443" s="23">
        <v>0</v>
      </c>
      <c r="AN443" s="23">
        <f t="shared" si="233"/>
        <v>0</v>
      </c>
      <c r="AP443" s="55"/>
    </row>
    <row r="444" spans="1:48">
      <c r="A444" s="27">
        <v>1</v>
      </c>
      <c r="B444" s="2">
        <v>3</v>
      </c>
      <c r="C444" s="2">
        <v>9</v>
      </c>
      <c r="D444" s="2">
        <v>394</v>
      </c>
      <c r="E444" s="1">
        <v>1</v>
      </c>
      <c r="G444" s="32" t="s">
        <v>372</v>
      </c>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f t="shared" si="233"/>
        <v>0</v>
      </c>
      <c r="AP444" s="55"/>
    </row>
    <row r="445" spans="1:48">
      <c r="A445" s="27">
        <v>1</v>
      </c>
      <c r="B445" s="2">
        <v>3</v>
      </c>
      <c r="C445" s="2">
        <v>9</v>
      </c>
      <c r="D445" s="2">
        <v>394</v>
      </c>
      <c r="E445" s="1">
        <v>2</v>
      </c>
      <c r="G445" s="32" t="s">
        <v>373</v>
      </c>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f t="shared" si="233"/>
        <v>0</v>
      </c>
      <c r="AP445" s="55"/>
    </row>
    <row r="446" spans="1:48">
      <c r="A446" s="27">
        <v>1</v>
      </c>
      <c r="B446" s="2">
        <v>3</v>
      </c>
      <c r="C446" s="2">
        <v>9</v>
      </c>
      <c r="D446" s="2">
        <v>395</v>
      </c>
      <c r="G446" s="36" t="s">
        <v>374</v>
      </c>
      <c r="H446" s="23">
        <f>SUM(H447:H450)</f>
        <v>0</v>
      </c>
      <c r="I446" s="23">
        <f t="shared" ref="I446:AL446" si="258">SUM(I447:I450)</f>
        <v>0</v>
      </c>
      <c r="J446" s="23">
        <f>SUM(J447:J450)</f>
        <v>0</v>
      </c>
      <c r="K446" s="23">
        <f>SUM(K447:K450)</f>
        <v>0</v>
      </c>
      <c r="L446" s="23">
        <f>SUM(L447:L450)</f>
        <v>0</v>
      </c>
      <c r="M446" s="23">
        <f t="shared" ref="M446:AJ446" si="259">SUM(M447:M450)</f>
        <v>0</v>
      </c>
      <c r="N446" s="23">
        <f t="shared" si="259"/>
        <v>0</v>
      </c>
      <c r="O446" s="23">
        <f t="shared" si="259"/>
        <v>0</v>
      </c>
      <c r="P446" s="23">
        <f t="shared" si="259"/>
        <v>0</v>
      </c>
      <c r="Q446" s="23">
        <f t="shared" si="259"/>
        <v>0</v>
      </c>
      <c r="R446" s="23">
        <f t="shared" si="259"/>
        <v>0</v>
      </c>
      <c r="S446" s="23">
        <f t="shared" si="259"/>
        <v>0</v>
      </c>
      <c r="T446" s="23">
        <f t="shared" si="259"/>
        <v>0</v>
      </c>
      <c r="U446" s="23">
        <f t="shared" si="259"/>
        <v>0</v>
      </c>
      <c r="V446" s="23">
        <f t="shared" si="259"/>
        <v>0</v>
      </c>
      <c r="W446" s="23">
        <f t="shared" si="259"/>
        <v>0</v>
      </c>
      <c r="X446" s="23">
        <f t="shared" si="259"/>
        <v>0</v>
      </c>
      <c r="Y446" s="23">
        <f t="shared" si="259"/>
        <v>0</v>
      </c>
      <c r="Z446" s="23">
        <f t="shared" si="259"/>
        <v>0</v>
      </c>
      <c r="AA446" s="23">
        <f t="shared" si="259"/>
        <v>0</v>
      </c>
      <c r="AB446" s="23">
        <f t="shared" si="259"/>
        <v>0</v>
      </c>
      <c r="AC446" s="23">
        <f t="shared" si="259"/>
        <v>0</v>
      </c>
      <c r="AD446" s="23">
        <f t="shared" si="259"/>
        <v>0</v>
      </c>
      <c r="AE446" s="23">
        <f t="shared" si="259"/>
        <v>0</v>
      </c>
      <c r="AF446" s="23">
        <f t="shared" si="259"/>
        <v>0</v>
      </c>
      <c r="AG446" s="23">
        <f t="shared" si="259"/>
        <v>0</v>
      </c>
      <c r="AH446" s="23">
        <f t="shared" si="259"/>
        <v>0</v>
      </c>
      <c r="AI446" s="23">
        <f t="shared" si="259"/>
        <v>0</v>
      </c>
      <c r="AJ446" s="23">
        <f t="shared" si="259"/>
        <v>0</v>
      </c>
      <c r="AK446" s="23">
        <f t="shared" si="258"/>
        <v>0</v>
      </c>
      <c r="AL446" s="23">
        <f t="shared" si="258"/>
        <v>0</v>
      </c>
      <c r="AM446" s="23">
        <v>0</v>
      </c>
      <c r="AN446" s="23">
        <f t="shared" si="233"/>
        <v>0</v>
      </c>
      <c r="AP446" s="55"/>
    </row>
    <row r="447" spans="1:48">
      <c r="A447" s="27">
        <v>1</v>
      </c>
      <c r="B447" s="2">
        <v>3</v>
      </c>
      <c r="C447" s="2">
        <v>9</v>
      </c>
      <c r="D447" s="2">
        <v>395</v>
      </c>
      <c r="E447" s="1">
        <v>1</v>
      </c>
      <c r="G447" s="32" t="s">
        <v>375</v>
      </c>
      <c r="H447" s="21"/>
      <c r="I447" s="21"/>
      <c r="J447" s="21"/>
      <c r="K447" s="21"/>
      <c r="L447" s="21"/>
      <c r="M447" s="21"/>
      <c r="N447" s="21">
        <v>0</v>
      </c>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f t="shared" ref="AN447:AN507" si="260">SUM(H447:AL447)</f>
        <v>0</v>
      </c>
      <c r="AP447" s="55"/>
    </row>
    <row r="448" spans="1:48" s="47" customFormat="1">
      <c r="A448" s="27">
        <v>1</v>
      </c>
      <c r="B448" s="3">
        <v>3</v>
      </c>
      <c r="C448" s="3">
        <v>9</v>
      </c>
      <c r="D448" s="3">
        <v>395</v>
      </c>
      <c r="E448" s="92">
        <v>2</v>
      </c>
      <c r="F448" s="92"/>
      <c r="G448" s="37" t="s">
        <v>376</v>
      </c>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f t="shared" si="260"/>
        <v>0</v>
      </c>
      <c r="AP448" s="55"/>
      <c r="AQ448" s="54"/>
      <c r="AR448" s="55"/>
      <c r="AS448" s="55"/>
      <c r="AT448" s="58"/>
      <c r="AV448" s="63"/>
    </row>
    <row r="449" spans="1:48" s="47" customFormat="1">
      <c r="A449" s="27">
        <v>1</v>
      </c>
      <c r="B449" s="3">
        <v>3</v>
      </c>
      <c r="C449" s="3">
        <v>9</v>
      </c>
      <c r="D449" s="3">
        <v>395</v>
      </c>
      <c r="E449" s="92">
        <v>3</v>
      </c>
      <c r="F449" s="92"/>
      <c r="G449" s="37" t="s">
        <v>377</v>
      </c>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f t="shared" si="260"/>
        <v>0</v>
      </c>
      <c r="AP449" s="55"/>
      <c r="AQ449" s="54"/>
      <c r="AR449" s="55"/>
      <c r="AS449" s="55"/>
      <c r="AT449" s="58"/>
      <c r="AV449" s="63"/>
    </row>
    <row r="450" spans="1:48">
      <c r="A450" s="27">
        <v>1</v>
      </c>
      <c r="B450" s="2">
        <v>3</v>
      </c>
      <c r="C450" s="2">
        <v>9</v>
      </c>
      <c r="D450" s="2">
        <v>395</v>
      </c>
      <c r="E450" s="1">
        <v>4</v>
      </c>
      <c r="G450" s="32" t="s">
        <v>378</v>
      </c>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1">
        <f t="shared" si="260"/>
        <v>0</v>
      </c>
      <c r="AP450" s="55"/>
    </row>
    <row r="451" spans="1:48">
      <c r="A451" s="27">
        <v>1</v>
      </c>
      <c r="B451" s="2">
        <v>3</v>
      </c>
      <c r="C451" s="2">
        <v>9</v>
      </c>
      <c r="D451" s="2">
        <v>396</v>
      </c>
      <c r="G451" s="36" t="s">
        <v>379</v>
      </c>
      <c r="H451" s="23">
        <f>+H452+H453+H454</f>
        <v>0</v>
      </c>
      <c r="I451" s="23">
        <f t="shared" ref="I451:AL451" si="261">+I452+I453+I454</f>
        <v>0</v>
      </c>
      <c r="J451" s="23">
        <f t="shared" si="261"/>
        <v>0</v>
      </c>
      <c r="K451" s="23">
        <f t="shared" si="261"/>
        <v>0</v>
      </c>
      <c r="L451" s="23">
        <v>0</v>
      </c>
      <c r="M451" s="23">
        <f t="shared" ref="M451:AJ451" si="262">+M452+M453+M454</f>
        <v>0</v>
      </c>
      <c r="N451" s="23">
        <f t="shared" si="262"/>
        <v>0</v>
      </c>
      <c r="O451" s="23">
        <f t="shared" si="262"/>
        <v>0</v>
      </c>
      <c r="P451" s="23">
        <f t="shared" si="262"/>
        <v>0</v>
      </c>
      <c r="Q451" s="23">
        <f t="shared" si="262"/>
        <v>0</v>
      </c>
      <c r="R451" s="23">
        <f t="shared" si="262"/>
        <v>0</v>
      </c>
      <c r="S451" s="23">
        <f t="shared" si="262"/>
        <v>0</v>
      </c>
      <c r="T451" s="23">
        <f t="shared" si="262"/>
        <v>0</v>
      </c>
      <c r="U451" s="23">
        <f t="shared" si="262"/>
        <v>0</v>
      </c>
      <c r="V451" s="23">
        <f t="shared" si="262"/>
        <v>0</v>
      </c>
      <c r="W451" s="23">
        <f t="shared" si="262"/>
        <v>0</v>
      </c>
      <c r="X451" s="23">
        <f t="shared" si="262"/>
        <v>0</v>
      </c>
      <c r="Y451" s="23">
        <f t="shared" si="262"/>
        <v>0</v>
      </c>
      <c r="Z451" s="23">
        <f t="shared" si="262"/>
        <v>0</v>
      </c>
      <c r="AA451" s="23">
        <f t="shared" si="262"/>
        <v>0</v>
      </c>
      <c r="AB451" s="23">
        <f t="shared" si="262"/>
        <v>0</v>
      </c>
      <c r="AC451" s="23">
        <f t="shared" si="262"/>
        <v>0</v>
      </c>
      <c r="AD451" s="23">
        <f t="shared" si="262"/>
        <v>0</v>
      </c>
      <c r="AE451" s="23">
        <f t="shared" si="262"/>
        <v>0</v>
      </c>
      <c r="AF451" s="23">
        <f t="shared" si="262"/>
        <v>0</v>
      </c>
      <c r="AG451" s="23">
        <f t="shared" si="262"/>
        <v>0</v>
      </c>
      <c r="AH451" s="23">
        <f t="shared" si="262"/>
        <v>0</v>
      </c>
      <c r="AI451" s="23">
        <f t="shared" si="262"/>
        <v>0</v>
      </c>
      <c r="AJ451" s="23">
        <f t="shared" si="262"/>
        <v>0</v>
      </c>
      <c r="AK451" s="23">
        <f t="shared" si="261"/>
        <v>0</v>
      </c>
      <c r="AL451" s="23">
        <f t="shared" si="261"/>
        <v>0</v>
      </c>
      <c r="AM451" s="23">
        <v>0</v>
      </c>
      <c r="AN451" s="23">
        <f t="shared" si="260"/>
        <v>0</v>
      </c>
      <c r="AP451" s="55"/>
    </row>
    <row r="452" spans="1:48">
      <c r="A452" s="27">
        <v>1</v>
      </c>
      <c r="B452" s="2">
        <v>3</v>
      </c>
      <c r="C452" s="2">
        <v>9</v>
      </c>
      <c r="D452" s="2">
        <v>396</v>
      </c>
      <c r="E452" s="1">
        <v>1</v>
      </c>
      <c r="G452" s="32" t="s">
        <v>379</v>
      </c>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f t="shared" si="260"/>
        <v>0</v>
      </c>
      <c r="AP452" s="55"/>
    </row>
    <row r="453" spans="1:48">
      <c r="A453" s="27">
        <v>1</v>
      </c>
      <c r="B453" s="2">
        <v>3</v>
      </c>
      <c r="C453" s="2">
        <v>9</v>
      </c>
      <c r="D453" s="2">
        <v>396</v>
      </c>
      <c r="E453" s="1">
        <v>2</v>
      </c>
      <c r="G453" s="32" t="s">
        <v>380</v>
      </c>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f t="shared" si="260"/>
        <v>0</v>
      </c>
      <c r="AP453" s="55"/>
    </row>
    <row r="454" spans="1:48">
      <c r="A454" s="27">
        <v>1</v>
      </c>
      <c r="B454" s="2">
        <v>3</v>
      </c>
      <c r="C454" s="2">
        <v>9</v>
      </c>
      <c r="D454" s="2">
        <v>396</v>
      </c>
      <c r="E454" s="1">
        <v>3</v>
      </c>
      <c r="G454" s="32" t="s">
        <v>381</v>
      </c>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f t="shared" si="260"/>
        <v>0</v>
      </c>
      <c r="AP454" s="55"/>
    </row>
    <row r="455" spans="1:48">
      <c r="A455" s="27">
        <v>1</v>
      </c>
      <c r="B455" s="2">
        <v>3</v>
      </c>
      <c r="C455" s="2">
        <v>9</v>
      </c>
      <c r="D455" s="2">
        <v>397</v>
      </c>
      <c r="G455" s="36" t="s">
        <v>382</v>
      </c>
      <c r="H455" s="23">
        <f>+H456</f>
        <v>0</v>
      </c>
      <c r="I455" s="23">
        <f t="shared" ref="I455:AL455" si="263">+I456</f>
        <v>0</v>
      </c>
      <c r="J455" s="23">
        <f t="shared" si="263"/>
        <v>0</v>
      </c>
      <c r="K455" s="23">
        <f t="shared" si="263"/>
        <v>0</v>
      </c>
      <c r="L455" s="23">
        <f t="shared" si="263"/>
        <v>0</v>
      </c>
      <c r="M455" s="23">
        <f t="shared" si="263"/>
        <v>0</v>
      </c>
      <c r="N455" s="23">
        <f t="shared" si="263"/>
        <v>0</v>
      </c>
      <c r="O455" s="23">
        <f t="shared" si="263"/>
        <v>0</v>
      </c>
      <c r="P455" s="23">
        <f t="shared" si="263"/>
        <v>0</v>
      </c>
      <c r="Q455" s="23">
        <f t="shared" si="263"/>
        <v>0</v>
      </c>
      <c r="R455" s="23">
        <f t="shared" si="263"/>
        <v>0</v>
      </c>
      <c r="S455" s="23">
        <f t="shared" si="263"/>
        <v>0</v>
      </c>
      <c r="T455" s="23">
        <f t="shared" si="263"/>
        <v>0</v>
      </c>
      <c r="U455" s="23">
        <f t="shared" si="263"/>
        <v>0</v>
      </c>
      <c r="V455" s="23">
        <f t="shared" si="263"/>
        <v>0</v>
      </c>
      <c r="W455" s="23">
        <f t="shared" si="263"/>
        <v>0</v>
      </c>
      <c r="X455" s="23">
        <f t="shared" si="263"/>
        <v>0</v>
      </c>
      <c r="Y455" s="23">
        <f t="shared" si="263"/>
        <v>0</v>
      </c>
      <c r="Z455" s="23">
        <f t="shared" si="263"/>
        <v>0</v>
      </c>
      <c r="AA455" s="23">
        <f t="shared" si="263"/>
        <v>0</v>
      </c>
      <c r="AB455" s="23">
        <f t="shared" si="263"/>
        <v>0</v>
      </c>
      <c r="AC455" s="23">
        <f t="shared" si="263"/>
        <v>0</v>
      </c>
      <c r="AD455" s="23">
        <f t="shared" si="263"/>
        <v>0</v>
      </c>
      <c r="AE455" s="23">
        <f t="shared" si="263"/>
        <v>0</v>
      </c>
      <c r="AF455" s="23">
        <f t="shared" si="263"/>
        <v>0</v>
      </c>
      <c r="AG455" s="23">
        <f t="shared" si="263"/>
        <v>0</v>
      </c>
      <c r="AH455" s="23">
        <f t="shared" si="263"/>
        <v>0</v>
      </c>
      <c r="AI455" s="23">
        <f t="shared" si="263"/>
        <v>0</v>
      </c>
      <c r="AJ455" s="23">
        <f t="shared" si="263"/>
        <v>0</v>
      </c>
      <c r="AK455" s="23">
        <f t="shared" si="263"/>
        <v>0</v>
      </c>
      <c r="AL455" s="23">
        <f t="shared" si="263"/>
        <v>0</v>
      </c>
      <c r="AM455" s="23">
        <v>0</v>
      </c>
      <c r="AN455" s="23">
        <f t="shared" si="260"/>
        <v>0</v>
      </c>
      <c r="AP455" s="55"/>
    </row>
    <row r="456" spans="1:48">
      <c r="A456" s="27">
        <v>1</v>
      </c>
      <c r="B456" s="2">
        <v>3</v>
      </c>
      <c r="C456" s="2">
        <v>9</v>
      </c>
      <c r="D456" s="2">
        <v>397</v>
      </c>
      <c r="E456" s="1">
        <v>1</v>
      </c>
      <c r="G456" s="32" t="s">
        <v>383</v>
      </c>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f t="shared" si="260"/>
        <v>0</v>
      </c>
      <c r="AP456" s="55"/>
    </row>
    <row r="457" spans="1:48">
      <c r="A457" s="27">
        <v>1</v>
      </c>
      <c r="B457" s="2">
        <v>3</v>
      </c>
      <c r="C457" s="2">
        <v>9</v>
      </c>
      <c r="D457" s="2">
        <v>398</v>
      </c>
      <c r="G457" s="36" t="s">
        <v>384</v>
      </c>
      <c r="H457" s="23">
        <f>+H458</f>
        <v>0</v>
      </c>
      <c r="I457" s="23">
        <f t="shared" ref="I457:AL457" si="264">+I458</f>
        <v>0</v>
      </c>
      <c r="J457" s="23">
        <f t="shared" si="264"/>
        <v>0</v>
      </c>
      <c r="K457" s="23">
        <f t="shared" si="264"/>
        <v>0</v>
      </c>
      <c r="L457" s="23">
        <f t="shared" si="264"/>
        <v>0</v>
      </c>
      <c r="M457" s="23">
        <f t="shared" si="264"/>
        <v>0</v>
      </c>
      <c r="N457" s="23">
        <f t="shared" si="264"/>
        <v>0</v>
      </c>
      <c r="O457" s="23">
        <f t="shared" si="264"/>
        <v>0</v>
      </c>
      <c r="P457" s="23">
        <f t="shared" si="264"/>
        <v>0</v>
      </c>
      <c r="Q457" s="23">
        <f t="shared" si="264"/>
        <v>0</v>
      </c>
      <c r="R457" s="23">
        <f t="shared" si="264"/>
        <v>0</v>
      </c>
      <c r="S457" s="23">
        <f t="shared" si="264"/>
        <v>0</v>
      </c>
      <c r="T457" s="23">
        <f t="shared" si="264"/>
        <v>0</v>
      </c>
      <c r="U457" s="23">
        <f t="shared" si="264"/>
        <v>0</v>
      </c>
      <c r="V457" s="23">
        <f t="shared" si="264"/>
        <v>0</v>
      </c>
      <c r="W457" s="23">
        <f t="shared" si="264"/>
        <v>0</v>
      </c>
      <c r="X457" s="23">
        <f t="shared" si="264"/>
        <v>0</v>
      </c>
      <c r="Y457" s="23">
        <f t="shared" si="264"/>
        <v>0</v>
      </c>
      <c r="Z457" s="23">
        <f t="shared" si="264"/>
        <v>0</v>
      </c>
      <c r="AA457" s="23">
        <f t="shared" si="264"/>
        <v>0</v>
      </c>
      <c r="AB457" s="23">
        <f t="shared" si="264"/>
        <v>0</v>
      </c>
      <c r="AC457" s="23">
        <f t="shared" si="264"/>
        <v>0</v>
      </c>
      <c r="AD457" s="23">
        <f t="shared" si="264"/>
        <v>0</v>
      </c>
      <c r="AE457" s="23">
        <f t="shared" si="264"/>
        <v>0</v>
      </c>
      <c r="AF457" s="23">
        <f t="shared" si="264"/>
        <v>0</v>
      </c>
      <c r="AG457" s="23">
        <f t="shared" si="264"/>
        <v>0</v>
      </c>
      <c r="AH457" s="23">
        <f t="shared" si="264"/>
        <v>0</v>
      </c>
      <c r="AI457" s="23">
        <f t="shared" si="264"/>
        <v>0</v>
      </c>
      <c r="AJ457" s="23">
        <f t="shared" si="264"/>
        <v>0</v>
      </c>
      <c r="AK457" s="23">
        <f t="shared" si="264"/>
        <v>0</v>
      </c>
      <c r="AL457" s="23">
        <f t="shared" si="264"/>
        <v>0</v>
      </c>
      <c r="AM457" s="23">
        <v>0</v>
      </c>
      <c r="AN457" s="23">
        <f t="shared" si="260"/>
        <v>0</v>
      </c>
      <c r="AP457" s="55"/>
    </row>
    <row r="458" spans="1:48">
      <c r="A458" s="27">
        <v>1</v>
      </c>
      <c r="B458" s="2">
        <v>3</v>
      </c>
      <c r="C458" s="2">
        <v>9</v>
      </c>
      <c r="D458" s="2">
        <v>398</v>
      </c>
      <c r="E458" s="1">
        <v>1</v>
      </c>
      <c r="G458" s="32" t="s">
        <v>384</v>
      </c>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f t="shared" si="260"/>
        <v>0</v>
      </c>
      <c r="AP458" s="55"/>
    </row>
    <row r="459" spans="1:48">
      <c r="A459" s="27">
        <v>1</v>
      </c>
      <c r="B459" s="2">
        <v>3</v>
      </c>
      <c r="C459" s="2">
        <v>9</v>
      </c>
      <c r="D459" s="2">
        <v>399</v>
      </c>
      <c r="G459" s="36" t="s">
        <v>359</v>
      </c>
      <c r="H459" s="23">
        <f>SUM(H460:H466)</f>
        <v>0</v>
      </c>
      <c r="I459" s="23">
        <f t="shared" ref="I459:AL459" si="265">SUM(I460:I466)</f>
        <v>0</v>
      </c>
      <c r="J459" s="23">
        <f t="shared" si="265"/>
        <v>0</v>
      </c>
      <c r="K459" s="23">
        <f t="shared" si="265"/>
        <v>0</v>
      </c>
      <c r="L459" s="23">
        <f t="shared" si="265"/>
        <v>0</v>
      </c>
      <c r="M459" s="23">
        <f t="shared" si="265"/>
        <v>0</v>
      </c>
      <c r="N459" s="23">
        <f t="shared" si="265"/>
        <v>0</v>
      </c>
      <c r="O459" s="23">
        <f t="shared" si="265"/>
        <v>0</v>
      </c>
      <c r="P459" s="23">
        <f t="shared" si="265"/>
        <v>0</v>
      </c>
      <c r="Q459" s="23">
        <f t="shared" si="265"/>
        <v>0</v>
      </c>
      <c r="R459" s="23">
        <f t="shared" si="265"/>
        <v>0</v>
      </c>
      <c r="S459" s="23">
        <f t="shared" si="265"/>
        <v>0</v>
      </c>
      <c r="T459" s="23">
        <f t="shared" si="265"/>
        <v>0</v>
      </c>
      <c r="U459" s="23">
        <f t="shared" si="265"/>
        <v>0</v>
      </c>
      <c r="V459" s="23">
        <f t="shared" si="265"/>
        <v>0</v>
      </c>
      <c r="W459" s="23">
        <f t="shared" si="265"/>
        <v>0</v>
      </c>
      <c r="X459" s="23">
        <f t="shared" si="265"/>
        <v>0</v>
      </c>
      <c r="Y459" s="23">
        <f t="shared" si="265"/>
        <v>0</v>
      </c>
      <c r="Z459" s="23">
        <f t="shared" si="265"/>
        <v>0</v>
      </c>
      <c r="AA459" s="23">
        <f t="shared" si="265"/>
        <v>0</v>
      </c>
      <c r="AB459" s="23">
        <f t="shared" si="265"/>
        <v>0</v>
      </c>
      <c r="AC459" s="23">
        <f t="shared" si="265"/>
        <v>0</v>
      </c>
      <c r="AD459" s="23">
        <f t="shared" si="265"/>
        <v>0</v>
      </c>
      <c r="AE459" s="23">
        <f t="shared" si="265"/>
        <v>0</v>
      </c>
      <c r="AF459" s="23">
        <f t="shared" si="265"/>
        <v>0</v>
      </c>
      <c r="AG459" s="23">
        <f t="shared" si="265"/>
        <v>0</v>
      </c>
      <c r="AH459" s="23">
        <f t="shared" si="265"/>
        <v>0</v>
      </c>
      <c r="AI459" s="23">
        <f t="shared" si="265"/>
        <v>0</v>
      </c>
      <c r="AJ459" s="23">
        <f t="shared" si="265"/>
        <v>0</v>
      </c>
      <c r="AK459" s="23">
        <f t="shared" si="265"/>
        <v>0</v>
      </c>
      <c r="AL459" s="23">
        <f t="shared" si="265"/>
        <v>0</v>
      </c>
      <c r="AM459" s="23">
        <v>0</v>
      </c>
      <c r="AN459" s="23">
        <f t="shared" si="260"/>
        <v>0</v>
      </c>
      <c r="AP459" s="55"/>
    </row>
    <row r="460" spans="1:48">
      <c r="A460" s="27">
        <v>1</v>
      </c>
      <c r="B460" s="2">
        <v>3</v>
      </c>
      <c r="C460" s="2">
        <v>9</v>
      </c>
      <c r="D460" s="2">
        <v>399</v>
      </c>
      <c r="E460" s="1">
        <v>1</v>
      </c>
      <c r="G460" s="32" t="s">
        <v>385</v>
      </c>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f t="shared" si="260"/>
        <v>0</v>
      </c>
      <c r="AP460" s="55"/>
    </row>
    <row r="461" spans="1:48">
      <c r="A461" s="27">
        <v>1</v>
      </c>
      <c r="B461" s="2">
        <v>3</v>
      </c>
      <c r="C461" s="2">
        <v>9</v>
      </c>
      <c r="D461" s="2">
        <v>399</v>
      </c>
      <c r="E461" s="1">
        <v>2</v>
      </c>
      <c r="G461" s="32" t="s">
        <v>386</v>
      </c>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f t="shared" si="260"/>
        <v>0</v>
      </c>
      <c r="AP461" s="55"/>
    </row>
    <row r="462" spans="1:48" s="47" customFormat="1">
      <c r="A462" s="27">
        <v>1</v>
      </c>
      <c r="B462" s="3">
        <v>3</v>
      </c>
      <c r="C462" s="3">
        <v>9</v>
      </c>
      <c r="D462" s="3">
        <v>399</v>
      </c>
      <c r="E462" s="92">
        <v>3</v>
      </c>
      <c r="F462" s="92"/>
      <c r="G462" s="37" t="s">
        <v>387</v>
      </c>
      <c r="H462" s="21"/>
      <c r="I462" s="21"/>
      <c r="J462" s="21"/>
      <c r="K462" s="21"/>
      <c r="L462" s="21">
        <v>0</v>
      </c>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f t="shared" si="260"/>
        <v>0</v>
      </c>
      <c r="AP462" s="55"/>
      <c r="AQ462" s="54"/>
      <c r="AR462" s="55"/>
      <c r="AS462" s="55"/>
      <c r="AT462" s="58"/>
      <c r="AV462" s="63"/>
    </row>
    <row r="463" spans="1:48">
      <c r="A463" s="27">
        <v>1</v>
      </c>
      <c r="B463" s="2">
        <v>3</v>
      </c>
      <c r="C463" s="2">
        <v>9</v>
      </c>
      <c r="D463" s="2">
        <v>399</v>
      </c>
      <c r="E463" s="1">
        <v>4</v>
      </c>
      <c r="G463" s="32" t="s">
        <v>388</v>
      </c>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f t="shared" si="260"/>
        <v>0</v>
      </c>
      <c r="AP463" s="55"/>
    </row>
    <row r="464" spans="1:48">
      <c r="A464" s="27">
        <v>1</v>
      </c>
      <c r="B464" s="2">
        <v>3</v>
      </c>
      <c r="C464" s="2">
        <v>9</v>
      </c>
      <c r="D464" s="2">
        <v>399</v>
      </c>
      <c r="E464" s="1">
        <v>5</v>
      </c>
      <c r="G464" s="32" t="s">
        <v>389</v>
      </c>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v>0</v>
      </c>
      <c r="AL464" s="21"/>
      <c r="AM464" s="21"/>
      <c r="AN464" s="21">
        <f t="shared" si="260"/>
        <v>0</v>
      </c>
      <c r="AP464" s="55"/>
    </row>
    <row r="465" spans="1:48">
      <c r="A465" s="27">
        <v>1</v>
      </c>
      <c r="B465" s="2">
        <v>3</v>
      </c>
      <c r="C465" s="2">
        <v>9</v>
      </c>
      <c r="D465" s="2">
        <v>399</v>
      </c>
      <c r="E465" s="1">
        <v>6</v>
      </c>
      <c r="G465" s="32" t="s">
        <v>390</v>
      </c>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v>0</v>
      </c>
      <c r="AL465" s="21"/>
      <c r="AM465" s="21"/>
      <c r="AN465" s="21">
        <f t="shared" si="260"/>
        <v>0</v>
      </c>
      <c r="AP465" s="55"/>
    </row>
    <row r="466" spans="1:48">
      <c r="A466" s="27">
        <v>1</v>
      </c>
      <c r="B466" s="2">
        <v>3</v>
      </c>
      <c r="C466" s="2">
        <v>9</v>
      </c>
      <c r="D466" s="2">
        <v>399</v>
      </c>
      <c r="E466" s="1">
        <v>7</v>
      </c>
      <c r="G466" s="32" t="s">
        <v>391</v>
      </c>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v>0</v>
      </c>
      <c r="AL466" s="21"/>
      <c r="AM466" s="21"/>
      <c r="AN466" s="21">
        <f t="shared" si="260"/>
        <v>0</v>
      </c>
      <c r="AP466" s="55"/>
    </row>
    <row r="467" spans="1:48" s="47" customFormat="1">
      <c r="A467" s="27">
        <v>1</v>
      </c>
      <c r="B467" s="22">
        <v>4</v>
      </c>
      <c r="C467" s="17"/>
      <c r="D467" s="20"/>
      <c r="E467" s="17"/>
      <c r="F467" s="17"/>
      <c r="G467" s="35" t="s">
        <v>392</v>
      </c>
      <c r="H467" s="18">
        <f>+H468+H480+H488+H500+H521+H528+H537+H540+H551</f>
        <v>255000</v>
      </c>
      <c r="I467" s="18">
        <f t="shared" ref="I467:AL467" si="266">+I468+I480+I488+I500+I521+I528+I537+I540+I551</f>
        <v>35000</v>
      </c>
      <c r="J467" s="18">
        <f t="shared" si="266"/>
        <v>0</v>
      </c>
      <c r="K467" s="18">
        <f t="shared" si="266"/>
        <v>0</v>
      </c>
      <c r="L467" s="18">
        <f t="shared" si="266"/>
        <v>0</v>
      </c>
      <c r="M467" s="18">
        <f t="shared" si="266"/>
        <v>150000</v>
      </c>
      <c r="N467" s="18">
        <f t="shared" si="266"/>
        <v>0</v>
      </c>
      <c r="O467" s="18">
        <f t="shared" si="266"/>
        <v>0</v>
      </c>
      <c r="P467" s="18">
        <f t="shared" si="266"/>
        <v>0</v>
      </c>
      <c r="Q467" s="18">
        <f t="shared" si="266"/>
        <v>0</v>
      </c>
      <c r="R467" s="18">
        <f t="shared" si="266"/>
        <v>0</v>
      </c>
      <c r="S467" s="18">
        <f t="shared" si="266"/>
        <v>0</v>
      </c>
      <c r="T467" s="18">
        <f t="shared" si="266"/>
        <v>0</v>
      </c>
      <c r="U467" s="18">
        <f t="shared" si="266"/>
        <v>0</v>
      </c>
      <c r="V467" s="18">
        <f t="shared" si="266"/>
        <v>0</v>
      </c>
      <c r="W467" s="18">
        <f t="shared" si="266"/>
        <v>0</v>
      </c>
      <c r="X467" s="18">
        <f t="shared" si="266"/>
        <v>0</v>
      </c>
      <c r="Y467" s="18">
        <f t="shared" si="266"/>
        <v>0</v>
      </c>
      <c r="Z467" s="18">
        <f t="shared" si="266"/>
        <v>0</v>
      </c>
      <c r="AA467" s="18">
        <f t="shared" si="266"/>
        <v>0</v>
      </c>
      <c r="AB467" s="18">
        <f t="shared" si="266"/>
        <v>0</v>
      </c>
      <c r="AC467" s="18">
        <f t="shared" si="266"/>
        <v>0</v>
      </c>
      <c r="AD467" s="18">
        <f t="shared" si="266"/>
        <v>0</v>
      </c>
      <c r="AE467" s="18">
        <f t="shared" si="266"/>
        <v>0</v>
      </c>
      <c r="AF467" s="18">
        <f t="shared" si="266"/>
        <v>0</v>
      </c>
      <c r="AG467" s="18">
        <f t="shared" si="266"/>
        <v>0</v>
      </c>
      <c r="AH467" s="18">
        <f t="shared" si="266"/>
        <v>0</v>
      </c>
      <c r="AI467" s="18">
        <f t="shared" si="266"/>
        <v>0</v>
      </c>
      <c r="AJ467" s="18">
        <f t="shared" si="266"/>
        <v>0</v>
      </c>
      <c r="AK467" s="18">
        <f t="shared" si="266"/>
        <v>0</v>
      </c>
      <c r="AL467" s="18">
        <f t="shared" si="266"/>
        <v>0</v>
      </c>
      <c r="AM467" s="18">
        <v>0</v>
      </c>
      <c r="AN467" s="18">
        <f>SUM(H467:AL467)</f>
        <v>440000</v>
      </c>
      <c r="AP467" s="55"/>
      <c r="AQ467" s="54"/>
      <c r="AR467" s="55"/>
      <c r="AS467" s="55"/>
      <c r="AT467" s="58"/>
      <c r="AV467" s="63"/>
    </row>
    <row r="468" spans="1:48">
      <c r="A468" s="27">
        <v>1</v>
      </c>
      <c r="B468" s="2">
        <v>4</v>
      </c>
      <c r="C468" s="2">
        <v>1</v>
      </c>
      <c r="D468" s="2"/>
      <c r="E468" s="41"/>
      <c r="F468" s="41"/>
      <c r="G468" s="36" t="s">
        <v>393</v>
      </c>
      <c r="H468" s="15">
        <f>+H469+H474</f>
        <v>0</v>
      </c>
      <c r="I468" s="15">
        <f t="shared" ref="I468:AL468" si="267">+I469+I474</f>
        <v>0</v>
      </c>
      <c r="J468" s="15">
        <f t="shared" si="267"/>
        <v>0</v>
      </c>
      <c r="K468" s="15">
        <f t="shared" si="267"/>
        <v>0</v>
      </c>
      <c r="L468" s="15">
        <f t="shared" si="267"/>
        <v>0</v>
      </c>
      <c r="M468" s="15">
        <f t="shared" si="267"/>
        <v>0</v>
      </c>
      <c r="N468" s="15">
        <f t="shared" si="267"/>
        <v>0</v>
      </c>
      <c r="O468" s="15">
        <f t="shared" si="267"/>
        <v>0</v>
      </c>
      <c r="P468" s="15">
        <f t="shared" si="267"/>
        <v>0</v>
      </c>
      <c r="Q468" s="15">
        <f t="shared" si="267"/>
        <v>0</v>
      </c>
      <c r="R468" s="15">
        <f t="shared" si="267"/>
        <v>0</v>
      </c>
      <c r="S468" s="15">
        <f t="shared" si="267"/>
        <v>0</v>
      </c>
      <c r="T468" s="15">
        <f t="shared" si="267"/>
        <v>0</v>
      </c>
      <c r="U468" s="15">
        <f t="shared" si="267"/>
        <v>0</v>
      </c>
      <c r="V468" s="15">
        <f t="shared" si="267"/>
        <v>0</v>
      </c>
      <c r="W468" s="15">
        <f t="shared" si="267"/>
        <v>0</v>
      </c>
      <c r="X468" s="15">
        <f t="shared" si="267"/>
        <v>0</v>
      </c>
      <c r="Y468" s="15">
        <f t="shared" si="267"/>
        <v>0</v>
      </c>
      <c r="Z468" s="15">
        <f t="shared" si="267"/>
        <v>0</v>
      </c>
      <c r="AA468" s="15">
        <f t="shared" si="267"/>
        <v>0</v>
      </c>
      <c r="AB468" s="15">
        <f t="shared" si="267"/>
        <v>0</v>
      </c>
      <c r="AC468" s="15">
        <f t="shared" si="267"/>
        <v>0</v>
      </c>
      <c r="AD468" s="15">
        <f t="shared" si="267"/>
        <v>0</v>
      </c>
      <c r="AE468" s="15">
        <f t="shared" si="267"/>
        <v>0</v>
      </c>
      <c r="AF468" s="15">
        <f t="shared" si="267"/>
        <v>0</v>
      </c>
      <c r="AG468" s="15">
        <f t="shared" si="267"/>
        <v>0</v>
      </c>
      <c r="AH468" s="15">
        <f t="shared" si="267"/>
        <v>0</v>
      </c>
      <c r="AI468" s="15">
        <f t="shared" si="267"/>
        <v>0</v>
      </c>
      <c r="AJ468" s="15">
        <f t="shared" si="267"/>
        <v>0</v>
      </c>
      <c r="AK468" s="15">
        <f t="shared" si="267"/>
        <v>0</v>
      </c>
      <c r="AL468" s="15">
        <f t="shared" si="267"/>
        <v>0</v>
      </c>
      <c r="AM468" s="15">
        <v>0</v>
      </c>
      <c r="AN468" s="15">
        <f t="shared" si="260"/>
        <v>0</v>
      </c>
      <c r="AP468" s="55"/>
    </row>
    <row r="469" spans="1:48">
      <c r="A469" s="27">
        <v>1</v>
      </c>
      <c r="B469" s="2">
        <v>4</v>
      </c>
      <c r="C469" s="2">
        <v>1</v>
      </c>
      <c r="D469" s="2">
        <v>411</v>
      </c>
      <c r="E469" s="41"/>
      <c r="F469" s="41"/>
      <c r="G469" s="36" t="s">
        <v>394</v>
      </c>
      <c r="H469" s="23">
        <f>SUM(H470:H473)</f>
        <v>0</v>
      </c>
      <c r="I469" s="23">
        <f t="shared" ref="I469:AL469" si="268">SUM(I470:I473)</f>
        <v>0</v>
      </c>
      <c r="J469" s="23">
        <f t="shared" si="268"/>
        <v>0</v>
      </c>
      <c r="K469" s="23">
        <f t="shared" si="268"/>
        <v>0</v>
      </c>
      <c r="L469" s="23">
        <f t="shared" si="268"/>
        <v>0</v>
      </c>
      <c r="M469" s="23">
        <f t="shared" si="268"/>
        <v>0</v>
      </c>
      <c r="N469" s="23">
        <f t="shared" si="268"/>
        <v>0</v>
      </c>
      <c r="O469" s="23">
        <f t="shared" si="268"/>
        <v>0</v>
      </c>
      <c r="P469" s="23">
        <f t="shared" si="268"/>
        <v>0</v>
      </c>
      <c r="Q469" s="23">
        <f t="shared" si="268"/>
        <v>0</v>
      </c>
      <c r="R469" s="23">
        <f t="shared" si="268"/>
        <v>0</v>
      </c>
      <c r="S469" s="23">
        <f t="shared" si="268"/>
        <v>0</v>
      </c>
      <c r="T469" s="23">
        <f t="shared" si="268"/>
        <v>0</v>
      </c>
      <c r="U469" s="23">
        <f t="shared" si="268"/>
        <v>0</v>
      </c>
      <c r="V469" s="23">
        <f t="shared" si="268"/>
        <v>0</v>
      </c>
      <c r="W469" s="23">
        <f t="shared" si="268"/>
        <v>0</v>
      </c>
      <c r="X469" s="23">
        <f t="shared" si="268"/>
        <v>0</v>
      </c>
      <c r="Y469" s="23">
        <f t="shared" si="268"/>
        <v>0</v>
      </c>
      <c r="Z469" s="23">
        <f t="shared" si="268"/>
        <v>0</v>
      </c>
      <c r="AA469" s="23">
        <f t="shared" si="268"/>
        <v>0</v>
      </c>
      <c r="AB469" s="23">
        <f t="shared" si="268"/>
        <v>0</v>
      </c>
      <c r="AC469" s="23">
        <f t="shared" si="268"/>
        <v>0</v>
      </c>
      <c r="AD469" s="23">
        <f t="shared" si="268"/>
        <v>0</v>
      </c>
      <c r="AE469" s="23">
        <f t="shared" si="268"/>
        <v>0</v>
      </c>
      <c r="AF469" s="23">
        <f t="shared" si="268"/>
        <v>0</v>
      </c>
      <c r="AG469" s="23">
        <f t="shared" si="268"/>
        <v>0</v>
      </c>
      <c r="AH469" s="23">
        <f t="shared" si="268"/>
        <v>0</v>
      </c>
      <c r="AI469" s="23">
        <f t="shared" si="268"/>
        <v>0</v>
      </c>
      <c r="AJ469" s="23">
        <f t="shared" si="268"/>
        <v>0</v>
      </c>
      <c r="AK469" s="23">
        <f t="shared" si="268"/>
        <v>0</v>
      </c>
      <c r="AL469" s="23">
        <f t="shared" si="268"/>
        <v>0</v>
      </c>
      <c r="AM469" s="23">
        <v>0</v>
      </c>
      <c r="AN469" s="23">
        <f t="shared" si="260"/>
        <v>0</v>
      </c>
      <c r="AP469" s="55"/>
    </row>
    <row r="470" spans="1:48">
      <c r="A470" s="27">
        <v>1</v>
      </c>
      <c r="B470" s="2">
        <v>4</v>
      </c>
      <c r="C470" s="2">
        <v>1</v>
      </c>
      <c r="D470" s="2">
        <v>411</v>
      </c>
      <c r="E470" s="2">
        <v>1</v>
      </c>
      <c r="F470" s="2"/>
      <c r="G470" s="32" t="s">
        <v>395</v>
      </c>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f t="shared" si="260"/>
        <v>0</v>
      </c>
      <c r="AP470" s="55"/>
    </row>
    <row r="471" spans="1:48">
      <c r="A471" s="27">
        <v>1</v>
      </c>
      <c r="B471" s="2">
        <v>4</v>
      </c>
      <c r="C471" s="2">
        <v>1</v>
      </c>
      <c r="D471" s="2">
        <v>411</v>
      </c>
      <c r="E471" s="2">
        <v>2</v>
      </c>
      <c r="F471" s="2"/>
      <c r="G471" s="32" t="s">
        <v>396</v>
      </c>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f t="shared" si="260"/>
        <v>0</v>
      </c>
      <c r="AP471" s="55"/>
    </row>
    <row r="472" spans="1:48">
      <c r="A472" s="27">
        <v>1</v>
      </c>
      <c r="B472" s="2">
        <v>4</v>
      </c>
      <c r="C472" s="2">
        <v>1</v>
      </c>
      <c r="D472" s="2">
        <v>411</v>
      </c>
      <c r="E472" s="2">
        <v>3</v>
      </c>
      <c r="F472" s="2"/>
      <c r="G472" s="32" t="s">
        <v>397</v>
      </c>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f t="shared" si="260"/>
        <v>0</v>
      </c>
      <c r="AP472" s="55"/>
    </row>
    <row r="473" spans="1:48">
      <c r="A473" s="27">
        <v>1</v>
      </c>
      <c r="B473" s="2">
        <v>4</v>
      </c>
      <c r="C473" s="2">
        <v>1</v>
      </c>
      <c r="D473" s="2">
        <v>411</v>
      </c>
      <c r="E473" s="2">
        <v>4</v>
      </c>
      <c r="F473" s="2"/>
      <c r="G473" s="32" t="s">
        <v>398</v>
      </c>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f t="shared" si="260"/>
        <v>0</v>
      </c>
      <c r="AP473" s="55"/>
    </row>
    <row r="474" spans="1:48">
      <c r="A474" s="27">
        <v>1</v>
      </c>
      <c r="B474" s="2">
        <v>4</v>
      </c>
      <c r="C474" s="2">
        <v>1</v>
      </c>
      <c r="D474" s="2">
        <v>412</v>
      </c>
      <c r="E474" s="41"/>
      <c r="F474" s="41"/>
      <c r="G474" s="36" t="s">
        <v>399</v>
      </c>
      <c r="H474" s="23">
        <f>SUM(H475:H479)</f>
        <v>0</v>
      </c>
      <c r="I474" s="23">
        <f t="shared" ref="I474:AL474" si="269">SUM(I475:I479)</f>
        <v>0</v>
      </c>
      <c r="J474" s="23">
        <f t="shared" si="269"/>
        <v>0</v>
      </c>
      <c r="K474" s="23">
        <f t="shared" si="269"/>
        <v>0</v>
      </c>
      <c r="L474" s="23">
        <f t="shared" si="269"/>
        <v>0</v>
      </c>
      <c r="M474" s="23">
        <f t="shared" si="269"/>
        <v>0</v>
      </c>
      <c r="N474" s="23">
        <f t="shared" si="269"/>
        <v>0</v>
      </c>
      <c r="O474" s="23">
        <f t="shared" si="269"/>
        <v>0</v>
      </c>
      <c r="P474" s="23">
        <f t="shared" si="269"/>
        <v>0</v>
      </c>
      <c r="Q474" s="23">
        <f t="shared" si="269"/>
        <v>0</v>
      </c>
      <c r="R474" s="23">
        <f t="shared" si="269"/>
        <v>0</v>
      </c>
      <c r="S474" s="23">
        <f t="shared" si="269"/>
        <v>0</v>
      </c>
      <c r="T474" s="23">
        <f t="shared" si="269"/>
        <v>0</v>
      </c>
      <c r="U474" s="23">
        <f t="shared" si="269"/>
        <v>0</v>
      </c>
      <c r="V474" s="23">
        <f t="shared" si="269"/>
        <v>0</v>
      </c>
      <c r="W474" s="23">
        <f t="shared" si="269"/>
        <v>0</v>
      </c>
      <c r="X474" s="23">
        <f t="shared" si="269"/>
        <v>0</v>
      </c>
      <c r="Y474" s="23">
        <f t="shared" si="269"/>
        <v>0</v>
      </c>
      <c r="Z474" s="23">
        <f t="shared" si="269"/>
        <v>0</v>
      </c>
      <c r="AA474" s="23">
        <f t="shared" si="269"/>
        <v>0</v>
      </c>
      <c r="AB474" s="23">
        <f t="shared" si="269"/>
        <v>0</v>
      </c>
      <c r="AC474" s="23">
        <f t="shared" si="269"/>
        <v>0</v>
      </c>
      <c r="AD474" s="23">
        <f t="shared" si="269"/>
        <v>0</v>
      </c>
      <c r="AE474" s="23">
        <f t="shared" si="269"/>
        <v>0</v>
      </c>
      <c r="AF474" s="23">
        <f t="shared" si="269"/>
        <v>0</v>
      </c>
      <c r="AG474" s="23">
        <f t="shared" si="269"/>
        <v>0</v>
      </c>
      <c r="AH474" s="23">
        <f t="shared" si="269"/>
        <v>0</v>
      </c>
      <c r="AI474" s="23">
        <f t="shared" si="269"/>
        <v>0</v>
      </c>
      <c r="AJ474" s="23">
        <f t="shared" si="269"/>
        <v>0</v>
      </c>
      <c r="AK474" s="23">
        <f t="shared" si="269"/>
        <v>0</v>
      </c>
      <c r="AL474" s="23">
        <f t="shared" si="269"/>
        <v>0</v>
      </c>
      <c r="AM474" s="23">
        <v>0</v>
      </c>
      <c r="AN474" s="23">
        <f t="shared" si="260"/>
        <v>0</v>
      </c>
      <c r="AP474" s="55"/>
    </row>
    <row r="475" spans="1:48">
      <c r="A475" s="27">
        <v>1</v>
      </c>
      <c r="B475" s="2">
        <v>4</v>
      </c>
      <c r="C475" s="2">
        <v>1</v>
      </c>
      <c r="D475" s="2">
        <v>412</v>
      </c>
      <c r="E475" s="2">
        <v>5</v>
      </c>
      <c r="F475" s="2"/>
      <c r="G475" s="32" t="s">
        <v>400</v>
      </c>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f t="shared" si="260"/>
        <v>0</v>
      </c>
      <c r="AP475" s="55"/>
    </row>
    <row r="476" spans="1:48">
      <c r="A476" s="27">
        <v>1</v>
      </c>
      <c r="B476" s="2">
        <v>4</v>
      </c>
      <c r="C476" s="2">
        <v>1</v>
      </c>
      <c r="D476" s="2">
        <v>412</v>
      </c>
      <c r="E476" s="2">
        <v>6</v>
      </c>
      <c r="F476" s="2"/>
      <c r="G476" s="32" t="s">
        <v>401</v>
      </c>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f t="shared" si="260"/>
        <v>0</v>
      </c>
      <c r="AP476" s="55"/>
    </row>
    <row r="477" spans="1:48">
      <c r="A477" s="27">
        <v>1</v>
      </c>
      <c r="B477" s="2">
        <v>4</v>
      </c>
      <c r="C477" s="2">
        <v>1</v>
      </c>
      <c r="D477" s="2">
        <v>412</v>
      </c>
      <c r="E477" s="2">
        <v>7</v>
      </c>
      <c r="F477" s="2"/>
      <c r="G477" s="32" t="s">
        <v>402</v>
      </c>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f t="shared" si="260"/>
        <v>0</v>
      </c>
      <c r="AP477" s="55"/>
    </row>
    <row r="478" spans="1:48">
      <c r="A478" s="27">
        <v>1</v>
      </c>
      <c r="B478" s="2">
        <v>4</v>
      </c>
      <c r="C478" s="2">
        <v>1</v>
      </c>
      <c r="D478" s="2">
        <v>412</v>
      </c>
      <c r="E478" s="2">
        <v>8</v>
      </c>
      <c r="F478" s="2"/>
      <c r="G478" s="32" t="s">
        <v>403</v>
      </c>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f t="shared" si="260"/>
        <v>0</v>
      </c>
      <c r="AP478" s="55"/>
    </row>
    <row r="479" spans="1:48">
      <c r="A479" s="27">
        <v>1</v>
      </c>
      <c r="B479" s="2">
        <v>4</v>
      </c>
      <c r="C479" s="2">
        <v>1</v>
      </c>
      <c r="D479" s="2">
        <v>412</v>
      </c>
      <c r="E479" s="2">
        <v>9</v>
      </c>
      <c r="F479" s="2"/>
      <c r="G479" s="32" t="s">
        <v>404</v>
      </c>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f t="shared" si="260"/>
        <v>0</v>
      </c>
      <c r="AP479" s="55"/>
    </row>
    <row r="480" spans="1:48">
      <c r="A480" s="27">
        <v>1</v>
      </c>
      <c r="B480" s="2">
        <v>4</v>
      </c>
      <c r="C480" s="1">
        <v>2</v>
      </c>
      <c r="D480" s="2"/>
      <c r="G480" s="36" t="s">
        <v>405</v>
      </c>
      <c r="H480" s="15">
        <f>+H481+H485</f>
        <v>0</v>
      </c>
      <c r="I480" s="15">
        <f t="shared" ref="I480:AL480" si="270">+I481+I485</f>
        <v>0</v>
      </c>
      <c r="J480" s="15">
        <f t="shared" si="270"/>
        <v>0</v>
      </c>
      <c r="K480" s="15">
        <f t="shared" si="270"/>
        <v>0</v>
      </c>
      <c r="L480" s="15">
        <f t="shared" si="270"/>
        <v>0</v>
      </c>
      <c r="M480" s="15">
        <f t="shared" si="270"/>
        <v>0</v>
      </c>
      <c r="N480" s="15">
        <f t="shared" si="270"/>
        <v>0</v>
      </c>
      <c r="O480" s="15">
        <f t="shared" si="270"/>
        <v>0</v>
      </c>
      <c r="P480" s="15">
        <f t="shared" si="270"/>
        <v>0</v>
      </c>
      <c r="Q480" s="15">
        <f t="shared" si="270"/>
        <v>0</v>
      </c>
      <c r="R480" s="15">
        <f t="shared" si="270"/>
        <v>0</v>
      </c>
      <c r="S480" s="15">
        <f t="shared" si="270"/>
        <v>0</v>
      </c>
      <c r="T480" s="15">
        <f t="shared" si="270"/>
        <v>0</v>
      </c>
      <c r="U480" s="15">
        <f t="shared" si="270"/>
        <v>0</v>
      </c>
      <c r="V480" s="15">
        <f t="shared" si="270"/>
        <v>0</v>
      </c>
      <c r="W480" s="15">
        <f t="shared" si="270"/>
        <v>0</v>
      </c>
      <c r="X480" s="15">
        <f t="shared" si="270"/>
        <v>0</v>
      </c>
      <c r="Y480" s="15">
        <f t="shared" si="270"/>
        <v>0</v>
      </c>
      <c r="Z480" s="15">
        <f t="shared" si="270"/>
        <v>0</v>
      </c>
      <c r="AA480" s="15">
        <f t="shared" si="270"/>
        <v>0</v>
      </c>
      <c r="AB480" s="15">
        <f t="shared" si="270"/>
        <v>0</v>
      </c>
      <c r="AC480" s="15">
        <f t="shared" si="270"/>
        <v>0</v>
      </c>
      <c r="AD480" s="15">
        <f t="shared" si="270"/>
        <v>0</v>
      </c>
      <c r="AE480" s="15">
        <f t="shared" si="270"/>
        <v>0</v>
      </c>
      <c r="AF480" s="15">
        <f t="shared" si="270"/>
        <v>0</v>
      </c>
      <c r="AG480" s="15">
        <f t="shared" si="270"/>
        <v>0</v>
      </c>
      <c r="AH480" s="15">
        <f t="shared" si="270"/>
        <v>0</v>
      </c>
      <c r="AI480" s="15">
        <f t="shared" si="270"/>
        <v>0</v>
      </c>
      <c r="AJ480" s="15">
        <f t="shared" si="270"/>
        <v>0</v>
      </c>
      <c r="AK480" s="15">
        <f t="shared" si="270"/>
        <v>0</v>
      </c>
      <c r="AL480" s="15">
        <f t="shared" si="270"/>
        <v>0</v>
      </c>
      <c r="AM480" s="15">
        <v>0</v>
      </c>
      <c r="AN480" s="15">
        <f t="shared" si="260"/>
        <v>0</v>
      </c>
      <c r="AP480" s="55"/>
    </row>
    <row r="481" spans="1:42">
      <c r="A481" s="27">
        <v>1</v>
      </c>
      <c r="B481" s="2">
        <v>4</v>
      </c>
      <c r="C481" s="1">
        <v>2</v>
      </c>
      <c r="D481" s="2">
        <v>421</v>
      </c>
      <c r="G481" s="36" t="s">
        <v>406</v>
      </c>
      <c r="H481" s="23">
        <f>SUM(H482:H484)</f>
        <v>0</v>
      </c>
      <c r="I481" s="23">
        <f t="shared" ref="I481:AL481" si="271">SUM(I482:I484)</f>
        <v>0</v>
      </c>
      <c r="J481" s="23">
        <f t="shared" si="271"/>
        <v>0</v>
      </c>
      <c r="K481" s="23">
        <f t="shared" si="271"/>
        <v>0</v>
      </c>
      <c r="L481" s="23">
        <f t="shared" si="271"/>
        <v>0</v>
      </c>
      <c r="M481" s="23">
        <f t="shared" si="271"/>
        <v>0</v>
      </c>
      <c r="N481" s="23">
        <f t="shared" si="271"/>
        <v>0</v>
      </c>
      <c r="O481" s="23">
        <f t="shared" si="271"/>
        <v>0</v>
      </c>
      <c r="P481" s="23">
        <f t="shared" si="271"/>
        <v>0</v>
      </c>
      <c r="Q481" s="23">
        <f t="shared" si="271"/>
        <v>0</v>
      </c>
      <c r="R481" s="23">
        <f t="shared" si="271"/>
        <v>0</v>
      </c>
      <c r="S481" s="23">
        <f t="shared" si="271"/>
        <v>0</v>
      </c>
      <c r="T481" s="23">
        <f t="shared" si="271"/>
        <v>0</v>
      </c>
      <c r="U481" s="23">
        <f t="shared" si="271"/>
        <v>0</v>
      </c>
      <c r="V481" s="23">
        <f t="shared" si="271"/>
        <v>0</v>
      </c>
      <c r="W481" s="23">
        <f t="shared" si="271"/>
        <v>0</v>
      </c>
      <c r="X481" s="23">
        <f t="shared" si="271"/>
        <v>0</v>
      </c>
      <c r="Y481" s="23">
        <f t="shared" si="271"/>
        <v>0</v>
      </c>
      <c r="Z481" s="23">
        <f t="shared" si="271"/>
        <v>0</v>
      </c>
      <c r="AA481" s="23">
        <f t="shared" si="271"/>
        <v>0</v>
      </c>
      <c r="AB481" s="23">
        <f t="shared" si="271"/>
        <v>0</v>
      </c>
      <c r="AC481" s="23">
        <f t="shared" si="271"/>
        <v>0</v>
      </c>
      <c r="AD481" s="23">
        <f t="shared" si="271"/>
        <v>0</v>
      </c>
      <c r="AE481" s="23">
        <f t="shared" si="271"/>
        <v>0</v>
      </c>
      <c r="AF481" s="23">
        <f t="shared" si="271"/>
        <v>0</v>
      </c>
      <c r="AG481" s="23">
        <f t="shared" si="271"/>
        <v>0</v>
      </c>
      <c r="AH481" s="23">
        <f t="shared" si="271"/>
        <v>0</v>
      </c>
      <c r="AI481" s="23">
        <f t="shared" si="271"/>
        <v>0</v>
      </c>
      <c r="AJ481" s="23">
        <f t="shared" si="271"/>
        <v>0</v>
      </c>
      <c r="AK481" s="23">
        <f t="shared" si="271"/>
        <v>0</v>
      </c>
      <c r="AL481" s="23">
        <f t="shared" si="271"/>
        <v>0</v>
      </c>
      <c r="AM481" s="23">
        <v>0</v>
      </c>
      <c r="AN481" s="23">
        <f t="shared" si="260"/>
        <v>0</v>
      </c>
      <c r="AP481" s="55"/>
    </row>
    <row r="482" spans="1:42">
      <c r="A482" s="27">
        <v>1</v>
      </c>
      <c r="B482" s="2">
        <v>4</v>
      </c>
      <c r="C482" s="1">
        <v>2</v>
      </c>
      <c r="D482" s="2">
        <v>421</v>
      </c>
      <c r="E482" s="2">
        <v>1</v>
      </c>
      <c r="F482" s="2"/>
      <c r="G482" s="32" t="s">
        <v>407</v>
      </c>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f t="shared" si="260"/>
        <v>0</v>
      </c>
      <c r="AP482" s="55"/>
    </row>
    <row r="483" spans="1:42">
      <c r="A483" s="27">
        <v>1</v>
      </c>
      <c r="B483" s="2">
        <v>4</v>
      </c>
      <c r="C483" s="1">
        <v>2</v>
      </c>
      <c r="D483" s="2">
        <v>421</v>
      </c>
      <c r="E483" s="2">
        <v>2</v>
      </c>
      <c r="F483" s="2"/>
      <c r="G483" s="32" t="s">
        <v>408</v>
      </c>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f t="shared" si="260"/>
        <v>0</v>
      </c>
      <c r="AP483" s="55"/>
    </row>
    <row r="484" spans="1:42">
      <c r="A484" s="27">
        <v>1</v>
      </c>
      <c r="B484" s="2">
        <v>4</v>
      </c>
      <c r="C484" s="1">
        <v>2</v>
      </c>
      <c r="D484" s="2">
        <v>421</v>
      </c>
      <c r="E484" s="2">
        <v>3</v>
      </c>
      <c r="F484" s="2"/>
      <c r="G484" s="32" t="s">
        <v>409</v>
      </c>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f t="shared" si="260"/>
        <v>0</v>
      </c>
      <c r="AP484" s="55"/>
    </row>
    <row r="485" spans="1:42">
      <c r="A485" s="27">
        <v>1</v>
      </c>
      <c r="B485" s="2">
        <v>4</v>
      </c>
      <c r="C485" s="1">
        <v>2</v>
      </c>
      <c r="D485" s="2">
        <v>422</v>
      </c>
      <c r="E485" s="2"/>
      <c r="F485" s="2"/>
      <c r="G485" s="36" t="s">
        <v>410</v>
      </c>
      <c r="H485" s="23">
        <f>+H486+H487</f>
        <v>0</v>
      </c>
      <c r="I485" s="23">
        <f t="shared" ref="I485:AL485" si="272">+I486+I487</f>
        <v>0</v>
      </c>
      <c r="J485" s="23">
        <f t="shared" si="272"/>
        <v>0</v>
      </c>
      <c r="K485" s="23">
        <f t="shared" si="272"/>
        <v>0</v>
      </c>
      <c r="L485" s="23">
        <f t="shared" si="272"/>
        <v>0</v>
      </c>
      <c r="M485" s="23">
        <f t="shared" si="272"/>
        <v>0</v>
      </c>
      <c r="N485" s="23">
        <f t="shared" si="272"/>
        <v>0</v>
      </c>
      <c r="O485" s="23">
        <f t="shared" si="272"/>
        <v>0</v>
      </c>
      <c r="P485" s="23">
        <f t="shared" si="272"/>
        <v>0</v>
      </c>
      <c r="Q485" s="23">
        <f t="shared" si="272"/>
        <v>0</v>
      </c>
      <c r="R485" s="23">
        <f t="shared" si="272"/>
        <v>0</v>
      </c>
      <c r="S485" s="23">
        <f t="shared" si="272"/>
        <v>0</v>
      </c>
      <c r="T485" s="23">
        <f t="shared" si="272"/>
        <v>0</v>
      </c>
      <c r="U485" s="23">
        <f t="shared" si="272"/>
        <v>0</v>
      </c>
      <c r="V485" s="23">
        <f t="shared" si="272"/>
        <v>0</v>
      </c>
      <c r="W485" s="23">
        <f t="shared" si="272"/>
        <v>0</v>
      </c>
      <c r="X485" s="23">
        <f t="shared" si="272"/>
        <v>0</v>
      </c>
      <c r="Y485" s="23">
        <f t="shared" si="272"/>
        <v>0</v>
      </c>
      <c r="Z485" s="23">
        <f t="shared" si="272"/>
        <v>0</v>
      </c>
      <c r="AA485" s="23">
        <f t="shared" si="272"/>
        <v>0</v>
      </c>
      <c r="AB485" s="23">
        <f t="shared" si="272"/>
        <v>0</v>
      </c>
      <c r="AC485" s="23">
        <f t="shared" si="272"/>
        <v>0</v>
      </c>
      <c r="AD485" s="23">
        <f t="shared" si="272"/>
        <v>0</v>
      </c>
      <c r="AE485" s="23">
        <f t="shared" si="272"/>
        <v>0</v>
      </c>
      <c r="AF485" s="23">
        <f t="shared" si="272"/>
        <v>0</v>
      </c>
      <c r="AG485" s="23">
        <f t="shared" si="272"/>
        <v>0</v>
      </c>
      <c r="AH485" s="23">
        <f t="shared" si="272"/>
        <v>0</v>
      </c>
      <c r="AI485" s="23">
        <f t="shared" si="272"/>
        <v>0</v>
      </c>
      <c r="AJ485" s="23">
        <f t="shared" si="272"/>
        <v>0</v>
      </c>
      <c r="AK485" s="23">
        <f t="shared" si="272"/>
        <v>0</v>
      </c>
      <c r="AL485" s="23">
        <f t="shared" si="272"/>
        <v>0</v>
      </c>
      <c r="AM485" s="23">
        <v>0</v>
      </c>
      <c r="AN485" s="23">
        <f t="shared" si="260"/>
        <v>0</v>
      </c>
      <c r="AP485" s="55"/>
    </row>
    <row r="486" spans="1:42">
      <c r="A486" s="27">
        <v>1</v>
      </c>
      <c r="B486" s="2">
        <v>4</v>
      </c>
      <c r="C486" s="1">
        <v>2</v>
      </c>
      <c r="D486" s="2">
        <v>422</v>
      </c>
      <c r="E486" s="2">
        <v>4</v>
      </c>
      <c r="F486" s="2"/>
      <c r="G486" s="32" t="s">
        <v>411</v>
      </c>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f t="shared" si="260"/>
        <v>0</v>
      </c>
      <c r="AP486" s="55"/>
    </row>
    <row r="487" spans="1:42">
      <c r="A487" s="27">
        <v>1</v>
      </c>
      <c r="B487" s="2">
        <v>4</v>
      </c>
      <c r="C487" s="1">
        <v>2</v>
      </c>
      <c r="D487" s="2">
        <v>422</v>
      </c>
      <c r="E487" s="2">
        <v>5</v>
      </c>
      <c r="F487" s="2"/>
      <c r="G487" s="32" t="s">
        <v>412</v>
      </c>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f t="shared" si="260"/>
        <v>0</v>
      </c>
      <c r="AP487" s="55"/>
    </row>
    <row r="488" spans="1:42">
      <c r="A488" s="27">
        <v>1</v>
      </c>
      <c r="B488" s="2">
        <v>4</v>
      </c>
      <c r="C488" s="2">
        <v>3</v>
      </c>
      <c r="D488" s="2"/>
      <c r="E488" s="41"/>
      <c r="F488" s="41"/>
      <c r="G488" s="36" t="s">
        <v>413</v>
      </c>
      <c r="H488" s="15">
        <f>+H489+H498</f>
        <v>0</v>
      </c>
      <c r="I488" s="15">
        <f t="shared" ref="I488:AL488" si="273">+I489+I498</f>
        <v>0</v>
      </c>
      <c r="J488" s="15">
        <f t="shared" si="273"/>
        <v>0</v>
      </c>
      <c r="K488" s="15">
        <f t="shared" si="273"/>
        <v>0</v>
      </c>
      <c r="L488" s="15">
        <f t="shared" si="273"/>
        <v>0</v>
      </c>
      <c r="M488" s="15">
        <f t="shared" si="273"/>
        <v>0</v>
      </c>
      <c r="N488" s="15">
        <f t="shared" si="273"/>
        <v>0</v>
      </c>
      <c r="O488" s="15">
        <f t="shared" si="273"/>
        <v>0</v>
      </c>
      <c r="P488" s="15">
        <f t="shared" si="273"/>
        <v>0</v>
      </c>
      <c r="Q488" s="15">
        <f t="shared" si="273"/>
        <v>0</v>
      </c>
      <c r="R488" s="15">
        <f t="shared" si="273"/>
        <v>0</v>
      </c>
      <c r="S488" s="15">
        <f t="shared" si="273"/>
        <v>0</v>
      </c>
      <c r="T488" s="15">
        <f t="shared" si="273"/>
        <v>0</v>
      </c>
      <c r="U488" s="15">
        <f t="shared" si="273"/>
        <v>0</v>
      </c>
      <c r="V488" s="15">
        <f t="shared" si="273"/>
        <v>0</v>
      </c>
      <c r="W488" s="15">
        <f t="shared" si="273"/>
        <v>0</v>
      </c>
      <c r="X488" s="15">
        <f t="shared" si="273"/>
        <v>0</v>
      </c>
      <c r="Y488" s="15">
        <f t="shared" si="273"/>
        <v>0</v>
      </c>
      <c r="Z488" s="15">
        <f t="shared" si="273"/>
        <v>0</v>
      </c>
      <c r="AA488" s="15">
        <f t="shared" si="273"/>
        <v>0</v>
      </c>
      <c r="AB488" s="15">
        <f t="shared" si="273"/>
        <v>0</v>
      </c>
      <c r="AC488" s="15">
        <f t="shared" si="273"/>
        <v>0</v>
      </c>
      <c r="AD488" s="15">
        <f t="shared" si="273"/>
        <v>0</v>
      </c>
      <c r="AE488" s="15">
        <f t="shared" si="273"/>
        <v>0</v>
      </c>
      <c r="AF488" s="15">
        <f t="shared" si="273"/>
        <v>0</v>
      </c>
      <c r="AG488" s="15">
        <f t="shared" si="273"/>
        <v>0</v>
      </c>
      <c r="AH488" s="15">
        <f t="shared" si="273"/>
        <v>0</v>
      </c>
      <c r="AI488" s="15">
        <f t="shared" si="273"/>
        <v>0</v>
      </c>
      <c r="AJ488" s="15">
        <f t="shared" si="273"/>
        <v>0</v>
      </c>
      <c r="AK488" s="15">
        <f t="shared" si="273"/>
        <v>0</v>
      </c>
      <c r="AL488" s="15">
        <f t="shared" si="273"/>
        <v>0</v>
      </c>
      <c r="AM488" s="15">
        <v>0</v>
      </c>
      <c r="AN488" s="15">
        <f t="shared" si="260"/>
        <v>0</v>
      </c>
      <c r="AP488" s="55"/>
    </row>
    <row r="489" spans="1:42">
      <c r="A489" s="27">
        <v>1</v>
      </c>
      <c r="B489" s="2">
        <v>4</v>
      </c>
      <c r="C489" s="2">
        <v>3</v>
      </c>
      <c r="D489" s="2">
        <v>431</v>
      </c>
      <c r="E489" s="41"/>
      <c r="F489" s="41"/>
      <c r="G489" s="36" t="s">
        <v>414</v>
      </c>
      <c r="H489" s="23">
        <f>SUM(H490:H497)</f>
        <v>0</v>
      </c>
      <c r="I489" s="23">
        <f t="shared" ref="I489:AL489" si="274">SUM(I490:I497)</f>
        <v>0</v>
      </c>
      <c r="J489" s="23">
        <f t="shared" si="274"/>
        <v>0</v>
      </c>
      <c r="K489" s="23">
        <f t="shared" si="274"/>
        <v>0</v>
      </c>
      <c r="L489" s="23">
        <f t="shared" si="274"/>
        <v>0</v>
      </c>
      <c r="M489" s="23">
        <f t="shared" si="274"/>
        <v>0</v>
      </c>
      <c r="N489" s="23">
        <f t="shared" si="274"/>
        <v>0</v>
      </c>
      <c r="O489" s="23">
        <f t="shared" si="274"/>
        <v>0</v>
      </c>
      <c r="P489" s="23">
        <f t="shared" si="274"/>
        <v>0</v>
      </c>
      <c r="Q489" s="23">
        <f t="shared" si="274"/>
        <v>0</v>
      </c>
      <c r="R489" s="23">
        <f t="shared" si="274"/>
        <v>0</v>
      </c>
      <c r="S489" s="23">
        <f t="shared" si="274"/>
        <v>0</v>
      </c>
      <c r="T489" s="23">
        <f t="shared" si="274"/>
        <v>0</v>
      </c>
      <c r="U489" s="23">
        <f t="shared" si="274"/>
        <v>0</v>
      </c>
      <c r="V489" s="23">
        <f t="shared" si="274"/>
        <v>0</v>
      </c>
      <c r="W489" s="23">
        <f t="shared" si="274"/>
        <v>0</v>
      </c>
      <c r="X489" s="23">
        <f t="shared" si="274"/>
        <v>0</v>
      </c>
      <c r="Y489" s="23">
        <f t="shared" si="274"/>
        <v>0</v>
      </c>
      <c r="Z489" s="23">
        <f t="shared" si="274"/>
        <v>0</v>
      </c>
      <c r="AA489" s="23">
        <f t="shared" si="274"/>
        <v>0</v>
      </c>
      <c r="AB489" s="23">
        <f t="shared" si="274"/>
        <v>0</v>
      </c>
      <c r="AC489" s="23">
        <f t="shared" si="274"/>
        <v>0</v>
      </c>
      <c r="AD489" s="23">
        <f t="shared" si="274"/>
        <v>0</v>
      </c>
      <c r="AE489" s="23">
        <f t="shared" si="274"/>
        <v>0</v>
      </c>
      <c r="AF489" s="23">
        <f t="shared" si="274"/>
        <v>0</v>
      </c>
      <c r="AG489" s="23">
        <f t="shared" si="274"/>
        <v>0</v>
      </c>
      <c r="AH489" s="23">
        <f t="shared" si="274"/>
        <v>0</v>
      </c>
      <c r="AI489" s="23">
        <f t="shared" si="274"/>
        <v>0</v>
      </c>
      <c r="AJ489" s="23">
        <f t="shared" si="274"/>
        <v>0</v>
      </c>
      <c r="AK489" s="23">
        <f t="shared" si="274"/>
        <v>0</v>
      </c>
      <c r="AL489" s="23">
        <f t="shared" si="274"/>
        <v>0</v>
      </c>
      <c r="AM489" s="23">
        <v>0</v>
      </c>
      <c r="AN489" s="23">
        <f t="shared" si="260"/>
        <v>0</v>
      </c>
      <c r="AP489" s="55"/>
    </row>
    <row r="490" spans="1:42">
      <c r="A490" s="27">
        <v>1</v>
      </c>
      <c r="B490" s="2">
        <v>4</v>
      </c>
      <c r="C490" s="2">
        <v>3</v>
      </c>
      <c r="D490" s="2">
        <v>431</v>
      </c>
      <c r="E490" s="2">
        <v>1</v>
      </c>
      <c r="F490" s="2"/>
      <c r="G490" s="32" t="s">
        <v>415</v>
      </c>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f t="shared" si="260"/>
        <v>0</v>
      </c>
      <c r="AP490" s="55"/>
    </row>
    <row r="491" spans="1:42">
      <c r="A491" s="27">
        <v>1</v>
      </c>
      <c r="B491" s="2">
        <v>4</v>
      </c>
      <c r="C491" s="2">
        <v>3</v>
      </c>
      <c r="D491" s="2">
        <v>431</v>
      </c>
      <c r="E491" s="2">
        <v>2</v>
      </c>
      <c r="F491" s="2"/>
      <c r="G491" s="32" t="s">
        <v>416</v>
      </c>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f t="shared" si="260"/>
        <v>0</v>
      </c>
      <c r="AP491" s="55"/>
    </row>
    <row r="492" spans="1:42">
      <c r="A492" s="27">
        <v>1</v>
      </c>
      <c r="B492" s="2">
        <v>4</v>
      </c>
      <c r="C492" s="2">
        <v>3</v>
      </c>
      <c r="D492" s="2">
        <v>431</v>
      </c>
      <c r="E492" s="2">
        <v>3</v>
      </c>
      <c r="F492" s="2"/>
      <c r="G492" s="32" t="s">
        <v>417</v>
      </c>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f t="shared" si="260"/>
        <v>0</v>
      </c>
      <c r="AP492" s="55"/>
    </row>
    <row r="493" spans="1:42">
      <c r="A493" s="27">
        <v>1</v>
      </c>
      <c r="B493" s="2">
        <v>4</v>
      </c>
      <c r="C493" s="2">
        <v>3</v>
      </c>
      <c r="D493" s="2">
        <v>431</v>
      </c>
      <c r="E493" s="2">
        <v>4</v>
      </c>
      <c r="F493" s="2"/>
      <c r="G493" s="32" t="s">
        <v>418</v>
      </c>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f t="shared" si="260"/>
        <v>0</v>
      </c>
      <c r="AP493" s="55"/>
    </row>
    <row r="494" spans="1:42">
      <c r="A494" s="27">
        <v>1</v>
      </c>
      <c r="B494" s="2">
        <v>4</v>
      </c>
      <c r="C494" s="2">
        <v>3</v>
      </c>
      <c r="D494" s="2">
        <v>431</v>
      </c>
      <c r="E494" s="2">
        <v>5</v>
      </c>
      <c r="F494" s="2"/>
      <c r="G494" s="32" t="s">
        <v>419</v>
      </c>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f t="shared" si="260"/>
        <v>0</v>
      </c>
      <c r="AP494" s="55"/>
    </row>
    <row r="495" spans="1:42">
      <c r="A495" s="27">
        <v>1</v>
      </c>
      <c r="B495" s="2">
        <v>4</v>
      </c>
      <c r="C495" s="2">
        <v>3</v>
      </c>
      <c r="D495" s="2">
        <v>431</v>
      </c>
      <c r="E495" s="2">
        <v>6</v>
      </c>
      <c r="F495" s="2"/>
      <c r="G495" s="32" t="s">
        <v>420</v>
      </c>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f t="shared" si="260"/>
        <v>0</v>
      </c>
      <c r="AP495" s="55"/>
    </row>
    <row r="496" spans="1:42">
      <c r="A496" s="27">
        <v>1</v>
      </c>
      <c r="B496" s="2">
        <v>4</v>
      </c>
      <c r="C496" s="2">
        <v>3</v>
      </c>
      <c r="D496" s="2">
        <v>431</v>
      </c>
      <c r="E496" s="2">
        <v>8</v>
      </c>
      <c r="F496" s="2"/>
      <c r="G496" s="32" t="s">
        <v>421</v>
      </c>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f t="shared" si="260"/>
        <v>0</v>
      </c>
      <c r="AP496" s="55"/>
    </row>
    <row r="497" spans="1:48">
      <c r="A497" s="27">
        <v>1</v>
      </c>
      <c r="B497" s="2">
        <v>4</v>
      </c>
      <c r="C497" s="2">
        <v>3</v>
      </c>
      <c r="D497" s="2">
        <v>431</v>
      </c>
      <c r="E497" s="2">
        <v>9</v>
      </c>
      <c r="F497" s="2"/>
      <c r="G497" s="32" t="s">
        <v>422</v>
      </c>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f t="shared" si="260"/>
        <v>0</v>
      </c>
      <c r="AP497" s="55"/>
    </row>
    <row r="498" spans="1:48">
      <c r="A498" s="27">
        <v>1</v>
      </c>
      <c r="B498" s="2">
        <v>4</v>
      </c>
      <c r="C498" s="2">
        <v>3</v>
      </c>
      <c r="D498" s="2">
        <v>432</v>
      </c>
      <c r="G498" s="36" t="s">
        <v>423</v>
      </c>
      <c r="H498" s="23">
        <f>+H499</f>
        <v>0</v>
      </c>
      <c r="I498" s="23">
        <f t="shared" ref="I498:AL498" si="275">+I499</f>
        <v>0</v>
      </c>
      <c r="J498" s="23">
        <f t="shared" si="275"/>
        <v>0</v>
      </c>
      <c r="K498" s="23">
        <f t="shared" si="275"/>
        <v>0</v>
      </c>
      <c r="L498" s="23">
        <f t="shared" si="275"/>
        <v>0</v>
      </c>
      <c r="M498" s="23">
        <f t="shared" si="275"/>
        <v>0</v>
      </c>
      <c r="N498" s="23">
        <f t="shared" si="275"/>
        <v>0</v>
      </c>
      <c r="O498" s="23">
        <f t="shared" si="275"/>
        <v>0</v>
      </c>
      <c r="P498" s="23">
        <f t="shared" si="275"/>
        <v>0</v>
      </c>
      <c r="Q498" s="23">
        <f t="shared" si="275"/>
        <v>0</v>
      </c>
      <c r="R498" s="23">
        <f t="shared" si="275"/>
        <v>0</v>
      </c>
      <c r="S498" s="23">
        <f t="shared" si="275"/>
        <v>0</v>
      </c>
      <c r="T498" s="23">
        <f t="shared" si="275"/>
        <v>0</v>
      </c>
      <c r="U498" s="23">
        <f t="shared" si="275"/>
        <v>0</v>
      </c>
      <c r="V498" s="23">
        <f t="shared" si="275"/>
        <v>0</v>
      </c>
      <c r="W498" s="23">
        <f t="shared" si="275"/>
        <v>0</v>
      </c>
      <c r="X498" s="23">
        <f t="shared" si="275"/>
        <v>0</v>
      </c>
      <c r="Y498" s="23">
        <f t="shared" si="275"/>
        <v>0</v>
      </c>
      <c r="Z498" s="23">
        <f t="shared" si="275"/>
        <v>0</v>
      </c>
      <c r="AA498" s="23">
        <f t="shared" si="275"/>
        <v>0</v>
      </c>
      <c r="AB498" s="23">
        <f t="shared" si="275"/>
        <v>0</v>
      </c>
      <c r="AC498" s="23">
        <f t="shared" si="275"/>
        <v>0</v>
      </c>
      <c r="AD498" s="23">
        <f t="shared" si="275"/>
        <v>0</v>
      </c>
      <c r="AE498" s="23">
        <f t="shared" si="275"/>
        <v>0</v>
      </c>
      <c r="AF498" s="23">
        <f t="shared" si="275"/>
        <v>0</v>
      </c>
      <c r="AG498" s="23">
        <f t="shared" si="275"/>
        <v>0</v>
      </c>
      <c r="AH498" s="23">
        <f t="shared" si="275"/>
        <v>0</v>
      </c>
      <c r="AI498" s="23">
        <f t="shared" si="275"/>
        <v>0</v>
      </c>
      <c r="AJ498" s="23">
        <f t="shared" si="275"/>
        <v>0</v>
      </c>
      <c r="AK498" s="23">
        <f t="shared" si="275"/>
        <v>0</v>
      </c>
      <c r="AL498" s="23">
        <f t="shared" si="275"/>
        <v>0</v>
      </c>
      <c r="AM498" s="23">
        <v>0</v>
      </c>
      <c r="AN498" s="23">
        <f t="shared" si="260"/>
        <v>0</v>
      </c>
      <c r="AP498" s="55"/>
    </row>
    <row r="499" spans="1:48">
      <c r="A499" s="27">
        <v>1</v>
      </c>
      <c r="B499" s="2">
        <v>4</v>
      </c>
      <c r="C499" s="2">
        <v>3</v>
      </c>
      <c r="D499" s="2">
        <v>432</v>
      </c>
      <c r="E499" s="1">
        <v>1</v>
      </c>
      <c r="G499" s="32" t="s">
        <v>424</v>
      </c>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f t="shared" si="260"/>
        <v>0</v>
      </c>
      <c r="AP499" s="55"/>
    </row>
    <row r="500" spans="1:48">
      <c r="A500" s="27">
        <v>1</v>
      </c>
      <c r="B500" s="2">
        <v>4</v>
      </c>
      <c r="C500" s="1">
        <v>4</v>
      </c>
      <c r="D500" s="2"/>
      <c r="G500" s="36" t="s">
        <v>425</v>
      </c>
      <c r="H500" s="15">
        <f t="shared" ref="H500:AL500" si="276">+H501+H511+H513+H519</f>
        <v>255000</v>
      </c>
      <c r="I500" s="15">
        <f t="shared" si="276"/>
        <v>35000</v>
      </c>
      <c r="J500" s="15">
        <f t="shared" si="276"/>
        <v>0</v>
      </c>
      <c r="K500" s="15">
        <f t="shared" si="276"/>
        <v>0</v>
      </c>
      <c r="L500" s="15">
        <f t="shared" si="276"/>
        <v>0</v>
      </c>
      <c r="M500" s="15">
        <f t="shared" si="276"/>
        <v>150000</v>
      </c>
      <c r="N500" s="15">
        <f t="shared" si="276"/>
        <v>0</v>
      </c>
      <c r="O500" s="15">
        <f t="shared" si="276"/>
        <v>0</v>
      </c>
      <c r="P500" s="15">
        <f t="shared" si="276"/>
        <v>0</v>
      </c>
      <c r="Q500" s="15">
        <f t="shared" si="276"/>
        <v>0</v>
      </c>
      <c r="R500" s="15">
        <f t="shared" si="276"/>
        <v>0</v>
      </c>
      <c r="S500" s="15">
        <f t="shared" si="276"/>
        <v>0</v>
      </c>
      <c r="T500" s="15">
        <f t="shared" si="276"/>
        <v>0</v>
      </c>
      <c r="U500" s="15">
        <f t="shared" si="276"/>
        <v>0</v>
      </c>
      <c r="V500" s="15">
        <f t="shared" si="276"/>
        <v>0</v>
      </c>
      <c r="W500" s="15">
        <f t="shared" si="276"/>
        <v>0</v>
      </c>
      <c r="X500" s="15">
        <f t="shared" si="276"/>
        <v>0</v>
      </c>
      <c r="Y500" s="15">
        <f t="shared" si="276"/>
        <v>0</v>
      </c>
      <c r="Z500" s="15">
        <f t="shared" si="276"/>
        <v>0</v>
      </c>
      <c r="AA500" s="15">
        <f t="shared" si="276"/>
        <v>0</v>
      </c>
      <c r="AB500" s="15">
        <f t="shared" si="276"/>
        <v>0</v>
      </c>
      <c r="AC500" s="15">
        <f t="shared" si="276"/>
        <v>0</v>
      </c>
      <c r="AD500" s="15">
        <f t="shared" si="276"/>
        <v>0</v>
      </c>
      <c r="AE500" s="15">
        <f t="shared" si="276"/>
        <v>0</v>
      </c>
      <c r="AF500" s="15">
        <f t="shared" si="276"/>
        <v>0</v>
      </c>
      <c r="AG500" s="15">
        <f t="shared" si="276"/>
        <v>0</v>
      </c>
      <c r="AH500" s="15">
        <f t="shared" si="276"/>
        <v>0</v>
      </c>
      <c r="AI500" s="15">
        <f t="shared" si="276"/>
        <v>0</v>
      </c>
      <c r="AJ500" s="15">
        <f t="shared" si="276"/>
        <v>0</v>
      </c>
      <c r="AK500" s="15">
        <f t="shared" si="276"/>
        <v>0</v>
      </c>
      <c r="AL500" s="15">
        <f t="shared" si="276"/>
        <v>0</v>
      </c>
      <c r="AM500" s="15">
        <v>0</v>
      </c>
      <c r="AN500" s="15">
        <f>SUM(H500:AM500)</f>
        <v>440000</v>
      </c>
      <c r="AP500" s="55"/>
    </row>
    <row r="501" spans="1:48">
      <c r="A501" s="27">
        <v>1</v>
      </c>
      <c r="B501" s="2">
        <v>4</v>
      </c>
      <c r="C501" s="1">
        <v>4</v>
      </c>
      <c r="D501" s="2">
        <v>441</v>
      </c>
      <c r="G501" s="36" t="s">
        <v>426</v>
      </c>
      <c r="H501" s="23">
        <f t="shared" ref="H501" si="277">SUM(H502:H510)</f>
        <v>255000</v>
      </c>
      <c r="I501" s="23">
        <f t="shared" ref="I501:AL501" si="278">SUM(I502:I510)</f>
        <v>35000</v>
      </c>
      <c r="J501" s="23">
        <f t="shared" si="278"/>
        <v>0</v>
      </c>
      <c r="K501" s="23">
        <f t="shared" si="278"/>
        <v>0</v>
      </c>
      <c r="L501" s="23">
        <f t="shared" si="278"/>
        <v>0</v>
      </c>
      <c r="M501" s="23">
        <f t="shared" si="278"/>
        <v>150000</v>
      </c>
      <c r="N501" s="23">
        <f t="shared" si="278"/>
        <v>0</v>
      </c>
      <c r="O501" s="23">
        <f t="shared" si="278"/>
        <v>0</v>
      </c>
      <c r="P501" s="23">
        <f t="shared" si="278"/>
        <v>0</v>
      </c>
      <c r="Q501" s="23">
        <f t="shared" si="278"/>
        <v>0</v>
      </c>
      <c r="R501" s="23">
        <f t="shared" si="278"/>
        <v>0</v>
      </c>
      <c r="S501" s="23">
        <f t="shared" si="278"/>
        <v>0</v>
      </c>
      <c r="T501" s="23">
        <f t="shared" si="278"/>
        <v>0</v>
      </c>
      <c r="U501" s="23">
        <f t="shared" si="278"/>
        <v>0</v>
      </c>
      <c r="V501" s="23">
        <f t="shared" si="278"/>
        <v>0</v>
      </c>
      <c r="W501" s="23">
        <f t="shared" si="278"/>
        <v>0</v>
      </c>
      <c r="X501" s="23">
        <f t="shared" si="278"/>
        <v>0</v>
      </c>
      <c r="Y501" s="23">
        <f t="shared" si="278"/>
        <v>0</v>
      </c>
      <c r="Z501" s="23">
        <f t="shared" si="278"/>
        <v>0</v>
      </c>
      <c r="AA501" s="23">
        <f t="shared" si="278"/>
        <v>0</v>
      </c>
      <c r="AB501" s="23">
        <f t="shared" si="278"/>
        <v>0</v>
      </c>
      <c r="AC501" s="23">
        <f t="shared" si="278"/>
        <v>0</v>
      </c>
      <c r="AD501" s="23">
        <f t="shared" si="278"/>
        <v>0</v>
      </c>
      <c r="AE501" s="23">
        <f t="shared" si="278"/>
        <v>0</v>
      </c>
      <c r="AF501" s="23">
        <f t="shared" si="278"/>
        <v>0</v>
      </c>
      <c r="AG501" s="23">
        <f t="shared" si="278"/>
        <v>0</v>
      </c>
      <c r="AH501" s="23">
        <f t="shared" si="278"/>
        <v>0</v>
      </c>
      <c r="AI501" s="23">
        <f t="shared" si="278"/>
        <v>0</v>
      </c>
      <c r="AJ501" s="23">
        <f t="shared" si="278"/>
        <v>0</v>
      </c>
      <c r="AK501" s="23">
        <f t="shared" si="278"/>
        <v>0</v>
      </c>
      <c r="AL501" s="23">
        <f t="shared" si="278"/>
        <v>0</v>
      </c>
      <c r="AM501" s="23">
        <v>0</v>
      </c>
      <c r="AN501" s="23">
        <f>SUM(H501:AM501)</f>
        <v>440000</v>
      </c>
      <c r="AP501" s="55"/>
    </row>
    <row r="502" spans="1:48" s="47" customFormat="1">
      <c r="A502" s="27">
        <v>1</v>
      </c>
      <c r="B502" s="3">
        <v>4</v>
      </c>
      <c r="C502" s="92">
        <v>4</v>
      </c>
      <c r="D502" s="3">
        <v>441</v>
      </c>
      <c r="E502" s="3">
        <v>1</v>
      </c>
      <c r="F502" s="3"/>
      <c r="G502" s="37" t="s">
        <v>427</v>
      </c>
      <c r="H502" s="40"/>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v>0</v>
      </c>
      <c r="AM502" s="21">
        <v>0</v>
      </c>
      <c r="AN502" s="21">
        <f>SUM(H502:AM502)</f>
        <v>0</v>
      </c>
      <c r="AP502" s="55"/>
      <c r="AQ502" s="54"/>
      <c r="AR502" s="55"/>
      <c r="AS502" s="55"/>
      <c r="AT502" s="58"/>
      <c r="AV502" s="63"/>
    </row>
    <row r="503" spans="1:48" s="47" customFormat="1">
      <c r="A503" s="27">
        <v>1</v>
      </c>
      <c r="B503" s="3">
        <v>4</v>
      </c>
      <c r="C503" s="92">
        <v>4</v>
      </c>
      <c r="D503" s="3">
        <v>441</v>
      </c>
      <c r="E503" s="3">
        <v>2</v>
      </c>
      <c r="F503" s="3"/>
      <c r="G503" s="37" t="s">
        <v>428</v>
      </c>
      <c r="H503" s="40"/>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f>SUM(H503:AM503)</f>
        <v>0</v>
      </c>
      <c r="AP503" s="55"/>
      <c r="AQ503" s="54"/>
      <c r="AR503" s="55"/>
      <c r="AS503" s="55"/>
      <c r="AT503" s="58"/>
      <c r="AV503" s="63"/>
    </row>
    <row r="504" spans="1:48">
      <c r="A504" s="27">
        <v>1</v>
      </c>
      <c r="B504" s="2">
        <v>4</v>
      </c>
      <c r="C504" s="1">
        <v>4</v>
      </c>
      <c r="D504" s="2">
        <v>441</v>
      </c>
      <c r="E504" s="2">
        <v>3</v>
      </c>
      <c r="F504" s="2"/>
      <c r="G504" s="32" t="s">
        <v>429</v>
      </c>
      <c r="H504" s="40"/>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f t="shared" si="260"/>
        <v>0</v>
      </c>
      <c r="AP504" s="55"/>
    </row>
    <row r="505" spans="1:48">
      <c r="A505" s="27">
        <v>1</v>
      </c>
      <c r="B505" s="2">
        <v>4</v>
      </c>
      <c r="C505" s="1">
        <v>4</v>
      </c>
      <c r="D505" s="2">
        <v>441</v>
      </c>
      <c r="E505" s="2">
        <v>4</v>
      </c>
      <c r="F505" s="2"/>
      <c r="G505" s="32" t="s">
        <v>430</v>
      </c>
      <c r="H505" s="40"/>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f t="shared" si="260"/>
        <v>0</v>
      </c>
      <c r="AP505" s="55"/>
    </row>
    <row r="506" spans="1:48">
      <c r="A506" s="27">
        <v>1</v>
      </c>
      <c r="B506" s="2">
        <v>4</v>
      </c>
      <c r="C506" s="1">
        <v>4</v>
      </c>
      <c r="D506" s="2">
        <v>441</v>
      </c>
      <c r="E506" s="2">
        <v>5</v>
      </c>
      <c r="F506" s="2"/>
      <c r="G506" s="32" t="s">
        <v>431</v>
      </c>
      <c r="H506" s="40"/>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f t="shared" si="260"/>
        <v>0</v>
      </c>
      <c r="AP506" s="55"/>
    </row>
    <row r="507" spans="1:48" s="47" customFormat="1">
      <c r="A507" s="27">
        <v>1</v>
      </c>
      <c r="B507" s="3">
        <v>4</v>
      </c>
      <c r="C507" s="92">
        <v>4</v>
      </c>
      <c r="D507" s="3">
        <v>441</v>
      </c>
      <c r="E507" s="3">
        <v>6</v>
      </c>
      <c r="F507" s="3"/>
      <c r="G507" s="37" t="s">
        <v>432</v>
      </c>
      <c r="H507" s="40"/>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f t="shared" si="260"/>
        <v>0</v>
      </c>
      <c r="AP507" s="55"/>
      <c r="AQ507" s="54"/>
      <c r="AR507" s="55"/>
      <c r="AS507" s="55"/>
      <c r="AT507" s="58"/>
      <c r="AV507" s="63"/>
    </row>
    <row r="508" spans="1:48" s="47" customFormat="1">
      <c r="A508" s="27">
        <v>1</v>
      </c>
      <c r="B508" s="3">
        <v>4</v>
      </c>
      <c r="C508" s="92">
        <v>4</v>
      </c>
      <c r="D508" s="3">
        <v>441</v>
      </c>
      <c r="E508" s="3">
        <v>7</v>
      </c>
      <c r="F508" s="3"/>
      <c r="G508" s="37" t="s">
        <v>433</v>
      </c>
      <c r="H508" s="40">
        <v>255000</v>
      </c>
      <c r="I508" s="21"/>
      <c r="J508" s="21"/>
      <c r="K508" s="21"/>
      <c r="L508" s="21"/>
      <c r="M508" s="21">
        <v>150000</v>
      </c>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96">
        <f>SUM(H508:AM508)</f>
        <v>405000</v>
      </c>
      <c r="AP508" s="55"/>
      <c r="AQ508" s="54"/>
      <c r="AR508" s="55"/>
      <c r="AS508" s="55"/>
      <c r="AT508" s="58"/>
      <c r="AV508" s="63"/>
    </row>
    <row r="509" spans="1:48" s="47" customFormat="1">
      <c r="A509" s="27">
        <v>1</v>
      </c>
      <c r="B509" s="3">
        <v>4</v>
      </c>
      <c r="C509" s="92">
        <v>4</v>
      </c>
      <c r="D509" s="3">
        <v>441</v>
      </c>
      <c r="E509" s="3">
        <v>8</v>
      </c>
      <c r="F509" s="3"/>
      <c r="G509" s="37" t="s">
        <v>434</v>
      </c>
      <c r="H509" s="40"/>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96">
        <f t="shared" ref="AN509:AN510" si="279">SUM(H509:AM509)</f>
        <v>0</v>
      </c>
      <c r="AP509" s="55"/>
      <c r="AQ509" s="54"/>
      <c r="AR509" s="55"/>
      <c r="AS509" s="55"/>
      <c r="AT509" s="58"/>
      <c r="AV509" s="63"/>
    </row>
    <row r="510" spans="1:48" s="47" customFormat="1">
      <c r="A510" s="27">
        <v>1</v>
      </c>
      <c r="B510" s="3">
        <v>4</v>
      </c>
      <c r="C510" s="92">
        <v>4</v>
      </c>
      <c r="D510" s="3">
        <v>441</v>
      </c>
      <c r="E510" s="3">
        <v>9</v>
      </c>
      <c r="F510" s="3"/>
      <c r="G510" s="37" t="s">
        <v>110</v>
      </c>
      <c r="H510" s="107"/>
      <c r="I510" s="21">
        <v>35000</v>
      </c>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96">
        <f t="shared" si="279"/>
        <v>35000</v>
      </c>
      <c r="AP510" s="55"/>
      <c r="AQ510" s="54"/>
      <c r="AR510" s="55"/>
      <c r="AS510" s="55"/>
      <c r="AT510" s="58"/>
      <c r="AV510" s="63"/>
    </row>
    <row r="511" spans="1:48">
      <c r="A511" s="27">
        <v>1</v>
      </c>
      <c r="B511" s="2">
        <v>4</v>
      </c>
      <c r="C511" s="1">
        <v>4</v>
      </c>
      <c r="D511" s="2">
        <v>442</v>
      </c>
      <c r="E511" s="2"/>
      <c r="F511" s="2"/>
      <c r="G511" s="38" t="s">
        <v>435</v>
      </c>
      <c r="H511" s="23">
        <f>+H512</f>
        <v>0</v>
      </c>
      <c r="I511" s="23">
        <f t="shared" ref="I511:AL511" si="280">+I512</f>
        <v>0</v>
      </c>
      <c r="J511" s="23">
        <f t="shared" si="280"/>
        <v>0</v>
      </c>
      <c r="K511" s="23">
        <f t="shared" si="280"/>
        <v>0</v>
      </c>
      <c r="L511" s="23">
        <f t="shared" si="280"/>
        <v>0</v>
      </c>
      <c r="M511" s="23">
        <f t="shared" si="280"/>
        <v>0</v>
      </c>
      <c r="N511" s="23">
        <f t="shared" si="280"/>
        <v>0</v>
      </c>
      <c r="O511" s="23">
        <f t="shared" si="280"/>
        <v>0</v>
      </c>
      <c r="P511" s="23">
        <f t="shared" si="280"/>
        <v>0</v>
      </c>
      <c r="Q511" s="23">
        <f t="shared" si="280"/>
        <v>0</v>
      </c>
      <c r="R511" s="23">
        <f t="shared" si="280"/>
        <v>0</v>
      </c>
      <c r="S511" s="23">
        <f t="shared" si="280"/>
        <v>0</v>
      </c>
      <c r="T511" s="23">
        <f t="shared" si="280"/>
        <v>0</v>
      </c>
      <c r="U511" s="23">
        <f t="shared" si="280"/>
        <v>0</v>
      </c>
      <c r="V511" s="23">
        <f t="shared" si="280"/>
        <v>0</v>
      </c>
      <c r="W511" s="23">
        <f t="shared" si="280"/>
        <v>0</v>
      </c>
      <c r="X511" s="23">
        <f t="shared" si="280"/>
        <v>0</v>
      </c>
      <c r="Y511" s="23">
        <f t="shared" si="280"/>
        <v>0</v>
      </c>
      <c r="Z511" s="23">
        <f t="shared" si="280"/>
        <v>0</v>
      </c>
      <c r="AA511" s="23">
        <f t="shared" si="280"/>
        <v>0</v>
      </c>
      <c r="AB511" s="23">
        <f t="shared" si="280"/>
        <v>0</v>
      </c>
      <c r="AC511" s="23">
        <f t="shared" si="280"/>
        <v>0</v>
      </c>
      <c r="AD511" s="23">
        <f t="shared" si="280"/>
        <v>0</v>
      </c>
      <c r="AE511" s="23">
        <f t="shared" si="280"/>
        <v>0</v>
      </c>
      <c r="AF511" s="23">
        <f t="shared" si="280"/>
        <v>0</v>
      </c>
      <c r="AG511" s="23">
        <f t="shared" si="280"/>
        <v>0</v>
      </c>
      <c r="AH511" s="23">
        <f t="shared" si="280"/>
        <v>0</v>
      </c>
      <c r="AI511" s="23">
        <f t="shared" si="280"/>
        <v>0</v>
      </c>
      <c r="AJ511" s="23">
        <f t="shared" si="280"/>
        <v>0</v>
      </c>
      <c r="AK511" s="23">
        <f t="shared" si="280"/>
        <v>0</v>
      </c>
      <c r="AL511" s="23">
        <f t="shared" si="280"/>
        <v>0</v>
      </c>
      <c r="AM511" s="23">
        <v>0</v>
      </c>
      <c r="AN511" s="23">
        <f t="shared" ref="AN511:AN556" si="281">SUM(H511:AL511)</f>
        <v>0</v>
      </c>
      <c r="AP511" s="55"/>
    </row>
    <row r="512" spans="1:48">
      <c r="A512" s="27">
        <v>1</v>
      </c>
      <c r="B512" s="2">
        <v>4</v>
      </c>
      <c r="C512" s="1">
        <v>4</v>
      </c>
      <c r="D512" s="2">
        <v>442</v>
      </c>
      <c r="E512" s="2">
        <v>1</v>
      </c>
      <c r="F512" s="2"/>
      <c r="G512" s="32" t="s">
        <v>436</v>
      </c>
      <c r="H512" s="40"/>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f t="shared" si="281"/>
        <v>0</v>
      </c>
      <c r="AP512" s="55"/>
    </row>
    <row r="513" spans="1:48">
      <c r="A513" s="27">
        <v>1</v>
      </c>
      <c r="B513" s="2">
        <v>4</v>
      </c>
      <c r="C513" s="1">
        <v>4</v>
      </c>
      <c r="D513" s="2">
        <v>443</v>
      </c>
      <c r="E513" s="2"/>
      <c r="F513" s="2"/>
      <c r="G513" s="36" t="s">
        <v>437</v>
      </c>
      <c r="H513" s="23">
        <f>SUM(H514:H520)</f>
        <v>0</v>
      </c>
      <c r="I513" s="23">
        <f>SUM(I514:I518)</f>
        <v>0</v>
      </c>
      <c r="J513" s="23">
        <f t="shared" ref="J513:AL513" si="282">SUM(J514:J518)</f>
        <v>0</v>
      </c>
      <c r="K513" s="23">
        <f t="shared" si="282"/>
        <v>0</v>
      </c>
      <c r="L513" s="23">
        <f t="shared" si="282"/>
        <v>0</v>
      </c>
      <c r="M513" s="23">
        <f t="shared" si="282"/>
        <v>0</v>
      </c>
      <c r="N513" s="23">
        <f>SUM(N514:N518)</f>
        <v>0</v>
      </c>
      <c r="O513" s="23">
        <f t="shared" si="282"/>
        <v>0</v>
      </c>
      <c r="P513" s="23">
        <f t="shared" si="282"/>
        <v>0</v>
      </c>
      <c r="Q513" s="23">
        <f t="shared" si="282"/>
        <v>0</v>
      </c>
      <c r="R513" s="23">
        <f t="shared" si="282"/>
        <v>0</v>
      </c>
      <c r="S513" s="23">
        <f t="shared" si="282"/>
        <v>0</v>
      </c>
      <c r="T513" s="23">
        <f t="shared" si="282"/>
        <v>0</v>
      </c>
      <c r="U513" s="23">
        <f t="shared" si="282"/>
        <v>0</v>
      </c>
      <c r="V513" s="23">
        <f t="shared" si="282"/>
        <v>0</v>
      </c>
      <c r="W513" s="23">
        <f t="shared" si="282"/>
        <v>0</v>
      </c>
      <c r="X513" s="23">
        <f t="shared" si="282"/>
        <v>0</v>
      </c>
      <c r="Y513" s="23">
        <f t="shared" si="282"/>
        <v>0</v>
      </c>
      <c r="Z513" s="23">
        <f t="shared" si="282"/>
        <v>0</v>
      </c>
      <c r="AA513" s="23">
        <f t="shared" si="282"/>
        <v>0</v>
      </c>
      <c r="AB513" s="23">
        <f t="shared" si="282"/>
        <v>0</v>
      </c>
      <c r="AC513" s="23">
        <f t="shared" si="282"/>
        <v>0</v>
      </c>
      <c r="AD513" s="23">
        <f t="shared" si="282"/>
        <v>0</v>
      </c>
      <c r="AE513" s="23">
        <f t="shared" si="282"/>
        <v>0</v>
      </c>
      <c r="AF513" s="23">
        <f t="shared" si="282"/>
        <v>0</v>
      </c>
      <c r="AG513" s="23">
        <f t="shared" si="282"/>
        <v>0</v>
      </c>
      <c r="AH513" s="23">
        <f t="shared" si="282"/>
        <v>0</v>
      </c>
      <c r="AI513" s="23">
        <f t="shared" si="282"/>
        <v>0</v>
      </c>
      <c r="AJ513" s="23">
        <f t="shared" si="282"/>
        <v>0</v>
      </c>
      <c r="AK513" s="23">
        <f t="shared" si="282"/>
        <v>0</v>
      </c>
      <c r="AL513" s="23">
        <f t="shared" si="282"/>
        <v>0</v>
      </c>
      <c r="AM513" s="23">
        <v>0</v>
      </c>
      <c r="AN513" s="23">
        <f t="shared" si="281"/>
        <v>0</v>
      </c>
      <c r="AP513" s="55"/>
    </row>
    <row r="514" spans="1:48" s="47" customFormat="1">
      <c r="A514" s="27">
        <v>1</v>
      </c>
      <c r="B514" s="3">
        <v>4</v>
      </c>
      <c r="C514" s="92">
        <v>4</v>
      </c>
      <c r="D514" s="3">
        <v>443</v>
      </c>
      <c r="E514" s="3">
        <v>1</v>
      </c>
      <c r="F514" s="3"/>
      <c r="G514" s="37" t="s">
        <v>438</v>
      </c>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f t="shared" si="281"/>
        <v>0</v>
      </c>
      <c r="AP514" s="55"/>
      <c r="AQ514" s="54"/>
      <c r="AR514" s="55"/>
      <c r="AS514" s="55"/>
      <c r="AT514" s="58"/>
      <c r="AV514" s="63"/>
    </row>
    <row r="515" spans="1:48">
      <c r="A515" s="27">
        <v>1</v>
      </c>
      <c r="B515" s="2">
        <v>4</v>
      </c>
      <c r="C515" s="1">
        <v>4</v>
      </c>
      <c r="D515" s="2">
        <v>443</v>
      </c>
      <c r="E515" s="2">
        <v>2</v>
      </c>
      <c r="F515" s="2"/>
      <c r="G515" s="36" t="s">
        <v>439</v>
      </c>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f t="shared" si="281"/>
        <v>0</v>
      </c>
      <c r="AP515" s="55"/>
    </row>
    <row r="516" spans="1:48" s="47" customFormat="1">
      <c r="A516" s="27">
        <v>1</v>
      </c>
      <c r="B516" s="3">
        <v>4</v>
      </c>
      <c r="C516" s="92">
        <v>4</v>
      </c>
      <c r="D516" s="3">
        <v>443</v>
      </c>
      <c r="E516" s="3">
        <v>3</v>
      </c>
      <c r="F516" s="3"/>
      <c r="G516" s="37" t="s">
        <v>440</v>
      </c>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f t="shared" si="281"/>
        <v>0</v>
      </c>
      <c r="AP516" s="55"/>
      <c r="AQ516" s="54"/>
      <c r="AR516" s="55"/>
      <c r="AS516" s="55"/>
      <c r="AT516" s="58"/>
      <c r="AV516" s="63"/>
    </row>
    <row r="517" spans="1:48">
      <c r="A517" s="27">
        <v>1</v>
      </c>
      <c r="B517" s="2">
        <v>4</v>
      </c>
      <c r="C517" s="1">
        <v>4</v>
      </c>
      <c r="D517" s="2">
        <v>443</v>
      </c>
      <c r="E517" s="2">
        <v>4</v>
      </c>
      <c r="F517" s="2"/>
      <c r="G517" s="32" t="s">
        <v>441</v>
      </c>
      <c r="H517" s="21"/>
      <c r="I517" s="21"/>
      <c r="J517" s="21"/>
      <c r="K517" s="21"/>
      <c r="L517" s="21"/>
      <c r="M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f t="shared" si="281"/>
        <v>0</v>
      </c>
      <c r="AP517" s="55"/>
    </row>
    <row r="518" spans="1:48">
      <c r="A518" s="27">
        <v>1</v>
      </c>
      <c r="B518" s="2">
        <v>4</v>
      </c>
      <c r="C518" s="1">
        <v>4</v>
      </c>
      <c r="D518" s="2">
        <v>443</v>
      </c>
      <c r="E518" s="2">
        <v>5</v>
      </c>
      <c r="F518" s="2"/>
      <c r="G518" s="32" t="s">
        <v>442</v>
      </c>
      <c r="H518" s="21">
        <v>0</v>
      </c>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f t="shared" si="281"/>
        <v>0</v>
      </c>
      <c r="AP518" s="55"/>
    </row>
    <row r="519" spans="1:48">
      <c r="A519" s="27">
        <v>1</v>
      </c>
      <c r="B519" s="2">
        <v>4</v>
      </c>
      <c r="C519" s="1">
        <v>4</v>
      </c>
      <c r="D519" s="2">
        <v>444</v>
      </c>
      <c r="E519" s="2"/>
      <c r="F519" s="2"/>
      <c r="G519" s="36" t="s">
        <v>443</v>
      </c>
      <c r="H519" s="23">
        <f>+H520</f>
        <v>0</v>
      </c>
      <c r="I519" s="23">
        <f t="shared" ref="I519:AL519" si="283">+I520</f>
        <v>0</v>
      </c>
      <c r="J519" s="23">
        <f t="shared" si="283"/>
        <v>0</v>
      </c>
      <c r="K519" s="23">
        <f t="shared" si="283"/>
        <v>0</v>
      </c>
      <c r="L519" s="23">
        <f t="shared" si="283"/>
        <v>0</v>
      </c>
      <c r="M519" s="23">
        <f t="shared" si="283"/>
        <v>0</v>
      </c>
      <c r="N519" s="23">
        <f t="shared" si="283"/>
        <v>0</v>
      </c>
      <c r="O519" s="23">
        <f t="shared" si="283"/>
        <v>0</v>
      </c>
      <c r="P519" s="23">
        <f t="shared" si="283"/>
        <v>0</v>
      </c>
      <c r="Q519" s="23">
        <f t="shared" si="283"/>
        <v>0</v>
      </c>
      <c r="R519" s="23">
        <f t="shared" si="283"/>
        <v>0</v>
      </c>
      <c r="S519" s="23">
        <f t="shared" si="283"/>
        <v>0</v>
      </c>
      <c r="T519" s="23">
        <f t="shared" si="283"/>
        <v>0</v>
      </c>
      <c r="U519" s="23">
        <f t="shared" si="283"/>
        <v>0</v>
      </c>
      <c r="V519" s="23">
        <f t="shared" si="283"/>
        <v>0</v>
      </c>
      <c r="W519" s="23">
        <f t="shared" si="283"/>
        <v>0</v>
      </c>
      <c r="X519" s="23">
        <f t="shared" si="283"/>
        <v>0</v>
      </c>
      <c r="Y519" s="23">
        <f t="shared" si="283"/>
        <v>0</v>
      </c>
      <c r="Z519" s="23">
        <f t="shared" si="283"/>
        <v>0</v>
      </c>
      <c r="AA519" s="23">
        <f t="shared" si="283"/>
        <v>0</v>
      </c>
      <c r="AB519" s="23">
        <f t="shared" si="283"/>
        <v>0</v>
      </c>
      <c r="AC519" s="23">
        <f t="shared" si="283"/>
        <v>0</v>
      </c>
      <c r="AD519" s="23">
        <f t="shared" si="283"/>
        <v>0</v>
      </c>
      <c r="AE519" s="23">
        <f t="shared" si="283"/>
        <v>0</v>
      </c>
      <c r="AF519" s="23">
        <f t="shared" si="283"/>
        <v>0</v>
      </c>
      <c r="AG519" s="23">
        <f t="shared" si="283"/>
        <v>0</v>
      </c>
      <c r="AH519" s="23">
        <f t="shared" si="283"/>
        <v>0</v>
      </c>
      <c r="AI519" s="23">
        <f t="shared" si="283"/>
        <v>0</v>
      </c>
      <c r="AJ519" s="23">
        <f t="shared" si="283"/>
        <v>0</v>
      </c>
      <c r="AK519" s="23">
        <f t="shared" si="283"/>
        <v>0</v>
      </c>
      <c r="AL519" s="23">
        <f t="shared" si="283"/>
        <v>0</v>
      </c>
      <c r="AM519" s="23">
        <v>0</v>
      </c>
      <c r="AN519" s="23">
        <f t="shared" si="281"/>
        <v>0</v>
      </c>
      <c r="AP519" s="55"/>
    </row>
    <row r="520" spans="1:48">
      <c r="A520" s="27">
        <v>1</v>
      </c>
      <c r="B520" s="2">
        <v>4</v>
      </c>
      <c r="C520" s="1">
        <v>4</v>
      </c>
      <c r="D520" s="2">
        <v>444</v>
      </c>
      <c r="E520" s="2">
        <v>1</v>
      </c>
      <c r="F520" s="2"/>
      <c r="G520" s="32" t="s">
        <v>444</v>
      </c>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f t="shared" si="281"/>
        <v>0</v>
      </c>
      <c r="AP520" s="55"/>
    </row>
    <row r="521" spans="1:48">
      <c r="A521" s="27">
        <v>1</v>
      </c>
      <c r="B521" s="2">
        <v>4</v>
      </c>
      <c r="C521" s="2">
        <v>5</v>
      </c>
      <c r="D521" s="2"/>
      <c r="E521" s="2"/>
      <c r="F521" s="2"/>
      <c r="G521" s="36" t="s">
        <v>445</v>
      </c>
      <c r="H521" s="15">
        <f>+H522+H524+H526</f>
        <v>0</v>
      </c>
      <c r="I521" s="15">
        <f t="shared" ref="I521:AL521" si="284">+I522+I524+I526</f>
        <v>0</v>
      </c>
      <c r="J521" s="15">
        <f t="shared" si="284"/>
        <v>0</v>
      </c>
      <c r="K521" s="15">
        <f t="shared" si="284"/>
        <v>0</v>
      </c>
      <c r="L521" s="15">
        <f t="shared" si="284"/>
        <v>0</v>
      </c>
      <c r="M521" s="15">
        <f t="shared" si="284"/>
        <v>0</v>
      </c>
      <c r="N521" s="15">
        <f t="shared" si="284"/>
        <v>0</v>
      </c>
      <c r="O521" s="15">
        <f t="shared" si="284"/>
        <v>0</v>
      </c>
      <c r="P521" s="15">
        <f t="shared" si="284"/>
        <v>0</v>
      </c>
      <c r="Q521" s="15">
        <f t="shared" si="284"/>
        <v>0</v>
      </c>
      <c r="R521" s="15">
        <f t="shared" si="284"/>
        <v>0</v>
      </c>
      <c r="S521" s="15">
        <f t="shared" si="284"/>
        <v>0</v>
      </c>
      <c r="T521" s="15">
        <f t="shared" si="284"/>
        <v>0</v>
      </c>
      <c r="U521" s="15">
        <f t="shared" si="284"/>
        <v>0</v>
      </c>
      <c r="V521" s="15">
        <f t="shared" si="284"/>
        <v>0</v>
      </c>
      <c r="W521" s="15">
        <f t="shared" si="284"/>
        <v>0</v>
      </c>
      <c r="X521" s="15">
        <f t="shared" si="284"/>
        <v>0</v>
      </c>
      <c r="Y521" s="15">
        <f t="shared" si="284"/>
        <v>0</v>
      </c>
      <c r="Z521" s="15">
        <f t="shared" si="284"/>
        <v>0</v>
      </c>
      <c r="AA521" s="15">
        <f t="shared" si="284"/>
        <v>0</v>
      </c>
      <c r="AB521" s="15">
        <f t="shared" si="284"/>
        <v>0</v>
      </c>
      <c r="AC521" s="15">
        <f t="shared" si="284"/>
        <v>0</v>
      </c>
      <c r="AD521" s="15">
        <f t="shared" si="284"/>
        <v>0</v>
      </c>
      <c r="AE521" s="15">
        <f t="shared" si="284"/>
        <v>0</v>
      </c>
      <c r="AF521" s="15">
        <f t="shared" si="284"/>
        <v>0</v>
      </c>
      <c r="AG521" s="15">
        <f t="shared" si="284"/>
        <v>0</v>
      </c>
      <c r="AH521" s="15">
        <f t="shared" si="284"/>
        <v>0</v>
      </c>
      <c r="AI521" s="15">
        <f t="shared" si="284"/>
        <v>0</v>
      </c>
      <c r="AJ521" s="15">
        <f t="shared" si="284"/>
        <v>0</v>
      </c>
      <c r="AK521" s="15">
        <f t="shared" si="284"/>
        <v>0</v>
      </c>
      <c r="AL521" s="15">
        <f t="shared" si="284"/>
        <v>0</v>
      </c>
      <c r="AM521" s="15">
        <v>0</v>
      </c>
      <c r="AN521" s="15">
        <f t="shared" si="281"/>
        <v>0</v>
      </c>
      <c r="AP521" s="55"/>
    </row>
    <row r="522" spans="1:48">
      <c r="A522" s="27">
        <v>1</v>
      </c>
      <c r="B522" s="2">
        <v>4</v>
      </c>
      <c r="C522" s="2">
        <v>5</v>
      </c>
      <c r="D522" s="2">
        <v>451</v>
      </c>
      <c r="E522" s="2"/>
      <c r="F522" s="2"/>
      <c r="G522" s="36" t="s">
        <v>446</v>
      </c>
      <c r="H522" s="23">
        <f>+H523</f>
        <v>0</v>
      </c>
      <c r="I522" s="23">
        <f t="shared" ref="I522:AL522" si="285">+I523</f>
        <v>0</v>
      </c>
      <c r="J522" s="23">
        <f t="shared" si="285"/>
        <v>0</v>
      </c>
      <c r="K522" s="23">
        <f t="shared" si="285"/>
        <v>0</v>
      </c>
      <c r="L522" s="23">
        <f t="shared" si="285"/>
        <v>0</v>
      </c>
      <c r="M522" s="23">
        <f t="shared" si="285"/>
        <v>0</v>
      </c>
      <c r="N522" s="23">
        <f t="shared" si="285"/>
        <v>0</v>
      </c>
      <c r="O522" s="23">
        <f t="shared" si="285"/>
        <v>0</v>
      </c>
      <c r="P522" s="23">
        <f t="shared" si="285"/>
        <v>0</v>
      </c>
      <c r="Q522" s="23">
        <f t="shared" si="285"/>
        <v>0</v>
      </c>
      <c r="R522" s="23">
        <f t="shared" si="285"/>
        <v>0</v>
      </c>
      <c r="S522" s="23">
        <f t="shared" si="285"/>
        <v>0</v>
      </c>
      <c r="T522" s="23">
        <f t="shared" si="285"/>
        <v>0</v>
      </c>
      <c r="U522" s="23">
        <f t="shared" si="285"/>
        <v>0</v>
      </c>
      <c r="V522" s="23">
        <f t="shared" si="285"/>
        <v>0</v>
      </c>
      <c r="W522" s="23">
        <f t="shared" si="285"/>
        <v>0</v>
      </c>
      <c r="X522" s="23">
        <f t="shared" si="285"/>
        <v>0</v>
      </c>
      <c r="Y522" s="23">
        <f t="shared" si="285"/>
        <v>0</v>
      </c>
      <c r="Z522" s="23">
        <f t="shared" si="285"/>
        <v>0</v>
      </c>
      <c r="AA522" s="23">
        <f t="shared" si="285"/>
        <v>0</v>
      </c>
      <c r="AB522" s="23">
        <f t="shared" si="285"/>
        <v>0</v>
      </c>
      <c r="AC522" s="23">
        <f t="shared" si="285"/>
        <v>0</v>
      </c>
      <c r="AD522" s="23">
        <f t="shared" si="285"/>
        <v>0</v>
      </c>
      <c r="AE522" s="23">
        <f t="shared" si="285"/>
        <v>0</v>
      </c>
      <c r="AF522" s="23">
        <f t="shared" si="285"/>
        <v>0</v>
      </c>
      <c r="AG522" s="23">
        <f t="shared" si="285"/>
        <v>0</v>
      </c>
      <c r="AH522" s="23">
        <f t="shared" si="285"/>
        <v>0</v>
      </c>
      <c r="AI522" s="23">
        <f t="shared" si="285"/>
        <v>0</v>
      </c>
      <c r="AJ522" s="23">
        <f t="shared" si="285"/>
        <v>0</v>
      </c>
      <c r="AK522" s="23">
        <f t="shared" si="285"/>
        <v>0</v>
      </c>
      <c r="AL522" s="23">
        <f t="shared" si="285"/>
        <v>0</v>
      </c>
      <c r="AM522" s="23">
        <v>0</v>
      </c>
      <c r="AN522" s="23">
        <f t="shared" si="281"/>
        <v>0</v>
      </c>
      <c r="AP522" s="55"/>
    </row>
    <row r="523" spans="1:48">
      <c r="A523" s="27">
        <v>1</v>
      </c>
      <c r="B523" s="2">
        <v>4</v>
      </c>
      <c r="C523" s="2">
        <v>5</v>
      </c>
      <c r="D523" s="2">
        <v>451</v>
      </c>
      <c r="E523" s="2">
        <v>1</v>
      </c>
      <c r="F523" s="2"/>
      <c r="G523" s="32" t="s">
        <v>446</v>
      </c>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f t="shared" si="281"/>
        <v>0</v>
      </c>
      <c r="AP523" s="55"/>
    </row>
    <row r="524" spans="1:48">
      <c r="A524" s="27">
        <v>1</v>
      </c>
      <c r="B524" s="2">
        <v>4</v>
      </c>
      <c r="C524" s="2">
        <v>5</v>
      </c>
      <c r="D524" s="2">
        <v>452</v>
      </c>
      <c r="E524" s="2"/>
      <c r="F524" s="2"/>
      <c r="G524" s="36" t="s">
        <v>447</v>
      </c>
      <c r="H524" s="23">
        <f>+H525</f>
        <v>0</v>
      </c>
      <c r="I524" s="23">
        <f t="shared" ref="I524:AL524" si="286">+I525</f>
        <v>0</v>
      </c>
      <c r="J524" s="23">
        <f t="shared" si="286"/>
        <v>0</v>
      </c>
      <c r="K524" s="23">
        <f t="shared" si="286"/>
        <v>0</v>
      </c>
      <c r="L524" s="23">
        <f t="shared" si="286"/>
        <v>0</v>
      </c>
      <c r="M524" s="23">
        <f t="shared" si="286"/>
        <v>0</v>
      </c>
      <c r="N524" s="23">
        <f t="shared" si="286"/>
        <v>0</v>
      </c>
      <c r="O524" s="23">
        <f t="shared" si="286"/>
        <v>0</v>
      </c>
      <c r="P524" s="23">
        <f t="shared" si="286"/>
        <v>0</v>
      </c>
      <c r="Q524" s="23">
        <f t="shared" si="286"/>
        <v>0</v>
      </c>
      <c r="R524" s="23">
        <f t="shared" si="286"/>
        <v>0</v>
      </c>
      <c r="S524" s="23">
        <f t="shared" si="286"/>
        <v>0</v>
      </c>
      <c r="T524" s="23">
        <f t="shared" si="286"/>
        <v>0</v>
      </c>
      <c r="U524" s="23">
        <f t="shared" si="286"/>
        <v>0</v>
      </c>
      <c r="V524" s="23">
        <f t="shared" si="286"/>
        <v>0</v>
      </c>
      <c r="W524" s="23">
        <f t="shared" si="286"/>
        <v>0</v>
      </c>
      <c r="X524" s="23">
        <f t="shared" si="286"/>
        <v>0</v>
      </c>
      <c r="Y524" s="23">
        <f t="shared" si="286"/>
        <v>0</v>
      </c>
      <c r="Z524" s="23">
        <f t="shared" si="286"/>
        <v>0</v>
      </c>
      <c r="AA524" s="23">
        <f t="shared" si="286"/>
        <v>0</v>
      </c>
      <c r="AB524" s="23">
        <f t="shared" si="286"/>
        <v>0</v>
      </c>
      <c r="AC524" s="23">
        <f t="shared" si="286"/>
        <v>0</v>
      </c>
      <c r="AD524" s="23">
        <f t="shared" si="286"/>
        <v>0</v>
      </c>
      <c r="AE524" s="23">
        <f t="shared" si="286"/>
        <v>0</v>
      </c>
      <c r="AF524" s="23">
        <f t="shared" si="286"/>
        <v>0</v>
      </c>
      <c r="AG524" s="23">
        <f t="shared" si="286"/>
        <v>0</v>
      </c>
      <c r="AH524" s="23">
        <f t="shared" si="286"/>
        <v>0</v>
      </c>
      <c r="AI524" s="23">
        <f t="shared" si="286"/>
        <v>0</v>
      </c>
      <c r="AJ524" s="23">
        <f t="shared" si="286"/>
        <v>0</v>
      </c>
      <c r="AK524" s="23">
        <f t="shared" si="286"/>
        <v>0</v>
      </c>
      <c r="AL524" s="23">
        <f t="shared" si="286"/>
        <v>0</v>
      </c>
      <c r="AM524" s="23">
        <v>0</v>
      </c>
      <c r="AN524" s="23">
        <f t="shared" si="281"/>
        <v>0</v>
      </c>
      <c r="AP524" s="55"/>
    </row>
    <row r="525" spans="1:48">
      <c r="A525" s="27">
        <v>1</v>
      </c>
      <c r="B525" s="2">
        <v>4</v>
      </c>
      <c r="C525" s="2">
        <v>5</v>
      </c>
      <c r="D525" s="2">
        <v>452</v>
      </c>
      <c r="E525" s="2">
        <v>2</v>
      </c>
      <c r="F525" s="2"/>
      <c r="G525" s="32" t="s">
        <v>447</v>
      </c>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f t="shared" si="281"/>
        <v>0</v>
      </c>
      <c r="AP525" s="55"/>
    </row>
    <row r="526" spans="1:48">
      <c r="A526" s="27">
        <v>1</v>
      </c>
      <c r="B526" s="2">
        <v>4</v>
      </c>
      <c r="C526" s="2">
        <v>5</v>
      </c>
      <c r="D526" s="2">
        <v>459</v>
      </c>
      <c r="E526" s="2"/>
      <c r="F526" s="2"/>
      <c r="G526" s="36" t="s">
        <v>448</v>
      </c>
      <c r="H526" s="23">
        <f>+H527</f>
        <v>0</v>
      </c>
      <c r="I526" s="23">
        <f t="shared" ref="I526:AL526" si="287">+I527</f>
        <v>0</v>
      </c>
      <c r="J526" s="23">
        <f t="shared" si="287"/>
        <v>0</v>
      </c>
      <c r="K526" s="23">
        <f t="shared" si="287"/>
        <v>0</v>
      </c>
      <c r="L526" s="23">
        <f t="shared" si="287"/>
        <v>0</v>
      </c>
      <c r="M526" s="23">
        <f t="shared" si="287"/>
        <v>0</v>
      </c>
      <c r="N526" s="23">
        <f t="shared" si="287"/>
        <v>0</v>
      </c>
      <c r="O526" s="23">
        <f t="shared" si="287"/>
        <v>0</v>
      </c>
      <c r="P526" s="23">
        <f t="shared" si="287"/>
        <v>0</v>
      </c>
      <c r="Q526" s="23">
        <f t="shared" si="287"/>
        <v>0</v>
      </c>
      <c r="R526" s="23">
        <f t="shared" si="287"/>
        <v>0</v>
      </c>
      <c r="S526" s="23">
        <f t="shared" si="287"/>
        <v>0</v>
      </c>
      <c r="T526" s="23">
        <f t="shared" si="287"/>
        <v>0</v>
      </c>
      <c r="U526" s="23">
        <f t="shared" si="287"/>
        <v>0</v>
      </c>
      <c r="V526" s="23">
        <f t="shared" si="287"/>
        <v>0</v>
      </c>
      <c r="W526" s="23">
        <f t="shared" si="287"/>
        <v>0</v>
      </c>
      <c r="X526" s="23">
        <f t="shared" si="287"/>
        <v>0</v>
      </c>
      <c r="Y526" s="23">
        <f t="shared" si="287"/>
        <v>0</v>
      </c>
      <c r="Z526" s="23">
        <f t="shared" si="287"/>
        <v>0</v>
      </c>
      <c r="AA526" s="23">
        <f t="shared" si="287"/>
        <v>0</v>
      </c>
      <c r="AB526" s="23">
        <f t="shared" si="287"/>
        <v>0</v>
      </c>
      <c r="AC526" s="23">
        <f t="shared" si="287"/>
        <v>0</v>
      </c>
      <c r="AD526" s="23">
        <f t="shared" si="287"/>
        <v>0</v>
      </c>
      <c r="AE526" s="23">
        <f t="shared" si="287"/>
        <v>0</v>
      </c>
      <c r="AF526" s="23">
        <f t="shared" si="287"/>
        <v>0</v>
      </c>
      <c r="AG526" s="23">
        <f t="shared" si="287"/>
        <v>0</v>
      </c>
      <c r="AH526" s="23">
        <f t="shared" si="287"/>
        <v>0</v>
      </c>
      <c r="AI526" s="23">
        <f t="shared" si="287"/>
        <v>0</v>
      </c>
      <c r="AJ526" s="23">
        <f t="shared" si="287"/>
        <v>0</v>
      </c>
      <c r="AK526" s="23">
        <f t="shared" si="287"/>
        <v>0</v>
      </c>
      <c r="AL526" s="23">
        <f t="shared" si="287"/>
        <v>0</v>
      </c>
      <c r="AM526" s="23">
        <v>0</v>
      </c>
      <c r="AN526" s="23">
        <f t="shared" si="281"/>
        <v>0</v>
      </c>
      <c r="AP526" s="55"/>
    </row>
    <row r="527" spans="1:48">
      <c r="A527" s="27">
        <v>1</v>
      </c>
      <c r="B527" s="2">
        <v>4</v>
      </c>
      <c r="C527" s="2">
        <v>5</v>
      </c>
      <c r="D527" s="2">
        <v>459</v>
      </c>
      <c r="E527" s="2">
        <v>1</v>
      </c>
      <c r="F527" s="2"/>
      <c r="G527" s="32" t="s">
        <v>448</v>
      </c>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f t="shared" si="281"/>
        <v>0</v>
      </c>
      <c r="AP527" s="55"/>
    </row>
    <row r="528" spans="1:48">
      <c r="A528" s="27">
        <v>1</v>
      </c>
      <c r="B528" s="2">
        <v>4</v>
      </c>
      <c r="C528" s="2">
        <v>6</v>
      </c>
      <c r="D528" s="2"/>
      <c r="E528" s="2"/>
      <c r="F528" s="2"/>
      <c r="G528" s="36" t="s">
        <v>449</v>
      </c>
      <c r="H528" s="15">
        <f>+H529+H533</f>
        <v>0</v>
      </c>
      <c r="I528" s="15">
        <f t="shared" ref="I528:AL528" si="288">+I529+I533</f>
        <v>0</v>
      </c>
      <c r="J528" s="15">
        <f t="shared" si="288"/>
        <v>0</v>
      </c>
      <c r="K528" s="15">
        <f t="shared" si="288"/>
        <v>0</v>
      </c>
      <c r="L528" s="15">
        <f t="shared" si="288"/>
        <v>0</v>
      </c>
      <c r="M528" s="15">
        <f t="shared" si="288"/>
        <v>0</v>
      </c>
      <c r="N528" s="15">
        <f t="shared" si="288"/>
        <v>0</v>
      </c>
      <c r="O528" s="15">
        <f t="shared" si="288"/>
        <v>0</v>
      </c>
      <c r="P528" s="15">
        <f t="shared" si="288"/>
        <v>0</v>
      </c>
      <c r="Q528" s="15">
        <f t="shared" si="288"/>
        <v>0</v>
      </c>
      <c r="R528" s="15">
        <f t="shared" si="288"/>
        <v>0</v>
      </c>
      <c r="S528" s="15">
        <f t="shared" si="288"/>
        <v>0</v>
      </c>
      <c r="T528" s="15">
        <f t="shared" si="288"/>
        <v>0</v>
      </c>
      <c r="U528" s="15">
        <f t="shared" si="288"/>
        <v>0</v>
      </c>
      <c r="V528" s="15">
        <f t="shared" si="288"/>
        <v>0</v>
      </c>
      <c r="W528" s="15">
        <f t="shared" si="288"/>
        <v>0</v>
      </c>
      <c r="X528" s="15">
        <f t="shared" si="288"/>
        <v>0</v>
      </c>
      <c r="Y528" s="15">
        <f t="shared" si="288"/>
        <v>0</v>
      </c>
      <c r="Z528" s="15">
        <f t="shared" si="288"/>
        <v>0</v>
      </c>
      <c r="AA528" s="15">
        <f t="shared" si="288"/>
        <v>0</v>
      </c>
      <c r="AB528" s="15">
        <f t="shared" si="288"/>
        <v>0</v>
      </c>
      <c r="AC528" s="15">
        <f t="shared" si="288"/>
        <v>0</v>
      </c>
      <c r="AD528" s="15">
        <f t="shared" si="288"/>
        <v>0</v>
      </c>
      <c r="AE528" s="15">
        <f t="shared" si="288"/>
        <v>0</v>
      </c>
      <c r="AF528" s="15">
        <f t="shared" si="288"/>
        <v>0</v>
      </c>
      <c r="AG528" s="15">
        <f t="shared" si="288"/>
        <v>0</v>
      </c>
      <c r="AH528" s="15">
        <f t="shared" si="288"/>
        <v>0</v>
      </c>
      <c r="AI528" s="15">
        <f t="shared" si="288"/>
        <v>0</v>
      </c>
      <c r="AJ528" s="15">
        <f t="shared" si="288"/>
        <v>0</v>
      </c>
      <c r="AK528" s="15">
        <f t="shared" si="288"/>
        <v>0</v>
      </c>
      <c r="AL528" s="15">
        <f t="shared" si="288"/>
        <v>0</v>
      </c>
      <c r="AM528" s="15">
        <v>0</v>
      </c>
      <c r="AN528" s="15">
        <f t="shared" si="281"/>
        <v>0</v>
      </c>
      <c r="AP528" s="55"/>
    </row>
    <row r="529" spans="1:42">
      <c r="A529" s="27">
        <v>1</v>
      </c>
      <c r="B529" s="2">
        <v>4</v>
      </c>
      <c r="C529" s="2">
        <v>6</v>
      </c>
      <c r="D529" s="2">
        <v>461</v>
      </c>
      <c r="E529" s="2"/>
      <c r="F529" s="2"/>
      <c r="G529" s="36" t="s">
        <v>450</v>
      </c>
      <c r="H529" s="23">
        <f>SUM(H530:H532)</f>
        <v>0</v>
      </c>
      <c r="I529" s="23">
        <f t="shared" ref="I529:AL529" si="289">SUM(I530:I532)</f>
        <v>0</v>
      </c>
      <c r="J529" s="23">
        <f t="shared" si="289"/>
        <v>0</v>
      </c>
      <c r="K529" s="23">
        <f t="shared" si="289"/>
        <v>0</v>
      </c>
      <c r="L529" s="23">
        <f t="shared" si="289"/>
        <v>0</v>
      </c>
      <c r="M529" s="23">
        <f t="shared" si="289"/>
        <v>0</v>
      </c>
      <c r="N529" s="23">
        <f t="shared" si="289"/>
        <v>0</v>
      </c>
      <c r="O529" s="23">
        <f t="shared" si="289"/>
        <v>0</v>
      </c>
      <c r="P529" s="23">
        <f t="shared" si="289"/>
        <v>0</v>
      </c>
      <c r="Q529" s="23">
        <f t="shared" si="289"/>
        <v>0</v>
      </c>
      <c r="R529" s="23">
        <f t="shared" si="289"/>
        <v>0</v>
      </c>
      <c r="S529" s="23">
        <f t="shared" si="289"/>
        <v>0</v>
      </c>
      <c r="T529" s="23">
        <f t="shared" si="289"/>
        <v>0</v>
      </c>
      <c r="U529" s="23">
        <f t="shared" si="289"/>
        <v>0</v>
      </c>
      <c r="V529" s="23">
        <f t="shared" si="289"/>
        <v>0</v>
      </c>
      <c r="W529" s="23">
        <f t="shared" si="289"/>
        <v>0</v>
      </c>
      <c r="X529" s="23">
        <f t="shared" si="289"/>
        <v>0</v>
      </c>
      <c r="Y529" s="23">
        <f t="shared" si="289"/>
        <v>0</v>
      </c>
      <c r="Z529" s="23">
        <f t="shared" si="289"/>
        <v>0</v>
      </c>
      <c r="AA529" s="23">
        <f t="shared" si="289"/>
        <v>0</v>
      </c>
      <c r="AB529" s="23">
        <f t="shared" si="289"/>
        <v>0</v>
      </c>
      <c r="AC529" s="23">
        <f t="shared" si="289"/>
        <v>0</v>
      </c>
      <c r="AD529" s="23">
        <f t="shared" si="289"/>
        <v>0</v>
      </c>
      <c r="AE529" s="23">
        <f t="shared" si="289"/>
        <v>0</v>
      </c>
      <c r="AF529" s="23">
        <f t="shared" si="289"/>
        <v>0</v>
      </c>
      <c r="AG529" s="23">
        <f t="shared" si="289"/>
        <v>0</v>
      </c>
      <c r="AH529" s="23">
        <f t="shared" si="289"/>
        <v>0</v>
      </c>
      <c r="AI529" s="23">
        <f t="shared" si="289"/>
        <v>0</v>
      </c>
      <c r="AJ529" s="23">
        <f t="shared" si="289"/>
        <v>0</v>
      </c>
      <c r="AK529" s="23">
        <f t="shared" si="289"/>
        <v>0</v>
      </c>
      <c r="AL529" s="23">
        <f t="shared" si="289"/>
        <v>0</v>
      </c>
      <c r="AM529" s="23">
        <v>0</v>
      </c>
      <c r="AN529" s="23">
        <f t="shared" si="281"/>
        <v>0</v>
      </c>
      <c r="AP529" s="55"/>
    </row>
    <row r="530" spans="1:42">
      <c r="A530" s="27">
        <v>1</v>
      </c>
      <c r="B530" s="2">
        <v>4</v>
      </c>
      <c r="C530" s="2">
        <v>6</v>
      </c>
      <c r="D530" s="2">
        <v>461</v>
      </c>
      <c r="E530" s="2">
        <v>1</v>
      </c>
      <c r="F530" s="2"/>
      <c r="G530" s="32" t="s">
        <v>451</v>
      </c>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f t="shared" si="281"/>
        <v>0</v>
      </c>
      <c r="AP530" s="55"/>
    </row>
    <row r="531" spans="1:42">
      <c r="A531" s="27">
        <v>1</v>
      </c>
      <c r="B531" s="2">
        <v>4</v>
      </c>
      <c r="C531" s="2">
        <v>6</v>
      </c>
      <c r="D531" s="2">
        <v>461</v>
      </c>
      <c r="E531" s="2">
        <v>2</v>
      </c>
      <c r="F531" s="2"/>
      <c r="G531" s="32" t="s">
        <v>452</v>
      </c>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f t="shared" si="281"/>
        <v>0</v>
      </c>
      <c r="AP531" s="55"/>
    </row>
    <row r="532" spans="1:42">
      <c r="A532" s="27">
        <v>1</v>
      </c>
      <c r="B532" s="2">
        <v>4</v>
      </c>
      <c r="C532" s="2">
        <v>6</v>
      </c>
      <c r="D532" s="2">
        <v>461</v>
      </c>
      <c r="E532" s="2">
        <v>3</v>
      </c>
      <c r="F532" s="2"/>
      <c r="G532" s="32" t="s">
        <v>453</v>
      </c>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f t="shared" si="281"/>
        <v>0</v>
      </c>
      <c r="AP532" s="55"/>
    </row>
    <row r="533" spans="1:42">
      <c r="A533" s="27">
        <v>1</v>
      </c>
      <c r="B533" s="2">
        <v>4</v>
      </c>
      <c r="C533" s="2">
        <v>6</v>
      </c>
      <c r="D533" s="2">
        <v>462</v>
      </c>
      <c r="E533" s="2"/>
      <c r="F533" s="2"/>
      <c r="G533" s="36" t="s">
        <v>454</v>
      </c>
      <c r="H533" s="23">
        <f>SUM(H534:H536)</f>
        <v>0</v>
      </c>
      <c r="I533" s="23">
        <f t="shared" ref="I533:AL533" si="290">SUM(I534:I536)</f>
        <v>0</v>
      </c>
      <c r="J533" s="23">
        <f t="shared" si="290"/>
        <v>0</v>
      </c>
      <c r="K533" s="23">
        <f t="shared" si="290"/>
        <v>0</v>
      </c>
      <c r="L533" s="23">
        <f t="shared" si="290"/>
        <v>0</v>
      </c>
      <c r="M533" s="23">
        <f t="shared" si="290"/>
        <v>0</v>
      </c>
      <c r="N533" s="23">
        <f t="shared" si="290"/>
        <v>0</v>
      </c>
      <c r="O533" s="23">
        <f t="shared" si="290"/>
        <v>0</v>
      </c>
      <c r="P533" s="23">
        <f t="shared" si="290"/>
        <v>0</v>
      </c>
      <c r="Q533" s="23">
        <f t="shared" si="290"/>
        <v>0</v>
      </c>
      <c r="R533" s="23">
        <f t="shared" si="290"/>
        <v>0</v>
      </c>
      <c r="S533" s="23">
        <f t="shared" si="290"/>
        <v>0</v>
      </c>
      <c r="T533" s="23">
        <f t="shared" si="290"/>
        <v>0</v>
      </c>
      <c r="U533" s="23">
        <f t="shared" si="290"/>
        <v>0</v>
      </c>
      <c r="V533" s="23">
        <f t="shared" si="290"/>
        <v>0</v>
      </c>
      <c r="W533" s="23">
        <f t="shared" si="290"/>
        <v>0</v>
      </c>
      <c r="X533" s="23">
        <f t="shared" si="290"/>
        <v>0</v>
      </c>
      <c r="Y533" s="23">
        <f t="shared" si="290"/>
        <v>0</v>
      </c>
      <c r="Z533" s="23">
        <f t="shared" si="290"/>
        <v>0</v>
      </c>
      <c r="AA533" s="23">
        <f t="shared" si="290"/>
        <v>0</v>
      </c>
      <c r="AB533" s="23">
        <f t="shared" si="290"/>
        <v>0</v>
      </c>
      <c r="AC533" s="23">
        <f t="shared" si="290"/>
        <v>0</v>
      </c>
      <c r="AD533" s="23">
        <f t="shared" si="290"/>
        <v>0</v>
      </c>
      <c r="AE533" s="23">
        <f t="shared" si="290"/>
        <v>0</v>
      </c>
      <c r="AF533" s="23">
        <f t="shared" si="290"/>
        <v>0</v>
      </c>
      <c r="AG533" s="23">
        <f t="shared" si="290"/>
        <v>0</v>
      </c>
      <c r="AH533" s="23">
        <f t="shared" si="290"/>
        <v>0</v>
      </c>
      <c r="AI533" s="23">
        <f t="shared" si="290"/>
        <v>0</v>
      </c>
      <c r="AJ533" s="23">
        <f t="shared" si="290"/>
        <v>0</v>
      </c>
      <c r="AK533" s="23">
        <f t="shared" si="290"/>
        <v>0</v>
      </c>
      <c r="AL533" s="23">
        <f t="shared" si="290"/>
        <v>0</v>
      </c>
      <c r="AM533" s="23">
        <v>0</v>
      </c>
      <c r="AN533" s="23">
        <f t="shared" si="281"/>
        <v>0</v>
      </c>
      <c r="AP533" s="55"/>
    </row>
    <row r="534" spans="1:42">
      <c r="A534" s="27">
        <v>1</v>
      </c>
      <c r="B534" s="2">
        <v>4</v>
      </c>
      <c r="C534" s="2">
        <v>6</v>
      </c>
      <c r="D534" s="2">
        <v>462</v>
      </c>
      <c r="E534" s="2">
        <v>1</v>
      </c>
      <c r="F534" s="2"/>
      <c r="G534" s="32" t="s">
        <v>455</v>
      </c>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f t="shared" si="281"/>
        <v>0</v>
      </c>
      <c r="AP534" s="55"/>
    </row>
    <row r="535" spans="1:42">
      <c r="A535" s="27">
        <v>1</v>
      </c>
      <c r="B535" s="2">
        <v>4</v>
      </c>
      <c r="C535" s="2">
        <v>6</v>
      </c>
      <c r="D535" s="2">
        <v>462</v>
      </c>
      <c r="E535" s="2">
        <v>2</v>
      </c>
      <c r="F535" s="2"/>
      <c r="G535" s="32" t="s">
        <v>456</v>
      </c>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f t="shared" si="281"/>
        <v>0</v>
      </c>
      <c r="AP535" s="55"/>
    </row>
    <row r="536" spans="1:42">
      <c r="A536" s="27">
        <v>1</v>
      </c>
      <c r="B536" s="2">
        <v>4</v>
      </c>
      <c r="C536" s="2">
        <v>6</v>
      </c>
      <c r="D536" s="2">
        <v>462</v>
      </c>
      <c r="E536" s="2">
        <v>3</v>
      </c>
      <c r="F536" s="2"/>
      <c r="G536" s="32" t="s">
        <v>457</v>
      </c>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f t="shared" si="281"/>
        <v>0</v>
      </c>
      <c r="AP536" s="55"/>
    </row>
    <row r="537" spans="1:42">
      <c r="A537" s="27">
        <v>1</v>
      </c>
      <c r="B537" s="2">
        <v>4</v>
      </c>
      <c r="C537" s="2">
        <v>7</v>
      </c>
      <c r="D537" s="2"/>
      <c r="E537" s="2"/>
      <c r="F537" s="2"/>
      <c r="G537" s="36" t="s">
        <v>458</v>
      </c>
      <c r="H537" s="15">
        <f>+H538</f>
        <v>0</v>
      </c>
      <c r="I537" s="15">
        <f t="shared" ref="I537:AL538" si="291">+I538</f>
        <v>0</v>
      </c>
      <c r="J537" s="15">
        <f t="shared" si="291"/>
        <v>0</v>
      </c>
      <c r="K537" s="15">
        <f t="shared" si="291"/>
        <v>0</v>
      </c>
      <c r="L537" s="15">
        <f t="shared" si="291"/>
        <v>0</v>
      </c>
      <c r="M537" s="15">
        <f t="shared" si="291"/>
        <v>0</v>
      </c>
      <c r="N537" s="15">
        <f t="shared" si="291"/>
        <v>0</v>
      </c>
      <c r="O537" s="15">
        <f t="shared" si="291"/>
        <v>0</v>
      </c>
      <c r="P537" s="15">
        <f>+P538</f>
        <v>0</v>
      </c>
      <c r="Q537" s="15">
        <f>+Q538</f>
        <v>0</v>
      </c>
      <c r="R537" s="15">
        <f t="shared" si="291"/>
        <v>0</v>
      </c>
      <c r="S537" s="15">
        <f t="shared" si="291"/>
        <v>0</v>
      </c>
      <c r="T537" s="15">
        <f t="shared" si="291"/>
        <v>0</v>
      </c>
      <c r="U537" s="15">
        <f t="shared" si="291"/>
        <v>0</v>
      </c>
      <c r="V537" s="15">
        <f>+V538</f>
        <v>0</v>
      </c>
      <c r="W537" s="15">
        <f>+W538</f>
        <v>0</v>
      </c>
      <c r="X537" s="15">
        <f t="shared" si="291"/>
        <v>0</v>
      </c>
      <c r="Y537" s="15">
        <f t="shared" si="291"/>
        <v>0</v>
      </c>
      <c r="Z537" s="15">
        <f t="shared" si="291"/>
        <v>0</v>
      </c>
      <c r="AA537" s="15">
        <f t="shared" si="291"/>
        <v>0</v>
      </c>
      <c r="AB537" s="15">
        <f t="shared" si="291"/>
        <v>0</v>
      </c>
      <c r="AC537" s="15">
        <f t="shared" si="291"/>
        <v>0</v>
      </c>
      <c r="AD537" s="15">
        <f t="shared" si="291"/>
        <v>0</v>
      </c>
      <c r="AE537" s="15">
        <f t="shared" si="291"/>
        <v>0</v>
      </c>
      <c r="AF537" s="15">
        <f t="shared" si="291"/>
        <v>0</v>
      </c>
      <c r="AG537" s="15">
        <f t="shared" si="291"/>
        <v>0</v>
      </c>
      <c r="AH537" s="15">
        <f t="shared" si="291"/>
        <v>0</v>
      </c>
      <c r="AI537" s="15">
        <f t="shared" si="291"/>
        <v>0</v>
      </c>
      <c r="AJ537" s="15">
        <f t="shared" si="291"/>
        <v>0</v>
      </c>
      <c r="AK537" s="15">
        <f t="shared" si="291"/>
        <v>0</v>
      </c>
      <c r="AL537" s="15">
        <f t="shared" si="291"/>
        <v>0</v>
      </c>
      <c r="AM537" s="15">
        <v>0</v>
      </c>
      <c r="AN537" s="15">
        <f t="shared" si="281"/>
        <v>0</v>
      </c>
      <c r="AP537" s="55"/>
    </row>
    <row r="538" spans="1:42">
      <c r="A538" s="27">
        <v>1</v>
      </c>
      <c r="B538" s="2">
        <v>4</v>
      </c>
      <c r="C538" s="2">
        <v>7</v>
      </c>
      <c r="D538" s="2">
        <v>471</v>
      </c>
      <c r="E538" s="2"/>
      <c r="F538" s="2"/>
      <c r="G538" s="36" t="s">
        <v>459</v>
      </c>
      <c r="H538" s="21">
        <f>+H539</f>
        <v>0</v>
      </c>
      <c r="I538" s="21">
        <f t="shared" si="291"/>
        <v>0</v>
      </c>
      <c r="J538" s="21">
        <f t="shared" si="291"/>
        <v>0</v>
      </c>
      <c r="K538" s="21">
        <f t="shared" si="291"/>
        <v>0</v>
      </c>
      <c r="L538" s="21">
        <f t="shared" si="291"/>
        <v>0</v>
      </c>
      <c r="M538" s="21">
        <f t="shared" si="291"/>
        <v>0</v>
      </c>
      <c r="N538" s="21">
        <f t="shared" si="291"/>
        <v>0</v>
      </c>
      <c r="O538" s="21"/>
      <c r="P538" s="21">
        <f t="shared" si="291"/>
        <v>0</v>
      </c>
      <c r="Q538" s="21"/>
      <c r="R538" s="21">
        <f t="shared" si="291"/>
        <v>0</v>
      </c>
      <c r="S538" s="21"/>
      <c r="T538" s="21"/>
      <c r="U538" s="21">
        <f t="shared" si="291"/>
        <v>0</v>
      </c>
      <c r="V538" s="21">
        <f t="shared" si="291"/>
        <v>0</v>
      </c>
      <c r="W538" s="21"/>
      <c r="X538" s="21"/>
      <c r="Y538" s="21"/>
      <c r="Z538" s="21"/>
      <c r="AA538" s="21"/>
      <c r="AB538" s="21"/>
      <c r="AC538" s="21"/>
      <c r="AD538" s="21"/>
      <c r="AE538" s="21"/>
      <c r="AF538" s="21"/>
      <c r="AG538" s="21"/>
      <c r="AH538" s="21">
        <f t="shared" si="291"/>
        <v>0</v>
      </c>
      <c r="AI538" s="21">
        <f t="shared" si="291"/>
        <v>0</v>
      </c>
      <c r="AJ538" s="21">
        <f t="shared" si="291"/>
        <v>0</v>
      </c>
      <c r="AK538" s="21">
        <f t="shared" si="291"/>
        <v>0</v>
      </c>
      <c r="AL538" s="21">
        <f t="shared" si="291"/>
        <v>0</v>
      </c>
      <c r="AM538" s="21">
        <v>0</v>
      </c>
      <c r="AN538" s="21">
        <f t="shared" si="281"/>
        <v>0</v>
      </c>
      <c r="AP538" s="55"/>
    </row>
    <row r="539" spans="1:42">
      <c r="A539" s="27">
        <v>1</v>
      </c>
      <c r="B539" s="2">
        <v>4</v>
      </c>
      <c r="C539" s="2">
        <v>7</v>
      </c>
      <c r="D539" s="2">
        <v>471</v>
      </c>
      <c r="E539" s="2">
        <v>1</v>
      </c>
      <c r="F539" s="2"/>
      <c r="G539" s="32" t="s">
        <v>459</v>
      </c>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f t="shared" si="281"/>
        <v>0</v>
      </c>
      <c r="AP539" s="55"/>
    </row>
    <row r="540" spans="1:42">
      <c r="A540" s="27">
        <v>1</v>
      </c>
      <c r="B540" s="2">
        <v>4</v>
      </c>
      <c r="C540" s="2">
        <v>8</v>
      </c>
      <c r="D540" s="2"/>
      <c r="E540" s="2"/>
      <c r="F540" s="2"/>
      <c r="G540" s="36" t="s">
        <v>460</v>
      </c>
      <c r="H540" s="15">
        <f>+H541+H543+H545+H547+H549</f>
        <v>0</v>
      </c>
      <c r="I540" s="15">
        <f t="shared" ref="I540:AL540" si="292">+I541+I543+I545+I547+I549</f>
        <v>0</v>
      </c>
      <c r="J540" s="15">
        <f t="shared" si="292"/>
        <v>0</v>
      </c>
      <c r="K540" s="15">
        <f t="shared" si="292"/>
        <v>0</v>
      </c>
      <c r="L540" s="15">
        <f t="shared" si="292"/>
        <v>0</v>
      </c>
      <c r="M540" s="15">
        <f t="shared" si="292"/>
        <v>0</v>
      </c>
      <c r="N540" s="15">
        <f t="shared" si="292"/>
        <v>0</v>
      </c>
      <c r="O540" s="15">
        <f t="shared" si="292"/>
        <v>0</v>
      </c>
      <c r="P540" s="15">
        <f t="shared" si="292"/>
        <v>0</v>
      </c>
      <c r="Q540" s="15">
        <f t="shared" si="292"/>
        <v>0</v>
      </c>
      <c r="R540" s="15">
        <f t="shared" si="292"/>
        <v>0</v>
      </c>
      <c r="S540" s="15">
        <f t="shared" si="292"/>
        <v>0</v>
      </c>
      <c r="T540" s="15">
        <f t="shared" si="292"/>
        <v>0</v>
      </c>
      <c r="U540" s="15">
        <f t="shared" si="292"/>
        <v>0</v>
      </c>
      <c r="V540" s="15">
        <f t="shared" si="292"/>
        <v>0</v>
      </c>
      <c r="W540" s="15">
        <f t="shared" si="292"/>
        <v>0</v>
      </c>
      <c r="X540" s="15">
        <f t="shared" si="292"/>
        <v>0</v>
      </c>
      <c r="Y540" s="15">
        <f t="shared" si="292"/>
        <v>0</v>
      </c>
      <c r="Z540" s="15">
        <f t="shared" si="292"/>
        <v>0</v>
      </c>
      <c r="AA540" s="15">
        <f t="shared" si="292"/>
        <v>0</v>
      </c>
      <c r="AB540" s="15">
        <f t="shared" si="292"/>
        <v>0</v>
      </c>
      <c r="AC540" s="15">
        <f t="shared" si="292"/>
        <v>0</v>
      </c>
      <c r="AD540" s="15">
        <f t="shared" si="292"/>
        <v>0</v>
      </c>
      <c r="AE540" s="15">
        <f t="shared" si="292"/>
        <v>0</v>
      </c>
      <c r="AF540" s="15">
        <f t="shared" si="292"/>
        <v>0</v>
      </c>
      <c r="AG540" s="15">
        <f t="shared" si="292"/>
        <v>0</v>
      </c>
      <c r="AH540" s="15">
        <f t="shared" si="292"/>
        <v>0</v>
      </c>
      <c r="AI540" s="15">
        <f t="shared" si="292"/>
        <v>0</v>
      </c>
      <c r="AJ540" s="15">
        <f t="shared" si="292"/>
        <v>0</v>
      </c>
      <c r="AK540" s="15">
        <f t="shared" si="292"/>
        <v>0</v>
      </c>
      <c r="AL540" s="15">
        <f t="shared" si="292"/>
        <v>0</v>
      </c>
      <c r="AM540" s="15">
        <v>0</v>
      </c>
      <c r="AN540" s="15">
        <f t="shared" si="281"/>
        <v>0</v>
      </c>
      <c r="AP540" s="55"/>
    </row>
    <row r="541" spans="1:42">
      <c r="A541" s="27">
        <v>1</v>
      </c>
      <c r="B541" s="2">
        <v>4</v>
      </c>
      <c r="C541" s="2">
        <v>8</v>
      </c>
      <c r="D541" s="2">
        <v>481</v>
      </c>
      <c r="E541" s="2"/>
      <c r="F541" s="2"/>
      <c r="G541" s="36" t="s">
        <v>461</v>
      </c>
      <c r="H541" s="23">
        <f>+H542</f>
        <v>0</v>
      </c>
      <c r="I541" s="23">
        <f t="shared" ref="I541:AL541" si="293">+I542</f>
        <v>0</v>
      </c>
      <c r="J541" s="23">
        <f t="shared" si="293"/>
        <v>0</v>
      </c>
      <c r="K541" s="23">
        <f t="shared" si="293"/>
        <v>0</v>
      </c>
      <c r="L541" s="23">
        <f t="shared" si="293"/>
        <v>0</v>
      </c>
      <c r="M541" s="23">
        <f t="shared" si="293"/>
        <v>0</v>
      </c>
      <c r="N541" s="23">
        <f t="shared" si="293"/>
        <v>0</v>
      </c>
      <c r="O541" s="23">
        <f t="shared" si="293"/>
        <v>0</v>
      </c>
      <c r="P541" s="23">
        <f t="shared" si="293"/>
        <v>0</v>
      </c>
      <c r="Q541" s="23">
        <f t="shared" si="293"/>
        <v>0</v>
      </c>
      <c r="R541" s="23">
        <f t="shared" si="293"/>
        <v>0</v>
      </c>
      <c r="S541" s="23">
        <f t="shared" si="293"/>
        <v>0</v>
      </c>
      <c r="T541" s="23">
        <f t="shared" si="293"/>
        <v>0</v>
      </c>
      <c r="U541" s="23">
        <f t="shared" si="293"/>
        <v>0</v>
      </c>
      <c r="V541" s="23">
        <f t="shared" si="293"/>
        <v>0</v>
      </c>
      <c r="W541" s="23">
        <f t="shared" si="293"/>
        <v>0</v>
      </c>
      <c r="X541" s="23">
        <f t="shared" si="293"/>
        <v>0</v>
      </c>
      <c r="Y541" s="23">
        <f t="shared" si="293"/>
        <v>0</v>
      </c>
      <c r="Z541" s="23">
        <f t="shared" si="293"/>
        <v>0</v>
      </c>
      <c r="AA541" s="23">
        <f t="shared" si="293"/>
        <v>0</v>
      </c>
      <c r="AB541" s="23">
        <f t="shared" si="293"/>
        <v>0</v>
      </c>
      <c r="AC541" s="23">
        <f t="shared" si="293"/>
        <v>0</v>
      </c>
      <c r="AD541" s="23">
        <f t="shared" si="293"/>
        <v>0</v>
      </c>
      <c r="AE541" s="23">
        <f t="shared" si="293"/>
        <v>0</v>
      </c>
      <c r="AF541" s="23">
        <f t="shared" si="293"/>
        <v>0</v>
      </c>
      <c r="AG541" s="23">
        <f t="shared" si="293"/>
        <v>0</v>
      </c>
      <c r="AH541" s="23">
        <f t="shared" si="293"/>
        <v>0</v>
      </c>
      <c r="AI541" s="23">
        <f t="shared" si="293"/>
        <v>0</v>
      </c>
      <c r="AJ541" s="23">
        <f t="shared" si="293"/>
        <v>0</v>
      </c>
      <c r="AK541" s="23">
        <f t="shared" si="293"/>
        <v>0</v>
      </c>
      <c r="AL541" s="23">
        <f t="shared" si="293"/>
        <v>0</v>
      </c>
      <c r="AM541" s="23">
        <v>0</v>
      </c>
      <c r="AN541" s="23">
        <f t="shared" si="281"/>
        <v>0</v>
      </c>
      <c r="AP541" s="55"/>
    </row>
    <row r="542" spans="1:42">
      <c r="A542" s="27">
        <v>1</v>
      </c>
      <c r="B542" s="2">
        <v>4</v>
      </c>
      <c r="C542" s="2">
        <v>8</v>
      </c>
      <c r="D542" s="2">
        <v>481</v>
      </c>
      <c r="E542" s="2">
        <v>1</v>
      </c>
      <c r="F542" s="2"/>
      <c r="G542" s="32" t="s">
        <v>461</v>
      </c>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f t="shared" si="281"/>
        <v>0</v>
      </c>
      <c r="AP542" s="55"/>
    </row>
    <row r="543" spans="1:42">
      <c r="A543" s="27">
        <v>1</v>
      </c>
      <c r="B543" s="2">
        <v>4</v>
      </c>
      <c r="C543" s="2">
        <v>8</v>
      </c>
      <c r="D543" s="2">
        <v>482</v>
      </c>
      <c r="E543" s="2"/>
      <c r="F543" s="2"/>
      <c r="G543" s="36" t="s">
        <v>462</v>
      </c>
      <c r="H543" s="23">
        <f>+H544</f>
        <v>0</v>
      </c>
      <c r="I543" s="23">
        <f t="shared" ref="I543:AL543" si="294">+I544</f>
        <v>0</v>
      </c>
      <c r="J543" s="23">
        <f t="shared" si="294"/>
        <v>0</v>
      </c>
      <c r="K543" s="23">
        <f t="shared" si="294"/>
        <v>0</v>
      </c>
      <c r="L543" s="23">
        <f t="shared" si="294"/>
        <v>0</v>
      </c>
      <c r="M543" s="23">
        <f t="shared" si="294"/>
        <v>0</v>
      </c>
      <c r="N543" s="23">
        <f t="shared" si="294"/>
        <v>0</v>
      </c>
      <c r="O543" s="23">
        <f t="shared" si="294"/>
        <v>0</v>
      </c>
      <c r="P543" s="23">
        <f t="shared" si="294"/>
        <v>0</v>
      </c>
      <c r="Q543" s="23">
        <f t="shared" si="294"/>
        <v>0</v>
      </c>
      <c r="R543" s="23">
        <f t="shared" si="294"/>
        <v>0</v>
      </c>
      <c r="S543" s="23">
        <f t="shared" si="294"/>
        <v>0</v>
      </c>
      <c r="T543" s="23">
        <f t="shared" si="294"/>
        <v>0</v>
      </c>
      <c r="U543" s="23">
        <f t="shared" si="294"/>
        <v>0</v>
      </c>
      <c r="V543" s="23">
        <f t="shared" si="294"/>
        <v>0</v>
      </c>
      <c r="W543" s="23">
        <f t="shared" si="294"/>
        <v>0</v>
      </c>
      <c r="X543" s="23">
        <f t="shared" si="294"/>
        <v>0</v>
      </c>
      <c r="Y543" s="23">
        <f t="shared" si="294"/>
        <v>0</v>
      </c>
      <c r="Z543" s="23">
        <f t="shared" si="294"/>
        <v>0</v>
      </c>
      <c r="AA543" s="23">
        <f t="shared" si="294"/>
        <v>0</v>
      </c>
      <c r="AB543" s="23">
        <f t="shared" si="294"/>
        <v>0</v>
      </c>
      <c r="AC543" s="23">
        <f t="shared" si="294"/>
        <v>0</v>
      </c>
      <c r="AD543" s="23">
        <f t="shared" si="294"/>
        <v>0</v>
      </c>
      <c r="AE543" s="23">
        <f t="shared" si="294"/>
        <v>0</v>
      </c>
      <c r="AF543" s="23">
        <f t="shared" si="294"/>
        <v>0</v>
      </c>
      <c r="AG543" s="23">
        <f t="shared" si="294"/>
        <v>0</v>
      </c>
      <c r="AH543" s="23">
        <f t="shared" si="294"/>
        <v>0</v>
      </c>
      <c r="AI543" s="23">
        <f t="shared" si="294"/>
        <v>0</v>
      </c>
      <c r="AJ543" s="23">
        <f t="shared" si="294"/>
        <v>0</v>
      </c>
      <c r="AK543" s="23">
        <f t="shared" si="294"/>
        <v>0</v>
      </c>
      <c r="AL543" s="23">
        <f t="shared" si="294"/>
        <v>0</v>
      </c>
      <c r="AM543" s="23">
        <v>0</v>
      </c>
      <c r="AN543" s="23">
        <f t="shared" si="281"/>
        <v>0</v>
      </c>
      <c r="AP543" s="55"/>
    </row>
    <row r="544" spans="1:42">
      <c r="A544" s="27">
        <v>1</v>
      </c>
      <c r="B544" s="2">
        <v>4</v>
      </c>
      <c r="C544" s="2">
        <v>8</v>
      </c>
      <c r="D544" s="2">
        <v>482</v>
      </c>
      <c r="E544" s="2">
        <v>2</v>
      </c>
      <c r="F544" s="2"/>
      <c r="G544" s="32" t="s">
        <v>463</v>
      </c>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f t="shared" si="281"/>
        <v>0</v>
      </c>
      <c r="AP544" s="55"/>
    </row>
    <row r="545" spans="1:42">
      <c r="A545" s="27">
        <v>1</v>
      </c>
      <c r="B545" s="2">
        <v>4</v>
      </c>
      <c r="C545" s="2">
        <v>8</v>
      </c>
      <c r="D545" s="2">
        <v>483</v>
      </c>
      <c r="E545" s="2"/>
      <c r="F545" s="2"/>
      <c r="G545" s="36" t="s">
        <v>464</v>
      </c>
      <c r="H545" s="23">
        <f>+H546</f>
        <v>0</v>
      </c>
      <c r="I545" s="23">
        <f t="shared" ref="I545:AL545" si="295">+I546</f>
        <v>0</v>
      </c>
      <c r="J545" s="23">
        <f t="shared" si="295"/>
        <v>0</v>
      </c>
      <c r="K545" s="23">
        <f t="shared" si="295"/>
        <v>0</v>
      </c>
      <c r="L545" s="23">
        <f t="shared" si="295"/>
        <v>0</v>
      </c>
      <c r="M545" s="23">
        <f t="shared" si="295"/>
        <v>0</v>
      </c>
      <c r="N545" s="23">
        <f t="shared" si="295"/>
        <v>0</v>
      </c>
      <c r="O545" s="23">
        <f t="shared" si="295"/>
        <v>0</v>
      </c>
      <c r="P545" s="23">
        <f t="shared" si="295"/>
        <v>0</v>
      </c>
      <c r="Q545" s="23">
        <f t="shared" si="295"/>
        <v>0</v>
      </c>
      <c r="R545" s="23">
        <f t="shared" si="295"/>
        <v>0</v>
      </c>
      <c r="S545" s="23">
        <f t="shared" si="295"/>
        <v>0</v>
      </c>
      <c r="T545" s="23">
        <f t="shared" si="295"/>
        <v>0</v>
      </c>
      <c r="U545" s="23">
        <f t="shared" si="295"/>
        <v>0</v>
      </c>
      <c r="V545" s="23">
        <f t="shared" si="295"/>
        <v>0</v>
      </c>
      <c r="W545" s="23">
        <f t="shared" si="295"/>
        <v>0</v>
      </c>
      <c r="X545" s="23">
        <f t="shared" si="295"/>
        <v>0</v>
      </c>
      <c r="Y545" s="23">
        <f t="shared" si="295"/>
        <v>0</v>
      </c>
      <c r="Z545" s="23">
        <f t="shared" si="295"/>
        <v>0</v>
      </c>
      <c r="AA545" s="23">
        <f t="shared" si="295"/>
        <v>0</v>
      </c>
      <c r="AB545" s="23">
        <f t="shared" si="295"/>
        <v>0</v>
      </c>
      <c r="AC545" s="23">
        <f t="shared" si="295"/>
        <v>0</v>
      </c>
      <c r="AD545" s="23">
        <f t="shared" si="295"/>
        <v>0</v>
      </c>
      <c r="AE545" s="23">
        <f t="shared" si="295"/>
        <v>0</v>
      </c>
      <c r="AF545" s="23">
        <f t="shared" si="295"/>
        <v>0</v>
      </c>
      <c r="AG545" s="23">
        <f t="shared" si="295"/>
        <v>0</v>
      </c>
      <c r="AH545" s="23">
        <f t="shared" si="295"/>
        <v>0</v>
      </c>
      <c r="AI545" s="23">
        <f t="shared" si="295"/>
        <v>0</v>
      </c>
      <c r="AJ545" s="23">
        <f t="shared" si="295"/>
        <v>0</v>
      </c>
      <c r="AK545" s="23">
        <f t="shared" si="295"/>
        <v>0</v>
      </c>
      <c r="AL545" s="23">
        <f t="shared" si="295"/>
        <v>0</v>
      </c>
      <c r="AM545" s="23">
        <v>0</v>
      </c>
      <c r="AN545" s="23">
        <f t="shared" si="281"/>
        <v>0</v>
      </c>
      <c r="AP545" s="55"/>
    </row>
    <row r="546" spans="1:42">
      <c r="A546" s="27">
        <v>1</v>
      </c>
      <c r="B546" s="2">
        <v>4</v>
      </c>
      <c r="C546" s="2">
        <v>8</v>
      </c>
      <c r="D546" s="2">
        <v>483</v>
      </c>
      <c r="E546" s="2">
        <v>3</v>
      </c>
      <c r="F546" s="2"/>
      <c r="G546" s="32" t="s">
        <v>465</v>
      </c>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f t="shared" si="281"/>
        <v>0</v>
      </c>
      <c r="AP546" s="55"/>
    </row>
    <row r="547" spans="1:42">
      <c r="A547" s="27">
        <v>1</v>
      </c>
      <c r="B547" s="2">
        <v>4</v>
      </c>
      <c r="C547" s="2">
        <v>8</v>
      </c>
      <c r="D547" s="2">
        <v>484</v>
      </c>
      <c r="E547" s="2"/>
      <c r="F547" s="2"/>
      <c r="G547" s="36" t="s">
        <v>466</v>
      </c>
      <c r="H547" s="23">
        <f>+H548</f>
        <v>0</v>
      </c>
      <c r="I547" s="23">
        <f t="shared" ref="I547:AL547" si="296">+I548</f>
        <v>0</v>
      </c>
      <c r="J547" s="23">
        <f t="shared" si="296"/>
        <v>0</v>
      </c>
      <c r="K547" s="23">
        <f t="shared" si="296"/>
        <v>0</v>
      </c>
      <c r="L547" s="23">
        <f t="shared" si="296"/>
        <v>0</v>
      </c>
      <c r="M547" s="23">
        <f t="shared" si="296"/>
        <v>0</v>
      </c>
      <c r="N547" s="23">
        <f t="shared" si="296"/>
        <v>0</v>
      </c>
      <c r="O547" s="23">
        <f t="shared" si="296"/>
        <v>0</v>
      </c>
      <c r="P547" s="23">
        <f t="shared" si="296"/>
        <v>0</v>
      </c>
      <c r="Q547" s="23">
        <f t="shared" si="296"/>
        <v>0</v>
      </c>
      <c r="R547" s="23">
        <f t="shared" si="296"/>
        <v>0</v>
      </c>
      <c r="S547" s="23">
        <f t="shared" si="296"/>
        <v>0</v>
      </c>
      <c r="T547" s="23">
        <f t="shared" si="296"/>
        <v>0</v>
      </c>
      <c r="U547" s="23">
        <f t="shared" si="296"/>
        <v>0</v>
      </c>
      <c r="V547" s="23">
        <f t="shared" si="296"/>
        <v>0</v>
      </c>
      <c r="W547" s="23">
        <f t="shared" si="296"/>
        <v>0</v>
      </c>
      <c r="X547" s="23">
        <f t="shared" si="296"/>
        <v>0</v>
      </c>
      <c r="Y547" s="23">
        <f t="shared" si="296"/>
        <v>0</v>
      </c>
      <c r="Z547" s="23">
        <f t="shared" si="296"/>
        <v>0</v>
      </c>
      <c r="AA547" s="23">
        <f t="shared" si="296"/>
        <v>0</v>
      </c>
      <c r="AB547" s="23">
        <f t="shared" si="296"/>
        <v>0</v>
      </c>
      <c r="AC547" s="23">
        <f t="shared" si="296"/>
        <v>0</v>
      </c>
      <c r="AD547" s="23">
        <f t="shared" si="296"/>
        <v>0</v>
      </c>
      <c r="AE547" s="23">
        <f t="shared" si="296"/>
        <v>0</v>
      </c>
      <c r="AF547" s="23">
        <f t="shared" si="296"/>
        <v>0</v>
      </c>
      <c r="AG547" s="23">
        <f t="shared" si="296"/>
        <v>0</v>
      </c>
      <c r="AH547" s="23">
        <f t="shared" si="296"/>
        <v>0</v>
      </c>
      <c r="AI547" s="23">
        <f t="shared" si="296"/>
        <v>0</v>
      </c>
      <c r="AJ547" s="23">
        <f t="shared" si="296"/>
        <v>0</v>
      </c>
      <c r="AK547" s="23">
        <f t="shared" si="296"/>
        <v>0</v>
      </c>
      <c r="AL547" s="23">
        <f t="shared" si="296"/>
        <v>0</v>
      </c>
      <c r="AM547" s="23">
        <v>0</v>
      </c>
      <c r="AN547" s="23">
        <f t="shared" si="281"/>
        <v>0</v>
      </c>
      <c r="AP547" s="55"/>
    </row>
    <row r="548" spans="1:42">
      <c r="A548" s="27">
        <v>1</v>
      </c>
      <c r="B548" s="2">
        <v>4</v>
      </c>
      <c r="C548" s="2">
        <v>8</v>
      </c>
      <c r="D548" s="2">
        <v>484</v>
      </c>
      <c r="E548" s="2">
        <v>4</v>
      </c>
      <c r="F548" s="2"/>
      <c r="G548" s="32" t="s">
        <v>467</v>
      </c>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f t="shared" si="281"/>
        <v>0</v>
      </c>
      <c r="AP548" s="55"/>
    </row>
    <row r="549" spans="1:42">
      <c r="A549" s="27">
        <v>1</v>
      </c>
      <c r="B549" s="2">
        <v>4</v>
      </c>
      <c r="C549" s="2">
        <v>8</v>
      </c>
      <c r="D549" s="2">
        <v>485</v>
      </c>
      <c r="E549" s="2"/>
      <c r="F549" s="2"/>
      <c r="G549" s="36" t="s">
        <v>468</v>
      </c>
      <c r="H549" s="23">
        <f>+H550</f>
        <v>0</v>
      </c>
      <c r="I549" s="23">
        <f t="shared" ref="I549:AL549" si="297">+I550</f>
        <v>0</v>
      </c>
      <c r="J549" s="23">
        <f t="shared" si="297"/>
        <v>0</v>
      </c>
      <c r="K549" s="23">
        <f t="shared" si="297"/>
        <v>0</v>
      </c>
      <c r="L549" s="23">
        <f t="shared" si="297"/>
        <v>0</v>
      </c>
      <c r="M549" s="23">
        <f t="shared" si="297"/>
        <v>0</v>
      </c>
      <c r="N549" s="23">
        <f t="shared" si="297"/>
        <v>0</v>
      </c>
      <c r="O549" s="23">
        <f t="shared" si="297"/>
        <v>0</v>
      </c>
      <c r="P549" s="23">
        <f t="shared" si="297"/>
        <v>0</v>
      </c>
      <c r="Q549" s="23">
        <f t="shared" si="297"/>
        <v>0</v>
      </c>
      <c r="R549" s="23">
        <f t="shared" si="297"/>
        <v>0</v>
      </c>
      <c r="S549" s="23">
        <f t="shared" si="297"/>
        <v>0</v>
      </c>
      <c r="T549" s="23">
        <f t="shared" si="297"/>
        <v>0</v>
      </c>
      <c r="U549" s="23">
        <f t="shared" si="297"/>
        <v>0</v>
      </c>
      <c r="V549" s="23">
        <f t="shared" si="297"/>
        <v>0</v>
      </c>
      <c r="W549" s="23">
        <f t="shared" si="297"/>
        <v>0</v>
      </c>
      <c r="X549" s="23">
        <f t="shared" si="297"/>
        <v>0</v>
      </c>
      <c r="Y549" s="23">
        <f t="shared" si="297"/>
        <v>0</v>
      </c>
      <c r="Z549" s="23">
        <f t="shared" si="297"/>
        <v>0</v>
      </c>
      <c r="AA549" s="23">
        <f t="shared" si="297"/>
        <v>0</v>
      </c>
      <c r="AB549" s="23">
        <f t="shared" si="297"/>
        <v>0</v>
      </c>
      <c r="AC549" s="23">
        <f t="shared" si="297"/>
        <v>0</v>
      </c>
      <c r="AD549" s="23">
        <f t="shared" si="297"/>
        <v>0</v>
      </c>
      <c r="AE549" s="23">
        <f t="shared" si="297"/>
        <v>0</v>
      </c>
      <c r="AF549" s="23">
        <f t="shared" si="297"/>
        <v>0</v>
      </c>
      <c r="AG549" s="23">
        <f t="shared" si="297"/>
        <v>0</v>
      </c>
      <c r="AH549" s="23">
        <f t="shared" si="297"/>
        <v>0</v>
      </c>
      <c r="AI549" s="23">
        <f t="shared" si="297"/>
        <v>0</v>
      </c>
      <c r="AJ549" s="23">
        <f t="shared" si="297"/>
        <v>0</v>
      </c>
      <c r="AK549" s="23">
        <f t="shared" si="297"/>
        <v>0</v>
      </c>
      <c r="AL549" s="23">
        <f t="shared" si="297"/>
        <v>0</v>
      </c>
      <c r="AM549" s="23">
        <v>0</v>
      </c>
      <c r="AN549" s="23">
        <f t="shared" si="281"/>
        <v>0</v>
      </c>
      <c r="AP549" s="55"/>
    </row>
    <row r="550" spans="1:42">
      <c r="A550" s="27">
        <v>1</v>
      </c>
      <c r="B550" s="2">
        <v>4</v>
      </c>
      <c r="C550" s="2">
        <v>8</v>
      </c>
      <c r="D550" s="2">
        <v>485</v>
      </c>
      <c r="E550" s="2">
        <v>5</v>
      </c>
      <c r="F550" s="2"/>
      <c r="G550" s="32" t="s">
        <v>468</v>
      </c>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f t="shared" si="281"/>
        <v>0</v>
      </c>
      <c r="AP550" s="55"/>
    </row>
    <row r="551" spans="1:42">
      <c r="A551" s="27">
        <v>1</v>
      </c>
      <c r="B551" s="2">
        <v>4</v>
      </c>
      <c r="C551" s="2">
        <v>9</v>
      </c>
      <c r="D551" s="2"/>
      <c r="E551" s="2"/>
      <c r="F551" s="2"/>
      <c r="G551" s="36" t="s">
        <v>469</v>
      </c>
      <c r="H551" s="15">
        <f>+H552+H555</f>
        <v>0</v>
      </c>
      <c r="I551" s="15">
        <f t="shared" ref="I551:AL551" si="298">+I552+I555</f>
        <v>0</v>
      </c>
      <c r="J551" s="15">
        <f t="shared" si="298"/>
        <v>0</v>
      </c>
      <c r="K551" s="15">
        <f t="shared" si="298"/>
        <v>0</v>
      </c>
      <c r="L551" s="15">
        <f t="shared" si="298"/>
        <v>0</v>
      </c>
      <c r="M551" s="15">
        <f t="shared" si="298"/>
        <v>0</v>
      </c>
      <c r="N551" s="15">
        <f t="shared" si="298"/>
        <v>0</v>
      </c>
      <c r="O551" s="15">
        <f t="shared" si="298"/>
        <v>0</v>
      </c>
      <c r="P551" s="15">
        <f t="shared" si="298"/>
        <v>0</v>
      </c>
      <c r="Q551" s="15">
        <f t="shared" si="298"/>
        <v>0</v>
      </c>
      <c r="R551" s="15">
        <f t="shared" si="298"/>
        <v>0</v>
      </c>
      <c r="S551" s="15">
        <f t="shared" si="298"/>
        <v>0</v>
      </c>
      <c r="T551" s="15">
        <f t="shared" si="298"/>
        <v>0</v>
      </c>
      <c r="U551" s="15">
        <f t="shared" si="298"/>
        <v>0</v>
      </c>
      <c r="V551" s="15">
        <f t="shared" si="298"/>
        <v>0</v>
      </c>
      <c r="W551" s="15">
        <f t="shared" si="298"/>
        <v>0</v>
      </c>
      <c r="X551" s="15">
        <f t="shared" si="298"/>
        <v>0</v>
      </c>
      <c r="Y551" s="15">
        <f t="shared" si="298"/>
        <v>0</v>
      </c>
      <c r="Z551" s="15">
        <f t="shared" si="298"/>
        <v>0</v>
      </c>
      <c r="AA551" s="15">
        <f t="shared" si="298"/>
        <v>0</v>
      </c>
      <c r="AB551" s="15">
        <f t="shared" si="298"/>
        <v>0</v>
      </c>
      <c r="AC551" s="15">
        <f t="shared" si="298"/>
        <v>0</v>
      </c>
      <c r="AD551" s="15">
        <f t="shared" si="298"/>
        <v>0</v>
      </c>
      <c r="AE551" s="15">
        <f t="shared" si="298"/>
        <v>0</v>
      </c>
      <c r="AF551" s="15">
        <f t="shared" si="298"/>
        <v>0</v>
      </c>
      <c r="AG551" s="15">
        <f t="shared" si="298"/>
        <v>0</v>
      </c>
      <c r="AH551" s="15">
        <f t="shared" si="298"/>
        <v>0</v>
      </c>
      <c r="AI551" s="15">
        <f t="shared" si="298"/>
        <v>0</v>
      </c>
      <c r="AJ551" s="15">
        <f t="shared" si="298"/>
        <v>0</v>
      </c>
      <c r="AK551" s="15">
        <f t="shared" si="298"/>
        <v>0</v>
      </c>
      <c r="AL551" s="15">
        <f t="shared" si="298"/>
        <v>0</v>
      </c>
      <c r="AM551" s="15">
        <v>0</v>
      </c>
      <c r="AN551" s="15">
        <f t="shared" si="281"/>
        <v>0</v>
      </c>
      <c r="AP551" s="55"/>
    </row>
    <row r="552" spans="1:42">
      <c r="A552" s="27">
        <v>1</v>
      </c>
      <c r="B552" s="2">
        <v>4</v>
      </c>
      <c r="C552" s="2">
        <v>9</v>
      </c>
      <c r="D552" s="2">
        <v>491</v>
      </c>
      <c r="E552" s="2"/>
      <c r="F552" s="2"/>
      <c r="G552" s="36" t="s">
        <v>469</v>
      </c>
      <c r="H552" s="23">
        <f>+H553+H554</f>
        <v>0</v>
      </c>
      <c r="I552" s="23">
        <f t="shared" ref="I552:AL552" si="299">+I553+I554</f>
        <v>0</v>
      </c>
      <c r="J552" s="23">
        <f t="shared" si="299"/>
        <v>0</v>
      </c>
      <c r="K552" s="23">
        <f t="shared" si="299"/>
        <v>0</v>
      </c>
      <c r="L552" s="23">
        <f t="shared" si="299"/>
        <v>0</v>
      </c>
      <c r="M552" s="23">
        <f t="shared" si="299"/>
        <v>0</v>
      </c>
      <c r="N552" s="23">
        <f t="shared" si="299"/>
        <v>0</v>
      </c>
      <c r="O552" s="23">
        <f t="shared" si="299"/>
        <v>0</v>
      </c>
      <c r="P552" s="23">
        <f t="shared" si="299"/>
        <v>0</v>
      </c>
      <c r="Q552" s="23">
        <f t="shared" si="299"/>
        <v>0</v>
      </c>
      <c r="R552" s="23">
        <f t="shared" si="299"/>
        <v>0</v>
      </c>
      <c r="S552" s="23">
        <f t="shared" si="299"/>
        <v>0</v>
      </c>
      <c r="T552" s="23">
        <f t="shared" si="299"/>
        <v>0</v>
      </c>
      <c r="U552" s="23">
        <f t="shared" si="299"/>
        <v>0</v>
      </c>
      <c r="V552" s="23">
        <f t="shared" si="299"/>
        <v>0</v>
      </c>
      <c r="W552" s="23">
        <f t="shared" si="299"/>
        <v>0</v>
      </c>
      <c r="X552" s="23">
        <f t="shared" si="299"/>
        <v>0</v>
      </c>
      <c r="Y552" s="23">
        <f t="shared" si="299"/>
        <v>0</v>
      </c>
      <c r="Z552" s="23">
        <f t="shared" si="299"/>
        <v>0</v>
      </c>
      <c r="AA552" s="23">
        <f t="shared" si="299"/>
        <v>0</v>
      </c>
      <c r="AB552" s="23">
        <f t="shared" si="299"/>
        <v>0</v>
      </c>
      <c r="AC552" s="23">
        <f t="shared" si="299"/>
        <v>0</v>
      </c>
      <c r="AD552" s="23">
        <f t="shared" si="299"/>
        <v>0</v>
      </c>
      <c r="AE552" s="23">
        <f t="shared" si="299"/>
        <v>0</v>
      </c>
      <c r="AF552" s="23">
        <f t="shared" si="299"/>
        <v>0</v>
      </c>
      <c r="AG552" s="23">
        <f t="shared" si="299"/>
        <v>0</v>
      </c>
      <c r="AH552" s="23">
        <f t="shared" si="299"/>
        <v>0</v>
      </c>
      <c r="AI552" s="23">
        <f t="shared" si="299"/>
        <v>0</v>
      </c>
      <c r="AJ552" s="23">
        <f t="shared" si="299"/>
        <v>0</v>
      </c>
      <c r="AK552" s="23">
        <f t="shared" si="299"/>
        <v>0</v>
      </c>
      <c r="AL552" s="23">
        <f t="shared" si="299"/>
        <v>0</v>
      </c>
      <c r="AM552" s="23">
        <v>0</v>
      </c>
      <c r="AN552" s="23">
        <f t="shared" si="281"/>
        <v>0</v>
      </c>
      <c r="AP552" s="55"/>
    </row>
    <row r="553" spans="1:42">
      <c r="A553" s="27">
        <v>1</v>
      </c>
      <c r="B553" s="2">
        <v>4</v>
      </c>
      <c r="C553" s="2">
        <v>9</v>
      </c>
      <c r="D553" s="2">
        <v>491</v>
      </c>
      <c r="E553" s="2">
        <v>1</v>
      </c>
      <c r="F553" s="2"/>
      <c r="G553" s="32" t="s">
        <v>470</v>
      </c>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f t="shared" si="281"/>
        <v>0</v>
      </c>
      <c r="AP553" s="55"/>
    </row>
    <row r="554" spans="1:42">
      <c r="A554" s="27">
        <v>1</v>
      </c>
      <c r="B554" s="2">
        <v>4</v>
      </c>
      <c r="C554" s="2">
        <v>9</v>
      </c>
      <c r="D554" s="2">
        <v>491</v>
      </c>
      <c r="E554" s="2">
        <v>2</v>
      </c>
      <c r="F554" s="2"/>
      <c r="G554" s="32" t="s">
        <v>471</v>
      </c>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f t="shared" si="281"/>
        <v>0</v>
      </c>
      <c r="AP554" s="55"/>
    </row>
    <row r="555" spans="1:42">
      <c r="A555" s="27">
        <v>1</v>
      </c>
      <c r="B555" s="2">
        <v>4</v>
      </c>
      <c r="C555" s="2">
        <v>9</v>
      </c>
      <c r="D555" s="2">
        <v>492</v>
      </c>
      <c r="E555" s="2"/>
      <c r="F555" s="2"/>
      <c r="G555" s="36" t="s">
        <v>472</v>
      </c>
      <c r="H555" s="23">
        <f>+H556</f>
        <v>0</v>
      </c>
      <c r="I555" s="23">
        <f t="shared" ref="I555:AL555" si="300">+I556</f>
        <v>0</v>
      </c>
      <c r="J555" s="23">
        <f t="shared" si="300"/>
        <v>0</v>
      </c>
      <c r="K555" s="23">
        <f t="shared" si="300"/>
        <v>0</v>
      </c>
      <c r="L555" s="23">
        <f t="shared" si="300"/>
        <v>0</v>
      </c>
      <c r="M555" s="23">
        <f t="shared" si="300"/>
        <v>0</v>
      </c>
      <c r="N555" s="23">
        <f t="shared" si="300"/>
        <v>0</v>
      </c>
      <c r="O555" s="23">
        <f t="shared" si="300"/>
        <v>0</v>
      </c>
      <c r="P555" s="23">
        <f t="shared" si="300"/>
        <v>0</v>
      </c>
      <c r="Q555" s="23">
        <f t="shared" si="300"/>
        <v>0</v>
      </c>
      <c r="R555" s="23">
        <f t="shared" si="300"/>
        <v>0</v>
      </c>
      <c r="S555" s="23">
        <f t="shared" si="300"/>
        <v>0</v>
      </c>
      <c r="T555" s="23">
        <f t="shared" si="300"/>
        <v>0</v>
      </c>
      <c r="U555" s="23">
        <f t="shared" si="300"/>
        <v>0</v>
      </c>
      <c r="V555" s="23">
        <f t="shared" si="300"/>
        <v>0</v>
      </c>
      <c r="W555" s="23">
        <f t="shared" si="300"/>
        <v>0</v>
      </c>
      <c r="X555" s="23">
        <f t="shared" si="300"/>
        <v>0</v>
      </c>
      <c r="Y555" s="23">
        <f t="shared" si="300"/>
        <v>0</v>
      </c>
      <c r="Z555" s="23">
        <f t="shared" si="300"/>
        <v>0</v>
      </c>
      <c r="AA555" s="23">
        <f t="shared" si="300"/>
        <v>0</v>
      </c>
      <c r="AB555" s="23">
        <f t="shared" si="300"/>
        <v>0</v>
      </c>
      <c r="AC555" s="23">
        <f t="shared" si="300"/>
        <v>0</v>
      </c>
      <c r="AD555" s="23">
        <f t="shared" si="300"/>
        <v>0</v>
      </c>
      <c r="AE555" s="23">
        <f t="shared" si="300"/>
        <v>0</v>
      </c>
      <c r="AF555" s="23">
        <f t="shared" si="300"/>
        <v>0</v>
      </c>
      <c r="AG555" s="23">
        <f t="shared" si="300"/>
        <v>0</v>
      </c>
      <c r="AH555" s="23">
        <f t="shared" si="300"/>
        <v>0</v>
      </c>
      <c r="AI555" s="23">
        <f t="shared" si="300"/>
        <v>0</v>
      </c>
      <c r="AJ555" s="23">
        <f t="shared" si="300"/>
        <v>0</v>
      </c>
      <c r="AK555" s="23">
        <f t="shared" si="300"/>
        <v>0</v>
      </c>
      <c r="AL555" s="23">
        <f t="shared" si="300"/>
        <v>0</v>
      </c>
      <c r="AM555" s="23">
        <v>0</v>
      </c>
      <c r="AN555" s="23">
        <f t="shared" si="281"/>
        <v>0</v>
      </c>
      <c r="AP555" s="55"/>
    </row>
    <row r="556" spans="1:42">
      <c r="A556" s="27">
        <v>1</v>
      </c>
      <c r="B556" s="2">
        <v>4</v>
      </c>
      <c r="C556" s="2">
        <v>9</v>
      </c>
      <c r="D556" s="2">
        <v>492</v>
      </c>
      <c r="E556" s="2">
        <v>1</v>
      </c>
      <c r="F556" s="2"/>
      <c r="G556" s="32" t="s">
        <v>472</v>
      </c>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f t="shared" si="281"/>
        <v>0</v>
      </c>
      <c r="AP556" s="55"/>
    </row>
    <row r="557" spans="1:42">
      <c r="A557" s="27"/>
      <c r="B557" s="26"/>
      <c r="C557" s="26"/>
      <c r="D557" s="26"/>
      <c r="E557" s="26"/>
      <c r="F557" s="26"/>
      <c r="G557" s="42"/>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P557" s="55"/>
    </row>
    <row r="558" spans="1:42">
      <c r="A558" s="27">
        <v>2</v>
      </c>
      <c r="B558" s="25">
        <v>5</v>
      </c>
      <c r="C558" s="20"/>
      <c r="D558" s="20"/>
      <c r="E558" s="20"/>
      <c r="F558" s="20"/>
      <c r="G558" s="35" t="s">
        <v>473</v>
      </c>
      <c r="H558" s="18">
        <f t="shared" ref="H558:AN558" si="301">+H559+H569+H578+H583+H597+H601+H623+H646+H665</f>
        <v>0</v>
      </c>
      <c r="I558" s="18">
        <f t="shared" si="301"/>
        <v>0</v>
      </c>
      <c r="J558" s="18">
        <f t="shared" si="301"/>
        <v>0</v>
      </c>
      <c r="K558" s="18">
        <f t="shared" si="301"/>
        <v>0</v>
      </c>
      <c r="L558" s="18">
        <f t="shared" si="301"/>
        <v>0</v>
      </c>
      <c r="M558" s="18">
        <f t="shared" si="301"/>
        <v>440000</v>
      </c>
      <c r="N558" s="18">
        <f t="shared" si="301"/>
        <v>0</v>
      </c>
      <c r="O558" s="18">
        <f t="shared" si="301"/>
        <v>0</v>
      </c>
      <c r="P558" s="18">
        <f t="shared" si="301"/>
        <v>0</v>
      </c>
      <c r="Q558" s="18">
        <f t="shared" si="301"/>
        <v>0</v>
      </c>
      <c r="R558" s="18">
        <f t="shared" si="301"/>
        <v>0</v>
      </c>
      <c r="S558" s="18">
        <f t="shared" si="301"/>
        <v>0</v>
      </c>
      <c r="T558" s="18">
        <f t="shared" si="301"/>
        <v>0</v>
      </c>
      <c r="U558" s="18">
        <f t="shared" si="301"/>
        <v>0</v>
      </c>
      <c r="V558" s="18">
        <f t="shared" si="301"/>
        <v>0</v>
      </c>
      <c r="W558" s="18">
        <f t="shared" si="301"/>
        <v>0</v>
      </c>
      <c r="X558" s="18">
        <f t="shared" si="301"/>
        <v>0</v>
      </c>
      <c r="Y558" s="18">
        <f t="shared" si="301"/>
        <v>0</v>
      </c>
      <c r="Z558" s="18">
        <f t="shared" si="301"/>
        <v>0</v>
      </c>
      <c r="AA558" s="18">
        <f t="shared" si="301"/>
        <v>0</v>
      </c>
      <c r="AB558" s="18">
        <f t="shared" si="301"/>
        <v>0</v>
      </c>
      <c r="AC558" s="18">
        <f t="shared" si="301"/>
        <v>0</v>
      </c>
      <c r="AD558" s="18">
        <f t="shared" si="301"/>
        <v>0</v>
      </c>
      <c r="AE558" s="18">
        <f t="shared" si="301"/>
        <v>0</v>
      </c>
      <c r="AF558" s="18">
        <f t="shared" si="301"/>
        <v>0</v>
      </c>
      <c r="AG558" s="18">
        <f t="shared" si="301"/>
        <v>0</v>
      </c>
      <c r="AH558" s="18">
        <f t="shared" si="301"/>
        <v>0</v>
      </c>
      <c r="AI558" s="18">
        <f t="shared" si="301"/>
        <v>0</v>
      </c>
      <c r="AJ558" s="18">
        <f t="shared" si="301"/>
        <v>0</v>
      </c>
      <c r="AK558" s="18">
        <f t="shared" si="301"/>
        <v>0</v>
      </c>
      <c r="AL558" s="18">
        <f t="shared" si="301"/>
        <v>0</v>
      </c>
      <c r="AM558" s="18">
        <v>0</v>
      </c>
      <c r="AN558" s="18">
        <f t="shared" si="301"/>
        <v>440000</v>
      </c>
      <c r="AP558" s="55"/>
    </row>
    <row r="559" spans="1:42">
      <c r="A559" s="27">
        <v>2</v>
      </c>
      <c r="B559" s="2">
        <v>5</v>
      </c>
      <c r="C559" s="2">
        <v>1</v>
      </c>
      <c r="D559" s="2"/>
      <c r="E559" s="2"/>
      <c r="F559" s="2"/>
      <c r="G559" s="36" t="s">
        <v>474</v>
      </c>
      <c r="H559" s="15">
        <f t="shared" ref="H559:AN559" si="302">+H560+H562+H564+H566</f>
        <v>0</v>
      </c>
      <c r="I559" s="15">
        <f t="shared" si="302"/>
        <v>0</v>
      </c>
      <c r="J559" s="15">
        <f t="shared" si="302"/>
        <v>0</v>
      </c>
      <c r="K559" s="15">
        <f t="shared" si="302"/>
        <v>0</v>
      </c>
      <c r="L559" s="15">
        <f t="shared" si="302"/>
        <v>0</v>
      </c>
      <c r="M559" s="15">
        <f t="shared" si="302"/>
        <v>440000</v>
      </c>
      <c r="N559" s="15">
        <f t="shared" si="302"/>
        <v>0</v>
      </c>
      <c r="O559" s="15">
        <f t="shared" si="302"/>
        <v>0</v>
      </c>
      <c r="P559" s="15">
        <f t="shared" si="302"/>
        <v>0</v>
      </c>
      <c r="Q559" s="15">
        <f t="shared" si="302"/>
        <v>0</v>
      </c>
      <c r="R559" s="15">
        <f t="shared" si="302"/>
        <v>0</v>
      </c>
      <c r="S559" s="15">
        <f t="shared" si="302"/>
        <v>0</v>
      </c>
      <c r="T559" s="15">
        <f t="shared" si="302"/>
        <v>0</v>
      </c>
      <c r="U559" s="15">
        <f t="shared" si="302"/>
        <v>0</v>
      </c>
      <c r="V559" s="15">
        <f t="shared" si="302"/>
        <v>0</v>
      </c>
      <c r="W559" s="15">
        <f t="shared" si="302"/>
        <v>0</v>
      </c>
      <c r="X559" s="15">
        <f t="shared" si="302"/>
        <v>0</v>
      </c>
      <c r="Y559" s="15">
        <f t="shared" si="302"/>
        <v>0</v>
      </c>
      <c r="Z559" s="15">
        <f t="shared" si="302"/>
        <v>0</v>
      </c>
      <c r="AA559" s="15">
        <f t="shared" si="302"/>
        <v>0</v>
      </c>
      <c r="AB559" s="15">
        <f t="shared" si="302"/>
        <v>0</v>
      </c>
      <c r="AC559" s="15">
        <f t="shared" si="302"/>
        <v>0</v>
      </c>
      <c r="AD559" s="15">
        <f t="shared" si="302"/>
        <v>0</v>
      </c>
      <c r="AE559" s="15">
        <f t="shared" si="302"/>
        <v>0</v>
      </c>
      <c r="AF559" s="15">
        <f t="shared" si="302"/>
        <v>0</v>
      </c>
      <c r="AG559" s="15">
        <f t="shared" si="302"/>
        <v>0</v>
      </c>
      <c r="AH559" s="15">
        <f t="shared" si="302"/>
        <v>0</v>
      </c>
      <c r="AI559" s="15">
        <f t="shared" si="302"/>
        <v>0</v>
      </c>
      <c r="AJ559" s="15">
        <f t="shared" si="302"/>
        <v>0</v>
      </c>
      <c r="AK559" s="15">
        <f t="shared" si="302"/>
        <v>0</v>
      </c>
      <c r="AL559" s="15">
        <f t="shared" si="302"/>
        <v>0</v>
      </c>
      <c r="AM559" s="15">
        <v>0</v>
      </c>
      <c r="AN559" s="15">
        <f t="shared" si="302"/>
        <v>440000</v>
      </c>
      <c r="AP559" s="55"/>
    </row>
    <row r="560" spans="1:42">
      <c r="A560" s="27">
        <v>2</v>
      </c>
      <c r="B560" s="2">
        <v>5</v>
      </c>
      <c r="C560" s="2">
        <v>1</v>
      </c>
      <c r="D560" s="2">
        <v>511</v>
      </c>
      <c r="E560" s="2"/>
      <c r="F560" s="2"/>
      <c r="G560" s="36" t="s">
        <v>475</v>
      </c>
      <c r="H560" s="23">
        <f>+H561</f>
        <v>0</v>
      </c>
      <c r="I560" s="23">
        <f t="shared" ref="I560:AL560" si="303">+I561</f>
        <v>0</v>
      </c>
      <c r="J560" s="23">
        <f t="shared" si="303"/>
        <v>0</v>
      </c>
      <c r="K560" s="23">
        <f t="shared" si="303"/>
        <v>0</v>
      </c>
      <c r="L560" s="23">
        <f t="shared" si="303"/>
        <v>0</v>
      </c>
      <c r="M560" s="23">
        <f t="shared" si="303"/>
        <v>100000</v>
      </c>
      <c r="N560" s="23">
        <f t="shared" si="303"/>
        <v>0</v>
      </c>
      <c r="O560" s="23">
        <f t="shared" si="303"/>
        <v>0</v>
      </c>
      <c r="P560" s="23">
        <f t="shared" si="303"/>
        <v>0</v>
      </c>
      <c r="Q560" s="23">
        <f t="shared" si="303"/>
        <v>0</v>
      </c>
      <c r="R560" s="23">
        <f t="shared" si="303"/>
        <v>0</v>
      </c>
      <c r="S560" s="23">
        <f t="shared" si="303"/>
        <v>0</v>
      </c>
      <c r="T560" s="23">
        <f t="shared" si="303"/>
        <v>0</v>
      </c>
      <c r="U560" s="23">
        <f t="shared" si="303"/>
        <v>0</v>
      </c>
      <c r="V560" s="23">
        <f t="shared" si="303"/>
        <v>0</v>
      </c>
      <c r="W560" s="23">
        <f t="shared" si="303"/>
        <v>0</v>
      </c>
      <c r="X560" s="23">
        <f t="shared" si="303"/>
        <v>0</v>
      </c>
      <c r="Y560" s="23">
        <f t="shared" si="303"/>
        <v>0</v>
      </c>
      <c r="Z560" s="23">
        <f t="shared" si="303"/>
        <v>0</v>
      </c>
      <c r="AA560" s="23">
        <f t="shared" si="303"/>
        <v>0</v>
      </c>
      <c r="AB560" s="23">
        <f t="shared" si="303"/>
        <v>0</v>
      </c>
      <c r="AC560" s="23">
        <f t="shared" si="303"/>
        <v>0</v>
      </c>
      <c r="AD560" s="23">
        <f t="shared" si="303"/>
        <v>0</v>
      </c>
      <c r="AE560" s="23">
        <f t="shared" si="303"/>
        <v>0</v>
      </c>
      <c r="AF560" s="23">
        <f t="shared" si="303"/>
        <v>0</v>
      </c>
      <c r="AG560" s="23">
        <f t="shared" si="303"/>
        <v>0</v>
      </c>
      <c r="AH560" s="23">
        <f t="shared" si="303"/>
        <v>0</v>
      </c>
      <c r="AI560" s="23">
        <f t="shared" si="303"/>
        <v>0</v>
      </c>
      <c r="AJ560" s="23">
        <f t="shared" si="303"/>
        <v>0</v>
      </c>
      <c r="AK560" s="23">
        <f t="shared" si="303"/>
        <v>0</v>
      </c>
      <c r="AL560" s="23">
        <f t="shared" si="303"/>
        <v>0</v>
      </c>
      <c r="AM560" s="23">
        <v>0</v>
      </c>
      <c r="AN560" s="12">
        <f t="shared" ref="AN560:AN591" si="304">SUM(H560:AL560)</f>
        <v>100000</v>
      </c>
      <c r="AP560" s="55"/>
    </row>
    <row r="561" spans="1:42">
      <c r="A561" s="27">
        <v>2</v>
      </c>
      <c r="B561" s="2">
        <v>5</v>
      </c>
      <c r="C561" s="2">
        <v>1</v>
      </c>
      <c r="D561" s="2">
        <v>511</v>
      </c>
      <c r="E561" s="2">
        <v>1</v>
      </c>
      <c r="F561" s="2"/>
      <c r="G561" s="32" t="s">
        <v>476</v>
      </c>
      <c r="H561" s="21"/>
      <c r="I561" s="21"/>
      <c r="J561" s="21"/>
      <c r="K561" s="21"/>
      <c r="L561" s="21"/>
      <c r="M561" s="21">
        <v>100000</v>
      </c>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16">
        <f t="shared" si="304"/>
        <v>100000</v>
      </c>
      <c r="AP561" s="55"/>
    </row>
    <row r="562" spans="1:42">
      <c r="A562" s="27">
        <v>2</v>
      </c>
      <c r="B562" s="2">
        <v>5</v>
      </c>
      <c r="C562" s="2">
        <v>1</v>
      </c>
      <c r="D562" s="2">
        <v>512</v>
      </c>
      <c r="E562" s="2"/>
      <c r="F562" s="2"/>
      <c r="G562" s="36" t="s">
        <v>477</v>
      </c>
      <c r="H562" s="23">
        <f>+H563</f>
        <v>0</v>
      </c>
      <c r="I562" s="23">
        <f t="shared" ref="I562:AL562" si="305">+I563</f>
        <v>0</v>
      </c>
      <c r="J562" s="23">
        <f t="shared" si="305"/>
        <v>0</v>
      </c>
      <c r="K562" s="23">
        <f t="shared" si="305"/>
        <v>0</v>
      </c>
      <c r="L562" s="23">
        <f t="shared" si="305"/>
        <v>0</v>
      </c>
      <c r="M562" s="23">
        <f t="shared" si="305"/>
        <v>0</v>
      </c>
      <c r="N562" s="23">
        <f t="shared" si="305"/>
        <v>0</v>
      </c>
      <c r="O562" s="23">
        <f t="shared" si="305"/>
        <v>0</v>
      </c>
      <c r="P562" s="23">
        <f t="shared" si="305"/>
        <v>0</v>
      </c>
      <c r="Q562" s="23">
        <f t="shared" si="305"/>
        <v>0</v>
      </c>
      <c r="R562" s="23">
        <f t="shared" si="305"/>
        <v>0</v>
      </c>
      <c r="S562" s="23">
        <f t="shared" si="305"/>
        <v>0</v>
      </c>
      <c r="T562" s="23">
        <f t="shared" si="305"/>
        <v>0</v>
      </c>
      <c r="U562" s="23">
        <f t="shared" si="305"/>
        <v>0</v>
      </c>
      <c r="V562" s="23">
        <f t="shared" si="305"/>
        <v>0</v>
      </c>
      <c r="W562" s="23">
        <f t="shared" si="305"/>
        <v>0</v>
      </c>
      <c r="X562" s="23">
        <f t="shared" si="305"/>
        <v>0</v>
      </c>
      <c r="Y562" s="23">
        <f t="shared" si="305"/>
        <v>0</v>
      </c>
      <c r="Z562" s="23">
        <f t="shared" si="305"/>
        <v>0</v>
      </c>
      <c r="AA562" s="23">
        <f t="shared" si="305"/>
        <v>0</v>
      </c>
      <c r="AB562" s="23">
        <f t="shared" si="305"/>
        <v>0</v>
      </c>
      <c r="AC562" s="23">
        <f t="shared" si="305"/>
        <v>0</v>
      </c>
      <c r="AD562" s="23">
        <f t="shared" si="305"/>
        <v>0</v>
      </c>
      <c r="AE562" s="23">
        <f t="shared" si="305"/>
        <v>0</v>
      </c>
      <c r="AF562" s="23">
        <f t="shared" si="305"/>
        <v>0</v>
      </c>
      <c r="AG562" s="23">
        <f t="shared" si="305"/>
        <v>0</v>
      </c>
      <c r="AH562" s="23">
        <f t="shared" si="305"/>
        <v>0</v>
      </c>
      <c r="AI562" s="23">
        <f t="shared" si="305"/>
        <v>0</v>
      </c>
      <c r="AJ562" s="23">
        <f t="shared" si="305"/>
        <v>0</v>
      </c>
      <c r="AK562" s="23">
        <f t="shared" si="305"/>
        <v>0</v>
      </c>
      <c r="AL562" s="23">
        <f t="shared" si="305"/>
        <v>0</v>
      </c>
      <c r="AM562" s="23">
        <v>0</v>
      </c>
      <c r="AN562" s="12">
        <f t="shared" si="304"/>
        <v>0</v>
      </c>
      <c r="AP562" s="55"/>
    </row>
    <row r="563" spans="1:42">
      <c r="A563" s="27">
        <v>2</v>
      </c>
      <c r="B563" s="2">
        <v>5</v>
      </c>
      <c r="C563" s="2">
        <v>1</v>
      </c>
      <c r="D563" s="2">
        <v>512</v>
      </c>
      <c r="E563" s="2">
        <v>1</v>
      </c>
      <c r="F563" s="2"/>
      <c r="G563" s="32" t="s">
        <v>477</v>
      </c>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16">
        <f t="shared" si="304"/>
        <v>0</v>
      </c>
      <c r="AP563" s="55"/>
    </row>
    <row r="564" spans="1:42">
      <c r="A564" s="27">
        <v>2</v>
      </c>
      <c r="B564" s="2">
        <v>5</v>
      </c>
      <c r="C564" s="2">
        <v>1</v>
      </c>
      <c r="D564" s="2">
        <v>515</v>
      </c>
      <c r="E564" s="2"/>
      <c r="F564" s="2"/>
      <c r="G564" s="36" t="s">
        <v>478</v>
      </c>
      <c r="H564" s="23">
        <f>+H565</f>
        <v>0</v>
      </c>
      <c r="I564" s="23">
        <f t="shared" ref="I564:AL564" si="306">+I565</f>
        <v>0</v>
      </c>
      <c r="J564" s="23">
        <f t="shared" si="306"/>
        <v>0</v>
      </c>
      <c r="K564" s="23">
        <f t="shared" si="306"/>
        <v>0</v>
      </c>
      <c r="L564" s="23">
        <f t="shared" si="306"/>
        <v>0</v>
      </c>
      <c r="M564" s="23">
        <f t="shared" si="306"/>
        <v>340000</v>
      </c>
      <c r="N564" s="23">
        <f t="shared" si="306"/>
        <v>0</v>
      </c>
      <c r="O564" s="23">
        <f t="shared" si="306"/>
        <v>0</v>
      </c>
      <c r="P564" s="23">
        <f t="shared" si="306"/>
        <v>0</v>
      </c>
      <c r="Q564" s="23">
        <f t="shared" si="306"/>
        <v>0</v>
      </c>
      <c r="R564" s="23">
        <f t="shared" si="306"/>
        <v>0</v>
      </c>
      <c r="S564" s="23">
        <f t="shared" si="306"/>
        <v>0</v>
      </c>
      <c r="T564" s="23">
        <f t="shared" si="306"/>
        <v>0</v>
      </c>
      <c r="U564" s="23">
        <f t="shared" si="306"/>
        <v>0</v>
      </c>
      <c r="V564" s="23">
        <f t="shared" si="306"/>
        <v>0</v>
      </c>
      <c r="W564" s="23">
        <f t="shared" si="306"/>
        <v>0</v>
      </c>
      <c r="X564" s="23">
        <f t="shared" si="306"/>
        <v>0</v>
      </c>
      <c r="Y564" s="23">
        <f t="shared" si="306"/>
        <v>0</v>
      </c>
      <c r="Z564" s="23">
        <f t="shared" si="306"/>
        <v>0</v>
      </c>
      <c r="AA564" s="23">
        <f t="shared" si="306"/>
        <v>0</v>
      </c>
      <c r="AB564" s="23">
        <f t="shared" si="306"/>
        <v>0</v>
      </c>
      <c r="AC564" s="23">
        <f t="shared" si="306"/>
        <v>0</v>
      </c>
      <c r="AD564" s="23">
        <f t="shared" si="306"/>
        <v>0</v>
      </c>
      <c r="AE564" s="23">
        <f t="shared" si="306"/>
        <v>0</v>
      </c>
      <c r="AF564" s="23">
        <f t="shared" si="306"/>
        <v>0</v>
      </c>
      <c r="AG564" s="23">
        <f t="shared" si="306"/>
        <v>0</v>
      </c>
      <c r="AH564" s="23">
        <f t="shared" si="306"/>
        <v>0</v>
      </c>
      <c r="AI564" s="23">
        <f t="shared" si="306"/>
        <v>0</v>
      </c>
      <c r="AJ564" s="23">
        <f t="shared" si="306"/>
        <v>0</v>
      </c>
      <c r="AK564" s="23">
        <f t="shared" si="306"/>
        <v>0</v>
      </c>
      <c r="AL564" s="23">
        <f t="shared" si="306"/>
        <v>0</v>
      </c>
      <c r="AM564" s="23">
        <v>0</v>
      </c>
      <c r="AN564" s="12">
        <f t="shared" si="304"/>
        <v>340000</v>
      </c>
      <c r="AP564" s="55"/>
    </row>
    <row r="565" spans="1:42">
      <c r="A565" s="27">
        <v>2</v>
      </c>
      <c r="B565" s="2">
        <v>5</v>
      </c>
      <c r="C565" s="2">
        <v>1</v>
      </c>
      <c r="D565" s="2">
        <v>515</v>
      </c>
      <c r="E565" s="2">
        <v>1</v>
      </c>
      <c r="F565" s="2"/>
      <c r="G565" s="32" t="s">
        <v>479</v>
      </c>
      <c r="H565" s="21">
        <v>0</v>
      </c>
      <c r="I565" s="21"/>
      <c r="J565" s="21"/>
      <c r="K565" s="21"/>
      <c r="L565" s="21"/>
      <c r="M565" s="21">
        <v>340000</v>
      </c>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v>0</v>
      </c>
      <c r="AL565" s="21"/>
      <c r="AM565" s="21"/>
      <c r="AN565" s="16">
        <f t="shared" si="304"/>
        <v>340000</v>
      </c>
      <c r="AP565" s="55"/>
    </row>
    <row r="566" spans="1:42">
      <c r="A566" s="27">
        <v>2</v>
      </c>
      <c r="B566" s="2">
        <v>5</v>
      </c>
      <c r="C566" s="2">
        <v>1</v>
      </c>
      <c r="D566" s="2">
        <v>519</v>
      </c>
      <c r="E566" s="2"/>
      <c r="F566" s="2"/>
      <c r="G566" s="36" t="s">
        <v>480</v>
      </c>
      <c r="H566" s="23">
        <f>+H567+H568</f>
        <v>0</v>
      </c>
      <c r="I566" s="23">
        <f t="shared" ref="I566:AL566" si="307">+I567+I568</f>
        <v>0</v>
      </c>
      <c r="J566" s="23">
        <f t="shared" si="307"/>
        <v>0</v>
      </c>
      <c r="K566" s="23">
        <f t="shared" si="307"/>
        <v>0</v>
      </c>
      <c r="L566" s="23"/>
      <c r="M566" s="23">
        <f t="shared" ref="M566:AJ566" si="308">+M567+M568</f>
        <v>0</v>
      </c>
      <c r="N566" s="23">
        <f t="shared" si="308"/>
        <v>0</v>
      </c>
      <c r="O566" s="23">
        <f t="shared" si="308"/>
        <v>0</v>
      </c>
      <c r="P566" s="23">
        <f t="shared" si="308"/>
        <v>0</v>
      </c>
      <c r="Q566" s="23">
        <f t="shared" si="308"/>
        <v>0</v>
      </c>
      <c r="R566" s="23">
        <f t="shared" si="308"/>
        <v>0</v>
      </c>
      <c r="S566" s="23">
        <f t="shared" si="308"/>
        <v>0</v>
      </c>
      <c r="T566" s="23">
        <f t="shared" si="308"/>
        <v>0</v>
      </c>
      <c r="U566" s="23">
        <f t="shared" si="308"/>
        <v>0</v>
      </c>
      <c r="V566" s="23">
        <f t="shared" si="308"/>
        <v>0</v>
      </c>
      <c r="W566" s="23">
        <f t="shared" si="308"/>
        <v>0</v>
      </c>
      <c r="X566" s="23">
        <f t="shared" si="308"/>
        <v>0</v>
      </c>
      <c r="Y566" s="23">
        <f t="shared" si="308"/>
        <v>0</v>
      </c>
      <c r="Z566" s="23">
        <f t="shared" si="308"/>
        <v>0</v>
      </c>
      <c r="AA566" s="23">
        <f t="shared" si="308"/>
        <v>0</v>
      </c>
      <c r="AB566" s="23">
        <f t="shared" si="308"/>
        <v>0</v>
      </c>
      <c r="AC566" s="23">
        <f t="shared" si="308"/>
        <v>0</v>
      </c>
      <c r="AD566" s="23">
        <f t="shared" si="308"/>
        <v>0</v>
      </c>
      <c r="AE566" s="23">
        <f t="shared" si="308"/>
        <v>0</v>
      </c>
      <c r="AF566" s="23">
        <f t="shared" si="308"/>
        <v>0</v>
      </c>
      <c r="AG566" s="23">
        <f t="shared" si="308"/>
        <v>0</v>
      </c>
      <c r="AH566" s="23">
        <f t="shared" si="308"/>
        <v>0</v>
      </c>
      <c r="AI566" s="23">
        <f t="shared" si="308"/>
        <v>0</v>
      </c>
      <c r="AJ566" s="23">
        <f t="shared" si="308"/>
        <v>0</v>
      </c>
      <c r="AK566" s="23">
        <f t="shared" si="307"/>
        <v>0</v>
      </c>
      <c r="AL566" s="23">
        <f t="shared" si="307"/>
        <v>0</v>
      </c>
      <c r="AM566" s="23">
        <v>0</v>
      </c>
      <c r="AN566" s="12">
        <f t="shared" si="304"/>
        <v>0</v>
      </c>
      <c r="AP566" s="55"/>
    </row>
    <row r="567" spans="1:42">
      <c r="A567" s="27">
        <v>2</v>
      </c>
      <c r="B567" s="2">
        <v>5</v>
      </c>
      <c r="C567" s="2">
        <v>1</v>
      </c>
      <c r="D567" s="2">
        <v>519</v>
      </c>
      <c r="E567" s="2">
        <v>1</v>
      </c>
      <c r="F567" s="2"/>
      <c r="G567" s="32" t="s">
        <v>481</v>
      </c>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16">
        <f t="shared" si="304"/>
        <v>0</v>
      </c>
      <c r="AP567" s="55"/>
    </row>
    <row r="568" spans="1:42">
      <c r="A568" s="27">
        <v>2</v>
      </c>
      <c r="B568" s="2">
        <v>5</v>
      </c>
      <c r="C568" s="2">
        <v>1</v>
      </c>
      <c r="D568" s="2">
        <v>519</v>
      </c>
      <c r="E568" s="2">
        <v>1</v>
      </c>
      <c r="F568" s="2"/>
      <c r="G568" s="32" t="s">
        <v>482</v>
      </c>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16">
        <f t="shared" si="304"/>
        <v>0</v>
      </c>
      <c r="AP568" s="55"/>
    </row>
    <row r="569" spans="1:42">
      <c r="A569" s="27">
        <v>2</v>
      </c>
      <c r="B569" s="2">
        <v>5</v>
      </c>
      <c r="C569" s="2">
        <v>2</v>
      </c>
      <c r="D569" s="2"/>
      <c r="E569" s="2"/>
      <c r="F569" s="2"/>
      <c r="G569" s="36" t="s">
        <v>483</v>
      </c>
      <c r="H569" s="15">
        <f>+H570+H572+H574+H576</f>
        <v>0</v>
      </c>
      <c r="I569" s="15">
        <f t="shared" ref="I569:AL569" si="309">+I570+I572+I574+I576</f>
        <v>0</v>
      </c>
      <c r="J569" s="15">
        <f t="shared" si="309"/>
        <v>0</v>
      </c>
      <c r="K569" s="15">
        <f t="shared" si="309"/>
        <v>0</v>
      </c>
      <c r="L569" s="15"/>
      <c r="M569" s="15">
        <f t="shared" ref="M569:AJ569" si="310">+M570+M572+M574+M576</f>
        <v>0</v>
      </c>
      <c r="N569" s="15">
        <f t="shared" si="310"/>
        <v>0</v>
      </c>
      <c r="O569" s="15">
        <f t="shared" si="310"/>
        <v>0</v>
      </c>
      <c r="P569" s="15">
        <f t="shared" si="310"/>
        <v>0</v>
      </c>
      <c r="Q569" s="15">
        <f t="shared" si="310"/>
        <v>0</v>
      </c>
      <c r="R569" s="15">
        <f t="shared" si="310"/>
        <v>0</v>
      </c>
      <c r="S569" s="15">
        <f t="shared" si="310"/>
        <v>0</v>
      </c>
      <c r="T569" s="15">
        <f t="shared" si="310"/>
        <v>0</v>
      </c>
      <c r="U569" s="15">
        <f t="shared" si="310"/>
        <v>0</v>
      </c>
      <c r="V569" s="15">
        <f t="shared" si="310"/>
        <v>0</v>
      </c>
      <c r="W569" s="15">
        <f>+W570+W572+W574+W576</f>
        <v>0</v>
      </c>
      <c r="X569" s="15">
        <f t="shared" ref="X569:AG569" si="311">+X570+X572+X574+X576</f>
        <v>0</v>
      </c>
      <c r="Y569" s="15">
        <f t="shared" si="311"/>
        <v>0</v>
      </c>
      <c r="Z569" s="15">
        <f t="shared" si="311"/>
        <v>0</v>
      </c>
      <c r="AA569" s="15">
        <f t="shared" si="311"/>
        <v>0</v>
      </c>
      <c r="AB569" s="15">
        <f t="shared" si="311"/>
        <v>0</v>
      </c>
      <c r="AC569" s="15">
        <f t="shared" si="311"/>
        <v>0</v>
      </c>
      <c r="AD569" s="15">
        <f t="shared" si="311"/>
        <v>0</v>
      </c>
      <c r="AE569" s="15">
        <f t="shared" si="311"/>
        <v>0</v>
      </c>
      <c r="AF569" s="15">
        <f t="shared" si="311"/>
        <v>0</v>
      </c>
      <c r="AG569" s="15">
        <f t="shared" si="311"/>
        <v>0</v>
      </c>
      <c r="AH569" s="15">
        <f t="shared" si="310"/>
        <v>0</v>
      </c>
      <c r="AI569" s="15">
        <f t="shared" si="310"/>
        <v>0</v>
      </c>
      <c r="AJ569" s="15">
        <f t="shared" si="310"/>
        <v>0</v>
      </c>
      <c r="AK569" s="15">
        <f t="shared" si="309"/>
        <v>0</v>
      </c>
      <c r="AL569" s="15">
        <f t="shared" si="309"/>
        <v>0</v>
      </c>
      <c r="AM569" s="15">
        <v>0</v>
      </c>
      <c r="AN569" s="14">
        <f t="shared" si="304"/>
        <v>0</v>
      </c>
      <c r="AP569" s="55"/>
    </row>
    <row r="570" spans="1:42">
      <c r="A570" s="27">
        <v>2</v>
      </c>
      <c r="B570" s="2">
        <v>5</v>
      </c>
      <c r="C570" s="2">
        <v>2</v>
      </c>
      <c r="D570" s="2">
        <v>520</v>
      </c>
      <c r="E570" s="2"/>
      <c r="F570" s="2"/>
      <c r="G570" s="36" t="s">
        <v>484</v>
      </c>
      <c r="H570" s="23">
        <f>+H571</f>
        <v>0</v>
      </c>
      <c r="I570" s="23">
        <f t="shared" ref="I570:AL570" si="312">+I571</f>
        <v>0</v>
      </c>
      <c r="J570" s="23">
        <f t="shared" si="312"/>
        <v>0</v>
      </c>
      <c r="K570" s="23">
        <f t="shared" si="312"/>
        <v>0</v>
      </c>
      <c r="L570" s="23"/>
      <c r="M570" s="23">
        <f t="shared" si="312"/>
        <v>0</v>
      </c>
      <c r="N570" s="23">
        <f t="shared" si="312"/>
        <v>0</v>
      </c>
      <c r="O570" s="23">
        <f t="shared" si="312"/>
        <v>0</v>
      </c>
      <c r="P570" s="23">
        <f t="shared" si="312"/>
        <v>0</v>
      </c>
      <c r="Q570" s="23">
        <f t="shared" si="312"/>
        <v>0</v>
      </c>
      <c r="R570" s="23">
        <f t="shared" si="312"/>
        <v>0</v>
      </c>
      <c r="S570" s="23">
        <f t="shared" si="312"/>
        <v>0</v>
      </c>
      <c r="T570" s="23">
        <f t="shared" si="312"/>
        <v>0</v>
      </c>
      <c r="U570" s="23">
        <f t="shared" si="312"/>
        <v>0</v>
      </c>
      <c r="V570" s="23">
        <f t="shared" si="312"/>
        <v>0</v>
      </c>
      <c r="W570" s="23">
        <f t="shared" si="312"/>
        <v>0</v>
      </c>
      <c r="X570" s="23">
        <f t="shared" si="312"/>
        <v>0</v>
      </c>
      <c r="Y570" s="23">
        <f t="shared" si="312"/>
        <v>0</v>
      </c>
      <c r="Z570" s="23">
        <f t="shared" si="312"/>
        <v>0</v>
      </c>
      <c r="AA570" s="23">
        <f t="shared" si="312"/>
        <v>0</v>
      </c>
      <c r="AB570" s="23">
        <f t="shared" si="312"/>
        <v>0</v>
      </c>
      <c r="AC570" s="23">
        <f t="shared" si="312"/>
        <v>0</v>
      </c>
      <c r="AD570" s="23">
        <f t="shared" si="312"/>
        <v>0</v>
      </c>
      <c r="AE570" s="23">
        <f t="shared" si="312"/>
        <v>0</v>
      </c>
      <c r="AF570" s="23">
        <f t="shared" si="312"/>
        <v>0</v>
      </c>
      <c r="AG570" s="23">
        <f t="shared" si="312"/>
        <v>0</v>
      </c>
      <c r="AH570" s="23">
        <f t="shared" si="312"/>
        <v>0</v>
      </c>
      <c r="AI570" s="23">
        <f t="shared" si="312"/>
        <v>0</v>
      </c>
      <c r="AJ570" s="23">
        <f t="shared" si="312"/>
        <v>0</v>
      </c>
      <c r="AK570" s="23">
        <f t="shared" si="312"/>
        <v>0</v>
      </c>
      <c r="AL570" s="23">
        <f t="shared" si="312"/>
        <v>0</v>
      </c>
      <c r="AM570" s="23">
        <v>0</v>
      </c>
      <c r="AN570" s="12">
        <f t="shared" si="304"/>
        <v>0</v>
      </c>
      <c r="AP570" s="55"/>
    </row>
    <row r="571" spans="1:42">
      <c r="A571" s="27">
        <v>2</v>
      </c>
      <c r="B571" s="2">
        <v>5</v>
      </c>
      <c r="C571" s="2">
        <v>2</v>
      </c>
      <c r="D571" s="2">
        <v>520</v>
      </c>
      <c r="E571" s="2">
        <v>1</v>
      </c>
      <c r="F571" s="2"/>
      <c r="G571" s="32" t="s">
        <v>484</v>
      </c>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16">
        <f t="shared" si="304"/>
        <v>0</v>
      </c>
      <c r="AP571" s="55"/>
    </row>
    <row r="572" spans="1:42">
      <c r="A572" s="27">
        <v>2</v>
      </c>
      <c r="B572" s="2">
        <v>5</v>
      </c>
      <c r="C572" s="2">
        <v>2</v>
      </c>
      <c r="D572" s="2">
        <v>520</v>
      </c>
      <c r="E572" s="2"/>
      <c r="F572" s="2"/>
      <c r="G572" s="36" t="s">
        <v>485</v>
      </c>
      <c r="H572" s="23">
        <f>+H573</f>
        <v>0</v>
      </c>
      <c r="I572" s="23">
        <f t="shared" ref="I572:AL572" si="313">+I573</f>
        <v>0</v>
      </c>
      <c r="J572" s="23">
        <f t="shared" si="313"/>
        <v>0</v>
      </c>
      <c r="K572" s="23">
        <f t="shared" si="313"/>
        <v>0</v>
      </c>
      <c r="L572" s="23"/>
      <c r="M572" s="23">
        <f t="shared" si="313"/>
        <v>0</v>
      </c>
      <c r="N572" s="23">
        <f t="shared" si="313"/>
        <v>0</v>
      </c>
      <c r="O572" s="23">
        <f t="shared" si="313"/>
        <v>0</v>
      </c>
      <c r="P572" s="23">
        <f t="shared" si="313"/>
        <v>0</v>
      </c>
      <c r="Q572" s="23">
        <f t="shared" si="313"/>
        <v>0</v>
      </c>
      <c r="R572" s="23">
        <f t="shared" si="313"/>
        <v>0</v>
      </c>
      <c r="S572" s="23">
        <f t="shared" si="313"/>
        <v>0</v>
      </c>
      <c r="T572" s="23">
        <f t="shared" si="313"/>
        <v>0</v>
      </c>
      <c r="U572" s="23">
        <f t="shared" si="313"/>
        <v>0</v>
      </c>
      <c r="V572" s="23">
        <f t="shared" si="313"/>
        <v>0</v>
      </c>
      <c r="W572" s="23">
        <f t="shared" si="313"/>
        <v>0</v>
      </c>
      <c r="X572" s="23">
        <f t="shared" si="313"/>
        <v>0</v>
      </c>
      <c r="Y572" s="23">
        <f t="shared" si="313"/>
        <v>0</v>
      </c>
      <c r="Z572" s="23">
        <f t="shared" si="313"/>
        <v>0</v>
      </c>
      <c r="AA572" s="23">
        <f t="shared" si="313"/>
        <v>0</v>
      </c>
      <c r="AB572" s="23">
        <f t="shared" si="313"/>
        <v>0</v>
      </c>
      <c r="AC572" s="23">
        <f t="shared" si="313"/>
        <v>0</v>
      </c>
      <c r="AD572" s="23">
        <f t="shared" si="313"/>
        <v>0</v>
      </c>
      <c r="AE572" s="23">
        <f t="shared" si="313"/>
        <v>0</v>
      </c>
      <c r="AF572" s="23">
        <f t="shared" si="313"/>
        <v>0</v>
      </c>
      <c r="AG572" s="23">
        <f t="shared" si="313"/>
        <v>0</v>
      </c>
      <c r="AH572" s="23">
        <f t="shared" si="313"/>
        <v>0</v>
      </c>
      <c r="AI572" s="23">
        <f t="shared" si="313"/>
        <v>0</v>
      </c>
      <c r="AJ572" s="23">
        <f t="shared" si="313"/>
        <v>0</v>
      </c>
      <c r="AK572" s="23">
        <f t="shared" si="313"/>
        <v>0</v>
      </c>
      <c r="AL572" s="23">
        <f t="shared" si="313"/>
        <v>0</v>
      </c>
      <c r="AM572" s="23">
        <v>0</v>
      </c>
      <c r="AN572" s="12">
        <f t="shared" si="304"/>
        <v>0</v>
      </c>
      <c r="AP572" s="55"/>
    </row>
    <row r="573" spans="1:42">
      <c r="A573" s="27">
        <v>2</v>
      </c>
      <c r="B573" s="2">
        <v>5</v>
      </c>
      <c r="C573" s="2">
        <v>2</v>
      </c>
      <c r="D573" s="2">
        <v>520</v>
      </c>
      <c r="E573" s="2">
        <v>1</v>
      </c>
      <c r="F573" s="2"/>
      <c r="G573" s="32" t="s">
        <v>485</v>
      </c>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16">
        <f t="shared" si="304"/>
        <v>0</v>
      </c>
      <c r="AP573" s="55"/>
    </row>
    <row r="574" spans="1:42">
      <c r="A574" s="27">
        <v>2</v>
      </c>
      <c r="B574" s="2">
        <v>5</v>
      </c>
      <c r="C574" s="2">
        <v>2</v>
      </c>
      <c r="D574" s="2">
        <v>523</v>
      </c>
      <c r="E574" s="2"/>
      <c r="F574" s="2"/>
      <c r="G574" s="36" t="s">
        <v>486</v>
      </c>
      <c r="H574" s="23">
        <f>+H575</f>
        <v>0</v>
      </c>
      <c r="I574" s="23">
        <f t="shared" ref="I574:AL574" si="314">+I575</f>
        <v>0</v>
      </c>
      <c r="J574" s="23">
        <f t="shared" si="314"/>
        <v>0</v>
      </c>
      <c r="K574" s="23">
        <f t="shared" si="314"/>
        <v>0</v>
      </c>
      <c r="L574" s="23"/>
      <c r="M574" s="23">
        <f t="shared" si="314"/>
        <v>0</v>
      </c>
      <c r="N574" s="23">
        <f t="shared" si="314"/>
        <v>0</v>
      </c>
      <c r="O574" s="23">
        <f t="shared" si="314"/>
        <v>0</v>
      </c>
      <c r="P574" s="23">
        <f t="shared" si="314"/>
        <v>0</v>
      </c>
      <c r="Q574" s="23">
        <f t="shared" si="314"/>
        <v>0</v>
      </c>
      <c r="R574" s="23">
        <f t="shared" si="314"/>
        <v>0</v>
      </c>
      <c r="S574" s="23">
        <f t="shared" si="314"/>
        <v>0</v>
      </c>
      <c r="T574" s="23">
        <f t="shared" si="314"/>
        <v>0</v>
      </c>
      <c r="U574" s="23">
        <f t="shared" si="314"/>
        <v>0</v>
      </c>
      <c r="V574" s="23">
        <f t="shared" si="314"/>
        <v>0</v>
      </c>
      <c r="W574" s="23">
        <f t="shared" si="314"/>
        <v>0</v>
      </c>
      <c r="X574" s="23">
        <f t="shared" si="314"/>
        <v>0</v>
      </c>
      <c r="Y574" s="23">
        <f t="shared" si="314"/>
        <v>0</v>
      </c>
      <c r="Z574" s="23">
        <f t="shared" si="314"/>
        <v>0</v>
      </c>
      <c r="AA574" s="23">
        <f t="shared" si="314"/>
        <v>0</v>
      </c>
      <c r="AB574" s="23">
        <f t="shared" si="314"/>
        <v>0</v>
      </c>
      <c r="AC574" s="23">
        <f t="shared" si="314"/>
        <v>0</v>
      </c>
      <c r="AD574" s="23">
        <f t="shared" si="314"/>
        <v>0</v>
      </c>
      <c r="AE574" s="23">
        <f t="shared" si="314"/>
        <v>0</v>
      </c>
      <c r="AF574" s="23">
        <f t="shared" si="314"/>
        <v>0</v>
      </c>
      <c r="AG574" s="23">
        <f t="shared" si="314"/>
        <v>0</v>
      </c>
      <c r="AH574" s="23">
        <f t="shared" si="314"/>
        <v>0</v>
      </c>
      <c r="AI574" s="23">
        <f t="shared" si="314"/>
        <v>0</v>
      </c>
      <c r="AJ574" s="23">
        <f t="shared" si="314"/>
        <v>0</v>
      </c>
      <c r="AK574" s="23">
        <f t="shared" si="314"/>
        <v>0</v>
      </c>
      <c r="AL574" s="23">
        <f t="shared" si="314"/>
        <v>0</v>
      </c>
      <c r="AM574" s="23">
        <v>0</v>
      </c>
      <c r="AN574" s="12">
        <f t="shared" si="304"/>
        <v>0</v>
      </c>
      <c r="AP574" s="55"/>
    </row>
    <row r="575" spans="1:42">
      <c r="A575" s="27">
        <v>2</v>
      </c>
      <c r="B575" s="2">
        <v>5</v>
      </c>
      <c r="C575" s="2">
        <v>2</v>
      </c>
      <c r="D575" s="2">
        <v>523</v>
      </c>
      <c r="E575" s="2">
        <v>1</v>
      </c>
      <c r="F575" s="2"/>
      <c r="G575" s="32" t="s">
        <v>486</v>
      </c>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16">
        <f t="shared" si="304"/>
        <v>0</v>
      </c>
      <c r="AP575" s="55"/>
    </row>
    <row r="576" spans="1:42">
      <c r="A576" s="27">
        <v>2</v>
      </c>
      <c r="B576" s="2">
        <v>5</v>
      </c>
      <c r="C576" s="2">
        <v>2</v>
      </c>
      <c r="D576" s="2">
        <v>529</v>
      </c>
      <c r="E576" s="2"/>
      <c r="F576" s="2"/>
      <c r="G576" s="36" t="s">
        <v>487</v>
      </c>
      <c r="H576" s="23">
        <f>+H577</f>
        <v>0</v>
      </c>
      <c r="I576" s="23">
        <f t="shared" ref="I576:AL576" si="315">+I577</f>
        <v>0</v>
      </c>
      <c r="J576" s="23">
        <f t="shared" si="315"/>
        <v>0</v>
      </c>
      <c r="K576" s="23">
        <f t="shared" si="315"/>
        <v>0</v>
      </c>
      <c r="L576" s="23"/>
      <c r="M576" s="23">
        <f t="shared" si="315"/>
        <v>0</v>
      </c>
      <c r="N576" s="23">
        <f t="shared" si="315"/>
        <v>0</v>
      </c>
      <c r="O576" s="23">
        <f t="shared" si="315"/>
        <v>0</v>
      </c>
      <c r="P576" s="23">
        <f t="shared" si="315"/>
        <v>0</v>
      </c>
      <c r="Q576" s="23">
        <f t="shared" si="315"/>
        <v>0</v>
      </c>
      <c r="R576" s="23">
        <f t="shared" si="315"/>
        <v>0</v>
      </c>
      <c r="S576" s="23">
        <f t="shared" si="315"/>
        <v>0</v>
      </c>
      <c r="T576" s="23">
        <f t="shared" si="315"/>
        <v>0</v>
      </c>
      <c r="U576" s="23">
        <f t="shared" si="315"/>
        <v>0</v>
      </c>
      <c r="V576" s="23">
        <f t="shared" si="315"/>
        <v>0</v>
      </c>
      <c r="W576" s="23">
        <f t="shared" si="315"/>
        <v>0</v>
      </c>
      <c r="X576" s="23">
        <f t="shared" si="315"/>
        <v>0</v>
      </c>
      <c r="Y576" s="23">
        <f t="shared" si="315"/>
        <v>0</v>
      </c>
      <c r="Z576" s="23">
        <f t="shared" si="315"/>
        <v>0</v>
      </c>
      <c r="AA576" s="23">
        <f t="shared" si="315"/>
        <v>0</v>
      </c>
      <c r="AB576" s="23">
        <f t="shared" si="315"/>
        <v>0</v>
      </c>
      <c r="AC576" s="23">
        <f t="shared" si="315"/>
        <v>0</v>
      </c>
      <c r="AD576" s="23">
        <f t="shared" si="315"/>
        <v>0</v>
      </c>
      <c r="AE576" s="23">
        <f t="shared" si="315"/>
        <v>0</v>
      </c>
      <c r="AF576" s="23">
        <f t="shared" si="315"/>
        <v>0</v>
      </c>
      <c r="AG576" s="23">
        <f t="shared" si="315"/>
        <v>0</v>
      </c>
      <c r="AH576" s="23">
        <f t="shared" si="315"/>
        <v>0</v>
      </c>
      <c r="AI576" s="23">
        <f t="shared" si="315"/>
        <v>0</v>
      </c>
      <c r="AJ576" s="23">
        <f t="shared" si="315"/>
        <v>0</v>
      </c>
      <c r="AK576" s="23">
        <f t="shared" si="315"/>
        <v>0</v>
      </c>
      <c r="AL576" s="23">
        <f t="shared" si="315"/>
        <v>0</v>
      </c>
      <c r="AM576" s="23">
        <v>0</v>
      </c>
      <c r="AN576" s="12">
        <f t="shared" si="304"/>
        <v>0</v>
      </c>
      <c r="AP576" s="55"/>
    </row>
    <row r="577" spans="1:42">
      <c r="A577" s="27">
        <v>2</v>
      </c>
      <c r="B577" s="2">
        <v>5</v>
      </c>
      <c r="C577" s="2">
        <v>2</v>
      </c>
      <c r="D577" s="2">
        <v>529</v>
      </c>
      <c r="E577" s="2">
        <v>1</v>
      </c>
      <c r="F577" s="2"/>
      <c r="G577" s="32" t="s">
        <v>488</v>
      </c>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16">
        <f t="shared" si="304"/>
        <v>0</v>
      </c>
      <c r="AP577" s="55"/>
    </row>
    <row r="578" spans="1:42">
      <c r="A578" s="27">
        <v>2</v>
      </c>
      <c r="B578" s="2">
        <v>5</v>
      </c>
      <c r="C578" s="2">
        <v>3</v>
      </c>
      <c r="D578" s="2"/>
      <c r="E578" s="2"/>
      <c r="F578" s="2"/>
      <c r="G578" s="36" t="s">
        <v>489</v>
      </c>
      <c r="H578" s="15">
        <f>+H579+H581</f>
        <v>0</v>
      </c>
      <c r="I578" s="15">
        <f t="shared" ref="I578:AL578" si="316">+I579+I581</f>
        <v>0</v>
      </c>
      <c r="J578" s="15">
        <f t="shared" si="316"/>
        <v>0</v>
      </c>
      <c r="K578" s="15">
        <f t="shared" si="316"/>
        <v>0</v>
      </c>
      <c r="L578" s="15"/>
      <c r="M578" s="15">
        <f t="shared" ref="M578:AJ578" si="317">+M579+M581</f>
        <v>0</v>
      </c>
      <c r="N578" s="15">
        <f t="shared" si="317"/>
        <v>0</v>
      </c>
      <c r="O578" s="15">
        <f t="shared" si="317"/>
        <v>0</v>
      </c>
      <c r="P578" s="15">
        <f t="shared" si="317"/>
        <v>0</v>
      </c>
      <c r="Q578" s="15">
        <f t="shared" si="317"/>
        <v>0</v>
      </c>
      <c r="R578" s="15">
        <f t="shared" si="317"/>
        <v>0</v>
      </c>
      <c r="S578" s="15">
        <f t="shared" si="317"/>
        <v>0</v>
      </c>
      <c r="T578" s="15">
        <f t="shared" si="317"/>
        <v>0</v>
      </c>
      <c r="U578" s="15">
        <f t="shared" si="317"/>
        <v>0</v>
      </c>
      <c r="V578" s="15">
        <f t="shared" si="317"/>
        <v>0</v>
      </c>
      <c r="W578" s="15">
        <f t="shared" si="317"/>
        <v>0</v>
      </c>
      <c r="X578" s="15">
        <f t="shared" si="317"/>
        <v>0</v>
      </c>
      <c r="Y578" s="15">
        <f t="shared" si="317"/>
        <v>0</v>
      </c>
      <c r="Z578" s="15">
        <f t="shared" si="317"/>
        <v>0</v>
      </c>
      <c r="AA578" s="15">
        <f t="shared" si="317"/>
        <v>0</v>
      </c>
      <c r="AB578" s="15">
        <f t="shared" si="317"/>
        <v>0</v>
      </c>
      <c r="AC578" s="15">
        <f t="shared" si="317"/>
        <v>0</v>
      </c>
      <c r="AD578" s="15">
        <f t="shared" si="317"/>
        <v>0</v>
      </c>
      <c r="AE578" s="15">
        <f t="shared" si="317"/>
        <v>0</v>
      </c>
      <c r="AF578" s="15">
        <f t="shared" si="317"/>
        <v>0</v>
      </c>
      <c r="AG578" s="15">
        <f t="shared" si="317"/>
        <v>0</v>
      </c>
      <c r="AH578" s="15">
        <f t="shared" si="317"/>
        <v>0</v>
      </c>
      <c r="AI578" s="15">
        <f t="shared" si="317"/>
        <v>0</v>
      </c>
      <c r="AJ578" s="15">
        <f t="shared" si="317"/>
        <v>0</v>
      </c>
      <c r="AK578" s="15">
        <f t="shared" si="316"/>
        <v>0</v>
      </c>
      <c r="AL578" s="15">
        <f t="shared" si="316"/>
        <v>0</v>
      </c>
      <c r="AM578" s="15">
        <v>0</v>
      </c>
      <c r="AN578" s="14">
        <f t="shared" si="304"/>
        <v>0</v>
      </c>
      <c r="AP578" s="55"/>
    </row>
    <row r="579" spans="1:42">
      <c r="A579" s="27">
        <v>2</v>
      </c>
      <c r="B579" s="2">
        <v>5</v>
      </c>
      <c r="C579" s="2">
        <v>3</v>
      </c>
      <c r="D579" s="2">
        <v>530</v>
      </c>
      <c r="E579" s="2"/>
      <c r="F579" s="2"/>
      <c r="G579" s="36" t="s">
        <v>490</v>
      </c>
      <c r="H579" s="23">
        <f>+H580</f>
        <v>0</v>
      </c>
      <c r="I579" s="23">
        <f t="shared" ref="I579:AL579" si="318">+I580</f>
        <v>0</v>
      </c>
      <c r="J579" s="23">
        <f t="shared" si="318"/>
        <v>0</v>
      </c>
      <c r="K579" s="23">
        <f t="shared" si="318"/>
        <v>0</v>
      </c>
      <c r="L579" s="23"/>
      <c r="M579" s="23">
        <f t="shared" si="318"/>
        <v>0</v>
      </c>
      <c r="N579" s="23">
        <f t="shared" si="318"/>
        <v>0</v>
      </c>
      <c r="O579" s="23">
        <f t="shared" si="318"/>
        <v>0</v>
      </c>
      <c r="P579" s="23">
        <f t="shared" si="318"/>
        <v>0</v>
      </c>
      <c r="Q579" s="23">
        <f t="shared" si="318"/>
        <v>0</v>
      </c>
      <c r="R579" s="23">
        <f t="shared" si="318"/>
        <v>0</v>
      </c>
      <c r="S579" s="23">
        <f t="shared" si="318"/>
        <v>0</v>
      </c>
      <c r="T579" s="23">
        <f t="shared" si="318"/>
        <v>0</v>
      </c>
      <c r="U579" s="23">
        <f t="shared" si="318"/>
        <v>0</v>
      </c>
      <c r="V579" s="23">
        <f t="shared" si="318"/>
        <v>0</v>
      </c>
      <c r="W579" s="23">
        <f t="shared" si="318"/>
        <v>0</v>
      </c>
      <c r="X579" s="23">
        <f t="shared" si="318"/>
        <v>0</v>
      </c>
      <c r="Y579" s="23">
        <f t="shared" si="318"/>
        <v>0</v>
      </c>
      <c r="Z579" s="23">
        <f t="shared" si="318"/>
        <v>0</v>
      </c>
      <c r="AA579" s="23">
        <f t="shared" si="318"/>
        <v>0</v>
      </c>
      <c r="AB579" s="23">
        <f t="shared" si="318"/>
        <v>0</v>
      </c>
      <c r="AC579" s="23">
        <f t="shared" si="318"/>
        <v>0</v>
      </c>
      <c r="AD579" s="23">
        <f t="shared" si="318"/>
        <v>0</v>
      </c>
      <c r="AE579" s="23">
        <f t="shared" si="318"/>
        <v>0</v>
      </c>
      <c r="AF579" s="23">
        <f t="shared" si="318"/>
        <v>0</v>
      </c>
      <c r="AG579" s="23">
        <f t="shared" si="318"/>
        <v>0</v>
      </c>
      <c r="AH579" s="23">
        <f t="shared" si="318"/>
        <v>0</v>
      </c>
      <c r="AI579" s="23">
        <f t="shared" si="318"/>
        <v>0</v>
      </c>
      <c r="AJ579" s="23">
        <f t="shared" si="318"/>
        <v>0</v>
      </c>
      <c r="AK579" s="23">
        <f t="shared" si="318"/>
        <v>0</v>
      </c>
      <c r="AL579" s="23">
        <f t="shared" si="318"/>
        <v>0</v>
      </c>
      <c r="AM579" s="23">
        <v>0</v>
      </c>
      <c r="AN579" s="12">
        <f t="shared" si="304"/>
        <v>0</v>
      </c>
      <c r="AP579" s="55"/>
    </row>
    <row r="580" spans="1:42">
      <c r="A580" s="27">
        <v>2</v>
      </c>
      <c r="B580" s="2">
        <v>5</v>
      </c>
      <c r="C580" s="2">
        <v>3</v>
      </c>
      <c r="D580" s="2">
        <v>530</v>
      </c>
      <c r="E580" s="2">
        <v>1</v>
      </c>
      <c r="F580" s="2"/>
      <c r="G580" s="32" t="s">
        <v>490</v>
      </c>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16">
        <f t="shared" si="304"/>
        <v>0</v>
      </c>
      <c r="AP580" s="55"/>
    </row>
    <row r="581" spans="1:42">
      <c r="A581" s="27">
        <v>2</v>
      </c>
      <c r="B581" s="2">
        <v>5</v>
      </c>
      <c r="C581" s="2">
        <v>3</v>
      </c>
      <c r="D581" s="2">
        <v>532</v>
      </c>
      <c r="E581" s="2"/>
      <c r="F581" s="2"/>
      <c r="G581" s="36" t="s">
        <v>491</v>
      </c>
      <c r="H581" s="23">
        <f>+H582</f>
        <v>0</v>
      </c>
      <c r="I581" s="23">
        <f t="shared" ref="I581:AL581" si="319">+I582</f>
        <v>0</v>
      </c>
      <c r="J581" s="23">
        <f t="shared" si="319"/>
        <v>0</v>
      </c>
      <c r="K581" s="23">
        <f t="shared" si="319"/>
        <v>0</v>
      </c>
      <c r="L581" s="23"/>
      <c r="M581" s="23">
        <f t="shared" si="319"/>
        <v>0</v>
      </c>
      <c r="N581" s="23">
        <f t="shared" si="319"/>
        <v>0</v>
      </c>
      <c r="O581" s="23">
        <f t="shared" si="319"/>
        <v>0</v>
      </c>
      <c r="P581" s="23">
        <f t="shared" si="319"/>
        <v>0</v>
      </c>
      <c r="Q581" s="23">
        <f t="shared" si="319"/>
        <v>0</v>
      </c>
      <c r="R581" s="23">
        <f t="shared" si="319"/>
        <v>0</v>
      </c>
      <c r="S581" s="23">
        <f t="shared" si="319"/>
        <v>0</v>
      </c>
      <c r="T581" s="23">
        <f t="shared" si="319"/>
        <v>0</v>
      </c>
      <c r="U581" s="23">
        <f t="shared" si="319"/>
        <v>0</v>
      </c>
      <c r="V581" s="23">
        <f t="shared" si="319"/>
        <v>0</v>
      </c>
      <c r="W581" s="23">
        <f t="shared" si="319"/>
        <v>0</v>
      </c>
      <c r="X581" s="23">
        <f t="shared" si="319"/>
        <v>0</v>
      </c>
      <c r="Y581" s="23">
        <f t="shared" si="319"/>
        <v>0</v>
      </c>
      <c r="Z581" s="23">
        <f t="shared" si="319"/>
        <v>0</v>
      </c>
      <c r="AA581" s="23">
        <f t="shared" si="319"/>
        <v>0</v>
      </c>
      <c r="AB581" s="23">
        <f t="shared" si="319"/>
        <v>0</v>
      </c>
      <c r="AC581" s="23">
        <f t="shared" si="319"/>
        <v>0</v>
      </c>
      <c r="AD581" s="23">
        <f t="shared" si="319"/>
        <v>0</v>
      </c>
      <c r="AE581" s="23">
        <f t="shared" si="319"/>
        <v>0</v>
      </c>
      <c r="AF581" s="23">
        <f t="shared" si="319"/>
        <v>0</v>
      </c>
      <c r="AG581" s="23">
        <f t="shared" si="319"/>
        <v>0</v>
      </c>
      <c r="AH581" s="23">
        <f t="shared" si="319"/>
        <v>0</v>
      </c>
      <c r="AI581" s="23">
        <f t="shared" si="319"/>
        <v>0</v>
      </c>
      <c r="AJ581" s="23">
        <f t="shared" si="319"/>
        <v>0</v>
      </c>
      <c r="AK581" s="23">
        <f t="shared" si="319"/>
        <v>0</v>
      </c>
      <c r="AL581" s="23">
        <f t="shared" si="319"/>
        <v>0</v>
      </c>
      <c r="AM581" s="23">
        <v>0</v>
      </c>
      <c r="AN581" s="12">
        <f t="shared" si="304"/>
        <v>0</v>
      </c>
      <c r="AP581" s="55"/>
    </row>
    <row r="582" spans="1:42">
      <c r="A582" s="27">
        <v>2</v>
      </c>
      <c r="B582" s="2">
        <v>5</v>
      </c>
      <c r="C582" s="2">
        <v>3</v>
      </c>
      <c r="D582" s="2">
        <v>532</v>
      </c>
      <c r="E582" s="2">
        <v>1</v>
      </c>
      <c r="F582" s="2"/>
      <c r="G582" s="32" t="s">
        <v>491</v>
      </c>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16">
        <f t="shared" si="304"/>
        <v>0</v>
      </c>
      <c r="AP582" s="55"/>
    </row>
    <row r="583" spans="1:42">
      <c r="A583" s="27">
        <v>2</v>
      </c>
      <c r="B583" s="2">
        <v>5</v>
      </c>
      <c r="C583" s="2">
        <v>4</v>
      </c>
      <c r="D583" s="2"/>
      <c r="E583" s="2"/>
      <c r="F583" s="2"/>
      <c r="G583" s="36" t="s">
        <v>492</v>
      </c>
      <c r="H583" s="15">
        <f>+H584+H586+H588+H590+H592+H594</f>
        <v>0</v>
      </c>
      <c r="I583" s="15">
        <f t="shared" ref="I583:AL583" si="320">+I584+I586+I588+I590+I592+I594</f>
        <v>0</v>
      </c>
      <c r="J583" s="15">
        <f t="shared" si="320"/>
        <v>0</v>
      </c>
      <c r="K583" s="15">
        <f t="shared" si="320"/>
        <v>0</v>
      </c>
      <c r="L583" s="15"/>
      <c r="M583" s="15">
        <f t="shared" ref="M583:AJ583" si="321">+M584+M586+M588+M590+M592+M594</f>
        <v>0</v>
      </c>
      <c r="N583" s="15">
        <f t="shared" si="321"/>
        <v>0</v>
      </c>
      <c r="O583" s="15">
        <f t="shared" si="321"/>
        <v>0</v>
      </c>
      <c r="P583" s="15">
        <f t="shared" si="321"/>
        <v>0</v>
      </c>
      <c r="Q583" s="15">
        <f t="shared" si="321"/>
        <v>0</v>
      </c>
      <c r="R583" s="15">
        <f t="shared" si="321"/>
        <v>0</v>
      </c>
      <c r="S583" s="15">
        <f t="shared" si="321"/>
        <v>0</v>
      </c>
      <c r="T583" s="15">
        <f t="shared" si="321"/>
        <v>0</v>
      </c>
      <c r="U583" s="15">
        <f t="shared" si="321"/>
        <v>0</v>
      </c>
      <c r="V583" s="15">
        <f t="shared" si="321"/>
        <v>0</v>
      </c>
      <c r="W583" s="15">
        <f t="shared" si="321"/>
        <v>0</v>
      </c>
      <c r="X583" s="15">
        <f t="shared" si="321"/>
        <v>0</v>
      </c>
      <c r="Y583" s="15">
        <f t="shared" si="321"/>
        <v>0</v>
      </c>
      <c r="Z583" s="15">
        <f t="shared" si="321"/>
        <v>0</v>
      </c>
      <c r="AA583" s="15">
        <f t="shared" si="321"/>
        <v>0</v>
      </c>
      <c r="AB583" s="15">
        <f t="shared" si="321"/>
        <v>0</v>
      </c>
      <c r="AC583" s="15">
        <f t="shared" si="321"/>
        <v>0</v>
      </c>
      <c r="AD583" s="15">
        <f t="shared" si="321"/>
        <v>0</v>
      </c>
      <c r="AE583" s="15">
        <f t="shared" si="321"/>
        <v>0</v>
      </c>
      <c r="AF583" s="15">
        <f t="shared" si="321"/>
        <v>0</v>
      </c>
      <c r="AG583" s="15">
        <f t="shared" si="321"/>
        <v>0</v>
      </c>
      <c r="AH583" s="15">
        <f t="shared" si="321"/>
        <v>0</v>
      </c>
      <c r="AI583" s="15">
        <f t="shared" si="321"/>
        <v>0</v>
      </c>
      <c r="AJ583" s="15">
        <f t="shared" si="321"/>
        <v>0</v>
      </c>
      <c r="AK583" s="15">
        <f t="shared" si="320"/>
        <v>0</v>
      </c>
      <c r="AL583" s="15">
        <f t="shared" si="320"/>
        <v>0</v>
      </c>
      <c r="AM583" s="15">
        <v>0</v>
      </c>
      <c r="AN583" s="14">
        <f t="shared" si="304"/>
        <v>0</v>
      </c>
      <c r="AP583" s="55"/>
    </row>
    <row r="584" spans="1:42">
      <c r="A584" s="27">
        <v>2</v>
      </c>
      <c r="B584" s="2">
        <v>5</v>
      </c>
      <c r="C584" s="2">
        <v>4</v>
      </c>
      <c r="D584" s="2">
        <v>541</v>
      </c>
      <c r="E584" s="2"/>
      <c r="F584" s="2"/>
      <c r="G584" s="36" t="s">
        <v>493</v>
      </c>
      <c r="H584" s="23">
        <f>+H585</f>
        <v>0</v>
      </c>
      <c r="I584" s="23">
        <f t="shared" ref="I584:AL584" si="322">+I585</f>
        <v>0</v>
      </c>
      <c r="J584" s="23">
        <f t="shared" si="322"/>
        <v>0</v>
      </c>
      <c r="K584" s="23">
        <f t="shared" si="322"/>
        <v>0</v>
      </c>
      <c r="L584" s="23"/>
      <c r="M584" s="23">
        <f t="shared" si="322"/>
        <v>0</v>
      </c>
      <c r="N584" s="23">
        <f t="shared" si="322"/>
        <v>0</v>
      </c>
      <c r="O584" s="23">
        <f t="shared" si="322"/>
        <v>0</v>
      </c>
      <c r="P584" s="23">
        <f t="shared" si="322"/>
        <v>0</v>
      </c>
      <c r="Q584" s="23">
        <f t="shared" si="322"/>
        <v>0</v>
      </c>
      <c r="R584" s="23">
        <f t="shared" si="322"/>
        <v>0</v>
      </c>
      <c r="S584" s="23">
        <f t="shared" si="322"/>
        <v>0</v>
      </c>
      <c r="T584" s="23">
        <f t="shared" si="322"/>
        <v>0</v>
      </c>
      <c r="U584" s="23">
        <f t="shared" si="322"/>
        <v>0</v>
      </c>
      <c r="V584" s="23">
        <f t="shared" si="322"/>
        <v>0</v>
      </c>
      <c r="W584" s="23">
        <f t="shared" si="322"/>
        <v>0</v>
      </c>
      <c r="X584" s="23">
        <f t="shared" si="322"/>
        <v>0</v>
      </c>
      <c r="Y584" s="23">
        <f t="shared" si="322"/>
        <v>0</v>
      </c>
      <c r="Z584" s="23">
        <f t="shared" si="322"/>
        <v>0</v>
      </c>
      <c r="AA584" s="23">
        <f t="shared" si="322"/>
        <v>0</v>
      </c>
      <c r="AB584" s="23">
        <f t="shared" si="322"/>
        <v>0</v>
      </c>
      <c r="AC584" s="23">
        <f t="shared" si="322"/>
        <v>0</v>
      </c>
      <c r="AD584" s="23">
        <f t="shared" si="322"/>
        <v>0</v>
      </c>
      <c r="AE584" s="23">
        <f t="shared" si="322"/>
        <v>0</v>
      </c>
      <c r="AF584" s="23">
        <f t="shared" si="322"/>
        <v>0</v>
      </c>
      <c r="AG584" s="23">
        <f t="shared" si="322"/>
        <v>0</v>
      </c>
      <c r="AH584" s="23">
        <f t="shared" si="322"/>
        <v>0</v>
      </c>
      <c r="AI584" s="23">
        <f t="shared" si="322"/>
        <v>0</v>
      </c>
      <c r="AJ584" s="23">
        <f t="shared" si="322"/>
        <v>0</v>
      </c>
      <c r="AK584" s="23">
        <f t="shared" si="322"/>
        <v>0</v>
      </c>
      <c r="AL584" s="23">
        <f t="shared" si="322"/>
        <v>0</v>
      </c>
      <c r="AM584" s="23">
        <v>0</v>
      </c>
      <c r="AN584" s="12">
        <f t="shared" si="304"/>
        <v>0</v>
      </c>
      <c r="AP584" s="55"/>
    </row>
    <row r="585" spans="1:42">
      <c r="A585" s="27">
        <v>2</v>
      </c>
      <c r="B585" s="2">
        <v>5</v>
      </c>
      <c r="C585" s="2">
        <v>4</v>
      </c>
      <c r="D585" s="2">
        <v>541</v>
      </c>
      <c r="E585" s="2">
        <v>1</v>
      </c>
      <c r="F585" s="2"/>
      <c r="G585" s="32" t="s">
        <v>494</v>
      </c>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v>0</v>
      </c>
      <c r="AK585" s="21">
        <v>0</v>
      </c>
      <c r="AL585" s="21"/>
      <c r="AM585" s="21"/>
      <c r="AN585" s="16">
        <f t="shared" si="304"/>
        <v>0</v>
      </c>
      <c r="AP585" s="55"/>
    </row>
    <row r="586" spans="1:42">
      <c r="A586" s="27">
        <v>2</v>
      </c>
      <c r="B586" s="2">
        <v>5</v>
      </c>
      <c r="C586" s="2">
        <v>4</v>
      </c>
      <c r="D586" s="2">
        <v>542</v>
      </c>
      <c r="E586" s="2"/>
      <c r="F586" s="2"/>
      <c r="G586" s="36" t="s">
        <v>495</v>
      </c>
      <c r="H586" s="23">
        <f>+H587</f>
        <v>0</v>
      </c>
      <c r="I586" s="23">
        <f t="shared" ref="I586:AL586" si="323">+I587</f>
        <v>0</v>
      </c>
      <c r="J586" s="23">
        <f t="shared" si="323"/>
        <v>0</v>
      </c>
      <c r="K586" s="23">
        <f t="shared" si="323"/>
        <v>0</v>
      </c>
      <c r="L586" s="23"/>
      <c r="M586" s="23">
        <f t="shared" si="323"/>
        <v>0</v>
      </c>
      <c r="N586" s="23">
        <f t="shared" si="323"/>
        <v>0</v>
      </c>
      <c r="O586" s="23">
        <f t="shared" si="323"/>
        <v>0</v>
      </c>
      <c r="P586" s="23">
        <f t="shared" si="323"/>
        <v>0</v>
      </c>
      <c r="Q586" s="23">
        <f t="shared" si="323"/>
        <v>0</v>
      </c>
      <c r="R586" s="23">
        <f t="shared" si="323"/>
        <v>0</v>
      </c>
      <c r="S586" s="23">
        <f t="shared" si="323"/>
        <v>0</v>
      </c>
      <c r="T586" s="23">
        <f t="shared" si="323"/>
        <v>0</v>
      </c>
      <c r="U586" s="23">
        <f t="shared" si="323"/>
        <v>0</v>
      </c>
      <c r="V586" s="23">
        <f t="shared" si="323"/>
        <v>0</v>
      </c>
      <c r="W586" s="23">
        <f t="shared" si="323"/>
        <v>0</v>
      </c>
      <c r="X586" s="23">
        <f t="shared" si="323"/>
        <v>0</v>
      </c>
      <c r="Y586" s="23">
        <f t="shared" si="323"/>
        <v>0</v>
      </c>
      <c r="Z586" s="23">
        <f t="shared" si="323"/>
        <v>0</v>
      </c>
      <c r="AA586" s="23">
        <f t="shared" si="323"/>
        <v>0</v>
      </c>
      <c r="AB586" s="23">
        <f t="shared" si="323"/>
        <v>0</v>
      </c>
      <c r="AC586" s="23">
        <f t="shared" si="323"/>
        <v>0</v>
      </c>
      <c r="AD586" s="23">
        <f t="shared" si="323"/>
        <v>0</v>
      </c>
      <c r="AE586" s="23">
        <f t="shared" si="323"/>
        <v>0</v>
      </c>
      <c r="AF586" s="23">
        <f t="shared" si="323"/>
        <v>0</v>
      </c>
      <c r="AG586" s="23">
        <f t="shared" si="323"/>
        <v>0</v>
      </c>
      <c r="AH586" s="23">
        <f t="shared" si="323"/>
        <v>0</v>
      </c>
      <c r="AI586" s="23">
        <f t="shared" si="323"/>
        <v>0</v>
      </c>
      <c r="AJ586" s="23">
        <f t="shared" si="323"/>
        <v>0</v>
      </c>
      <c r="AK586" s="23">
        <f t="shared" si="323"/>
        <v>0</v>
      </c>
      <c r="AL586" s="23">
        <f t="shared" si="323"/>
        <v>0</v>
      </c>
      <c r="AM586" s="23">
        <v>0</v>
      </c>
      <c r="AN586" s="12">
        <f t="shared" si="304"/>
        <v>0</v>
      </c>
      <c r="AP586" s="55"/>
    </row>
    <row r="587" spans="1:42">
      <c r="A587" s="27">
        <v>2</v>
      </c>
      <c r="B587" s="2">
        <v>5</v>
      </c>
      <c r="C587" s="2">
        <v>4</v>
      </c>
      <c r="D587" s="2">
        <v>542</v>
      </c>
      <c r="E587" s="2">
        <v>1</v>
      </c>
      <c r="F587" s="2"/>
      <c r="G587" s="32" t="s">
        <v>495</v>
      </c>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16">
        <f t="shared" si="304"/>
        <v>0</v>
      </c>
      <c r="AP587" s="55"/>
    </row>
    <row r="588" spans="1:42">
      <c r="A588" s="27">
        <v>2</v>
      </c>
      <c r="B588" s="2">
        <v>5</v>
      </c>
      <c r="C588" s="2">
        <v>4</v>
      </c>
      <c r="D588" s="2">
        <v>543</v>
      </c>
      <c r="E588" s="2"/>
      <c r="F588" s="2"/>
      <c r="G588" s="36" t="s">
        <v>496</v>
      </c>
      <c r="H588" s="23">
        <f>+H589</f>
        <v>0</v>
      </c>
      <c r="I588" s="23">
        <f t="shared" ref="I588:AL588" si="324">+I589</f>
        <v>0</v>
      </c>
      <c r="J588" s="23">
        <f t="shared" si="324"/>
        <v>0</v>
      </c>
      <c r="K588" s="23">
        <f t="shared" si="324"/>
        <v>0</v>
      </c>
      <c r="L588" s="23"/>
      <c r="M588" s="23">
        <f t="shared" si="324"/>
        <v>0</v>
      </c>
      <c r="N588" s="23">
        <f t="shared" si="324"/>
        <v>0</v>
      </c>
      <c r="O588" s="23">
        <f t="shared" si="324"/>
        <v>0</v>
      </c>
      <c r="P588" s="23">
        <f t="shared" si="324"/>
        <v>0</v>
      </c>
      <c r="Q588" s="23">
        <f t="shared" si="324"/>
        <v>0</v>
      </c>
      <c r="R588" s="23">
        <f t="shared" si="324"/>
        <v>0</v>
      </c>
      <c r="S588" s="23">
        <f t="shared" si="324"/>
        <v>0</v>
      </c>
      <c r="T588" s="23">
        <f t="shared" si="324"/>
        <v>0</v>
      </c>
      <c r="U588" s="23">
        <f t="shared" si="324"/>
        <v>0</v>
      </c>
      <c r="V588" s="23">
        <f t="shared" si="324"/>
        <v>0</v>
      </c>
      <c r="W588" s="23">
        <f t="shared" si="324"/>
        <v>0</v>
      </c>
      <c r="X588" s="23">
        <f t="shared" si="324"/>
        <v>0</v>
      </c>
      <c r="Y588" s="23">
        <f t="shared" si="324"/>
        <v>0</v>
      </c>
      <c r="Z588" s="23">
        <f t="shared" si="324"/>
        <v>0</v>
      </c>
      <c r="AA588" s="23">
        <f t="shared" si="324"/>
        <v>0</v>
      </c>
      <c r="AB588" s="23">
        <f t="shared" si="324"/>
        <v>0</v>
      </c>
      <c r="AC588" s="23">
        <f t="shared" si="324"/>
        <v>0</v>
      </c>
      <c r="AD588" s="23">
        <f t="shared" si="324"/>
        <v>0</v>
      </c>
      <c r="AE588" s="23">
        <f t="shared" si="324"/>
        <v>0</v>
      </c>
      <c r="AF588" s="23">
        <f t="shared" si="324"/>
        <v>0</v>
      </c>
      <c r="AG588" s="23">
        <f t="shared" si="324"/>
        <v>0</v>
      </c>
      <c r="AH588" s="23">
        <f t="shared" si="324"/>
        <v>0</v>
      </c>
      <c r="AI588" s="23">
        <f t="shared" si="324"/>
        <v>0</v>
      </c>
      <c r="AJ588" s="23">
        <f t="shared" si="324"/>
        <v>0</v>
      </c>
      <c r="AK588" s="23">
        <f t="shared" si="324"/>
        <v>0</v>
      </c>
      <c r="AL588" s="23">
        <f t="shared" si="324"/>
        <v>0</v>
      </c>
      <c r="AM588" s="23">
        <v>0</v>
      </c>
      <c r="AN588" s="12">
        <f t="shared" si="304"/>
        <v>0</v>
      </c>
      <c r="AP588" s="55"/>
    </row>
    <row r="589" spans="1:42">
      <c r="A589" s="27">
        <v>2</v>
      </c>
      <c r="B589" s="2">
        <v>5</v>
      </c>
      <c r="C589" s="2">
        <v>4</v>
      </c>
      <c r="D589" s="2">
        <v>543</v>
      </c>
      <c r="E589" s="2">
        <v>1</v>
      </c>
      <c r="F589" s="2"/>
      <c r="G589" s="32" t="s">
        <v>497</v>
      </c>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16">
        <f t="shared" si="304"/>
        <v>0</v>
      </c>
      <c r="AP589" s="55"/>
    </row>
    <row r="590" spans="1:42">
      <c r="A590" s="27">
        <v>2</v>
      </c>
      <c r="B590" s="2">
        <v>5</v>
      </c>
      <c r="C590" s="2">
        <v>4</v>
      </c>
      <c r="D590" s="2">
        <v>544</v>
      </c>
      <c r="E590" s="2"/>
      <c r="F590" s="2"/>
      <c r="G590" s="36" t="s">
        <v>498</v>
      </c>
      <c r="H590" s="23">
        <f>+H591</f>
        <v>0</v>
      </c>
      <c r="I590" s="23">
        <f t="shared" ref="I590:AL590" si="325">+I591</f>
        <v>0</v>
      </c>
      <c r="J590" s="23">
        <f t="shared" si="325"/>
        <v>0</v>
      </c>
      <c r="K590" s="23">
        <f t="shared" si="325"/>
        <v>0</v>
      </c>
      <c r="L590" s="23"/>
      <c r="M590" s="23">
        <f t="shared" si="325"/>
        <v>0</v>
      </c>
      <c r="N590" s="23">
        <f t="shared" si="325"/>
        <v>0</v>
      </c>
      <c r="O590" s="23">
        <f t="shared" si="325"/>
        <v>0</v>
      </c>
      <c r="P590" s="23">
        <f t="shared" si="325"/>
        <v>0</v>
      </c>
      <c r="Q590" s="23">
        <f t="shared" si="325"/>
        <v>0</v>
      </c>
      <c r="R590" s="23">
        <f t="shared" si="325"/>
        <v>0</v>
      </c>
      <c r="S590" s="23">
        <f t="shared" si="325"/>
        <v>0</v>
      </c>
      <c r="T590" s="23">
        <f t="shared" si="325"/>
        <v>0</v>
      </c>
      <c r="U590" s="23">
        <f t="shared" si="325"/>
        <v>0</v>
      </c>
      <c r="V590" s="23">
        <f t="shared" si="325"/>
        <v>0</v>
      </c>
      <c r="W590" s="23">
        <f t="shared" si="325"/>
        <v>0</v>
      </c>
      <c r="X590" s="23">
        <f t="shared" si="325"/>
        <v>0</v>
      </c>
      <c r="Y590" s="23">
        <f t="shared" si="325"/>
        <v>0</v>
      </c>
      <c r="Z590" s="23">
        <f t="shared" si="325"/>
        <v>0</v>
      </c>
      <c r="AA590" s="23">
        <f t="shared" si="325"/>
        <v>0</v>
      </c>
      <c r="AB590" s="23">
        <f t="shared" si="325"/>
        <v>0</v>
      </c>
      <c r="AC590" s="23">
        <f t="shared" si="325"/>
        <v>0</v>
      </c>
      <c r="AD590" s="23">
        <f t="shared" si="325"/>
        <v>0</v>
      </c>
      <c r="AE590" s="23">
        <f t="shared" si="325"/>
        <v>0</v>
      </c>
      <c r="AF590" s="23">
        <f t="shared" si="325"/>
        <v>0</v>
      </c>
      <c r="AG590" s="23">
        <f t="shared" si="325"/>
        <v>0</v>
      </c>
      <c r="AH590" s="23">
        <f t="shared" si="325"/>
        <v>0</v>
      </c>
      <c r="AI590" s="23">
        <f t="shared" si="325"/>
        <v>0</v>
      </c>
      <c r="AJ590" s="23">
        <f t="shared" si="325"/>
        <v>0</v>
      </c>
      <c r="AK590" s="23">
        <f t="shared" si="325"/>
        <v>0</v>
      </c>
      <c r="AL590" s="23">
        <f t="shared" si="325"/>
        <v>0</v>
      </c>
      <c r="AM590" s="23">
        <v>0</v>
      </c>
      <c r="AN590" s="12">
        <f t="shared" si="304"/>
        <v>0</v>
      </c>
      <c r="AP590" s="55"/>
    </row>
    <row r="591" spans="1:42">
      <c r="A591" s="27">
        <v>2</v>
      </c>
      <c r="B591" s="2">
        <v>5</v>
      </c>
      <c r="C591" s="2">
        <v>4</v>
      </c>
      <c r="D591" s="2">
        <v>544</v>
      </c>
      <c r="E591" s="2">
        <v>1</v>
      </c>
      <c r="F591" s="2"/>
      <c r="G591" s="32" t="s">
        <v>498</v>
      </c>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16">
        <f t="shared" si="304"/>
        <v>0</v>
      </c>
      <c r="AP591" s="55"/>
    </row>
    <row r="592" spans="1:42">
      <c r="A592" s="27">
        <v>2</v>
      </c>
      <c r="B592" s="2">
        <v>5</v>
      </c>
      <c r="C592" s="2">
        <v>4</v>
      </c>
      <c r="D592" s="2">
        <v>545</v>
      </c>
      <c r="E592" s="2"/>
      <c r="F592" s="2"/>
      <c r="G592" s="36" t="s">
        <v>499</v>
      </c>
      <c r="H592" s="23">
        <f>+H593</f>
        <v>0</v>
      </c>
      <c r="I592" s="23">
        <f t="shared" ref="I592:AL592" si="326">+I593</f>
        <v>0</v>
      </c>
      <c r="J592" s="23">
        <f t="shared" si="326"/>
        <v>0</v>
      </c>
      <c r="K592" s="23">
        <f t="shared" si="326"/>
        <v>0</v>
      </c>
      <c r="L592" s="23"/>
      <c r="M592" s="23">
        <f t="shared" si="326"/>
        <v>0</v>
      </c>
      <c r="N592" s="23">
        <f t="shared" si="326"/>
        <v>0</v>
      </c>
      <c r="O592" s="23">
        <f t="shared" si="326"/>
        <v>0</v>
      </c>
      <c r="P592" s="23">
        <f t="shared" si="326"/>
        <v>0</v>
      </c>
      <c r="Q592" s="23">
        <f t="shared" si="326"/>
        <v>0</v>
      </c>
      <c r="R592" s="23">
        <f t="shared" si="326"/>
        <v>0</v>
      </c>
      <c r="S592" s="23">
        <f t="shared" si="326"/>
        <v>0</v>
      </c>
      <c r="T592" s="23">
        <f t="shared" si="326"/>
        <v>0</v>
      </c>
      <c r="U592" s="23">
        <f t="shared" si="326"/>
        <v>0</v>
      </c>
      <c r="V592" s="23">
        <f t="shared" si="326"/>
        <v>0</v>
      </c>
      <c r="W592" s="23">
        <f t="shared" si="326"/>
        <v>0</v>
      </c>
      <c r="X592" s="23">
        <f t="shared" si="326"/>
        <v>0</v>
      </c>
      <c r="Y592" s="23">
        <f t="shared" si="326"/>
        <v>0</v>
      </c>
      <c r="Z592" s="23">
        <f t="shared" si="326"/>
        <v>0</v>
      </c>
      <c r="AA592" s="23">
        <f t="shared" si="326"/>
        <v>0</v>
      </c>
      <c r="AB592" s="23">
        <f t="shared" si="326"/>
        <v>0</v>
      </c>
      <c r="AC592" s="23">
        <f t="shared" si="326"/>
        <v>0</v>
      </c>
      <c r="AD592" s="23">
        <f t="shared" si="326"/>
        <v>0</v>
      </c>
      <c r="AE592" s="23">
        <f t="shared" si="326"/>
        <v>0</v>
      </c>
      <c r="AF592" s="23">
        <f t="shared" si="326"/>
        <v>0</v>
      </c>
      <c r="AG592" s="23">
        <f t="shared" si="326"/>
        <v>0</v>
      </c>
      <c r="AH592" s="23">
        <f t="shared" si="326"/>
        <v>0</v>
      </c>
      <c r="AI592" s="23">
        <f t="shared" si="326"/>
        <v>0</v>
      </c>
      <c r="AJ592" s="23">
        <f t="shared" si="326"/>
        <v>0</v>
      </c>
      <c r="AK592" s="23">
        <f t="shared" si="326"/>
        <v>0</v>
      </c>
      <c r="AL592" s="23">
        <f t="shared" si="326"/>
        <v>0</v>
      </c>
      <c r="AM592" s="23">
        <v>0</v>
      </c>
      <c r="AN592" s="12">
        <f t="shared" ref="AN592:AN623" si="327">SUM(H592:AL592)</f>
        <v>0</v>
      </c>
      <c r="AP592" s="55"/>
    </row>
    <row r="593" spans="1:42">
      <c r="A593" s="27">
        <v>2</v>
      </c>
      <c r="B593" s="2">
        <v>5</v>
      </c>
      <c r="C593" s="2">
        <v>4</v>
      </c>
      <c r="D593" s="2">
        <v>545</v>
      </c>
      <c r="E593" s="2">
        <v>1</v>
      </c>
      <c r="F593" s="2"/>
      <c r="G593" s="32" t="s">
        <v>500</v>
      </c>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16">
        <f t="shared" si="327"/>
        <v>0</v>
      </c>
      <c r="AP593" s="55"/>
    </row>
    <row r="594" spans="1:42">
      <c r="A594" s="27">
        <v>2</v>
      </c>
      <c r="B594" s="2">
        <v>5</v>
      </c>
      <c r="C594" s="2">
        <v>4</v>
      </c>
      <c r="D594" s="2">
        <v>549</v>
      </c>
      <c r="E594" s="2"/>
      <c r="F594" s="2"/>
      <c r="G594" s="36" t="s">
        <v>501</v>
      </c>
      <c r="H594" s="23">
        <f>+H595+H596</f>
        <v>0</v>
      </c>
      <c r="I594" s="23">
        <f t="shared" ref="I594:AL594" si="328">+I595+I596</f>
        <v>0</v>
      </c>
      <c r="J594" s="23">
        <f t="shared" si="328"/>
        <v>0</v>
      </c>
      <c r="K594" s="23">
        <f t="shared" si="328"/>
        <v>0</v>
      </c>
      <c r="L594" s="23"/>
      <c r="M594" s="23">
        <f t="shared" ref="M594:AJ594" si="329">+M595+M596</f>
        <v>0</v>
      </c>
      <c r="N594" s="23">
        <f t="shared" si="329"/>
        <v>0</v>
      </c>
      <c r="O594" s="23">
        <f t="shared" si="329"/>
        <v>0</v>
      </c>
      <c r="P594" s="23">
        <f t="shared" si="329"/>
        <v>0</v>
      </c>
      <c r="Q594" s="23">
        <f t="shared" si="329"/>
        <v>0</v>
      </c>
      <c r="R594" s="23">
        <f t="shared" si="329"/>
        <v>0</v>
      </c>
      <c r="S594" s="23">
        <f t="shared" si="329"/>
        <v>0</v>
      </c>
      <c r="T594" s="23">
        <f t="shared" si="329"/>
        <v>0</v>
      </c>
      <c r="U594" s="23">
        <f t="shared" si="329"/>
        <v>0</v>
      </c>
      <c r="V594" s="23">
        <f t="shared" si="329"/>
        <v>0</v>
      </c>
      <c r="W594" s="23">
        <f t="shared" si="329"/>
        <v>0</v>
      </c>
      <c r="X594" s="23">
        <f t="shared" si="329"/>
        <v>0</v>
      </c>
      <c r="Y594" s="23">
        <f t="shared" si="329"/>
        <v>0</v>
      </c>
      <c r="Z594" s="23">
        <f t="shared" si="329"/>
        <v>0</v>
      </c>
      <c r="AA594" s="23">
        <f t="shared" si="329"/>
        <v>0</v>
      </c>
      <c r="AB594" s="23">
        <f t="shared" si="329"/>
        <v>0</v>
      </c>
      <c r="AC594" s="23">
        <f t="shared" si="329"/>
        <v>0</v>
      </c>
      <c r="AD594" s="23">
        <f t="shared" si="329"/>
        <v>0</v>
      </c>
      <c r="AE594" s="23">
        <f t="shared" si="329"/>
        <v>0</v>
      </c>
      <c r="AF594" s="23">
        <f t="shared" si="329"/>
        <v>0</v>
      </c>
      <c r="AG594" s="23">
        <f t="shared" si="329"/>
        <v>0</v>
      </c>
      <c r="AH594" s="23">
        <f t="shared" si="329"/>
        <v>0</v>
      </c>
      <c r="AI594" s="23">
        <f t="shared" si="329"/>
        <v>0</v>
      </c>
      <c r="AJ594" s="23">
        <f t="shared" si="329"/>
        <v>0</v>
      </c>
      <c r="AK594" s="23">
        <f t="shared" si="328"/>
        <v>0</v>
      </c>
      <c r="AL594" s="23">
        <f t="shared" si="328"/>
        <v>0</v>
      </c>
      <c r="AM594" s="23">
        <v>0</v>
      </c>
      <c r="AN594" s="12">
        <f t="shared" si="327"/>
        <v>0</v>
      </c>
      <c r="AP594" s="55"/>
    </row>
    <row r="595" spans="1:42">
      <c r="A595" s="27">
        <v>2</v>
      </c>
      <c r="B595" s="2">
        <v>5</v>
      </c>
      <c r="C595" s="2">
        <v>4</v>
      </c>
      <c r="D595" s="2">
        <v>549</v>
      </c>
      <c r="E595" s="2">
        <v>1</v>
      </c>
      <c r="F595" s="2"/>
      <c r="G595" s="32" t="s">
        <v>501</v>
      </c>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16">
        <f t="shared" si="327"/>
        <v>0</v>
      </c>
      <c r="AP595" s="55"/>
    </row>
    <row r="596" spans="1:42">
      <c r="A596" s="27">
        <v>2</v>
      </c>
      <c r="B596" s="2">
        <v>5</v>
      </c>
      <c r="C596" s="2">
        <v>4</v>
      </c>
      <c r="D596" s="2">
        <v>549</v>
      </c>
      <c r="E596" s="2">
        <v>2</v>
      </c>
      <c r="F596" s="2"/>
      <c r="G596" s="32" t="s">
        <v>502</v>
      </c>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16">
        <f t="shared" si="327"/>
        <v>0</v>
      </c>
      <c r="AP596" s="55"/>
    </row>
    <row r="597" spans="1:42">
      <c r="A597" s="27">
        <v>2</v>
      </c>
      <c r="B597" s="2">
        <v>5</v>
      </c>
      <c r="C597" s="2">
        <v>5</v>
      </c>
      <c r="E597" s="2"/>
      <c r="F597" s="2"/>
      <c r="G597" s="36" t="s">
        <v>503</v>
      </c>
      <c r="H597" s="15">
        <f>+H598</f>
        <v>0</v>
      </c>
      <c r="I597" s="15">
        <f t="shared" ref="I597:AL597" si="330">+I598</f>
        <v>0</v>
      </c>
      <c r="J597" s="15">
        <f t="shared" si="330"/>
        <v>0</v>
      </c>
      <c r="K597" s="15">
        <f t="shared" si="330"/>
        <v>0</v>
      </c>
      <c r="L597" s="15"/>
      <c r="M597" s="15">
        <f t="shared" si="330"/>
        <v>0</v>
      </c>
      <c r="N597" s="15">
        <f t="shared" si="330"/>
        <v>0</v>
      </c>
      <c r="O597" s="15">
        <f t="shared" si="330"/>
        <v>0</v>
      </c>
      <c r="P597" s="15">
        <f t="shared" si="330"/>
        <v>0</v>
      </c>
      <c r="Q597" s="15">
        <f t="shared" si="330"/>
        <v>0</v>
      </c>
      <c r="R597" s="15">
        <f t="shared" si="330"/>
        <v>0</v>
      </c>
      <c r="S597" s="15">
        <f t="shared" si="330"/>
        <v>0</v>
      </c>
      <c r="T597" s="15">
        <f t="shared" si="330"/>
        <v>0</v>
      </c>
      <c r="U597" s="15">
        <f t="shared" si="330"/>
        <v>0</v>
      </c>
      <c r="V597" s="15">
        <f t="shared" si="330"/>
        <v>0</v>
      </c>
      <c r="W597" s="15">
        <f t="shared" si="330"/>
        <v>0</v>
      </c>
      <c r="X597" s="15">
        <f t="shared" si="330"/>
        <v>0</v>
      </c>
      <c r="Y597" s="15">
        <f t="shared" si="330"/>
        <v>0</v>
      </c>
      <c r="Z597" s="15">
        <f t="shared" si="330"/>
        <v>0</v>
      </c>
      <c r="AA597" s="15">
        <f t="shared" si="330"/>
        <v>0</v>
      </c>
      <c r="AB597" s="15">
        <f t="shared" si="330"/>
        <v>0</v>
      </c>
      <c r="AC597" s="15">
        <f t="shared" si="330"/>
        <v>0</v>
      </c>
      <c r="AD597" s="15">
        <f t="shared" si="330"/>
        <v>0</v>
      </c>
      <c r="AE597" s="15">
        <f t="shared" si="330"/>
        <v>0</v>
      </c>
      <c r="AF597" s="15">
        <f t="shared" si="330"/>
        <v>0</v>
      </c>
      <c r="AG597" s="15">
        <f t="shared" si="330"/>
        <v>0</v>
      </c>
      <c r="AH597" s="15">
        <f t="shared" si="330"/>
        <v>0</v>
      </c>
      <c r="AI597" s="15">
        <f t="shared" si="330"/>
        <v>0</v>
      </c>
      <c r="AJ597" s="15">
        <f t="shared" si="330"/>
        <v>0</v>
      </c>
      <c r="AK597" s="15">
        <f t="shared" si="330"/>
        <v>0</v>
      </c>
      <c r="AL597" s="15">
        <f t="shared" si="330"/>
        <v>0</v>
      </c>
      <c r="AM597" s="15">
        <v>0</v>
      </c>
      <c r="AN597" s="14">
        <f t="shared" si="327"/>
        <v>0</v>
      </c>
      <c r="AP597" s="55"/>
    </row>
    <row r="598" spans="1:42">
      <c r="A598" s="27">
        <v>2</v>
      </c>
      <c r="B598" s="2">
        <v>5</v>
      </c>
      <c r="C598" s="2">
        <v>5</v>
      </c>
      <c r="D598" s="2">
        <v>551</v>
      </c>
      <c r="E598" s="2"/>
      <c r="F598" s="2"/>
      <c r="G598" s="36" t="s">
        <v>503</v>
      </c>
      <c r="H598" s="23">
        <f>+H599+H600</f>
        <v>0</v>
      </c>
      <c r="I598" s="23">
        <f t="shared" ref="I598:AL598" si="331">+I599+I600</f>
        <v>0</v>
      </c>
      <c r="J598" s="23">
        <f t="shared" si="331"/>
        <v>0</v>
      </c>
      <c r="K598" s="23">
        <f t="shared" si="331"/>
        <v>0</v>
      </c>
      <c r="L598" s="23"/>
      <c r="M598" s="23">
        <f t="shared" ref="M598:AJ598" si="332">+M599+M600</f>
        <v>0</v>
      </c>
      <c r="N598" s="23">
        <f t="shared" si="332"/>
        <v>0</v>
      </c>
      <c r="O598" s="23">
        <f t="shared" si="332"/>
        <v>0</v>
      </c>
      <c r="P598" s="23">
        <f t="shared" si="332"/>
        <v>0</v>
      </c>
      <c r="Q598" s="23">
        <f t="shared" si="332"/>
        <v>0</v>
      </c>
      <c r="R598" s="23">
        <f t="shared" si="332"/>
        <v>0</v>
      </c>
      <c r="S598" s="23">
        <f t="shared" si="332"/>
        <v>0</v>
      </c>
      <c r="T598" s="23">
        <f t="shared" si="332"/>
        <v>0</v>
      </c>
      <c r="U598" s="23">
        <f t="shared" si="332"/>
        <v>0</v>
      </c>
      <c r="V598" s="23">
        <f t="shared" si="332"/>
        <v>0</v>
      </c>
      <c r="W598" s="23">
        <f t="shared" si="332"/>
        <v>0</v>
      </c>
      <c r="X598" s="23">
        <f t="shared" si="332"/>
        <v>0</v>
      </c>
      <c r="Y598" s="23">
        <f t="shared" si="332"/>
        <v>0</v>
      </c>
      <c r="Z598" s="23">
        <f t="shared" si="332"/>
        <v>0</v>
      </c>
      <c r="AA598" s="23">
        <f t="shared" si="332"/>
        <v>0</v>
      </c>
      <c r="AB598" s="23">
        <f t="shared" si="332"/>
        <v>0</v>
      </c>
      <c r="AC598" s="23">
        <f t="shared" si="332"/>
        <v>0</v>
      </c>
      <c r="AD598" s="23">
        <f t="shared" si="332"/>
        <v>0</v>
      </c>
      <c r="AE598" s="23">
        <f t="shared" si="332"/>
        <v>0</v>
      </c>
      <c r="AF598" s="23">
        <f t="shared" si="332"/>
        <v>0</v>
      </c>
      <c r="AG598" s="23">
        <f t="shared" si="332"/>
        <v>0</v>
      </c>
      <c r="AH598" s="23">
        <f t="shared" si="332"/>
        <v>0</v>
      </c>
      <c r="AI598" s="23">
        <f t="shared" si="332"/>
        <v>0</v>
      </c>
      <c r="AJ598" s="23">
        <f t="shared" si="332"/>
        <v>0</v>
      </c>
      <c r="AK598" s="23">
        <f t="shared" si="331"/>
        <v>0</v>
      </c>
      <c r="AL598" s="23">
        <f t="shared" si="331"/>
        <v>0</v>
      </c>
      <c r="AM598" s="23">
        <v>0</v>
      </c>
      <c r="AN598" s="12">
        <f t="shared" si="327"/>
        <v>0</v>
      </c>
      <c r="AP598" s="55"/>
    </row>
    <row r="599" spans="1:42">
      <c r="A599" s="27">
        <v>2</v>
      </c>
      <c r="B599" s="2">
        <v>5</v>
      </c>
      <c r="C599" s="2">
        <v>5</v>
      </c>
      <c r="D599" s="2">
        <v>551</v>
      </c>
      <c r="E599" s="2">
        <v>1</v>
      </c>
      <c r="F599" s="2"/>
      <c r="G599" s="32" t="s">
        <v>504</v>
      </c>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16">
        <f t="shared" si="327"/>
        <v>0</v>
      </c>
      <c r="AP599" s="55"/>
    </row>
    <row r="600" spans="1:42">
      <c r="A600" s="27">
        <v>2</v>
      </c>
      <c r="B600" s="2">
        <v>5</v>
      </c>
      <c r="C600" s="2">
        <v>5</v>
      </c>
      <c r="D600" s="2">
        <v>552</v>
      </c>
      <c r="E600" s="2">
        <v>2</v>
      </c>
      <c r="F600" s="2"/>
      <c r="G600" s="32" t="s">
        <v>505</v>
      </c>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16">
        <f t="shared" si="327"/>
        <v>0</v>
      </c>
      <c r="AP600" s="55"/>
    </row>
    <row r="601" spans="1:42">
      <c r="A601" s="27">
        <v>2</v>
      </c>
      <c r="B601" s="2">
        <v>5</v>
      </c>
      <c r="C601" s="2">
        <v>6</v>
      </c>
      <c r="D601" s="2"/>
      <c r="E601" s="2"/>
      <c r="F601" s="2"/>
      <c r="G601" s="36" t="s">
        <v>506</v>
      </c>
      <c r="H601" s="15">
        <f>+H602+H604+H606+H608+H610+H612+H615+H618+H620</f>
        <v>0</v>
      </c>
      <c r="I601" s="15">
        <f t="shared" ref="I601:AL601" si="333">+I602+I604+I606+I608+I610+I612+I615+I618+I620</f>
        <v>0</v>
      </c>
      <c r="J601" s="15">
        <f t="shared" si="333"/>
        <v>0</v>
      </c>
      <c r="K601" s="15">
        <f t="shared" si="333"/>
        <v>0</v>
      </c>
      <c r="L601" s="15"/>
      <c r="M601" s="15">
        <f t="shared" ref="M601:AJ601" si="334">+M602+M604+M606+M608+M610+M612+M615+M618+M620</f>
        <v>0</v>
      </c>
      <c r="N601" s="15">
        <f t="shared" si="334"/>
        <v>0</v>
      </c>
      <c r="O601" s="15">
        <f t="shared" si="334"/>
        <v>0</v>
      </c>
      <c r="P601" s="15">
        <f t="shared" si="334"/>
        <v>0</v>
      </c>
      <c r="Q601" s="15">
        <f t="shared" si="334"/>
        <v>0</v>
      </c>
      <c r="R601" s="15">
        <f t="shared" si="334"/>
        <v>0</v>
      </c>
      <c r="S601" s="15">
        <f t="shared" si="334"/>
        <v>0</v>
      </c>
      <c r="T601" s="15">
        <f t="shared" si="334"/>
        <v>0</v>
      </c>
      <c r="U601" s="15">
        <f t="shared" si="334"/>
        <v>0</v>
      </c>
      <c r="V601" s="15">
        <f t="shared" si="334"/>
        <v>0</v>
      </c>
      <c r="W601" s="15">
        <f t="shared" si="334"/>
        <v>0</v>
      </c>
      <c r="X601" s="15">
        <f t="shared" si="334"/>
        <v>0</v>
      </c>
      <c r="Y601" s="15">
        <f t="shared" si="334"/>
        <v>0</v>
      </c>
      <c r="Z601" s="15">
        <f t="shared" si="334"/>
        <v>0</v>
      </c>
      <c r="AA601" s="15">
        <f t="shared" si="334"/>
        <v>0</v>
      </c>
      <c r="AB601" s="15">
        <f t="shared" si="334"/>
        <v>0</v>
      </c>
      <c r="AC601" s="15">
        <f t="shared" si="334"/>
        <v>0</v>
      </c>
      <c r="AD601" s="15">
        <f t="shared" si="334"/>
        <v>0</v>
      </c>
      <c r="AE601" s="15">
        <f t="shared" si="334"/>
        <v>0</v>
      </c>
      <c r="AF601" s="15">
        <f t="shared" si="334"/>
        <v>0</v>
      </c>
      <c r="AG601" s="15">
        <f t="shared" si="334"/>
        <v>0</v>
      </c>
      <c r="AH601" s="15">
        <f t="shared" si="334"/>
        <v>0</v>
      </c>
      <c r="AI601" s="15">
        <f t="shared" si="334"/>
        <v>0</v>
      </c>
      <c r="AJ601" s="15">
        <f t="shared" si="334"/>
        <v>0</v>
      </c>
      <c r="AK601" s="15">
        <f t="shared" si="333"/>
        <v>0</v>
      </c>
      <c r="AL601" s="15">
        <f t="shared" si="333"/>
        <v>0</v>
      </c>
      <c r="AM601" s="15">
        <v>0</v>
      </c>
      <c r="AN601" s="14">
        <f t="shared" si="327"/>
        <v>0</v>
      </c>
      <c r="AP601" s="55"/>
    </row>
    <row r="602" spans="1:42">
      <c r="A602" s="27">
        <v>2</v>
      </c>
      <c r="B602" s="2">
        <v>5</v>
      </c>
      <c r="C602" s="2">
        <v>6</v>
      </c>
      <c r="D602" s="2">
        <v>561</v>
      </c>
      <c r="E602" s="2"/>
      <c r="F602" s="2"/>
      <c r="G602" s="36" t="s">
        <v>507</v>
      </c>
      <c r="H602" s="23">
        <f>+H603</f>
        <v>0</v>
      </c>
      <c r="I602" s="23">
        <f t="shared" ref="I602:AL602" si="335">+I603</f>
        <v>0</v>
      </c>
      <c r="J602" s="23">
        <f t="shared" si="335"/>
        <v>0</v>
      </c>
      <c r="K602" s="23">
        <f t="shared" si="335"/>
        <v>0</v>
      </c>
      <c r="L602" s="23"/>
      <c r="M602" s="23">
        <f t="shared" si="335"/>
        <v>0</v>
      </c>
      <c r="N602" s="23">
        <f t="shared" si="335"/>
        <v>0</v>
      </c>
      <c r="O602" s="23">
        <f t="shared" si="335"/>
        <v>0</v>
      </c>
      <c r="P602" s="23">
        <f t="shared" si="335"/>
        <v>0</v>
      </c>
      <c r="Q602" s="23">
        <f t="shared" si="335"/>
        <v>0</v>
      </c>
      <c r="R602" s="23">
        <f t="shared" si="335"/>
        <v>0</v>
      </c>
      <c r="S602" s="23">
        <f t="shared" si="335"/>
        <v>0</v>
      </c>
      <c r="T602" s="23">
        <f t="shared" si="335"/>
        <v>0</v>
      </c>
      <c r="U602" s="23">
        <f t="shared" si="335"/>
        <v>0</v>
      </c>
      <c r="V602" s="23">
        <f t="shared" si="335"/>
        <v>0</v>
      </c>
      <c r="W602" s="23">
        <f t="shared" si="335"/>
        <v>0</v>
      </c>
      <c r="X602" s="23">
        <f t="shared" si="335"/>
        <v>0</v>
      </c>
      <c r="Y602" s="23">
        <f t="shared" si="335"/>
        <v>0</v>
      </c>
      <c r="Z602" s="23">
        <f t="shared" si="335"/>
        <v>0</v>
      </c>
      <c r="AA602" s="23">
        <f t="shared" si="335"/>
        <v>0</v>
      </c>
      <c r="AB602" s="23">
        <f t="shared" si="335"/>
        <v>0</v>
      </c>
      <c r="AC602" s="23">
        <f t="shared" si="335"/>
        <v>0</v>
      </c>
      <c r="AD602" s="23">
        <f t="shared" si="335"/>
        <v>0</v>
      </c>
      <c r="AE602" s="23">
        <f t="shared" si="335"/>
        <v>0</v>
      </c>
      <c r="AF602" s="23">
        <f t="shared" si="335"/>
        <v>0</v>
      </c>
      <c r="AG602" s="23">
        <f t="shared" si="335"/>
        <v>0</v>
      </c>
      <c r="AH602" s="23">
        <f t="shared" si="335"/>
        <v>0</v>
      </c>
      <c r="AI602" s="23">
        <f t="shared" si="335"/>
        <v>0</v>
      </c>
      <c r="AJ602" s="23">
        <f t="shared" si="335"/>
        <v>0</v>
      </c>
      <c r="AK602" s="23">
        <f t="shared" si="335"/>
        <v>0</v>
      </c>
      <c r="AL602" s="23">
        <f t="shared" si="335"/>
        <v>0</v>
      </c>
      <c r="AM602" s="23">
        <v>0</v>
      </c>
      <c r="AN602" s="12">
        <f t="shared" si="327"/>
        <v>0</v>
      </c>
      <c r="AP602" s="55"/>
    </row>
    <row r="603" spans="1:42">
      <c r="A603" s="27">
        <v>2</v>
      </c>
      <c r="B603" s="2">
        <v>5</v>
      </c>
      <c r="C603" s="2">
        <v>6</v>
      </c>
      <c r="D603" s="2">
        <v>561</v>
      </c>
      <c r="E603" s="2">
        <v>1</v>
      </c>
      <c r="F603" s="2"/>
      <c r="G603" s="32" t="s">
        <v>507</v>
      </c>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16">
        <f t="shared" si="327"/>
        <v>0</v>
      </c>
      <c r="AP603" s="55"/>
    </row>
    <row r="604" spans="1:42">
      <c r="A604" s="27">
        <v>2</v>
      </c>
      <c r="B604" s="2">
        <v>5</v>
      </c>
      <c r="C604" s="2">
        <v>6</v>
      </c>
      <c r="D604" s="2">
        <v>562</v>
      </c>
      <c r="E604" s="2"/>
      <c r="F604" s="2"/>
      <c r="G604" s="36" t="s">
        <v>508</v>
      </c>
      <c r="H604" s="23">
        <f>+H605</f>
        <v>0</v>
      </c>
      <c r="I604" s="23">
        <f t="shared" ref="I604:AL604" si="336">+I605</f>
        <v>0</v>
      </c>
      <c r="J604" s="23">
        <f t="shared" si="336"/>
        <v>0</v>
      </c>
      <c r="K604" s="23">
        <f t="shared" si="336"/>
        <v>0</v>
      </c>
      <c r="L604" s="23"/>
      <c r="M604" s="23">
        <f t="shared" si="336"/>
        <v>0</v>
      </c>
      <c r="N604" s="23">
        <f t="shared" si="336"/>
        <v>0</v>
      </c>
      <c r="O604" s="23">
        <f t="shared" si="336"/>
        <v>0</v>
      </c>
      <c r="P604" s="23">
        <f t="shared" si="336"/>
        <v>0</v>
      </c>
      <c r="Q604" s="23">
        <f t="shared" si="336"/>
        <v>0</v>
      </c>
      <c r="R604" s="23">
        <f t="shared" si="336"/>
        <v>0</v>
      </c>
      <c r="S604" s="23">
        <f t="shared" si="336"/>
        <v>0</v>
      </c>
      <c r="T604" s="23">
        <f t="shared" si="336"/>
        <v>0</v>
      </c>
      <c r="U604" s="23">
        <f t="shared" si="336"/>
        <v>0</v>
      </c>
      <c r="V604" s="23">
        <f t="shared" si="336"/>
        <v>0</v>
      </c>
      <c r="W604" s="23">
        <f t="shared" si="336"/>
        <v>0</v>
      </c>
      <c r="X604" s="23">
        <f t="shared" si="336"/>
        <v>0</v>
      </c>
      <c r="Y604" s="23">
        <f t="shared" si="336"/>
        <v>0</v>
      </c>
      <c r="Z604" s="23">
        <f t="shared" si="336"/>
        <v>0</v>
      </c>
      <c r="AA604" s="23">
        <f t="shared" si="336"/>
        <v>0</v>
      </c>
      <c r="AB604" s="23">
        <f t="shared" si="336"/>
        <v>0</v>
      </c>
      <c r="AC604" s="23">
        <f t="shared" si="336"/>
        <v>0</v>
      </c>
      <c r="AD604" s="23">
        <f t="shared" si="336"/>
        <v>0</v>
      </c>
      <c r="AE604" s="23">
        <f t="shared" si="336"/>
        <v>0</v>
      </c>
      <c r="AF604" s="23">
        <f t="shared" si="336"/>
        <v>0</v>
      </c>
      <c r="AG604" s="23">
        <f t="shared" si="336"/>
        <v>0</v>
      </c>
      <c r="AH604" s="23">
        <f t="shared" si="336"/>
        <v>0</v>
      </c>
      <c r="AI604" s="23">
        <f t="shared" si="336"/>
        <v>0</v>
      </c>
      <c r="AJ604" s="23">
        <f t="shared" si="336"/>
        <v>0</v>
      </c>
      <c r="AK604" s="23">
        <f t="shared" si="336"/>
        <v>0</v>
      </c>
      <c r="AL604" s="23">
        <f t="shared" si="336"/>
        <v>0</v>
      </c>
      <c r="AM604" s="23">
        <v>0</v>
      </c>
      <c r="AN604" s="12">
        <f t="shared" si="327"/>
        <v>0</v>
      </c>
      <c r="AP604" s="55"/>
    </row>
    <row r="605" spans="1:42">
      <c r="A605" s="27">
        <v>2</v>
      </c>
      <c r="B605" s="2">
        <v>5</v>
      </c>
      <c r="C605" s="2">
        <v>6</v>
      </c>
      <c r="D605" s="2">
        <v>562</v>
      </c>
      <c r="E605" s="2">
        <v>1</v>
      </c>
      <c r="F605" s="2"/>
      <c r="G605" s="32" t="s">
        <v>508</v>
      </c>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16">
        <f t="shared" si="327"/>
        <v>0</v>
      </c>
      <c r="AP605" s="55"/>
    </row>
    <row r="606" spans="1:42">
      <c r="A606" s="27">
        <v>2</v>
      </c>
      <c r="B606" s="2">
        <v>5</v>
      </c>
      <c r="C606" s="2">
        <v>6</v>
      </c>
      <c r="D606" s="2">
        <v>563</v>
      </c>
      <c r="E606" s="2"/>
      <c r="F606" s="2"/>
      <c r="G606" s="36" t="s">
        <v>298</v>
      </c>
      <c r="H606" s="23">
        <f>+H607</f>
        <v>0</v>
      </c>
      <c r="I606" s="23">
        <f t="shared" ref="I606:AL606" si="337">+I607</f>
        <v>0</v>
      </c>
      <c r="J606" s="23">
        <f t="shared" si="337"/>
        <v>0</v>
      </c>
      <c r="K606" s="23">
        <f t="shared" si="337"/>
        <v>0</v>
      </c>
      <c r="L606" s="23"/>
      <c r="M606" s="23">
        <f t="shared" si="337"/>
        <v>0</v>
      </c>
      <c r="N606" s="23">
        <f t="shared" si="337"/>
        <v>0</v>
      </c>
      <c r="O606" s="23">
        <f t="shared" si="337"/>
        <v>0</v>
      </c>
      <c r="P606" s="23">
        <f t="shared" si="337"/>
        <v>0</v>
      </c>
      <c r="Q606" s="23">
        <f t="shared" si="337"/>
        <v>0</v>
      </c>
      <c r="R606" s="23">
        <f t="shared" si="337"/>
        <v>0</v>
      </c>
      <c r="S606" s="23">
        <f t="shared" si="337"/>
        <v>0</v>
      </c>
      <c r="T606" s="23">
        <f t="shared" si="337"/>
        <v>0</v>
      </c>
      <c r="U606" s="23">
        <f t="shared" si="337"/>
        <v>0</v>
      </c>
      <c r="V606" s="23">
        <f t="shared" si="337"/>
        <v>0</v>
      </c>
      <c r="W606" s="23">
        <f t="shared" si="337"/>
        <v>0</v>
      </c>
      <c r="X606" s="23">
        <f t="shared" si="337"/>
        <v>0</v>
      </c>
      <c r="Y606" s="23">
        <f t="shared" si="337"/>
        <v>0</v>
      </c>
      <c r="Z606" s="23">
        <f t="shared" si="337"/>
        <v>0</v>
      </c>
      <c r="AA606" s="23">
        <f t="shared" si="337"/>
        <v>0</v>
      </c>
      <c r="AB606" s="23">
        <f t="shared" si="337"/>
        <v>0</v>
      </c>
      <c r="AC606" s="23">
        <f t="shared" si="337"/>
        <v>0</v>
      </c>
      <c r="AD606" s="23">
        <f t="shared" si="337"/>
        <v>0</v>
      </c>
      <c r="AE606" s="23">
        <f t="shared" si="337"/>
        <v>0</v>
      </c>
      <c r="AF606" s="23">
        <f t="shared" si="337"/>
        <v>0</v>
      </c>
      <c r="AG606" s="23">
        <f t="shared" si="337"/>
        <v>0</v>
      </c>
      <c r="AH606" s="23">
        <f t="shared" si="337"/>
        <v>0</v>
      </c>
      <c r="AI606" s="23">
        <f t="shared" si="337"/>
        <v>0</v>
      </c>
      <c r="AJ606" s="23">
        <f t="shared" si="337"/>
        <v>0</v>
      </c>
      <c r="AK606" s="23">
        <f t="shared" si="337"/>
        <v>0</v>
      </c>
      <c r="AL606" s="23">
        <f t="shared" si="337"/>
        <v>0</v>
      </c>
      <c r="AM606" s="23">
        <v>0</v>
      </c>
      <c r="AN606" s="12">
        <f t="shared" si="327"/>
        <v>0</v>
      </c>
      <c r="AP606" s="55"/>
    </row>
    <row r="607" spans="1:42">
      <c r="A607" s="27">
        <v>2</v>
      </c>
      <c r="B607" s="2">
        <v>5</v>
      </c>
      <c r="C607" s="2">
        <v>6</v>
      </c>
      <c r="D607" s="2">
        <v>563</v>
      </c>
      <c r="E607" s="2">
        <v>1</v>
      </c>
      <c r="F607" s="2"/>
      <c r="G607" s="32" t="s">
        <v>298</v>
      </c>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16">
        <f t="shared" si="327"/>
        <v>0</v>
      </c>
      <c r="AP607" s="55"/>
    </row>
    <row r="608" spans="1:42">
      <c r="A608" s="27">
        <v>2</v>
      </c>
      <c r="B608" s="2">
        <v>5</v>
      </c>
      <c r="C608" s="2">
        <v>6</v>
      </c>
      <c r="D608" s="2">
        <v>564</v>
      </c>
      <c r="E608" s="2"/>
      <c r="F608" s="2"/>
      <c r="G608" s="36" t="s">
        <v>509</v>
      </c>
      <c r="H608" s="23">
        <f>+H609</f>
        <v>0</v>
      </c>
      <c r="I608" s="23">
        <f t="shared" ref="I608:AL608" si="338">+I609</f>
        <v>0</v>
      </c>
      <c r="J608" s="23">
        <f t="shared" si="338"/>
        <v>0</v>
      </c>
      <c r="K608" s="23">
        <f t="shared" si="338"/>
        <v>0</v>
      </c>
      <c r="L608" s="23"/>
      <c r="M608" s="23">
        <f t="shared" si="338"/>
        <v>0</v>
      </c>
      <c r="N608" s="23">
        <f t="shared" si="338"/>
        <v>0</v>
      </c>
      <c r="O608" s="23">
        <f t="shared" si="338"/>
        <v>0</v>
      </c>
      <c r="P608" s="23">
        <f t="shared" si="338"/>
        <v>0</v>
      </c>
      <c r="Q608" s="23">
        <f t="shared" si="338"/>
        <v>0</v>
      </c>
      <c r="R608" s="23">
        <f t="shared" si="338"/>
        <v>0</v>
      </c>
      <c r="S608" s="23">
        <f t="shared" si="338"/>
        <v>0</v>
      </c>
      <c r="T608" s="23">
        <f t="shared" si="338"/>
        <v>0</v>
      </c>
      <c r="U608" s="23">
        <f t="shared" si="338"/>
        <v>0</v>
      </c>
      <c r="V608" s="23">
        <f t="shared" si="338"/>
        <v>0</v>
      </c>
      <c r="W608" s="23">
        <f t="shared" si="338"/>
        <v>0</v>
      </c>
      <c r="X608" s="23">
        <f t="shared" si="338"/>
        <v>0</v>
      </c>
      <c r="Y608" s="23">
        <f t="shared" si="338"/>
        <v>0</v>
      </c>
      <c r="Z608" s="23">
        <f t="shared" si="338"/>
        <v>0</v>
      </c>
      <c r="AA608" s="23">
        <f t="shared" si="338"/>
        <v>0</v>
      </c>
      <c r="AB608" s="23">
        <f t="shared" si="338"/>
        <v>0</v>
      </c>
      <c r="AC608" s="23">
        <f t="shared" si="338"/>
        <v>0</v>
      </c>
      <c r="AD608" s="23">
        <f t="shared" si="338"/>
        <v>0</v>
      </c>
      <c r="AE608" s="23">
        <f t="shared" si="338"/>
        <v>0</v>
      </c>
      <c r="AF608" s="23">
        <f t="shared" si="338"/>
        <v>0</v>
      </c>
      <c r="AG608" s="23">
        <f t="shared" si="338"/>
        <v>0</v>
      </c>
      <c r="AH608" s="23">
        <f t="shared" si="338"/>
        <v>0</v>
      </c>
      <c r="AI608" s="23">
        <f t="shared" si="338"/>
        <v>0</v>
      </c>
      <c r="AJ608" s="23">
        <f t="shared" si="338"/>
        <v>0</v>
      </c>
      <c r="AK608" s="23">
        <f t="shared" si="338"/>
        <v>0</v>
      </c>
      <c r="AL608" s="23">
        <f t="shared" si="338"/>
        <v>0</v>
      </c>
      <c r="AM608" s="23">
        <v>0</v>
      </c>
      <c r="AN608" s="12">
        <f t="shared" si="327"/>
        <v>0</v>
      </c>
      <c r="AP608" s="55"/>
    </row>
    <row r="609" spans="1:42">
      <c r="A609" s="27">
        <v>2</v>
      </c>
      <c r="B609" s="2">
        <v>5</v>
      </c>
      <c r="C609" s="2">
        <v>6</v>
      </c>
      <c r="D609" s="2">
        <v>564</v>
      </c>
      <c r="E609" s="2">
        <v>1</v>
      </c>
      <c r="F609" s="2"/>
      <c r="G609" s="32" t="s">
        <v>509</v>
      </c>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16">
        <f t="shared" si="327"/>
        <v>0</v>
      </c>
      <c r="AP609" s="55"/>
    </row>
    <row r="610" spans="1:42">
      <c r="A610" s="27">
        <v>2</v>
      </c>
      <c r="B610" s="2">
        <v>5</v>
      </c>
      <c r="C610" s="2">
        <v>6</v>
      </c>
      <c r="D610" s="2">
        <v>565</v>
      </c>
      <c r="E610" s="2"/>
      <c r="F610" s="2"/>
      <c r="G610" s="36" t="s">
        <v>510</v>
      </c>
      <c r="H610" s="23">
        <f>+H611</f>
        <v>0</v>
      </c>
      <c r="I610" s="23">
        <f t="shared" ref="I610:AL610" si="339">+I611</f>
        <v>0</v>
      </c>
      <c r="J610" s="23">
        <f t="shared" si="339"/>
        <v>0</v>
      </c>
      <c r="K610" s="23">
        <f t="shared" si="339"/>
        <v>0</v>
      </c>
      <c r="L610" s="23"/>
      <c r="M610" s="23">
        <f t="shared" si="339"/>
        <v>0</v>
      </c>
      <c r="N610" s="23">
        <f t="shared" si="339"/>
        <v>0</v>
      </c>
      <c r="O610" s="23">
        <f t="shared" si="339"/>
        <v>0</v>
      </c>
      <c r="P610" s="23">
        <f t="shared" si="339"/>
        <v>0</v>
      </c>
      <c r="Q610" s="23">
        <f t="shared" si="339"/>
        <v>0</v>
      </c>
      <c r="R610" s="23">
        <f t="shared" si="339"/>
        <v>0</v>
      </c>
      <c r="S610" s="23">
        <f t="shared" si="339"/>
        <v>0</v>
      </c>
      <c r="T610" s="23">
        <f t="shared" si="339"/>
        <v>0</v>
      </c>
      <c r="U610" s="23">
        <f t="shared" si="339"/>
        <v>0</v>
      </c>
      <c r="V610" s="23">
        <f t="shared" si="339"/>
        <v>0</v>
      </c>
      <c r="W610" s="23">
        <f t="shared" si="339"/>
        <v>0</v>
      </c>
      <c r="X610" s="23">
        <f t="shared" si="339"/>
        <v>0</v>
      </c>
      <c r="Y610" s="23">
        <f t="shared" si="339"/>
        <v>0</v>
      </c>
      <c r="Z610" s="23">
        <f t="shared" si="339"/>
        <v>0</v>
      </c>
      <c r="AA610" s="23">
        <f t="shared" si="339"/>
        <v>0</v>
      </c>
      <c r="AB610" s="23">
        <f t="shared" si="339"/>
        <v>0</v>
      </c>
      <c r="AC610" s="23">
        <f t="shared" si="339"/>
        <v>0</v>
      </c>
      <c r="AD610" s="23">
        <f t="shared" si="339"/>
        <v>0</v>
      </c>
      <c r="AE610" s="23">
        <f t="shared" si="339"/>
        <v>0</v>
      </c>
      <c r="AF610" s="23">
        <f t="shared" si="339"/>
        <v>0</v>
      </c>
      <c r="AG610" s="23">
        <f t="shared" si="339"/>
        <v>0</v>
      </c>
      <c r="AH610" s="23">
        <f t="shared" si="339"/>
        <v>0</v>
      </c>
      <c r="AI610" s="23">
        <f t="shared" si="339"/>
        <v>0</v>
      </c>
      <c r="AJ610" s="23">
        <f t="shared" si="339"/>
        <v>0</v>
      </c>
      <c r="AK610" s="23">
        <f t="shared" si="339"/>
        <v>0</v>
      </c>
      <c r="AL610" s="23">
        <f t="shared" si="339"/>
        <v>0</v>
      </c>
      <c r="AM610" s="23">
        <v>0</v>
      </c>
      <c r="AN610" s="12">
        <f t="shared" si="327"/>
        <v>0</v>
      </c>
      <c r="AP610" s="55"/>
    </row>
    <row r="611" spans="1:42">
      <c r="A611" s="27">
        <v>2</v>
      </c>
      <c r="B611" s="2">
        <v>5</v>
      </c>
      <c r="C611" s="2">
        <v>6</v>
      </c>
      <c r="D611" s="2">
        <v>565</v>
      </c>
      <c r="E611" s="2">
        <v>1</v>
      </c>
      <c r="F611" s="2"/>
      <c r="G611" s="32" t="s">
        <v>511</v>
      </c>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16">
        <f t="shared" si="327"/>
        <v>0</v>
      </c>
      <c r="AP611" s="55"/>
    </row>
    <row r="612" spans="1:42">
      <c r="A612" s="27">
        <v>2</v>
      </c>
      <c r="B612" s="2">
        <v>5</v>
      </c>
      <c r="C612" s="2">
        <v>6</v>
      </c>
      <c r="D612" s="2">
        <v>566</v>
      </c>
      <c r="E612" s="2"/>
      <c r="F612" s="2"/>
      <c r="G612" s="36" t="s">
        <v>512</v>
      </c>
      <c r="H612" s="23">
        <f>+H613+H614</f>
        <v>0</v>
      </c>
      <c r="I612" s="23">
        <f t="shared" ref="I612:AL612" si="340">+I613+I614</f>
        <v>0</v>
      </c>
      <c r="J612" s="23">
        <f t="shared" si="340"/>
        <v>0</v>
      </c>
      <c r="K612" s="23">
        <f t="shared" si="340"/>
        <v>0</v>
      </c>
      <c r="L612" s="23"/>
      <c r="M612" s="23">
        <f t="shared" ref="M612:AJ612" si="341">+M613+M614</f>
        <v>0</v>
      </c>
      <c r="N612" s="23">
        <f t="shared" si="341"/>
        <v>0</v>
      </c>
      <c r="O612" s="23">
        <f t="shared" si="341"/>
        <v>0</v>
      </c>
      <c r="P612" s="23">
        <f t="shared" si="341"/>
        <v>0</v>
      </c>
      <c r="Q612" s="23">
        <f t="shared" si="341"/>
        <v>0</v>
      </c>
      <c r="R612" s="23">
        <f t="shared" si="341"/>
        <v>0</v>
      </c>
      <c r="S612" s="23">
        <f t="shared" si="341"/>
        <v>0</v>
      </c>
      <c r="T612" s="23">
        <f t="shared" si="341"/>
        <v>0</v>
      </c>
      <c r="U612" s="23">
        <f t="shared" si="341"/>
        <v>0</v>
      </c>
      <c r="V612" s="23">
        <f t="shared" si="341"/>
        <v>0</v>
      </c>
      <c r="W612" s="23">
        <f t="shared" si="341"/>
        <v>0</v>
      </c>
      <c r="X612" s="23">
        <f t="shared" si="341"/>
        <v>0</v>
      </c>
      <c r="Y612" s="23">
        <f t="shared" si="341"/>
        <v>0</v>
      </c>
      <c r="Z612" s="23">
        <f t="shared" si="341"/>
        <v>0</v>
      </c>
      <c r="AA612" s="23">
        <f t="shared" si="341"/>
        <v>0</v>
      </c>
      <c r="AB612" s="23">
        <f t="shared" si="341"/>
        <v>0</v>
      </c>
      <c r="AC612" s="23">
        <f t="shared" si="341"/>
        <v>0</v>
      </c>
      <c r="AD612" s="23">
        <f t="shared" si="341"/>
        <v>0</v>
      </c>
      <c r="AE612" s="23">
        <f t="shared" si="341"/>
        <v>0</v>
      </c>
      <c r="AF612" s="23">
        <f t="shared" si="341"/>
        <v>0</v>
      </c>
      <c r="AG612" s="23">
        <f t="shared" si="341"/>
        <v>0</v>
      </c>
      <c r="AH612" s="23">
        <f t="shared" si="341"/>
        <v>0</v>
      </c>
      <c r="AI612" s="23">
        <f t="shared" si="341"/>
        <v>0</v>
      </c>
      <c r="AJ612" s="23">
        <f t="shared" si="341"/>
        <v>0</v>
      </c>
      <c r="AK612" s="23">
        <f t="shared" si="340"/>
        <v>0</v>
      </c>
      <c r="AL612" s="23">
        <f t="shared" si="340"/>
        <v>0</v>
      </c>
      <c r="AM612" s="23">
        <v>0</v>
      </c>
      <c r="AN612" s="12">
        <f t="shared" si="327"/>
        <v>0</v>
      </c>
      <c r="AP612" s="55"/>
    </row>
    <row r="613" spans="1:42">
      <c r="A613" s="27">
        <v>2</v>
      </c>
      <c r="B613" s="2">
        <v>5</v>
      </c>
      <c r="C613" s="2">
        <v>6</v>
      </c>
      <c r="D613" s="2">
        <v>566</v>
      </c>
      <c r="E613" s="2">
        <v>1</v>
      </c>
      <c r="F613" s="2"/>
      <c r="G613" s="32" t="s">
        <v>513</v>
      </c>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16">
        <f t="shared" si="327"/>
        <v>0</v>
      </c>
      <c r="AP613" s="55"/>
    </row>
    <row r="614" spans="1:42">
      <c r="A614" s="27">
        <v>2</v>
      </c>
      <c r="B614" s="2">
        <v>5</v>
      </c>
      <c r="C614" s="2">
        <v>6</v>
      </c>
      <c r="D614" s="2">
        <v>566</v>
      </c>
      <c r="E614" s="2">
        <v>2</v>
      </c>
      <c r="F614" s="2"/>
      <c r="G614" s="32" t="s">
        <v>514</v>
      </c>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16">
        <f t="shared" si="327"/>
        <v>0</v>
      </c>
      <c r="AP614" s="55"/>
    </row>
    <row r="615" spans="1:42">
      <c r="A615" s="27">
        <v>2</v>
      </c>
      <c r="B615" s="2">
        <v>5</v>
      </c>
      <c r="C615" s="2">
        <v>6</v>
      </c>
      <c r="D615" s="2">
        <v>567</v>
      </c>
      <c r="E615" s="2"/>
      <c r="F615" s="2"/>
      <c r="G615" s="36" t="s">
        <v>515</v>
      </c>
      <c r="H615" s="23">
        <f>+H616+H617</f>
        <v>0</v>
      </c>
      <c r="I615" s="23">
        <f t="shared" ref="I615:AL615" si="342">+I616+I617</f>
        <v>0</v>
      </c>
      <c r="J615" s="23">
        <f t="shared" si="342"/>
        <v>0</v>
      </c>
      <c r="K615" s="23">
        <f t="shared" si="342"/>
        <v>0</v>
      </c>
      <c r="L615" s="23"/>
      <c r="M615" s="23">
        <f t="shared" ref="M615:AJ615" si="343">+M616+M617</f>
        <v>0</v>
      </c>
      <c r="N615" s="23">
        <f t="shared" si="343"/>
        <v>0</v>
      </c>
      <c r="O615" s="23">
        <f t="shared" si="343"/>
        <v>0</v>
      </c>
      <c r="P615" s="23">
        <f t="shared" si="343"/>
        <v>0</v>
      </c>
      <c r="Q615" s="23">
        <f t="shared" si="343"/>
        <v>0</v>
      </c>
      <c r="R615" s="23">
        <f t="shared" si="343"/>
        <v>0</v>
      </c>
      <c r="S615" s="23">
        <f t="shared" si="343"/>
        <v>0</v>
      </c>
      <c r="T615" s="23">
        <f t="shared" si="343"/>
        <v>0</v>
      </c>
      <c r="U615" s="23">
        <f t="shared" si="343"/>
        <v>0</v>
      </c>
      <c r="V615" s="23">
        <f t="shared" si="343"/>
        <v>0</v>
      </c>
      <c r="W615" s="23">
        <f t="shared" si="343"/>
        <v>0</v>
      </c>
      <c r="X615" s="23">
        <f t="shared" si="343"/>
        <v>0</v>
      </c>
      <c r="Y615" s="23">
        <f t="shared" si="343"/>
        <v>0</v>
      </c>
      <c r="Z615" s="23">
        <f t="shared" si="343"/>
        <v>0</v>
      </c>
      <c r="AA615" s="23">
        <f t="shared" si="343"/>
        <v>0</v>
      </c>
      <c r="AB615" s="23">
        <f t="shared" si="343"/>
        <v>0</v>
      </c>
      <c r="AC615" s="23">
        <f t="shared" si="343"/>
        <v>0</v>
      </c>
      <c r="AD615" s="23">
        <f t="shared" si="343"/>
        <v>0</v>
      </c>
      <c r="AE615" s="23">
        <f t="shared" si="343"/>
        <v>0</v>
      </c>
      <c r="AF615" s="23">
        <f t="shared" si="343"/>
        <v>0</v>
      </c>
      <c r="AG615" s="23">
        <f t="shared" si="343"/>
        <v>0</v>
      </c>
      <c r="AH615" s="23">
        <f t="shared" si="343"/>
        <v>0</v>
      </c>
      <c r="AI615" s="23">
        <f t="shared" si="343"/>
        <v>0</v>
      </c>
      <c r="AJ615" s="23">
        <f t="shared" si="343"/>
        <v>0</v>
      </c>
      <c r="AK615" s="23">
        <f t="shared" si="342"/>
        <v>0</v>
      </c>
      <c r="AL615" s="23">
        <f t="shared" si="342"/>
        <v>0</v>
      </c>
      <c r="AM615" s="23">
        <v>0</v>
      </c>
      <c r="AN615" s="12">
        <f t="shared" si="327"/>
        <v>0</v>
      </c>
      <c r="AP615" s="55"/>
    </row>
    <row r="616" spans="1:42">
      <c r="A616" s="27">
        <v>2</v>
      </c>
      <c r="B616" s="2">
        <v>5</v>
      </c>
      <c r="C616" s="2">
        <v>6</v>
      </c>
      <c r="D616" s="2">
        <v>567</v>
      </c>
      <c r="E616" s="2">
        <v>1</v>
      </c>
      <c r="F616" s="2"/>
      <c r="G616" s="32" t="s">
        <v>515</v>
      </c>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16">
        <f t="shared" si="327"/>
        <v>0</v>
      </c>
      <c r="AP616" s="55"/>
    </row>
    <row r="617" spans="1:42">
      <c r="A617" s="27">
        <v>2</v>
      </c>
      <c r="B617" s="2">
        <v>5</v>
      </c>
      <c r="C617" s="2">
        <v>6</v>
      </c>
      <c r="D617" s="2">
        <v>567</v>
      </c>
      <c r="E617" s="2">
        <v>2</v>
      </c>
      <c r="F617" s="2"/>
      <c r="G617" s="32" t="s">
        <v>516</v>
      </c>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16">
        <f t="shared" si="327"/>
        <v>0</v>
      </c>
      <c r="AP617" s="55"/>
    </row>
    <row r="618" spans="1:42">
      <c r="A618" s="27">
        <v>2</v>
      </c>
      <c r="B618" s="2">
        <v>5</v>
      </c>
      <c r="C618" s="2">
        <v>6</v>
      </c>
      <c r="D618" s="2">
        <v>569</v>
      </c>
      <c r="E618" s="2"/>
      <c r="F618" s="2"/>
      <c r="G618" s="36" t="s">
        <v>517</v>
      </c>
      <c r="H618" s="23">
        <f>+H619</f>
        <v>0</v>
      </c>
      <c r="I618" s="23">
        <f t="shared" ref="I618:AL618" si="344">+I619</f>
        <v>0</v>
      </c>
      <c r="J618" s="23">
        <f t="shared" si="344"/>
        <v>0</v>
      </c>
      <c r="K618" s="23">
        <f t="shared" si="344"/>
        <v>0</v>
      </c>
      <c r="L618" s="23"/>
      <c r="M618" s="23">
        <f t="shared" si="344"/>
        <v>0</v>
      </c>
      <c r="N618" s="23">
        <f t="shared" si="344"/>
        <v>0</v>
      </c>
      <c r="O618" s="23">
        <f t="shared" si="344"/>
        <v>0</v>
      </c>
      <c r="P618" s="23">
        <f t="shared" si="344"/>
        <v>0</v>
      </c>
      <c r="Q618" s="23">
        <f t="shared" si="344"/>
        <v>0</v>
      </c>
      <c r="R618" s="23">
        <f t="shared" si="344"/>
        <v>0</v>
      </c>
      <c r="S618" s="23">
        <f t="shared" si="344"/>
        <v>0</v>
      </c>
      <c r="T618" s="23">
        <f t="shared" si="344"/>
        <v>0</v>
      </c>
      <c r="U618" s="23">
        <f t="shared" si="344"/>
        <v>0</v>
      </c>
      <c r="V618" s="23">
        <f t="shared" si="344"/>
        <v>0</v>
      </c>
      <c r="W618" s="23">
        <f t="shared" si="344"/>
        <v>0</v>
      </c>
      <c r="X618" s="23">
        <f t="shared" si="344"/>
        <v>0</v>
      </c>
      <c r="Y618" s="23">
        <f t="shared" si="344"/>
        <v>0</v>
      </c>
      <c r="Z618" s="23">
        <f t="shared" si="344"/>
        <v>0</v>
      </c>
      <c r="AA618" s="23">
        <f t="shared" si="344"/>
        <v>0</v>
      </c>
      <c r="AB618" s="23">
        <f t="shared" si="344"/>
        <v>0</v>
      </c>
      <c r="AC618" s="23">
        <f t="shared" si="344"/>
        <v>0</v>
      </c>
      <c r="AD618" s="23">
        <f t="shared" si="344"/>
        <v>0</v>
      </c>
      <c r="AE618" s="23">
        <f t="shared" si="344"/>
        <v>0</v>
      </c>
      <c r="AF618" s="23">
        <f t="shared" si="344"/>
        <v>0</v>
      </c>
      <c r="AG618" s="23">
        <f t="shared" si="344"/>
        <v>0</v>
      </c>
      <c r="AH618" s="23">
        <f t="shared" si="344"/>
        <v>0</v>
      </c>
      <c r="AI618" s="23">
        <f t="shared" si="344"/>
        <v>0</v>
      </c>
      <c r="AJ618" s="23">
        <f t="shared" si="344"/>
        <v>0</v>
      </c>
      <c r="AK618" s="23">
        <f t="shared" si="344"/>
        <v>0</v>
      </c>
      <c r="AL618" s="23">
        <f t="shared" si="344"/>
        <v>0</v>
      </c>
      <c r="AM618" s="23">
        <v>0</v>
      </c>
      <c r="AN618" s="12">
        <f t="shared" si="327"/>
        <v>0</v>
      </c>
      <c r="AP618" s="55"/>
    </row>
    <row r="619" spans="1:42">
      <c r="A619" s="27">
        <v>2</v>
      </c>
      <c r="B619" s="2">
        <v>5</v>
      </c>
      <c r="C619" s="2">
        <v>6</v>
      </c>
      <c r="D619" s="2">
        <v>569</v>
      </c>
      <c r="E619" s="2">
        <v>1</v>
      </c>
      <c r="F619" s="2"/>
      <c r="G619" s="32" t="s">
        <v>518</v>
      </c>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16">
        <f t="shared" si="327"/>
        <v>0</v>
      </c>
      <c r="AP619" s="55"/>
    </row>
    <row r="620" spans="1:42">
      <c r="A620" s="27">
        <v>2</v>
      </c>
      <c r="B620" s="2">
        <v>5</v>
      </c>
      <c r="C620" s="2">
        <v>6</v>
      </c>
      <c r="D620" s="2">
        <v>568</v>
      </c>
      <c r="E620" s="2"/>
      <c r="F620" s="2"/>
      <c r="G620" s="38" t="s">
        <v>519</v>
      </c>
      <c r="H620" s="23">
        <f>+H621+H622</f>
        <v>0</v>
      </c>
      <c r="I620" s="23">
        <f t="shared" ref="I620:AL620" si="345">+I621+I622</f>
        <v>0</v>
      </c>
      <c r="J620" s="23">
        <f t="shared" si="345"/>
        <v>0</v>
      </c>
      <c r="K620" s="23">
        <f t="shared" si="345"/>
        <v>0</v>
      </c>
      <c r="L620" s="23"/>
      <c r="M620" s="23">
        <f t="shared" ref="M620:AJ620" si="346">+M621+M622</f>
        <v>0</v>
      </c>
      <c r="N620" s="23">
        <f t="shared" si="346"/>
        <v>0</v>
      </c>
      <c r="O620" s="23">
        <f t="shared" si="346"/>
        <v>0</v>
      </c>
      <c r="P620" s="23">
        <f t="shared" si="346"/>
        <v>0</v>
      </c>
      <c r="Q620" s="23">
        <f t="shared" si="346"/>
        <v>0</v>
      </c>
      <c r="R620" s="23">
        <f t="shared" si="346"/>
        <v>0</v>
      </c>
      <c r="S620" s="23">
        <f t="shared" si="346"/>
        <v>0</v>
      </c>
      <c r="T620" s="23">
        <f t="shared" si="346"/>
        <v>0</v>
      </c>
      <c r="U620" s="23">
        <f t="shared" si="346"/>
        <v>0</v>
      </c>
      <c r="V620" s="23">
        <f t="shared" si="346"/>
        <v>0</v>
      </c>
      <c r="W620" s="23">
        <f t="shared" si="346"/>
        <v>0</v>
      </c>
      <c r="X620" s="23">
        <f t="shared" si="346"/>
        <v>0</v>
      </c>
      <c r="Y620" s="23">
        <f t="shared" si="346"/>
        <v>0</v>
      </c>
      <c r="Z620" s="23">
        <f t="shared" si="346"/>
        <v>0</v>
      </c>
      <c r="AA620" s="23">
        <f t="shared" si="346"/>
        <v>0</v>
      </c>
      <c r="AB620" s="23">
        <f t="shared" si="346"/>
        <v>0</v>
      </c>
      <c r="AC620" s="23">
        <f t="shared" si="346"/>
        <v>0</v>
      </c>
      <c r="AD620" s="23">
        <f t="shared" si="346"/>
        <v>0</v>
      </c>
      <c r="AE620" s="23">
        <f t="shared" si="346"/>
        <v>0</v>
      </c>
      <c r="AF620" s="23">
        <f t="shared" si="346"/>
        <v>0</v>
      </c>
      <c r="AG620" s="23">
        <f t="shared" si="346"/>
        <v>0</v>
      </c>
      <c r="AH620" s="23">
        <f t="shared" si="346"/>
        <v>0</v>
      </c>
      <c r="AI620" s="23">
        <f t="shared" si="346"/>
        <v>0</v>
      </c>
      <c r="AJ620" s="23">
        <f t="shared" si="346"/>
        <v>0</v>
      </c>
      <c r="AK620" s="23">
        <f t="shared" si="345"/>
        <v>0</v>
      </c>
      <c r="AL620" s="23">
        <f t="shared" si="345"/>
        <v>0</v>
      </c>
      <c r="AM620" s="23">
        <v>0</v>
      </c>
      <c r="AN620" s="12">
        <f t="shared" si="327"/>
        <v>0</v>
      </c>
      <c r="AP620" s="55"/>
    </row>
    <row r="621" spans="1:42">
      <c r="A621" s="27">
        <v>2</v>
      </c>
      <c r="B621" s="2">
        <v>5</v>
      </c>
      <c r="C621" s="2">
        <v>6</v>
      </c>
      <c r="D621" s="2">
        <v>568</v>
      </c>
      <c r="E621" s="2">
        <v>1</v>
      </c>
      <c r="F621" s="2"/>
      <c r="G621" s="37" t="s">
        <v>520</v>
      </c>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16">
        <f t="shared" si="327"/>
        <v>0</v>
      </c>
      <c r="AP621" s="55"/>
    </row>
    <row r="622" spans="1:42">
      <c r="A622" s="27">
        <v>2</v>
      </c>
      <c r="B622" s="2">
        <v>5</v>
      </c>
      <c r="C622" s="2">
        <v>6</v>
      </c>
      <c r="D622" s="2">
        <v>568</v>
      </c>
      <c r="E622" s="2">
        <v>2</v>
      </c>
      <c r="F622" s="2"/>
      <c r="G622" s="37" t="s">
        <v>521</v>
      </c>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16">
        <f t="shared" si="327"/>
        <v>0</v>
      </c>
      <c r="AP622" s="55"/>
    </row>
    <row r="623" spans="1:42">
      <c r="A623" s="27">
        <v>2</v>
      </c>
      <c r="B623" s="2">
        <v>5</v>
      </c>
      <c r="C623" s="2">
        <v>7</v>
      </c>
      <c r="D623" s="2"/>
      <c r="E623" s="2"/>
      <c r="F623" s="2"/>
      <c r="G623" s="36" t="s">
        <v>522</v>
      </c>
      <c r="H623" s="15">
        <f>+H624+H627+H629+H631+H634+H636+H639+H642+H644</f>
        <v>0</v>
      </c>
      <c r="I623" s="15">
        <f t="shared" ref="I623:AL623" si="347">+I624+I627+I629+I631+I634+I636+I639+I642+I644</f>
        <v>0</v>
      </c>
      <c r="J623" s="15">
        <f t="shared" si="347"/>
        <v>0</v>
      </c>
      <c r="K623" s="15">
        <f t="shared" si="347"/>
        <v>0</v>
      </c>
      <c r="L623" s="15"/>
      <c r="M623" s="15">
        <f t="shared" ref="M623:AJ623" si="348">+M624+M627+M629+M631+M634+M636+M639+M642+M644</f>
        <v>0</v>
      </c>
      <c r="N623" s="15">
        <f t="shared" si="348"/>
        <v>0</v>
      </c>
      <c r="O623" s="15">
        <f t="shared" si="348"/>
        <v>0</v>
      </c>
      <c r="P623" s="15">
        <f t="shared" si="348"/>
        <v>0</v>
      </c>
      <c r="Q623" s="15">
        <f t="shared" si="348"/>
        <v>0</v>
      </c>
      <c r="R623" s="15">
        <f t="shared" si="348"/>
        <v>0</v>
      </c>
      <c r="S623" s="15">
        <f t="shared" si="348"/>
        <v>0</v>
      </c>
      <c r="T623" s="15">
        <f t="shared" si="348"/>
        <v>0</v>
      </c>
      <c r="U623" s="15">
        <f t="shared" si="348"/>
        <v>0</v>
      </c>
      <c r="V623" s="15">
        <f t="shared" si="348"/>
        <v>0</v>
      </c>
      <c r="W623" s="15">
        <f t="shared" si="348"/>
        <v>0</v>
      </c>
      <c r="X623" s="15">
        <f t="shared" si="348"/>
        <v>0</v>
      </c>
      <c r="Y623" s="15">
        <f t="shared" si="348"/>
        <v>0</v>
      </c>
      <c r="Z623" s="15">
        <f t="shared" si="348"/>
        <v>0</v>
      </c>
      <c r="AA623" s="15">
        <f t="shared" si="348"/>
        <v>0</v>
      </c>
      <c r="AB623" s="15">
        <f t="shared" si="348"/>
        <v>0</v>
      </c>
      <c r="AC623" s="15">
        <f t="shared" si="348"/>
        <v>0</v>
      </c>
      <c r="AD623" s="15">
        <f t="shared" si="348"/>
        <v>0</v>
      </c>
      <c r="AE623" s="15">
        <f t="shared" si="348"/>
        <v>0</v>
      </c>
      <c r="AF623" s="15">
        <f t="shared" si="348"/>
        <v>0</v>
      </c>
      <c r="AG623" s="15">
        <f t="shared" si="348"/>
        <v>0</v>
      </c>
      <c r="AH623" s="15">
        <f t="shared" si="348"/>
        <v>0</v>
      </c>
      <c r="AI623" s="15">
        <f t="shared" si="348"/>
        <v>0</v>
      </c>
      <c r="AJ623" s="15">
        <f t="shared" si="348"/>
        <v>0</v>
      </c>
      <c r="AK623" s="15">
        <f t="shared" si="347"/>
        <v>0</v>
      </c>
      <c r="AL623" s="15">
        <f t="shared" si="347"/>
        <v>0</v>
      </c>
      <c r="AM623" s="15">
        <v>0</v>
      </c>
      <c r="AN623" s="14">
        <f t="shared" si="327"/>
        <v>0</v>
      </c>
      <c r="AP623" s="55"/>
    </row>
    <row r="624" spans="1:42">
      <c r="A624" s="27">
        <v>2</v>
      </c>
      <c r="B624" s="2">
        <v>5</v>
      </c>
      <c r="C624" s="2">
        <v>7</v>
      </c>
      <c r="D624" s="2">
        <v>571</v>
      </c>
      <c r="E624" s="2"/>
      <c r="F624" s="2"/>
      <c r="G624" s="36" t="s">
        <v>523</v>
      </c>
      <c r="H624" s="23">
        <f>+H625+H626</f>
        <v>0</v>
      </c>
      <c r="I624" s="23">
        <f t="shared" ref="I624:AL624" si="349">+I625+I626</f>
        <v>0</v>
      </c>
      <c r="J624" s="23">
        <f t="shared" si="349"/>
        <v>0</v>
      </c>
      <c r="K624" s="23">
        <f t="shared" si="349"/>
        <v>0</v>
      </c>
      <c r="L624" s="23"/>
      <c r="M624" s="23">
        <f t="shared" ref="M624:AJ624" si="350">+M625+M626</f>
        <v>0</v>
      </c>
      <c r="N624" s="23">
        <f t="shared" si="350"/>
        <v>0</v>
      </c>
      <c r="O624" s="23">
        <f t="shared" si="350"/>
        <v>0</v>
      </c>
      <c r="P624" s="23">
        <f t="shared" si="350"/>
        <v>0</v>
      </c>
      <c r="Q624" s="23">
        <f t="shared" si="350"/>
        <v>0</v>
      </c>
      <c r="R624" s="23">
        <f t="shared" si="350"/>
        <v>0</v>
      </c>
      <c r="S624" s="23">
        <f t="shared" si="350"/>
        <v>0</v>
      </c>
      <c r="T624" s="23">
        <f t="shared" si="350"/>
        <v>0</v>
      </c>
      <c r="U624" s="23">
        <f t="shared" si="350"/>
        <v>0</v>
      </c>
      <c r="V624" s="23">
        <f t="shared" si="350"/>
        <v>0</v>
      </c>
      <c r="W624" s="23">
        <f t="shared" si="350"/>
        <v>0</v>
      </c>
      <c r="X624" s="23">
        <f t="shared" si="350"/>
        <v>0</v>
      </c>
      <c r="Y624" s="23">
        <f t="shared" si="350"/>
        <v>0</v>
      </c>
      <c r="Z624" s="23">
        <f t="shared" si="350"/>
        <v>0</v>
      </c>
      <c r="AA624" s="23">
        <f t="shared" si="350"/>
        <v>0</v>
      </c>
      <c r="AB624" s="23">
        <f t="shared" si="350"/>
        <v>0</v>
      </c>
      <c r="AC624" s="23">
        <f t="shared" si="350"/>
        <v>0</v>
      </c>
      <c r="AD624" s="23">
        <f t="shared" si="350"/>
        <v>0</v>
      </c>
      <c r="AE624" s="23">
        <f t="shared" si="350"/>
        <v>0</v>
      </c>
      <c r="AF624" s="23">
        <f t="shared" si="350"/>
        <v>0</v>
      </c>
      <c r="AG624" s="23">
        <f t="shared" si="350"/>
        <v>0</v>
      </c>
      <c r="AH624" s="23">
        <f t="shared" si="350"/>
        <v>0</v>
      </c>
      <c r="AI624" s="23">
        <f t="shared" si="350"/>
        <v>0</v>
      </c>
      <c r="AJ624" s="23">
        <f t="shared" si="350"/>
        <v>0</v>
      </c>
      <c r="AK624" s="23">
        <f t="shared" si="349"/>
        <v>0</v>
      </c>
      <c r="AL624" s="23">
        <f t="shared" si="349"/>
        <v>0</v>
      </c>
      <c r="AM624" s="23">
        <v>0</v>
      </c>
      <c r="AN624" s="12">
        <f t="shared" ref="AN624:AN655" si="351">SUM(H624:AL624)</f>
        <v>0</v>
      </c>
      <c r="AP624" s="55"/>
    </row>
    <row r="625" spans="1:42">
      <c r="A625" s="27">
        <v>2</v>
      </c>
      <c r="B625" s="2">
        <v>5</v>
      </c>
      <c r="C625" s="2">
        <v>7</v>
      </c>
      <c r="D625" s="2"/>
      <c r="E625" s="2"/>
      <c r="F625" s="2"/>
      <c r="G625" s="32" t="s">
        <v>524</v>
      </c>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16">
        <f t="shared" si="351"/>
        <v>0</v>
      </c>
      <c r="AP625" s="55"/>
    </row>
    <row r="626" spans="1:42">
      <c r="A626" s="27">
        <v>2</v>
      </c>
      <c r="B626" s="2">
        <v>5</v>
      </c>
      <c r="C626" s="2">
        <v>7</v>
      </c>
      <c r="D626" s="2"/>
      <c r="E626" s="2"/>
      <c r="F626" s="2"/>
      <c r="G626" s="32" t="s">
        <v>525</v>
      </c>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16">
        <f t="shared" si="351"/>
        <v>0</v>
      </c>
      <c r="AP626" s="55"/>
    </row>
    <row r="627" spans="1:42">
      <c r="A627" s="27">
        <v>2</v>
      </c>
      <c r="B627" s="2">
        <v>5</v>
      </c>
      <c r="C627" s="2">
        <v>7</v>
      </c>
      <c r="D627" s="2">
        <v>572</v>
      </c>
      <c r="E627" s="2"/>
      <c r="F627" s="2"/>
      <c r="G627" s="36" t="s">
        <v>526</v>
      </c>
      <c r="H627" s="23">
        <f>+H628</f>
        <v>0</v>
      </c>
      <c r="I627" s="23">
        <f t="shared" ref="I627:AL627" si="352">+I628</f>
        <v>0</v>
      </c>
      <c r="J627" s="23">
        <f t="shared" si="352"/>
        <v>0</v>
      </c>
      <c r="K627" s="23">
        <f t="shared" si="352"/>
        <v>0</v>
      </c>
      <c r="L627" s="23"/>
      <c r="M627" s="23">
        <f t="shared" si="352"/>
        <v>0</v>
      </c>
      <c r="N627" s="23">
        <f t="shared" si="352"/>
        <v>0</v>
      </c>
      <c r="O627" s="23">
        <f t="shared" si="352"/>
        <v>0</v>
      </c>
      <c r="P627" s="23">
        <f t="shared" si="352"/>
        <v>0</v>
      </c>
      <c r="Q627" s="23">
        <f t="shared" si="352"/>
        <v>0</v>
      </c>
      <c r="R627" s="23">
        <f t="shared" si="352"/>
        <v>0</v>
      </c>
      <c r="S627" s="23">
        <f t="shared" si="352"/>
        <v>0</v>
      </c>
      <c r="T627" s="23">
        <f t="shared" si="352"/>
        <v>0</v>
      </c>
      <c r="U627" s="23">
        <f t="shared" si="352"/>
        <v>0</v>
      </c>
      <c r="V627" s="23">
        <f t="shared" si="352"/>
        <v>0</v>
      </c>
      <c r="W627" s="23">
        <f t="shared" si="352"/>
        <v>0</v>
      </c>
      <c r="X627" s="23">
        <f t="shared" si="352"/>
        <v>0</v>
      </c>
      <c r="Y627" s="23">
        <f t="shared" si="352"/>
        <v>0</v>
      </c>
      <c r="Z627" s="23">
        <f t="shared" si="352"/>
        <v>0</v>
      </c>
      <c r="AA627" s="23">
        <f t="shared" si="352"/>
        <v>0</v>
      </c>
      <c r="AB627" s="23">
        <f t="shared" si="352"/>
        <v>0</v>
      </c>
      <c r="AC627" s="23">
        <f t="shared" si="352"/>
        <v>0</v>
      </c>
      <c r="AD627" s="23">
        <f t="shared" si="352"/>
        <v>0</v>
      </c>
      <c r="AE627" s="23">
        <f t="shared" si="352"/>
        <v>0</v>
      </c>
      <c r="AF627" s="23">
        <f t="shared" si="352"/>
        <v>0</v>
      </c>
      <c r="AG627" s="23">
        <f t="shared" si="352"/>
        <v>0</v>
      </c>
      <c r="AH627" s="23">
        <f t="shared" si="352"/>
        <v>0</v>
      </c>
      <c r="AI627" s="23">
        <f t="shared" si="352"/>
        <v>0</v>
      </c>
      <c r="AJ627" s="23">
        <f t="shared" si="352"/>
        <v>0</v>
      </c>
      <c r="AK627" s="23">
        <f t="shared" si="352"/>
        <v>0</v>
      </c>
      <c r="AL627" s="23">
        <f t="shared" si="352"/>
        <v>0</v>
      </c>
      <c r="AM627" s="23">
        <v>0</v>
      </c>
      <c r="AN627" s="12">
        <f t="shared" si="351"/>
        <v>0</v>
      </c>
      <c r="AP627" s="55"/>
    </row>
    <row r="628" spans="1:42">
      <c r="A628" s="27">
        <v>2</v>
      </c>
      <c r="B628" s="2">
        <v>5</v>
      </c>
      <c r="C628" s="2">
        <v>7</v>
      </c>
      <c r="D628" s="2"/>
      <c r="E628" s="2"/>
      <c r="F628" s="2"/>
      <c r="G628" s="32" t="s">
        <v>524</v>
      </c>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16">
        <f t="shared" si="351"/>
        <v>0</v>
      </c>
      <c r="AP628" s="55"/>
    </row>
    <row r="629" spans="1:42">
      <c r="A629" s="27">
        <v>2</v>
      </c>
      <c r="B629" s="2">
        <v>5</v>
      </c>
      <c r="C629" s="2">
        <v>7</v>
      </c>
      <c r="D629" s="2">
        <v>573</v>
      </c>
      <c r="E629" s="2"/>
      <c r="F629" s="2"/>
      <c r="G629" s="36" t="s">
        <v>527</v>
      </c>
      <c r="H629" s="23">
        <f>+H630</f>
        <v>0</v>
      </c>
      <c r="I629" s="23">
        <f t="shared" ref="I629:AL629" si="353">+I630</f>
        <v>0</v>
      </c>
      <c r="J629" s="23">
        <f t="shared" si="353"/>
        <v>0</v>
      </c>
      <c r="K629" s="23">
        <f t="shared" si="353"/>
        <v>0</v>
      </c>
      <c r="L629" s="23"/>
      <c r="M629" s="23">
        <f t="shared" si="353"/>
        <v>0</v>
      </c>
      <c r="N629" s="23">
        <f t="shared" si="353"/>
        <v>0</v>
      </c>
      <c r="O629" s="23">
        <f t="shared" si="353"/>
        <v>0</v>
      </c>
      <c r="P629" s="23">
        <f t="shared" si="353"/>
        <v>0</v>
      </c>
      <c r="Q629" s="23">
        <f t="shared" si="353"/>
        <v>0</v>
      </c>
      <c r="R629" s="23">
        <f t="shared" si="353"/>
        <v>0</v>
      </c>
      <c r="S629" s="23">
        <f t="shared" si="353"/>
        <v>0</v>
      </c>
      <c r="T629" s="23">
        <f t="shared" si="353"/>
        <v>0</v>
      </c>
      <c r="U629" s="23">
        <f t="shared" si="353"/>
        <v>0</v>
      </c>
      <c r="V629" s="23">
        <f t="shared" si="353"/>
        <v>0</v>
      </c>
      <c r="W629" s="23">
        <f t="shared" si="353"/>
        <v>0</v>
      </c>
      <c r="X629" s="23">
        <f t="shared" si="353"/>
        <v>0</v>
      </c>
      <c r="Y629" s="23">
        <f t="shared" si="353"/>
        <v>0</v>
      </c>
      <c r="Z629" s="23">
        <f t="shared" si="353"/>
        <v>0</v>
      </c>
      <c r="AA629" s="23">
        <f t="shared" si="353"/>
        <v>0</v>
      </c>
      <c r="AB629" s="23">
        <f t="shared" si="353"/>
        <v>0</v>
      </c>
      <c r="AC629" s="23">
        <f t="shared" si="353"/>
        <v>0</v>
      </c>
      <c r="AD629" s="23">
        <f t="shared" si="353"/>
        <v>0</v>
      </c>
      <c r="AE629" s="23">
        <f t="shared" si="353"/>
        <v>0</v>
      </c>
      <c r="AF629" s="23">
        <f t="shared" si="353"/>
        <v>0</v>
      </c>
      <c r="AG629" s="23">
        <f t="shared" si="353"/>
        <v>0</v>
      </c>
      <c r="AH629" s="23">
        <f t="shared" si="353"/>
        <v>0</v>
      </c>
      <c r="AI629" s="23">
        <f t="shared" si="353"/>
        <v>0</v>
      </c>
      <c r="AJ629" s="23">
        <f t="shared" si="353"/>
        <v>0</v>
      </c>
      <c r="AK629" s="23">
        <f t="shared" si="353"/>
        <v>0</v>
      </c>
      <c r="AL629" s="23">
        <f t="shared" si="353"/>
        <v>0</v>
      </c>
      <c r="AM629" s="23">
        <v>0</v>
      </c>
      <c r="AN629" s="12">
        <f t="shared" si="351"/>
        <v>0</v>
      </c>
      <c r="AP629" s="55"/>
    </row>
    <row r="630" spans="1:42">
      <c r="A630" s="27">
        <v>2</v>
      </c>
      <c r="B630" s="2">
        <v>5</v>
      </c>
      <c r="C630" s="2">
        <v>7</v>
      </c>
      <c r="D630" s="2">
        <v>573</v>
      </c>
      <c r="E630" s="2">
        <v>1</v>
      </c>
      <c r="F630" s="2"/>
      <c r="G630" s="32" t="s">
        <v>524</v>
      </c>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16">
        <f t="shared" si="351"/>
        <v>0</v>
      </c>
      <c r="AP630" s="55"/>
    </row>
    <row r="631" spans="1:42">
      <c r="A631" s="27">
        <v>2</v>
      </c>
      <c r="B631" s="2">
        <v>5</v>
      </c>
      <c r="C631" s="2">
        <v>7</v>
      </c>
      <c r="D631" s="2">
        <v>574</v>
      </c>
      <c r="E631" s="2"/>
      <c r="F631" s="2"/>
      <c r="G631" s="36" t="s">
        <v>528</v>
      </c>
      <c r="H631" s="23">
        <f>+H632+H633</f>
        <v>0</v>
      </c>
      <c r="I631" s="23">
        <f t="shared" ref="I631:AL631" si="354">+I632+I633</f>
        <v>0</v>
      </c>
      <c r="J631" s="23">
        <f t="shared" si="354"/>
        <v>0</v>
      </c>
      <c r="K631" s="23">
        <f t="shared" si="354"/>
        <v>0</v>
      </c>
      <c r="L631" s="23"/>
      <c r="M631" s="23">
        <f t="shared" ref="M631:AJ631" si="355">+M632+M633</f>
        <v>0</v>
      </c>
      <c r="N631" s="23">
        <f t="shared" si="355"/>
        <v>0</v>
      </c>
      <c r="O631" s="23">
        <f t="shared" si="355"/>
        <v>0</v>
      </c>
      <c r="P631" s="23">
        <f t="shared" si="355"/>
        <v>0</v>
      </c>
      <c r="Q631" s="23">
        <f t="shared" si="355"/>
        <v>0</v>
      </c>
      <c r="R631" s="23">
        <f t="shared" si="355"/>
        <v>0</v>
      </c>
      <c r="S631" s="23">
        <f t="shared" si="355"/>
        <v>0</v>
      </c>
      <c r="T631" s="23">
        <f t="shared" si="355"/>
        <v>0</v>
      </c>
      <c r="U631" s="23">
        <f t="shared" si="355"/>
        <v>0</v>
      </c>
      <c r="V631" s="23">
        <f t="shared" si="355"/>
        <v>0</v>
      </c>
      <c r="W631" s="23">
        <f t="shared" si="355"/>
        <v>0</v>
      </c>
      <c r="X631" s="23">
        <f t="shared" si="355"/>
        <v>0</v>
      </c>
      <c r="Y631" s="23">
        <f t="shared" si="355"/>
        <v>0</v>
      </c>
      <c r="Z631" s="23">
        <f t="shared" si="355"/>
        <v>0</v>
      </c>
      <c r="AA631" s="23">
        <f t="shared" si="355"/>
        <v>0</v>
      </c>
      <c r="AB631" s="23">
        <f t="shared" si="355"/>
        <v>0</v>
      </c>
      <c r="AC631" s="23">
        <f t="shared" si="355"/>
        <v>0</v>
      </c>
      <c r="AD631" s="23">
        <f t="shared" si="355"/>
        <v>0</v>
      </c>
      <c r="AE631" s="23">
        <f t="shared" si="355"/>
        <v>0</v>
      </c>
      <c r="AF631" s="23">
        <f t="shared" si="355"/>
        <v>0</v>
      </c>
      <c r="AG631" s="23">
        <f t="shared" si="355"/>
        <v>0</v>
      </c>
      <c r="AH631" s="23">
        <f t="shared" si="355"/>
        <v>0</v>
      </c>
      <c r="AI631" s="23">
        <f t="shared" si="355"/>
        <v>0</v>
      </c>
      <c r="AJ631" s="23">
        <f t="shared" si="355"/>
        <v>0</v>
      </c>
      <c r="AK631" s="23">
        <f t="shared" si="354"/>
        <v>0</v>
      </c>
      <c r="AL631" s="23">
        <f t="shared" si="354"/>
        <v>0</v>
      </c>
      <c r="AM631" s="23">
        <v>0</v>
      </c>
      <c r="AN631" s="12">
        <f t="shared" si="351"/>
        <v>0</v>
      </c>
      <c r="AP631" s="55"/>
    </row>
    <row r="632" spans="1:42">
      <c r="A632" s="27">
        <v>2</v>
      </c>
      <c r="B632" s="2">
        <v>5</v>
      </c>
      <c r="C632" s="2">
        <v>7</v>
      </c>
      <c r="D632" s="2">
        <v>574</v>
      </c>
      <c r="E632" s="2">
        <v>1</v>
      </c>
      <c r="F632" s="2"/>
      <c r="G632" s="32" t="s">
        <v>524</v>
      </c>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16">
        <f t="shared" si="351"/>
        <v>0</v>
      </c>
      <c r="AP632" s="55"/>
    </row>
    <row r="633" spans="1:42">
      <c r="A633" s="27">
        <v>2</v>
      </c>
      <c r="B633" s="2">
        <v>5</v>
      </c>
      <c r="C633" s="2">
        <v>7</v>
      </c>
      <c r="D633" s="2">
        <v>574</v>
      </c>
      <c r="E633" s="2">
        <v>2</v>
      </c>
      <c r="F633" s="2"/>
      <c r="G633" s="32" t="s">
        <v>525</v>
      </c>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16">
        <f t="shared" si="351"/>
        <v>0</v>
      </c>
      <c r="AP633" s="55"/>
    </row>
    <row r="634" spans="1:42">
      <c r="A634" s="27">
        <v>2</v>
      </c>
      <c r="B634" s="2">
        <v>5</v>
      </c>
      <c r="C634" s="2">
        <v>7</v>
      </c>
      <c r="D634" s="2">
        <v>575</v>
      </c>
      <c r="E634" s="2"/>
      <c r="F634" s="2"/>
      <c r="G634" s="36" t="s">
        <v>529</v>
      </c>
      <c r="H634" s="23">
        <f>+H635</f>
        <v>0</v>
      </c>
      <c r="I634" s="23">
        <f t="shared" ref="I634:AL634" si="356">+I635</f>
        <v>0</v>
      </c>
      <c r="J634" s="23">
        <f t="shared" si="356"/>
        <v>0</v>
      </c>
      <c r="K634" s="23">
        <f t="shared" si="356"/>
        <v>0</v>
      </c>
      <c r="L634" s="23"/>
      <c r="M634" s="23">
        <f t="shared" si="356"/>
        <v>0</v>
      </c>
      <c r="N634" s="23">
        <f t="shared" si="356"/>
        <v>0</v>
      </c>
      <c r="O634" s="23">
        <f t="shared" si="356"/>
        <v>0</v>
      </c>
      <c r="P634" s="23">
        <f t="shared" si="356"/>
        <v>0</v>
      </c>
      <c r="Q634" s="23">
        <f t="shared" si="356"/>
        <v>0</v>
      </c>
      <c r="R634" s="23">
        <f t="shared" si="356"/>
        <v>0</v>
      </c>
      <c r="S634" s="23">
        <f t="shared" si="356"/>
        <v>0</v>
      </c>
      <c r="T634" s="23">
        <f t="shared" si="356"/>
        <v>0</v>
      </c>
      <c r="U634" s="23">
        <f t="shared" si="356"/>
        <v>0</v>
      </c>
      <c r="V634" s="23">
        <f t="shared" si="356"/>
        <v>0</v>
      </c>
      <c r="W634" s="23">
        <f t="shared" si="356"/>
        <v>0</v>
      </c>
      <c r="X634" s="23">
        <f t="shared" si="356"/>
        <v>0</v>
      </c>
      <c r="Y634" s="23">
        <f t="shared" si="356"/>
        <v>0</v>
      </c>
      <c r="Z634" s="23">
        <f t="shared" si="356"/>
        <v>0</v>
      </c>
      <c r="AA634" s="23">
        <f t="shared" si="356"/>
        <v>0</v>
      </c>
      <c r="AB634" s="23">
        <f t="shared" si="356"/>
        <v>0</v>
      </c>
      <c r="AC634" s="23">
        <f t="shared" si="356"/>
        <v>0</v>
      </c>
      <c r="AD634" s="23">
        <f t="shared" si="356"/>
        <v>0</v>
      </c>
      <c r="AE634" s="23">
        <f t="shared" si="356"/>
        <v>0</v>
      </c>
      <c r="AF634" s="23">
        <f t="shared" si="356"/>
        <v>0</v>
      </c>
      <c r="AG634" s="23">
        <f t="shared" si="356"/>
        <v>0</v>
      </c>
      <c r="AH634" s="23">
        <f t="shared" si="356"/>
        <v>0</v>
      </c>
      <c r="AI634" s="23">
        <f t="shared" si="356"/>
        <v>0</v>
      </c>
      <c r="AJ634" s="23">
        <f t="shared" si="356"/>
        <v>0</v>
      </c>
      <c r="AK634" s="23">
        <f t="shared" si="356"/>
        <v>0</v>
      </c>
      <c r="AL634" s="23">
        <f t="shared" si="356"/>
        <v>0</v>
      </c>
      <c r="AM634" s="23">
        <v>0</v>
      </c>
      <c r="AN634" s="12">
        <f t="shared" si="351"/>
        <v>0</v>
      </c>
      <c r="AP634" s="55"/>
    </row>
    <row r="635" spans="1:42">
      <c r="A635" s="27">
        <v>2</v>
      </c>
      <c r="B635" s="2">
        <v>5</v>
      </c>
      <c r="C635" s="2">
        <v>7</v>
      </c>
      <c r="D635" s="2">
        <v>575</v>
      </c>
      <c r="E635" s="2">
        <v>1</v>
      </c>
      <c r="F635" s="2"/>
      <c r="G635" s="32" t="s">
        <v>524</v>
      </c>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16">
        <f t="shared" si="351"/>
        <v>0</v>
      </c>
      <c r="AP635" s="55"/>
    </row>
    <row r="636" spans="1:42">
      <c r="A636" s="27">
        <v>2</v>
      </c>
      <c r="B636" s="2">
        <v>5</v>
      </c>
      <c r="C636" s="2">
        <v>7</v>
      </c>
      <c r="D636" s="2">
        <v>576</v>
      </c>
      <c r="E636" s="2"/>
      <c r="F636" s="2"/>
      <c r="G636" s="36" t="s">
        <v>530</v>
      </c>
      <c r="H636" s="23">
        <f>+H637+H638</f>
        <v>0</v>
      </c>
      <c r="I636" s="23">
        <f t="shared" ref="I636:AL636" si="357">+I637+I638</f>
        <v>0</v>
      </c>
      <c r="J636" s="23">
        <f t="shared" si="357"/>
        <v>0</v>
      </c>
      <c r="K636" s="23">
        <f t="shared" si="357"/>
        <v>0</v>
      </c>
      <c r="L636" s="23"/>
      <c r="M636" s="23">
        <f t="shared" ref="M636:AJ636" si="358">+M637+M638</f>
        <v>0</v>
      </c>
      <c r="N636" s="23">
        <f t="shared" si="358"/>
        <v>0</v>
      </c>
      <c r="O636" s="23">
        <f t="shared" si="358"/>
        <v>0</v>
      </c>
      <c r="P636" s="23">
        <f t="shared" si="358"/>
        <v>0</v>
      </c>
      <c r="Q636" s="23">
        <f t="shared" si="358"/>
        <v>0</v>
      </c>
      <c r="R636" s="23">
        <f t="shared" si="358"/>
        <v>0</v>
      </c>
      <c r="S636" s="23">
        <f t="shared" si="358"/>
        <v>0</v>
      </c>
      <c r="T636" s="23">
        <f t="shared" si="358"/>
        <v>0</v>
      </c>
      <c r="U636" s="23">
        <f t="shared" si="358"/>
        <v>0</v>
      </c>
      <c r="V636" s="23">
        <f t="shared" si="358"/>
        <v>0</v>
      </c>
      <c r="W636" s="23">
        <f t="shared" si="358"/>
        <v>0</v>
      </c>
      <c r="X636" s="23">
        <f t="shared" si="358"/>
        <v>0</v>
      </c>
      <c r="Y636" s="23">
        <f t="shared" si="358"/>
        <v>0</v>
      </c>
      <c r="Z636" s="23">
        <f t="shared" si="358"/>
        <v>0</v>
      </c>
      <c r="AA636" s="23">
        <f t="shared" si="358"/>
        <v>0</v>
      </c>
      <c r="AB636" s="23">
        <f t="shared" si="358"/>
        <v>0</v>
      </c>
      <c r="AC636" s="23">
        <f t="shared" si="358"/>
        <v>0</v>
      </c>
      <c r="AD636" s="23">
        <f t="shared" si="358"/>
        <v>0</v>
      </c>
      <c r="AE636" s="23">
        <f t="shared" si="358"/>
        <v>0</v>
      </c>
      <c r="AF636" s="23">
        <f t="shared" si="358"/>
        <v>0</v>
      </c>
      <c r="AG636" s="23">
        <f t="shared" si="358"/>
        <v>0</v>
      </c>
      <c r="AH636" s="23">
        <f t="shared" si="358"/>
        <v>0</v>
      </c>
      <c r="AI636" s="23">
        <f t="shared" si="358"/>
        <v>0</v>
      </c>
      <c r="AJ636" s="23">
        <f t="shared" si="358"/>
        <v>0</v>
      </c>
      <c r="AK636" s="23">
        <f t="shared" si="357"/>
        <v>0</v>
      </c>
      <c r="AL636" s="23">
        <f t="shared" si="357"/>
        <v>0</v>
      </c>
      <c r="AM636" s="23">
        <v>0</v>
      </c>
      <c r="AN636" s="12">
        <f t="shared" si="351"/>
        <v>0</v>
      </c>
      <c r="AP636" s="55"/>
    </row>
    <row r="637" spans="1:42">
      <c r="A637" s="27">
        <v>2</v>
      </c>
      <c r="B637" s="2">
        <v>5</v>
      </c>
      <c r="C637" s="2">
        <v>7</v>
      </c>
      <c r="D637" s="2">
        <v>576</v>
      </c>
      <c r="E637" s="2">
        <v>1</v>
      </c>
      <c r="F637" s="2"/>
      <c r="G637" s="32" t="s">
        <v>525</v>
      </c>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16">
        <f t="shared" si="351"/>
        <v>0</v>
      </c>
      <c r="AP637" s="55"/>
    </row>
    <row r="638" spans="1:42">
      <c r="A638" s="27">
        <v>2</v>
      </c>
      <c r="B638" s="2">
        <v>5</v>
      </c>
      <c r="C638" s="2">
        <v>7</v>
      </c>
      <c r="D638" s="2">
        <v>576</v>
      </c>
      <c r="E638" s="2">
        <v>2</v>
      </c>
      <c r="F638" s="2"/>
      <c r="G638" s="32" t="s">
        <v>524</v>
      </c>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16">
        <f t="shared" si="351"/>
        <v>0</v>
      </c>
      <c r="AP638" s="55"/>
    </row>
    <row r="639" spans="1:42">
      <c r="A639" s="27">
        <v>2</v>
      </c>
      <c r="B639" s="2">
        <v>5</v>
      </c>
      <c r="C639" s="2">
        <v>7</v>
      </c>
      <c r="D639" s="2">
        <v>577</v>
      </c>
      <c r="E639" s="2"/>
      <c r="F639" s="2"/>
      <c r="G639" s="36" t="s">
        <v>531</v>
      </c>
      <c r="H639" s="23">
        <f>+H640+H641</f>
        <v>0</v>
      </c>
      <c r="I639" s="23">
        <f t="shared" ref="I639:AL639" si="359">+I640+I641</f>
        <v>0</v>
      </c>
      <c r="J639" s="23">
        <f t="shared" si="359"/>
        <v>0</v>
      </c>
      <c r="K639" s="23">
        <f t="shared" si="359"/>
        <v>0</v>
      </c>
      <c r="L639" s="23"/>
      <c r="M639" s="23">
        <f t="shared" ref="M639:AJ639" si="360">+M640+M641</f>
        <v>0</v>
      </c>
      <c r="N639" s="23">
        <f t="shared" si="360"/>
        <v>0</v>
      </c>
      <c r="O639" s="23">
        <f t="shared" si="360"/>
        <v>0</v>
      </c>
      <c r="P639" s="23">
        <f t="shared" si="360"/>
        <v>0</v>
      </c>
      <c r="Q639" s="23">
        <f t="shared" si="360"/>
        <v>0</v>
      </c>
      <c r="R639" s="23">
        <f t="shared" si="360"/>
        <v>0</v>
      </c>
      <c r="S639" s="23">
        <f t="shared" si="360"/>
        <v>0</v>
      </c>
      <c r="T639" s="23">
        <f t="shared" si="360"/>
        <v>0</v>
      </c>
      <c r="U639" s="23">
        <f t="shared" si="360"/>
        <v>0</v>
      </c>
      <c r="V639" s="23">
        <f t="shared" si="360"/>
        <v>0</v>
      </c>
      <c r="W639" s="23">
        <f t="shared" si="360"/>
        <v>0</v>
      </c>
      <c r="X639" s="23">
        <f t="shared" si="360"/>
        <v>0</v>
      </c>
      <c r="Y639" s="23">
        <f t="shared" si="360"/>
        <v>0</v>
      </c>
      <c r="Z639" s="23">
        <f t="shared" si="360"/>
        <v>0</v>
      </c>
      <c r="AA639" s="23">
        <f t="shared" si="360"/>
        <v>0</v>
      </c>
      <c r="AB639" s="23">
        <f t="shared" si="360"/>
        <v>0</v>
      </c>
      <c r="AC639" s="23">
        <f t="shared" si="360"/>
        <v>0</v>
      </c>
      <c r="AD639" s="23">
        <f t="shared" si="360"/>
        <v>0</v>
      </c>
      <c r="AE639" s="23">
        <f t="shared" si="360"/>
        <v>0</v>
      </c>
      <c r="AF639" s="23">
        <f t="shared" si="360"/>
        <v>0</v>
      </c>
      <c r="AG639" s="23">
        <f t="shared" si="360"/>
        <v>0</v>
      </c>
      <c r="AH639" s="23">
        <f t="shared" si="360"/>
        <v>0</v>
      </c>
      <c r="AI639" s="23">
        <f t="shared" si="360"/>
        <v>0</v>
      </c>
      <c r="AJ639" s="23">
        <f t="shared" si="360"/>
        <v>0</v>
      </c>
      <c r="AK639" s="23">
        <f t="shared" si="359"/>
        <v>0</v>
      </c>
      <c r="AL639" s="23">
        <f t="shared" si="359"/>
        <v>0</v>
      </c>
      <c r="AM639" s="23">
        <v>0</v>
      </c>
      <c r="AN639" s="12">
        <f t="shared" si="351"/>
        <v>0</v>
      </c>
      <c r="AP639" s="55"/>
    </row>
    <row r="640" spans="1:42">
      <c r="A640" s="27">
        <v>2</v>
      </c>
      <c r="B640" s="2">
        <v>5</v>
      </c>
      <c r="C640" s="2">
        <v>7</v>
      </c>
      <c r="D640" s="2">
        <v>577</v>
      </c>
      <c r="E640" s="2">
        <v>1</v>
      </c>
      <c r="F640" s="2"/>
      <c r="G640" s="32" t="s">
        <v>532</v>
      </c>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16">
        <f t="shared" si="351"/>
        <v>0</v>
      </c>
      <c r="AP640" s="55"/>
    </row>
    <row r="641" spans="1:42">
      <c r="A641" s="27">
        <v>2</v>
      </c>
      <c r="B641" s="2">
        <v>5</v>
      </c>
      <c r="C641" s="2">
        <v>7</v>
      </c>
      <c r="D641" s="2">
        <v>577</v>
      </c>
      <c r="E641" s="2">
        <v>2</v>
      </c>
      <c r="F641" s="2"/>
      <c r="G641" s="32" t="s">
        <v>531</v>
      </c>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16">
        <f t="shared" si="351"/>
        <v>0</v>
      </c>
      <c r="AP641" s="55"/>
    </row>
    <row r="642" spans="1:42">
      <c r="A642" s="27">
        <v>2</v>
      </c>
      <c r="B642" s="2">
        <v>5</v>
      </c>
      <c r="C642" s="2">
        <v>7</v>
      </c>
      <c r="D642" s="2">
        <v>578</v>
      </c>
      <c r="E642" s="2"/>
      <c r="F642" s="2"/>
      <c r="G642" s="36" t="s">
        <v>533</v>
      </c>
      <c r="H642" s="23">
        <f>+H643</f>
        <v>0</v>
      </c>
      <c r="I642" s="23">
        <f t="shared" ref="I642:AL642" si="361">+I643</f>
        <v>0</v>
      </c>
      <c r="J642" s="23">
        <f t="shared" si="361"/>
        <v>0</v>
      </c>
      <c r="K642" s="23">
        <f t="shared" si="361"/>
        <v>0</v>
      </c>
      <c r="L642" s="23"/>
      <c r="M642" s="23">
        <f t="shared" si="361"/>
        <v>0</v>
      </c>
      <c r="N642" s="23">
        <f t="shared" si="361"/>
        <v>0</v>
      </c>
      <c r="O642" s="23">
        <f t="shared" si="361"/>
        <v>0</v>
      </c>
      <c r="P642" s="23">
        <f t="shared" si="361"/>
        <v>0</v>
      </c>
      <c r="Q642" s="23">
        <f t="shared" si="361"/>
        <v>0</v>
      </c>
      <c r="R642" s="23">
        <f t="shared" si="361"/>
        <v>0</v>
      </c>
      <c r="S642" s="23">
        <f t="shared" si="361"/>
        <v>0</v>
      </c>
      <c r="T642" s="23">
        <f t="shared" si="361"/>
        <v>0</v>
      </c>
      <c r="U642" s="23">
        <f t="shared" si="361"/>
        <v>0</v>
      </c>
      <c r="V642" s="23">
        <f t="shared" si="361"/>
        <v>0</v>
      </c>
      <c r="W642" s="23">
        <f t="shared" si="361"/>
        <v>0</v>
      </c>
      <c r="X642" s="23">
        <f t="shared" si="361"/>
        <v>0</v>
      </c>
      <c r="Y642" s="23">
        <f t="shared" si="361"/>
        <v>0</v>
      </c>
      <c r="Z642" s="23">
        <f t="shared" si="361"/>
        <v>0</v>
      </c>
      <c r="AA642" s="23">
        <f t="shared" si="361"/>
        <v>0</v>
      </c>
      <c r="AB642" s="23">
        <f t="shared" si="361"/>
        <v>0</v>
      </c>
      <c r="AC642" s="23">
        <f t="shared" si="361"/>
        <v>0</v>
      </c>
      <c r="AD642" s="23">
        <f t="shared" si="361"/>
        <v>0</v>
      </c>
      <c r="AE642" s="23">
        <f t="shared" si="361"/>
        <v>0</v>
      </c>
      <c r="AF642" s="23">
        <f t="shared" si="361"/>
        <v>0</v>
      </c>
      <c r="AG642" s="23">
        <f t="shared" si="361"/>
        <v>0</v>
      </c>
      <c r="AH642" s="23">
        <f t="shared" si="361"/>
        <v>0</v>
      </c>
      <c r="AI642" s="23">
        <f t="shared" si="361"/>
        <v>0</v>
      </c>
      <c r="AJ642" s="23">
        <f t="shared" si="361"/>
        <v>0</v>
      </c>
      <c r="AK642" s="23">
        <f t="shared" si="361"/>
        <v>0</v>
      </c>
      <c r="AL642" s="23">
        <f t="shared" si="361"/>
        <v>0</v>
      </c>
      <c r="AM642" s="23">
        <v>0</v>
      </c>
      <c r="AN642" s="12">
        <f t="shared" si="351"/>
        <v>0</v>
      </c>
      <c r="AP642" s="55"/>
    </row>
    <row r="643" spans="1:42">
      <c r="A643" s="27">
        <v>2</v>
      </c>
      <c r="B643" s="2">
        <v>5</v>
      </c>
      <c r="C643" s="2">
        <v>7</v>
      </c>
      <c r="D643" s="2">
        <v>578</v>
      </c>
      <c r="E643" s="2">
        <v>1</v>
      </c>
      <c r="F643" s="2"/>
      <c r="G643" s="32" t="s">
        <v>533</v>
      </c>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16">
        <f t="shared" si="351"/>
        <v>0</v>
      </c>
      <c r="AP643" s="55"/>
    </row>
    <row r="644" spans="1:42">
      <c r="A644" s="27">
        <v>2</v>
      </c>
      <c r="B644" s="2">
        <v>5</v>
      </c>
      <c r="C644" s="2">
        <v>7</v>
      </c>
      <c r="D644" s="2">
        <v>579</v>
      </c>
      <c r="E644" s="2"/>
      <c r="F644" s="2"/>
      <c r="G644" s="36" t="s">
        <v>534</v>
      </c>
      <c r="H644" s="23">
        <f>+H645</f>
        <v>0</v>
      </c>
      <c r="I644" s="23">
        <f t="shared" ref="I644:AL644" si="362">+I645</f>
        <v>0</v>
      </c>
      <c r="J644" s="23">
        <f t="shared" si="362"/>
        <v>0</v>
      </c>
      <c r="K644" s="23">
        <f t="shared" si="362"/>
        <v>0</v>
      </c>
      <c r="L644" s="23"/>
      <c r="M644" s="23">
        <f t="shared" si="362"/>
        <v>0</v>
      </c>
      <c r="N644" s="23">
        <f t="shared" si="362"/>
        <v>0</v>
      </c>
      <c r="O644" s="23">
        <f t="shared" si="362"/>
        <v>0</v>
      </c>
      <c r="P644" s="23">
        <f t="shared" si="362"/>
        <v>0</v>
      </c>
      <c r="Q644" s="23">
        <f t="shared" si="362"/>
        <v>0</v>
      </c>
      <c r="R644" s="23">
        <f t="shared" si="362"/>
        <v>0</v>
      </c>
      <c r="S644" s="23">
        <f t="shared" si="362"/>
        <v>0</v>
      </c>
      <c r="T644" s="23">
        <f t="shared" si="362"/>
        <v>0</v>
      </c>
      <c r="U644" s="23">
        <f t="shared" si="362"/>
        <v>0</v>
      </c>
      <c r="V644" s="23">
        <f t="shared" si="362"/>
        <v>0</v>
      </c>
      <c r="W644" s="23">
        <f t="shared" si="362"/>
        <v>0</v>
      </c>
      <c r="X644" s="23">
        <f t="shared" si="362"/>
        <v>0</v>
      </c>
      <c r="Y644" s="23">
        <f t="shared" si="362"/>
        <v>0</v>
      </c>
      <c r="Z644" s="23">
        <f t="shared" si="362"/>
        <v>0</v>
      </c>
      <c r="AA644" s="23">
        <f t="shared" si="362"/>
        <v>0</v>
      </c>
      <c r="AB644" s="23">
        <f t="shared" si="362"/>
        <v>0</v>
      </c>
      <c r="AC644" s="23">
        <f t="shared" si="362"/>
        <v>0</v>
      </c>
      <c r="AD644" s="23">
        <f t="shared" si="362"/>
        <v>0</v>
      </c>
      <c r="AE644" s="23">
        <f t="shared" si="362"/>
        <v>0</v>
      </c>
      <c r="AF644" s="23">
        <f t="shared" si="362"/>
        <v>0</v>
      </c>
      <c r="AG644" s="23">
        <f t="shared" si="362"/>
        <v>0</v>
      </c>
      <c r="AH644" s="23">
        <f t="shared" si="362"/>
        <v>0</v>
      </c>
      <c r="AI644" s="23">
        <f t="shared" si="362"/>
        <v>0</v>
      </c>
      <c r="AJ644" s="23">
        <f t="shared" si="362"/>
        <v>0</v>
      </c>
      <c r="AK644" s="23">
        <f t="shared" si="362"/>
        <v>0</v>
      </c>
      <c r="AL644" s="23">
        <f t="shared" si="362"/>
        <v>0</v>
      </c>
      <c r="AM644" s="23">
        <v>0</v>
      </c>
      <c r="AN644" s="12">
        <f t="shared" si="351"/>
        <v>0</v>
      </c>
      <c r="AP644" s="55"/>
    </row>
    <row r="645" spans="1:42">
      <c r="A645" s="27">
        <v>2</v>
      </c>
      <c r="B645" s="2">
        <v>5</v>
      </c>
      <c r="C645" s="2">
        <v>7</v>
      </c>
      <c r="D645" s="2">
        <v>579</v>
      </c>
      <c r="E645" s="2">
        <v>1</v>
      </c>
      <c r="F645" s="2"/>
      <c r="G645" s="32" t="s">
        <v>534</v>
      </c>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16">
        <f t="shared" si="351"/>
        <v>0</v>
      </c>
      <c r="AP645" s="55"/>
    </row>
    <row r="646" spans="1:42">
      <c r="A646" s="27">
        <v>2</v>
      </c>
      <c r="B646" s="2">
        <v>5</v>
      </c>
      <c r="C646" s="2">
        <v>8</v>
      </c>
      <c r="D646" s="2"/>
      <c r="E646" s="2"/>
      <c r="F646" s="2"/>
      <c r="G646" s="36" t="s">
        <v>535</v>
      </c>
      <c r="H646" s="15">
        <f>+H647+H649+H651+H653+H663</f>
        <v>0</v>
      </c>
      <c r="I646" s="15">
        <f t="shared" ref="I646:AL646" si="363">+I647+I649+I651+I653+I663</f>
        <v>0</v>
      </c>
      <c r="J646" s="15">
        <f t="shared" si="363"/>
        <v>0</v>
      </c>
      <c r="K646" s="15">
        <f t="shared" si="363"/>
        <v>0</v>
      </c>
      <c r="L646" s="15"/>
      <c r="M646" s="15">
        <f t="shared" ref="M646:AJ646" si="364">+M647+M649+M651+M653+M663</f>
        <v>0</v>
      </c>
      <c r="N646" s="15">
        <f t="shared" si="364"/>
        <v>0</v>
      </c>
      <c r="O646" s="15">
        <f t="shared" si="364"/>
        <v>0</v>
      </c>
      <c r="P646" s="15">
        <f t="shared" si="364"/>
        <v>0</v>
      </c>
      <c r="Q646" s="15">
        <f t="shared" si="364"/>
        <v>0</v>
      </c>
      <c r="R646" s="15">
        <f t="shared" si="364"/>
        <v>0</v>
      </c>
      <c r="S646" s="15">
        <f t="shared" si="364"/>
        <v>0</v>
      </c>
      <c r="T646" s="15">
        <f t="shared" si="364"/>
        <v>0</v>
      </c>
      <c r="U646" s="15">
        <f t="shared" si="364"/>
        <v>0</v>
      </c>
      <c r="V646" s="15">
        <f t="shared" si="364"/>
        <v>0</v>
      </c>
      <c r="W646" s="15">
        <f t="shared" si="364"/>
        <v>0</v>
      </c>
      <c r="X646" s="15">
        <f t="shared" si="364"/>
        <v>0</v>
      </c>
      <c r="Y646" s="15">
        <f t="shared" si="364"/>
        <v>0</v>
      </c>
      <c r="Z646" s="15">
        <f t="shared" si="364"/>
        <v>0</v>
      </c>
      <c r="AA646" s="15">
        <f t="shared" si="364"/>
        <v>0</v>
      </c>
      <c r="AB646" s="15">
        <f t="shared" si="364"/>
        <v>0</v>
      </c>
      <c r="AC646" s="15">
        <f t="shared" si="364"/>
        <v>0</v>
      </c>
      <c r="AD646" s="15">
        <f t="shared" si="364"/>
        <v>0</v>
      </c>
      <c r="AE646" s="15">
        <f t="shared" si="364"/>
        <v>0</v>
      </c>
      <c r="AF646" s="15">
        <f t="shared" si="364"/>
        <v>0</v>
      </c>
      <c r="AG646" s="15">
        <f t="shared" si="364"/>
        <v>0</v>
      </c>
      <c r="AH646" s="15">
        <f t="shared" si="364"/>
        <v>0</v>
      </c>
      <c r="AI646" s="15">
        <f t="shared" si="364"/>
        <v>0</v>
      </c>
      <c r="AJ646" s="15">
        <f t="shared" si="364"/>
        <v>0</v>
      </c>
      <c r="AK646" s="15">
        <f t="shared" si="363"/>
        <v>0</v>
      </c>
      <c r="AL646" s="15">
        <f t="shared" si="363"/>
        <v>0</v>
      </c>
      <c r="AM646" s="15">
        <v>0</v>
      </c>
      <c r="AN646" s="14">
        <f t="shared" si="351"/>
        <v>0</v>
      </c>
      <c r="AP646" s="55"/>
    </row>
    <row r="647" spans="1:42">
      <c r="A647" s="27">
        <v>2</v>
      </c>
      <c r="B647" s="2">
        <v>5</v>
      </c>
      <c r="C647" s="2">
        <v>8</v>
      </c>
      <c r="D647" s="2">
        <v>581</v>
      </c>
      <c r="E647" s="2"/>
      <c r="F647" s="2"/>
      <c r="G647" s="36" t="s">
        <v>536</v>
      </c>
      <c r="H647" s="23">
        <f>+H648</f>
        <v>0</v>
      </c>
      <c r="I647" s="23">
        <f t="shared" ref="I647:AL647" si="365">+I648</f>
        <v>0</v>
      </c>
      <c r="J647" s="23">
        <f t="shared" si="365"/>
        <v>0</v>
      </c>
      <c r="K647" s="23">
        <f t="shared" si="365"/>
        <v>0</v>
      </c>
      <c r="L647" s="23"/>
      <c r="M647" s="23">
        <f t="shared" si="365"/>
        <v>0</v>
      </c>
      <c r="N647" s="23">
        <f t="shared" si="365"/>
        <v>0</v>
      </c>
      <c r="O647" s="23">
        <f t="shared" si="365"/>
        <v>0</v>
      </c>
      <c r="P647" s="23">
        <f t="shared" si="365"/>
        <v>0</v>
      </c>
      <c r="Q647" s="23">
        <f t="shared" si="365"/>
        <v>0</v>
      </c>
      <c r="R647" s="23">
        <f t="shared" si="365"/>
        <v>0</v>
      </c>
      <c r="S647" s="23">
        <f t="shared" si="365"/>
        <v>0</v>
      </c>
      <c r="T647" s="23">
        <f t="shared" si="365"/>
        <v>0</v>
      </c>
      <c r="U647" s="23">
        <f t="shared" si="365"/>
        <v>0</v>
      </c>
      <c r="V647" s="23">
        <f t="shared" si="365"/>
        <v>0</v>
      </c>
      <c r="W647" s="23">
        <f t="shared" si="365"/>
        <v>0</v>
      </c>
      <c r="X647" s="23">
        <f t="shared" si="365"/>
        <v>0</v>
      </c>
      <c r="Y647" s="23">
        <f t="shared" si="365"/>
        <v>0</v>
      </c>
      <c r="Z647" s="23">
        <f t="shared" si="365"/>
        <v>0</v>
      </c>
      <c r="AA647" s="23">
        <f t="shared" si="365"/>
        <v>0</v>
      </c>
      <c r="AB647" s="23">
        <f t="shared" si="365"/>
        <v>0</v>
      </c>
      <c r="AC647" s="23">
        <f t="shared" si="365"/>
        <v>0</v>
      </c>
      <c r="AD647" s="23">
        <f t="shared" si="365"/>
        <v>0</v>
      </c>
      <c r="AE647" s="23">
        <f t="shared" si="365"/>
        <v>0</v>
      </c>
      <c r="AF647" s="23">
        <f t="shared" si="365"/>
        <v>0</v>
      </c>
      <c r="AG647" s="23">
        <f t="shared" si="365"/>
        <v>0</v>
      </c>
      <c r="AH647" s="23">
        <f t="shared" si="365"/>
        <v>0</v>
      </c>
      <c r="AI647" s="23">
        <f t="shared" si="365"/>
        <v>0</v>
      </c>
      <c r="AJ647" s="23">
        <f t="shared" si="365"/>
        <v>0</v>
      </c>
      <c r="AK647" s="23">
        <f t="shared" si="365"/>
        <v>0</v>
      </c>
      <c r="AL647" s="23">
        <f t="shared" si="365"/>
        <v>0</v>
      </c>
      <c r="AM647" s="23">
        <v>0</v>
      </c>
      <c r="AN647" s="12">
        <f t="shared" si="351"/>
        <v>0</v>
      </c>
      <c r="AP647" s="55"/>
    </row>
    <row r="648" spans="1:42">
      <c r="A648" s="27">
        <v>2</v>
      </c>
      <c r="B648" s="2">
        <v>5</v>
      </c>
      <c r="C648" s="2">
        <v>8</v>
      </c>
      <c r="D648" s="2">
        <v>581</v>
      </c>
      <c r="E648" s="2">
        <v>1</v>
      </c>
      <c r="F648" s="2"/>
      <c r="G648" s="32" t="s">
        <v>536</v>
      </c>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16">
        <f t="shared" si="351"/>
        <v>0</v>
      </c>
      <c r="AP648" s="55"/>
    </row>
    <row r="649" spans="1:42">
      <c r="A649" s="27">
        <v>2</v>
      </c>
      <c r="B649" s="2">
        <v>5</v>
      </c>
      <c r="C649" s="2">
        <v>8</v>
      </c>
      <c r="D649" s="2">
        <v>582</v>
      </c>
      <c r="E649" s="2"/>
      <c r="F649" s="2"/>
      <c r="G649" s="36" t="s">
        <v>537</v>
      </c>
      <c r="H649" s="23">
        <f>+H650</f>
        <v>0</v>
      </c>
      <c r="I649" s="23">
        <f t="shared" ref="I649:AL649" si="366">+I650</f>
        <v>0</v>
      </c>
      <c r="J649" s="23">
        <f t="shared" si="366"/>
        <v>0</v>
      </c>
      <c r="K649" s="23">
        <f t="shared" si="366"/>
        <v>0</v>
      </c>
      <c r="L649" s="23"/>
      <c r="M649" s="23">
        <f t="shared" si="366"/>
        <v>0</v>
      </c>
      <c r="N649" s="23">
        <f t="shared" si="366"/>
        <v>0</v>
      </c>
      <c r="O649" s="23">
        <f t="shared" si="366"/>
        <v>0</v>
      </c>
      <c r="P649" s="23">
        <f t="shared" si="366"/>
        <v>0</v>
      </c>
      <c r="Q649" s="23">
        <f t="shared" si="366"/>
        <v>0</v>
      </c>
      <c r="R649" s="23">
        <f t="shared" si="366"/>
        <v>0</v>
      </c>
      <c r="S649" s="23">
        <f t="shared" si="366"/>
        <v>0</v>
      </c>
      <c r="T649" s="23">
        <f t="shared" si="366"/>
        <v>0</v>
      </c>
      <c r="U649" s="23">
        <f t="shared" si="366"/>
        <v>0</v>
      </c>
      <c r="V649" s="23">
        <f t="shared" si="366"/>
        <v>0</v>
      </c>
      <c r="W649" s="23">
        <f t="shared" si="366"/>
        <v>0</v>
      </c>
      <c r="X649" s="23">
        <f t="shared" si="366"/>
        <v>0</v>
      </c>
      <c r="Y649" s="23">
        <f t="shared" si="366"/>
        <v>0</v>
      </c>
      <c r="Z649" s="23">
        <f t="shared" si="366"/>
        <v>0</v>
      </c>
      <c r="AA649" s="23">
        <f t="shared" si="366"/>
        <v>0</v>
      </c>
      <c r="AB649" s="23">
        <f t="shared" si="366"/>
        <v>0</v>
      </c>
      <c r="AC649" s="23">
        <f t="shared" si="366"/>
        <v>0</v>
      </c>
      <c r="AD649" s="23">
        <f t="shared" si="366"/>
        <v>0</v>
      </c>
      <c r="AE649" s="23">
        <f t="shared" si="366"/>
        <v>0</v>
      </c>
      <c r="AF649" s="23">
        <f t="shared" si="366"/>
        <v>0</v>
      </c>
      <c r="AG649" s="23">
        <f t="shared" si="366"/>
        <v>0</v>
      </c>
      <c r="AH649" s="23">
        <f t="shared" si="366"/>
        <v>0</v>
      </c>
      <c r="AI649" s="23">
        <f t="shared" si="366"/>
        <v>0</v>
      </c>
      <c r="AJ649" s="23">
        <f t="shared" si="366"/>
        <v>0</v>
      </c>
      <c r="AK649" s="23">
        <f t="shared" si="366"/>
        <v>0</v>
      </c>
      <c r="AL649" s="23">
        <f t="shared" si="366"/>
        <v>0</v>
      </c>
      <c r="AM649" s="23">
        <v>0</v>
      </c>
      <c r="AN649" s="12">
        <f t="shared" si="351"/>
        <v>0</v>
      </c>
      <c r="AP649" s="55"/>
    </row>
    <row r="650" spans="1:42">
      <c r="A650" s="27">
        <v>2</v>
      </c>
      <c r="B650" s="2">
        <v>5</v>
      </c>
      <c r="C650" s="2">
        <v>8</v>
      </c>
      <c r="D650" s="2">
        <v>582</v>
      </c>
      <c r="E650" s="2">
        <v>1</v>
      </c>
      <c r="F650" s="2"/>
      <c r="G650" s="32" t="s">
        <v>537</v>
      </c>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16">
        <f t="shared" si="351"/>
        <v>0</v>
      </c>
      <c r="AP650" s="55"/>
    </row>
    <row r="651" spans="1:42">
      <c r="A651" s="27">
        <v>2</v>
      </c>
      <c r="B651" s="2">
        <v>5</v>
      </c>
      <c r="C651" s="2">
        <v>8</v>
      </c>
      <c r="D651" s="2">
        <v>583</v>
      </c>
      <c r="E651" s="2"/>
      <c r="F651" s="2"/>
      <c r="G651" s="36" t="s">
        <v>538</v>
      </c>
      <c r="H651" s="23">
        <f>+H652</f>
        <v>0</v>
      </c>
      <c r="I651" s="23">
        <f t="shared" ref="I651:AL651" si="367">+I652</f>
        <v>0</v>
      </c>
      <c r="J651" s="23">
        <f t="shared" si="367"/>
        <v>0</v>
      </c>
      <c r="K651" s="23">
        <f t="shared" si="367"/>
        <v>0</v>
      </c>
      <c r="L651" s="23"/>
      <c r="M651" s="23">
        <f t="shared" si="367"/>
        <v>0</v>
      </c>
      <c r="N651" s="23">
        <f t="shared" si="367"/>
        <v>0</v>
      </c>
      <c r="O651" s="23">
        <f t="shared" si="367"/>
        <v>0</v>
      </c>
      <c r="P651" s="23">
        <f t="shared" si="367"/>
        <v>0</v>
      </c>
      <c r="Q651" s="23">
        <f t="shared" si="367"/>
        <v>0</v>
      </c>
      <c r="R651" s="23">
        <f t="shared" si="367"/>
        <v>0</v>
      </c>
      <c r="S651" s="23">
        <f t="shared" si="367"/>
        <v>0</v>
      </c>
      <c r="T651" s="23">
        <f t="shared" si="367"/>
        <v>0</v>
      </c>
      <c r="U651" s="23">
        <f t="shared" si="367"/>
        <v>0</v>
      </c>
      <c r="V651" s="23">
        <f t="shared" si="367"/>
        <v>0</v>
      </c>
      <c r="W651" s="23">
        <f t="shared" si="367"/>
        <v>0</v>
      </c>
      <c r="X651" s="23">
        <f t="shared" si="367"/>
        <v>0</v>
      </c>
      <c r="Y651" s="23">
        <f t="shared" si="367"/>
        <v>0</v>
      </c>
      <c r="Z651" s="23">
        <f t="shared" si="367"/>
        <v>0</v>
      </c>
      <c r="AA651" s="23">
        <f t="shared" si="367"/>
        <v>0</v>
      </c>
      <c r="AB651" s="23">
        <f t="shared" si="367"/>
        <v>0</v>
      </c>
      <c r="AC651" s="23">
        <f t="shared" si="367"/>
        <v>0</v>
      </c>
      <c r="AD651" s="23">
        <f t="shared" si="367"/>
        <v>0</v>
      </c>
      <c r="AE651" s="23">
        <f t="shared" si="367"/>
        <v>0</v>
      </c>
      <c r="AF651" s="23">
        <f t="shared" si="367"/>
        <v>0</v>
      </c>
      <c r="AG651" s="23">
        <f t="shared" si="367"/>
        <v>0</v>
      </c>
      <c r="AH651" s="23">
        <f t="shared" si="367"/>
        <v>0</v>
      </c>
      <c r="AI651" s="23">
        <f t="shared" si="367"/>
        <v>0</v>
      </c>
      <c r="AJ651" s="23">
        <f t="shared" si="367"/>
        <v>0</v>
      </c>
      <c r="AK651" s="23">
        <f t="shared" si="367"/>
        <v>0</v>
      </c>
      <c r="AL651" s="23">
        <f t="shared" si="367"/>
        <v>0</v>
      </c>
      <c r="AM651" s="23">
        <v>0</v>
      </c>
      <c r="AN651" s="12">
        <f t="shared" si="351"/>
        <v>0</v>
      </c>
      <c r="AP651" s="55"/>
    </row>
    <row r="652" spans="1:42">
      <c r="A652" s="27">
        <v>2</v>
      </c>
      <c r="B652" s="2">
        <v>5</v>
      </c>
      <c r="C652" s="2">
        <v>8</v>
      </c>
      <c r="D652" s="2">
        <v>583</v>
      </c>
      <c r="E652" s="2">
        <v>1</v>
      </c>
      <c r="F652" s="2"/>
      <c r="G652" s="32" t="s">
        <v>539</v>
      </c>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16">
        <f t="shared" si="351"/>
        <v>0</v>
      </c>
      <c r="AP652" s="55"/>
    </row>
    <row r="653" spans="1:42">
      <c r="A653" s="27">
        <v>2</v>
      </c>
      <c r="B653" s="2">
        <v>5</v>
      </c>
      <c r="C653" s="2">
        <v>8</v>
      </c>
      <c r="D653" s="2">
        <v>584</v>
      </c>
      <c r="E653" s="2"/>
      <c r="F653" s="2"/>
      <c r="G653" s="38" t="s">
        <v>540</v>
      </c>
      <c r="H653" s="23">
        <f>SUM(H654:H662)</f>
        <v>0</v>
      </c>
      <c r="I653" s="23">
        <f t="shared" ref="I653:AL653" si="368">SUM(I654:I662)</f>
        <v>0</v>
      </c>
      <c r="J653" s="23">
        <f t="shared" si="368"/>
        <v>0</v>
      </c>
      <c r="K653" s="23">
        <f t="shared" si="368"/>
        <v>0</v>
      </c>
      <c r="L653" s="23"/>
      <c r="M653" s="23">
        <f t="shared" ref="M653:N653" si="369">SUM(M654:M662)</f>
        <v>0</v>
      </c>
      <c r="N653" s="23">
        <f t="shared" si="369"/>
        <v>0</v>
      </c>
      <c r="O653" s="23">
        <f>SUM(O654:O662)</f>
        <v>0</v>
      </c>
      <c r="P653" s="23">
        <f t="shared" ref="P653:AJ653" si="370">SUM(P654:P662)</f>
        <v>0</v>
      </c>
      <c r="Q653" s="23">
        <f t="shared" si="370"/>
        <v>0</v>
      </c>
      <c r="R653" s="23">
        <f t="shared" si="370"/>
        <v>0</v>
      </c>
      <c r="S653" s="23">
        <f t="shared" si="370"/>
        <v>0</v>
      </c>
      <c r="T653" s="23">
        <f t="shared" si="370"/>
        <v>0</v>
      </c>
      <c r="U653" s="23">
        <f t="shared" si="370"/>
        <v>0</v>
      </c>
      <c r="V653" s="23">
        <f t="shared" si="370"/>
        <v>0</v>
      </c>
      <c r="W653" s="23">
        <f t="shared" si="370"/>
        <v>0</v>
      </c>
      <c r="X653" s="23">
        <f t="shared" si="370"/>
        <v>0</v>
      </c>
      <c r="Y653" s="23">
        <f t="shared" si="370"/>
        <v>0</v>
      </c>
      <c r="Z653" s="23">
        <f t="shared" si="370"/>
        <v>0</v>
      </c>
      <c r="AA653" s="23">
        <f t="shared" si="370"/>
        <v>0</v>
      </c>
      <c r="AB653" s="23">
        <f t="shared" si="370"/>
        <v>0</v>
      </c>
      <c r="AC653" s="23">
        <f t="shared" si="370"/>
        <v>0</v>
      </c>
      <c r="AD653" s="23">
        <f t="shared" si="370"/>
        <v>0</v>
      </c>
      <c r="AE653" s="23">
        <f t="shared" si="370"/>
        <v>0</v>
      </c>
      <c r="AF653" s="23">
        <f t="shared" si="370"/>
        <v>0</v>
      </c>
      <c r="AG653" s="23">
        <f t="shared" si="370"/>
        <v>0</v>
      </c>
      <c r="AH653" s="23">
        <f t="shared" si="370"/>
        <v>0</v>
      </c>
      <c r="AI653" s="23">
        <f t="shared" si="370"/>
        <v>0</v>
      </c>
      <c r="AJ653" s="23">
        <f t="shared" si="370"/>
        <v>0</v>
      </c>
      <c r="AK653" s="23">
        <f t="shared" si="368"/>
        <v>0</v>
      </c>
      <c r="AL653" s="23">
        <f t="shared" si="368"/>
        <v>0</v>
      </c>
      <c r="AM653" s="23">
        <v>0</v>
      </c>
      <c r="AN653" s="12">
        <f t="shared" si="351"/>
        <v>0</v>
      </c>
      <c r="AP653" s="55"/>
    </row>
    <row r="654" spans="1:42">
      <c r="A654" s="27">
        <v>2</v>
      </c>
      <c r="B654" s="2">
        <v>5</v>
      </c>
      <c r="C654" s="2">
        <v>8</v>
      </c>
      <c r="D654" s="2">
        <v>584</v>
      </c>
      <c r="E654" s="2">
        <v>1</v>
      </c>
      <c r="F654" s="2"/>
      <c r="G654" s="37" t="s">
        <v>541</v>
      </c>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16">
        <f t="shared" si="351"/>
        <v>0</v>
      </c>
      <c r="AP654" s="55"/>
    </row>
    <row r="655" spans="1:42">
      <c r="A655" s="27">
        <v>2</v>
      </c>
      <c r="B655" s="2">
        <v>5</v>
      </c>
      <c r="C655" s="2">
        <v>8</v>
      </c>
      <c r="D655" s="2">
        <v>584</v>
      </c>
      <c r="E655" s="2">
        <v>2</v>
      </c>
      <c r="F655" s="2"/>
      <c r="G655" s="37" t="s">
        <v>542</v>
      </c>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16">
        <f t="shared" si="351"/>
        <v>0</v>
      </c>
      <c r="AP655" s="55"/>
    </row>
    <row r="656" spans="1:42">
      <c r="A656" s="27">
        <v>2</v>
      </c>
      <c r="B656" s="2">
        <v>5</v>
      </c>
      <c r="C656" s="2">
        <v>8</v>
      </c>
      <c r="D656" s="2">
        <v>584</v>
      </c>
      <c r="E656" s="2">
        <v>3</v>
      </c>
      <c r="F656" s="2"/>
      <c r="G656" s="37" t="s">
        <v>543</v>
      </c>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16">
        <f t="shared" ref="AN656:AN687" si="371">SUM(H656:AL656)</f>
        <v>0</v>
      </c>
      <c r="AP656" s="55"/>
    </row>
    <row r="657" spans="1:42">
      <c r="A657" s="27">
        <v>2</v>
      </c>
      <c r="B657" s="2">
        <v>5</v>
      </c>
      <c r="C657" s="2">
        <v>8</v>
      </c>
      <c r="D657" s="2">
        <v>584</v>
      </c>
      <c r="E657" s="2">
        <v>4</v>
      </c>
      <c r="F657" s="2"/>
      <c r="G657" s="37" t="s">
        <v>544</v>
      </c>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16">
        <f t="shared" si="371"/>
        <v>0</v>
      </c>
      <c r="AP657" s="55"/>
    </row>
    <row r="658" spans="1:42">
      <c r="A658" s="27">
        <v>2</v>
      </c>
      <c r="B658" s="2">
        <v>5</v>
      </c>
      <c r="C658" s="2">
        <v>8</v>
      </c>
      <c r="D658" s="2">
        <v>584</v>
      </c>
      <c r="E658" s="2">
        <v>5</v>
      </c>
      <c r="F658" s="2"/>
      <c r="G658" s="37" t="s">
        <v>545</v>
      </c>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16">
        <f t="shared" si="371"/>
        <v>0</v>
      </c>
      <c r="AP658" s="55"/>
    </row>
    <row r="659" spans="1:42">
      <c r="A659" s="27">
        <v>2</v>
      </c>
      <c r="B659" s="2">
        <v>5</v>
      </c>
      <c r="C659" s="2">
        <v>8</v>
      </c>
      <c r="D659" s="2">
        <v>584</v>
      </c>
      <c r="E659" s="2">
        <v>6</v>
      </c>
      <c r="F659" s="2"/>
      <c r="G659" s="37" t="s">
        <v>546</v>
      </c>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16">
        <f t="shared" si="371"/>
        <v>0</v>
      </c>
      <c r="AP659" s="55"/>
    </row>
    <row r="660" spans="1:42">
      <c r="A660" s="27">
        <v>2</v>
      </c>
      <c r="B660" s="2">
        <v>5</v>
      </c>
      <c r="C660" s="2">
        <v>8</v>
      </c>
      <c r="D660" s="2">
        <v>584</v>
      </c>
      <c r="E660" s="2">
        <v>7</v>
      </c>
      <c r="F660" s="2"/>
      <c r="G660" s="37" t="s">
        <v>547</v>
      </c>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16">
        <f t="shared" si="371"/>
        <v>0</v>
      </c>
      <c r="AP660" s="55"/>
    </row>
    <row r="661" spans="1:42">
      <c r="A661" s="27">
        <v>2</v>
      </c>
      <c r="B661" s="2">
        <v>5</v>
      </c>
      <c r="C661" s="2">
        <v>8</v>
      </c>
      <c r="D661" s="2">
        <v>584</v>
      </c>
      <c r="E661" s="2">
        <v>8</v>
      </c>
      <c r="F661" s="2"/>
      <c r="G661" s="37" t="s">
        <v>548</v>
      </c>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16">
        <f t="shared" si="371"/>
        <v>0</v>
      </c>
      <c r="AP661" s="55"/>
    </row>
    <row r="662" spans="1:42">
      <c r="A662" s="27">
        <v>2</v>
      </c>
      <c r="B662" s="2">
        <v>5</v>
      </c>
      <c r="C662" s="2">
        <v>8</v>
      </c>
      <c r="D662" s="2">
        <v>584</v>
      </c>
      <c r="E662" s="2">
        <v>9</v>
      </c>
      <c r="F662" s="2"/>
      <c r="G662" s="37" t="s">
        <v>549</v>
      </c>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16">
        <f t="shared" si="371"/>
        <v>0</v>
      </c>
      <c r="AP662" s="55"/>
    </row>
    <row r="663" spans="1:42">
      <c r="A663" s="27">
        <v>2</v>
      </c>
      <c r="B663" s="2">
        <v>5</v>
      </c>
      <c r="C663" s="2">
        <v>8</v>
      </c>
      <c r="D663" s="2">
        <v>589</v>
      </c>
      <c r="E663" s="2"/>
      <c r="F663" s="2"/>
      <c r="G663" s="36" t="s">
        <v>550</v>
      </c>
      <c r="H663" s="23">
        <f>+H664</f>
        <v>0</v>
      </c>
      <c r="I663" s="23">
        <f t="shared" ref="I663:AL663" si="372">+I664</f>
        <v>0</v>
      </c>
      <c r="J663" s="23">
        <f t="shared" si="372"/>
        <v>0</v>
      </c>
      <c r="K663" s="23">
        <f t="shared" si="372"/>
        <v>0</v>
      </c>
      <c r="L663" s="23"/>
      <c r="M663" s="23">
        <f t="shared" si="372"/>
        <v>0</v>
      </c>
      <c r="N663" s="23">
        <f t="shared" si="372"/>
        <v>0</v>
      </c>
      <c r="O663" s="23">
        <f t="shared" si="372"/>
        <v>0</v>
      </c>
      <c r="P663" s="23">
        <f t="shared" si="372"/>
        <v>0</v>
      </c>
      <c r="Q663" s="23">
        <f t="shared" si="372"/>
        <v>0</v>
      </c>
      <c r="R663" s="23">
        <f t="shared" si="372"/>
        <v>0</v>
      </c>
      <c r="S663" s="23">
        <f t="shared" si="372"/>
        <v>0</v>
      </c>
      <c r="T663" s="23">
        <f t="shared" si="372"/>
        <v>0</v>
      </c>
      <c r="U663" s="23">
        <f t="shared" si="372"/>
        <v>0</v>
      </c>
      <c r="V663" s="23">
        <f t="shared" si="372"/>
        <v>0</v>
      </c>
      <c r="W663" s="23">
        <f t="shared" si="372"/>
        <v>0</v>
      </c>
      <c r="X663" s="23">
        <f t="shared" si="372"/>
        <v>0</v>
      </c>
      <c r="Y663" s="23">
        <f t="shared" si="372"/>
        <v>0</v>
      </c>
      <c r="Z663" s="23">
        <f t="shared" si="372"/>
        <v>0</v>
      </c>
      <c r="AA663" s="23">
        <f t="shared" si="372"/>
        <v>0</v>
      </c>
      <c r="AB663" s="23">
        <f t="shared" si="372"/>
        <v>0</v>
      </c>
      <c r="AC663" s="23">
        <f t="shared" si="372"/>
        <v>0</v>
      </c>
      <c r="AD663" s="23">
        <f t="shared" si="372"/>
        <v>0</v>
      </c>
      <c r="AE663" s="23">
        <f t="shared" si="372"/>
        <v>0</v>
      </c>
      <c r="AF663" s="23">
        <f t="shared" si="372"/>
        <v>0</v>
      </c>
      <c r="AG663" s="23">
        <f t="shared" si="372"/>
        <v>0</v>
      </c>
      <c r="AH663" s="23">
        <f t="shared" si="372"/>
        <v>0</v>
      </c>
      <c r="AI663" s="23">
        <f t="shared" si="372"/>
        <v>0</v>
      </c>
      <c r="AJ663" s="23">
        <f t="shared" si="372"/>
        <v>0</v>
      </c>
      <c r="AK663" s="23">
        <f t="shared" si="372"/>
        <v>0</v>
      </c>
      <c r="AL663" s="23">
        <f t="shared" si="372"/>
        <v>0</v>
      </c>
      <c r="AM663" s="23">
        <v>0</v>
      </c>
      <c r="AN663" s="12">
        <f t="shared" si="371"/>
        <v>0</v>
      </c>
      <c r="AP663" s="55"/>
    </row>
    <row r="664" spans="1:42">
      <c r="A664" s="27">
        <v>2</v>
      </c>
      <c r="B664" s="2">
        <v>5</v>
      </c>
      <c r="C664" s="2">
        <v>8</v>
      </c>
      <c r="D664" s="2">
        <v>589</v>
      </c>
      <c r="E664" s="2">
        <v>1</v>
      </c>
      <c r="F664" s="2"/>
      <c r="G664" s="32" t="s">
        <v>550</v>
      </c>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16">
        <f t="shared" si="371"/>
        <v>0</v>
      </c>
      <c r="AP664" s="55"/>
    </row>
    <row r="665" spans="1:42">
      <c r="A665" s="27">
        <v>2</v>
      </c>
      <c r="B665" s="2">
        <v>5</v>
      </c>
      <c r="C665" s="2">
        <v>9</v>
      </c>
      <c r="D665" s="2"/>
      <c r="E665" s="2"/>
      <c r="F665" s="2"/>
      <c r="G665" s="36" t="s">
        <v>551</v>
      </c>
      <c r="H665" s="15">
        <f>+H666+H668+H670+H672+H674</f>
        <v>0</v>
      </c>
      <c r="I665" s="15">
        <f t="shared" ref="I665:AL665" si="373">+I666+I668+I670+I672+I674</f>
        <v>0</v>
      </c>
      <c r="J665" s="15">
        <f t="shared" si="373"/>
        <v>0</v>
      </c>
      <c r="K665" s="15">
        <f t="shared" si="373"/>
        <v>0</v>
      </c>
      <c r="L665" s="15"/>
      <c r="M665" s="15">
        <f t="shared" ref="M665:AJ665" si="374">+M666+M668+M670+M672+M674</f>
        <v>0</v>
      </c>
      <c r="N665" s="15">
        <f t="shared" si="374"/>
        <v>0</v>
      </c>
      <c r="O665" s="15">
        <f t="shared" si="374"/>
        <v>0</v>
      </c>
      <c r="P665" s="15">
        <f t="shared" si="374"/>
        <v>0</v>
      </c>
      <c r="Q665" s="15">
        <f t="shared" si="374"/>
        <v>0</v>
      </c>
      <c r="R665" s="15">
        <f t="shared" si="374"/>
        <v>0</v>
      </c>
      <c r="S665" s="15">
        <f t="shared" si="374"/>
        <v>0</v>
      </c>
      <c r="T665" s="15">
        <f t="shared" si="374"/>
        <v>0</v>
      </c>
      <c r="U665" s="15">
        <f t="shared" si="374"/>
        <v>0</v>
      </c>
      <c r="V665" s="15">
        <f t="shared" si="374"/>
        <v>0</v>
      </c>
      <c r="W665" s="15">
        <f t="shared" si="374"/>
        <v>0</v>
      </c>
      <c r="X665" s="15">
        <f t="shared" si="374"/>
        <v>0</v>
      </c>
      <c r="Y665" s="15">
        <f t="shared" si="374"/>
        <v>0</v>
      </c>
      <c r="Z665" s="15">
        <f t="shared" si="374"/>
        <v>0</v>
      </c>
      <c r="AA665" s="15">
        <f t="shared" si="374"/>
        <v>0</v>
      </c>
      <c r="AB665" s="15">
        <f t="shared" si="374"/>
        <v>0</v>
      </c>
      <c r="AC665" s="15">
        <f t="shared" si="374"/>
        <v>0</v>
      </c>
      <c r="AD665" s="15">
        <f t="shared" si="374"/>
        <v>0</v>
      </c>
      <c r="AE665" s="15">
        <f t="shared" si="374"/>
        <v>0</v>
      </c>
      <c r="AF665" s="15">
        <f t="shared" si="374"/>
        <v>0</v>
      </c>
      <c r="AG665" s="15">
        <f t="shared" si="374"/>
        <v>0</v>
      </c>
      <c r="AH665" s="15">
        <f t="shared" si="374"/>
        <v>0</v>
      </c>
      <c r="AI665" s="15">
        <f t="shared" si="374"/>
        <v>0</v>
      </c>
      <c r="AJ665" s="15">
        <f t="shared" si="374"/>
        <v>0</v>
      </c>
      <c r="AK665" s="15">
        <f t="shared" si="373"/>
        <v>0</v>
      </c>
      <c r="AL665" s="15">
        <f t="shared" si="373"/>
        <v>0</v>
      </c>
      <c r="AM665" s="15">
        <v>0</v>
      </c>
      <c r="AN665" s="14">
        <f t="shared" si="371"/>
        <v>0</v>
      </c>
      <c r="AP665" s="55"/>
    </row>
    <row r="666" spans="1:42">
      <c r="A666" s="27">
        <v>2</v>
      </c>
      <c r="B666" s="2">
        <v>5</v>
      </c>
      <c r="C666" s="2">
        <v>9</v>
      </c>
      <c r="D666" s="2">
        <v>591</v>
      </c>
      <c r="E666" s="2"/>
      <c r="F666" s="2"/>
      <c r="G666" s="36" t="s">
        <v>552</v>
      </c>
      <c r="H666" s="23">
        <f>+H667</f>
        <v>0</v>
      </c>
      <c r="I666" s="23">
        <f t="shared" ref="I666:AL666" si="375">+I667</f>
        <v>0</v>
      </c>
      <c r="J666" s="23">
        <f t="shared" si="375"/>
        <v>0</v>
      </c>
      <c r="K666" s="23">
        <f t="shared" si="375"/>
        <v>0</v>
      </c>
      <c r="L666" s="23"/>
      <c r="M666" s="23">
        <f t="shared" si="375"/>
        <v>0</v>
      </c>
      <c r="N666" s="23">
        <f t="shared" si="375"/>
        <v>0</v>
      </c>
      <c r="O666" s="23">
        <f t="shared" si="375"/>
        <v>0</v>
      </c>
      <c r="P666" s="23">
        <f t="shared" si="375"/>
        <v>0</v>
      </c>
      <c r="Q666" s="23">
        <f t="shared" si="375"/>
        <v>0</v>
      </c>
      <c r="R666" s="23">
        <f t="shared" si="375"/>
        <v>0</v>
      </c>
      <c r="S666" s="23">
        <f t="shared" si="375"/>
        <v>0</v>
      </c>
      <c r="T666" s="23">
        <f t="shared" si="375"/>
        <v>0</v>
      </c>
      <c r="U666" s="23">
        <f t="shared" si="375"/>
        <v>0</v>
      </c>
      <c r="V666" s="23">
        <f t="shared" si="375"/>
        <v>0</v>
      </c>
      <c r="W666" s="23">
        <f t="shared" si="375"/>
        <v>0</v>
      </c>
      <c r="X666" s="23">
        <f t="shared" si="375"/>
        <v>0</v>
      </c>
      <c r="Y666" s="23">
        <f t="shared" si="375"/>
        <v>0</v>
      </c>
      <c r="Z666" s="23">
        <f t="shared" si="375"/>
        <v>0</v>
      </c>
      <c r="AA666" s="23">
        <f t="shared" si="375"/>
        <v>0</v>
      </c>
      <c r="AB666" s="23">
        <f t="shared" si="375"/>
        <v>0</v>
      </c>
      <c r="AC666" s="23">
        <f t="shared" si="375"/>
        <v>0</v>
      </c>
      <c r="AD666" s="23">
        <f t="shared" si="375"/>
        <v>0</v>
      </c>
      <c r="AE666" s="23">
        <f t="shared" si="375"/>
        <v>0</v>
      </c>
      <c r="AF666" s="23">
        <f t="shared" si="375"/>
        <v>0</v>
      </c>
      <c r="AG666" s="23">
        <f t="shared" si="375"/>
        <v>0</v>
      </c>
      <c r="AH666" s="23">
        <f t="shared" si="375"/>
        <v>0</v>
      </c>
      <c r="AI666" s="23">
        <f t="shared" si="375"/>
        <v>0</v>
      </c>
      <c r="AJ666" s="23">
        <f t="shared" si="375"/>
        <v>0</v>
      </c>
      <c r="AK666" s="23">
        <f t="shared" si="375"/>
        <v>0</v>
      </c>
      <c r="AL666" s="23">
        <f t="shared" si="375"/>
        <v>0</v>
      </c>
      <c r="AM666" s="23">
        <v>0</v>
      </c>
      <c r="AN666" s="12">
        <f t="shared" si="371"/>
        <v>0</v>
      </c>
      <c r="AP666" s="55"/>
    </row>
    <row r="667" spans="1:42">
      <c r="A667" s="27">
        <v>2</v>
      </c>
      <c r="B667" s="2">
        <v>5</v>
      </c>
      <c r="C667" s="2">
        <v>9</v>
      </c>
      <c r="D667" s="2">
        <v>591</v>
      </c>
      <c r="E667" s="2">
        <v>1</v>
      </c>
      <c r="F667" s="2"/>
      <c r="G667" s="32" t="s">
        <v>552</v>
      </c>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16">
        <f t="shared" si="371"/>
        <v>0</v>
      </c>
      <c r="AP667" s="55"/>
    </row>
    <row r="668" spans="1:42">
      <c r="A668" s="27">
        <v>2</v>
      </c>
      <c r="B668" s="2">
        <v>5</v>
      </c>
      <c r="C668" s="2">
        <v>9</v>
      </c>
      <c r="D668" s="2">
        <v>592</v>
      </c>
      <c r="E668" s="2"/>
      <c r="F668" s="2"/>
      <c r="G668" s="36" t="s">
        <v>553</v>
      </c>
      <c r="H668" s="23">
        <f>+H669</f>
        <v>0</v>
      </c>
      <c r="I668" s="23">
        <f t="shared" ref="I668:AL668" si="376">+I669</f>
        <v>0</v>
      </c>
      <c r="J668" s="23">
        <f t="shared" si="376"/>
        <v>0</v>
      </c>
      <c r="K668" s="23">
        <f t="shared" si="376"/>
        <v>0</v>
      </c>
      <c r="L668" s="23"/>
      <c r="M668" s="23">
        <f t="shared" si="376"/>
        <v>0</v>
      </c>
      <c r="N668" s="23">
        <f t="shared" si="376"/>
        <v>0</v>
      </c>
      <c r="O668" s="23">
        <f t="shared" si="376"/>
        <v>0</v>
      </c>
      <c r="P668" s="23">
        <f t="shared" si="376"/>
        <v>0</v>
      </c>
      <c r="Q668" s="23">
        <f t="shared" si="376"/>
        <v>0</v>
      </c>
      <c r="R668" s="23">
        <f t="shared" si="376"/>
        <v>0</v>
      </c>
      <c r="S668" s="23">
        <f t="shared" si="376"/>
        <v>0</v>
      </c>
      <c r="T668" s="23">
        <f t="shared" si="376"/>
        <v>0</v>
      </c>
      <c r="U668" s="23">
        <f t="shared" si="376"/>
        <v>0</v>
      </c>
      <c r="V668" s="23">
        <f t="shared" si="376"/>
        <v>0</v>
      </c>
      <c r="W668" s="23">
        <f t="shared" si="376"/>
        <v>0</v>
      </c>
      <c r="X668" s="23">
        <f t="shared" si="376"/>
        <v>0</v>
      </c>
      <c r="Y668" s="23">
        <f t="shared" si="376"/>
        <v>0</v>
      </c>
      <c r="Z668" s="23">
        <f t="shared" si="376"/>
        <v>0</v>
      </c>
      <c r="AA668" s="23">
        <f t="shared" si="376"/>
        <v>0</v>
      </c>
      <c r="AB668" s="23">
        <f t="shared" si="376"/>
        <v>0</v>
      </c>
      <c r="AC668" s="23">
        <f t="shared" si="376"/>
        <v>0</v>
      </c>
      <c r="AD668" s="23">
        <f t="shared" si="376"/>
        <v>0</v>
      </c>
      <c r="AE668" s="23">
        <f t="shared" si="376"/>
        <v>0</v>
      </c>
      <c r="AF668" s="23">
        <f t="shared" si="376"/>
        <v>0</v>
      </c>
      <c r="AG668" s="23">
        <f t="shared" si="376"/>
        <v>0</v>
      </c>
      <c r="AH668" s="23">
        <f t="shared" si="376"/>
        <v>0</v>
      </c>
      <c r="AI668" s="23">
        <f t="shared" si="376"/>
        <v>0</v>
      </c>
      <c r="AJ668" s="23">
        <f t="shared" si="376"/>
        <v>0</v>
      </c>
      <c r="AK668" s="23">
        <f t="shared" si="376"/>
        <v>0</v>
      </c>
      <c r="AL668" s="23">
        <f t="shared" si="376"/>
        <v>0</v>
      </c>
      <c r="AM668" s="23">
        <v>0</v>
      </c>
      <c r="AN668" s="12">
        <f t="shared" si="371"/>
        <v>0</v>
      </c>
      <c r="AP668" s="55"/>
    </row>
    <row r="669" spans="1:42">
      <c r="A669" s="27">
        <v>2</v>
      </c>
      <c r="B669" s="2">
        <v>5</v>
      </c>
      <c r="C669" s="2">
        <v>9</v>
      </c>
      <c r="D669" s="2">
        <v>592</v>
      </c>
      <c r="E669" s="2">
        <v>1</v>
      </c>
      <c r="F669" s="2"/>
      <c r="G669" s="32" t="s">
        <v>553</v>
      </c>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16">
        <f t="shared" si="371"/>
        <v>0</v>
      </c>
      <c r="AP669" s="55"/>
    </row>
    <row r="670" spans="1:42">
      <c r="A670" s="27">
        <v>2</v>
      </c>
      <c r="B670" s="2">
        <v>5</v>
      </c>
      <c r="C670" s="2">
        <v>9</v>
      </c>
      <c r="D670" s="2">
        <v>593</v>
      </c>
      <c r="E670" s="2"/>
      <c r="F670" s="2"/>
      <c r="G670" s="36" t="s">
        <v>554</v>
      </c>
      <c r="H670" s="23">
        <f>+H671</f>
        <v>0</v>
      </c>
      <c r="I670" s="23">
        <f t="shared" ref="I670:AL670" si="377">+I671</f>
        <v>0</v>
      </c>
      <c r="J670" s="23">
        <f t="shared" si="377"/>
        <v>0</v>
      </c>
      <c r="K670" s="23">
        <f t="shared" si="377"/>
        <v>0</v>
      </c>
      <c r="L670" s="23"/>
      <c r="M670" s="23">
        <f t="shared" si="377"/>
        <v>0</v>
      </c>
      <c r="N670" s="23">
        <f t="shared" si="377"/>
        <v>0</v>
      </c>
      <c r="O670" s="23">
        <f t="shared" si="377"/>
        <v>0</v>
      </c>
      <c r="P670" s="23">
        <f t="shared" si="377"/>
        <v>0</v>
      </c>
      <c r="Q670" s="23">
        <f t="shared" si="377"/>
        <v>0</v>
      </c>
      <c r="R670" s="23">
        <f t="shared" si="377"/>
        <v>0</v>
      </c>
      <c r="S670" s="23">
        <f t="shared" si="377"/>
        <v>0</v>
      </c>
      <c r="T670" s="23">
        <f t="shared" si="377"/>
        <v>0</v>
      </c>
      <c r="U670" s="23">
        <f t="shared" si="377"/>
        <v>0</v>
      </c>
      <c r="V670" s="23">
        <f t="shared" si="377"/>
        <v>0</v>
      </c>
      <c r="W670" s="23">
        <f t="shared" si="377"/>
        <v>0</v>
      </c>
      <c r="X670" s="23">
        <f t="shared" si="377"/>
        <v>0</v>
      </c>
      <c r="Y670" s="23">
        <f t="shared" si="377"/>
        <v>0</v>
      </c>
      <c r="Z670" s="23">
        <f t="shared" si="377"/>
        <v>0</v>
      </c>
      <c r="AA670" s="23">
        <f t="shared" si="377"/>
        <v>0</v>
      </c>
      <c r="AB670" s="23">
        <f t="shared" si="377"/>
        <v>0</v>
      </c>
      <c r="AC670" s="23">
        <f t="shared" si="377"/>
        <v>0</v>
      </c>
      <c r="AD670" s="23">
        <f t="shared" si="377"/>
        <v>0</v>
      </c>
      <c r="AE670" s="23">
        <f t="shared" si="377"/>
        <v>0</v>
      </c>
      <c r="AF670" s="23">
        <f t="shared" si="377"/>
        <v>0</v>
      </c>
      <c r="AG670" s="23">
        <f t="shared" si="377"/>
        <v>0</v>
      </c>
      <c r="AH670" s="23">
        <f t="shared" si="377"/>
        <v>0</v>
      </c>
      <c r="AI670" s="23">
        <f t="shared" si="377"/>
        <v>0</v>
      </c>
      <c r="AJ670" s="23">
        <f t="shared" si="377"/>
        <v>0</v>
      </c>
      <c r="AK670" s="23">
        <f t="shared" si="377"/>
        <v>0</v>
      </c>
      <c r="AL670" s="23">
        <f t="shared" si="377"/>
        <v>0</v>
      </c>
      <c r="AM670" s="23">
        <v>0</v>
      </c>
      <c r="AN670" s="12">
        <f t="shared" si="371"/>
        <v>0</v>
      </c>
      <c r="AP670" s="55"/>
    </row>
    <row r="671" spans="1:42">
      <c r="A671" s="27">
        <v>2</v>
      </c>
      <c r="B671" s="2">
        <v>5</v>
      </c>
      <c r="C671" s="2">
        <v>9</v>
      </c>
      <c r="D671" s="2">
        <v>593</v>
      </c>
      <c r="E671" s="2">
        <v>1</v>
      </c>
      <c r="F671" s="2"/>
      <c r="G671" s="32" t="s">
        <v>554</v>
      </c>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16">
        <f t="shared" si="371"/>
        <v>0</v>
      </c>
      <c r="AP671" s="55"/>
    </row>
    <row r="672" spans="1:42">
      <c r="A672" s="27">
        <v>2</v>
      </c>
      <c r="B672" s="2">
        <v>5</v>
      </c>
      <c r="C672" s="2">
        <v>9</v>
      </c>
      <c r="D672" s="2">
        <v>597</v>
      </c>
      <c r="E672" s="2"/>
      <c r="F672" s="2"/>
      <c r="G672" s="36" t="s">
        <v>555</v>
      </c>
      <c r="H672" s="23">
        <f>+H673</f>
        <v>0</v>
      </c>
      <c r="I672" s="23">
        <f t="shared" ref="I672:AL672" si="378">+I673</f>
        <v>0</v>
      </c>
      <c r="J672" s="23">
        <f t="shared" si="378"/>
        <v>0</v>
      </c>
      <c r="K672" s="23">
        <f t="shared" si="378"/>
        <v>0</v>
      </c>
      <c r="L672" s="23"/>
      <c r="M672" s="23">
        <f t="shared" si="378"/>
        <v>0</v>
      </c>
      <c r="N672" s="23">
        <f t="shared" si="378"/>
        <v>0</v>
      </c>
      <c r="O672" s="23">
        <f t="shared" si="378"/>
        <v>0</v>
      </c>
      <c r="P672" s="23">
        <f t="shared" si="378"/>
        <v>0</v>
      </c>
      <c r="Q672" s="23">
        <f t="shared" si="378"/>
        <v>0</v>
      </c>
      <c r="R672" s="23">
        <f t="shared" si="378"/>
        <v>0</v>
      </c>
      <c r="S672" s="23">
        <f t="shared" si="378"/>
        <v>0</v>
      </c>
      <c r="T672" s="23">
        <f t="shared" si="378"/>
        <v>0</v>
      </c>
      <c r="U672" s="23">
        <f t="shared" si="378"/>
        <v>0</v>
      </c>
      <c r="V672" s="23">
        <f t="shared" si="378"/>
        <v>0</v>
      </c>
      <c r="W672" s="23">
        <f t="shared" si="378"/>
        <v>0</v>
      </c>
      <c r="X672" s="23">
        <f t="shared" si="378"/>
        <v>0</v>
      </c>
      <c r="Y672" s="23">
        <f t="shared" si="378"/>
        <v>0</v>
      </c>
      <c r="Z672" s="23">
        <f t="shared" si="378"/>
        <v>0</v>
      </c>
      <c r="AA672" s="23">
        <f t="shared" si="378"/>
        <v>0</v>
      </c>
      <c r="AB672" s="23">
        <f t="shared" si="378"/>
        <v>0</v>
      </c>
      <c r="AC672" s="23">
        <f t="shared" si="378"/>
        <v>0</v>
      </c>
      <c r="AD672" s="23">
        <f t="shared" si="378"/>
        <v>0</v>
      </c>
      <c r="AE672" s="23">
        <f t="shared" si="378"/>
        <v>0</v>
      </c>
      <c r="AF672" s="23">
        <f t="shared" si="378"/>
        <v>0</v>
      </c>
      <c r="AG672" s="23">
        <f t="shared" si="378"/>
        <v>0</v>
      </c>
      <c r="AH672" s="23">
        <f t="shared" si="378"/>
        <v>0</v>
      </c>
      <c r="AI672" s="23">
        <f t="shared" si="378"/>
        <v>0</v>
      </c>
      <c r="AJ672" s="23">
        <f t="shared" si="378"/>
        <v>0</v>
      </c>
      <c r="AK672" s="23">
        <f t="shared" si="378"/>
        <v>0</v>
      </c>
      <c r="AL672" s="23">
        <f t="shared" si="378"/>
        <v>0</v>
      </c>
      <c r="AM672" s="23">
        <v>0</v>
      </c>
      <c r="AN672" s="12">
        <f t="shared" si="371"/>
        <v>0</v>
      </c>
      <c r="AP672" s="55"/>
    </row>
    <row r="673" spans="1:44">
      <c r="A673" s="27">
        <v>2</v>
      </c>
      <c r="B673" s="2">
        <v>5</v>
      </c>
      <c r="C673" s="2">
        <v>9</v>
      </c>
      <c r="D673" s="2">
        <v>597</v>
      </c>
      <c r="E673" s="2">
        <v>1</v>
      </c>
      <c r="F673" s="2"/>
      <c r="G673" s="32" t="s">
        <v>555</v>
      </c>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16">
        <f t="shared" si="371"/>
        <v>0</v>
      </c>
      <c r="AP673" s="55"/>
    </row>
    <row r="674" spans="1:44">
      <c r="A674" s="27">
        <v>2</v>
      </c>
      <c r="B674" s="2">
        <v>5</v>
      </c>
      <c r="C674" s="2">
        <v>9</v>
      </c>
      <c r="D674" s="2">
        <v>599</v>
      </c>
      <c r="E674" s="2"/>
      <c r="F674" s="2"/>
      <c r="G674" s="36" t="s">
        <v>556</v>
      </c>
      <c r="H674" s="23">
        <f>+H675</f>
        <v>0</v>
      </c>
      <c r="I674" s="23">
        <f t="shared" ref="I674:AL674" si="379">+I675</f>
        <v>0</v>
      </c>
      <c r="J674" s="23">
        <f t="shared" si="379"/>
        <v>0</v>
      </c>
      <c r="K674" s="23">
        <f t="shared" si="379"/>
        <v>0</v>
      </c>
      <c r="L674" s="23"/>
      <c r="M674" s="23">
        <f t="shared" si="379"/>
        <v>0</v>
      </c>
      <c r="N674" s="23">
        <f t="shared" si="379"/>
        <v>0</v>
      </c>
      <c r="O674" s="23">
        <f t="shared" si="379"/>
        <v>0</v>
      </c>
      <c r="P674" s="23">
        <f t="shared" si="379"/>
        <v>0</v>
      </c>
      <c r="Q674" s="23">
        <f t="shared" si="379"/>
        <v>0</v>
      </c>
      <c r="R674" s="23">
        <f t="shared" si="379"/>
        <v>0</v>
      </c>
      <c r="S674" s="23">
        <f t="shared" si="379"/>
        <v>0</v>
      </c>
      <c r="T674" s="23">
        <f t="shared" si="379"/>
        <v>0</v>
      </c>
      <c r="U674" s="23">
        <f t="shared" si="379"/>
        <v>0</v>
      </c>
      <c r="V674" s="23">
        <f t="shared" si="379"/>
        <v>0</v>
      </c>
      <c r="W674" s="23">
        <f t="shared" si="379"/>
        <v>0</v>
      </c>
      <c r="X674" s="23">
        <f t="shared" si="379"/>
        <v>0</v>
      </c>
      <c r="Y674" s="23">
        <f t="shared" si="379"/>
        <v>0</v>
      </c>
      <c r="Z674" s="23">
        <f t="shared" si="379"/>
        <v>0</v>
      </c>
      <c r="AA674" s="23">
        <f t="shared" si="379"/>
        <v>0</v>
      </c>
      <c r="AB674" s="23">
        <f t="shared" si="379"/>
        <v>0</v>
      </c>
      <c r="AC674" s="23">
        <f t="shared" si="379"/>
        <v>0</v>
      </c>
      <c r="AD674" s="23">
        <f t="shared" si="379"/>
        <v>0</v>
      </c>
      <c r="AE674" s="23">
        <f t="shared" si="379"/>
        <v>0</v>
      </c>
      <c r="AF674" s="23">
        <f t="shared" si="379"/>
        <v>0</v>
      </c>
      <c r="AG674" s="23">
        <f t="shared" si="379"/>
        <v>0</v>
      </c>
      <c r="AH674" s="23">
        <f t="shared" si="379"/>
        <v>0</v>
      </c>
      <c r="AI674" s="23">
        <f t="shared" si="379"/>
        <v>0</v>
      </c>
      <c r="AJ674" s="23">
        <f t="shared" si="379"/>
        <v>0</v>
      </c>
      <c r="AK674" s="23">
        <f t="shared" si="379"/>
        <v>0</v>
      </c>
      <c r="AL674" s="23">
        <f t="shared" si="379"/>
        <v>0</v>
      </c>
      <c r="AM674" s="23">
        <v>0</v>
      </c>
      <c r="AN674" s="12">
        <f t="shared" si="371"/>
        <v>0</v>
      </c>
      <c r="AP674" s="55"/>
    </row>
    <row r="675" spans="1:44">
      <c r="A675" s="27">
        <v>2</v>
      </c>
      <c r="B675" s="2">
        <v>5</v>
      </c>
      <c r="C675" s="2">
        <v>9</v>
      </c>
      <c r="D675" s="2">
        <v>599</v>
      </c>
      <c r="E675" s="2">
        <v>1</v>
      </c>
      <c r="F675" s="2"/>
      <c r="G675" s="32" t="s">
        <v>556</v>
      </c>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16">
        <f t="shared" si="371"/>
        <v>0</v>
      </c>
      <c r="AP675" s="55"/>
    </row>
    <row r="676" spans="1:44">
      <c r="A676" s="27">
        <v>2</v>
      </c>
      <c r="B676" s="25">
        <v>6</v>
      </c>
      <c r="C676" s="20"/>
      <c r="D676" s="20"/>
      <c r="E676" s="20"/>
      <c r="F676" s="20"/>
      <c r="G676" s="35" t="s">
        <v>557</v>
      </c>
      <c r="H676" s="18">
        <f t="shared" ref="H676:AL676" si="380">+H677+H694+H702</f>
        <v>0</v>
      </c>
      <c r="I676" s="18">
        <f t="shared" si="380"/>
        <v>0</v>
      </c>
      <c r="J676" s="18">
        <f t="shared" si="380"/>
        <v>0</v>
      </c>
      <c r="K676" s="18">
        <f t="shared" si="380"/>
        <v>0</v>
      </c>
      <c r="L676" s="18"/>
      <c r="M676" s="18">
        <f t="shared" ref="M676:AJ676" si="381">+M677+M694+M702</f>
        <v>0</v>
      </c>
      <c r="N676" s="18">
        <f t="shared" si="381"/>
        <v>0</v>
      </c>
      <c r="O676" s="18">
        <f t="shared" si="381"/>
        <v>25857904.600000001</v>
      </c>
      <c r="P676" s="18">
        <f t="shared" si="381"/>
        <v>0</v>
      </c>
      <c r="Q676" s="18">
        <f t="shared" si="381"/>
        <v>0</v>
      </c>
      <c r="R676" s="18">
        <f t="shared" si="381"/>
        <v>0</v>
      </c>
      <c r="S676" s="18">
        <f t="shared" si="381"/>
        <v>0</v>
      </c>
      <c r="T676" s="18">
        <f t="shared" si="381"/>
        <v>0</v>
      </c>
      <c r="U676" s="18">
        <f t="shared" si="381"/>
        <v>0</v>
      </c>
      <c r="V676" s="18">
        <f t="shared" si="381"/>
        <v>0</v>
      </c>
      <c r="W676" s="18">
        <f t="shared" si="381"/>
        <v>0</v>
      </c>
      <c r="X676" s="18">
        <f t="shared" si="381"/>
        <v>0</v>
      </c>
      <c r="Y676" s="18">
        <f t="shared" si="381"/>
        <v>0</v>
      </c>
      <c r="Z676" s="18">
        <f t="shared" si="381"/>
        <v>0</v>
      </c>
      <c r="AA676" s="18">
        <f t="shared" si="381"/>
        <v>0</v>
      </c>
      <c r="AB676" s="18">
        <f t="shared" si="381"/>
        <v>0</v>
      </c>
      <c r="AC676" s="18">
        <f t="shared" si="381"/>
        <v>0</v>
      </c>
      <c r="AD676" s="18">
        <f t="shared" si="381"/>
        <v>0</v>
      </c>
      <c r="AE676" s="18">
        <f t="shared" si="381"/>
        <v>0</v>
      </c>
      <c r="AF676" s="18">
        <f t="shared" si="381"/>
        <v>0</v>
      </c>
      <c r="AG676" s="18">
        <f t="shared" si="381"/>
        <v>0</v>
      </c>
      <c r="AH676" s="18">
        <f t="shared" si="381"/>
        <v>0</v>
      </c>
      <c r="AI676" s="18">
        <f t="shared" si="381"/>
        <v>0</v>
      </c>
      <c r="AJ676" s="18">
        <f t="shared" si="381"/>
        <v>0</v>
      </c>
      <c r="AK676" s="18">
        <f>+AK677+AK694+AK702</f>
        <v>0</v>
      </c>
      <c r="AL676" s="18">
        <f t="shared" si="380"/>
        <v>0</v>
      </c>
      <c r="AM676" s="18">
        <v>0</v>
      </c>
      <c r="AN676" s="13">
        <f t="shared" si="371"/>
        <v>25857904.600000001</v>
      </c>
      <c r="AP676" s="55"/>
    </row>
    <row r="677" spans="1:44">
      <c r="A677" s="27">
        <v>2</v>
      </c>
      <c r="B677" s="3">
        <v>6</v>
      </c>
      <c r="C677" s="3">
        <v>1</v>
      </c>
      <c r="D677" s="3"/>
      <c r="E677" s="3"/>
      <c r="F677" s="3"/>
      <c r="G677" s="38" t="s">
        <v>558</v>
      </c>
      <c r="H677" s="14">
        <f>+H678+H679+H683+H686+H689+H691+H692+H693</f>
        <v>0</v>
      </c>
      <c r="I677" s="14">
        <f>+I678+I679+I683+I686+I689+I691+I692+I693</f>
        <v>0</v>
      </c>
      <c r="J677" s="14">
        <f>+J678+J679+J683+J686+J689+J691+J692+J693</f>
        <v>0</v>
      </c>
      <c r="K677" s="14">
        <f>+K678+K679+K683+K686+K689+K691+K692+K693</f>
        <v>0</v>
      </c>
      <c r="L677" s="14"/>
      <c r="M677" s="14">
        <f t="shared" ref="M677" si="382">+M678+M679+M683+M686+M689+M691+M692+M693</f>
        <v>0</v>
      </c>
      <c r="N677" s="14">
        <f>+N678+N679+N683+N686+N689+N691+N692+N693</f>
        <v>0</v>
      </c>
      <c r="O677" s="14">
        <f>+O678+O679+O683+O686+O689+O691+O692+O693</f>
        <v>25857904.600000001</v>
      </c>
      <c r="P677" s="14">
        <f t="shared" ref="P677:AJ677" si="383">+P678+P679+P683+P686+P689+P691+P692+P693</f>
        <v>0</v>
      </c>
      <c r="Q677" s="14">
        <f t="shared" si="383"/>
        <v>0</v>
      </c>
      <c r="R677" s="14">
        <f t="shared" si="383"/>
        <v>0</v>
      </c>
      <c r="S677" s="14">
        <f t="shared" si="383"/>
        <v>0</v>
      </c>
      <c r="T677" s="14">
        <f t="shared" si="383"/>
        <v>0</v>
      </c>
      <c r="U677" s="14">
        <f t="shared" si="383"/>
        <v>0</v>
      </c>
      <c r="V677" s="14">
        <f t="shared" si="383"/>
        <v>0</v>
      </c>
      <c r="W677" s="14">
        <f>+W678+W679+W683+W686+W689+W691+W692+W693</f>
        <v>0</v>
      </c>
      <c r="X677" s="14">
        <f t="shared" si="383"/>
        <v>0</v>
      </c>
      <c r="Y677" s="14">
        <f t="shared" si="383"/>
        <v>0</v>
      </c>
      <c r="Z677" s="14">
        <f t="shared" si="383"/>
        <v>0</v>
      </c>
      <c r="AA677" s="14">
        <f t="shared" si="383"/>
        <v>0</v>
      </c>
      <c r="AB677" s="14">
        <f t="shared" si="383"/>
        <v>0</v>
      </c>
      <c r="AC677" s="14">
        <f t="shared" si="383"/>
        <v>0</v>
      </c>
      <c r="AD677" s="14">
        <f t="shared" si="383"/>
        <v>0</v>
      </c>
      <c r="AE677" s="14">
        <f t="shared" si="383"/>
        <v>0</v>
      </c>
      <c r="AF677" s="14">
        <f t="shared" si="383"/>
        <v>0</v>
      </c>
      <c r="AG677" s="14">
        <f t="shared" si="383"/>
        <v>0</v>
      </c>
      <c r="AH677" s="14">
        <f t="shared" si="383"/>
        <v>0</v>
      </c>
      <c r="AI677" s="14">
        <f t="shared" si="383"/>
        <v>0</v>
      </c>
      <c r="AJ677" s="14">
        <f t="shared" si="383"/>
        <v>0</v>
      </c>
      <c r="AK677" s="14">
        <f>+AK678+AK679+AK683+AK686+AK689+AK691+AK692+AK693</f>
        <v>0</v>
      </c>
      <c r="AL677" s="14">
        <f>+AL678+AL679+AL683+AL686+AL689+AL691+AL692+AL693</f>
        <v>0</v>
      </c>
      <c r="AM677" s="14">
        <v>0</v>
      </c>
      <c r="AN677" s="14">
        <f t="shared" si="371"/>
        <v>25857904.600000001</v>
      </c>
      <c r="AP677" s="55"/>
    </row>
    <row r="678" spans="1:44">
      <c r="A678" s="27">
        <v>2</v>
      </c>
      <c r="B678" s="3">
        <v>6</v>
      </c>
      <c r="C678" s="3">
        <v>1</v>
      </c>
      <c r="D678" s="3">
        <v>611</v>
      </c>
      <c r="E678" s="3"/>
      <c r="F678" s="3"/>
      <c r="G678" s="38" t="s">
        <v>559</v>
      </c>
      <c r="H678" s="23">
        <v>0</v>
      </c>
      <c r="I678" s="23">
        <v>0</v>
      </c>
      <c r="J678" s="23">
        <v>0</v>
      </c>
      <c r="K678" s="23">
        <v>0</v>
      </c>
      <c r="L678" s="23"/>
      <c r="M678" s="23">
        <v>0</v>
      </c>
      <c r="N678" s="23">
        <v>0</v>
      </c>
      <c r="O678" s="23">
        <v>0</v>
      </c>
      <c r="P678" s="23">
        <v>0</v>
      </c>
      <c r="Q678" s="23">
        <v>0</v>
      </c>
      <c r="R678" s="23">
        <v>0</v>
      </c>
      <c r="S678" s="23">
        <v>0</v>
      </c>
      <c r="T678" s="23">
        <v>0</v>
      </c>
      <c r="U678" s="23">
        <v>0</v>
      </c>
      <c r="V678" s="23">
        <v>0</v>
      </c>
      <c r="W678" s="23">
        <v>0</v>
      </c>
      <c r="X678" s="23">
        <v>0</v>
      </c>
      <c r="Y678" s="23">
        <v>0</v>
      </c>
      <c r="Z678" s="23">
        <v>0</v>
      </c>
      <c r="AA678" s="23">
        <v>0</v>
      </c>
      <c r="AB678" s="23">
        <v>0</v>
      </c>
      <c r="AC678" s="23">
        <v>0</v>
      </c>
      <c r="AD678" s="23">
        <v>0</v>
      </c>
      <c r="AE678" s="23">
        <v>0</v>
      </c>
      <c r="AF678" s="23">
        <v>0</v>
      </c>
      <c r="AG678" s="23">
        <v>0</v>
      </c>
      <c r="AH678" s="23">
        <v>0</v>
      </c>
      <c r="AI678" s="23">
        <v>0</v>
      </c>
      <c r="AJ678" s="23">
        <v>0</v>
      </c>
      <c r="AK678" s="23">
        <v>0</v>
      </c>
      <c r="AL678" s="23">
        <v>0</v>
      </c>
      <c r="AM678" s="23">
        <v>0</v>
      </c>
      <c r="AN678" s="12">
        <f t="shared" si="371"/>
        <v>0</v>
      </c>
      <c r="AP678" s="55"/>
    </row>
    <row r="679" spans="1:44">
      <c r="A679" s="27">
        <v>2</v>
      </c>
      <c r="B679" s="3">
        <v>6</v>
      </c>
      <c r="C679" s="3">
        <v>1</v>
      </c>
      <c r="D679" s="3">
        <v>612</v>
      </c>
      <c r="E679" s="3"/>
      <c r="F679" s="3"/>
      <c r="G679" s="38" t="s">
        <v>560</v>
      </c>
      <c r="H679" s="23">
        <f>SUM(H680:H682)</f>
        <v>0</v>
      </c>
      <c r="I679" s="23">
        <f t="shared" ref="I679:AL679" si="384">SUM(I680:I683)</f>
        <v>0</v>
      </c>
      <c r="J679" s="23">
        <f t="shared" si="384"/>
        <v>0</v>
      </c>
      <c r="K679" s="23">
        <f t="shared" si="384"/>
        <v>0</v>
      </c>
      <c r="L679" s="23"/>
      <c r="M679" s="23">
        <f t="shared" ref="M679:AI679" si="385">SUM(M680:M683)</f>
        <v>0</v>
      </c>
      <c r="N679" s="23">
        <f t="shared" si="385"/>
        <v>0</v>
      </c>
      <c r="O679" s="23">
        <f t="shared" si="385"/>
        <v>0</v>
      </c>
      <c r="P679" s="23">
        <f t="shared" si="385"/>
        <v>0</v>
      </c>
      <c r="Q679" s="23">
        <f t="shared" si="385"/>
        <v>0</v>
      </c>
      <c r="R679" s="23">
        <f t="shared" si="385"/>
        <v>0</v>
      </c>
      <c r="S679" s="23">
        <f t="shared" si="385"/>
        <v>0</v>
      </c>
      <c r="T679" s="23">
        <f t="shared" si="385"/>
        <v>0</v>
      </c>
      <c r="U679" s="23">
        <f t="shared" si="385"/>
        <v>0</v>
      </c>
      <c r="V679" s="23">
        <f t="shared" si="385"/>
        <v>0</v>
      </c>
      <c r="W679" s="23">
        <f t="shared" si="385"/>
        <v>0</v>
      </c>
      <c r="X679" s="23">
        <f t="shared" si="385"/>
        <v>0</v>
      </c>
      <c r="Y679" s="23">
        <f t="shared" si="385"/>
        <v>0</v>
      </c>
      <c r="Z679" s="23">
        <f t="shared" si="385"/>
        <v>0</v>
      </c>
      <c r="AA679" s="23">
        <f t="shared" si="385"/>
        <v>0</v>
      </c>
      <c r="AB679" s="23">
        <f t="shared" si="385"/>
        <v>0</v>
      </c>
      <c r="AC679" s="23">
        <f t="shared" si="385"/>
        <v>0</v>
      </c>
      <c r="AD679" s="23">
        <f t="shared" si="385"/>
        <v>0</v>
      </c>
      <c r="AE679" s="23">
        <f t="shared" si="385"/>
        <v>0</v>
      </c>
      <c r="AF679" s="23">
        <f t="shared" si="385"/>
        <v>0</v>
      </c>
      <c r="AG679" s="23">
        <f t="shared" si="385"/>
        <v>0</v>
      </c>
      <c r="AH679" s="23">
        <f t="shared" si="385"/>
        <v>0</v>
      </c>
      <c r="AI679" s="23">
        <f t="shared" si="385"/>
        <v>0</v>
      </c>
      <c r="AJ679" s="23">
        <f>SUM(AJ680:AJ682)</f>
        <v>0</v>
      </c>
      <c r="AK679" s="23">
        <f>SUM(AK680:AK682)</f>
        <v>0</v>
      </c>
      <c r="AL679" s="23">
        <f t="shared" si="384"/>
        <v>0</v>
      </c>
      <c r="AM679" s="23">
        <v>0</v>
      </c>
      <c r="AN679" s="12">
        <f t="shared" si="371"/>
        <v>0</v>
      </c>
      <c r="AP679" s="55"/>
    </row>
    <row r="680" spans="1:44">
      <c r="A680" s="27">
        <v>2</v>
      </c>
      <c r="B680" s="3">
        <v>6</v>
      </c>
      <c r="C680" s="3">
        <v>1</v>
      </c>
      <c r="D680" s="3">
        <v>612</v>
      </c>
      <c r="E680" s="3">
        <v>1</v>
      </c>
      <c r="F680" s="3"/>
      <c r="G680" s="37" t="s">
        <v>561</v>
      </c>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16">
        <f t="shared" si="371"/>
        <v>0</v>
      </c>
      <c r="AP680" s="55"/>
    </row>
    <row r="681" spans="1:44">
      <c r="A681" s="27">
        <v>2</v>
      </c>
      <c r="B681" s="3">
        <v>6</v>
      </c>
      <c r="C681" s="3">
        <v>1</v>
      </c>
      <c r="D681" s="3">
        <v>612</v>
      </c>
      <c r="E681" s="3">
        <v>2</v>
      </c>
      <c r="F681" s="3"/>
      <c r="G681" s="37" t="s">
        <v>562</v>
      </c>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v>0</v>
      </c>
      <c r="AL681" s="21"/>
      <c r="AM681" s="21"/>
      <c r="AN681" s="16">
        <f t="shared" si="371"/>
        <v>0</v>
      </c>
      <c r="AP681" s="55"/>
    </row>
    <row r="682" spans="1:44">
      <c r="A682" s="27">
        <v>2</v>
      </c>
      <c r="B682" s="3">
        <v>6</v>
      </c>
      <c r="C682" s="3">
        <v>1</v>
      </c>
      <c r="D682" s="3">
        <v>612</v>
      </c>
      <c r="E682" s="3">
        <v>3</v>
      </c>
      <c r="F682" s="3"/>
      <c r="G682" s="37" t="s">
        <v>563</v>
      </c>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v>0</v>
      </c>
      <c r="AL682" s="21"/>
      <c r="AM682" s="21"/>
      <c r="AN682" s="16">
        <f t="shared" si="371"/>
        <v>0</v>
      </c>
      <c r="AP682" s="55"/>
    </row>
    <row r="683" spans="1:44">
      <c r="A683" s="27">
        <v>2</v>
      </c>
      <c r="B683" s="3">
        <v>6</v>
      </c>
      <c r="C683" s="3">
        <v>1</v>
      </c>
      <c r="D683" s="3">
        <v>613</v>
      </c>
      <c r="E683" s="3"/>
      <c r="F683" s="3"/>
      <c r="G683" s="38" t="s">
        <v>564</v>
      </c>
      <c r="H683" s="23">
        <f>SUM(H684:H685)</f>
        <v>0</v>
      </c>
      <c r="I683" s="23">
        <f t="shared" ref="I683:AL683" si="386">SUM(I684:I685)</f>
        <v>0</v>
      </c>
      <c r="J683" s="23">
        <f t="shared" si="386"/>
        <v>0</v>
      </c>
      <c r="K683" s="23">
        <f t="shared" si="386"/>
        <v>0</v>
      </c>
      <c r="L683" s="23"/>
      <c r="M683" s="23">
        <f t="shared" ref="M683:AI683" si="387">SUM(M684:M685)</f>
        <v>0</v>
      </c>
      <c r="N683" s="23">
        <f t="shared" si="387"/>
        <v>0</v>
      </c>
      <c r="O683" s="23">
        <f t="shared" si="387"/>
        <v>0</v>
      </c>
      <c r="P683" s="23">
        <f t="shared" si="387"/>
        <v>0</v>
      </c>
      <c r="Q683" s="23">
        <f t="shared" si="387"/>
        <v>0</v>
      </c>
      <c r="R683" s="23">
        <f t="shared" si="387"/>
        <v>0</v>
      </c>
      <c r="S683" s="23">
        <f t="shared" si="387"/>
        <v>0</v>
      </c>
      <c r="T683" s="23">
        <f t="shared" si="387"/>
        <v>0</v>
      </c>
      <c r="U683" s="23">
        <f t="shared" si="387"/>
        <v>0</v>
      </c>
      <c r="V683" s="23">
        <f t="shared" si="387"/>
        <v>0</v>
      </c>
      <c r="W683" s="23">
        <f t="shared" si="387"/>
        <v>0</v>
      </c>
      <c r="X683" s="23">
        <f t="shared" si="387"/>
        <v>0</v>
      </c>
      <c r="Y683" s="23">
        <f t="shared" si="387"/>
        <v>0</v>
      </c>
      <c r="Z683" s="23">
        <f t="shared" si="387"/>
        <v>0</v>
      </c>
      <c r="AA683" s="23">
        <f t="shared" si="387"/>
        <v>0</v>
      </c>
      <c r="AB683" s="23">
        <f t="shared" si="387"/>
        <v>0</v>
      </c>
      <c r="AC683" s="23">
        <f t="shared" si="387"/>
        <v>0</v>
      </c>
      <c r="AD683" s="23">
        <f t="shared" si="387"/>
        <v>0</v>
      </c>
      <c r="AE683" s="23">
        <f t="shared" si="387"/>
        <v>0</v>
      </c>
      <c r="AF683" s="23">
        <f t="shared" si="387"/>
        <v>0</v>
      </c>
      <c r="AG683" s="23">
        <f t="shared" si="387"/>
        <v>0</v>
      </c>
      <c r="AH683" s="23">
        <f t="shared" si="387"/>
        <v>0</v>
      </c>
      <c r="AI683" s="23">
        <f t="shared" si="387"/>
        <v>0</v>
      </c>
      <c r="AJ683" s="23">
        <f>SUM(AJ684:AJ685)</f>
        <v>0</v>
      </c>
      <c r="AK683" s="23">
        <f t="shared" si="386"/>
        <v>0</v>
      </c>
      <c r="AL683" s="23">
        <f t="shared" si="386"/>
        <v>0</v>
      </c>
      <c r="AM683" s="23">
        <v>0</v>
      </c>
      <c r="AN683" s="12">
        <f t="shared" si="371"/>
        <v>0</v>
      </c>
      <c r="AP683" s="55"/>
    </row>
    <row r="684" spans="1:44">
      <c r="A684" s="27">
        <v>2</v>
      </c>
      <c r="B684" s="3">
        <v>6</v>
      </c>
      <c r="C684" s="3">
        <v>1</v>
      </c>
      <c r="D684" s="3">
        <v>613</v>
      </c>
      <c r="E684" s="3">
        <v>1</v>
      </c>
      <c r="F684" s="3"/>
      <c r="G684" s="37" t="s">
        <v>565</v>
      </c>
      <c r="H684" s="21"/>
      <c r="I684" s="24"/>
      <c r="J684" s="24"/>
      <c r="K684" s="24"/>
      <c r="L684" s="24"/>
      <c r="M684" s="24"/>
      <c r="N684" s="24"/>
      <c r="O684" s="68"/>
      <c r="P684" s="24"/>
      <c r="Q684" s="24"/>
      <c r="R684" s="24"/>
      <c r="S684" s="24"/>
      <c r="T684" s="24"/>
      <c r="U684" s="24"/>
      <c r="V684" s="24"/>
      <c r="W684" s="24"/>
      <c r="X684" s="24"/>
      <c r="Y684" s="24"/>
      <c r="Z684" s="24"/>
      <c r="AA684" s="24"/>
      <c r="AB684" s="24"/>
      <c r="AC684" s="24"/>
      <c r="AD684" s="24"/>
      <c r="AE684" s="24"/>
      <c r="AF684" s="24"/>
      <c r="AG684" s="24"/>
      <c r="AH684" s="24"/>
      <c r="AI684" s="24"/>
      <c r="AJ684" s="21"/>
      <c r="AK684" s="68"/>
      <c r="AL684" s="24"/>
      <c r="AM684" s="24"/>
      <c r="AN684" s="16">
        <f t="shared" si="371"/>
        <v>0</v>
      </c>
      <c r="AP684" s="55"/>
    </row>
    <row r="685" spans="1:44">
      <c r="A685" s="27">
        <v>2</v>
      </c>
      <c r="B685" s="3">
        <v>6</v>
      </c>
      <c r="C685" s="3">
        <v>1</v>
      </c>
      <c r="D685" s="3">
        <v>613</v>
      </c>
      <c r="E685" s="3">
        <v>2</v>
      </c>
      <c r="F685" s="3"/>
      <c r="G685" s="37" t="s">
        <v>566</v>
      </c>
      <c r="H685" s="21"/>
      <c r="I685" s="24"/>
      <c r="J685" s="24"/>
      <c r="K685" s="24"/>
      <c r="L685" s="24"/>
      <c r="M685" s="24"/>
      <c r="N685" s="24"/>
      <c r="O685" s="68"/>
      <c r="P685" s="24"/>
      <c r="Q685" s="24"/>
      <c r="R685" s="24"/>
      <c r="S685" s="24"/>
      <c r="T685" s="24"/>
      <c r="U685" s="24"/>
      <c r="V685" s="24"/>
      <c r="W685" s="24"/>
      <c r="X685" s="24"/>
      <c r="Y685" s="24"/>
      <c r="Z685" s="24"/>
      <c r="AA685" s="24"/>
      <c r="AB685" s="24"/>
      <c r="AC685" s="24"/>
      <c r="AD685" s="24"/>
      <c r="AE685" s="24"/>
      <c r="AF685" s="24"/>
      <c r="AG685" s="24"/>
      <c r="AH685" s="24"/>
      <c r="AI685" s="24"/>
      <c r="AJ685" s="21"/>
      <c r="AK685" s="68">
        <v>0</v>
      </c>
      <c r="AL685" s="24"/>
      <c r="AM685" s="24"/>
      <c r="AN685" s="16">
        <f t="shared" si="371"/>
        <v>0</v>
      </c>
      <c r="AP685" s="55"/>
    </row>
    <row r="686" spans="1:44">
      <c r="A686" s="27">
        <v>2</v>
      </c>
      <c r="B686" s="3">
        <v>6</v>
      </c>
      <c r="C686" s="3">
        <v>1</v>
      </c>
      <c r="D686" s="3">
        <v>614</v>
      </c>
      <c r="E686" s="3"/>
      <c r="F686" s="3"/>
      <c r="G686" s="38" t="s">
        <v>567</v>
      </c>
      <c r="H686" s="23">
        <f t="shared" ref="H686:AL686" si="388">SUM(H687:H688)</f>
        <v>0</v>
      </c>
      <c r="I686" s="23">
        <f t="shared" si="388"/>
        <v>0</v>
      </c>
      <c r="J686" s="23">
        <f t="shared" si="388"/>
        <v>0</v>
      </c>
      <c r="K686" s="23">
        <f t="shared" si="388"/>
        <v>0</v>
      </c>
      <c r="L686" s="23"/>
      <c r="M686" s="23">
        <f t="shared" ref="M686:AJ686" si="389">SUM(M687:M688)</f>
        <v>0</v>
      </c>
      <c r="N686" s="23">
        <f t="shared" si="389"/>
        <v>0</v>
      </c>
      <c r="O686" s="23">
        <f t="shared" si="389"/>
        <v>25857904.600000001</v>
      </c>
      <c r="P686" s="23">
        <f t="shared" si="389"/>
        <v>0</v>
      </c>
      <c r="Q686" s="23">
        <f t="shared" si="389"/>
        <v>0</v>
      </c>
      <c r="R686" s="23">
        <f t="shared" si="389"/>
        <v>0</v>
      </c>
      <c r="S686" s="23">
        <f t="shared" si="389"/>
        <v>0</v>
      </c>
      <c r="T686" s="23">
        <f t="shared" si="389"/>
        <v>0</v>
      </c>
      <c r="U686" s="23">
        <f t="shared" si="389"/>
        <v>0</v>
      </c>
      <c r="V686" s="23">
        <f t="shared" si="389"/>
        <v>0</v>
      </c>
      <c r="W686" s="23">
        <f t="shared" si="389"/>
        <v>0</v>
      </c>
      <c r="X686" s="23">
        <f t="shared" si="389"/>
        <v>0</v>
      </c>
      <c r="Y686" s="23">
        <f t="shared" si="389"/>
        <v>0</v>
      </c>
      <c r="Z686" s="23">
        <f t="shared" si="389"/>
        <v>0</v>
      </c>
      <c r="AA686" s="23">
        <f t="shared" si="389"/>
        <v>0</v>
      </c>
      <c r="AB686" s="23">
        <f t="shared" si="389"/>
        <v>0</v>
      </c>
      <c r="AC686" s="23">
        <f t="shared" si="389"/>
        <v>0</v>
      </c>
      <c r="AD686" s="23">
        <f t="shared" si="389"/>
        <v>0</v>
      </c>
      <c r="AE686" s="23">
        <f t="shared" si="389"/>
        <v>0</v>
      </c>
      <c r="AF686" s="23">
        <f t="shared" si="389"/>
        <v>0</v>
      </c>
      <c r="AG686" s="23">
        <f t="shared" si="389"/>
        <v>0</v>
      </c>
      <c r="AH686" s="23">
        <f t="shared" si="389"/>
        <v>0</v>
      </c>
      <c r="AI686" s="23">
        <f t="shared" si="389"/>
        <v>0</v>
      </c>
      <c r="AJ686" s="23">
        <f t="shared" si="389"/>
        <v>0</v>
      </c>
      <c r="AK686" s="23">
        <f>SUM(AK687:AK688)</f>
        <v>0</v>
      </c>
      <c r="AL686" s="23">
        <f t="shared" si="388"/>
        <v>0</v>
      </c>
      <c r="AM686" s="23">
        <v>0</v>
      </c>
      <c r="AN686" s="12">
        <f t="shared" si="371"/>
        <v>25857904.600000001</v>
      </c>
      <c r="AR686" s="55"/>
    </row>
    <row r="687" spans="1:44">
      <c r="A687" s="27">
        <v>2</v>
      </c>
      <c r="B687" s="3">
        <v>6</v>
      </c>
      <c r="C687" s="3">
        <v>1</v>
      </c>
      <c r="D687" s="3">
        <v>614</v>
      </c>
      <c r="E687" s="3">
        <v>1</v>
      </c>
      <c r="F687" s="3"/>
      <c r="G687" s="37" t="s">
        <v>568</v>
      </c>
      <c r="H687" s="21"/>
      <c r="I687" s="21"/>
      <c r="J687" s="21"/>
      <c r="K687" s="21"/>
      <c r="L687" s="21"/>
      <c r="M687" s="21"/>
      <c r="N687" s="21"/>
      <c r="O687" s="21">
        <v>25857904.600000001</v>
      </c>
      <c r="P687" s="21"/>
      <c r="Q687" s="21"/>
      <c r="R687" s="21"/>
      <c r="S687" s="21"/>
      <c r="T687" s="21"/>
      <c r="U687" s="21"/>
      <c r="V687" s="21"/>
      <c r="W687" s="21"/>
      <c r="X687" s="21"/>
      <c r="Y687" s="21"/>
      <c r="Z687" s="21"/>
      <c r="AA687" s="21"/>
      <c r="AB687" s="21"/>
      <c r="AC687" s="21"/>
      <c r="AD687" s="21"/>
      <c r="AE687" s="21"/>
      <c r="AF687" s="21"/>
      <c r="AG687" s="21"/>
      <c r="AH687" s="21"/>
      <c r="AI687" s="21"/>
      <c r="AJ687" s="21"/>
      <c r="AK687" s="68"/>
      <c r="AL687" s="21"/>
      <c r="AM687" s="21"/>
      <c r="AN687" s="16">
        <f t="shared" si="371"/>
        <v>25857904.600000001</v>
      </c>
      <c r="AR687" s="55"/>
    </row>
    <row r="688" spans="1:44">
      <c r="A688" s="27">
        <v>2</v>
      </c>
      <c r="B688" s="3">
        <v>6</v>
      </c>
      <c r="C688" s="3">
        <v>1</v>
      </c>
      <c r="D688" s="3">
        <v>614</v>
      </c>
      <c r="E688" s="3">
        <v>2</v>
      </c>
      <c r="F688" s="3"/>
      <c r="G688" s="37" t="s">
        <v>569</v>
      </c>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68"/>
      <c r="AL688" s="21"/>
      <c r="AM688" s="21"/>
      <c r="AN688" s="16">
        <f t="shared" ref="AN688:AN702" si="390">SUM(H688:AL688)</f>
        <v>0</v>
      </c>
      <c r="AP688" s="55"/>
    </row>
    <row r="689" spans="1:48">
      <c r="A689" s="27">
        <v>2</v>
      </c>
      <c r="B689" s="3">
        <v>6</v>
      </c>
      <c r="C689" s="3">
        <v>1</v>
      </c>
      <c r="D689" s="3">
        <v>615</v>
      </c>
      <c r="E689" s="3"/>
      <c r="F689" s="3"/>
      <c r="G689" s="38" t="s">
        <v>570</v>
      </c>
      <c r="H689" s="23">
        <f t="shared" ref="H689:AJ689" si="391">+H690</f>
        <v>0</v>
      </c>
      <c r="I689" s="23">
        <f t="shared" si="391"/>
        <v>0</v>
      </c>
      <c r="J689" s="23">
        <f t="shared" si="391"/>
        <v>0</v>
      </c>
      <c r="K689" s="23">
        <f t="shared" si="391"/>
        <v>0</v>
      </c>
      <c r="L689" s="23">
        <f t="shared" si="391"/>
        <v>0</v>
      </c>
      <c r="M689" s="23">
        <f t="shared" si="391"/>
        <v>0</v>
      </c>
      <c r="N689" s="23">
        <f t="shared" si="391"/>
        <v>0</v>
      </c>
      <c r="O689" s="23">
        <f t="shared" si="391"/>
        <v>0</v>
      </c>
      <c r="P689" s="23">
        <f t="shared" si="391"/>
        <v>0</v>
      </c>
      <c r="Q689" s="23">
        <f t="shared" si="391"/>
        <v>0</v>
      </c>
      <c r="R689" s="23">
        <f t="shared" si="391"/>
        <v>0</v>
      </c>
      <c r="S689" s="23">
        <f t="shared" si="391"/>
        <v>0</v>
      </c>
      <c r="T689" s="23">
        <f t="shared" si="391"/>
        <v>0</v>
      </c>
      <c r="U689" s="23">
        <f t="shared" si="391"/>
        <v>0</v>
      </c>
      <c r="V689" s="23">
        <f t="shared" si="391"/>
        <v>0</v>
      </c>
      <c r="W689" s="23">
        <f t="shared" si="391"/>
        <v>0</v>
      </c>
      <c r="X689" s="23">
        <f t="shared" si="391"/>
        <v>0</v>
      </c>
      <c r="Y689" s="23">
        <f t="shared" si="391"/>
        <v>0</v>
      </c>
      <c r="Z689" s="23">
        <f t="shared" si="391"/>
        <v>0</v>
      </c>
      <c r="AA689" s="23">
        <f t="shared" si="391"/>
        <v>0</v>
      </c>
      <c r="AB689" s="23">
        <f t="shared" si="391"/>
        <v>0</v>
      </c>
      <c r="AC689" s="23">
        <f t="shared" si="391"/>
        <v>0</v>
      </c>
      <c r="AD689" s="23">
        <f t="shared" si="391"/>
        <v>0</v>
      </c>
      <c r="AE689" s="23">
        <f t="shared" si="391"/>
        <v>0</v>
      </c>
      <c r="AF689" s="23">
        <f t="shared" si="391"/>
        <v>0</v>
      </c>
      <c r="AG689" s="23">
        <f t="shared" si="391"/>
        <v>0</v>
      </c>
      <c r="AH689" s="23">
        <f t="shared" si="391"/>
        <v>0</v>
      </c>
      <c r="AI689" s="23">
        <f t="shared" si="391"/>
        <v>0</v>
      </c>
      <c r="AJ689" s="23">
        <f t="shared" si="391"/>
        <v>0</v>
      </c>
      <c r="AK689" s="23">
        <f>+AK690</f>
        <v>0</v>
      </c>
      <c r="AL689" s="23">
        <f t="shared" ref="AL689" si="392">+AL690</f>
        <v>0</v>
      </c>
      <c r="AM689" s="23">
        <v>0</v>
      </c>
      <c r="AN689" s="12">
        <f t="shared" si="390"/>
        <v>0</v>
      </c>
      <c r="AP689" s="55"/>
    </row>
    <row r="690" spans="1:48" s="49" customFormat="1">
      <c r="A690" s="26">
        <v>2</v>
      </c>
      <c r="B690" s="3">
        <v>6</v>
      </c>
      <c r="C690" s="3">
        <v>1</v>
      </c>
      <c r="D690" s="3">
        <v>615</v>
      </c>
      <c r="E690" s="3">
        <v>1</v>
      </c>
      <c r="F690" s="3"/>
      <c r="G690" s="37" t="s">
        <v>571</v>
      </c>
      <c r="H690" s="21">
        <v>0</v>
      </c>
      <c r="I690" s="21">
        <v>0</v>
      </c>
      <c r="J690" s="21">
        <v>0</v>
      </c>
      <c r="K690" s="21">
        <v>0</v>
      </c>
      <c r="L690" s="21"/>
      <c r="M690" s="21">
        <v>0</v>
      </c>
      <c r="N690" s="21">
        <v>0</v>
      </c>
      <c r="O690" s="21"/>
      <c r="P690" s="21">
        <v>0</v>
      </c>
      <c r="Q690" s="21"/>
      <c r="R690" s="21">
        <v>0</v>
      </c>
      <c r="S690" s="21"/>
      <c r="T690" s="21"/>
      <c r="U690" s="21">
        <v>0</v>
      </c>
      <c r="V690" s="21">
        <v>0</v>
      </c>
      <c r="W690" s="21"/>
      <c r="X690" s="21"/>
      <c r="Y690" s="21"/>
      <c r="Z690" s="21"/>
      <c r="AA690" s="21"/>
      <c r="AB690" s="21"/>
      <c r="AC690" s="21"/>
      <c r="AD690" s="21"/>
      <c r="AE690" s="21"/>
      <c r="AF690" s="21"/>
      <c r="AG690" s="21"/>
      <c r="AH690" s="21">
        <v>0</v>
      </c>
      <c r="AI690" s="21">
        <v>0</v>
      </c>
      <c r="AJ690" s="21">
        <v>0</v>
      </c>
      <c r="AK690" s="21"/>
      <c r="AL690" s="21">
        <v>0</v>
      </c>
      <c r="AM690" s="21">
        <v>0</v>
      </c>
      <c r="AN690" s="16">
        <f t="shared" si="390"/>
        <v>0</v>
      </c>
      <c r="AP690" s="55"/>
      <c r="AQ690" s="54"/>
      <c r="AR690" s="54"/>
      <c r="AS690" s="54"/>
      <c r="AT690" s="56"/>
      <c r="AV690" s="62"/>
    </row>
    <row r="691" spans="1:48">
      <c r="A691" s="27">
        <v>2</v>
      </c>
      <c r="B691" s="3">
        <v>6</v>
      </c>
      <c r="C691" s="3">
        <v>1</v>
      </c>
      <c r="D691" s="3">
        <v>616</v>
      </c>
      <c r="E691" s="3"/>
      <c r="F691" s="3"/>
      <c r="G691" s="38" t="s">
        <v>572</v>
      </c>
      <c r="H691" s="23">
        <v>0</v>
      </c>
      <c r="I691" s="23">
        <v>0</v>
      </c>
      <c r="J691" s="23">
        <v>0</v>
      </c>
      <c r="K691" s="23">
        <v>0</v>
      </c>
      <c r="L691" s="23"/>
      <c r="M691" s="23">
        <v>0</v>
      </c>
      <c r="N691" s="23">
        <v>0</v>
      </c>
      <c r="O691" s="23">
        <v>0</v>
      </c>
      <c r="P691" s="23">
        <v>0</v>
      </c>
      <c r="Q691" s="23">
        <v>0</v>
      </c>
      <c r="R691" s="23">
        <v>0</v>
      </c>
      <c r="S691" s="23">
        <v>0</v>
      </c>
      <c r="T691" s="23">
        <v>0</v>
      </c>
      <c r="U691" s="23">
        <v>0</v>
      </c>
      <c r="V691" s="23">
        <v>0</v>
      </c>
      <c r="W691" s="23">
        <v>0</v>
      </c>
      <c r="X691" s="23">
        <v>0</v>
      </c>
      <c r="Y691" s="23">
        <v>0</v>
      </c>
      <c r="Z691" s="23">
        <v>0</v>
      </c>
      <c r="AA691" s="23">
        <v>0</v>
      </c>
      <c r="AB691" s="23">
        <v>0</v>
      </c>
      <c r="AC691" s="23">
        <v>0</v>
      </c>
      <c r="AD691" s="23">
        <v>0</v>
      </c>
      <c r="AE691" s="23">
        <v>0</v>
      </c>
      <c r="AF691" s="23">
        <v>0</v>
      </c>
      <c r="AG691" s="23">
        <v>0</v>
      </c>
      <c r="AH691" s="23">
        <v>0</v>
      </c>
      <c r="AI691" s="23">
        <v>0</v>
      </c>
      <c r="AJ691" s="23">
        <v>0</v>
      </c>
      <c r="AK691" s="23">
        <v>0</v>
      </c>
      <c r="AL691" s="23">
        <v>0</v>
      </c>
      <c r="AM691" s="23">
        <v>0</v>
      </c>
      <c r="AN691" s="12">
        <f t="shared" si="390"/>
        <v>0</v>
      </c>
      <c r="AP691" s="55"/>
    </row>
    <row r="692" spans="1:48">
      <c r="A692" s="27">
        <v>2</v>
      </c>
      <c r="B692" s="3">
        <v>6</v>
      </c>
      <c r="C692" s="3">
        <v>1</v>
      </c>
      <c r="D692" s="3">
        <v>617</v>
      </c>
      <c r="E692" s="3"/>
      <c r="F692" s="3"/>
      <c r="G692" s="38" t="s">
        <v>573</v>
      </c>
      <c r="H692" s="23">
        <v>0</v>
      </c>
      <c r="I692" s="23">
        <v>0</v>
      </c>
      <c r="J692" s="23">
        <v>0</v>
      </c>
      <c r="K692" s="23">
        <v>0</v>
      </c>
      <c r="L692" s="23"/>
      <c r="M692" s="23">
        <v>0</v>
      </c>
      <c r="N692" s="23">
        <v>0</v>
      </c>
      <c r="O692" s="23">
        <v>0</v>
      </c>
      <c r="P692" s="23">
        <v>0</v>
      </c>
      <c r="Q692" s="23">
        <v>0</v>
      </c>
      <c r="R692" s="23">
        <v>0</v>
      </c>
      <c r="S692" s="23">
        <v>0</v>
      </c>
      <c r="T692" s="23">
        <v>0</v>
      </c>
      <c r="U692" s="23">
        <v>0</v>
      </c>
      <c r="V692" s="23">
        <v>0</v>
      </c>
      <c r="W692" s="23">
        <v>0</v>
      </c>
      <c r="X692" s="23">
        <v>0</v>
      </c>
      <c r="Y692" s="23">
        <v>0</v>
      </c>
      <c r="Z692" s="23">
        <v>0</v>
      </c>
      <c r="AA692" s="23">
        <v>0</v>
      </c>
      <c r="AB692" s="23">
        <v>0</v>
      </c>
      <c r="AC692" s="23">
        <v>0</v>
      </c>
      <c r="AD692" s="23">
        <v>0</v>
      </c>
      <c r="AE692" s="23">
        <v>0</v>
      </c>
      <c r="AF692" s="23">
        <v>0</v>
      </c>
      <c r="AG692" s="23">
        <v>0</v>
      </c>
      <c r="AH692" s="23">
        <v>0</v>
      </c>
      <c r="AI692" s="23">
        <v>0</v>
      </c>
      <c r="AJ692" s="23">
        <v>0</v>
      </c>
      <c r="AK692" s="23">
        <v>0</v>
      </c>
      <c r="AL692" s="23">
        <v>0</v>
      </c>
      <c r="AM692" s="23">
        <v>0</v>
      </c>
      <c r="AN692" s="12">
        <f t="shared" si="390"/>
        <v>0</v>
      </c>
      <c r="AP692" s="55"/>
    </row>
    <row r="693" spans="1:48">
      <c r="A693" s="27">
        <v>2</v>
      </c>
      <c r="B693" s="3">
        <v>6</v>
      </c>
      <c r="C693" s="3">
        <v>1</v>
      </c>
      <c r="D693" s="3">
        <v>619</v>
      </c>
      <c r="E693" s="3"/>
      <c r="F693" s="3"/>
      <c r="G693" s="38" t="s">
        <v>574</v>
      </c>
      <c r="H693" s="23">
        <v>0</v>
      </c>
      <c r="I693" s="23">
        <f t="shared" ref="I693:AL693" si="393">SUM(I694:I694)</f>
        <v>0</v>
      </c>
      <c r="J693" s="23">
        <f t="shared" si="393"/>
        <v>0</v>
      </c>
      <c r="K693" s="23">
        <f t="shared" si="393"/>
        <v>0</v>
      </c>
      <c r="L693" s="23"/>
      <c r="M693" s="23">
        <f t="shared" si="393"/>
        <v>0</v>
      </c>
      <c r="N693" s="23">
        <f t="shared" si="393"/>
        <v>0</v>
      </c>
      <c r="O693" s="23">
        <f t="shared" si="393"/>
        <v>0</v>
      </c>
      <c r="P693" s="23">
        <f t="shared" si="393"/>
        <v>0</v>
      </c>
      <c r="Q693" s="23">
        <f t="shared" si="393"/>
        <v>0</v>
      </c>
      <c r="R693" s="23">
        <f t="shared" si="393"/>
        <v>0</v>
      </c>
      <c r="S693" s="23">
        <f t="shared" si="393"/>
        <v>0</v>
      </c>
      <c r="T693" s="23">
        <f t="shared" si="393"/>
        <v>0</v>
      </c>
      <c r="U693" s="23">
        <f t="shared" si="393"/>
        <v>0</v>
      </c>
      <c r="V693" s="23">
        <f t="shared" si="393"/>
        <v>0</v>
      </c>
      <c r="W693" s="23">
        <f t="shared" si="393"/>
        <v>0</v>
      </c>
      <c r="X693" s="23">
        <f t="shared" si="393"/>
        <v>0</v>
      </c>
      <c r="Y693" s="23">
        <f t="shared" si="393"/>
        <v>0</v>
      </c>
      <c r="Z693" s="23">
        <f t="shared" si="393"/>
        <v>0</v>
      </c>
      <c r="AA693" s="23">
        <f t="shared" si="393"/>
        <v>0</v>
      </c>
      <c r="AB693" s="23">
        <f t="shared" si="393"/>
        <v>0</v>
      </c>
      <c r="AC693" s="23">
        <f t="shared" si="393"/>
        <v>0</v>
      </c>
      <c r="AD693" s="23">
        <f t="shared" si="393"/>
        <v>0</v>
      </c>
      <c r="AE693" s="23">
        <f t="shared" si="393"/>
        <v>0</v>
      </c>
      <c r="AF693" s="23">
        <f t="shared" si="393"/>
        <v>0</v>
      </c>
      <c r="AG693" s="23">
        <f t="shared" si="393"/>
        <v>0</v>
      </c>
      <c r="AH693" s="23">
        <f t="shared" si="393"/>
        <v>0</v>
      </c>
      <c r="AI693" s="23">
        <f t="shared" si="393"/>
        <v>0</v>
      </c>
      <c r="AJ693" s="23">
        <v>0</v>
      </c>
      <c r="AK693" s="23">
        <f t="shared" si="393"/>
        <v>0</v>
      </c>
      <c r="AL693" s="23">
        <f t="shared" si="393"/>
        <v>0</v>
      </c>
      <c r="AM693" s="23">
        <v>0</v>
      </c>
      <c r="AN693" s="12">
        <f t="shared" si="390"/>
        <v>0</v>
      </c>
      <c r="AP693" s="55"/>
    </row>
    <row r="694" spans="1:48">
      <c r="A694" s="27">
        <v>2</v>
      </c>
      <c r="B694" s="3">
        <v>6</v>
      </c>
      <c r="C694" s="3">
        <v>2</v>
      </c>
      <c r="D694" s="3"/>
      <c r="E694" s="3"/>
      <c r="F694" s="3"/>
      <c r="G694" s="38" t="s">
        <v>575</v>
      </c>
      <c r="H694" s="15">
        <f t="shared" ref="H694:AL694" si="394">+H695+H696+H697+H698+H699+H700+H701</f>
        <v>0</v>
      </c>
      <c r="I694" s="15">
        <f t="shared" si="394"/>
        <v>0</v>
      </c>
      <c r="J694" s="15">
        <f t="shared" si="394"/>
        <v>0</v>
      </c>
      <c r="K694" s="15">
        <f t="shared" si="394"/>
        <v>0</v>
      </c>
      <c r="L694" s="15"/>
      <c r="M694" s="15">
        <f t="shared" ref="M694:U694" si="395">+M695+M696+M697+M698+M699+M700+M701</f>
        <v>0</v>
      </c>
      <c r="N694" s="15">
        <f t="shared" si="395"/>
        <v>0</v>
      </c>
      <c r="O694" s="15">
        <f t="shared" si="395"/>
        <v>0</v>
      </c>
      <c r="P694" s="15">
        <f t="shared" si="395"/>
        <v>0</v>
      </c>
      <c r="Q694" s="15">
        <f t="shared" si="395"/>
        <v>0</v>
      </c>
      <c r="R694" s="15">
        <f t="shared" si="395"/>
        <v>0</v>
      </c>
      <c r="S694" s="15">
        <f t="shared" si="395"/>
        <v>0</v>
      </c>
      <c r="T694" s="15">
        <f t="shared" si="395"/>
        <v>0</v>
      </c>
      <c r="U694" s="15">
        <f t="shared" si="395"/>
        <v>0</v>
      </c>
      <c r="V694" s="15">
        <f>+V695+V696+V697+V698+V699+V700+V701</f>
        <v>0</v>
      </c>
      <c r="W694" s="15">
        <f t="shared" ref="W694:AJ694" si="396">+W695+W696+W697+W698+W699+W700+W701</f>
        <v>0</v>
      </c>
      <c r="X694" s="15">
        <f t="shared" si="396"/>
        <v>0</v>
      </c>
      <c r="Y694" s="15">
        <f t="shared" si="396"/>
        <v>0</v>
      </c>
      <c r="Z694" s="15">
        <f t="shared" si="396"/>
        <v>0</v>
      </c>
      <c r="AA694" s="15">
        <f t="shared" si="396"/>
        <v>0</v>
      </c>
      <c r="AB694" s="15">
        <f t="shared" si="396"/>
        <v>0</v>
      </c>
      <c r="AC694" s="15">
        <f t="shared" si="396"/>
        <v>0</v>
      </c>
      <c r="AD694" s="15">
        <f t="shared" si="396"/>
        <v>0</v>
      </c>
      <c r="AE694" s="15">
        <f t="shared" si="396"/>
        <v>0</v>
      </c>
      <c r="AF694" s="15">
        <f t="shared" si="396"/>
        <v>0</v>
      </c>
      <c r="AG694" s="15">
        <f t="shared" si="396"/>
        <v>0</v>
      </c>
      <c r="AH694" s="15">
        <f t="shared" si="396"/>
        <v>0</v>
      </c>
      <c r="AI694" s="15">
        <f t="shared" si="396"/>
        <v>0</v>
      </c>
      <c r="AJ694" s="15">
        <f t="shared" si="396"/>
        <v>0</v>
      </c>
      <c r="AK694" s="15">
        <f t="shared" si="394"/>
        <v>0</v>
      </c>
      <c r="AL694" s="15">
        <f t="shared" si="394"/>
        <v>0</v>
      </c>
      <c r="AM694" s="15">
        <v>0</v>
      </c>
      <c r="AN694" s="14">
        <f t="shared" si="390"/>
        <v>0</v>
      </c>
      <c r="AP694" s="55"/>
    </row>
    <row r="695" spans="1:48">
      <c r="A695" s="27">
        <v>2</v>
      </c>
      <c r="B695" s="3">
        <v>6</v>
      </c>
      <c r="C695" s="3">
        <v>2</v>
      </c>
      <c r="D695" s="3">
        <v>621</v>
      </c>
      <c r="E695" s="3"/>
      <c r="F695" s="3"/>
      <c r="G695" s="38" t="s">
        <v>559</v>
      </c>
      <c r="H695" s="23">
        <v>0</v>
      </c>
      <c r="I695" s="23">
        <v>0</v>
      </c>
      <c r="J695" s="23">
        <v>0</v>
      </c>
      <c r="K695" s="23">
        <v>0</v>
      </c>
      <c r="L695" s="23"/>
      <c r="M695" s="23">
        <v>0</v>
      </c>
      <c r="N695" s="23">
        <v>0</v>
      </c>
      <c r="O695" s="23">
        <v>0</v>
      </c>
      <c r="P695" s="23">
        <v>0</v>
      </c>
      <c r="Q695" s="23">
        <v>0</v>
      </c>
      <c r="R695" s="23">
        <v>0</v>
      </c>
      <c r="S695" s="23">
        <v>0</v>
      </c>
      <c r="T695" s="23">
        <v>0</v>
      </c>
      <c r="U695" s="23">
        <v>0</v>
      </c>
      <c r="V695" s="23">
        <v>0</v>
      </c>
      <c r="W695" s="23">
        <v>0</v>
      </c>
      <c r="X695" s="23">
        <v>0</v>
      </c>
      <c r="Y695" s="23">
        <v>0</v>
      </c>
      <c r="Z695" s="23">
        <v>0</v>
      </c>
      <c r="AA695" s="23">
        <v>0</v>
      </c>
      <c r="AB695" s="23">
        <v>0</v>
      </c>
      <c r="AC695" s="23">
        <v>0</v>
      </c>
      <c r="AD695" s="23">
        <v>0</v>
      </c>
      <c r="AE695" s="23">
        <v>0</v>
      </c>
      <c r="AF695" s="23">
        <v>0</v>
      </c>
      <c r="AG695" s="23">
        <v>0</v>
      </c>
      <c r="AH695" s="23">
        <v>0</v>
      </c>
      <c r="AI695" s="23">
        <v>0</v>
      </c>
      <c r="AJ695" s="23">
        <v>0</v>
      </c>
      <c r="AK695" s="23">
        <v>0</v>
      </c>
      <c r="AL695" s="23">
        <v>0</v>
      </c>
      <c r="AM695" s="23">
        <v>0</v>
      </c>
      <c r="AN695" s="12">
        <f t="shared" si="390"/>
        <v>0</v>
      </c>
      <c r="AP695" s="55"/>
    </row>
    <row r="696" spans="1:48">
      <c r="A696" s="27">
        <v>2</v>
      </c>
      <c r="B696" s="3">
        <v>6</v>
      </c>
      <c r="C696" s="3">
        <v>2</v>
      </c>
      <c r="D696" s="3">
        <v>622</v>
      </c>
      <c r="E696" s="3"/>
      <c r="F696" s="3"/>
      <c r="G696" s="38" t="s">
        <v>560</v>
      </c>
      <c r="H696" s="23">
        <v>0</v>
      </c>
      <c r="I696" s="23">
        <v>0</v>
      </c>
      <c r="J696" s="23">
        <v>0</v>
      </c>
      <c r="K696" s="23">
        <v>0</v>
      </c>
      <c r="L696" s="23"/>
      <c r="M696" s="23">
        <v>0</v>
      </c>
      <c r="N696" s="23">
        <v>0</v>
      </c>
      <c r="O696" s="23">
        <v>0</v>
      </c>
      <c r="P696" s="23">
        <v>0</v>
      </c>
      <c r="Q696" s="23">
        <v>0</v>
      </c>
      <c r="R696" s="23">
        <v>0</v>
      </c>
      <c r="S696" s="23">
        <v>0</v>
      </c>
      <c r="T696" s="23">
        <v>0</v>
      </c>
      <c r="U696" s="23">
        <v>0</v>
      </c>
      <c r="V696" s="23">
        <v>0</v>
      </c>
      <c r="W696" s="23">
        <v>0</v>
      </c>
      <c r="X696" s="23">
        <v>0</v>
      </c>
      <c r="Y696" s="23">
        <v>0</v>
      </c>
      <c r="Z696" s="23">
        <v>0</v>
      </c>
      <c r="AA696" s="23">
        <v>0</v>
      </c>
      <c r="AB696" s="23">
        <v>0</v>
      </c>
      <c r="AC696" s="23">
        <v>0</v>
      </c>
      <c r="AD696" s="23">
        <v>0</v>
      </c>
      <c r="AE696" s="23">
        <v>0</v>
      </c>
      <c r="AF696" s="23">
        <v>0</v>
      </c>
      <c r="AG696" s="23">
        <v>0</v>
      </c>
      <c r="AH696" s="23">
        <v>0</v>
      </c>
      <c r="AI696" s="23">
        <v>0</v>
      </c>
      <c r="AJ696" s="23">
        <v>0</v>
      </c>
      <c r="AK696" s="23">
        <v>0</v>
      </c>
      <c r="AL696" s="23">
        <v>0</v>
      </c>
      <c r="AM696" s="23">
        <v>0</v>
      </c>
      <c r="AN696" s="12">
        <f t="shared" si="390"/>
        <v>0</v>
      </c>
      <c r="AP696" s="55"/>
    </row>
    <row r="697" spans="1:48">
      <c r="A697" s="27">
        <v>2</v>
      </c>
      <c r="B697" s="3">
        <v>6</v>
      </c>
      <c r="C697" s="3">
        <v>2</v>
      </c>
      <c r="D697" s="3">
        <v>623</v>
      </c>
      <c r="E697" s="3"/>
      <c r="F697" s="3"/>
      <c r="G697" s="38" t="s">
        <v>564</v>
      </c>
      <c r="H697" s="23">
        <v>0</v>
      </c>
      <c r="I697" s="23">
        <v>0</v>
      </c>
      <c r="J697" s="23">
        <v>0</v>
      </c>
      <c r="K697" s="23">
        <v>0</v>
      </c>
      <c r="L697" s="23"/>
      <c r="M697" s="23">
        <v>0</v>
      </c>
      <c r="N697" s="23">
        <v>0</v>
      </c>
      <c r="O697" s="23">
        <v>0</v>
      </c>
      <c r="P697" s="23">
        <v>0</v>
      </c>
      <c r="Q697" s="23">
        <v>0</v>
      </c>
      <c r="R697" s="23">
        <v>0</v>
      </c>
      <c r="S697" s="23">
        <v>0</v>
      </c>
      <c r="T697" s="23">
        <v>0</v>
      </c>
      <c r="U697" s="23">
        <v>0</v>
      </c>
      <c r="V697" s="23">
        <v>0</v>
      </c>
      <c r="W697" s="23">
        <v>0</v>
      </c>
      <c r="X697" s="23">
        <v>0</v>
      </c>
      <c r="Y697" s="23">
        <v>0</v>
      </c>
      <c r="Z697" s="23">
        <v>0</v>
      </c>
      <c r="AA697" s="23">
        <v>0</v>
      </c>
      <c r="AB697" s="23">
        <v>0</v>
      </c>
      <c r="AC697" s="23">
        <v>0</v>
      </c>
      <c r="AD697" s="23">
        <v>0</v>
      </c>
      <c r="AE697" s="23">
        <v>0</v>
      </c>
      <c r="AF697" s="23">
        <v>0</v>
      </c>
      <c r="AG697" s="23">
        <v>0</v>
      </c>
      <c r="AH697" s="23">
        <v>0</v>
      </c>
      <c r="AI697" s="23">
        <v>0</v>
      </c>
      <c r="AJ697" s="23">
        <v>0</v>
      </c>
      <c r="AK697" s="23">
        <v>0</v>
      </c>
      <c r="AL697" s="23">
        <v>0</v>
      </c>
      <c r="AM697" s="23">
        <v>0</v>
      </c>
      <c r="AN697" s="12">
        <f t="shared" si="390"/>
        <v>0</v>
      </c>
      <c r="AP697" s="55"/>
    </row>
    <row r="698" spans="1:48">
      <c r="A698" s="27">
        <v>2</v>
      </c>
      <c r="B698" s="3">
        <v>6</v>
      </c>
      <c r="C698" s="3">
        <v>2</v>
      </c>
      <c r="D698" s="3">
        <v>624</v>
      </c>
      <c r="E698" s="3"/>
      <c r="F698" s="3"/>
      <c r="G698" s="38" t="s">
        <v>567</v>
      </c>
      <c r="H698" s="23">
        <v>0</v>
      </c>
      <c r="I698" s="23">
        <v>0</v>
      </c>
      <c r="J698" s="23">
        <v>0</v>
      </c>
      <c r="K698" s="23">
        <v>0</v>
      </c>
      <c r="L698" s="23"/>
      <c r="M698" s="23">
        <v>0</v>
      </c>
      <c r="N698" s="23">
        <v>0</v>
      </c>
      <c r="O698" s="23">
        <v>0</v>
      </c>
      <c r="P698" s="23">
        <v>0</v>
      </c>
      <c r="Q698" s="23">
        <v>0</v>
      </c>
      <c r="R698" s="23">
        <v>0</v>
      </c>
      <c r="S698" s="23">
        <v>0</v>
      </c>
      <c r="T698" s="23">
        <v>0</v>
      </c>
      <c r="U698" s="23">
        <v>0</v>
      </c>
      <c r="V698" s="23">
        <v>0</v>
      </c>
      <c r="W698" s="23">
        <v>0</v>
      </c>
      <c r="X698" s="23">
        <v>0</v>
      </c>
      <c r="Y698" s="23">
        <v>0</v>
      </c>
      <c r="Z698" s="23">
        <v>0</v>
      </c>
      <c r="AA698" s="23">
        <v>0</v>
      </c>
      <c r="AB698" s="23">
        <v>0</v>
      </c>
      <c r="AC698" s="23">
        <v>0</v>
      </c>
      <c r="AD698" s="23">
        <v>0</v>
      </c>
      <c r="AE698" s="23">
        <v>0</v>
      </c>
      <c r="AF698" s="23">
        <v>0</v>
      </c>
      <c r="AG698" s="23">
        <v>0</v>
      </c>
      <c r="AH698" s="23">
        <v>0</v>
      </c>
      <c r="AI698" s="23">
        <v>0</v>
      </c>
      <c r="AJ698" s="23">
        <v>0</v>
      </c>
      <c r="AK698" s="23">
        <v>0</v>
      </c>
      <c r="AL698" s="23">
        <v>0</v>
      </c>
      <c r="AM698" s="23">
        <v>0</v>
      </c>
      <c r="AN698" s="12">
        <f t="shared" si="390"/>
        <v>0</v>
      </c>
      <c r="AP698" s="55"/>
    </row>
    <row r="699" spans="1:48">
      <c r="A699" s="27">
        <v>2</v>
      </c>
      <c r="B699" s="3">
        <v>6</v>
      </c>
      <c r="C699" s="3">
        <v>2</v>
      </c>
      <c r="D699" s="3">
        <v>625</v>
      </c>
      <c r="E699" s="3"/>
      <c r="F699" s="3"/>
      <c r="G699" s="38" t="s">
        <v>572</v>
      </c>
      <c r="H699" s="23">
        <v>0</v>
      </c>
      <c r="I699" s="23">
        <v>0</v>
      </c>
      <c r="J699" s="23">
        <v>0</v>
      </c>
      <c r="K699" s="23">
        <v>0</v>
      </c>
      <c r="L699" s="23"/>
      <c r="M699" s="23">
        <v>0</v>
      </c>
      <c r="N699" s="23">
        <v>0</v>
      </c>
      <c r="O699" s="23">
        <v>0</v>
      </c>
      <c r="P699" s="23">
        <v>0</v>
      </c>
      <c r="Q699" s="23">
        <v>0</v>
      </c>
      <c r="R699" s="23">
        <v>0</v>
      </c>
      <c r="S699" s="23">
        <v>0</v>
      </c>
      <c r="T699" s="23">
        <v>0</v>
      </c>
      <c r="U699" s="23">
        <v>0</v>
      </c>
      <c r="V699" s="23">
        <v>0</v>
      </c>
      <c r="W699" s="23">
        <v>0</v>
      </c>
      <c r="X699" s="23">
        <v>0</v>
      </c>
      <c r="Y699" s="23">
        <v>0</v>
      </c>
      <c r="Z699" s="23">
        <v>0</v>
      </c>
      <c r="AA699" s="23">
        <v>0</v>
      </c>
      <c r="AB699" s="23">
        <v>0</v>
      </c>
      <c r="AC699" s="23">
        <v>0</v>
      </c>
      <c r="AD699" s="23">
        <v>0</v>
      </c>
      <c r="AE699" s="23">
        <v>0</v>
      </c>
      <c r="AF699" s="23">
        <v>0</v>
      </c>
      <c r="AG699" s="23">
        <v>0</v>
      </c>
      <c r="AH699" s="23">
        <v>0</v>
      </c>
      <c r="AI699" s="23">
        <v>0</v>
      </c>
      <c r="AJ699" s="23">
        <v>0</v>
      </c>
      <c r="AK699" s="23">
        <v>0</v>
      </c>
      <c r="AL699" s="23">
        <v>0</v>
      </c>
      <c r="AM699" s="23">
        <v>0</v>
      </c>
      <c r="AN699" s="12">
        <f t="shared" si="390"/>
        <v>0</v>
      </c>
      <c r="AP699" s="55"/>
    </row>
    <row r="700" spans="1:48">
      <c r="A700" s="27">
        <v>2</v>
      </c>
      <c r="B700" s="3">
        <v>6</v>
      </c>
      <c r="C700" s="3">
        <v>2</v>
      </c>
      <c r="D700" s="3">
        <v>626</v>
      </c>
      <c r="E700" s="3"/>
      <c r="F700" s="3"/>
      <c r="G700" s="38" t="s">
        <v>573</v>
      </c>
      <c r="H700" s="23">
        <v>0</v>
      </c>
      <c r="I700" s="23">
        <v>0</v>
      </c>
      <c r="J700" s="23">
        <v>0</v>
      </c>
      <c r="K700" s="23">
        <v>0</v>
      </c>
      <c r="L700" s="23"/>
      <c r="M700" s="23">
        <v>0</v>
      </c>
      <c r="N700" s="23">
        <v>0</v>
      </c>
      <c r="O700" s="23">
        <v>0</v>
      </c>
      <c r="P700" s="23">
        <v>0</v>
      </c>
      <c r="Q700" s="23">
        <v>0</v>
      </c>
      <c r="R700" s="23">
        <v>0</v>
      </c>
      <c r="S700" s="23">
        <v>0</v>
      </c>
      <c r="T700" s="23">
        <v>0</v>
      </c>
      <c r="U700" s="23">
        <v>0</v>
      </c>
      <c r="V700" s="23">
        <v>0</v>
      </c>
      <c r="W700" s="23">
        <v>0</v>
      </c>
      <c r="X700" s="23">
        <v>0</v>
      </c>
      <c r="Y700" s="23">
        <v>0</v>
      </c>
      <c r="Z700" s="23">
        <v>0</v>
      </c>
      <c r="AA700" s="23">
        <v>0</v>
      </c>
      <c r="AB700" s="23">
        <v>0</v>
      </c>
      <c r="AC700" s="23">
        <v>0</v>
      </c>
      <c r="AD700" s="23">
        <v>0</v>
      </c>
      <c r="AE700" s="23">
        <v>0</v>
      </c>
      <c r="AF700" s="23">
        <v>0</v>
      </c>
      <c r="AG700" s="23">
        <v>0</v>
      </c>
      <c r="AH700" s="23">
        <v>0</v>
      </c>
      <c r="AI700" s="23">
        <v>0</v>
      </c>
      <c r="AJ700" s="23">
        <v>0</v>
      </c>
      <c r="AK700" s="23">
        <v>0</v>
      </c>
      <c r="AL700" s="23">
        <v>0</v>
      </c>
      <c r="AM700" s="23">
        <v>0</v>
      </c>
      <c r="AN700" s="12">
        <f t="shared" si="390"/>
        <v>0</v>
      </c>
      <c r="AP700" s="55"/>
    </row>
    <row r="701" spans="1:48">
      <c r="A701" s="27">
        <v>2</v>
      </c>
      <c r="B701" s="3">
        <v>6</v>
      </c>
      <c r="C701" s="3">
        <v>2</v>
      </c>
      <c r="D701" s="3">
        <v>627</v>
      </c>
      <c r="E701" s="3"/>
      <c r="F701" s="3"/>
      <c r="G701" s="38" t="s">
        <v>576</v>
      </c>
      <c r="H701" s="23">
        <v>0</v>
      </c>
      <c r="I701" s="23">
        <v>0</v>
      </c>
      <c r="J701" s="23">
        <v>0</v>
      </c>
      <c r="K701" s="23">
        <v>0</v>
      </c>
      <c r="L701" s="23"/>
      <c r="M701" s="23">
        <v>0</v>
      </c>
      <c r="N701" s="23">
        <v>0</v>
      </c>
      <c r="O701" s="23">
        <v>0</v>
      </c>
      <c r="P701" s="23">
        <v>0</v>
      </c>
      <c r="Q701" s="23">
        <v>0</v>
      </c>
      <c r="R701" s="23">
        <v>0</v>
      </c>
      <c r="S701" s="23">
        <v>0</v>
      </c>
      <c r="T701" s="23">
        <v>0</v>
      </c>
      <c r="U701" s="23">
        <v>0</v>
      </c>
      <c r="V701" s="23">
        <v>0</v>
      </c>
      <c r="W701" s="23">
        <v>0</v>
      </c>
      <c r="X701" s="23">
        <v>0</v>
      </c>
      <c r="Y701" s="23">
        <v>0</v>
      </c>
      <c r="Z701" s="23">
        <v>0</v>
      </c>
      <c r="AA701" s="23">
        <v>0</v>
      </c>
      <c r="AB701" s="23">
        <v>0</v>
      </c>
      <c r="AC701" s="23">
        <v>0</v>
      </c>
      <c r="AD701" s="23">
        <v>0</v>
      </c>
      <c r="AE701" s="23">
        <v>0</v>
      </c>
      <c r="AF701" s="23">
        <v>0</v>
      </c>
      <c r="AG701" s="23">
        <v>0</v>
      </c>
      <c r="AH701" s="23">
        <v>0</v>
      </c>
      <c r="AI701" s="23">
        <v>0</v>
      </c>
      <c r="AJ701" s="23">
        <v>0</v>
      </c>
      <c r="AK701" s="23">
        <v>0</v>
      </c>
      <c r="AL701" s="23">
        <v>0</v>
      </c>
      <c r="AM701" s="23">
        <v>0</v>
      </c>
      <c r="AN701" s="12">
        <f t="shared" si="390"/>
        <v>0</v>
      </c>
      <c r="AP701" s="55"/>
    </row>
    <row r="702" spans="1:48">
      <c r="A702" s="27">
        <v>2</v>
      </c>
      <c r="B702" s="3">
        <v>6</v>
      </c>
      <c r="C702" s="3">
        <v>3</v>
      </c>
      <c r="D702" s="3"/>
      <c r="E702" s="3"/>
      <c r="F702" s="3"/>
      <c r="G702" s="38" t="s">
        <v>577</v>
      </c>
      <c r="H702" s="15">
        <f>H703+H707</f>
        <v>0</v>
      </c>
      <c r="I702" s="15">
        <f>I703+I707</f>
        <v>0</v>
      </c>
      <c r="J702" s="15">
        <f>J703+J707</f>
        <v>0</v>
      </c>
      <c r="K702" s="15">
        <f>K703+K707</f>
        <v>0</v>
      </c>
      <c r="L702" s="15"/>
      <c r="M702" s="15">
        <f t="shared" ref="M702" si="397">M703+M707</f>
        <v>0</v>
      </c>
      <c r="N702" s="15">
        <f>N703+N707</f>
        <v>0</v>
      </c>
      <c r="O702" s="15">
        <f>O703+O707</f>
        <v>0</v>
      </c>
      <c r="P702" s="15">
        <f t="shared" ref="P702:AL702" si="398">P703+P707</f>
        <v>0</v>
      </c>
      <c r="Q702" s="15">
        <f t="shared" si="398"/>
        <v>0</v>
      </c>
      <c r="R702" s="15">
        <f t="shared" si="398"/>
        <v>0</v>
      </c>
      <c r="S702" s="15">
        <f t="shared" si="398"/>
        <v>0</v>
      </c>
      <c r="T702" s="15">
        <f t="shared" si="398"/>
        <v>0</v>
      </c>
      <c r="U702" s="15">
        <f t="shared" si="398"/>
        <v>0</v>
      </c>
      <c r="V702" s="15">
        <f t="shared" si="398"/>
        <v>0</v>
      </c>
      <c r="W702" s="15">
        <f t="shared" si="398"/>
        <v>0</v>
      </c>
      <c r="X702" s="15">
        <f t="shared" si="398"/>
        <v>0</v>
      </c>
      <c r="Y702" s="15">
        <f t="shared" si="398"/>
        <v>0</v>
      </c>
      <c r="Z702" s="15">
        <f t="shared" si="398"/>
        <v>0</v>
      </c>
      <c r="AA702" s="15">
        <f t="shared" si="398"/>
        <v>0</v>
      </c>
      <c r="AB702" s="15">
        <f t="shared" si="398"/>
        <v>0</v>
      </c>
      <c r="AC702" s="15">
        <f t="shared" si="398"/>
        <v>0</v>
      </c>
      <c r="AD702" s="15">
        <f t="shared" si="398"/>
        <v>0</v>
      </c>
      <c r="AE702" s="15">
        <f t="shared" si="398"/>
        <v>0</v>
      </c>
      <c r="AF702" s="15">
        <f t="shared" si="398"/>
        <v>0</v>
      </c>
      <c r="AG702" s="15">
        <f t="shared" si="398"/>
        <v>0</v>
      </c>
      <c r="AH702" s="15">
        <f t="shared" si="398"/>
        <v>0</v>
      </c>
      <c r="AI702" s="15">
        <f t="shared" si="398"/>
        <v>0</v>
      </c>
      <c r="AJ702" s="15">
        <f t="shared" si="398"/>
        <v>0</v>
      </c>
      <c r="AK702" s="15">
        <f t="shared" si="398"/>
        <v>0</v>
      </c>
      <c r="AL702" s="15">
        <f t="shared" si="398"/>
        <v>0</v>
      </c>
      <c r="AM702" s="15">
        <v>0</v>
      </c>
      <c r="AN702" s="14">
        <f t="shared" si="390"/>
        <v>0</v>
      </c>
      <c r="AP702" s="55"/>
    </row>
    <row r="703" spans="1:48">
      <c r="A703" s="27">
        <v>2</v>
      </c>
      <c r="B703" s="3">
        <v>6</v>
      </c>
      <c r="C703" s="3">
        <v>3</v>
      </c>
      <c r="D703" s="3">
        <v>631</v>
      </c>
      <c r="E703" s="3"/>
      <c r="F703" s="3"/>
      <c r="G703" s="38" t="s">
        <v>578</v>
      </c>
      <c r="H703" s="23">
        <f>+H704</f>
        <v>0</v>
      </c>
      <c r="I703" s="23">
        <f t="shared" ref="I703:AL703" si="399">+I704</f>
        <v>0</v>
      </c>
      <c r="J703" s="23">
        <f t="shared" si="399"/>
        <v>0</v>
      </c>
      <c r="K703" s="23">
        <f t="shared" si="399"/>
        <v>0</v>
      </c>
      <c r="L703" s="23">
        <f t="shared" si="399"/>
        <v>0</v>
      </c>
      <c r="M703" s="23">
        <f t="shared" si="399"/>
        <v>0</v>
      </c>
      <c r="N703" s="23">
        <f t="shared" si="399"/>
        <v>0</v>
      </c>
      <c r="O703" s="23">
        <f t="shared" si="399"/>
        <v>0</v>
      </c>
      <c r="P703" s="23">
        <f t="shared" si="399"/>
        <v>0</v>
      </c>
      <c r="Q703" s="23">
        <f t="shared" si="399"/>
        <v>0</v>
      </c>
      <c r="R703" s="23">
        <f t="shared" si="399"/>
        <v>0</v>
      </c>
      <c r="S703" s="23">
        <f t="shared" si="399"/>
        <v>0</v>
      </c>
      <c r="T703" s="23">
        <f t="shared" si="399"/>
        <v>0</v>
      </c>
      <c r="U703" s="23">
        <f t="shared" si="399"/>
        <v>0</v>
      </c>
      <c r="V703" s="23">
        <f t="shared" si="399"/>
        <v>0</v>
      </c>
      <c r="W703" s="23">
        <f t="shared" si="399"/>
        <v>0</v>
      </c>
      <c r="X703" s="23">
        <f t="shared" si="399"/>
        <v>0</v>
      </c>
      <c r="Y703" s="23">
        <f t="shared" si="399"/>
        <v>0</v>
      </c>
      <c r="Z703" s="23">
        <f t="shared" si="399"/>
        <v>0</v>
      </c>
      <c r="AA703" s="23">
        <f t="shared" si="399"/>
        <v>0</v>
      </c>
      <c r="AB703" s="23">
        <f t="shared" si="399"/>
        <v>0</v>
      </c>
      <c r="AC703" s="23">
        <f t="shared" si="399"/>
        <v>0</v>
      </c>
      <c r="AD703" s="23">
        <f t="shared" si="399"/>
        <v>0</v>
      </c>
      <c r="AE703" s="23">
        <f t="shared" si="399"/>
        <v>0</v>
      </c>
      <c r="AF703" s="23">
        <f t="shared" si="399"/>
        <v>0</v>
      </c>
      <c r="AG703" s="23">
        <f t="shared" si="399"/>
        <v>0</v>
      </c>
      <c r="AH703" s="23">
        <f t="shared" si="399"/>
        <v>0</v>
      </c>
      <c r="AI703" s="23">
        <f t="shared" si="399"/>
        <v>0</v>
      </c>
      <c r="AJ703" s="23">
        <f t="shared" si="399"/>
        <v>0</v>
      </c>
      <c r="AK703" s="23">
        <f t="shared" si="399"/>
        <v>0</v>
      </c>
      <c r="AL703" s="23">
        <f t="shared" si="399"/>
        <v>0</v>
      </c>
      <c r="AM703" s="23">
        <v>0</v>
      </c>
      <c r="AN703" s="23">
        <f t="shared" ref="AN703" si="400">+AN704+AN705+AN706</f>
        <v>0</v>
      </c>
      <c r="AP703" s="55"/>
    </row>
    <row r="704" spans="1:48">
      <c r="A704" s="27">
        <v>2</v>
      </c>
      <c r="B704" s="3">
        <v>6</v>
      </c>
      <c r="C704" s="3">
        <v>3</v>
      </c>
      <c r="D704" s="3">
        <v>631</v>
      </c>
      <c r="E704" s="3">
        <v>1</v>
      </c>
      <c r="F704" s="3"/>
      <c r="G704" s="37" t="s">
        <v>579</v>
      </c>
      <c r="H704" s="21">
        <f>+H705+H706</f>
        <v>0</v>
      </c>
      <c r="I704" s="21">
        <f t="shared" ref="I704:AL704" si="401">+I705+I706</f>
        <v>0</v>
      </c>
      <c r="J704" s="21">
        <f t="shared" si="401"/>
        <v>0</v>
      </c>
      <c r="K704" s="21">
        <f t="shared" si="401"/>
        <v>0</v>
      </c>
      <c r="L704" s="21">
        <f t="shared" si="401"/>
        <v>0</v>
      </c>
      <c r="M704" s="21">
        <f t="shared" si="401"/>
        <v>0</v>
      </c>
      <c r="N704" s="21">
        <f t="shared" si="401"/>
        <v>0</v>
      </c>
      <c r="O704" s="21">
        <f t="shared" si="401"/>
        <v>0</v>
      </c>
      <c r="P704" s="21">
        <f t="shared" si="401"/>
        <v>0</v>
      </c>
      <c r="Q704" s="21">
        <f t="shared" si="401"/>
        <v>0</v>
      </c>
      <c r="R704" s="21">
        <f t="shared" si="401"/>
        <v>0</v>
      </c>
      <c r="S704" s="21">
        <f t="shared" si="401"/>
        <v>0</v>
      </c>
      <c r="T704" s="21">
        <f t="shared" si="401"/>
        <v>0</v>
      </c>
      <c r="U704" s="21">
        <f t="shared" si="401"/>
        <v>0</v>
      </c>
      <c r="V704" s="21">
        <f>+V705+V706</f>
        <v>0</v>
      </c>
      <c r="W704" s="21">
        <f t="shared" ref="W704:AH704" si="402">+W705+W706</f>
        <v>0</v>
      </c>
      <c r="X704" s="21">
        <f t="shared" si="402"/>
        <v>0</v>
      </c>
      <c r="Y704" s="21">
        <f t="shared" si="402"/>
        <v>0</v>
      </c>
      <c r="Z704" s="21">
        <f t="shared" si="402"/>
        <v>0</v>
      </c>
      <c r="AA704" s="21">
        <f t="shared" si="402"/>
        <v>0</v>
      </c>
      <c r="AB704" s="21">
        <f t="shared" si="402"/>
        <v>0</v>
      </c>
      <c r="AC704" s="21">
        <f t="shared" si="402"/>
        <v>0</v>
      </c>
      <c r="AD704" s="21">
        <f t="shared" si="402"/>
        <v>0</v>
      </c>
      <c r="AE704" s="21">
        <f t="shared" si="402"/>
        <v>0</v>
      </c>
      <c r="AF704" s="21">
        <f t="shared" si="402"/>
        <v>0</v>
      </c>
      <c r="AG704" s="21">
        <f t="shared" si="402"/>
        <v>0</v>
      </c>
      <c r="AH704" s="21">
        <f t="shared" si="402"/>
        <v>0</v>
      </c>
      <c r="AI704" s="21">
        <f t="shared" si="401"/>
        <v>0</v>
      </c>
      <c r="AJ704" s="21">
        <f t="shared" si="401"/>
        <v>0</v>
      </c>
      <c r="AK704" s="21">
        <v>0</v>
      </c>
      <c r="AL704" s="21">
        <f t="shared" si="401"/>
        <v>0</v>
      </c>
      <c r="AM704" s="21">
        <v>0</v>
      </c>
      <c r="AN704" s="16">
        <f t="shared" ref="AN704:AN735" si="403">SUM(H704:AL704)</f>
        <v>0</v>
      </c>
      <c r="AP704" s="55"/>
    </row>
    <row r="705" spans="1:42">
      <c r="A705" s="27">
        <v>2</v>
      </c>
      <c r="B705" s="3">
        <v>6</v>
      </c>
      <c r="C705" s="3">
        <v>3</v>
      </c>
      <c r="D705" s="3">
        <v>631</v>
      </c>
      <c r="E705" s="3">
        <v>1</v>
      </c>
      <c r="F705" s="3">
        <v>1</v>
      </c>
      <c r="G705" s="37" t="s">
        <v>580</v>
      </c>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v>0</v>
      </c>
      <c r="AL705" s="21"/>
      <c r="AM705" s="21"/>
      <c r="AN705" s="16">
        <f t="shared" si="403"/>
        <v>0</v>
      </c>
      <c r="AP705" s="55"/>
    </row>
    <row r="706" spans="1:42">
      <c r="A706" s="27">
        <v>2</v>
      </c>
      <c r="B706" s="3">
        <v>6</v>
      </c>
      <c r="C706" s="3">
        <v>3</v>
      </c>
      <c r="D706" s="3">
        <v>631</v>
      </c>
      <c r="E706" s="3">
        <v>1</v>
      </c>
      <c r="F706" s="3">
        <v>2</v>
      </c>
      <c r="G706" s="37" t="s">
        <v>571</v>
      </c>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v>0</v>
      </c>
      <c r="AL706" s="21"/>
      <c r="AM706" s="21"/>
      <c r="AN706" s="16">
        <f t="shared" si="403"/>
        <v>0</v>
      </c>
      <c r="AP706" s="55"/>
    </row>
    <row r="707" spans="1:42">
      <c r="A707" s="27">
        <v>2</v>
      </c>
      <c r="B707" s="3">
        <v>6</v>
      </c>
      <c r="C707" s="3">
        <v>3</v>
      </c>
      <c r="D707" s="3">
        <v>632</v>
      </c>
      <c r="E707" s="3"/>
      <c r="F707" s="3"/>
      <c r="G707" s="38" t="s">
        <v>581</v>
      </c>
      <c r="H707" s="23">
        <f>+H708</f>
        <v>0</v>
      </c>
      <c r="I707" s="23">
        <f t="shared" ref="I707:AL707" si="404">+I708</f>
        <v>0</v>
      </c>
      <c r="J707" s="23">
        <f t="shared" si="404"/>
        <v>0</v>
      </c>
      <c r="K707" s="23">
        <f t="shared" si="404"/>
        <v>0</v>
      </c>
      <c r="L707" s="23"/>
      <c r="M707" s="23">
        <f t="shared" si="404"/>
        <v>0</v>
      </c>
      <c r="N707" s="23">
        <f t="shared" si="404"/>
        <v>0</v>
      </c>
      <c r="O707" s="23">
        <f t="shared" si="404"/>
        <v>0</v>
      </c>
      <c r="P707" s="23">
        <f t="shared" si="404"/>
        <v>0</v>
      </c>
      <c r="Q707" s="23">
        <f t="shared" si="404"/>
        <v>0</v>
      </c>
      <c r="R707" s="23">
        <f t="shared" si="404"/>
        <v>0</v>
      </c>
      <c r="S707" s="23">
        <f t="shared" si="404"/>
        <v>0</v>
      </c>
      <c r="T707" s="23">
        <f t="shared" si="404"/>
        <v>0</v>
      </c>
      <c r="U707" s="23">
        <f t="shared" si="404"/>
        <v>0</v>
      </c>
      <c r="V707" s="23">
        <f>+V708</f>
        <v>0</v>
      </c>
      <c r="W707" s="23">
        <f t="shared" ref="W707:AG707" si="405">+W708</f>
        <v>0</v>
      </c>
      <c r="X707" s="23">
        <f t="shared" si="405"/>
        <v>0</v>
      </c>
      <c r="Y707" s="23">
        <f t="shared" si="405"/>
        <v>0</v>
      </c>
      <c r="Z707" s="23">
        <f t="shared" si="405"/>
        <v>0</v>
      </c>
      <c r="AA707" s="23">
        <f t="shared" si="405"/>
        <v>0</v>
      </c>
      <c r="AB707" s="23">
        <f t="shared" si="405"/>
        <v>0</v>
      </c>
      <c r="AC707" s="23">
        <f t="shared" si="405"/>
        <v>0</v>
      </c>
      <c r="AD707" s="23">
        <f t="shared" si="405"/>
        <v>0</v>
      </c>
      <c r="AE707" s="23">
        <f t="shared" si="405"/>
        <v>0</v>
      </c>
      <c r="AF707" s="23">
        <f t="shared" si="405"/>
        <v>0</v>
      </c>
      <c r="AG707" s="23">
        <f t="shared" si="405"/>
        <v>0</v>
      </c>
      <c r="AH707" s="23">
        <f t="shared" si="404"/>
        <v>0</v>
      </c>
      <c r="AI707" s="23">
        <f t="shared" si="404"/>
        <v>0</v>
      </c>
      <c r="AJ707" s="23">
        <f>+AJ708</f>
        <v>0</v>
      </c>
      <c r="AK707" s="23">
        <f t="shared" si="404"/>
        <v>0</v>
      </c>
      <c r="AL707" s="23">
        <f t="shared" si="404"/>
        <v>0</v>
      </c>
      <c r="AM707" s="23">
        <v>0</v>
      </c>
      <c r="AN707" s="12">
        <f t="shared" si="403"/>
        <v>0</v>
      </c>
      <c r="AP707" s="55"/>
    </row>
    <row r="708" spans="1:42">
      <c r="A708" s="27">
        <v>2</v>
      </c>
      <c r="B708" s="3">
        <v>6</v>
      </c>
      <c r="C708" s="3">
        <v>3</v>
      </c>
      <c r="D708" s="3">
        <v>632</v>
      </c>
      <c r="E708" s="3">
        <v>1</v>
      </c>
      <c r="F708" s="3"/>
      <c r="G708" s="37" t="s">
        <v>700</v>
      </c>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f t="shared" si="403"/>
        <v>0</v>
      </c>
      <c r="AP708" s="55"/>
    </row>
    <row r="709" spans="1:42">
      <c r="A709" s="26">
        <v>2</v>
      </c>
      <c r="B709" s="20"/>
      <c r="C709" s="20"/>
      <c r="D709" s="20"/>
      <c r="E709" s="20"/>
      <c r="F709" s="20"/>
      <c r="G709" s="35" t="s">
        <v>582</v>
      </c>
      <c r="H709" s="18">
        <f t="shared" ref="H709:AL709" si="406">+H710+H718+H727+H735+H745</f>
        <v>0</v>
      </c>
      <c r="I709" s="18">
        <f t="shared" si="406"/>
        <v>0</v>
      </c>
      <c r="J709" s="18">
        <f t="shared" si="406"/>
        <v>0</v>
      </c>
      <c r="K709" s="18">
        <f t="shared" si="406"/>
        <v>0</v>
      </c>
      <c r="L709" s="18"/>
      <c r="M709" s="18">
        <f t="shared" ref="M709:AJ709" si="407">+M710+M718+M727+M735+M745</f>
        <v>0</v>
      </c>
      <c r="N709" s="18">
        <f t="shared" si="407"/>
        <v>0</v>
      </c>
      <c r="O709" s="18">
        <f t="shared" si="407"/>
        <v>0</v>
      </c>
      <c r="P709" s="18">
        <f t="shared" si="407"/>
        <v>0</v>
      </c>
      <c r="Q709" s="18">
        <f t="shared" si="407"/>
        <v>0</v>
      </c>
      <c r="R709" s="18">
        <f t="shared" si="407"/>
        <v>0</v>
      </c>
      <c r="S709" s="18">
        <f t="shared" si="407"/>
        <v>0</v>
      </c>
      <c r="T709" s="18">
        <f t="shared" si="407"/>
        <v>0</v>
      </c>
      <c r="U709" s="18">
        <f t="shared" si="407"/>
        <v>0</v>
      </c>
      <c r="V709" s="18">
        <f t="shared" si="407"/>
        <v>0</v>
      </c>
      <c r="W709" s="18">
        <f t="shared" si="407"/>
        <v>0</v>
      </c>
      <c r="X709" s="18">
        <f t="shared" si="407"/>
        <v>0</v>
      </c>
      <c r="Y709" s="18">
        <f t="shared" si="407"/>
        <v>0</v>
      </c>
      <c r="Z709" s="18">
        <f t="shared" si="407"/>
        <v>0</v>
      </c>
      <c r="AA709" s="18">
        <f t="shared" si="407"/>
        <v>0</v>
      </c>
      <c r="AB709" s="18">
        <f t="shared" si="407"/>
        <v>0</v>
      </c>
      <c r="AC709" s="18">
        <f t="shared" si="407"/>
        <v>0</v>
      </c>
      <c r="AD709" s="18">
        <f t="shared" si="407"/>
        <v>0</v>
      </c>
      <c r="AE709" s="18">
        <f t="shared" si="407"/>
        <v>0</v>
      </c>
      <c r="AF709" s="18">
        <f t="shared" si="407"/>
        <v>0</v>
      </c>
      <c r="AG709" s="18">
        <f t="shared" si="407"/>
        <v>0</v>
      </c>
      <c r="AH709" s="18">
        <f t="shared" si="407"/>
        <v>0</v>
      </c>
      <c r="AI709" s="18">
        <f t="shared" si="407"/>
        <v>0</v>
      </c>
      <c r="AJ709" s="18">
        <f t="shared" si="407"/>
        <v>0</v>
      </c>
      <c r="AK709" s="18">
        <f t="shared" si="406"/>
        <v>0</v>
      </c>
      <c r="AL709" s="18">
        <f t="shared" si="406"/>
        <v>0</v>
      </c>
      <c r="AM709" s="18">
        <v>0</v>
      </c>
      <c r="AN709" s="13">
        <f t="shared" si="403"/>
        <v>0</v>
      </c>
      <c r="AP709" s="55"/>
    </row>
    <row r="710" spans="1:42">
      <c r="A710" s="26">
        <v>2</v>
      </c>
      <c r="B710" s="2">
        <v>7</v>
      </c>
      <c r="C710" s="2">
        <v>1</v>
      </c>
      <c r="D710" s="2"/>
      <c r="E710" s="2"/>
      <c r="F710" s="2"/>
      <c r="G710" s="36" t="s">
        <v>583</v>
      </c>
      <c r="H710" s="14">
        <f>+H711</f>
        <v>0</v>
      </c>
      <c r="I710" s="14">
        <f t="shared" ref="I710:AL710" si="408">+I711</f>
        <v>0</v>
      </c>
      <c r="J710" s="14">
        <f t="shared" si="408"/>
        <v>0</v>
      </c>
      <c r="K710" s="14">
        <f t="shared" si="408"/>
        <v>0</v>
      </c>
      <c r="L710" s="14"/>
      <c r="M710" s="14">
        <f t="shared" si="408"/>
        <v>0</v>
      </c>
      <c r="N710" s="14">
        <f t="shared" si="408"/>
        <v>0</v>
      </c>
      <c r="O710" s="14">
        <f t="shared" si="408"/>
        <v>0</v>
      </c>
      <c r="P710" s="14">
        <f t="shared" si="408"/>
        <v>0</v>
      </c>
      <c r="Q710" s="14">
        <f t="shared" si="408"/>
        <v>0</v>
      </c>
      <c r="R710" s="14">
        <f t="shared" si="408"/>
        <v>0</v>
      </c>
      <c r="S710" s="14">
        <f t="shared" si="408"/>
        <v>0</v>
      </c>
      <c r="T710" s="14">
        <f t="shared" si="408"/>
        <v>0</v>
      </c>
      <c r="U710" s="14">
        <f t="shared" si="408"/>
        <v>0</v>
      </c>
      <c r="V710" s="14">
        <f>+V711</f>
        <v>0</v>
      </c>
      <c r="W710" s="14">
        <f t="shared" ref="W710:AG710" si="409">+W711</f>
        <v>0</v>
      </c>
      <c r="X710" s="14">
        <f t="shared" si="409"/>
        <v>0</v>
      </c>
      <c r="Y710" s="14">
        <f t="shared" si="409"/>
        <v>0</v>
      </c>
      <c r="Z710" s="14">
        <f t="shared" si="409"/>
        <v>0</v>
      </c>
      <c r="AA710" s="14">
        <f t="shared" si="409"/>
        <v>0</v>
      </c>
      <c r="AB710" s="14">
        <f t="shared" si="409"/>
        <v>0</v>
      </c>
      <c r="AC710" s="14">
        <f t="shared" si="409"/>
        <v>0</v>
      </c>
      <c r="AD710" s="14">
        <f t="shared" si="409"/>
        <v>0</v>
      </c>
      <c r="AE710" s="14">
        <f t="shared" si="409"/>
        <v>0</v>
      </c>
      <c r="AF710" s="14">
        <f t="shared" si="409"/>
        <v>0</v>
      </c>
      <c r="AG710" s="14">
        <f t="shared" si="409"/>
        <v>0</v>
      </c>
      <c r="AH710" s="14">
        <f t="shared" si="408"/>
        <v>0</v>
      </c>
      <c r="AI710" s="14">
        <f t="shared" si="408"/>
        <v>0</v>
      </c>
      <c r="AJ710" s="14">
        <f t="shared" si="408"/>
        <v>0</v>
      </c>
      <c r="AK710" s="14">
        <f t="shared" si="408"/>
        <v>0</v>
      </c>
      <c r="AL710" s="14">
        <f t="shared" si="408"/>
        <v>0</v>
      </c>
      <c r="AM710" s="14">
        <v>0</v>
      </c>
      <c r="AN710" s="14">
        <f t="shared" si="403"/>
        <v>0</v>
      </c>
      <c r="AP710" s="55"/>
    </row>
    <row r="711" spans="1:42">
      <c r="A711" s="26">
        <v>2</v>
      </c>
      <c r="B711" s="2">
        <v>7</v>
      </c>
      <c r="C711" s="2">
        <v>1</v>
      </c>
      <c r="D711" s="2">
        <v>711</v>
      </c>
      <c r="E711" s="2"/>
      <c r="F711" s="2"/>
      <c r="G711" s="36" t="s">
        <v>584</v>
      </c>
      <c r="H711" s="12">
        <f>SUM(H712:H714)</f>
        <v>0</v>
      </c>
      <c r="I711" s="12">
        <f t="shared" ref="I711:AL711" si="410">SUM(I712:I714)</f>
        <v>0</v>
      </c>
      <c r="J711" s="12">
        <f t="shared" si="410"/>
        <v>0</v>
      </c>
      <c r="K711" s="12">
        <f t="shared" si="410"/>
        <v>0</v>
      </c>
      <c r="L711" s="12"/>
      <c r="M711" s="12">
        <f t="shared" ref="M711:U711" si="411">SUM(M712:M714)</f>
        <v>0</v>
      </c>
      <c r="N711" s="12">
        <f t="shared" si="411"/>
        <v>0</v>
      </c>
      <c r="O711" s="12">
        <f t="shared" si="411"/>
        <v>0</v>
      </c>
      <c r="P711" s="12">
        <f t="shared" si="411"/>
        <v>0</v>
      </c>
      <c r="Q711" s="12">
        <f t="shared" si="411"/>
        <v>0</v>
      </c>
      <c r="R711" s="12">
        <f t="shared" si="411"/>
        <v>0</v>
      </c>
      <c r="S711" s="12">
        <f t="shared" si="411"/>
        <v>0</v>
      </c>
      <c r="T711" s="12">
        <f t="shared" si="411"/>
        <v>0</v>
      </c>
      <c r="U711" s="12">
        <f t="shared" si="411"/>
        <v>0</v>
      </c>
      <c r="V711" s="12">
        <f>SUM(V712:V714)</f>
        <v>0</v>
      </c>
      <c r="W711" s="12">
        <f t="shared" ref="W711:AJ711" si="412">SUM(W712:W714)</f>
        <v>0</v>
      </c>
      <c r="X711" s="12">
        <f t="shared" si="412"/>
        <v>0</v>
      </c>
      <c r="Y711" s="12">
        <f t="shared" si="412"/>
        <v>0</v>
      </c>
      <c r="Z711" s="12">
        <f t="shared" si="412"/>
        <v>0</v>
      </c>
      <c r="AA711" s="12">
        <f t="shared" si="412"/>
        <v>0</v>
      </c>
      <c r="AB711" s="12">
        <f t="shared" si="412"/>
        <v>0</v>
      </c>
      <c r="AC711" s="12">
        <f t="shared" si="412"/>
        <v>0</v>
      </c>
      <c r="AD711" s="12">
        <f t="shared" si="412"/>
        <v>0</v>
      </c>
      <c r="AE711" s="12">
        <f t="shared" si="412"/>
        <v>0</v>
      </c>
      <c r="AF711" s="12">
        <f t="shared" si="412"/>
        <v>0</v>
      </c>
      <c r="AG711" s="12">
        <f t="shared" si="412"/>
        <v>0</v>
      </c>
      <c r="AH711" s="12">
        <f t="shared" si="412"/>
        <v>0</v>
      </c>
      <c r="AI711" s="12">
        <f t="shared" si="412"/>
        <v>0</v>
      </c>
      <c r="AJ711" s="12">
        <f t="shared" si="412"/>
        <v>0</v>
      </c>
      <c r="AK711" s="12">
        <f t="shared" si="410"/>
        <v>0</v>
      </c>
      <c r="AL711" s="12">
        <f t="shared" si="410"/>
        <v>0</v>
      </c>
      <c r="AM711" s="12">
        <v>0</v>
      </c>
      <c r="AN711" s="12">
        <f t="shared" si="403"/>
        <v>0</v>
      </c>
      <c r="AP711" s="55"/>
    </row>
    <row r="712" spans="1:42">
      <c r="A712" s="26">
        <v>2</v>
      </c>
      <c r="B712" s="2">
        <v>7</v>
      </c>
      <c r="C712" s="2">
        <v>1</v>
      </c>
      <c r="D712" s="2">
        <v>711</v>
      </c>
      <c r="E712" s="2">
        <v>1</v>
      </c>
      <c r="F712" s="2"/>
      <c r="G712" s="32" t="s">
        <v>585</v>
      </c>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f t="shared" si="403"/>
        <v>0</v>
      </c>
      <c r="AP712" s="55"/>
    </row>
    <row r="713" spans="1:42">
      <c r="A713" s="26">
        <v>2</v>
      </c>
      <c r="B713" s="2">
        <v>7</v>
      </c>
      <c r="C713" s="2">
        <v>1</v>
      </c>
      <c r="D713" s="2">
        <v>711</v>
      </c>
      <c r="E713" s="2">
        <v>2</v>
      </c>
      <c r="F713" s="2"/>
      <c r="G713" s="32" t="s">
        <v>586</v>
      </c>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f t="shared" si="403"/>
        <v>0</v>
      </c>
      <c r="AP713" s="55"/>
    </row>
    <row r="714" spans="1:42">
      <c r="A714" s="26">
        <v>2</v>
      </c>
      <c r="B714" s="2">
        <v>7</v>
      </c>
      <c r="C714" s="2">
        <v>1</v>
      </c>
      <c r="D714" s="2">
        <v>711</v>
      </c>
      <c r="E714" s="2">
        <v>3</v>
      </c>
      <c r="F714" s="2"/>
      <c r="G714" s="32" t="s">
        <v>587</v>
      </c>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f t="shared" si="403"/>
        <v>0</v>
      </c>
      <c r="AP714" s="55"/>
    </row>
    <row r="715" spans="1:42">
      <c r="A715" s="26">
        <v>2</v>
      </c>
      <c r="B715" s="2">
        <v>7</v>
      </c>
      <c r="C715" s="2">
        <v>1</v>
      </c>
      <c r="D715" s="2">
        <v>712</v>
      </c>
      <c r="E715" s="2"/>
      <c r="F715" s="2"/>
      <c r="G715" s="36" t="s">
        <v>588</v>
      </c>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f t="shared" si="403"/>
        <v>0</v>
      </c>
      <c r="AP715" s="55"/>
    </row>
    <row r="716" spans="1:42">
      <c r="A716" s="26">
        <v>2</v>
      </c>
      <c r="B716" s="2">
        <v>7</v>
      </c>
      <c r="C716" s="2">
        <v>2</v>
      </c>
      <c r="D716" s="2"/>
      <c r="E716" s="2"/>
      <c r="F716" s="2"/>
      <c r="G716" s="36" t="s">
        <v>589</v>
      </c>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f t="shared" si="403"/>
        <v>0</v>
      </c>
      <c r="AP716" s="55"/>
    </row>
    <row r="717" spans="1:42" ht="24.6">
      <c r="A717" s="26">
        <v>2</v>
      </c>
      <c r="B717" s="2">
        <v>7</v>
      </c>
      <c r="C717" s="2">
        <v>2</v>
      </c>
      <c r="D717" s="2">
        <v>721</v>
      </c>
      <c r="E717" s="2"/>
      <c r="F717" s="2"/>
      <c r="G717" s="39" t="s">
        <v>590</v>
      </c>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f t="shared" si="403"/>
        <v>0</v>
      </c>
      <c r="AP717" s="55"/>
    </row>
    <row r="718" spans="1:42">
      <c r="A718" s="26">
        <v>2</v>
      </c>
      <c r="B718" s="2">
        <v>7</v>
      </c>
      <c r="C718" s="2">
        <v>3</v>
      </c>
      <c r="D718" s="2"/>
      <c r="E718" s="2"/>
      <c r="F718" s="2"/>
      <c r="G718" s="36" t="s">
        <v>591</v>
      </c>
      <c r="H718" s="14">
        <f>+H719+H721+H723</f>
        <v>0</v>
      </c>
      <c r="I718" s="14">
        <f t="shared" ref="I718:AL718" si="413">+I719+I721+I723</f>
        <v>0</v>
      </c>
      <c r="J718" s="14">
        <f t="shared" si="413"/>
        <v>0</v>
      </c>
      <c r="K718" s="14">
        <f t="shared" si="413"/>
        <v>0</v>
      </c>
      <c r="L718" s="14"/>
      <c r="M718" s="14">
        <f t="shared" ref="M718:U718" si="414">+M719+M721+M723</f>
        <v>0</v>
      </c>
      <c r="N718" s="14">
        <f t="shared" si="414"/>
        <v>0</v>
      </c>
      <c r="O718" s="14">
        <f t="shared" si="414"/>
        <v>0</v>
      </c>
      <c r="P718" s="14">
        <f t="shared" si="414"/>
        <v>0</v>
      </c>
      <c r="Q718" s="14">
        <f t="shared" si="414"/>
        <v>0</v>
      </c>
      <c r="R718" s="14">
        <f t="shared" si="414"/>
        <v>0</v>
      </c>
      <c r="S718" s="14">
        <f t="shared" si="414"/>
        <v>0</v>
      </c>
      <c r="T718" s="14">
        <f t="shared" si="414"/>
        <v>0</v>
      </c>
      <c r="U718" s="14">
        <f t="shared" si="414"/>
        <v>0</v>
      </c>
      <c r="V718" s="14">
        <f>+V719+V721+V723</f>
        <v>0</v>
      </c>
      <c r="W718" s="14">
        <f t="shared" ref="W718:AJ718" si="415">+W719+W721+W723</f>
        <v>0</v>
      </c>
      <c r="X718" s="14">
        <f t="shared" si="415"/>
        <v>0</v>
      </c>
      <c r="Y718" s="14">
        <f t="shared" si="415"/>
        <v>0</v>
      </c>
      <c r="Z718" s="14">
        <f t="shared" si="415"/>
        <v>0</v>
      </c>
      <c r="AA718" s="14">
        <f t="shared" si="415"/>
        <v>0</v>
      </c>
      <c r="AB718" s="14">
        <f t="shared" si="415"/>
        <v>0</v>
      </c>
      <c r="AC718" s="14">
        <f t="shared" si="415"/>
        <v>0</v>
      </c>
      <c r="AD718" s="14">
        <f t="shared" si="415"/>
        <v>0</v>
      </c>
      <c r="AE718" s="14">
        <f t="shared" si="415"/>
        <v>0</v>
      </c>
      <c r="AF718" s="14">
        <f t="shared" si="415"/>
        <v>0</v>
      </c>
      <c r="AG718" s="14">
        <f t="shared" si="415"/>
        <v>0</v>
      </c>
      <c r="AH718" s="14">
        <f t="shared" si="415"/>
        <v>0</v>
      </c>
      <c r="AI718" s="14">
        <f t="shared" si="415"/>
        <v>0</v>
      </c>
      <c r="AJ718" s="14">
        <f t="shared" si="415"/>
        <v>0</v>
      </c>
      <c r="AK718" s="14">
        <f t="shared" si="413"/>
        <v>0</v>
      </c>
      <c r="AL718" s="14">
        <f t="shared" si="413"/>
        <v>0</v>
      </c>
      <c r="AM718" s="14">
        <v>0</v>
      </c>
      <c r="AN718" s="14">
        <f t="shared" si="403"/>
        <v>0</v>
      </c>
      <c r="AP718" s="55"/>
    </row>
    <row r="719" spans="1:42">
      <c r="A719" s="26">
        <v>2</v>
      </c>
      <c r="B719" s="2">
        <v>7</v>
      </c>
      <c r="C719" s="2">
        <v>3</v>
      </c>
      <c r="D719" s="2">
        <v>731</v>
      </c>
      <c r="E719" s="2"/>
      <c r="F719" s="2"/>
      <c r="G719" s="36" t="s">
        <v>592</v>
      </c>
      <c r="H719" s="12">
        <f>+H720</f>
        <v>0</v>
      </c>
      <c r="I719" s="12">
        <f t="shared" ref="I719:AL719" si="416">+I720</f>
        <v>0</v>
      </c>
      <c r="J719" s="12">
        <f t="shared" si="416"/>
        <v>0</v>
      </c>
      <c r="K719" s="12">
        <f t="shared" si="416"/>
        <v>0</v>
      </c>
      <c r="L719" s="12"/>
      <c r="M719" s="12">
        <f t="shared" si="416"/>
        <v>0</v>
      </c>
      <c r="N719" s="12">
        <f t="shared" si="416"/>
        <v>0</v>
      </c>
      <c r="O719" s="12">
        <f t="shared" si="416"/>
        <v>0</v>
      </c>
      <c r="P719" s="12">
        <f t="shared" si="416"/>
        <v>0</v>
      </c>
      <c r="Q719" s="12">
        <f t="shared" si="416"/>
        <v>0</v>
      </c>
      <c r="R719" s="12">
        <f t="shared" si="416"/>
        <v>0</v>
      </c>
      <c r="S719" s="12">
        <f t="shared" si="416"/>
        <v>0</v>
      </c>
      <c r="T719" s="12">
        <f t="shared" si="416"/>
        <v>0</v>
      </c>
      <c r="U719" s="12">
        <f t="shared" si="416"/>
        <v>0</v>
      </c>
      <c r="V719" s="12">
        <f t="shared" si="416"/>
        <v>0</v>
      </c>
      <c r="W719" s="12">
        <f t="shared" si="416"/>
        <v>0</v>
      </c>
      <c r="X719" s="12">
        <f t="shared" si="416"/>
        <v>0</v>
      </c>
      <c r="Y719" s="12">
        <f t="shared" si="416"/>
        <v>0</v>
      </c>
      <c r="Z719" s="12">
        <f t="shared" si="416"/>
        <v>0</v>
      </c>
      <c r="AA719" s="12">
        <f t="shared" si="416"/>
        <v>0</v>
      </c>
      <c r="AB719" s="12">
        <f t="shared" si="416"/>
        <v>0</v>
      </c>
      <c r="AC719" s="12">
        <f t="shared" si="416"/>
        <v>0</v>
      </c>
      <c r="AD719" s="12">
        <f t="shared" si="416"/>
        <v>0</v>
      </c>
      <c r="AE719" s="12">
        <f t="shared" si="416"/>
        <v>0</v>
      </c>
      <c r="AF719" s="12">
        <f t="shared" si="416"/>
        <v>0</v>
      </c>
      <c r="AG719" s="12">
        <f t="shared" si="416"/>
        <v>0</v>
      </c>
      <c r="AH719" s="12">
        <f t="shared" si="416"/>
        <v>0</v>
      </c>
      <c r="AI719" s="12">
        <f t="shared" si="416"/>
        <v>0</v>
      </c>
      <c r="AJ719" s="12">
        <f t="shared" si="416"/>
        <v>0</v>
      </c>
      <c r="AK719" s="12">
        <f t="shared" si="416"/>
        <v>0</v>
      </c>
      <c r="AL719" s="12">
        <f t="shared" si="416"/>
        <v>0</v>
      </c>
      <c r="AM719" s="12">
        <v>0</v>
      </c>
      <c r="AN719" s="12">
        <f t="shared" si="403"/>
        <v>0</v>
      </c>
      <c r="AP719" s="55"/>
    </row>
    <row r="720" spans="1:42">
      <c r="A720" s="26">
        <v>2</v>
      </c>
      <c r="B720" s="2">
        <v>7</v>
      </c>
      <c r="C720" s="2">
        <v>3</v>
      </c>
      <c r="D720" s="2">
        <v>731</v>
      </c>
      <c r="E720" s="2">
        <v>1</v>
      </c>
      <c r="F720" s="2"/>
      <c r="G720" s="32" t="s">
        <v>593</v>
      </c>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f t="shared" si="403"/>
        <v>0</v>
      </c>
      <c r="AP720" s="55"/>
    </row>
    <row r="721" spans="1:42">
      <c r="A721" s="26">
        <v>2</v>
      </c>
      <c r="B721" s="2">
        <v>7</v>
      </c>
      <c r="C721" s="2">
        <v>3</v>
      </c>
      <c r="D721" s="2">
        <v>735</v>
      </c>
      <c r="E721" s="2"/>
      <c r="F721" s="2"/>
      <c r="G721" s="36" t="s">
        <v>594</v>
      </c>
      <c r="H721" s="12">
        <f>+H722</f>
        <v>0</v>
      </c>
      <c r="I721" s="12">
        <f t="shared" ref="I721:AL721" si="417">+I722</f>
        <v>0</v>
      </c>
      <c r="J721" s="12">
        <f t="shared" si="417"/>
        <v>0</v>
      </c>
      <c r="K721" s="12">
        <f t="shared" si="417"/>
        <v>0</v>
      </c>
      <c r="L721" s="12"/>
      <c r="M721" s="12">
        <f t="shared" si="417"/>
        <v>0</v>
      </c>
      <c r="N721" s="12">
        <f t="shared" si="417"/>
        <v>0</v>
      </c>
      <c r="O721" s="12">
        <f t="shared" si="417"/>
        <v>0</v>
      </c>
      <c r="P721" s="12">
        <f t="shared" si="417"/>
        <v>0</v>
      </c>
      <c r="Q721" s="12">
        <f t="shared" si="417"/>
        <v>0</v>
      </c>
      <c r="R721" s="12">
        <f t="shared" si="417"/>
        <v>0</v>
      </c>
      <c r="S721" s="12">
        <f t="shared" si="417"/>
        <v>0</v>
      </c>
      <c r="T721" s="12">
        <f t="shared" si="417"/>
        <v>0</v>
      </c>
      <c r="U721" s="12">
        <f t="shared" si="417"/>
        <v>0</v>
      </c>
      <c r="V721" s="12">
        <f t="shared" si="417"/>
        <v>0</v>
      </c>
      <c r="W721" s="12">
        <f t="shared" si="417"/>
        <v>0</v>
      </c>
      <c r="X721" s="12">
        <f t="shared" si="417"/>
        <v>0</v>
      </c>
      <c r="Y721" s="12">
        <f t="shared" si="417"/>
        <v>0</v>
      </c>
      <c r="Z721" s="12">
        <f t="shared" si="417"/>
        <v>0</v>
      </c>
      <c r="AA721" s="12">
        <f t="shared" si="417"/>
        <v>0</v>
      </c>
      <c r="AB721" s="12">
        <f t="shared" si="417"/>
        <v>0</v>
      </c>
      <c r="AC721" s="12">
        <f t="shared" si="417"/>
        <v>0</v>
      </c>
      <c r="AD721" s="12">
        <f t="shared" si="417"/>
        <v>0</v>
      </c>
      <c r="AE721" s="12">
        <f t="shared" si="417"/>
        <v>0</v>
      </c>
      <c r="AF721" s="12">
        <f t="shared" si="417"/>
        <v>0</v>
      </c>
      <c r="AG721" s="12">
        <f t="shared" si="417"/>
        <v>0</v>
      </c>
      <c r="AH721" s="12">
        <f t="shared" si="417"/>
        <v>0</v>
      </c>
      <c r="AI721" s="12">
        <f t="shared" si="417"/>
        <v>0</v>
      </c>
      <c r="AJ721" s="12">
        <f t="shared" si="417"/>
        <v>0</v>
      </c>
      <c r="AK721" s="12">
        <f t="shared" si="417"/>
        <v>0</v>
      </c>
      <c r="AL721" s="12">
        <f t="shared" si="417"/>
        <v>0</v>
      </c>
      <c r="AM721" s="12">
        <v>0</v>
      </c>
      <c r="AN721" s="12">
        <f t="shared" si="403"/>
        <v>0</v>
      </c>
      <c r="AP721" s="55"/>
    </row>
    <row r="722" spans="1:42">
      <c r="A722" s="26">
        <v>2</v>
      </c>
      <c r="B722" s="2">
        <v>7</v>
      </c>
      <c r="C722" s="2">
        <v>3</v>
      </c>
      <c r="D722" s="2">
        <v>735</v>
      </c>
      <c r="E722" s="2">
        <v>1</v>
      </c>
      <c r="F722" s="2"/>
      <c r="G722" s="32" t="s">
        <v>595</v>
      </c>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f t="shared" si="403"/>
        <v>0</v>
      </c>
      <c r="AP722" s="55"/>
    </row>
    <row r="723" spans="1:42">
      <c r="A723" s="26">
        <v>2</v>
      </c>
      <c r="B723" s="2">
        <v>7</v>
      </c>
      <c r="C723" s="2">
        <v>3</v>
      </c>
      <c r="D723" s="2">
        <v>739</v>
      </c>
      <c r="E723" s="2"/>
      <c r="F723" s="2"/>
      <c r="G723" s="36" t="s">
        <v>596</v>
      </c>
      <c r="H723" s="12">
        <f>+H724+H725+H726</f>
        <v>0</v>
      </c>
      <c r="I723" s="12">
        <f t="shared" ref="I723:AL723" si="418">+I724+I725+I726</f>
        <v>0</v>
      </c>
      <c r="J723" s="12">
        <f t="shared" si="418"/>
        <v>0</v>
      </c>
      <c r="K723" s="12">
        <f t="shared" si="418"/>
        <v>0</v>
      </c>
      <c r="L723" s="12"/>
      <c r="M723" s="12">
        <f t="shared" ref="M723:AJ723" si="419">+M724+M725+M726</f>
        <v>0</v>
      </c>
      <c r="N723" s="12">
        <f t="shared" si="419"/>
        <v>0</v>
      </c>
      <c r="O723" s="12">
        <f t="shared" si="419"/>
        <v>0</v>
      </c>
      <c r="P723" s="12">
        <f t="shared" si="419"/>
        <v>0</v>
      </c>
      <c r="Q723" s="12">
        <f t="shared" si="419"/>
        <v>0</v>
      </c>
      <c r="R723" s="12">
        <f t="shared" si="419"/>
        <v>0</v>
      </c>
      <c r="S723" s="12">
        <f t="shared" si="419"/>
        <v>0</v>
      </c>
      <c r="T723" s="12">
        <f t="shared" si="419"/>
        <v>0</v>
      </c>
      <c r="U723" s="12">
        <f t="shared" si="419"/>
        <v>0</v>
      </c>
      <c r="V723" s="12">
        <f t="shared" si="419"/>
        <v>0</v>
      </c>
      <c r="W723" s="12">
        <f t="shared" si="419"/>
        <v>0</v>
      </c>
      <c r="X723" s="12">
        <f t="shared" si="419"/>
        <v>0</v>
      </c>
      <c r="Y723" s="12">
        <f t="shared" si="419"/>
        <v>0</v>
      </c>
      <c r="Z723" s="12">
        <f t="shared" si="419"/>
        <v>0</v>
      </c>
      <c r="AA723" s="12">
        <f t="shared" si="419"/>
        <v>0</v>
      </c>
      <c r="AB723" s="12">
        <f t="shared" si="419"/>
        <v>0</v>
      </c>
      <c r="AC723" s="12">
        <f t="shared" si="419"/>
        <v>0</v>
      </c>
      <c r="AD723" s="12">
        <f t="shared" si="419"/>
        <v>0</v>
      </c>
      <c r="AE723" s="12">
        <f t="shared" si="419"/>
        <v>0</v>
      </c>
      <c r="AF723" s="12">
        <f t="shared" si="419"/>
        <v>0</v>
      </c>
      <c r="AG723" s="12">
        <f t="shared" si="419"/>
        <v>0</v>
      </c>
      <c r="AH723" s="12">
        <f t="shared" si="419"/>
        <v>0</v>
      </c>
      <c r="AI723" s="12">
        <f t="shared" si="419"/>
        <v>0</v>
      </c>
      <c r="AJ723" s="12">
        <f t="shared" si="419"/>
        <v>0</v>
      </c>
      <c r="AK723" s="12">
        <f t="shared" si="418"/>
        <v>0</v>
      </c>
      <c r="AL723" s="12">
        <f t="shared" si="418"/>
        <v>0</v>
      </c>
      <c r="AM723" s="12">
        <v>0</v>
      </c>
      <c r="AN723" s="12">
        <f t="shared" si="403"/>
        <v>0</v>
      </c>
      <c r="AP723" s="55"/>
    </row>
    <row r="724" spans="1:42">
      <c r="A724" s="26">
        <v>2</v>
      </c>
      <c r="B724" s="2">
        <v>7</v>
      </c>
      <c r="C724" s="2">
        <v>3</v>
      </c>
      <c r="D724" s="2">
        <v>739</v>
      </c>
      <c r="E724" s="2">
        <v>1</v>
      </c>
      <c r="F724" s="2"/>
      <c r="G724" s="32" t="s">
        <v>597</v>
      </c>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f t="shared" si="403"/>
        <v>0</v>
      </c>
      <c r="AP724" s="55"/>
    </row>
    <row r="725" spans="1:42">
      <c r="A725" s="26">
        <v>2</v>
      </c>
      <c r="B725" s="2">
        <v>7</v>
      </c>
      <c r="C725" s="2">
        <v>3</v>
      </c>
      <c r="D725" s="2">
        <v>739</v>
      </c>
      <c r="E725" s="2">
        <v>2</v>
      </c>
      <c r="F725" s="2"/>
      <c r="G725" s="32" t="s">
        <v>598</v>
      </c>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f t="shared" si="403"/>
        <v>0</v>
      </c>
      <c r="AP725" s="55"/>
    </row>
    <row r="726" spans="1:42">
      <c r="A726" s="26">
        <v>2</v>
      </c>
      <c r="B726" s="2">
        <v>7</v>
      </c>
      <c r="C726" s="2">
        <v>3</v>
      </c>
      <c r="D726" s="2">
        <v>739</v>
      </c>
      <c r="E726" s="2">
        <v>3</v>
      </c>
      <c r="F726" s="2"/>
      <c r="G726" s="32" t="s">
        <v>599</v>
      </c>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f t="shared" si="403"/>
        <v>0</v>
      </c>
      <c r="AP726" s="55"/>
    </row>
    <row r="727" spans="1:42">
      <c r="A727" s="26">
        <v>2</v>
      </c>
      <c r="B727" s="2">
        <v>7</v>
      </c>
      <c r="C727" s="2">
        <v>4</v>
      </c>
      <c r="D727" s="2"/>
      <c r="E727" s="2"/>
      <c r="F727" s="2"/>
      <c r="G727" s="36" t="s">
        <v>600</v>
      </c>
      <c r="H727" s="14">
        <f>+H728+H730</f>
        <v>0</v>
      </c>
      <c r="I727" s="14">
        <f t="shared" ref="I727:AL727" si="420">+I728+I730</f>
        <v>0</v>
      </c>
      <c r="J727" s="14">
        <f t="shared" si="420"/>
        <v>0</v>
      </c>
      <c r="K727" s="14">
        <f t="shared" si="420"/>
        <v>0</v>
      </c>
      <c r="L727" s="14"/>
      <c r="M727" s="14">
        <f t="shared" ref="M727:AJ727" si="421">+M728+M730</f>
        <v>0</v>
      </c>
      <c r="N727" s="14">
        <f t="shared" si="421"/>
        <v>0</v>
      </c>
      <c r="O727" s="14">
        <f t="shared" si="421"/>
        <v>0</v>
      </c>
      <c r="P727" s="14">
        <f t="shared" si="421"/>
        <v>0</v>
      </c>
      <c r="Q727" s="14">
        <f t="shared" si="421"/>
        <v>0</v>
      </c>
      <c r="R727" s="14">
        <f t="shared" si="421"/>
        <v>0</v>
      </c>
      <c r="S727" s="14">
        <f t="shared" si="421"/>
        <v>0</v>
      </c>
      <c r="T727" s="14">
        <f t="shared" si="421"/>
        <v>0</v>
      </c>
      <c r="U727" s="14">
        <f t="shared" si="421"/>
        <v>0</v>
      </c>
      <c r="V727" s="14">
        <f t="shared" si="421"/>
        <v>0</v>
      </c>
      <c r="W727" s="14">
        <f t="shared" si="421"/>
        <v>0</v>
      </c>
      <c r="X727" s="14">
        <f t="shared" si="421"/>
        <v>0</v>
      </c>
      <c r="Y727" s="14">
        <f t="shared" si="421"/>
        <v>0</v>
      </c>
      <c r="Z727" s="14">
        <f t="shared" si="421"/>
        <v>0</v>
      </c>
      <c r="AA727" s="14">
        <f t="shared" si="421"/>
        <v>0</v>
      </c>
      <c r="AB727" s="14">
        <f t="shared" si="421"/>
        <v>0</v>
      </c>
      <c r="AC727" s="14">
        <f t="shared" si="421"/>
        <v>0</v>
      </c>
      <c r="AD727" s="14">
        <f t="shared" si="421"/>
        <v>0</v>
      </c>
      <c r="AE727" s="14">
        <f t="shared" si="421"/>
        <v>0</v>
      </c>
      <c r="AF727" s="14">
        <f t="shared" si="421"/>
        <v>0</v>
      </c>
      <c r="AG727" s="14">
        <f t="shared" si="421"/>
        <v>0</v>
      </c>
      <c r="AH727" s="14">
        <f t="shared" si="421"/>
        <v>0</v>
      </c>
      <c r="AI727" s="14">
        <f t="shared" si="421"/>
        <v>0</v>
      </c>
      <c r="AJ727" s="14">
        <f t="shared" si="421"/>
        <v>0</v>
      </c>
      <c r="AK727" s="14">
        <f t="shared" si="420"/>
        <v>0</v>
      </c>
      <c r="AL727" s="14">
        <f t="shared" si="420"/>
        <v>0</v>
      </c>
      <c r="AM727" s="14">
        <v>0</v>
      </c>
      <c r="AN727" s="14">
        <f t="shared" si="403"/>
        <v>0</v>
      </c>
      <c r="AP727" s="55"/>
    </row>
    <row r="728" spans="1:42">
      <c r="A728" s="26">
        <v>2</v>
      </c>
      <c r="B728" s="2">
        <v>7</v>
      </c>
      <c r="C728" s="2">
        <v>4</v>
      </c>
      <c r="D728" s="2">
        <v>744</v>
      </c>
      <c r="E728" s="2"/>
      <c r="F728" s="2"/>
      <c r="G728" s="36" t="s">
        <v>601</v>
      </c>
      <c r="H728" s="12">
        <f>+H729</f>
        <v>0</v>
      </c>
      <c r="I728" s="12">
        <f t="shared" ref="I728:AL728" si="422">+I729</f>
        <v>0</v>
      </c>
      <c r="J728" s="12">
        <f t="shared" si="422"/>
        <v>0</v>
      </c>
      <c r="K728" s="12">
        <f t="shared" si="422"/>
        <v>0</v>
      </c>
      <c r="L728" s="12"/>
      <c r="M728" s="12">
        <f t="shared" si="422"/>
        <v>0</v>
      </c>
      <c r="N728" s="12">
        <f t="shared" si="422"/>
        <v>0</v>
      </c>
      <c r="O728" s="12">
        <f t="shared" si="422"/>
        <v>0</v>
      </c>
      <c r="P728" s="12">
        <f t="shared" si="422"/>
        <v>0</v>
      </c>
      <c r="Q728" s="12">
        <f t="shared" si="422"/>
        <v>0</v>
      </c>
      <c r="R728" s="12">
        <f t="shared" si="422"/>
        <v>0</v>
      </c>
      <c r="S728" s="12">
        <f t="shared" si="422"/>
        <v>0</v>
      </c>
      <c r="T728" s="12">
        <f t="shared" si="422"/>
        <v>0</v>
      </c>
      <c r="U728" s="12">
        <f t="shared" si="422"/>
        <v>0</v>
      </c>
      <c r="V728" s="12">
        <f t="shared" si="422"/>
        <v>0</v>
      </c>
      <c r="W728" s="12">
        <f t="shared" si="422"/>
        <v>0</v>
      </c>
      <c r="X728" s="12">
        <f t="shared" si="422"/>
        <v>0</v>
      </c>
      <c r="Y728" s="12">
        <f t="shared" si="422"/>
        <v>0</v>
      </c>
      <c r="Z728" s="12">
        <f t="shared" si="422"/>
        <v>0</v>
      </c>
      <c r="AA728" s="12">
        <f t="shared" si="422"/>
        <v>0</v>
      </c>
      <c r="AB728" s="12">
        <f t="shared" si="422"/>
        <v>0</v>
      </c>
      <c r="AC728" s="12">
        <f t="shared" si="422"/>
        <v>0</v>
      </c>
      <c r="AD728" s="12">
        <f t="shared" si="422"/>
        <v>0</v>
      </c>
      <c r="AE728" s="12">
        <f t="shared" si="422"/>
        <v>0</v>
      </c>
      <c r="AF728" s="12">
        <f t="shared" si="422"/>
        <v>0</v>
      </c>
      <c r="AG728" s="12">
        <f t="shared" si="422"/>
        <v>0</v>
      </c>
      <c r="AH728" s="12">
        <f t="shared" si="422"/>
        <v>0</v>
      </c>
      <c r="AI728" s="12">
        <f t="shared" si="422"/>
        <v>0</v>
      </c>
      <c r="AJ728" s="12">
        <f t="shared" si="422"/>
        <v>0</v>
      </c>
      <c r="AK728" s="12">
        <f t="shared" si="422"/>
        <v>0</v>
      </c>
      <c r="AL728" s="12">
        <f t="shared" si="422"/>
        <v>0</v>
      </c>
      <c r="AM728" s="12">
        <v>0</v>
      </c>
      <c r="AN728" s="12">
        <f t="shared" si="403"/>
        <v>0</v>
      </c>
      <c r="AP728" s="55"/>
    </row>
    <row r="729" spans="1:42">
      <c r="A729" s="26">
        <v>2</v>
      </c>
      <c r="B729" s="2">
        <v>7</v>
      </c>
      <c r="C729" s="2">
        <v>4</v>
      </c>
      <c r="D729" s="2">
        <v>744</v>
      </c>
      <c r="E729" s="2">
        <v>1</v>
      </c>
      <c r="F729" s="2"/>
      <c r="G729" s="32" t="s">
        <v>602</v>
      </c>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f t="shared" si="403"/>
        <v>0</v>
      </c>
      <c r="AP729" s="55"/>
    </row>
    <row r="730" spans="1:42">
      <c r="A730" s="26">
        <v>2</v>
      </c>
      <c r="B730" s="2">
        <v>7</v>
      </c>
      <c r="C730" s="2">
        <v>4</v>
      </c>
      <c r="D730" s="2">
        <v>745</v>
      </c>
      <c r="E730" s="2"/>
      <c r="F730" s="2"/>
      <c r="G730" s="36" t="s">
        <v>603</v>
      </c>
      <c r="H730" s="12">
        <f>SUM(H731:H734)</f>
        <v>0</v>
      </c>
      <c r="I730" s="12">
        <f t="shared" ref="I730:AL730" si="423">SUM(I731:I734)</f>
        <v>0</v>
      </c>
      <c r="J730" s="12">
        <f t="shared" si="423"/>
        <v>0</v>
      </c>
      <c r="K730" s="12">
        <f t="shared" si="423"/>
        <v>0</v>
      </c>
      <c r="L730" s="12"/>
      <c r="M730" s="12">
        <f t="shared" ref="M730:AJ730" si="424">SUM(M731:M734)</f>
        <v>0</v>
      </c>
      <c r="N730" s="12">
        <f t="shared" si="424"/>
        <v>0</v>
      </c>
      <c r="O730" s="12">
        <f t="shared" si="424"/>
        <v>0</v>
      </c>
      <c r="P730" s="12">
        <f t="shared" si="424"/>
        <v>0</v>
      </c>
      <c r="Q730" s="12">
        <f t="shared" si="424"/>
        <v>0</v>
      </c>
      <c r="R730" s="12">
        <f t="shared" si="424"/>
        <v>0</v>
      </c>
      <c r="S730" s="12">
        <f t="shared" si="424"/>
        <v>0</v>
      </c>
      <c r="T730" s="12">
        <f t="shared" si="424"/>
        <v>0</v>
      </c>
      <c r="U730" s="12">
        <f t="shared" si="424"/>
        <v>0</v>
      </c>
      <c r="V730" s="12">
        <f t="shared" si="424"/>
        <v>0</v>
      </c>
      <c r="W730" s="12">
        <f t="shared" si="424"/>
        <v>0</v>
      </c>
      <c r="X730" s="12">
        <f t="shared" si="424"/>
        <v>0</v>
      </c>
      <c r="Y730" s="12">
        <f t="shared" si="424"/>
        <v>0</v>
      </c>
      <c r="Z730" s="12">
        <f t="shared" si="424"/>
        <v>0</v>
      </c>
      <c r="AA730" s="12">
        <f t="shared" si="424"/>
        <v>0</v>
      </c>
      <c r="AB730" s="12">
        <f t="shared" si="424"/>
        <v>0</v>
      </c>
      <c r="AC730" s="12">
        <f t="shared" si="424"/>
        <v>0</v>
      </c>
      <c r="AD730" s="12">
        <f t="shared" si="424"/>
        <v>0</v>
      </c>
      <c r="AE730" s="12">
        <f t="shared" si="424"/>
        <v>0</v>
      </c>
      <c r="AF730" s="12">
        <f t="shared" si="424"/>
        <v>0</v>
      </c>
      <c r="AG730" s="12">
        <f t="shared" si="424"/>
        <v>0</v>
      </c>
      <c r="AH730" s="12">
        <f t="shared" si="424"/>
        <v>0</v>
      </c>
      <c r="AI730" s="12">
        <f t="shared" si="424"/>
        <v>0</v>
      </c>
      <c r="AJ730" s="12">
        <f t="shared" si="424"/>
        <v>0</v>
      </c>
      <c r="AK730" s="12">
        <f t="shared" si="423"/>
        <v>0</v>
      </c>
      <c r="AL730" s="12">
        <f t="shared" si="423"/>
        <v>0</v>
      </c>
      <c r="AM730" s="12">
        <v>0</v>
      </c>
      <c r="AN730" s="12">
        <f t="shared" si="403"/>
        <v>0</v>
      </c>
      <c r="AP730" s="55"/>
    </row>
    <row r="731" spans="1:42">
      <c r="A731" s="26">
        <v>2</v>
      </c>
      <c r="B731" s="2">
        <v>7</v>
      </c>
      <c r="C731" s="2">
        <v>4</v>
      </c>
      <c r="D731" s="2">
        <v>745</v>
      </c>
      <c r="E731" s="2">
        <v>1</v>
      </c>
      <c r="F731" s="2"/>
      <c r="G731" s="32" t="s">
        <v>604</v>
      </c>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f t="shared" si="403"/>
        <v>0</v>
      </c>
      <c r="AP731" s="55"/>
    </row>
    <row r="732" spans="1:42">
      <c r="A732" s="26">
        <v>2</v>
      </c>
      <c r="B732" s="2">
        <v>7</v>
      </c>
      <c r="C732" s="2">
        <v>4</v>
      </c>
      <c r="D732" s="2">
        <v>745</v>
      </c>
      <c r="E732" s="2">
        <v>2</v>
      </c>
      <c r="F732" s="2"/>
      <c r="G732" s="32" t="s">
        <v>605</v>
      </c>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f t="shared" si="403"/>
        <v>0</v>
      </c>
      <c r="AP732" s="55"/>
    </row>
    <row r="733" spans="1:42">
      <c r="A733" s="26">
        <v>2</v>
      </c>
      <c r="B733" s="2">
        <v>7</v>
      </c>
      <c r="C733" s="2">
        <v>4</v>
      </c>
      <c r="D733" s="2">
        <v>745</v>
      </c>
      <c r="E733" s="2">
        <v>3</v>
      </c>
      <c r="F733" s="2"/>
      <c r="G733" s="32" t="s">
        <v>606</v>
      </c>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f t="shared" si="403"/>
        <v>0</v>
      </c>
      <c r="AP733" s="55"/>
    </row>
    <row r="734" spans="1:42">
      <c r="A734" s="26">
        <v>2</v>
      </c>
      <c r="B734" s="2">
        <v>7</v>
      </c>
      <c r="C734" s="2">
        <v>4</v>
      </c>
      <c r="D734" s="2">
        <v>745</v>
      </c>
      <c r="E734" s="2">
        <v>4</v>
      </c>
      <c r="F734" s="2"/>
      <c r="G734" s="32" t="s">
        <v>607</v>
      </c>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f t="shared" si="403"/>
        <v>0</v>
      </c>
      <c r="AP734" s="55"/>
    </row>
    <row r="735" spans="1:42">
      <c r="A735" s="26">
        <v>2</v>
      </c>
      <c r="B735" s="2">
        <v>7</v>
      </c>
      <c r="C735" s="2">
        <v>5</v>
      </c>
      <c r="D735" s="2"/>
      <c r="E735" s="2"/>
      <c r="F735" s="2"/>
      <c r="G735" s="36" t="s">
        <v>608</v>
      </c>
      <c r="H735" s="14">
        <f>+H736+H743</f>
        <v>0</v>
      </c>
      <c r="I735" s="14">
        <f t="shared" ref="I735:AL735" si="425">+I736+I743</f>
        <v>0</v>
      </c>
      <c r="J735" s="14">
        <f t="shared" si="425"/>
        <v>0</v>
      </c>
      <c r="K735" s="14">
        <f t="shared" si="425"/>
        <v>0</v>
      </c>
      <c r="L735" s="14"/>
      <c r="M735" s="14">
        <f t="shared" ref="M735:AJ735" si="426">+M736+M743</f>
        <v>0</v>
      </c>
      <c r="N735" s="14">
        <f t="shared" si="426"/>
        <v>0</v>
      </c>
      <c r="O735" s="14">
        <f t="shared" si="426"/>
        <v>0</v>
      </c>
      <c r="P735" s="14">
        <f t="shared" si="426"/>
        <v>0</v>
      </c>
      <c r="Q735" s="14">
        <f t="shared" si="426"/>
        <v>0</v>
      </c>
      <c r="R735" s="14">
        <f t="shared" si="426"/>
        <v>0</v>
      </c>
      <c r="S735" s="14">
        <f t="shared" si="426"/>
        <v>0</v>
      </c>
      <c r="T735" s="14">
        <f t="shared" si="426"/>
        <v>0</v>
      </c>
      <c r="U735" s="14">
        <f t="shared" si="426"/>
        <v>0</v>
      </c>
      <c r="V735" s="14">
        <f t="shared" si="426"/>
        <v>0</v>
      </c>
      <c r="W735" s="14">
        <f t="shared" si="426"/>
        <v>0</v>
      </c>
      <c r="X735" s="14">
        <f t="shared" si="426"/>
        <v>0</v>
      </c>
      <c r="Y735" s="14">
        <f t="shared" si="426"/>
        <v>0</v>
      </c>
      <c r="Z735" s="14">
        <f t="shared" si="426"/>
        <v>0</v>
      </c>
      <c r="AA735" s="14">
        <f t="shared" si="426"/>
        <v>0</v>
      </c>
      <c r="AB735" s="14">
        <f t="shared" si="426"/>
        <v>0</v>
      </c>
      <c r="AC735" s="14">
        <f t="shared" si="426"/>
        <v>0</v>
      </c>
      <c r="AD735" s="14">
        <f t="shared" si="426"/>
        <v>0</v>
      </c>
      <c r="AE735" s="14">
        <f t="shared" si="426"/>
        <v>0</v>
      </c>
      <c r="AF735" s="14">
        <f t="shared" si="426"/>
        <v>0</v>
      </c>
      <c r="AG735" s="14">
        <f t="shared" si="426"/>
        <v>0</v>
      </c>
      <c r="AH735" s="14">
        <f t="shared" si="426"/>
        <v>0</v>
      </c>
      <c r="AI735" s="14">
        <f t="shared" si="426"/>
        <v>0</v>
      </c>
      <c r="AJ735" s="14">
        <f t="shared" si="426"/>
        <v>0</v>
      </c>
      <c r="AK735" s="14">
        <f t="shared" si="425"/>
        <v>0</v>
      </c>
      <c r="AL735" s="14">
        <f t="shared" si="425"/>
        <v>0</v>
      </c>
      <c r="AM735" s="14">
        <v>0</v>
      </c>
      <c r="AN735" s="14">
        <f t="shared" si="403"/>
        <v>0</v>
      </c>
      <c r="AP735" s="55"/>
    </row>
    <row r="736" spans="1:42">
      <c r="A736" s="26">
        <v>2</v>
      </c>
      <c r="B736" s="2">
        <v>7</v>
      </c>
      <c r="C736" s="2">
        <v>5</v>
      </c>
      <c r="D736" s="2">
        <v>751</v>
      </c>
      <c r="E736" s="2"/>
      <c r="F736" s="2"/>
      <c r="G736" s="36" t="s">
        <v>609</v>
      </c>
      <c r="H736" s="12">
        <f>SUM(H737:H742)</f>
        <v>0</v>
      </c>
      <c r="I736" s="12">
        <f t="shared" ref="I736:AL736" si="427">SUM(I737:I742)</f>
        <v>0</v>
      </c>
      <c r="J736" s="12">
        <f t="shared" si="427"/>
        <v>0</v>
      </c>
      <c r="K736" s="12">
        <f t="shared" si="427"/>
        <v>0</v>
      </c>
      <c r="L736" s="12"/>
      <c r="M736" s="12">
        <f t="shared" ref="M736:U736" si="428">SUM(M737:M742)</f>
        <v>0</v>
      </c>
      <c r="N736" s="12">
        <f t="shared" si="428"/>
        <v>0</v>
      </c>
      <c r="O736" s="12">
        <f t="shared" si="428"/>
        <v>0</v>
      </c>
      <c r="P736" s="12">
        <f t="shared" si="428"/>
        <v>0</v>
      </c>
      <c r="Q736" s="12">
        <f t="shared" si="428"/>
        <v>0</v>
      </c>
      <c r="R736" s="12">
        <f t="shared" si="428"/>
        <v>0</v>
      </c>
      <c r="S736" s="12">
        <f t="shared" si="428"/>
        <v>0</v>
      </c>
      <c r="T736" s="12">
        <f t="shared" si="428"/>
        <v>0</v>
      </c>
      <c r="U736" s="12">
        <f t="shared" si="428"/>
        <v>0</v>
      </c>
      <c r="V736" s="12">
        <f>SUM(V737:V742)</f>
        <v>0</v>
      </c>
      <c r="W736" s="12">
        <f t="shared" ref="W736:AJ736" si="429">SUM(W737:W742)</f>
        <v>0</v>
      </c>
      <c r="X736" s="12">
        <f t="shared" si="429"/>
        <v>0</v>
      </c>
      <c r="Y736" s="12">
        <f t="shared" si="429"/>
        <v>0</v>
      </c>
      <c r="Z736" s="12">
        <f t="shared" si="429"/>
        <v>0</v>
      </c>
      <c r="AA736" s="12">
        <f t="shared" si="429"/>
        <v>0</v>
      </c>
      <c r="AB736" s="12">
        <f t="shared" si="429"/>
        <v>0</v>
      </c>
      <c r="AC736" s="12">
        <f t="shared" si="429"/>
        <v>0</v>
      </c>
      <c r="AD736" s="12">
        <f t="shared" si="429"/>
        <v>0</v>
      </c>
      <c r="AE736" s="12">
        <f t="shared" si="429"/>
        <v>0</v>
      </c>
      <c r="AF736" s="12">
        <f t="shared" si="429"/>
        <v>0</v>
      </c>
      <c r="AG736" s="12">
        <f t="shared" si="429"/>
        <v>0</v>
      </c>
      <c r="AH736" s="12">
        <f t="shared" si="429"/>
        <v>0</v>
      </c>
      <c r="AI736" s="12">
        <f t="shared" si="429"/>
        <v>0</v>
      </c>
      <c r="AJ736" s="12">
        <f t="shared" si="429"/>
        <v>0</v>
      </c>
      <c r="AK736" s="12">
        <f t="shared" si="427"/>
        <v>0</v>
      </c>
      <c r="AL736" s="12">
        <f t="shared" si="427"/>
        <v>0</v>
      </c>
      <c r="AM736" s="12">
        <v>0</v>
      </c>
      <c r="AN736" s="12">
        <f t="shared" ref="AN736:AN767" si="430">SUM(H736:AL736)</f>
        <v>0</v>
      </c>
      <c r="AP736" s="55"/>
    </row>
    <row r="737" spans="1:42">
      <c r="A737" s="26">
        <v>2</v>
      </c>
      <c r="B737" s="2">
        <v>7</v>
      </c>
      <c r="C737" s="2">
        <v>5</v>
      </c>
      <c r="D737" s="2">
        <v>751</v>
      </c>
      <c r="E737" s="2">
        <v>1</v>
      </c>
      <c r="F737" s="2"/>
      <c r="G737" s="32" t="s">
        <v>610</v>
      </c>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f t="shared" si="430"/>
        <v>0</v>
      </c>
      <c r="AP737" s="55"/>
    </row>
    <row r="738" spans="1:42">
      <c r="A738" s="26">
        <v>2</v>
      </c>
      <c r="B738" s="2">
        <v>7</v>
      </c>
      <c r="C738" s="2">
        <v>5</v>
      </c>
      <c r="D738" s="2">
        <v>751</v>
      </c>
      <c r="E738" s="2">
        <v>2</v>
      </c>
      <c r="F738" s="2"/>
      <c r="G738" s="32" t="s">
        <v>611</v>
      </c>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f t="shared" si="430"/>
        <v>0</v>
      </c>
      <c r="AP738" s="55"/>
    </row>
    <row r="739" spans="1:42">
      <c r="A739" s="26">
        <v>2</v>
      </c>
      <c r="B739" s="2">
        <v>7</v>
      </c>
      <c r="C739" s="2">
        <v>5</v>
      </c>
      <c r="D739" s="2">
        <v>751</v>
      </c>
      <c r="E739" s="2">
        <v>3</v>
      </c>
      <c r="F739" s="2"/>
      <c r="G739" s="32" t="s">
        <v>612</v>
      </c>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f t="shared" si="430"/>
        <v>0</v>
      </c>
      <c r="AP739" s="55"/>
    </row>
    <row r="740" spans="1:42">
      <c r="A740" s="26">
        <v>2</v>
      </c>
      <c r="B740" s="2">
        <v>7</v>
      </c>
      <c r="C740" s="2">
        <v>5</v>
      </c>
      <c r="D740" s="2">
        <v>751</v>
      </c>
      <c r="E740" s="2">
        <v>4</v>
      </c>
      <c r="F740" s="2"/>
      <c r="G740" s="32" t="s">
        <v>613</v>
      </c>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f t="shared" si="430"/>
        <v>0</v>
      </c>
      <c r="AP740" s="55"/>
    </row>
    <row r="741" spans="1:42">
      <c r="A741" s="26">
        <v>2</v>
      </c>
      <c r="B741" s="2">
        <v>7</v>
      </c>
      <c r="C741" s="2">
        <v>5</v>
      </c>
      <c r="D741" s="2">
        <v>751</v>
      </c>
      <c r="E741" s="2">
        <v>5</v>
      </c>
      <c r="F741" s="2"/>
      <c r="G741" s="32" t="s">
        <v>614</v>
      </c>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f t="shared" si="430"/>
        <v>0</v>
      </c>
      <c r="AP741" s="55"/>
    </row>
    <row r="742" spans="1:42">
      <c r="A742" s="26">
        <v>2</v>
      </c>
      <c r="B742" s="2">
        <v>7</v>
      </c>
      <c r="C742" s="2">
        <v>5</v>
      </c>
      <c r="D742" s="2">
        <v>751</v>
      </c>
      <c r="E742" s="2">
        <v>6</v>
      </c>
      <c r="F742" s="2"/>
      <c r="G742" s="32" t="s">
        <v>615</v>
      </c>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f t="shared" si="430"/>
        <v>0</v>
      </c>
      <c r="AP742" s="55"/>
    </row>
    <row r="743" spans="1:42">
      <c r="A743" s="26">
        <v>2</v>
      </c>
      <c r="B743" s="2">
        <v>7</v>
      </c>
      <c r="C743" s="2">
        <v>5</v>
      </c>
      <c r="D743" s="2">
        <v>755</v>
      </c>
      <c r="E743" s="2"/>
      <c r="F743" s="2"/>
      <c r="G743" s="36" t="s">
        <v>616</v>
      </c>
      <c r="H743" s="12">
        <f>+H744</f>
        <v>0</v>
      </c>
      <c r="I743" s="12">
        <f t="shared" ref="I743:AL743" si="431">+I744</f>
        <v>0</v>
      </c>
      <c r="J743" s="12">
        <f t="shared" si="431"/>
        <v>0</v>
      </c>
      <c r="K743" s="12">
        <f t="shared" si="431"/>
        <v>0</v>
      </c>
      <c r="L743" s="12"/>
      <c r="M743" s="12">
        <f t="shared" si="431"/>
        <v>0</v>
      </c>
      <c r="N743" s="12">
        <f t="shared" si="431"/>
        <v>0</v>
      </c>
      <c r="O743" s="12">
        <f t="shared" si="431"/>
        <v>0</v>
      </c>
      <c r="P743" s="12">
        <f t="shared" si="431"/>
        <v>0</v>
      </c>
      <c r="Q743" s="12">
        <f t="shared" si="431"/>
        <v>0</v>
      </c>
      <c r="R743" s="12">
        <f t="shared" si="431"/>
        <v>0</v>
      </c>
      <c r="S743" s="12">
        <f t="shared" si="431"/>
        <v>0</v>
      </c>
      <c r="T743" s="12">
        <f t="shared" si="431"/>
        <v>0</v>
      </c>
      <c r="U743" s="12">
        <f t="shared" si="431"/>
        <v>0</v>
      </c>
      <c r="V743" s="12">
        <f t="shared" si="431"/>
        <v>0</v>
      </c>
      <c r="W743" s="12">
        <f t="shared" si="431"/>
        <v>0</v>
      </c>
      <c r="X743" s="12">
        <f t="shared" si="431"/>
        <v>0</v>
      </c>
      <c r="Y743" s="12">
        <f t="shared" si="431"/>
        <v>0</v>
      </c>
      <c r="Z743" s="12">
        <f t="shared" si="431"/>
        <v>0</v>
      </c>
      <c r="AA743" s="12">
        <f t="shared" si="431"/>
        <v>0</v>
      </c>
      <c r="AB743" s="12">
        <f t="shared" si="431"/>
        <v>0</v>
      </c>
      <c r="AC743" s="12">
        <f t="shared" si="431"/>
        <v>0</v>
      </c>
      <c r="AD743" s="12">
        <f t="shared" si="431"/>
        <v>0</v>
      </c>
      <c r="AE743" s="12">
        <f t="shared" si="431"/>
        <v>0</v>
      </c>
      <c r="AF743" s="12">
        <f t="shared" si="431"/>
        <v>0</v>
      </c>
      <c r="AG743" s="12">
        <f t="shared" si="431"/>
        <v>0</v>
      </c>
      <c r="AH743" s="12">
        <f t="shared" si="431"/>
        <v>0</v>
      </c>
      <c r="AI743" s="12">
        <f t="shared" si="431"/>
        <v>0</v>
      </c>
      <c r="AJ743" s="12">
        <f t="shared" si="431"/>
        <v>0</v>
      </c>
      <c r="AK743" s="12">
        <f t="shared" si="431"/>
        <v>0</v>
      </c>
      <c r="AL743" s="12">
        <f t="shared" si="431"/>
        <v>0</v>
      </c>
      <c r="AM743" s="12">
        <v>0</v>
      </c>
      <c r="AN743" s="12">
        <f t="shared" si="430"/>
        <v>0</v>
      </c>
      <c r="AP743" s="55"/>
    </row>
    <row r="744" spans="1:42">
      <c r="A744" s="26">
        <v>2</v>
      </c>
      <c r="B744" s="2">
        <v>7</v>
      </c>
      <c r="C744" s="2">
        <v>5</v>
      </c>
      <c r="D744" s="2">
        <v>755</v>
      </c>
      <c r="E744" s="2">
        <v>1</v>
      </c>
      <c r="F744" s="2"/>
      <c r="G744" s="32" t="s">
        <v>617</v>
      </c>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f t="shared" si="430"/>
        <v>0</v>
      </c>
      <c r="AP744" s="55"/>
    </row>
    <row r="745" spans="1:42">
      <c r="A745" s="26">
        <v>2</v>
      </c>
      <c r="B745" s="2">
        <v>7</v>
      </c>
      <c r="C745" s="2">
        <v>9</v>
      </c>
      <c r="D745" s="2"/>
      <c r="E745" s="2"/>
      <c r="F745" s="2"/>
      <c r="G745" s="36" t="s">
        <v>618</v>
      </c>
      <c r="H745" s="14">
        <f>+H746+H748</f>
        <v>0</v>
      </c>
      <c r="I745" s="14">
        <f t="shared" ref="I745:AL745" si="432">+I746+I748</f>
        <v>0</v>
      </c>
      <c r="J745" s="14">
        <f t="shared" si="432"/>
        <v>0</v>
      </c>
      <c r="K745" s="14">
        <f t="shared" si="432"/>
        <v>0</v>
      </c>
      <c r="L745" s="14"/>
      <c r="M745" s="14">
        <f t="shared" ref="M745:AJ745" si="433">+M746+M748</f>
        <v>0</v>
      </c>
      <c r="N745" s="14">
        <f t="shared" si="433"/>
        <v>0</v>
      </c>
      <c r="O745" s="14">
        <f t="shared" si="433"/>
        <v>0</v>
      </c>
      <c r="P745" s="14">
        <f t="shared" si="433"/>
        <v>0</v>
      </c>
      <c r="Q745" s="14">
        <f t="shared" si="433"/>
        <v>0</v>
      </c>
      <c r="R745" s="14">
        <f t="shared" si="433"/>
        <v>0</v>
      </c>
      <c r="S745" s="14">
        <f t="shared" si="433"/>
        <v>0</v>
      </c>
      <c r="T745" s="14">
        <f t="shared" si="433"/>
        <v>0</v>
      </c>
      <c r="U745" s="14">
        <f t="shared" si="433"/>
        <v>0</v>
      </c>
      <c r="V745" s="14">
        <f t="shared" si="433"/>
        <v>0</v>
      </c>
      <c r="W745" s="14">
        <f t="shared" si="433"/>
        <v>0</v>
      </c>
      <c r="X745" s="14">
        <f t="shared" si="433"/>
        <v>0</v>
      </c>
      <c r="Y745" s="14">
        <f t="shared" si="433"/>
        <v>0</v>
      </c>
      <c r="Z745" s="14">
        <f t="shared" si="433"/>
        <v>0</v>
      </c>
      <c r="AA745" s="14">
        <f t="shared" si="433"/>
        <v>0</v>
      </c>
      <c r="AB745" s="14">
        <f t="shared" si="433"/>
        <v>0</v>
      </c>
      <c r="AC745" s="14">
        <f t="shared" si="433"/>
        <v>0</v>
      </c>
      <c r="AD745" s="14">
        <f t="shared" si="433"/>
        <v>0</v>
      </c>
      <c r="AE745" s="14">
        <f t="shared" si="433"/>
        <v>0</v>
      </c>
      <c r="AF745" s="14">
        <f t="shared" si="433"/>
        <v>0</v>
      </c>
      <c r="AG745" s="14">
        <f t="shared" si="433"/>
        <v>0</v>
      </c>
      <c r="AH745" s="14">
        <f t="shared" si="433"/>
        <v>0</v>
      </c>
      <c r="AI745" s="14">
        <f t="shared" si="433"/>
        <v>0</v>
      </c>
      <c r="AJ745" s="14">
        <f t="shared" si="433"/>
        <v>0</v>
      </c>
      <c r="AK745" s="14">
        <f t="shared" si="432"/>
        <v>0</v>
      </c>
      <c r="AL745" s="14">
        <f t="shared" si="432"/>
        <v>0</v>
      </c>
      <c r="AM745" s="14">
        <v>0</v>
      </c>
      <c r="AN745" s="14">
        <f t="shared" si="430"/>
        <v>0</v>
      </c>
      <c r="AP745" s="55"/>
    </row>
    <row r="746" spans="1:42">
      <c r="A746" s="26">
        <v>2</v>
      </c>
      <c r="B746" s="2">
        <v>7</v>
      </c>
      <c r="C746" s="2">
        <v>9</v>
      </c>
      <c r="D746" s="2">
        <v>791</v>
      </c>
      <c r="E746" s="2"/>
      <c r="F746" s="2"/>
      <c r="G746" s="36" t="s">
        <v>619</v>
      </c>
      <c r="H746" s="12">
        <f>+H747</f>
        <v>0</v>
      </c>
      <c r="I746" s="12">
        <f t="shared" ref="I746:AL746" si="434">+I747</f>
        <v>0</v>
      </c>
      <c r="J746" s="12">
        <f t="shared" si="434"/>
        <v>0</v>
      </c>
      <c r="K746" s="12">
        <f t="shared" si="434"/>
        <v>0</v>
      </c>
      <c r="L746" s="12"/>
      <c r="M746" s="12">
        <f t="shared" si="434"/>
        <v>0</v>
      </c>
      <c r="N746" s="12">
        <f t="shared" si="434"/>
        <v>0</v>
      </c>
      <c r="O746" s="12">
        <f t="shared" si="434"/>
        <v>0</v>
      </c>
      <c r="P746" s="12">
        <f t="shared" si="434"/>
        <v>0</v>
      </c>
      <c r="Q746" s="12">
        <f t="shared" si="434"/>
        <v>0</v>
      </c>
      <c r="R746" s="12">
        <f t="shared" si="434"/>
        <v>0</v>
      </c>
      <c r="S746" s="12">
        <f t="shared" si="434"/>
        <v>0</v>
      </c>
      <c r="T746" s="12">
        <f t="shared" si="434"/>
        <v>0</v>
      </c>
      <c r="U746" s="12">
        <f t="shared" si="434"/>
        <v>0</v>
      </c>
      <c r="V746" s="12">
        <f t="shared" si="434"/>
        <v>0</v>
      </c>
      <c r="W746" s="12">
        <f t="shared" si="434"/>
        <v>0</v>
      </c>
      <c r="X746" s="12">
        <f t="shared" si="434"/>
        <v>0</v>
      </c>
      <c r="Y746" s="12">
        <f t="shared" si="434"/>
        <v>0</v>
      </c>
      <c r="Z746" s="12">
        <f t="shared" si="434"/>
        <v>0</v>
      </c>
      <c r="AA746" s="12">
        <f t="shared" si="434"/>
        <v>0</v>
      </c>
      <c r="AB746" s="12">
        <f t="shared" si="434"/>
        <v>0</v>
      </c>
      <c r="AC746" s="12">
        <f t="shared" si="434"/>
        <v>0</v>
      </c>
      <c r="AD746" s="12">
        <f t="shared" si="434"/>
        <v>0</v>
      </c>
      <c r="AE746" s="12">
        <f t="shared" si="434"/>
        <v>0</v>
      </c>
      <c r="AF746" s="12">
        <f t="shared" si="434"/>
        <v>0</v>
      </c>
      <c r="AG746" s="12">
        <f t="shared" si="434"/>
        <v>0</v>
      </c>
      <c r="AH746" s="12">
        <f t="shared" si="434"/>
        <v>0</v>
      </c>
      <c r="AI746" s="12">
        <f t="shared" si="434"/>
        <v>0</v>
      </c>
      <c r="AJ746" s="12">
        <f t="shared" si="434"/>
        <v>0</v>
      </c>
      <c r="AK746" s="12">
        <f t="shared" si="434"/>
        <v>0</v>
      </c>
      <c r="AL746" s="12">
        <f t="shared" si="434"/>
        <v>0</v>
      </c>
      <c r="AM746" s="12">
        <v>0</v>
      </c>
      <c r="AN746" s="12">
        <f t="shared" si="430"/>
        <v>0</v>
      </c>
      <c r="AP746" s="55"/>
    </row>
    <row r="747" spans="1:42">
      <c r="A747" s="26">
        <v>2</v>
      </c>
      <c r="B747" s="2">
        <v>7</v>
      </c>
      <c r="C747" s="2">
        <v>9</v>
      </c>
      <c r="D747" s="2">
        <v>791</v>
      </c>
      <c r="E747" s="2">
        <v>1</v>
      </c>
      <c r="F747" s="2"/>
      <c r="G747" s="32" t="s">
        <v>620</v>
      </c>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f t="shared" si="430"/>
        <v>0</v>
      </c>
      <c r="AP747" s="55"/>
    </row>
    <row r="748" spans="1:42">
      <c r="A748" s="26">
        <v>2</v>
      </c>
      <c r="B748" s="2">
        <v>7</v>
      </c>
      <c r="C748" s="2">
        <v>9</v>
      </c>
      <c r="D748" s="2">
        <v>799</v>
      </c>
      <c r="E748" s="2"/>
      <c r="F748" s="2"/>
      <c r="G748" s="36" t="s">
        <v>621</v>
      </c>
      <c r="H748" s="12">
        <f>SUM(H749:H754)</f>
        <v>0</v>
      </c>
      <c r="I748" s="12">
        <f t="shared" ref="I748:AL748" si="435">SUM(I749:I754)</f>
        <v>0</v>
      </c>
      <c r="J748" s="12">
        <f t="shared" si="435"/>
        <v>0</v>
      </c>
      <c r="K748" s="12">
        <f t="shared" si="435"/>
        <v>0</v>
      </c>
      <c r="L748" s="12"/>
      <c r="M748" s="12">
        <f t="shared" ref="M748:AJ748" si="436">SUM(M749:M754)</f>
        <v>0</v>
      </c>
      <c r="N748" s="12">
        <f t="shared" si="436"/>
        <v>0</v>
      </c>
      <c r="O748" s="12">
        <f t="shared" si="436"/>
        <v>0</v>
      </c>
      <c r="P748" s="12">
        <f t="shared" si="436"/>
        <v>0</v>
      </c>
      <c r="Q748" s="12">
        <f t="shared" si="436"/>
        <v>0</v>
      </c>
      <c r="R748" s="12">
        <f t="shared" si="436"/>
        <v>0</v>
      </c>
      <c r="S748" s="12">
        <f t="shared" si="436"/>
        <v>0</v>
      </c>
      <c r="T748" s="12">
        <f t="shared" si="436"/>
        <v>0</v>
      </c>
      <c r="U748" s="12">
        <f t="shared" si="436"/>
        <v>0</v>
      </c>
      <c r="V748" s="12">
        <f t="shared" si="436"/>
        <v>0</v>
      </c>
      <c r="W748" s="12">
        <f t="shared" si="436"/>
        <v>0</v>
      </c>
      <c r="X748" s="12">
        <f t="shared" si="436"/>
        <v>0</v>
      </c>
      <c r="Y748" s="12">
        <f t="shared" si="436"/>
        <v>0</v>
      </c>
      <c r="Z748" s="12">
        <f t="shared" si="436"/>
        <v>0</v>
      </c>
      <c r="AA748" s="12">
        <f t="shared" si="436"/>
        <v>0</v>
      </c>
      <c r="AB748" s="12">
        <f t="shared" si="436"/>
        <v>0</v>
      </c>
      <c r="AC748" s="12">
        <f t="shared" si="436"/>
        <v>0</v>
      </c>
      <c r="AD748" s="12">
        <f t="shared" si="436"/>
        <v>0</v>
      </c>
      <c r="AE748" s="12">
        <f t="shared" si="436"/>
        <v>0</v>
      </c>
      <c r="AF748" s="12">
        <f t="shared" si="436"/>
        <v>0</v>
      </c>
      <c r="AG748" s="12">
        <f t="shared" si="436"/>
        <v>0</v>
      </c>
      <c r="AH748" s="12">
        <f t="shared" si="436"/>
        <v>0</v>
      </c>
      <c r="AI748" s="12">
        <f t="shared" si="436"/>
        <v>0</v>
      </c>
      <c r="AJ748" s="12">
        <f t="shared" si="436"/>
        <v>0</v>
      </c>
      <c r="AK748" s="12">
        <f t="shared" si="435"/>
        <v>0</v>
      </c>
      <c r="AL748" s="12">
        <f t="shared" si="435"/>
        <v>0</v>
      </c>
      <c r="AM748" s="12">
        <v>0</v>
      </c>
      <c r="AN748" s="12">
        <f t="shared" si="430"/>
        <v>0</v>
      </c>
      <c r="AP748" s="55"/>
    </row>
    <row r="749" spans="1:42">
      <c r="A749" s="26">
        <v>2</v>
      </c>
      <c r="B749" s="2">
        <v>7</v>
      </c>
      <c r="C749" s="2">
        <v>9</v>
      </c>
      <c r="D749" s="2">
        <v>799</v>
      </c>
      <c r="E749" s="2">
        <v>1</v>
      </c>
      <c r="F749" s="2"/>
      <c r="G749" s="32" t="s">
        <v>622</v>
      </c>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f t="shared" si="430"/>
        <v>0</v>
      </c>
      <c r="AP749" s="55"/>
    </row>
    <row r="750" spans="1:42">
      <c r="A750" s="26">
        <v>2</v>
      </c>
      <c r="B750" s="2">
        <v>7</v>
      </c>
      <c r="C750" s="2">
        <v>9</v>
      </c>
      <c r="D750" s="2">
        <v>799</v>
      </c>
      <c r="E750" s="2">
        <v>2</v>
      </c>
      <c r="F750" s="2"/>
      <c r="G750" s="32" t="s">
        <v>623</v>
      </c>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f t="shared" si="430"/>
        <v>0</v>
      </c>
      <c r="AP750" s="55"/>
    </row>
    <row r="751" spans="1:42">
      <c r="A751" s="26">
        <v>2</v>
      </c>
      <c r="B751" s="2">
        <v>7</v>
      </c>
      <c r="C751" s="2">
        <v>9</v>
      </c>
      <c r="D751" s="2">
        <v>799</v>
      </c>
      <c r="E751" s="2">
        <v>3</v>
      </c>
      <c r="F751" s="2"/>
      <c r="G751" s="32" t="s">
        <v>624</v>
      </c>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f t="shared" si="430"/>
        <v>0</v>
      </c>
      <c r="AP751" s="55"/>
    </row>
    <row r="752" spans="1:42">
      <c r="A752" s="26">
        <v>2</v>
      </c>
      <c r="B752" s="2">
        <v>7</v>
      </c>
      <c r="C752" s="2">
        <v>9</v>
      </c>
      <c r="D752" s="2">
        <v>799</v>
      </c>
      <c r="E752" s="2">
        <v>4</v>
      </c>
      <c r="F752" s="2"/>
      <c r="G752" s="32" t="s">
        <v>625</v>
      </c>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f t="shared" si="430"/>
        <v>0</v>
      </c>
      <c r="AP752" s="55"/>
    </row>
    <row r="753" spans="1:42">
      <c r="A753" s="26">
        <v>2</v>
      </c>
      <c r="B753" s="2">
        <v>7</v>
      </c>
      <c r="C753" s="2">
        <v>9</v>
      </c>
      <c r="D753" s="2">
        <v>799</v>
      </c>
      <c r="E753" s="2">
        <v>4</v>
      </c>
      <c r="F753" s="2"/>
      <c r="G753" s="32" t="s">
        <v>626</v>
      </c>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f t="shared" si="430"/>
        <v>0</v>
      </c>
      <c r="AP753" s="55"/>
    </row>
    <row r="754" spans="1:42">
      <c r="A754" s="26">
        <v>2</v>
      </c>
      <c r="B754" s="2">
        <v>7</v>
      </c>
      <c r="C754" s="2">
        <v>9</v>
      </c>
      <c r="D754" s="2">
        <v>799</v>
      </c>
      <c r="E754" s="2">
        <v>6</v>
      </c>
      <c r="F754" s="2"/>
      <c r="G754" s="32" t="s">
        <v>627</v>
      </c>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f t="shared" si="430"/>
        <v>0</v>
      </c>
      <c r="AP754" s="55"/>
    </row>
    <row r="755" spans="1:42">
      <c r="A755" s="26">
        <v>2</v>
      </c>
      <c r="B755" s="25">
        <v>8</v>
      </c>
      <c r="C755" s="20"/>
      <c r="D755" s="20"/>
      <c r="E755" s="20"/>
      <c r="F755" s="20"/>
      <c r="G755" s="35" t="s">
        <v>628</v>
      </c>
      <c r="H755" s="18">
        <f t="shared" ref="H755:AL755" si="437">+H756+H776+H794</f>
        <v>0</v>
      </c>
      <c r="I755" s="18">
        <f t="shared" si="437"/>
        <v>0</v>
      </c>
      <c r="J755" s="18">
        <f t="shared" si="437"/>
        <v>0</v>
      </c>
      <c r="K755" s="18">
        <f t="shared" si="437"/>
        <v>0</v>
      </c>
      <c r="L755" s="18"/>
      <c r="M755" s="18">
        <f t="shared" ref="M755:AJ755" si="438">+M756+M776+M794</f>
        <v>0</v>
      </c>
      <c r="N755" s="18">
        <f t="shared" si="438"/>
        <v>0</v>
      </c>
      <c r="O755" s="18">
        <f t="shared" si="438"/>
        <v>0</v>
      </c>
      <c r="P755" s="18">
        <f t="shared" si="438"/>
        <v>0</v>
      </c>
      <c r="Q755" s="18">
        <f t="shared" si="438"/>
        <v>0</v>
      </c>
      <c r="R755" s="18">
        <f t="shared" si="438"/>
        <v>0</v>
      </c>
      <c r="S755" s="18">
        <f t="shared" si="438"/>
        <v>0</v>
      </c>
      <c r="T755" s="18">
        <f t="shared" si="438"/>
        <v>0</v>
      </c>
      <c r="U755" s="18">
        <f t="shared" si="438"/>
        <v>0</v>
      </c>
      <c r="V755" s="18">
        <f t="shared" si="438"/>
        <v>0</v>
      </c>
      <c r="W755" s="18">
        <f t="shared" si="438"/>
        <v>0</v>
      </c>
      <c r="X755" s="18">
        <f t="shared" si="438"/>
        <v>0</v>
      </c>
      <c r="Y755" s="18">
        <f t="shared" si="438"/>
        <v>0</v>
      </c>
      <c r="Z755" s="18">
        <f t="shared" si="438"/>
        <v>0</v>
      </c>
      <c r="AA755" s="18">
        <f t="shared" si="438"/>
        <v>0</v>
      </c>
      <c r="AB755" s="18">
        <f t="shared" si="438"/>
        <v>0</v>
      </c>
      <c r="AC755" s="18">
        <f t="shared" si="438"/>
        <v>0</v>
      </c>
      <c r="AD755" s="18">
        <f t="shared" si="438"/>
        <v>0</v>
      </c>
      <c r="AE755" s="18">
        <f t="shared" si="438"/>
        <v>0</v>
      </c>
      <c r="AF755" s="18">
        <f t="shared" si="438"/>
        <v>0</v>
      </c>
      <c r="AG755" s="18">
        <f t="shared" si="438"/>
        <v>0</v>
      </c>
      <c r="AH755" s="18">
        <f t="shared" si="438"/>
        <v>0</v>
      </c>
      <c r="AI755" s="18">
        <f t="shared" si="438"/>
        <v>0</v>
      </c>
      <c r="AJ755" s="18">
        <f t="shared" si="438"/>
        <v>0</v>
      </c>
      <c r="AK755" s="18">
        <f t="shared" si="437"/>
        <v>0</v>
      </c>
      <c r="AL755" s="18">
        <f t="shared" si="437"/>
        <v>0</v>
      </c>
      <c r="AM755" s="18">
        <v>0</v>
      </c>
      <c r="AN755" s="13">
        <f t="shared" si="430"/>
        <v>0</v>
      </c>
      <c r="AP755" s="55"/>
    </row>
    <row r="756" spans="1:42">
      <c r="A756" s="26">
        <v>2</v>
      </c>
      <c r="B756" s="2">
        <v>8</v>
      </c>
      <c r="C756" s="2">
        <v>1</v>
      </c>
      <c r="D756" s="2"/>
      <c r="E756" s="2"/>
      <c r="F756" s="2"/>
      <c r="G756" s="36" t="s">
        <v>629</v>
      </c>
      <c r="H756" s="14">
        <f t="shared" ref="H756:AL756" si="439">+H757+H760+H762+H764+H772+H774</f>
        <v>0</v>
      </c>
      <c r="I756" s="14">
        <f t="shared" si="439"/>
        <v>0</v>
      </c>
      <c r="J756" s="14">
        <f t="shared" si="439"/>
        <v>0</v>
      </c>
      <c r="K756" s="14">
        <f t="shared" si="439"/>
        <v>0</v>
      </c>
      <c r="L756" s="14"/>
      <c r="M756" s="14">
        <f t="shared" ref="M756:P756" si="440">+M757+M760+M762+M764+M772+M774</f>
        <v>0</v>
      </c>
      <c r="N756" s="14">
        <f t="shared" si="440"/>
        <v>0</v>
      </c>
      <c r="O756" s="14">
        <f t="shared" si="440"/>
        <v>0</v>
      </c>
      <c r="P756" s="14">
        <f t="shared" si="440"/>
        <v>0</v>
      </c>
      <c r="Q756" s="14">
        <f>+Q757+Q760+Q762+Q764+Q772+Q774</f>
        <v>0</v>
      </c>
      <c r="R756" s="14">
        <f t="shared" ref="R756:AJ756" si="441">+R757+R760+R762+R764+R772+R774</f>
        <v>0</v>
      </c>
      <c r="S756" s="14">
        <f t="shared" si="441"/>
        <v>0</v>
      </c>
      <c r="T756" s="14">
        <f t="shared" si="441"/>
        <v>0</v>
      </c>
      <c r="U756" s="14">
        <f t="shared" si="441"/>
        <v>0</v>
      </c>
      <c r="V756" s="14">
        <f t="shared" si="441"/>
        <v>0</v>
      </c>
      <c r="W756" s="14">
        <f t="shared" si="441"/>
        <v>0</v>
      </c>
      <c r="X756" s="14">
        <f t="shared" si="441"/>
        <v>0</v>
      </c>
      <c r="Y756" s="14">
        <f t="shared" si="441"/>
        <v>0</v>
      </c>
      <c r="Z756" s="14">
        <f t="shared" si="441"/>
        <v>0</v>
      </c>
      <c r="AA756" s="14">
        <f t="shared" si="441"/>
        <v>0</v>
      </c>
      <c r="AB756" s="14">
        <f t="shared" si="441"/>
        <v>0</v>
      </c>
      <c r="AC756" s="14">
        <f t="shared" si="441"/>
        <v>0</v>
      </c>
      <c r="AD756" s="14">
        <f t="shared" si="441"/>
        <v>0</v>
      </c>
      <c r="AE756" s="14">
        <f t="shared" si="441"/>
        <v>0</v>
      </c>
      <c r="AF756" s="14">
        <f t="shared" si="441"/>
        <v>0</v>
      </c>
      <c r="AG756" s="14">
        <f t="shared" si="441"/>
        <v>0</v>
      </c>
      <c r="AH756" s="14">
        <f t="shared" si="441"/>
        <v>0</v>
      </c>
      <c r="AI756" s="14">
        <f t="shared" si="441"/>
        <v>0</v>
      </c>
      <c r="AJ756" s="14">
        <f t="shared" si="441"/>
        <v>0</v>
      </c>
      <c r="AK756" s="14">
        <f t="shared" si="439"/>
        <v>0</v>
      </c>
      <c r="AL756" s="14">
        <f t="shared" si="439"/>
        <v>0</v>
      </c>
      <c r="AM756" s="14">
        <v>0</v>
      </c>
      <c r="AN756" s="14">
        <f t="shared" si="430"/>
        <v>0</v>
      </c>
      <c r="AP756" s="55"/>
    </row>
    <row r="757" spans="1:42">
      <c r="A757" s="26">
        <v>2</v>
      </c>
      <c r="B757" s="2">
        <v>8</v>
      </c>
      <c r="C757" s="2">
        <v>1</v>
      </c>
      <c r="D757" s="2">
        <v>811</v>
      </c>
      <c r="E757" s="2"/>
      <c r="F757" s="2"/>
      <c r="G757" s="36" t="s">
        <v>630</v>
      </c>
      <c r="H757" s="12">
        <f>SUM(H758:H759)</f>
        <v>0</v>
      </c>
      <c r="I757" s="12">
        <f t="shared" ref="I757:AL757" si="442">SUM(I758:I759)</f>
        <v>0</v>
      </c>
      <c r="J757" s="12">
        <f t="shared" si="442"/>
        <v>0</v>
      </c>
      <c r="K757" s="12">
        <f t="shared" si="442"/>
        <v>0</v>
      </c>
      <c r="L757" s="12"/>
      <c r="M757" s="12">
        <f t="shared" ref="M757:AJ757" si="443">SUM(M758:M759)</f>
        <v>0</v>
      </c>
      <c r="N757" s="12">
        <f t="shared" si="443"/>
        <v>0</v>
      </c>
      <c r="O757" s="12">
        <f t="shared" si="443"/>
        <v>0</v>
      </c>
      <c r="P757" s="12">
        <f t="shared" si="443"/>
        <v>0</v>
      </c>
      <c r="Q757" s="12">
        <f t="shared" si="443"/>
        <v>0</v>
      </c>
      <c r="R757" s="12">
        <f t="shared" si="443"/>
        <v>0</v>
      </c>
      <c r="S757" s="12">
        <f t="shared" si="443"/>
        <v>0</v>
      </c>
      <c r="T757" s="12">
        <f t="shared" si="443"/>
        <v>0</v>
      </c>
      <c r="U757" s="12">
        <f t="shared" si="443"/>
        <v>0</v>
      </c>
      <c r="V757" s="12">
        <f t="shared" si="443"/>
        <v>0</v>
      </c>
      <c r="W757" s="12">
        <f t="shared" si="443"/>
        <v>0</v>
      </c>
      <c r="X757" s="12">
        <f t="shared" si="443"/>
        <v>0</v>
      </c>
      <c r="Y757" s="12">
        <f t="shared" si="443"/>
        <v>0</v>
      </c>
      <c r="Z757" s="12">
        <f t="shared" si="443"/>
        <v>0</v>
      </c>
      <c r="AA757" s="12">
        <f t="shared" si="443"/>
        <v>0</v>
      </c>
      <c r="AB757" s="12">
        <f t="shared" si="443"/>
        <v>0</v>
      </c>
      <c r="AC757" s="12">
        <f t="shared" si="443"/>
        <v>0</v>
      </c>
      <c r="AD757" s="12">
        <f t="shared" si="443"/>
        <v>0</v>
      </c>
      <c r="AE757" s="12">
        <f t="shared" si="443"/>
        <v>0</v>
      </c>
      <c r="AF757" s="12">
        <f t="shared" si="443"/>
        <v>0</v>
      </c>
      <c r="AG757" s="12">
        <f t="shared" si="443"/>
        <v>0</v>
      </c>
      <c r="AH757" s="12">
        <f t="shared" si="443"/>
        <v>0</v>
      </c>
      <c r="AI757" s="12">
        <f t="shared" si="443"/>
        <v>0</v>
      </c>
      <c r="AJ757" s="12">
        <f t="shared" si="443"/>
        <v>0</v>
      </c>
      <c r="AK757" s="12">
        <f t="shared" si="442"/>
        <v>0</v>
      </c>
      <c r="AL757" s="12">
        <f t="shared" si="442"/>
        <v>0</v>
      </c>
      <c r="AM757" s="12">
        <v>0</v>
      </c>
      <c r="AN757" s="12">
        <f t="shared" si="430"/>
        <v>0</v>
      </c>
      <c r="AP757" s="55"/>
    </row>
    <row r="758" spans="1:42">
      <c r="A758" s="26">
        <v>2</v>
      </c>
      <c r="B758" s="2">
        <v>8</v>
      </c>
      <c r="C758" s="2">
        <v>1</v>
      </c>
      <c r="D758" s="2">
        <v>811</v>
      </c>
      <c r="E758" s="2">
        <v>1</v>
      </c>
      <c r="F758" s="2"/>
      <c r="G758" s="32" t="s">
        <v>630</v>
      </c>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f t="shared" si="430"/>
        <v>0</v>
      </c>
      <c r="AP758" s="55"/>
    </row>
    <row r="759" spans="1:42">
      <c r="A759" s="26">
        <v>2</v>
      </c>
      <c r="B759" s="2">
        <v>8</v>
      </c>
      <c r="C759" s="2">
        <v>1</v>
      </c>
      <c r="D759" s="2">
        <v>811</v>
      </c>
      <c r="E759" s="2">
        <v>2</v>
      </c>
      <c r="F759" s="2"/>
      <c r="G759" s="32" t="s">
        <v>631</v>
      </c>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f t="shared" si="430"/>
        <v>0</v>
      </c>
      <c r="AP759" s="55"/>
    </row>
    <row r="760" spans="1:42">
      <c r="A760" s="26">
        <v>2</v>
      </c>
      <c r="B760" s="2">
        <v>8</v>
      </c>
      <c r="C760" s="2">
        <v>1</v>
      </c>
      <c r="D760" s="2">
        <v>812</v>
      </c>
      <c r="E760" s="2"/>
      <c r="F760" s="2"/>
      <c r="G760" s="36" t="s">
        <v>632</v>
      </c>
      <c r="H760" s="12">
        <f>+H761</f>
        <v>0</v>
      </c>
      <c r="I760" s="12">
        <f t="shared" ref="I760:AL760" si="444">+I761</f>
        <v>0</v>
      </c>
      <c r="J760" s="12">
        <f t="shared" si="444"/>
        <v>0</v>
      </c>
      <c r="K760" s="12">
        <f t="shared" si="444"/>
        <v>0</v>
      </c>
      <c r="L760" s="12"/>
      <c r="M760" s="12">
        <f t="shared" si="444"/>
        <v>0</v>
      </c>
      <c r="N760" s="12">
        <f t="shared" si="444"/>
        <v>0</v>
      </c>
      <c r="O760" s="12">
        <f t="shared" si="444"/>
        <v>0</v>
      </c>
      <c r="P760" s="12">
        <f t="shared" si="444"/>
        <v>0</v>
      </c>
      <c r="Q760" s="12">
        <f t="shared" si="444"/>
        <v>0</v>
      </c>
      <c r="R760" s="12">
        <f t="shared" si="444"/>
        <v>0</v>
      </c>
      <c r="S760" s="12">
        <f t="shared" si="444"/>
        <v>0</v>
      </c>
      <c r="T760" s="12">
        <f t="shared" si="444"/>
        <v>0</v>
      </c>
      <c r="U760" s="12">
        <f t="shared" si="444"/>
        <v>0</v>
      </c>
      <c r="V760" s="12">
        <f t="shared" si="444"/>
        <v>0</v>
      </c>
      <c r="W760" s="12">
        <f t="shared" si="444"/>
        <v>0</v>
      </c>
      <c r="X760" s="12">
        <f t="shared" si="444"/>
        <v>0</v>
      </c>
      <c r="Y760" s="12">
        <f t="shared" si="444"/>
        <v>0</v>
      </c>
      <c r="Z760" s="12">
        <f t="shared" si="444"/>
        <v>0</v>
      </c>
      <c r="AA760" s="12">
        <f t="shared" si="444"/>
        <v>0</v>
      </c>
      <c r="AB760" s="12">
        <f t="shared" si="444"/>
        <v>0</v>
      </c>
      <c r="AC760" s="12">
        <f t="shared" si="444"/>
        <v>0</v>
      </c>
      <c r="AD760" s="12">
        <f t="shared" si="444"/>
        <v>0</v>
      </c>
      <c r="AE760" s="12">
        <f t="shared" si="444"/>
        <v>0</v>
      </c>
      <c r="AF760" s="12">
        <f t="shared" si="444"/>
        <v>0</v>
      </c>
      <c r="AG760" s="12">
        <f t="shared" si="444"/>
        <v>0</v>
      </c>
      <c r="AH760" s="12">
        <f t="shared" si="444"/>
        <v>0</v>
      </c>
      <c r="AI760" s="12">
        <f t="shared" si="444"/>
        <v>0</v>
      </c>
      <c r="AJ760" s="12">
        <f t="shared" si="444"/>
        <v>0</v>
      </c>
      <c r="AK760" s="12">
        <f t="shared" si="444"/>
        <v>0</v>
      </c>
      <c r="AL760" s="12">
        <f t="shared" si="444"/>
        <v>0</v>
      </c>
      <c r="AM760" s="12">
        <v>0</v>
      </c>
      <c r="AN760" s="12">
        <f t="shared" si="430"/>
        <v>0</v>
      </c>
      <c r="AP760" s="55"/>
    </row>
    <row r="761" spans="1:42">
      <c r="A761" s="26">
        <v>2</v>
      </c>
      <c r="B761" s="2">
        <v>8</v>
      </c>
      <c r="C761" s="2">
        <v>1</v>
      </c>
      <c r="D761" s="2">
        <v>812</v>
      </c>
      <c r="E761" s="2">
        <v>1</v>
      </c>
      <c r="F761" s="2"/>
      <c r="G761" s="32" t="s">
        <v>632</v>
      </c>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2">
        <f t="shared" si="430"/>
        <v>0</v>
      </c>
      <c r="AP761" s="55"/>
    </row>
    <row r="762" spans="1:42">
      <c r="A762" s="26">
        <v>2</v>
      </c>
      <c r="B762" s="2">
        <v>8</v>
      </c>
      <c r="C762" s="2">
        <v>1</v>
      </c>
      <c r="D762" s="2">
        <v>813</v>
      </c>
      <c r="E762" s="2"/>
      <c r="F762" s="2"/>
      <c r="G762" s="36" t="s">
        <v>633</v>
      </c>
      <c r="H762" s="12">
        <f>+H763</f>
        <v>0</v>
      </c>
      <c r="I762" s="12">
        <f t="shared" ref="I762:AL762" si="445">+I763</f>
        <v>0</v>
      </c>
      <c r="J762" s="12">
        <f t="shared" si="445"/>
        <v>0</v>
      </c>
      <c r="K762" s="12">
        <f t="shared" si="445"/>
        <v>0</v>
      </c>
      <c r="L762" s="12"/>
      <c r="M762" s="12">
        <f t="shared" si="445"/>
        <v>0</v>
      </c>
      <c r="N762" s="12">
        <f t="shared" si="445"/>
        <v>0</v>
      </c>
      <c r="O762" s="12">
        <f t="shared" si="445"/>
        <v>0</v>
      </c>
      <c r="P762" s="12">
        <f t="shared" si="445"/>
        <v>0</v>
      </c>
      <c r="Q762" s="12">
        <f t="shared" si="445"/>
        <v>0</v>
      </c>
      <c r="R762" s="12">
        <f t="shared" si="445"/>
        <v>0</v>
      </c>
      <c r="S762" s="12">
        <f t="shared" si="445"/>
        <v>0</v>
      </c>
      <c r="T762" s="12">
        <f t="shared" si="445"/>
        <v>0</v>
      </c>
      <c r="U762" s="12">
        <f t="shared" si="445"/>
        <v>0</v>
      </c>
      <c r="V762" s="12">
        <f t="shared" si="445"/>
        <v>0</v>
      </c>
      <c r="W762" s="12">
        <f t="shared" si="445"/>
        <v>0</v>
      </c>
      <c r="X762" s="12">
        <f t="shared" si="445"/>
        <v>0</v>
      </c>
      <c r="Y762" s="12">
        <f t="shared" si="445"/>
        <v>0</v>
      </c>
      <c r="Z762" s="12">
        <f t="shared" si="445"/>
        <v>0</v>
      </c>
      <c r="AA762" s="12">
        <f t="shared" si="445"/>
        <v>0</v>
      </c>
      <c r="AB762" s="12">
        <f t="shared" si="445"/>
        <v>0</v>
      </c>
      <c r="AC762" s="12">
        <f t="shared" si="445"/>
        <v>0</v>
      </c>
      <c r="AD762" s="12">
        <f t="shared" si="445"/>
        <v>0</v>
      </c>
      <c r="AE762" s="12">
        <f t="shared" si="445"/>
        <v>0</v>
      </c>
      <c r="AF762" s="12">
        <f t="shared" si="445"/>
        <v>0</v>
      </c>
      <c r="AG762" s="12">
        <f t="shared" si="445"/>
        <v>0</v>
      </c>
      <c r="AH762" s="12">
        <f t="shared" si="445"/>
        <v>0</v>
      </c>
      <c r="AI762" s="12">
        <f t="shared" si="445"/>
        <v>0</v>
      </c>
      <c r="AJ762" s="12">
        <f t="shared" si="445"/>
        <v>0</v>
      </c>
      <c r="AK762" s="12">
        <f t="shared" si="445"/>
        <v>0</v>
      </c>
      <c r="AL762" s="12">
        <f t="shared" si="445"/>
        <v>0</v>
      </c>
      <c r="AM762" s="12">
        <v>0</v>
      </c>
      <c r="AN762" s="12">
        <f t="shared" si="430"/>
        <v>0</v>
      </c>
      <c r="AP762" s="55"/>
    </row>
    <row r="763" spans="1:42">
      <c r="A763" s="26">
        <v>2</v>
      </c>
      <c r="B763" s="2">
        <v>8</v>
      </c>
      <c r="C763" s="2">
        <v>1</v>
      </c>
      <c r="D763" s="2">
        <v>813</v>
      </c>
      <c r="E763" s="2">
        <v>1</v>
      </c>
      <c r="F763" s="2"/>
      <c r="G763" s="32" t="s">
        <v>634</v>
      </c>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f t="shared" si="430"/>
        <v>0</v>
      </c>
      <c r="AP763" s="55"/>
    </row>
    <row r="764" spans="1:42">
      <c r="A764" s="26">
        <v>2</v>
      </c>
      <c r="B764" s="2">
        <v>8</v>
      </c>
      <c r="C764" s="2">
        <v>1</v>
      </c>
      <c r="D764" s="2">
        <v>814</v>
      </c>
      <c r="E764" s="2"/>
      <c r="F764" s="2"/>
      <c r="G764" s="36" t="s">
        <v>635</v>
      </c>
      <c r="H764" s="12">
        <f>SUM(H765:H771)</f>
        <v>0</v>
      </c>
      <c r="I764" s="12">
        <f t="shared" ref="I764:AL764" si="446">SUM(I765:I771)</f>
        <v>0</v>
      </c>
      <c r="J764" s="12">
        <f t="shared" si="446"/>
        <v>0</v>
      </c>
      <c r="K764" s="12">
        <f t="shared" si="446"/>
        <v>0</v>
      </c>
      <c r="L764" s="12"/>
      <c r="M764" s="12">
        <f t="shared" ref="M764:AJ764" si="447">SUM(M765:M771)</f>
        <v>0</v>
      </c>
      <c r="N764" s="12">
        <f t="shared" si="447"/>
        <v>0</v>
      </c>
      <c r="O764" s="12">
        <f t="shared" si="447"/>
        <v>0</v>
      </c>
      <c r="P764" s="12">
        <f t="shared" si="447"/>
        <v>0</v>
      </c>
      <c r="Q764" s="12">
        <f t="shared" si="447"/>
        <v>0</v>
      </c>
      <c r="R764" s="12">
        <f t="shared" si="447"/>
        <v>0</v>
      </c>
      <c r="S764" s="12">
        <f t="shared" si="447"/>
        <v>0</v>
      </c>
      <c r="T764" s="12">
        <f t="shared" si="447"/>
        <v>0</v>
      </c>
      <c r="U764" s="12">
        <f t="shared" si="447"/>
        <v>0</v>
      </c>
      <c r="V764" s="12">
        <f t="shared" si="447"/>
        <v>0</v>
      </c>
      <c r="W764" s="12">
        <f t="shared" si="447"/>
        <v>0</v>
      </c>
      <c r="X764" s="12">
        <f t="shared" si="447"/>
        <v>0</v>
      </c>
      <c r="Y764" s="12">
        <f t="shared" si="447"/>
        <v>0</v>
      </c>
      <c r="Z764" s="12">
        <f t="shared" si="447"/>
        <v>0</v>
      </c>
      <c r="AA764" s="12">
        <f t="shared" si="447"/>
        <v>0</v>
      </c>
      <c r="AB764" s="12">
        <f t="shared" si="447"/>
        <v>0</v>
      </c>
      <c r="AC764" s="12">
        <f t="shared" si="447"/>
        <v>0</v>
      </c>
      <c r="AD764" s="12">
        <f t="shared" si="447"/>
        <v>0</v>
      </c>
      <c r="AE764" s="12">
        <f t="shared" si="447"/>
        <v>0</v>
      </c>
      <c r="AF764" s="12">
        <f t="shared" si="447"/>
        <v>0</v>
      </c>
      <c r="AG764" s="12">
        <f t="shared" si="447"/>
        <v>0</v>
      </c>
      <c r="AH764" s="12">
        <f t="shared" si="447"/>
        <v>0</v>
      </c>
      <c r="AI764" s="12">
        <f t="shared" si="447"/>
        <v>0</v>
      </c>
      <c r="AJ764" s="12">
        <f t="shared" si="447"/>
        <v>0</v>
      </c>
      <c r="AK764" s="12">
        <f t="shared" si="446"/>
        <v>0</v>
      </c>
      <c r="AL764" s="12">
        <f t="shared" si="446"/>
        <v>0</v>
      </c>
      <c r="AM764" s="12">
        <v>0</v>
      </c>
      <c r="AN764" s="12">
        <f t="shared" si="430"/>
        <v>0</v>
      </c>
      <c r="AP764" s="55"/>
    </row>
    <row r="765" spans="1:42">
      <c r="A765" s="26">
        <v>2</v>
      </c>
      <c r="B765" s="2">
        <v>8</v>
      </c>
      <c r="C765" s="2">
        <v>1</v>
      </c>
      <c r="D765" s="2">
        <v>814</v>
      </c>
      <c r="E765" s="2">
        <v>1</v>
      </c>
      <c r="F765" s="2"/>
      <c r="G765" s="32" t="s">
        <v>636</v>
      </c>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f t="shared" si="430"/>
        <v>0</v>
      </c>
      <c r="AP765" s="55"/>
    </row>
    <row r="766" spans="1:42">
      <c r="A766" s="26">
        <v>2</v>
      </c>
      <c r="B766" s="2">
        <v>8</v>
      </c>
      <c r="C766" s="2">
        <v>1</v>
      </c>
      <c r="D766" s="2">
        <v>814</v>
      </c>
      <c r="E766" s="2">
        <v>2</v>
      </c>
      <c r="F766" s="2"/>
      <c r="G766" s="32" t="s">
        <v>637</v>
      </c>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f t="shared" si="430"/>
        <v>0</v>
      </c>
      <c r="AP766" s="55"/>
    </row>
    <row r="767" spans="1:42">
      <c r="A767" s="26">
        <v>2</v>
      </c>
      <c r="B767" s="2">
        <v>8</v>
      </c>
      <c r="C767" s="2">
        <v>1</v>
      </c>
      <c r="D767" s="2">
        <v>814</v>
      </c>
      <c r="E767" s="2">
        <v>3</v>
      </c>
      <c r="F767" s="2"/>
      <c r="G767" s="32" t="s">
        <v>638</v>
      </c>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f t="shared" si="430"/>
        <v>0</v>
      </c>
      <c r="AP767" s="55"/>
    </row>
    <row r="768" spans="1:42">
      <c r="A768" s="26">
        <v>2</v>
      </c>
      <c r="B768" s="2">
        <v>8</v>
      </c>
      <c r="C768" s="2">
        <v>1</v>
      </c>
      <c r="D768" s="2">
        <v>814</v>
      </c>
      <c r="E768" s="2">
        <v>4</v>
      </c>
      <c r="F768" s="2"/>
      <c r="G768" s="32" t="s">
        <v>639</v>
      </c>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f t="shared" ref="AN768:AN799" si="448">SUM(H768:AL768)</f>
        <v>0</v>
      </c>
      <c r="AP768" s="55"/>
    </row>
    <row r="769" spans="1:42">
      <c r="A769" s="26">
        <v>2</v>
      </c>
      <c r="B769" s="2">
        <v>8</v>
      </c>
      <c r="C769" s="2">
        <v>1</v>
      </c>
      <c r="D769" s="2">
        <v>814</v>
      </c>
      <c r="E769" s="2">
        <v>5</v>
      </c>
      <c r="F769" s="2"/>
      <c r="G769" s="32" t="s">
        <v>640</v>
      </c>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f t="shared" si="448"/>
        <v>0</v>
      </c>
      <c r="AP769" s="55"/>
    </row>
    <row r="770" spans="1:42">
      <c r="A770" s="26">
        <v>2</v>
      </c>
      <c r="B770" s="2">
        <v>8</v>
      </c>
      <c r="C770" s="2">
        <v>1</v>
      </c>
      <c r="D770" s="2">
        <v>814</v>
      </c>
      <c r="E770" s="2">
        <v>6</v>
      </c>
      <c r="F770" s="2"/>
      <c r="G770" s="32" t="s">
        <v>641</v>
      </c>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f t="shared" si="448"/>
        <v>0</v>
      </c>
      <c r="AP770" s="55"/>
    </row>
    <row r="771" spans="1:42">
      <c r="A771" s="26">
        <v>2</v>
      </c>
      <c r="B771" s="2">
        <v>8</v>
      </c>
      <c r="C771" s="2">
        <v>1</v>
      </c>
      <c r="D771" s="2">
        <v>814</v>
      </c>
      <c r="E771" s="2">
        <v>7</v>
      </c>
      <c r="F771" s="2"/>
      <c r="G771" s="32" t="s">
        <v>642</v>
      </c>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f t="shared" si="448"/>
        <v>0</v>
      </c>
      <c r="AP771" s="55"/>
    </row>
    <row r="772" spans="1:42">
      <c r="A772" s="26">
        <v>2</v>
      </c>
      <c r="B772" s="2">
        <v>8</v>
      </c>
      <c r="C772" s="2">
        <v>1</v>
      </c>
      <c r="D772" s="2">
        <v>815</v>
      </c>
      <c r="E772" s="2"/>
      <c r="F772" s="2"/>
      <c r="G772" s="36" t="s">
        <v>643</v>
      </c>
      <c r="H772" s="12">
        <f>+H773</f>
        <v>0</v>
      </c>
      <c r="I772" s="12">
        <f t="shared" ref="I772:AL772" si="449">+I773</f>
        <v>0</v>
      </c>
      <c r="J772" s="12">
        <f t="shared" si="449"/>
        <v>0</v>
      </c>
      <c r="K772" s="12">
        <f t="shared" si="449"/>
        <v>0</v>
      </c>
      <c r="L772" s="12"/>
      <c r="M772" s="12">
        <f t="shared" si="449"/>
        <v>0</v>
      </c>
      <c r="N772" s="12">
        <f t="shared" si="449"/>
        <v>0</v>
      </c>
      <c r="O772" s="12">
        <f t="shared" si="449"/>
        <v>0</v>
      </c>
      <c r="P772" s="12">
        <f t="shared" si="449"/>
        <v>0</v>
      </c>
      <c r="Q772" s="12">
        <f t="shared" si="449"/>
        <v>0</v>
      </c>
      <c r="R772" s="12">
        <f t="shared" si="449"/>
        <v>0</v>
      </c>
      <c r="S772" s="12">
        <f t="shared" si="449"/>
        <v>0</v>
      </c>
      <c r="T772" s="12">
        <f t="shared" si="449"/>
        <v>0</v>
      </c>
      <c r="U772" s="12">
        <f t="shared" si="449"/>
        <v>0</v>
      </c>
      <c r="V772" s="12">
        <f t="shared" si="449"/>
        <v>0</v>
      </c>
      <c r="W772" s="12">
        <f t="shared" si="449"/>
        <v>0</v>
      </c>
      <c r="X772" s="12">
        <f t="shared" si="449"/>
        <v>0</v>
      </c>
      <c r="Y772" s="12">
        <f t="shared" si="449"/>
        <v>0</v>
      </c>
      <c r="Z772" s="12">
        <f t="shared" si="449"/>
        <v>0</v>
      </c>
      <c r="AA772" s="12">
        <f t="shared" si="449"/>
        <v>0</v>
      </c>
      <c r="AB772" s="12">
        <f t="shared" si="449"/>
        <v>0</v>
      </c>
      <c r="AC772" s="12">
        <f t="shared" si="449"/>
        <v>0</v>
      </c>
      <c r="AD772" s="12">
        <f t="shared" si="449"/>
        <v>0</v>
      </c>
      <c r="AE772" s="12">
        <f t="shared" si="449"/>
        <v>0</v>
      </c>
      <c r="AF772" s="12">
        <f t="shared" si="449"/>
        <v>0</v>
      </c>
      <c r="AG772" s="12">
        <f t="shared" si="449"/>
        <v>0</v>
      </c>
      <c r="AH772" s="12">
        <f t="shared" si="449"/>
        <v>0</v>
      </c>
      <c r="AI772" s="12">
        <f t="shared" si="449"/>
        <v>0</v>
      </c>
      <c r="AJ772" s="12">
        <f t="shared" si="449"/>
        <v>0</v>
      </c>
      <c r="AK772" s="12">
        <f t="shared" si="449"/>
        <v>0</v>
      </c>
      <c r="AL772" s="12">
        <f t="shared" si="449"/>
        <v>0</v>
      </c>
      <c r="AM772" s="12">
        <v>0</v>
      </c>
      <c r="AN772" s="12">
        <f t="shared" si="448"/>
        <v>0</v>
      </c>
      <c r="AP772" s="55"/>
    </row>
    <row r="773" spans="1:42">
      <c r="A773" s="26">
        <v>2</v>
      </c>
      <c r="B773" s="2">
        <v>8</v>
      </c>
      <c r="C773" s="2">
        <v>1</v>
      </c>
      <c r="D773" s="2">
        <v>815</v>
      </c>
      <c r="E773" s="2">
        <v>1</v>
      </c>
      <c r="F773" s="2"/>
      <c r="G773" s="32" t="s">
        <v>643</v>
      </c>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f t="shared" si="448"/>
        <v>0</v>
      </c>
      <c r="AP773" s="55"/>
    </row>
    <row r="774" spans="1:42">
      <c r="A774" s="26">
        <v>2</v>
      </c>
      <c r="B774" s="2">
        <v>8</v>
      </c>
      <c r="C774" s="2">
        <v>1</v>
      </c>
      <c r="D774" s="2">
        <v>816</v>
      </c>
      <c r="E774" s="2"/>
      <c r="F774" s="2"/>
      <c r="G774" s="36" t="s">
        <v>644</v>
      </c>
      <c r="H774" s="12">
        <f>+H775</f>
        <v>0</v>
      </c>
      <c r="I774" s="12">
        <f t="shared" ref="I774:AL774" si="450">+I775</f>
        <v>0</v>
      </c>
      <c r="J774" s="12">
        <f t="shared" si="450"/>
        <v>0</v>
      </c>
      <c r="K774" s="12">
        <f t="shared" si="450"/>
        <v>0</v>
      </c>
      <c r="L774" s="12"/>
      <c r="M774" s="12">
        <f t="shared" si="450"/>
        <v>0</v>
      </c>
      <c r="N774" s="12">
        <f t="shared" si="450"/>
        <v>0</v>
      </c>
      <c r="O774" s="12">
        <f t="shared" si="450"/>
        <v>0</v>
      </c>
      <c r="P774" s="12">
        <f t="shared" si="450"/>
        <v>0</v>
      </c>
      <c r="Q774" s="12">
        <f t="shared" si="450"/>
        <v>0</v>
      </c>
      <c r="R774" s="12">
        <f t="shared" si="450"/>
        <v>0</v>
      </c>
      <c r="S774" s="12">
        <f t="shared" si="450"/>
        <v>0</v>
      </c>
      <c r="T774" s="12">
        <f t="shared" si="450"/>
        <v>0</v>
      </c>
      <c r="U774" s="12">
        <f t="shared" si="450"/>
        <v>0</v>
      </c>
      <c r="V774" s="12">
        <f t="shared" si="450"/>
        <v>0</v>
      </c>
      <c r="W774" s="12">
        <f t="shared" si="450"/>
        <v>0</v>
      </c>
      <c r="X774" s="12">
        <f t="shared" si="450"/>
        <v>0</v>
      </c>
      <c r="Y774" s="12">
        <f t="shared" si="450"/>
        <v>0</v>
      </c>
      <c r="Z774" s="12">
        <f t="shared" si="450"/>
        <v>0</v>
      </c>
      <c r="AA774" s="12">
        <f t="shared" si="450"/>
        <v>0</v>
      </c>
      <c r="AB774" s="12">
        <f t="shared" si="450"/>
        <v>0</v>
      </c>
      <c r="AC774" s="12">
        <f t="shared" si="450"/>
        <v>0</v>
      </c>
      <c r="AD774" s="12">
        <f t="shared" si="450"/>
        <v>0</v>
      </c>
      <c r="AE774" s="12">
        <f t="shared" si="450"/>
        <v>0</v>
      </c>
      <c r="AF774" s="12">
        <f t="shared" si="450"/>
        <v>0</v>
      </c>
      <c r="AG774" s="12">
        <f t="shared" si="450"/>
        <v>0</v>
      </c>
      <c r="AH774" s="12">
        <f t="shared" si="450"/>
        <v>0</v>
      </c>
      <c r="AI774" s="12">
        <f t="shared" si="450"/>
        <v>0</v>
      </c>
      <c r="AJ774" s="12">
        <f t="shared" si="450"/>
        <v>0</v>
      </c>
      <c r="AK774" s="12">
        <f t="shared" si="450"/>
        <v>0</v>
      </c>
      <c r="AL774" s="12">
        <f t="shared" si="450"/>
        <v>0</v>
      </c>
      <c r="AM774" s="12">
        <v>0</v>
      </c>
      <c r="AN774" s="12">
        <f t="shared" si="448"/>
        <v>0</v>
      </c>
      <c r="AP774" s="55"/>
    </row>
    <row r="775" spans="1:42">
      <c r="A775" s="26">
        <v>2</v>
      </c>
      <c r="B775" s="2">
        <v>8</v>
      </c>
      <c r="C775" s="2">
        <v>1</v>
      </c>
      <c r="D775" s="2">
        <v>816</v>
      </c>
      <c r="E775" s="2">
        <v>1</v>
      </c>
      <c r="F775" s="2"/>
      <c r="G775" s="32" t="s">
        <v>644</v>
      </c>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f t="shared" si="448"/>
        <v>0</v>
      </c>
      <c r="AP775" s="55"/>
    </row>
    <row r="776" spans="1:42">
      <c r="A776" s="26">
        <v>2</v>
      </c>
      <c r="B776" s="2">
        <v>8</v>
      </c>
      <c r="C776" s="2">
        <v>3</v>
      </c>
      <c r="D776" s="2"/>
      <c r="E776" s="2"/>
      <c r="F776" s="2"/>
      <c r="G776" s="36" t="s">
        <v>645</v>
      </c>
      <c r="H776" s="14">
        <f>+H777+H786+H790+H792</f>
        <v>0</v>
      </c>
      <c r="I776" s="14">
        <f t="shared" ref="I776:AL776" si="451">+I777+I786+I790+I792</f>
        <v>0</v>
      </c>
      <c r="J776" s="14">
        <f t="shared" si="451"/>
        <v>0</v>
      </c>
      <c r="K776" s="14">
        <f t="shared" si="451"/>
        <v>0</v>
      </c>
      <c r="L776" s="14"/>
      <c r="M776" s="14">
        <f t="shared" ref="M776:AJ776" si="452">+M777+M786+M790+M792</f>
        <v>0</v>
      </c>
      <c r="N776" s="14">
        <f t="shared" si="452"/>
        <v>0</v>
      </c>
      <c r="O776" s="14">
        <f t="shared" si="452"/>
        <v>0</v>
      </c>
      <c r="P776" s="14">
        <f t="shared" si="452"/>
        <v>0</v>
      </c>
      <c r="Q776" s="14">
        <f t="shared" si="452"/>
        <v>0</v>
      </c>
      <c r="R776" s="14">
        <f t="shared" si="452"/>
        <v>0</v>
      </c>
      <c r="S776" s="14">
        <f t="shared" si="452"/>
        <v>0</v>
      </c>
      <c r="T776" s="14">
        <f t="shared" si="452"/>
        <v>0</v>
      </c>
      <c r="U776" s="14">
        <f t="shared" si="452"/>
        <v>0</v>
      </c>
      <c r="V776" s="14">
        <f t="shared" si="452"/>
        <v>0</v>
      </c>
      <c r="W776" s="14">
        <f t="shared" si="452"/>
        <v>0</v>
      </c>
      <c r="X776" s="14">
        <f t="shared" si="452"/>
        <v>0</v>
      </c>
      <c r="Y776" s="14">
        <f t="shared" si="452"/>
        <v>0</v>
      </c>
      <c r="Z776" s="14">
        <f t="shared" si="452"/>
        <v>0</v>
      </c>
      <c r="AA776" s="14">
        <f t="shared" si="452"/>
        <v>0</v>
      </c>
      <c r="AB776" s="14">
        <f t="shared" si="452"/>
        <v>0</v>
      </c>
      <c r="AC776" s="14">
        <f t="shared" si="452"/>
        <v>0</v>
      </c>
      <c r="AD776" s="14">
        <f t="shared" si="452"/>
        <v>0</v>
      </c>
      <c r="AE776" s="14">
        <f t="shared" si="452"/>
        <v>0</v>
      </c>
      <c r="AF776" s="14">
        <f t="shared" si="452"/>
        <v>0</v>
      </c>
      <c r="AG776" s="14">
        <f t="shared" si="452"/>
        <v>0</v>
      </c>
      <c r="AH776" s="14">
        <f t="shared" si="452"/>
        <v>0</v>
      </c>
      <c r="AI776" s="14">
        <f t="shared" si="452"/>
        <v>0</v>
      </c>
      <c r="AJ776" s="14">
        <f t="shared" si="452"/>
        <v>0</v>
      </c>
      <c r="AK776" s="14">
        <f t="shared" si="451"/>
        <v>0</v>
      </c>
      <c r="AL776" s="14">
        <f t="shared" si="451"/>
        <v>0</v>
      </c>
      <c r="AM776" s="14">
        <v>0</v>
      </c>
      <c r="AN776" s="14">
        <f t="shared" si="448"/>
        <v>0</v>
      </c>
      <c r="AP776" s="55"/>
    </row>
    <row r="777" spans="1:42">
      <c r="A777" s="26">
        <v>2</v>
      </c>
      <c r="B777" s="2">
        <v>8</v>
      </c>
      <c r="C777" s="2">
        <v>3</v>
      </c>
      <c r="D777" s="2">
        <v>831</v>
      </c>
      <c r="E777" s="2"/>
      <c r="F777" s="2"/>
      <c r="G777" s="36" t="s">
        <v>646</v>
      </c>
      <c r="H777" s="12">
        <f>SUM(H778:H785)</f>
        <v>0</v>
      </c>
      <c r="I777" s="12">
        <f t="shared" ref="I777:AL777" si="453">SUM(I778:I785)</f>
        <v>0</v>
      </c>
      <c r="J777" s="12">
        <f t="shared" si="453"/>
        <v>0</v>
      </c>
      <c r="K777" s="12">
        <f t="shared" si="453"/>
        <v>0</v>
      </c>
      <c r="L777" s="12"/>
      <c r="M777" s="12">
        <f t="shared" ref="M777:AJ777" si="454">SUM(M778:M785)</f>
        <v>0</v>
      </c>
      <c r="N777" s="12">
        <f t="shared" si="454"/>
        <v>0</v>
      </c>
      <c r="O777" s="12">
        <f t="shared" si="454"/>
        <v>0</v>
      </c>
      <c r="P777" s="12">
        <f t="shared" si="454"/>
        <v>0</v>
      </c>
      <c r="Q777" s="12">
        <f t="shared" si="454"/>
        <v>0</v>
      </c>
      <c r="R777" s="12">
        <f t="shared" si="454"/>
        <v>0</v>
      </c>
      <c r="S777" s="12">
        <f t="shared" si="454"/>
        <v>0</v>
      </c>
      <c r="T777" s="12">
        <f t="shared" si="454"/>
        <v>0</v>
      </c>
      <c r="U777" s="12">
        <f t="shared" si="454"/>
        <v>0</v>
      </c>
      <c r="V777" s="12">
        <f t="shared" si="454"/>
        <v>0</v>
      </c>
      <c r="W777" s="12">
        <f t="shared" si="454"/>
        <v>0</v>
      </c>
      <c r="X777" s="12">
        <f t="shared" si="454"/>
        <v>0</v>
      </c>
      <c r="Y777" s="12">
        <f t="shared" si="454"/>
        <v>0</v>
      </c>
      <c r="Z777" s="12">
        <f t="shared" si="454"/>
        <v>0</v>
      </c>
      <c r="AA777" s="12">
        <f t="shared" si="454"/>
        <v>0</v>
      </c>
      <c r="AB777" s="12">
        <f t="shared" si="454"/>
        <v>0</v>
      </c>
      <c r="AC777" s="12">
        <f t="shared" si="454"/>
        <v>0</v>
      </c>
      <c r="AD777" s="12">
        <f t="shared" si="454"/>
        <v>0</v>
      </c>
      <c r="AE777" s="12">
        <f t="shared" si="454"/>
        <v>0</v>
      </c>
      <c r="AF777" s="12">
        <f t="shared" si="454"/>
        <v>0</v>
      </c>
      <c r="AG777" s="12">
        <f t="shared" si="454"/>
        <v>0</v>
      </c>
      <c r="AH777" s="12">
        <f t="shared" si="454"/>
        <v>0</v>
      </c>
      <c r="AI777" s="12">
        <f t="shared" si="454"/>
        <v>0</v>
      </c>
      <c r="AJ777" s="12">
        <f t="shared" si="454"/>
        <v>0</v>
      </c>
      <c r="AK777" s="12">
        <f t="shared" si="453"/>
        <v>0</v>
      </c>
      <c r="AL777" s="12">
        <f t="shared" si="453"/>
        <v>0</v>
      </c>
      <c r="AM777" s="12">
        <v>0</v>
      </c>
      <c r="AN777" s="12">
        <f t="shared" si="448"/>
        <v>0</v>
      </c>
      <c r="AP777" s="55"/>
    </row>
    <row r="778" spans="1:42">
      <c r="A778" s="26">
        <v>2</v>
      </c>
      <c r="B778" s="2">
        <v>8</v>
      </c>
      <c r="C778" s="2">
        <v>3</v>
      </c>
      <c r="D778" s="2">
        <v>831</v>
      </c>
      <c r="E778" s="2">
        <v>1</v>
      </c>
      <c r="F778" s="2"/>
      <c r="G778" s="32" t="s">
        <v>647</v>
      </c>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f t="shared" si="448"/>
        <v>0</v>
      </c>
      <c r="AP778" s="55"/>
    </row>
    <row r="779" spans="1:42">
      <c r="A779" s="26">
        <v>2</v>
      </c>
      <c r="B779" s="2">
        <v>8</v>
      </c>
      <c r="C779" s="2">
        <v>3</v>
      </c>
      <c r="D779" s="2">
        <v>831</v>
      </c>
      <c r="E779" s="2">
        <v>2</v>
      </c>
      <c r="F779" s="2"/>
      <c r="G779" s="32" t="s">
        <v>648</v>
      </c>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f t="shared" si="448"/>
        <v>0</v>
      </c>
      <c r="AP779" s="55"/>
    </row>
    <row r="780" spans="1:42">
      <c r="A780" s="26">
        <v>2</v>
      </c>
      <c r="B780" s="2">
        <v>8</v>
      </c>
      <c r="C780" s="2">
        <v>3</v>
      </c>
      <c r="D780" s="2">
        <v>831</v>
      </c>
      <c r="E780" s="2">
        <v>3</v>
      </c>
      <c r="F780" s="2"/>
      <c r="G780" s="32" t="s">
        <v>649</v>
      </c>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f t="shared" si="448"/>
        <v>0</v>
      </c>
      <c r="AP780" s="55"/>
    </row>
    <row r="781" spans="1:42">
      <c r="A781" s="26">
        <v>2</v>
      </c>
      <c r="B781" s="2">
        <v>8</v>
      </c>
      <c r="C781" s="2">
        <v>3</v>
      </c>
      <c r="D781" s="2">
        <v>831</v>
      </c>
      <c r="E781" s="2">
        <v>4</v>
      </c>
      <c r="F781" s="2"/>
      <c r="G781" s="32" t="s">
        <v>650</v>
      </c>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f t="shared" si="448"/>
        <v>0</v>
      </c>
      <c r="AP781" s="55"/>
    </row>
    <row r="782" spans="1:42">
      <c r="A782" s="26">
        <v>2</v>
      </c>
      <c r="B782" s="2">
        <v>8</v>
      </c>
      <c r="C782" s="2">
        <v>3</v>
      </c>
      <c r="D782" s="2">
        <v>831</v>
      </c>
      <c r="E782" s="2">
        <v>5</v>
      </c>
      <c r="F782" s="2"/>
      <c r="G782" s="32" t="s">
        <v>651</v>
      </c>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f t="shared" si="448"/>
        <v>0</v>
      </c>
      <c r="AP782" s="55"/>
    </row>
    <row r="783" spans="1:42">
      <c r="A783" s="26">
        <v>2</v>
      </c>
      <c r="B783" s="2">
        <v>8</v>
      </c>
      <c r="C783" s="2">
        <v>3</v>
      </c>
      <c r="D783" s="2">
        <v>831</v>
      </c>
      <c r="E783" s="2">
        <v>6</v>
      </c>
      <c r="F783" s="2"/>
      <c r="G783" s="32" t="s">
        <v>652</v>
      </c>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f t="shared" si="448"/>
        <v>0</v>
      </c>
      <c r="AP783" s="55"/>
    </row>
    <row r="784" spans="1:42">
      <c r="A784" s="26">
        <v>2</v>
      </c>
      <c r="B784" s="2">
        <v>8</v>
      </c>
      <c r="C784" s="2">
        <v>3</v>
      </c>
      <c r="D784" s="2">
        <v>831</v>
      </c>
      <c r="E784" s="2">
        <v>7</v>
      </c>
      <c r="F784" s="2"/>
      <c r="G784" s="32" t="s">
        <v>653</v>
      </c>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f t="shared" si="448"/>
        <v>0</v>
      </c>
      <c r="AP784" s="55"/>
    </row>
    <row r="785" spans="1:42">
      <c r="A785" s="26">
        <v>2</v>
      </c>
      <c r="B785" s="2">
        <v>8</v>
      </c>
      <c r="C785" s="2">
        <v>3</v>
      </c>
      <c r="D785" s="2">
        <v>831</v>
      </c>
      <c r="E785" s="2">
        <v>8</v>
      </c>
      <c r="F785" s="2"/>
      <c r="G785" s="32" t="s">
        <v>654</v>
      </c>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2">
        <f t="shared" si="448"/>
        <v>0</v>
      </c>
      <c r="AP785" s="55"/>
    </row>
    <row r="786" spans="1:42">
      <c r="A786" s="26">
        <v>2</v>
      </c>
      <c r="B786" s="2">
        <v>8</v>
      </c>
      <c r="C786" s="2">
        <v>3</v>
      </c>
      <c r="D786" s="2">
        <v>832</v>
      </c>
      <c r="E786" s="2"/>
      <c r="F786" s="2"/>
      <c r="G786" s="36" t="s">
        <v>655</v>
      </c>
      <c r="H786" s="12">
        <f>SUM(H787:H789)</f>
        <v>0</v>
      </c>
      <c r="I786" s="12">
        <f t="shared" ref="I786:AL786" si="455">SUM(I787:I789)</f>
        <v>0</v>
      </c>
      <c r="J786" s="12">
        <f t="shared" si="455"/>
        <v>0</v>
      </c>
      <c r="K786" s="12">
        <f t="shared" si="455"/>
        <v>0</v>
      </c>
      <c r="L786" s="12"/>
      <c r="M786" s="12">
        <f t="shared" ref="M786:AJ786" si="456">SUM(M787:M789)</f>
        <v>0</v>
      </c>
      <c r="N786" s="12">
        <f t="shared" si="456"/>
        <v>0</v>
      </c>
      <c r="O786" s="12">
        <f t="shared" si="456"/>
        <v>0</v>
      </c>
      <c r="P786" s="12">
        <f t="shared" si="456"/>
        <v>0</v>
      </c>
      <c r="Q786" s="12">
        <f t="shared" si="456"/>
        <v>0</v>
      </c>
      <c r="R786" s="12">
        <f t="shared" si="456"/>
        <v>0</v>
      </c>
      <c r="S786" s="12">
        <f t="shared" si="456"/>
        <v>0</v>
      </c>
      <c r="T786" s="12">
        <f t="shared" si="456"/>
        <v>0</v>
      </c>
      <c r="U786" s="12">
        <f t="shared" si="456"/>
        <v>0</v>
      </c>
      <c r="V786" s="12">
        <f t="shared" si="456"/>
        <v>0</v>
      </c>
      <c r="W786" s="12">
        <f t="shared" si="456"/>
        <v>0</v>
      </c>
      <c r="X786" s="12">
        <f t="shared" si="456"/>
        <v>0</v>
      </c>
      <c r="Y786" s="12">
        <f t="shared" si="456"/>
        <v>0</v>
      </c>
      <c r="Z786" s="12">
        <f t="shared" si="456"/>
        <v>0</v>
      </c>
      <c r="AA786" s="12">
        <f t="shared" si="456"/>
        <v>0</v>
      </c>
      <c r="AB786" s="12">
        <f t="shared" si="456"/>
        <v>0</v>
      </c>
      <c r="AC786" s="12">
        <f t="shared" si="456"/>
        <v>0</v>
      </c>
      <c r="AD786" s="12">
        <f t="shared" si="456"/>
        <v>0</v>
      </c>
      <c r="AE786" s="12">
        <f t="shared" si="456"/>
        <v>0</v>
      </c>
      <c r="AF786" s="12">
        <f t="shared" si="456"/>
        <v>0</v>
      </c>
      <c r="AG786" s="12">
        <f t="shared" si="456"/>
        <v>0</v>
      </c>
      <c r="AH786" s="12">
        <f t="shared" si="456"/>
        <v>0</v>
      </c>
      <c r="AI786" s="12">
        <f t="shared" si="456"/>
        <v>0</v>
      </c>
      <c r="AJ786" s="12">
        <f t="shared" si="456"/>
        <v>0</v>
      </c>
      <c r="AK786" s="12">
        <f t="shared" si="455"/>
        <v>0</v>
      </c>
      <c r="AL786" s="12">
        <f t="shared" si="455"/>
        <v>0</v>
      </c>
      <c r="AM786" s="12">
        <v>0</v>
      </c>
      <c r="AN786" s="12">
        <f t="shared" si="448"/>
        <v>0</v>
      </c>
      <c r="AP786" s="55"/>
    </row>
    <row r="787" spans="1:42">
      <c r="A787" s="26">
        <v>2</v>
      </c>
      <c r="B787" s="2">
        <v>8</v>
      </c>
      <c r="C787" s="2">
        <v>3</v>
      </c>
      <c r="D787" s="2">
        <v>832</v>
      </c>
      <c r="E787" s="2">
        <v>1</v>
      </c>
      <c r="F787" s="2"/>
      <c r="G787" s="32" t="s">
        <v>656</v>
      </c>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f t="shared" si="448"/>
        <v>0</v>
      </c>
      <c r="AP787" s="55"/>
    </row>
    <row r="788" spans="1:42">
      <c r="A788" s="26">
        <v>2</v>
      </c>
      <c r="B788" s="2">
        <v>8</v>
      </c>
      <c r="C788" s="2">
        <v>3</v>
      </c>
      <c r="D788" s="2">
        <v>832</v>
      </c>
      <c r="E788" s="2">
        <v>2</v>
      </c>
      <c r="F788" s="2"/>
      <c r="G788" s="32" t="s">
        <v>657</v>
      </c>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f t="shared" si="448"/>
        <v>0</v>
      </c>
      <c r="AP788" s="55"/>
    </row>
    <row r="789" spans="1:42">
      <c r="A789" s="26">
        <v>2</v>
      </c>
      <c r="B789" s="2">
        <v>8</v>
      </c>
      <c r="C789" s="2">
        <v>3</v>
      </c>
      <c r="D789" s="2">
        <v>832</v>
      </c>
      <c r="E789" s="2">
        <v>3</v>
      </c>
      <c r="F789" s="2"/>
      <c r="G789" s="32" t="s">
        <v>658</v>
      </c>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f t="shared" si="448"/>
        <v>0</v>
      </c>
      <c r="AP789" s="55"/>
    </row>
    <row r="790" spans="1:42">
      <c r="A790" s="26">
        <v>2</v>
      </c>
      <c r="B790" s="2">
        <v>8</v>
      </c>
      <c r="C790" s="2">
        <v>3</v>
      </c>
      <c r="D790" s="2">
        <v>834</v>
      </c>
      <c r="E790" s="2"/>
      <c r="F790" s="2"/>
      <c r="G790" s="36" t="s">
        <v>659</v>
      </c>
      <c r="H790" s="12">
        <f>+H791</f>
        <v>0</v>
      </c>
      <c r="I790" s="12">
        <f t="shared" ref="I790:AL790" si="457">+I791</f>
        <v>0</v>
      </c>
      <c r="J790" s="12">
        <f t="shared" si="457"/>
        <v>0</v>
      </c>
      <c r="K790" s="12">
        <f t="shared" si="457"/>
        <v>0</v>
      </c>
      <c r="L790" s="12"/>
      <c r="M790" s="12">
        <f t="shared" si="457"/>
        <v>0</v>
      </c>
      <c r="N790" s="12">
        <f t="shared" si="457"/>
        <v>0</v>
      </c>
      <c r="O790" s="12">
        <f t="shared" si="457"/>
        <v>0</v>
      </c>
      <c r="P790" s="12">
        <f t="shared" si="457"/>
        <v>0</v>
      </c>
      <c r="Q790" s="12">
        <f t="shared" si="457"/>
        <v>0</v>
      </c>
      <c r="R790" s="12">
        <f t="shared" si="457"/>
        <v>0</v>
      </c>
      <c r="S790" s="12">
        <f t="shared" si="457"/>
        <v>0</v>
      </c>
      <c r="T790" s="12">
        <f t="shared" si="457"/>
        <v>0</v>
      </c>
      <c r="U790" s="12">
        <f t="shared" si="457"/>
        <v>0</v>
      </c>
      <c r="V790" s="12">
        <f t="shared" si="457"/>
        <v>0</v>
      </c>
      <c r="W790" s="12">
        <f t="shared" si="457"/>
        <v>0</v>
      </c>
      <c r="X790" s="12">
        <f t="shared" si="457"/>
        <v>0</v>
      </c>
      <c r="Y790" s="12">
        <f t="shared" si="457"/>
        <v>0</v>
      </c>
      <c r="Z790" s="12">
        <f t="shared" si="457"/>
        <v>0</v>
      </c>
      <c r="AA790" s="12">
        <f t="shared" si="457"/>
        <v>0</v>
      </c>
      <c r="AB790" s="12">
        <f t="shared" si="457"/>
        <v>0</v>
      </c>
      <c r="AC790" s="12">
        <f t="shared" si="457"/>
        <v>0</v>
      </c>
      <c r="AD790" s="12">
        <f t="shared" si="457"/>
        <v>0</v>
      </c>
      <c r="AE790" s="12">
        <f t="shared" si="457"/>
        <v>0</v>
      </c>
      <c r="AF790" s="12">
        <f t="shared" si="457"/>
        <v>0</v>
      </c>
      <c r="AG790" s="12">
        <f t="shared" si="457"/>
        <v>0</v>
      </c>
      <c r="AH790" s="12">
        <f t="shared" si="457"/>
        <v>0</v>
      </c>
      <c r="AI790" s="12">
        <f t="shared" si="457"/>
        <v>0</v>
      </c>
      <c r="AJ790" s="12">
        <f t="shared" si="457"/>
        <v>0</v>
      </c>
      <c r="AK790" s="12">
        <f t="shared" si="457"/>
        <v>0</v>
      </c>
      <c r="AL790" s="12">
        <f t="shared" si="457"/>
        <v>0</v>
      </c>
      <c r="AM790" s="12">
        <v>0</v>
      </c>
      <c r="AN790" s="12">
        <f t="shared" si="448"/>
        <v>0</v>
      </c>
      <c r="AP790" s="55"/>
    </row>
    <row r="791" spans="1:42">
      <c r="A791" s="26">
        <v>2</v>
      </c>
      <c r="B791" s="2">
        <v>8</v>
      </c>
      <c r="C791" s="2">
        <v>3</v>
      </c>
      <c r="D791" s="2">
        <v>834</v>
      </c>
      <c r="E791" s="2">
        <v>1</v>
      </c>
      <c r="F791" s="2"/>
      <c r="G791" s="32" t="s">
        <v>660</v>
      </c>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f t="shared" si="448"/>
        <v>0</v>
      </c>
      <c r="AP791" s="55"/>
    </row>
    <row r="792" spans="1:42">
      <c r="A792" s="26">
        <v>2</v>
      </c>
      <c r="B792" s="2">
        <v>8</v>
      </c>
      <c r="C792" s="2">
        <v>3</v>
      </c>
      <c r="D792" s="2">
        <v>835</v>
      </c>
      <c r="E792" s="2"/>
      <c r="F792" s="2"/>
      <c r="G792" s="36" t="s">
        <v>661</v>
      </c>
      <c r="H792" s="12">
        <f>+H793</f>
        <v>0</v>
      </c>
      <c r="I792" s="12">
        <f t="shared" ref="I792:AL792" si="458">+I793</f>
        <v>0</v>
      </c>
      <c r="J792" s="12">
        <f t="shared" si="458"/>
        <v>0</v>
      </c>
      <c r="K792" s="12">
        <f t="shared" si="458"/>
        <v>0</v>
      </c>
      <c r="L792" s="12"/>
      <c r="M792" s="12">
        <f t="shared" si="458"/>
        <v>0</v>
      </c>
      <c r="N792" s="12">
        <f t="shared" si="458"/>
        <v>0</v>
      </c>
      <c r="O792" s="12">
        <f t="shared" si="458"/>
        <v>0</v>
      </c>
      <c r="P792" s="12">
        <f t="shared" si="458"/>
        <v>0</v>
      </c>
      <c r="Q792" s="12">
        <f t="shared" si="458"/>
        <v>0</v>
      </c>
      <c r="R792" s="12">
        <f t="shared" si="458"/>
        <v>0</v>
      </c>
      <c r="S792" s="12">
        <f t="shared" si="458"/>
        <v>0</v>
      </c>
      <c r="T792" s="12">
        <f t="shared" si="458"/>
        <v>0</v>
      </c>
      <c r="U792" s="12">
        <f t="shared" si="458"/>
        <v>0</v>
      </c>
      <c r="V792" s="12">
        <f t="shared" si="458"/>
        <v>0</v>
      </c>
      <c r="W792" s="12">
        <f t="shared" si="458"/>
        <v>0</v>
      </c>
      <c r="X792" s="12">
        <f t="shared" si="458"/>
        <v>0</v>
      </c>
      <c r="Y792" s="12">
        <f t="shared" si="458"/>
        <v>0</v>
      </c>
      <c r="Z792" s="12">
        <f t="shared" si="458"/>
        <v>0</v>
      </c>
      <c r="AA792" s="12">
        <f t="shared" si="458"/>
        <v>0</v>
      </c>
      <c r="AB792" s="12">
        <f t="shared" si="458"/>
        <v>0</v>
      </c>
      <c r="AC792" s="12">
        <f t="shared" si="458"/>
        <v>0</v>
      </c>
      <c r="AD792" s="12">
        <f t="shared" si="458"/>
        <v>0</v>
      </c>
      <c r="AE792" s="12">
        <f t="shared" si="458"/>
        <v>0</v>
      </c>
      <c r="AF792" s="12">
        <f t="shared" si="458"/>
        <v>0</v>
      </c>
      <c r="AG792" s="12">
        <f t="shared" si="458"/>
        <v>0</v>
      </c>
      <c r="AH792" s="12">
        <f t="shared" si="458"/>
        <v>0</v>
      </c>
      <c r="AI792" s="12">
        <f t="shared" si="458"/>
        <v>0</v>
      </c>
      <c r="AJ792" s="12">
        <f t="shared" si="458"/>
        <v>0</v>
      </c>
      <c r="AK792" s="12">
        <f t="shared" si="458"/>
        <v>0</v>
      </c>
      <c r="AL792" s="12">
        <f t="shared" si="458"/>
        <v>0</v>
      </c>
      <c r="AM792" s="12">
        <v>0</v>
      </c>
      <c r="AN792" s="12">
        <f t="shared" si="448"/>
        <v>0</v>
      </c>
      <c r="AP792" s="55"/>
    </row>
    <row r="793" spans="1:42">
      <c r="A793" s="26">
        <v>2</v>
      </c>
      <c r="B793" s="2">
        <v>8</v>
      </c>
      <c r="C793" s="2">
        <v>3</v>
      </c>
      <c r="D793" s="2">
        <v>835</v>
      </c>
      <c r="E793" s="2">
        <v>1</v>
      </c>
      <c r="F793" s="2"/>
      <c r="G793" s="32" t="s">
        <v>662</v>
      </c>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f t="shared" si="448"/>
        <v>0</v>
      </c>
      <c r="AP793" s="55"/>
    </row>
    <row r="794" spans="1:42">
      <c r="A794" s="26">
        <v>2</v>
      </c>
      <c r="B794" s="2">
        <v>8</v>
      </c>
      <c r="C794" s="2">
        <v>5</v>
      </c>
      <c r="D794" s="2"/>
      <c r="E794" s="2"/>
      <c r="F794" s="2"/>
      <c r="G794" s="36" t="s">
        <v>663</v>
      </c>
      <c r="H794" s="14">
        <f>+H795+H797+H799</f>
        <v>0</v>
      </c>
      <c r="I794" s="14">
        <f t="shared" ref="I794:AL794" si="459">+I795+I797+I799</f>
        <v>0</v>
      </c>
      <c r="J794" s="14">
        <f t="shared" si="459"/>
        <v>0</v>
      </c>
      <c r="K794" s="14">
        <f t="shared" si="459"/>
        <v>0</v>
      </c>
      <c r="L794" s="14"/>
      <c r="M794" s="14">
        <f t="shared" ref="M794:AJ794" si="460">+M795+M797+M799</f>
        <v>0</v>
      </c>
      <c r="N794" s="14">
        <f t="shared" si="460"/>
        <v>0</v>
      </c>
      <c r="O794" s="14">
        <f t="shared" si="460"/>
        <v>0</v>
      </c>
      <c r="P794" s="14">
        <f t="shared" si="460"/>
        <v>0</v>
      </c>
      <c r="Q794" s="14">
        <f t="shared" si="460"/>
        <v>0</v>
      </c>
      <c r="R794" s="14">
        <f t="shared" si="460"/>
        <v>0</v>
      </c>
      <c r="S794" s="14">
        <f t="shared" si="460"/>
        <v>0</v>
      </c>
      <c r="T794" s="14">
        <f t="shared" si="460"/>
        <v>0</v>
      </c>
      <c r="U794" s="14">
        <f t="shared" si="460"/>
        <v>0</v>
      </c>
      <c r="V794" s="14">
        <f t="shared" si="460"/>
        <v>0</v>
      </c>
      <c r="W794" s="14">
        <f t="shared" si="460"/>
        <v>0</v>
      </c>
      <c r="X794" s="14">
        <f t="shared" si="460"/>
        <v>0</v>
      </c>
      <c r="Y794" s="14">
        <f t="shared" si="460"/>
        <v>0</v>
      </c>
      <c r="Z794" s="14">
        <f t="shared" si="460"/>
        <v>0</v>
      </c>
      <c r="AA794" s="14">
        <f t="shared" si="460"/>
        <v>0</v>
      </c>
      <c r="AB794" s="14">
        <f t="shared" si="460"/>
        <v>0</v>
      </c>
      <c r="AC794" s="14">
        <f t="shared" si="460"/>
        <v>0</v>
      </c>
      <c r="AD794" s="14">
        <f t="shared" si="460"/>
        <v>0</v>
      </c>
      <c r="AE794" s="14">
        <f t="shared" si="460"/>
        <v>0</v>
      </c>
      <c r="AF794" s="14">
        <f t="shared" si="460"/>
        <v>0</v>
      </c>
      <c r="AG794" s="14">
        <f t="shared" si="460"/>
        <v>0</v>
      </c>
      <c r="AH794" s="14">
        <f t="shared" si="460"/>
        <v>0</v>
      </c>
      <c r="AI794" s="14">
        <f t="shared" si="460"/>
        <v>0</v>
      </c>
      <c r="AJ794" s="14">
        <f t="shared" si="460"/>
        <v>0</v>
      </c>
      <c r="AK794" s="14">
        <f t="shared" si="459"/>
        <v>0</v>
      </c>
      <c r="AL794" s="14">
        <f t="shared" si="459"/>
        <v>0</v>
      </c>
      <c r="AM794" s="14">
        <v>0</v>
      </c>
      <c r="AN794" s="14">
        <f t="shared" si="448"/>
        <v>0</v>
      </c>
      <c r="AP794" s="55"/>
    </row>
    <row r="795" spans="1:42">
      <c r="A795" s="26">
        <v>2</v>
      </c>
      <c r="B795" s="2">
        <v>8</v>
      </c>
      <c r="C795" s="2">
        <v>5</v>
      </c>
      <c r="D795" s="2">
        <v>851</v>
      </c>
      <c r="E795" s="2"/>
      <c r="F795" s="2"/>
      <c r="G795" s="36" t="s">
        <v>664</v>
      </c>
      <c r="H795" s="12">
        <f>+H796</f>
        <v>0</v>
      </c>
      <c r="I795" s="12">
        <f t="shared" ref="I795:AL795" si="461">+I796</f>
        <v>0</v>
      </c>
      <c r="J795" s="12">
        <f t="shared" si="461"/>
        <v>0</v>
      </c>
      <c r="K795" s="12">
        <f t="shared" si="461"/>
        <v>0</v>
      </c>
      <c r="L795" s="12"/>
      <c r="M795" s="12">
        <f t="shared" si="461"/>
        <v>0</v>
      </c>
      <c r="N795" s="12">
        <f t="shared" si="461"/>
        <v>0</v>
      </c>
      <c r="O795" s="12">
        <f t="shared" si="461"/>
        <v>0</v>
      </c>
      <c r="P795" s="12">
        <f t="shared" si="461"/>
        <v>0</v>
      </c>
      <c r="Q795" s="12">
        <f t="shared" si="461"/>
        <v>0</v>
      </c>
      <c r="R795" s="12">
        <f t="shared" si="461"/>
        <v>0</v>
      </c>
      <c r="S795" s="12">
        <f t="shared" si="461"/>
        <v>0</v>
      </c>
      <c r="T795" s="12">
        <f t="shared" si="461"/>
        <v>0</v>
      </c>
      <c r="U795" s="12">
        <f t="shared" si="461"/>
        <v>0</v>
      </c>
      <c r="V795" s="12">
        <f t="shared" si="461"/>
        <v>0</v>
      </c>
      <c r="W795" s="12">
        <f t="shared" si="461"/>
        <v>0</v>
      </c>
      <c r="X795" s="12">
        <f t="shared" si="461"/>
        <v>0</v>
      </c>
      <c r="Y795" s="12">
        <f t="shared" si="461"/>
        <v>0</v>
      </c>
      <c r="Z795" s="12">
        <f t="shared" si="461"/>
        <v>0</v>
      </c>
      <c r="AA795" s="12">
        <f t="shared" si="461"/>
        <v>0</v>
      </c>
      <c r="AB795" s="12">
        <f t="shared" si="461"/>
        <v>0</v>
      </c>
      <c r="AC795" s="12">
        <f t="shared" si="461"/>
        <v>0</v>
      </c>
      <c r="AD795" s="12">
        <f t="shared" si="461"/>
        <v>0</v>
      </c>
      <c r="AE795" s="12">
        <f t="shared" si="461"/>
        <v>0</v>
      </c>
      <c r="AF795" s="12">
        <f t="shared" si="461"/>
        <v>0</v>
      </c>
      <c r="AG795" s="12">
        <f t="shared" si="461"/>
        <v>0</v>
      </c>
      <c r="AH795" s="12">
        <f t="shared" si="461"/>
        <v>0</v>
      </c>
      <c r="AI795" s="12">
        <f t="shared" si="461"/>
        <v>0</v>
      </c>
      <c r="AJ795" s="12">
        <f t="shared" si="461"/>
        <v>0</v>
      </c>
      <c r="AK795" s="12">
        <f t="shared" si="461"/>
        <v>0</v>
      </c>
      <c r="AL795" s="12">
        <f t="shared" si="461"/>
        <v>0</v>
      </c>
      <c r="AM795" s="12">
        <v>0</v>
      </c>
      <c r="AN795" s="12">
        <f t="shared" si="448"/>
        <v>0</v>
      </c>
      <c r="AP795" s="55"/>
    </row>
    <row r="796" spans="1:42">
      <c r="A796" s="26">
        <v>2</v>
      </c>
      <c r="B796" s="2">
        <v>8</v>
      </c>
      <c r="C796" s="2">
        <v>5</v>
      </c>
      <c r="D796" s="2">
        <v>851</v>
      </c>
      <c r="E796" s="2">
        <v>1</v>
      </c>
      <c r="F796" s="2"/>
      <c r="G796" s="32" t="s">
        <v>664</v>
      </c>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f t="shared" si="448"/>
        <v>0</v>
      </c>
      <c r="AP796" s="55"/>
    </row>
    <row r="797" spans="1:42">
      <c r="A797" s="26">
        <v>2</v>
      </c>
      <c r="B797" s="2">
        <v>8</v>
      </c>
      <c r="C797" s="2">
        <v>5</v>
      </c>
      <c r="D797" s="2">
        <v>852</v>
      </c>
      <c r="E797" s="2"/>
      <c r="F797" s="2"/>
      <c r="G797" s="36" t="s">
        <v>665</v>
      </c>
      <c r="H797" s="12">
        <f>+H798</f>
        <v>0</v>
      </c>
      <c r="I797" s="12">
        <f t="shared" ref="I797:AL797" si="462">+I798</f>
        <v>0</v>
      </c>
      <c r="J797" s="12">
        <f t="shared" si="462"/>
        <v>0</v>
      </c>
      <c r="K797" s="12">
        <f t="shared" si="462"/>
        <v>0</v>
      </c>
      <c r="L797" s="12"/>
      <c r="M797" s="12">
        <f t="shared" si="462"/>
        <v>0</v>
      </c>
      <c r="N797" s="12">
        <f t="shared" si="462"/>
        <v>0</v>
      </c>
      <c r="O797" s="12">
        <f t="shared" si="462"/>
        <v>0</v>
      </c>
      <c r="P797" s="12">
        <f t="shared" si="462"/>
        <v>0</v>
      </c>
      <c r="Q797" s="12">
        <f t="shared" si="462"/>
        <v>0</v>
      </c>
      <c r="R797" s="12">
        <f t="shared" si="462"/>
        <v>0</v>
      </c>
      <c r="S797" s="12">
        <f t="shared" si="462"/>
        <v>0</v>
      </c>
      <c r="T797" s="12">
        <f t="shared" si="462"/>
        <v>0</v>
      </c>
      <c r="U797" s="12">
        <f t="shared" si="462"/>
        <v>0</v>
      </c>
      <c r="V797" s="12">
        <f t="shared" si="462"/>
        <v>0</v>
      </c>
      <c r="W797" s="12">
        <f t="shared" si="462"/>
        <v>0</v>
      </c>
      <c r="X797" s="12">
        <f t="shared" si="462"/>
        <v>0</v>
      </c>
      <c r="Y797" s="12">
        <f t="shared" si="462"/>
        <v>0</v>
      </c>
      <c r="Z797" s="12">
        <f t="shared" si="462"/>
        <v>0</v>
      </c>
      <c r="AA797" s="12">
        <f t="shared" si="462"/>
        <v>0</v>
      </c>
      <c r="AB797" s="12">
        <f t="shared" si="462"/>
        <v>0</v>
      </c>
      <c r="AC797" s="12">
        <f t="shared" si="462"/>
        <v>0</v>
      </c>
      <c r="AD797" s="12">
        <f t="shared" si="462"/>
        <v>0</v>
      </c>
      <c r="AE797" s="12">
        <f t="shared" si="462"/>
        <v>0</v>
      </c>
      <c r="AF797" s="12">
        <f t="shared" si="462"/>
        <v>0</v>
      </c>
      <c r="AG797" s="12">
        <f t="shared" si="462"/>
        <v>0</v>
      </c>
      <c r="AH797" s="12">
        <f t="shared" si="462"/>
        <v>0</v>
      </c>
      <c r="AI797" s="12">
        <f t="shared" si="462"/>
        <v>0</v>
      </c>
      <c r="AJ797" s="12">
        <f t="shared" si="462"/>
        <v>0</v>
      </c>
      <c r="AK797" s="12">
        <f t="shared" si="462"/>
        <v>0</v>
      </c>
      <c r="AL797" s="12">
        <f t="shared" si="462"/>
        <v>0</v>
      </c>
      <c r="AM797" s="12">
        <v>0</v>
      </c>
      <c r="AN797" s="12">
        <f t="shared" si="448"/>
        <v>0</v>
      </c>
      <c r="AP797" s="55"/>
    </row>
    <row r="798" spans="1:42">
      <c r="A798" s="26">
        <v>2</v>
      </c>
      <c r="B798" s="2">
        <v>8</v>
      </c>
      <c r="C798" s="2">
        <v>5</v>
      </c>
      <c r="D798" s="2">
        <v>852</v>
      </c>
      <c r="E798" s="2">
        <v>1</v>
      </c>
      <c r="F798" s="2"/>
      <c r="G798" s="32" t="s">
        <v>665</v>
      </c>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f t="shared" si="448"/>
        <v>0</v>
      </c>
      <c r="AP798" s="55"/>
    </row>
    <row r="799" spans="1:42">
      <c r="A799" s="26">
        <v>2</v>
      </c>
      <c r="B799" s="2">
        <v>8</v>
      </c>
      <c r="C799" s="2">
        <v>5</v>
      </c>
      <c r="D799" s="2">
        <v>853</v>
      </c>
      <c r="E799" s="2"/>
      <c r="F799" s="2"/>
      <c r="G799" s="36" t="s">
        <v>666</v>
      </c>
      <c r="H799" s="12">
        <f>+H800</f>
        <v>0</v>
      </c>
      <c r="I799" s="12">
        <f t="shared" ref="I799:AL799" si="463">+I800</f>
        <v>0</v>
      </c>
      <c r="J799" s="12">
        <f t="shared" si="463"/>
        <v>0</v>
      </c>
      <c r="K799" s="12">
        <f t="shared" si="463"/>
        <v>0</v>
      </c>
      <c r="L799" s="12"/>
      <c r="M799" s="12">
        <f t="shared" si="463"/>
        <v>0</v>
      </c>
      <c r="N799" s="12">
        <f t="shared" si="463"/>
        <v>0</v>
      </c>
      <c r="O799" s="12">
        <f t="shared" si="463"/>
        <v>0</v>
      </c>
      <c r="P799" s="12">
        <f t="shared" si="463"/>
        <v>0</v>
      </c>
      <c r="Q799" s="12">
        <f t="shared" si="463"/>
        <v>0</v>
      </c>
      <c r="R799" s="12">
        <f t="shared" si="463"/>
        <v>0</v>
      </c>
      <c r="S799" s="12">
        <f t="shared" si="463"/>
        <v>0</v>
      </c>
      <c r="T799" s="12">
        <f t="shared" si="463"/>
        <v>0</v>
      </c>
      <c r="U799" s="12">
        <f t="shared" si="463"/>
        <v>0</v>
      </c>
      <c r="V799" s="12">
        <f t="shared" si="463"/>
        <v>0</v>
      </c>
      <c r="W799" s="12">
        <f t="shared" si="463"/>
        <v>0</v>
      </c>
      <c r="X799" s="12">
        <f t="shared" si="463"/>
        <v>0</v>
      </c>
      <c r="Y799" s="12">
        <f t="shared" si="463"/>
        <v>0</v>
      </c>
      <c r="Z799" s="12">
        <f t="shared" si="463"/>
        <v>0</v>
      </c>
      <c r="AA799" s="12">
        <f t="shared" si="463"/>
        <v>0</v>
      </c>
      <c r="AB799" s="12">
        <f t="shared" si="463"/>
        <v>0</v>
      </c>
      <c r="AC799" s="12">
        <f t="shared" si="463"/>
        <v>0</v>
      </c>
      <c r="AD799" s="12">
        <f t="shared" si="463"/>
        <v>0</v>
      </c>
      <c r="AE799" s="12">
        <f t="shared" si="463"/>
        <v>0</v>
      </c>
      <c r="AF799" s="12">
        <f t="shared" si="463"/>
        <v>0</v>
      </c>
      <c r="AG799" s="12">
        <f t="shared" si="463"/>
        <v>0</v>
      </c>
      <c r="AH799" s="12">
        <f t="shared" si="463"/>
        <v>0</v>
      </c>
      <c r="AI799" s="12">
        <f t="shared" si="463"/>
        <v>0</v>
      </c>
      <c r="AJ799" s="12">
        <f t="shared" si="463"/>
        <v>0</v>
      </c>
      <c r="AK799" s="12">
        <f t="shared" si="463"/>
        <v>0</v>
      </c>
      <c r="AL799" s="12">
        <f t="shared" si="463"/>
        <v>0</v>
      </c>
      <c r="AM799" s="12">
        <v>0</v>
      </c>
      <c r="AN799" s="12">
        <f t="shared" si="448"/>
        <v>0</v>
      </c>
      <c r="AP799" s="55"/>
    </row>
    <row r="800" spans="1:42">
      <c r="A800" s="26">
        <v>2</v>
      </c>
      <c r="B800" s="2">
        <v>8</v>
      </c>
      <c r="C800" s="2">
        <v>5</v>
      </c>
      <c r="D800" s="2">
        <v>853</v>
      </c>
      <c r="E800" s="2">
        <v>1</v>
      </c>
      <c r="F800" s="2"/>
      <c r="G800" s="32" t="s">
        <v>666</v>
      </c>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f t="shared" ref="AN800:AN836" si="464">SUM(H800:AL800)</f>
        <v>0</v>
      </c>
      <c r="AP800" s="55"/>
    </row>
    <row r="801" spans="1:42">
      <c r="A801" s="26">
        <v>3</v>
      </c>
      <c r="B801" s="26">
        <v>9</v>
      </c>
      <c r="C801" s="44"/>
      <c r="D801" s="44"/>
      <c r="E801" s="44"/>
      <c r="F801" s="44"/>
      <c r="G801" s="45" t="s">
        <v>667</v>
      </c>
      <c r="H801" s="46">
        <f>+H802+H811+H820+H823+H826+H829+H832</f>
        <v>0</v>
      </c>
      <c r="I801" s="46">
        <f t="shared" ref="I801:AL801" si="465">+I802+I811+I820+I823+I826+I829+I832</f>
        <v>0</v>
      </c>
      <c r="J801" s="46">
        <f t="shared" si="465"/>
        <v>0</v>
      </c>
      <c r="K801" s="46">
        <f t="shared" si="465"/>
        <v>0</v>
      </c>
      <c r="L801" s="46"/>
      <c r="M801" s="46">
        <f t="shared" ref="M801:AJ801" si="466">+M802+M811+M820+M823+M826+M829+M832</f>
        <v>0</v>
      </c>
      <c r="N801" s="46">
        <f t="shared" si="466"/>
        <v>0</v>
      </c>
      <c r="O801" s="46">
        <f t="shared" si="466"/>
        <v>0</v>
      </c>
      <c r="P801" s="46">
        <f t="shared" si="466"/>
        <v>0</v>
      </c>
      <c r="Q801" s="46">
        <f t="shared" si="466"/>
        <v>0</v>
      </c>
      <c r="R801" s="46">
        <f t="shared" si="466"/>
        <v>0</v>
      </c>
      <c r="S801" s="46">
        <f t="shared" si="466"/>
        <v>0</v>
      </c>
      <c r="T801" s="46">
        <f t="shared" si="466"/>
        <v>0</v>
      </c>
      <c r="U801" s="46">
        <f t="shared" si="466"/>
        <v>0</v>
      </c>
      <c r="V801" s="46">
        <f t="shared" si="466"/>
        <v>0</v>
      </c>
      <c r="W801" s="46">
        <f t="shared" si="466"/>
        <v>0</v>
      </c>
      <c r="X801" s="46">
        <f t="shared" si="466"/>
        <v>0</v>
      </c>
      <c r="Y801" s="46">
        <f t="shared" si="466"/>
        <v>0</v>
      </c>
      <c r="Z801" s="46">
        <f t="shared" si="466"/>
        <v>0</v>
      </c>
      <c r="AA801" s="46">
        <f t="shared" si="466"/>
        <v>0</v>
      </c>
      <c r="AB801" s="46">
        <f t="shared" si="466"/>
        <v>0</v>
      </c>
      <c r="AC801" s="46">
        <f t="shared" si="466"/>
        <v>0</v>
      </c>
      <c r="AD801" s="46">
        <f t="shared" si="466"/>
        <v>0</v>
      </c>
      <c r="AE801" s="46">
        <f t="shared" si="466"/>
        <v>0</v>
      </c>
      <c r="AF801" s="46">
        <f t="shared" si="466"/>
        <v>0</v>
      </c>
      <c r="AG801" s="46">
        <f t="shared" si="466"/>
        <v>0</v>
      </c>
      <c r="AH801" s="46">
        <f t="shared" si="466"/>
        <v>0</v>
      </c>
      <c r="AI801" s="46">
        <f t="shared" si="466"/>
        <v>0</v>
      </c>
      <c r="AJ801" s="46">
        <f t="shared" si="466"/>
        <v>0</v>
      </c>
      <c r="AK801" s="46">
        <f t="shared" si="465"/>
        <v>0</v>
      </c>
      <c r="AL801" s="46">
        <f t="shared" si="465"/>
        <v>0</v>
      </c>
      <c r="AM801" s="46">
        <v>0</v>
      </c>
      <c r="AN801" s="46">
        <f t="shared" si="464"/>
        <v>0</v>
      </c>
      <c r="AP801" s="55"/>
    </row>
    <row r="802" spans="1:42">
      <c r="A802" s="26">
        <v>3</v>
      </c>
      <c r="B802" s="2">
        <v>9</v>
      </c>
      <c r="C802" s="2">
        <v>1</v>
      </c>
      <c r="D802" s="2"/>
      <c r="E802" s="2"/>
      <c r="F802" s="2"/>
      <c r="G802" s="36" t="s">
        <v>668</v>
      </c>
      <c r="H802" s="14">
        <f>+H803+H806+H808</f>
        <v>0</v>
      </c>
      <c r="I802" s="14">
        <f t="shared" ref="I802:AL802" si="467">+I803+I806+I808</f>
        <v>0</v>
      </c>
      <c r="J802" s="14">
        <f t="shared" si="467"/>
        <v>0</v>
      </c>
      <c r="K802" s="14">
        <f t="shared" si="467"/>
        <v>0</v>
      </c>
      <c r="L802" s="14"/>
      <c r="M802" s="14">
        <f t="shared" ref="M802:AJ802" si="468">+M803+M806+M808</f>
        <v>0</v>
      </c>
      <c r="N802" s="14">
        <f t="shared" si="468"/>
        <v>0</v>
      </c>
      <c r="O802" s="14">
        <f t="shared" si="468"/>
        <v>0</v>
      </c>
      <c r="P802" s="14">
        <f t="shared" si="468"/>
        <v>0</v>
      </c>
      <c r="Q802" s="14">
        <f t="shared" si="468"/>
        <v>0</v>
      </c>
      <c r="R802" s="14">
        <f t="shared" si="468"/>
        <v>0</v>
      </c>
      <c r="S802" s="14">
        <f t="shared" si="468"/>
        <v>0</v>
      </c>
      <c r="T802" s="14">
        <f t="shared" si="468"/>
        <v>0</v>
      </c>
      <c r="U802" s="14">
        <f t="shared" si="468"/>
        <v>0</v>
      </c>
      <c r="V802" s="14">
        <f t="shared" si="468"/>
        <v>0</v>
      </c>
      <c r="W802" s="14">
        <f t="shared" si="468"/>
        <v>0</v>
      </c>
      <c r="X802" s="14">
        <f t="shared" si="468"/>
        <v>0</v>
      </c>
      <c r="Y802" s="14">
        <f t="shared" si="468"/>
        <v>0</v>
      </c>
      <c r="Z802" s="14">
        <f t="shared" si="468"/>
        <v>0</v>
      </c>
      <c r="AA802" s="14">
        <f t="shared" si="468"/>
        <v>0</v>
      </c>
      <c r="AB802" s="14">
        <f t="shared" si="468"/>
        <v>0</v>
      </c>
      <c r="AC802" s="14">
        <f t="shared" si="468"/>
        <v>0</v>
      </c>
      <c r="AD802" s="14">
        <f t="shared" si="468"/>
        <v>0</v>
      </c>
      <c r="AE802" s="14">
        <f t="shared" si="468"/>
        <v>0</v>
      </c>
      <c r="AF802" s="14">
        <f t="shared" si="468"/>
        <v>0</v>
      </c>
      <c r="AG802" s="14">
        <f t="shared" si="468"/>
        <v>0</v>
      </c>
      <c r="AH802" s="14">
        <f t="shared" si="468"/>
        <v>0</v>
      </c>
      <c r="AI802" s="14">
        <f t="shared" si="468"/>
        <v>0</v>
      </c>
      <c r="AJ802" s="14">
        <f t="shared" si="468"/>
        <v>0</v>
      </c>
      <c r="AK802" s="14">
        <f t="shared" si="467"/>
        <v>0</v>
      </c>
      <c r="AL802" s="14">
        <f t="shared" si="467"/>
        <v>0</v>
      </c>
      <c r="AM802" s="14">
        <v>0</v>
      </c>
      <c r="AN802" s="14">
        <f t="shared" si="464"/>
        <v>0</v>
      </c>
      <c r="AP802" s="55"/>
    </row>
    <row r="803" spans="1:42">
      <c r="A803" s="26">
        <v>3</v>
      </c>
      <c r="B803" s="2">
        <v>9</v>
      </c>
      <c r="C803" s="2">
        <v>1</v>
      </c>
      <c r="D803" s="2">
        <v>911</v>
      </c>
      <c r="E803" s="2"/>
      <c r="F803" s="2"/>
      <c r="G803" s="36" t="s">
        <v>669</v>
      </c>
      <c r="H803" s="12">
        <f>+H804+H805</f>
        <v>0</v>
      </c>
      <c r="I803" s="12">
        <f t="shared" ref="I803:AL803" si="469">+I804+I805</f>
        <v>0</v>
      </c>
      <c r="J803" s="12">
        <f t="shared" si="469"/>
        <v>0</v>
      </c>
      <c r="K803" s="12">
        <f t="shared" si="469"/>
        <v>0</v>
      </c>
      <c r="L803" s="12"/>
      <c r="M803" s="12">
        <f t="shared" ref="M803:AI803" si="470">+M804+M805</f>
        <v>0</v>
      </c>
      <c r="N803" s="12">
        <f t="shared" si="470"/>
        <v>0</v>
      </c>
      <c r="O803" s="12">
        <f t="shared" si="470"/>
        <v>0</v>
      </c>
      <c r="P803" s="12">
        <f t="shared" si="470"/>
        <v>0</v>
      </c>
      <c r="Q803" s="12">
        <f t="shared" si="470"/>
        <v>0</v>
      </c>
      <c r="R803" s="12">
        <f t="shared" si="470"/>
        <v>0</v>
      </c>
      <c r="S803" s="12">
        <f t="shared" si="470"/>
        <v>0</v>
      </c>
      <c r="T803" s="12">
        <f t="shared" si="470"/>
        <v>0</v>
      </c>
      <c r="U803" s="12">
        <f t="shared" si="470"/>
        <v>0</v>
      </c>
      <c r="V803" s="12">
        <f t="shared" si="470"/>
        <v>0</v>
      </c>
      <c r="W803" s="12">
        <f t="shared" si="470"/>
        <v>0</v>
      </c>
      <c r="X803" s="12">
        <f t="shared" si="470"/>
        <v>0</v>
      </c>
      <c r="Y803" s="12">
        <f t="shared" si="470"/>
        <v>0</v>
      </c>
      <c r="Z803" s="12">
        <f t="shared" si="470"/>
        <v>0</v>
      </c>
      <c r="AA803" s="12">
        <f t="shared" si="470"/>
        <v>0</v>
      </c>
      <c r="AB803" s="12">
        <f t="shared" si="470"/>
        <v>0</v>
      </c>
      <c r="AC803" s="12">
        <f t="shared" si="470"/>
        <v>0</v>
      </c>
      <c r="AD803" s="12">
        <f t="shared" si="470"/>
        <v>0</v>
      </c>
      <c r="AE803" s="12">
        <f t="shared" si="470"/>
        <v>0</v>
      </c>
      <c r="AF803" s="12">
        <f t="shared" si="470"/>
        <v>0</v>
      </c>
      <c r="AG803" s="12">
        <f t="shared" si="470"/>
        <v>0</v>
      </c>
      <c r="AH803" s="12">
        <f t="shared" si="470"/>
        <v>0</v>
      </c>
      <c r="AI803" s="12">
        <f t="shared" si="470"/>
        <v>0</v>
      </c>
      <c r="AJ803" s="12">
        <f>+AJ804+AJ805</f>
        <v>0</v>
      </c>
      <c r="AK803" s="12">
        <f t="shared" si="469"/>
        <v>0</v>
      </c>
      <c r="AL803" s="12">
        <f t="shared" si="469"/>
        <v>0</v>
      </c>
      <c r="AM803" s="12">
        <v>0</v>
      </c>
      <c r="AN803" s="12">
        <f t="shared" si="464"/>
        <v>0</v>
      </c>
      <c r="AP803" s="55"/>
    </row>
    <row r="804" spans="1:42">
      <c r="A804" s="26">
        <v>3</v>
      </c>
      <c r="B804" s="2">
        <v>9</v>
      </c>
      <c r="C804" s="2">
        <v>1</v>
      </c>
      <c r="D804" s="2">
        <v>911</v>
      </c>
      <c r="E804" s="2">
        <v>1</v>
      </c>
      <c r="F804" s="2"/>
      <c r="G804" s="32" t="s">
        <v>670</v>
      </c>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v>0</v>
      </c>
      <c r="AL804" s="16"/>
      <c r="AM804" s="16"/>
      <c r="AN804" s="16">
        <f t="shared" si="464"/>
        <v>0</v>
      </c>
      <c r="AP804" s="55"/>
    </row>
    <row r="805" spans="1:42">
      <c r="A805" s="26">
        <v>3</v>
      </c>
      <c r="B805" s="2">
        <v>9</v>
      </c>
      <c r="C805" s="2">
        <v>1</v>
      </c>
      <c r="D805" s="2">
        <v>911</v>
      </c>
      <c r="E805" s="2">
        <v>2</v>
      </c>
      <c r="F805" s="2"/>
      <c r="G805" s="32" t="s">
        <v>671</v>
      </c>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f t="shared" si="464"/>
        <v>0</v>
      </c>
      <c r="AP805" s="55"/>
    </row>
    <row r="806" spans="1:42">
      <c r="A806" s="26">
        <v>3</v>
      </c>
      <c r="B806" s="2">
        <v>9</v>
      </c>
      <c r="C806" s="2">
        <v>1</v>
      </c>
      <c r="D806" s="2">
        <v>912</v>
      </c>
      <c r="E806" s="2"/>
      <c r="F806" s="2"/>
      <c r="G806" s="36" t="s">
        <v>672</v>
      </c>
      <c r="H806" s="12">
        <f>+H807</f>
        <v>0</v>
      </c>
      <c r="I806" s="12">
        <f t="shared" ref="I806:AL806" si="471">+I807</f>
        <v>0</v>
      </c>
      <c r="J806" s="12">
        <f t="shared" si="471"/>
        <v>0</v>
      </c>
      <c r="K806" s="12">
        <f t="shared" si="471"/>
        <v>0</v>
      </c>
      <c r="L806" s="12"/>
      <c r="M806" s="12">
        <f t="shared" si="471"/>
        <v>0</v>
      </c>
      <c r="N806" s="12">
        <f t="shared" si="471"/>
        <v>0</v>
      </c>
      <c r="O806" s="12">
        <f t="shared" si="471"/>
        <v>0</v>
      </c>
      <c r="P806" s="12">
        <f t="shared" si="471"/>
        <v>0</v>
      </c>
      <c r="Q806" s="12">
        <f t="shared" si="471"/>
        <v>0</v>
      </c>
      <c r="R806" s="12">
        <f t="shared" si="471"/>
        <v>0</v>
      </c>
      <c r="S806" s="12">
        <f t="shared" si="471"/>
        <v>0</v>
      </c>
      <c r="T806" s="12">
        <f t="shared" si="471"/>
        <v>0</v>
      </c>
      <c r="U806" s="12">
        <f t="shared" si="471"/>
        <v>0</v>
      </c>
      <c r="V806" s="12">
        <f t="shared" si="471"/>
        <v>0</v>
      </c>
      <c r="W806" s="12">
        <f t="shared" si="471"/>
        <v>0</v>
      </c>
      <c r="X806" s="12">
        <f t="shared" si="471"/>
        <v>0</v>
      </c>
      <c r="Y806" s="12">
        <f t="shared" si="471"/>
        <v>0</v>
      </c>
      <c r="Z806" s="12">
        <f t="shared" si="471"/>
        <v>0</v>
      </c>
      <c r="AA806" s="12">
        <f t="shared" si="471"/>
        <v>0</v>
      </c>
      <c r="AB806" s="12">
        <f t="shared" si="471"/>
        <v>0</v>
      </c>
      <c r="AC806" s="12">
        <f t="shared" si="471"/>
        <v>0</v>
      </c>
      <c r="AD806" s="12">
        <f t="shared" si="471"/>
        <v>0</v>
      </c>
      <c r="AE806" s="12">
        <f t="shared" si="471"/>
        <v>0</v>
      </c>
      <c r="AF806" s="12">
        <f t="shared" si="471"/>
        <v>0</v>
      </c>
      <c r="AG806" s="12">
        <f t="shared" si="471"/>
        <v>0</v>
      </c>
      <c r="AH806" s="12">
        <f t="shared" si="471"/>
        <v>0</v>
      </c>
      <c r="AI806" s="12">
        <f t="shared" si="471"/>
        <v>0</v>
      </c>
      <c r="AJ806" s="12">
        <f t="shared" si="471"/>
        <v>0</v>
      </c>
      <c r="AK806" s="12">
        <f t="shared" si="471"/>
        <v>0</v>
      </c>
      <c r="AL806" s="12">
        <f t="shared" si="471"/>
        <v>0</v>
      </c>
      <c r="AM806" s="12">
        <v>0</v>
      </c>
      <c r="AN806" s="12">
        <f t="shared" si="464"/>
        <v>0</v>
      </c>
      <c r="AP806" s="55"/>
    </row>
    <row r="807" spans="1:42">
      <c r="A807" s="26">
        <v>3</v>
      </c>
      <c r="B807" s="2">
        <v>9</v>
      </c>
      <c r="C807" s="2">
        <v>1</v>
      </c>
      <c r="D807" s="2">
        <v>912</v>
      </c>
      <c r="E807" s="2">
        <v>1</v>
      </c>
      <c r="F807" s="2"/>
      <c r="G807" s="32" t="s">
        <v>673</v>
      </c>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f t="shared" si="464"/>
        <v>0</v>
      </c>
      <c r="AP807" s="55"/>
    </row>
    <row r="808" spans="1:42">
      <c r="A808" s="26">
        <v>3</v>
      </c>
      <c r="B808" s="2">
        <v>9</v>
      </c>
      <c r="C808" s="2">
        <v>1</v>
      </c>
      <c r="D808" s="2">
        <v>913</v>
      </c>
      <c r="E808" s="2"/>
      <c r="F808" s="2"/>
      <c r="G808" s="36" t="s">
        <v>674</v>
      </c>
      <c r="H808" s="12">
        <f>+H809+H810</f>
        <v>0</v>
      </c>
      <c r="I808" s="12">
        <f t="shared" ref="I808:AL808" si="472">+I809+I810</f>
        <v>0</v>
      </c>
      <c r="J808" s="12">
        <f t="shared" si="472"/>
        <v>0</v>
      </c>
      <c r="K808" s="12">
        <f t="shared" si="472"/>
        <v>0</v>
      </c>
      <c r="L808" s="12"/>
      <c r="M808" s="12">
        <f t="shared" ref="M808:AJ808" si="473">+M809+M810</f>
        <v>0</v>
      </c>
      <c r="N808" s="12">
        <f t="shared" si="473"/>
        <v>0</v>
      </c>
      <c r="O808" s="12">
        <f t="shared" si="473"/>
        <v>0</v>
      </c>
      <c r="P808" s="12">
        <f t="shared" si="473"/>
        <v>0</v>
      </c>
      <c r="Q808" s="12">
        <f t="shared" si="473"/>
        <v>0</v>
      </c>
      <c r="R808" s="12">
        <f t="shared" si="473"/>
        <v>0</v>
      </c>
      <c r="S808" s="12">
        <f t="shared" si="473"/>
        <v>0</v>
      </c>
      <c r="T808" s="12">
        <f t="shared" si="473"/>
        <v>0</v>
      </c>
      <c r="U808" s="12">
        <f t="shared" si="473"/>
        <v>0</v>
      </c>
      <c r="V808" s="12">
        <f t="shared" si="473"/>
        <v>0</v>
      </c>
      <c r="W808" s="12">
        <f t="shared" si="473"/>
        <v>0</v>
      </c>
      <c r="X808" s="12">
        <f t="shared" si="473"/>
        <v>0</v>
      </c>
      <c r="Y808" s="12">
        <f t="shared" si="473"/>
        <v>0</v>
      </c>
      <c r="Z808" s="12">
        <f t="shared" si="473"/>
        <v>0</v>
      </c>
      <c r="AA808" s="12">
        <f t="shared" si="473"/>
        <v>0</v>
      </c>
      <c r="AB808" s="12">
        <f t="shared" si="473"/>
        <v>0</v>
      </c>
      <c r="AC808" s="12">
        <f t="shared" si="473"/>
        <v>0</v>
      </c>
      <c r="AD808" s="12">
        <f t="shared" si="473"/>
        <v>0</v>
      </c>
      <c r="AE808" s="12">
        <f t="shared" si="473"/>
        <v>0</v>
      </c>
      <c r="AF808" s="12">
        <f t="shared" si="473"/>
        <v>0</v>
      </c>
      <c r="AG808" s="12">
        <f t="shared" si="473"/>
        <v>0</v>
      </c>
      <c r="AH808" s="12">
        <f t="shared" si="473"/>
        <v>0</v>
      </c>
      <c r="AI808" s="12">
        <f t="shared" si="473"/>
        <v>0</v>
      </c>
      <c r="AJ808" s="12">
        <f t="shared" si="473"/>
        <v>0</v>
      </c>
      <c r="AK808" s="12">
        <f t="shared" si="472"/>
        <v>0</v>
      </c>
      <c r="AL808" s="12">
        <f t="shared" si="472"/>
        <v>0</v>
      </c>
      <c r="AM808" s="12">
        <v>0</v>
      </c>
      <c r="AN808" s="12">
        <f t="shared" si="464"/>
        <v>0</v>
      </c>
      <c r="AP808" s="55"/>
    </row>
    <row r="809" spans="1:42">
      <c r="A809" s="26">
        <v>3</v>
      </c>
      <c r="B809" s="2">
        <v>9</v>
      </c>
      <c r="C809" s="2">
        <v>1</v>
      </c>
      <c r="D809" s="2">
        <v>913</v>
      </c>
      <c r="E809" s="2">
        <v>1</v>
      </c>
      <c r="F809" s="2"/>
      <c r="G809" s="32" t="s">
        <v>674</v>
      </c>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f t="shared" si="464"/>
        <v>0</v>
      </c>
      <c r="AP809" s="55"/>
    </row>
    <row r="810" spans="1:42">
      <c r="A810" s="26">
        <v>3</v>
      </c>
      <c r="B810" s="2">
        <v>9</v>
      </c>
      <c r="C810" s="2">
        <v>1</v>
      </c>
      <c r="D810" s="2">
        <v>913</v>
      </c>
      <c r="E810" s="2">
        <v>2</v>
      </c>
      <c r="F810" s="2"/>
      <c r="G810" s="32" t="s">
        <v>675</v>
      </c>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f t="shared" si="464"/>
        <v>0</v>
      </c>
      <c r="AP810" s="55"/>
    </row>
    <row r="811" spans="1:42">
      <c r="A811" s="26">
        <v>3</v>
      </c>
      <c r="B811" s="2">
        <v>9</v>
      </c>
      <c r="C811" s="2">
        <v>2</v>
      </c>
      <c r="D811" s="2"/>
      <c r="E811" s="2"/>
      <c r="F811" s="2"/>
      <c r="G811" s="36" t="s">
        <v>676</v>
      </c>
      <c r="H811" s="14">
        <f>+H812+H815+H817</f>
        <v>0</v>
      </c>
      <c r="I811" s="14">
        <f t="shared" ref="I811:AL811" si="474">+I812+I815+I817</f>
        <v>0</v>
      </c>
      <c r="J811" s="14">
        <f t="shared" si="474"/>
        <v>0</v>
      </c>
      <c r="K811" s="14">
        <f t="shared" si="474"/>
        <v>0</v>
      </c>
      <c r="L811" s="14"/>
      <c r="M811" s="14">
        <f t="shared" ref="M811:AJ811" si="475">+M812+M815+M817</f>
        <v>0</v>
      </c>
      <c r="N811" s="14">
        <f t="shared" si="475"/>
        <v>0</v>
      </c>
      <c r="O811" s="14">
        <f t="shared" si="475"/>
        <v>0</v>
      </c>
      <c r="P811" s="14">
        <f t="shared" si="475"/>
        <v>0</v>
      </c>
      <c r="Q811" s="14">
        <f t="shared" si="475"/>
        <v>0</v>
      </c>
      <c r="R811" s="14">
        <f t="shared" si="475"/>
        <v>0</v>
      </c>
      <c r="S811" s="14">
        <f t="shared" si="475"/>
        <v>0</v>
      </c>
      <c r="T811" s="14">
        <f t="shared" si="475"/>
        <v>0</v>
      </c>
      <c r="U811" s="14">
        <f t="shared" si="475"/>
        <v>0</v>
      </c>
      <c r="V811" s="14">
        <f t="shared" si="475"/>
        <v>0</v>
      </c>
      <c r="W811" s="14">
        <f t="shared" si="475"/>
        <v>0</v>
      </c>
      <c r="X811" s="14">
        <f t="shared" si="475"/>
        <v>0</v>
      </c>
      <c r="Y811" s="14">
        <f t="shared" si="475"/>
        <v>0</v>
      </c>
      <c r="Z811" s="14">
        <f t="shared" si="475"/>
        <v>0</v>
      </c>
      <c r="AA811" s="14">
        <f t="shared" si="475"/>
        <v>0</v>
      </c>
      <c r="AB811" s="14">
        <f t="shared" si="475"/>
        <v>0</v>
      </c>
      <c r="AC811" s="14">
        <f t="shared" si="475"/>
        <v>0</v>
      </c>
      <c r="AD811" s="14">
        <f t="shared" si="475"/>
        <v>0</v>
      </c>
      <c r="AE811" s="14">
        <f t="shared" si="475"/>
        <v>0</v>
      </c>
      <c r="AF811" s="14">
        <f t="shared" si="475"/>
        <v>0</v>
      </c>
      <c r="AG811" s="14">
        <f t="shared" si="475"/>
        <v>0</v>
      </c>
      <c r="AH811" s="14">
        <f t="shared" si="475"/>
        <v>0</v>
      </c>
      <c r="AI811" s="14">
        <f t="shared" si="475"/>
        <v>0</v>
      </c>
      <c r="AJ811" s="14">
        <f t="shared" si="475"/>
        <v>0</v>
      </c>
      <c r="AK811" s="14">
        <f t="shared" si="474"/>
        <v>0</v>
      </c>
      <c r="AL811" s="14">
        <f t="shared" si="474"/>
        <v>0</v>
      </c>
      <c r="AM811" s="14">
        <v>0</v>
      </c>
      <c r="AN811" s="14">
        <f t="shared" si="464"/>
        <v>0</v>
      </c>
      <c r="AP811" s="55"/>
    </row>
    <row r="812" spans="1:42">
      <c r="A812" s="26">
        <v>3</v>
      </c>
      <c r="B812" s="2">
        <v>9</v>
      </c>
      <c r="C812" s="2">
        <v>2</v>
      </c>
      <c r="D812" s="2">
        <v>921</v>
      </c>
      <c r="E812" s="2"/>
      <c r="F812" s="2"/>
      <c r="G812" s="36" t="s">
        <v>677</v>
      </c>
      <c r="H812" s="12">
        <f>SUM(H813:H814)</f>
        <v>0</v>
      </c>
      <c r="I812" s="12">
        <f t="shared" ref="I812:AL812" si="476">SUM(I813:I814)</f>
        <v>0</v>
      </c>
      <c r="J812" s="12">
        <f t="shared" si="476"/>
        <v>0</v>
      </c>
      <c r="K812" s="12">
        <f t="shared" si="476"/>
        <v>0</v>
      </c>
      <c r="L812" s="12"/>
      <c r="M812" s="12">
        <f t="shared" ref="M812:AJ812" si="477">SUM(M813:M814)</f>
        <v>0</v>
      </c>
      <c r="N812" s="12">
        <f t="shared" si="477"/>
        <v>0</v>
      </c>
      <c r="O812" s="12">
        <f t="shared" si="477"/>
        <v>0</v>
      </c>
      <c r="P812" s="12">
        <f t="shared" si="477"/>
        <v>0</v>
      </c>
      <c r="Q812" s="12">
        <f t="shared" si="477"/>
        <v>0</v>
      </c>
      <c r="R812" s="12">
        <f t="shared" si="477"/>
        <v>0</v>
      </c>
      <c r="S812" s="12">
        <f t="shared" si="477"/>
        <v>0</v>
      </c>
      <c r="T812" s="12">
        <f t="shared" si="477"/>
        <v>0</v>
      </c>
      <c r="U812" s="12">
        <f t="shared" si="477"/>
        <v>0</v>
      </c>
      <c r="V812" s="12">
        <f t="shared" si="477"/>
        <v>0</v>
      </c>
      <c r="W812" s="12">
        <f t="shared" si="477"/>
        <v>0</v>
      </c>
      <c r="X812" s="12">
        <f t="shared" si="477"/>
        <v>0</v>
      </c>
      <c r="Y812" s="12">
        <f t="shared" si="477"/>
        <v>0</v>
      </c>
      <c r="Z812" s="12">
        <f t="shared" si="477"/>
        <v>0</v>
      </c>
      <c r="AA812" s="12">
        <f t="shared" si="477"/>
        <v>0</v>
      </c>
      <c r="AB812" s="12">
        <f t="shared" si="477"/>
        <v>0</v>
      </c>
      <c r="AC812" s="12">
        <f t="shared" si="477"/>
        <v>0</v>
      </c>
      <c r="AD812" s="12">
        <f t="shared" si="477"/>
        <v>0</v>
      </c>
      <c r="AE812" s="12">
        <f t="shared" si="477"/>
        <v>0</v>
      </c>
      <c r="AF812" s="12">
        <f t="shared" si="477"/>
        <v>0</v>
      </c>
      <c r="AG812" s="12">
        <f t="shared" si="477"/>
        <v>0</v>
      </c>
      <c r="AH812" s="12">
        <f t="shared" si="477"/>
        <v>0</v>
      </c>
      <c r="AI812" s="12">
        <f t="shared" si="477"/>
        <v>0</v>
      </c>
      <c r="AJ812" s="12">
        <f t="shared" si="477"/>
        <v>0</v>
      </c>
      <c r="AK812" s="12">
        <f t="shared" si="476"/>
        <v>0</v>
      </c>
      <c r="AL812" s="12">
        <f t="shared" si="476"/>
        <v>0</v>
      </c>
      <c r="AM812" s="12">
        <v>0</v>
      </c>
      <c r="AN812" s="12">
        <f t="shared" si="464"/>
        <v>0</v>
      </c>
      <c r="AP812" s="55"/>
    </row>
    <row r="813" spans="1:42">
      <c r="A813" s="26">
        <v>3</v>
      </c>
      <c r="B813" s="2">
        <v>9</v>
      </c>
      <c r="C813" s="2">
        <v>2</v>
      </c>
      <c r="D813" s="2">
        <v>921</v>
      </c>
      <c r="E813" s="2">
        <v>1</v>
      </c>
      <c r="F813" s="2"/>
      <c r="G813" s="32" t="s">
        <v>678</v>
      </c>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v>0</v>
      </c>
      <c r="AL813" s="16"/>
      <c r="AM813" s="16"/>
      <c r="AN813" s="16">
        <f t="shared" si="464"/>
        <v>0</v>
      </c>
      <c r="AP813" s="55"/>
    </row>
    <row r="814" spans="1:42">
      <c r="A814" s="26">
        <v>3</v>
      </c>
      <c r="B814" s="2">
        <v>9</v>
      </c>
      <c r="C814" s="2">
        <v>2</v>
      </c>
      <c r="D814" s="2">
        <v>921</v>
      </c>
      <c r="E814" s="2">
        <v>2</v>
      </c>
      <c r="F814" s="2"/>
      <c r="G814" s="32" t="s">
        <v>679</v>
      </c>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f t="shared" si="464"/>
        <v>0</v>
      </c>
      <c r="AP814" s="55"/>
    </row>
    <row r="815" spans="1:42">
      <c r="A815" s="26">
        <v>3</v>
      </c>
      <c r="B815" s="2">
        <v>9</v>
      </c>
      <c r="C815" s="2">
        <v>2</v>
      </c>
      <c r="D815" s="2">
        <v>922</v>
      </c>
      <c r="E815" s="2"/>
      <c r="F815" s="2"/>
      <c r="G815" s="36" t="s">
        <v>680</v>
      </c>
      <c r="H815" s="12">
        <f>+H816</f>
        <v>0</v>
      </c>
      <c r="I815" s="12">
        <f t="shared" ref="I815:AL815" si="478">+I816</f>
        <v>0</v>
      </c>
      <c r="J815" s="12">
        <f t="shared" si="478"/>
        <v>0</v>
      </c>
      <c r="K815" s="12">
        <f t="shared" si="478"/>
        <v>0</v>
      </c>
      <c r="L815" s="12"/>
      <c r="M815" s="12">
        <f t="shared" si="478"/>
        <v>0</v>
      </c>
      <c r="N815" s="12">
        <f t="shared" si="478"/>
        <v>0</v>
      </c>
      <c r="O815" s="12">
        <f t="shared" si="478"/>
        <v>0</v>
      </c>
      <c r="P815" s="12">
        <f t="shared" si="478"/>
        <v>0</v>
      </c>
      <c r="Q815" s="12">
        <f t="shared" si="478"/>
        <v>0</v>
      </c>
      <c r="R815" s="12">
        <f t="shared" si="478"/>
        <v>0</v>
      </c>
      <c r="S815" s="12">
        <f t="shared" si="478"/>
        <v>0</v>
      </c>
      <c r="T815" s="12">
        <f t="shared" si="478"/>
        <v>0</v>
      </c>
      <c r="U815" s="12">
        <f t="shared" si="478"/>
        <v>0</v>
      </c>
      <c r="V815" s="12">
        <f t="shared" si="478"/>
        <v>0</v>
      </c>
      <c r="W815" s="12">
        <f t="shared" si="478"/>
        <v>0</v>
      </c>
      <c r="X815" s="12">
        <f t="shared" si="478"/>
        <v>0</v>
      </c>
      <c r="Y815" s="12">
        <f t="shared" si="478"/>
        <v>0</v>
      </c>
      <c r="Z815" s="12">
        <f t="shared" si="478"/>
        <v>0</v>
      </c>
      <c r="AA815" s="12">
        <f t="shared" si="478"/>
        <v>0</v>
      </c>
      <c r="AB815" s="12">
        <f t="shared" si="478"/>
        <v>0</v>
      </c>
      <c r="AC815" s="12">
        <f t="shared" si="478"/>
        <v>0</v>
      </c>
      <c r="AD815" s="12">
        <f t="shared" si="478"/>
        <v>0</v>
      </c>
      <c r="AE815" s="12">
        <f t="shared" si="478"/>
        <v>0</v>
      </c>
      <c r="AF815" s="12">
        <f t="shared" si="478"/>
        <v>0</v>
      </c>
      <c r="AG815" s="12">
        <f t="shared" si="478"/>
        <v>0</v>
      </c>
      <c r="AH815" s="12">
        <f t="shared" si="478"/>
        <v>0</v>
      </c>
      <c r="AI815" s="12">
        <f t="shared" si="478"/>
        <v>0</v>
      </c>
      <c r="AJ815" s="12">
        <f t="shared" si="478"/>
        <v>0</v>
      </c>
      <c r="AK815" s="12">
        <f t="shared" si="478"/>
        <v>0</v>
      </c>
      <c r="AL815" s="12">
        <f t="shared" si="478"/>
        <v>0</v>
      </c>
      <c r="AM815" s="12">
        <v>0</v>
      </c>
      <c r="AN815" s="12">
        <f t="shared" si="464"/>
        <v>0</v>
      </c>
      <c r="AP815" s="55"/>
    </row>
    <row r="816" spans="1:42">
      <c r="A816" s="26">
        <v>3</v>
      </c>
      <c r="B816" s="2">
        <v>9</v>
      </c>
      <c r="C816" s="2">
        <v>2</v>
      </c>
      <c r="D816" s="2">
        <v>922</v>
      </c>
      <c r="E816" s="2">
        <v>1</v>
      </c>
      <c r="F816" s="2"/>
      <c r="G816" s="32" t="s">
        <v>681</v>
      </c>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f t="shared" si="464"/>
        <v>0</v>
      </c>
      <c r="AP816" s="55"/>
    </row>
    <row r="817" spans="1:42">
      <c r="A817" s="26">
        <v>3</v>
      </c>
      <c r="B817" s="2">
        <v>9</v>
      </c>
      <c r="C817" s="2">
        <v>2</v>
      </c>
      <c r="D817" s="2">
        <v>923</v>
      </c>
      <c r="E817" s="2"/>
      <c r="F817" s="2"/>
      <c r="G817" s="36" t="s">
        <v>682</v>
      </c>
      <c r="H817" s="12">
        <f>+H818+H819</f>
        <v>0</v>
      </c>
      <c r="I817" s="12">
        <f t="shared" ref="I817:AL817" si="479">+I818+I819</f>
        <v>0</v>
      </c>
      <c r="J817" s="12">
        <f t="shared" si="479"/>
        <v>0</v>
      </c>
      <c r="K817" s="12">
        <f t="shared" si="479"/>
        <v>0</v>
      </c>
      <c r="L817" s="12"/>
      <c r="M817" s="12">
        <f t="shared" ref="M817:AJ817" si="480">+M818+M819</f>
        <v>0</v>
      </c>
      <c r="N817" s="12">
        <f t="shared" si="480"/>
        <v>0</v>
      </c>
      <c r="O817" s="12">
        <f t="shared" si="480"/>
        <v>0</v>
      </c>
      <c r="P817" s="12">
        <f t="shared" si="480"/>
        <v>0</v>
      </c>
      <c r="Q817" s="12">
        <f t="shared" si="480"/>
        <v>0</v>
      </c>
      <c r="R817" s="12">
        <f t="shared" si="480"/>
        <v>0</v>
      </c>
      <c r="S817" s="12">
        <f t="shared" si="480"/>
        <v>0</v>
      </c>
      <c r="T817" s="12">
        <f t="shared" si="480"/>
        <v>0</v>
      </c>
      <c r="U817" s="12">
        <f t="shared" si="480"/>
        <v>0</v>
      </c>
      <c r="V817" s="12">
        <f t="shared" si="480"/>
        <v>0</v>
      </c>
      <c r="W817" s="12">
        <f t="shared" si="480"/>
        <v>0</v>
      </c>
      <c r="X817" s="12">
        <f t="shared" si="480"/>
        <v>0</v>
      </c>
      <c r="Y817" s="12">
        <f t="shared" si="480"/>
        <v>0</v>
      </c>
      <c r="Z817" s="12">
        <f t="shared" si="480"/>
        <v>0</v>
      </c>
      <c r="AA817" s="12">
        <f t="shared" si="480"/>
        <v>0</v>
      </c>
      <c r="AB817" s="12">
        <f t="shared" si="480"/>
        <v>0</v>
      </c>
      <c r="AC817" s="12">
        <f t="shared" si="480"/>
        <v>0</v>
      </c>
      <c r="AD817" s="12">
        <f t="shared" si="480"/>
        <v>0</v>
      </c>
      <c r="AE817" s="12">
        <f t="shared" si="480"/>
        <v>0</v>
      </c>
      <c r="AF817" s="12">
        <f t="shared" si="480"/>
        <v>0</v>
      </c>
      <c r="AG817" s="12">
        <f t="shared" si="480"/>
        <v>0</v>
      </c>
      <c r="AH817" s="12">
        <f t="shared" si="480"/>
        <v>0</v>
      </c>
      <c r="AI817" s="12">
        <f t="shared" si="480"/>
        <v>0</v>
      </c>
      <c r="AJ817" s="12">
        <f t="shared" si="480"/>
        <v>0</v>
      </c>
      <c r="AK817" s="12">
        <f t="shared" si="479"/>
        <v>0</v>
      </c>
      <c r="AL817" s="12">
        <f t="shared" si="479"/>
        <v>0</v>
      </c>
      <c r="AM817" s="12">
        <v>0</v>
      </c>
      <c r="AN817" s="12">
        <f t="shared" si="464"/>
        <v>0</v>
      </c>
      <c r="AP817" s="55"/>
    </row>
    <row r="818" spans="1:42">
      <c r="A818" s="26">
        <v>3</v>
      </c>
      <c r="B818" s="2">
        <v>9</v>
      </c>
      <c r="C818" s="2">
        <v>2</v>
      </c>
      <c r="D818" s="2">
        <v>923</v>
      </c>
      <c r="E818" s="2">
        <v>1</v>
      </c>
      <c r="F818" s="2"/>
      <c r="G818" s="32" t="s">
        <v>682</v>
      </c>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f t="shared" si="464"/>
        <v>0</v>
      </c>
      <c r="AP818" s="55"/>
    </row>
    <row r="819" spans="1:42">
      <c r="A819" s="26">
        <v>3</v>
      </c>
      <c r="B819" s="2">
        <v>9</v>
      </c>
      <c r="C819" s="2">
        <v>2</v>
      </c>
      <c r="D819" s="2">
        <v>923</v>
      </c>
      <c r="E819" s="2">
        <v>2</v>
      </c>
      <c r="F819" s="2"/>
      <c r="G819" s="32" t="s">
        <v>683</v>
      </c>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f t="shared" si="464"/>
        <v>0</v>
      </c>
      <c r="AP819" s="55"/>
    </row>
    <row r="820" spans="1:42">
      <c r="A820" s="26">
        <v>3</v>
      </c>
      <c r="B820" s="2">
        <v>9</v>
      </c>
      <c r="C820" s="2">
        <v>3</v>
      </c>
      <c r="D820" s="2"/>
      <c r="E820" s="2"/>
      <c r="F820" s="2"/>
      <c r="G820" s="36" t="s">
        <v>684</v>
      </c>
      <c r="H820" s="14">
        <f>+H821</f>
        <v>0</v>
      </c>
      <c r="I820" s="14">
        <f t="shared" ref="I820:AL821" si="481">+I821</f>
        <v>0</v>
      </c>
      <c r="J820" s="14">
        <f t="shared" si="481"/>
        <v>0</v>
      </c>
      <c r="K820" s="14">
        <f t="shared" si="481"/>
        <v>0</v>
      </c>
      <c r="L820" s="14"/>
      <c r="M820" s="14">
        <f t="shared" si="481"/>
        <v>0</v>
      </c>
      <c r="N820" s="14">
        <f t="shared" si="481"/>
        <v>0</v>
      </c>
      <c r="O820" s="14">
        <f t="shared" si="481"/>
        <v>0</v>
      </c>
      <c r="P820" s="14">
        <f t="shared" si="481"/>
        <v>0</v>
      </c>
      <c r="Q820" s="14">
        <f t="shared" si="481"/>
        <v>0</v>
      </c>
      <c r="R820" s="14">
        <f t="shared" si="481"/>
        <v>0</v>
      </c>
      <c r="S820" s="14">
        <f t="shared" si="481"/>
        <v>0</v>
      </c>
      <c r="T820" s="14">
        <f t="shared" si="481"/>
        <v>0</v>
      </c>
      <c r="U820" s="14">
        <f t="shared" si="481"/>
        <v>0</v>
      </c>
      <c r="V820" s="14">
        <f t="shared" si="481"/>
        <v>0</v>
      </c>
      <c r="W820" s="14">
        <f t="shared" si="481"/>
        <v>0</v>
      </c>
      <c r="X820" s="14">
        <f t="shared" si="481"/>
        <v>0</v>
      </c>
      <c r="Y820" s="14">
        <f t="shared" si="481"/>
        <v>0</v>
      </c>
      <c r="Z820" s="14">
        <f t="shared" si="481"/>
        <v>0</v>
      </c>
      <c r="AA820" s="14">
        <f t="shared" si="481"/>
        <v>0</v>
      </c>
      <c r="AB820" s="14">
        <f t="shared" si="481"/>
        <v>0</v>
      </c>
      <c r="AC820" s="14">
        <f t="shared" si="481"/>
        <v>0</v>
      </c>
      <c r="AD820" s="14">
        <f t="shared" si="481"/>
        <v>0</v>
      </c>
      <c r="AE820" s="14">
        <f t="shared" si="481"/>
        <v>0</v>
      </c>
      <c r="AF820" s="14">
        <f t="shared" si="481"/>
        <v>0</v>
      </c>
      <c r="AG820" s="14">
        <f t="shared" si="481"/>
        <v>0</v>
      </c>
      <c r="AH820" s="14">
        <f t="shared" si="481"/>
        <v>0</v>
      </c>
      <c r="AI820" s="14">
        <f t="shared" si="481"/>
        <v>0</v>
      </c>
      <c r="AJ820" s="14">
        <f t="shared" si="481"/>
        <v>0</v>
      </c>
      <c r="AK820" s="14">
        <f t="shared" si="481"/>
        <v>0</v>
      </c>
      <c r="AL820" s="14">
        <f t="shared" si="481"/>
        <v>0</v>
      </c>
      <c r="AM820" s="14">
        <v>0</v>
      </c>
      <c r="AN820" s="14">
        <f t="shared" si="464"/>
        <v>0</v>
      </c>
      <c r="AP820" s="55"/>
    </row>
    <row r="821" spans="1:42">
      <c r="A821" s="26">
        <v>3</v>
      </c>
      <c r="B821" s="2">
        <v>9</v>
      </c>
      <c r="C821" s="2">
        <v>3</v>
      </c>
      <c r="D821" s="2">
        <v>931</v>
      </c>
      <c r="E821" s="2"/>
      <c r="F821" s="2"/>
      <c r="G821" s="36" t="s">
        <v>685</v>
      </c>
      <c r="H821" s="16">
        <f>+H822</f>
        <v>0</v>
      </c>
      <c r="I821" s="16">
        <f t="shared" si="481"/>
        <v>0</v>
      </c>
      <c r="J821" s="16">
        <f t="shared" si="481"/>
        <v>0</v>
      </c>
      <c r="K821" s="16">
        <f t="shared" si="481"/>
        <v>0</v>
      </c>
      <c r="L821" s="16"/>
      <c r="M821" s="16">
        <f t="shared" si="481"/>
        <v>0</v>
      </c>
      <c r="N821" s="16">
        <f t="shared" si="481"/>
        <v>0</v>
      </c>
      <c r="O821" s="16"/>
      <c r="P821" s="16">
        <f t="shared" si="481"/>
        <v>0</v>
      </c>
      <c r="Q821" s="16"/>
      <c r="R821" s="16">
        <f t="shared" si="481"/>
        <v>0</v>
      </c>
      <c r="S821" s="16"/>
      <c r="T821" s="16"/>
      <c r="U821" s="16">
        <f t="shared" si="481"/>
        <v>0</v>
      </c>
      <c r="V821" s="16">
        <f>+V822</f>
        <v>0</v>
      </c>
      <c r="W821" s="16">
        <f t="shared" si="481"/>
        <v>0</v>
      </c>
      <c r="X821" s="16">
        <f t="shared" si="481"/>
        <v>0</v>
      </c>
      <c r="Y821" s="16">
        <f t="shared" si="481"/>
        <v>0</v>
      </c>
      <c r="Z821" s="16">
        <f t="shared" si="481"/>
        <v>0</v>
      </c>
      <c r="AA821" s="16">
        <f t="shared" si="481"/>
        <v>0</v>
      </c>
      <c r="AB821" s="16">
        <f t="shared" si="481"/>
        <v>0</v>
      </c>
      <c r="AC821" s="16">
        <f t="shared" si="481"/>
        <v>0</v>
      </c>
      <c r="AD821" s="16">
        <f t="shared" si="481"/>
        <v>0</v>
      </c>
      <c r="AE821" s="16">
        <f t="shared" si="481"/>
        <v>0</v>
      </c>
      <c r="AF821" s="16">
        <f t="shared" si="481"/>
        <v>0</v>
      </c>
      <c r="AG821" s="16">
        <f t="shared" si="481"/>
        <v>0</v>
      </c>
      <c r="AH821" s="16">
        <f t="shared" si="481"/>
        <v>0</v>
      </c>
      <c r="AI821" s="16">
        <f t="shared" si="481"/>
        <v>0</v>
      </c>
      <c r="AJ821" s="16">
        <f t="shared" si="481"/>
        <v>0</v>
      </c>
      <c r="AK821" s="16">
        <f t="shared" si="481"/>
        <v>0</v>
      </c>
      <c r="AL821" s="16">
        <f t="shared" si="481"/>
        <v>0</v>
      </c>
      <c r="AM821" s="16">
        <v>0</v>
      </c>
      <c r="AN821" s="12">
        <f t="shared" si="464"/>
        <v>0</v>
      </c>
      <c r="AP821" s="55"/>
    </row>
    <row r="822" spans="1:42">
      <c r="A822" s="26">
        <v>3</v>
      </c>
      <c r="B822" s="2">
        <v>9</v>
      </c>
      <c r="C822" s="2">
        <v>3</v>
      </c>
      <c r="D822" s="2">
        <v>931</v>
      </c>
      <c r="E822" s="2">
        <v>1</v>
      </c>
      <c r="F822" s="2"/>
      <c r="G822" s="32" t="s">
        <v>685</v>
      </c>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f t="shared" si="464"/>
        <v>0</v>
      </c>
      <c r="AP822" s="55"/>
    </row>
    <row r="823" spans="1:42">
      <c r="A823" s="26">
        <v>3</v>
      </c>
      <c r="B823" s="2">
        <v>9</v>
      </c>
      <c r="C823" s="2">
        <v>4</v>
      </c>
      <c r="D823" s="2"/>
      <c r="E823" s="2"/>
      <c r="F823" s="2"/>
      <c r="G823" s="36" t="s">
        <v>686</v>
      </c>
      <c r="H823" s="14">
        <f>+H824</f>
        <v>0</v>
      </c>
      <c r="I823" s="14">
        <f t="shared" ref="I823:AL824" si="482">+I824</f>
        <v>0</v>
      </c>
      <c r="J823" s="14">
        <f t="shared" si="482"/>
        <v>0</v>
      </c>
      <c r="K823" s="14">
        <f t="shared" si="482"/>
        <v>0</v>
      </c>
      <c r="L823" s="14"/>
      <c r="M823" s="14">
        <f t="shared" si="482"/>
        <v>0</v>
      </c>
      <c r="N823" s="14">
        <f t="shared" si="482"/>
        <v>0</v>
      </c>
      <c r="O823" s="14">
        <f t="shared" si="482"/>
        <v>0</v>
      </c>
      <c r="P823" s="14">
        <f t="shared" si="482"/>
        <v>0</v>
      </c>
      <c r="Q823" s="14">
        <f t="shared" si="482"/>
        <v>0</v>
      </c>
      <c r="R823" s="14">
        <f t="shared" si="482"/>
        <v>0</v>
      </c>
      <c r="S823" s="14">
        <f t="shared" si="482"/>
        <v>0</v>
      </c>
      <c r="T823" s="14">
        <f t="shared" si="482"/>
        <v>0</v>
      </c>
      <c r="U823" s="14">
        <f t="shared" si="482"/>
        <v>0</v>
      </c>
      <c r="V823" s="14">
        <f>+V824</f>
        <v>0</v>
      </c>
      <c r="W823" s="14">
        <f t="shared" ref="W823:AG824" si="483">+W824</f>
        <v>0</v>
      </c>
      <c r="X823" s="14">
        <f t="shared" si="483"/>
        <v>0</v>
      </c>
      <c r="Y823" s="14">
        <f t="shared" si="483"/>
        <v>0</v>
      </c>
      <c r="Z823" s="14">
        <f t="shared" si="483"/>
        <v>0</v>
      </c>
      <c r="AA823" s="14">
        <f t="shared" si="483"/>
        <v>0</v>
      </c>
      <c r="AB823" s="14">
        <f t="shared" si="483"/>
        <v>0</v>
      </c>
      <c r="AC823" s="14">
        <f t="shared" si="483"/>
        <v>0</v>
      </c>
      <c r="AD823" s="14">
        <f t="shared" si="483"/>
        <v>0</v>
      </c>
      <c r="AE823" s="14">
        <f t="shared" si="483"/>
        <v>0</v>
      </c>
      <c r="AF823" s="14">
        <f t="shared" si="483"/>
        <v>0</v>
      </c>
      <c r="AG823" s="14">
        <f t="shared" si="483"/>
        <v>0</v>
      </c>
      <c r="AH823" s="14">
        <f t="shared" si="482"/>
        <v>0</v>
      </c>
      <c r="AI823" s="14">
        <f t="shared" si="482"/>
        <v>0</v>
      </c>
      <c r="AJ823" s="14">
        <f t="shared" si="482"/>
        <v>0</v>
      </c>
      <c r="AK823" s="14">
        <f t="shared" si="482"/>
        <v>0</v>
      </c>
      <c r="AL823" s="14">
        <f t="shared" si="482"/>
        <v>0</v>
      </c>
      <c r="AM823" s="14">
        <v>0</v>
      </c>
      <c r="AN823" s="14">
        <f t="shared" si="464"/>
        <v>0</v>
      </c>
      <c r="AP823" s="55"/>
    </row>
    <row r="824" spans="1:42">
      <c r="A824" s="26">
        <v>3</v>
      </c>
      <c r="B824" s="2">
        <v>9</v>
      </c>
      <c r="C824" s="2">
        <v>4</v>
      </c>
      <c r="D824" s="2">
        <v>941</v>
      </c>
      <c r="E824" s="2"/>
      <c r="F824" s="2"/>
      <c r="G824" s="36" t="s">
        <v>687</v>
      </c>
      <c r="H824" s="12">
        <f>+H825</f>
        <v>0</v>
      </c>
      <c r="I824" s="12">
        <f t="shared" si="482"/>
        <v>0</v>
      </c>
      <c r="J824" s="12">
        <f t="shared" si="482"/>
        <v>0</v>
      </c>
      <c r="K824" s="12">
        <f t="shared" si="482"/>
        <v>0</v>
      </c>
      <c r="L824" s="12"/>
      <c r="M824" s="12">
        <f t="shared" si="482"/>
        <v>0</v>
      </c>
      <c r="N824" s="12">
        <f t="shared" si="482"/>
        <v>0</v>
      </c>
      <c r="O824" s="12">
        <f t="shared" si="482"/>
        <v>0</v>
      </c>
      <c r="P824" s="12">
        <f t="shared" si="482"/>
        <v>0</v>
      </c>
      <c r="Q824" s="12">
        <f t="shared" si="482"/>
        <v>0</v>
      </c>
      <c r="R824" s="12">
        <f t="shared" si="482"/>
        <v>0</v>
      </c>
      <c r="S824" s="12">
        <f t="shared" si="482"/>
        <v>0</v>
      </c>
      <c r="T824" s="12">
        <f t="shared" si="482"/>
        <v>0</v>
      </c>
      <c r="U824" s="12">
        <f t="shared" si="482"/>
        <v>0</v>
      </c>
      <c r="V824" s="12">
        <f>+V825</f>
        <v>0</v>
      </c>
      <c r="W824" s="12">
        <f t="shared" si="483"/>
        <v>0</v>
      </c>
      <c r="X824" s="12">
        <f t="shared" si="483"/>
        <v>0</v>
      </c>
      <c r="Y824" s="12">
        <f t="shared" si="483"/>
        <v>0</v>
      </c>
      <c r="Z824" s="12">
        <f t="shared" si="483"/>
        <v>0</v>
      </c>
      <c r="AA824" s="12">
        <f t="shared" si="483"/>
        <v>0</v>
      </c>
      <c r="AB824" s="12">
        <f t="shared" si="483"/>
        <v>0</v>
      </c>
      <c r="AC824" s="12">
        <f t="shared" si="483"/>
        <v>0</v>
      </c>
      <c r="AD824" s="12">
        <f t="shared" si="483"/>
        <v>0</v>
      </c>
      <c r="AE824" s="12">
        <f t="shared" si="483"/>
        <v>0</v>
      </c>
      <c r="AF824" s="12">
        <f t="shared" si="483"/>
        <v>0</v>
      </c>
      <c r="AG824" s="12">
        <f t="shared" si="483"/>
        <v>0</v>
      </c>
      <c r="AH824" s="12">
        <f t="shared" si="482"/>
        <v>0</v>
      </c>
      <c r="AI824" s="12">
        <f t="shared" si="482"/>
        <v>0</v>
      </c>
      <c r="AJ824" s="12">
        <f t="shared" si="482"/>
        <v>0</v>
      </c>
      <c r="AK824" s="12">
        <f t="shared" si="482"/>
        <v>0</v>
      </c>
      <c r="AL824" s="12">
        <f t="shared" si="482"/>
        <v>0</v>
      </c>
      <c r="AM824" s="12">
        <v>0</v>
      </c>
      <c r="AN824" s="12">
        <f t="shared" si="464"/>
        <v>0</v>
      </c>
      <c r="AP824" s="55"/>
    </row>
    <row r="825" spans="1:42">
      <c r="A825" s="26">
        <v>3</v>
      </c>
      <c r="B825" s="2">
        <v>9</v>
      </c>
      <c r="C825" s="2">
        <v>4</v>
      </c>
      <c r="D825" s="2">
        <v>941</v>
      </c>
      <c r="E825" s="2">
        <v>1</v>
      </c>
      <c r="F825" s="2"/>
      <c r="G825" s="32" t="s">
        <v>687</v>
      </c>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f t="shared" si="464"/>
        <v>0</v>
      </c>
      <c r="AP825" s="55"/>
    </row>
    <row r="826" spans="1:42">
      <c r="A826" s="26">
        <v>3</v>
      </c>
      <c r="B826" s="2">
        <v>9</v>
      </c>
      <c r="C826" s="2">
        <v>5</v>
      </c>
      <c r="D826" s="2"/>
      <c r="E826" s="2"/>
      <c r="F826" s="2"/>
      <c r="G826" s="36" t="s">
        <v>688</v>
      </c>
      <c r="H826" s="14">
        <f>+H827</f>
        <v>0</v>
      </c>
      <c r="I826" s="14">
        <f t="shared" ref="I826:AL827" si="484">+I827</f>
        <v>0</v>
      </c>
      <c r="J826" s="14">
        <f t="shared" si="484"/>
        <v>0</v>
      </c>
      <c r="K826" s="14">
        <f t="shared" si="484"/>
        <v>0</v>
      </c>
      <c r="L826" s="14"/>
      <c r="M826" s="14">
        <f t="shared" si="484"/>
        <v>0</v>
      </c>
      <c r="N826" s="14">
        <f t="shared" si="484"/>
        <v>0</v>
      </c>
      <c r="O826" s="14">
        <f t="shared" si="484"/>
        <v>0</v>
      </c>
      <c r="P826" s="14">
        <f t="shared" si="484"/>
        <v>0</v>
      </c>
      <c r="Q826" s="14">
        <f t="shared" si="484"/>
        <v>0</v>
      </c>
      <c r="R826" s="14">
        <f t="shared" si="484"/>
        <v>0</v>
      </c>
      <c r="S826" s="14">
        <f t="shared" si="484"/>
        <v>0</v>
      </c>
      <c r="T826" s="14">
        <f t="shared" si="484"/>
        <v>0</v>
      </c>
      <c r="U826" s="14">
        <f t="shared" si="484"/>
        <v>0</v>
      </c>
      <c r="V826" s="14">
        <f t="shared" si="484"/>
        <v>0</v>
      </c>
      <c r="W826" s="14">
        <f t="shared" si="484"/>
        <v>0</v>
      </c>
      <c r="X826" s="14">
        <f t="shared" si="484"/>
        <v>0</v>
      </c>
      <c r="Y826" s="14">
        <f t="shared" si="484"/>
        <v>0</v>
      </c>
      <c r="Z826" s="14">
        <f t="shared" si="484"/>
        <v>0</v>
      </c>
      <c r="AA826" s="14">
        <f t="shared" si="484"/>
        <v>0</v>
      </c>
      <c r="AB826" s="14">
        <f t="shared" si="484"/>
        <v>0</v>
      </c>
      <c r="AC826" s="14">
        <f t="shared" si="484"/>
        <v>0</v>
      </c>
      <c r="AD826" s="14">
        <f t="shared" si="484"/>
        <v>0</v>
      </c>
      <c r="AE826" s="14">
        <f t="shared" si="484"/>
        <v>0</v>
      </c>
      <c r="AF826" s="14">
        <f t="shared" si="484"/>
        <v>0</v>
      </c>
      <c r="AG826" s="14">
        <f t="shared" si="484"/>
        <v>0</v>
      </c>
      <c r="AH826" s="14">
        <f t="shared" si="484"/>
        <v>0</v>
      </c>
      <c r="AI826" s="14">
        <f t="shared" si="484"/>
        <v>0</v>
      </c>
      <c r="AJ826" s="14">
        <f t="shared" si="484"/>
        <v>0</v>
      </c>
      <c r="AK826" s="14">
        <f t="shared" si="484"/>
        <v>0</v>
      </c>
      <c r="AL826" s="14">
        <f t="shared" si="484"/>
        <v>0</v>
      </c>
      <c r="AM826" s="14">
        <v>0</v>
      </c>
      <c r="AN826" s="14">
        <f t="shared" si="464"/>
        <v>0</v>
      </c>
      <c r="AP826" s="55"/>
    </row>
    <row r="827" spans="1:42">
      <c r="A827" s="26">
        <v>3</v>
      </c>
      <c r="B827" s="2">
        <v>9</v>
      </c>
      <c r="C827" s="2">
        <v>5</v>
      </c>
      <c r="D827" s="2">
        <v>951</v>
      </c>
      <c r="E827" s="2"/>
      <c r="F827" s="2"/>
      <c r="G827" s="36" t="s">
        <v>689</v>
      </c>
      <c r="H827" s="12">
        <f>+H828</f>
        <v>0</v>
      </c>
      <c r="I827" s="12">
        <f t="shared" si="484"/>
        <v>0</v>
      </c>
      <c r="J827" s="12">
        <f t="shared" si="484"/>
        <v>0</v>
      </c>
      <c r="K827" s="12">
        <f t="shared" si="484"/>
        <v>0</v>
      </c>
      <c r="L827" s="12"/>
      <c r="M827" s="12">
        <f t="shared" si="484"/>
        <v>0</v>
      </c>
      <c r="N827" s="12">
        <f t="shared" si="484"/>
        <v>0</v>
      </c>
      <c r="O827" s="12">
        <f t="shared" si="484"/>
        <v>0</v>
      </c>
      <c r="P827" s="12">
        <f t="shared" si="484"/>
        <v>0</v>
      </c>
      <c r="Q827" s="12">
        <f t="shared" si="484"/>
        <v>0</v>
      </c>
      <c r="R827" s="12">
        <f t="shared" si="484"/>
        <v>0</v>
      </c>
      <c r="S827" s="12">
        <f t="shared" si="484"/>
        <v>0</v>
      </c>
      <c r="T827" s="12">
        <f t="shared" si="484"/>
        <v>0</v>
      </c>
      <c r="U827" s="12">
        <f t="shared" si="484"/>
        <v>0</v>
      </c>
      <c r="V827" s="12">
        <f t="shared" si="484"/>
        <v>0</v>
      </c>
      <c r="W827" s="12">
        <f t="shared" si="484"/>
        <v>0</v>
      </c>
      <c r="X827" s="12">
        <f t="shared" si="484"/>
        <v>0</v>
      </c>
      <c r="Y827" s="12">
        <f t="shared" si="484"/>
        <v>0</v>
      </c>
      <c r="Z827" s="12">
        <f t="shared" si="484"/>
        <v>0</v>
      </c>
      <c r="AA827" s="12">
        <f t="shared" si="484"/>
        <v>0</v>
      </c>
      <c r="AB827" s="12">
        <f t="shared" si="484"/>
        <v>0</v>
      </c>
      <c r="AC827" s="12">
        <f t="shared" si="484"/>
        <v>0</v>
      </c>
      <c r="AD827" s="12">
        <f t="shared" si="484"/>
        <v>0</v>
      </c>
      <c r="AE827" s="12">
        <f t="shared" si="484"/>
        <v>0</v>
      </c>
      <c r="AF827" s="12">
        <f t="shared" si="484"/>
        <v>0</v>
      </c>
      <c r="AG827" s="12">
        <f t="shared" si="484"/>
        <v>0</v>
      </c>
      <c r="AH827" s="12">
        <f t="shared" si="484"/>
        <v>0</v>
      </c>
      <c r="AI827" s="12">
        <f t="shared" si="484"/>
        <v>0</v>
      </c>
      <c r="AJ827" s="12">
        <f t="shared" si="484"/>
        <v>0</v>
      </c>
      <c r="AK827" s="12">
        <f t="shared" si="484"/>
        <v>0</v>
      </c>
      <c r="AL827" s="12">
        <f t="shared" si="484"/>
        <v>0</v>
      </c>
      <c r="AM827" s="12">
        <v>0</v>
      </c>
      <c r="AN827" s="12">
        <f t="shared" si="464"/>
        <v>0</v>
      </c>
      <c r="AP827" s="55"/>
    </row>
    <row r="828" spans="1:42">
      <c r="A828" s="26">
        <v>3</v>
      </c>
      <c r="B828" s="2">
        <v>9</v>
      </c>
      <c r="C828" s="2">
        <v>5</v>
      </c>
      <c r="D828" s="2">
        <v>951</v>
      </c>
      <c r="E828" s="2">
        <v>1</v>
      </c>
      <c r="F828" s="2"/>
      <c r="G828" s="32" t="s">
        <v>689</v>
      </c>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f t="shared" si="464"/>
        <v>0</v>
      </c>
      <c r="AP828" s="55"/>
    </row>
    <row r="829" spans="1:42">
      <c r="A829" s="26">
        <v>3</v>
      </c>
      <c r="B829" s="2">
        <v>9</v>
      </c>
      <c r="C829" s="2">
        <v>6</v>
      </c>
      <c r="D829" s="2"/>
      <c r="E829" s="2"/>
      <c r="F829" s="2"/>
      <c r="G829" s="36" t="s">
        <v>690</v>
      </c>
      <c r="H829" s="14">
        <f>+H830</f>
        <v>0</v>
      </c>
      <c r="I829" s="14">
        <f t="shared" ref="I829:AL830" si="485">+I830</f>
        <v>0</v>
      </c>
      <c r="J829" s="14">
        <f t="shared" si="485"/>
        <v>0</v>
      </c>
      <c r="K829" s="14">
        <f t="shared" si="485"/>
        <v>0</v>
      </c>
      <c r="L829" s="14"/>
      <c r="M829" s="14">
        <f t="shared" si="485"/>
        <v>0</v>
      </c>
      <c r="N829" s="14">
        <f t="shared" si="485"/>
        <v>0</v>
      </c>
      <c r="O829" s="14">
        <f t="shared" si="485"/>
        <v>0</v>
      </c>
      <c r="P829" s="14">
        <f t="shared" si="485"/>
        <v>0</v>
      </c>
      <c r="Q829" s="14">
        <f t="shared" si="485"/>
        <v>0</v>
      </c>
      <c r="R829" s="14">
        <f t="shared" si="485"/>
        <v>0</v>
      </c>
      <c r="S829" s="14">
        <f t="shared" si="485"/>
        <v>0</v>
      </c>
      <c r="T829" s="14">
        <f t="shared" si="485"/>
        <v>0</v>
      </c>
      <c r="U829" s="14">
        <f t="shared" si="485"/>
        <v>0</v>
      </c>
      <c r="V829" s="14">
        <f t="shared" si="485"/>
        <v>0</v>
      </c>
      <c r="W829" s="14">
        <f t="shared" si="485"/>
        <v>0</v>
      </c>
      <c r="X829" s="14">
        <f t="shared" si="485"/>
        <v>0</v>
      </c>
      <c r="Y829" s="14">
        <f t="shared" si="485"/>
        <v>0</v>
      </c>
      <c r="Z829" s="14">
        <f t="shared" si="485"/>
        <v>0</v>
      </c>
      <c r="AA829" s="14">
        <f t="shared" si="485"/>
        <v>0</v>
      </c>
      <c r="AB829" s="14">
        <f t="shared" si="485"/>
        <v>0</v>
      </c>
      <c r="AC829" s="14">
        <f t="shared" si="485"/>
        <v>0</v>
      </c>
      <c r="AD829" s="14">
        <f t="shared" si="485"/>
        <v>0</v>
      </c>
      <c r="AE829" s="14">
        <f t="shared" si="485"/>
        <v>0</v>
      </c>
      <c r="AF829" s="14">
        <f t="shared" si="485"/>
        <v>0</v>
      </c>
      <c r="AG829" s="14">
        <f t="shared" si="485"/>
        <v>0</v>
      </c>
      <c r="AH829" s="14">
        <f t="shared" si="485"/>
        <v>0</v>
      </c>
      <c r="AI829" s="14">
        <f t="shared" si="485"/>
        <v>0</v>
      </c>
      <c r="AJ829" s="14">
        <f t="shared" si="485"/>
        <v>0</v>
      </c>
      <c r="AK829" s="14">
        <f t="shared" si="485"/>
        <v>0</v>
      </c>
      <c r="AL829" s="14">
        <f t="shared" si="485"/>
        <v>0</v>
      </c>
      <c r="AM829" s="14">
        <v>0</v>
      </c>
      <c r="AN829" s="14">
        <f t="shared" si="464"/>
        <v>0</v>
      </c>
      <c r="AP829" s="55"/>
    </row>
    <row r="830" spans="1:42">
      <c r="A830" s="26">
        <v>3</v>
      </c>
      <c r="B830" s="2">
        <v>9</v>
      </c>
      <c r="C830" s="2">
        <v>6</v>
      </c>
      <c r="D830" s="2">
        <v>962</v>
      </c>
      <c r="E830" s="2"/>
      <c r="F830" s="2"/>
      <c r="G830" s="36" t="s">
        <v>691</v>
      </c>
      <c r="H830" s="12">
        <f>+H831</f>
        <v>0</v>
      </c>
      <c r="I830" s="12">
        <f t="shared" si="485"/>
        <v>0</v>
      </c>
      <c r="J830" s="12">
        <f t="shared" si="485"/>
        <v>0</v>
      </c>
      <c r="K830" s="12">
        <f t="shared" si="485"/>
        <v>0</v>
      </c>
      <c r="L830" s="12"/>
      <c r="M830" s="12">
        <f t="shared" si="485"/>
        <v>0</v>
      </c>
      <c r="N830" s="12">
        <f t="shared" si="485"/>
        <v>0</v>
      </c>
      <c r="O830" s="12">
        <f t="shared" si="485"/>
        <v>0</v>
      </c>
      <c r="P830" s="12">
        <f t="shared" si="485"/>
        <v>0</v>
      </c>
      <c r="Q830" s="12">
        <f t="shared" si="485"/>
        <v>0</v>
      </c>
      <c r="R830" s="12">
        <f t="shared" si="485"/>
        <v>0</v>
      </c>
      <c r="S830" s="12">
        <f t="shared" si="485"/>
        <v>0</v>
      </c>
      <c r="T830" s="12">
        <f t="shared" si="485"/>
        <v>0</v>
      </c>
      <c r="U830" s="12">
        <f t="shared" si="485"/>
        <v>0</v>
      </c>
      <c r="V830" s="12">
        <f t="shared" si="485"/>
        <v>0</v>
      </c>
      <c r="W830" s="12">
        <f t="shared" si="485"/>
        <v>0</v>
      </c>
      <c r="X830" s="12">
        <f t="shared" si="485"/>
        <v>0</v>
      </c>
      <c r="Y830" s="12">
        <f t="shared" si="485"/>
        <v>0</v>
      </c>
      <c r="Z830" s="12">
        <f t="shared" si="485"/>
        <v>0</v>
      </c>
      <c r="AA830" s="12">
        <f t="shared" si="485"/>
        <v>0</v>
      </c>
      <c r="AB830" s="12">
        <f t="shared" si="485"/>
        <v>0</v>
      </c>
      <c r="AC830" s="12">
        <f t="shared" si="485"/>
        <v>0</v>
      </c>
      <c r="AD830" s="12">
        <f t="shared" si="485"/>
        <v>0</v>
      </c>
      <c r="AE830" s="12">
        <f t="shared" si="485"/>
        <v>0</v>
      </c>
      <c r="AF830" s="12">
        <f t="shared" si="485"/>
        <v>0</v>
      </c>
      <c r="AG830" s="12">
        <f t="shared" si="485"/>
        <v>0</v>
      </c>
      <c r="AH830" s="12">
        <f t="shared" si="485"/>
        <v>0</v>
      </c>
      <c r="AI830" s="12">
        <f t="shared" si="485"/>
        <v>0</v>
      </c>
      <c r="AJ830" s="12">
        <f t="shared" si="485"/>
        <v>0</v>
      </c>
      <c r="AK830" s="12">
        <f t="shared" si="485"/>
        <v>0</v>
      </c>
      <c r="AL830" s="12">
        <f t="shared" si="485"/>
        <v>0</v>
      </c>
      <c r="AM830" s="12">
        <v>0</v>
      </c>
      <c r="AN830" s="12">
        <f t="shared" si="464"/>
        <v>0</v>
      </c>
      <c r="AP830" s="55"/>
    </row>
    <row r="831" spans="1:42">
      <c r="A831" s="26">
        <v>3</v>
      </c>
      <c r="B831" s="2">
        <v>9</v>
      </c>
      <c r="C831" s="2">
        <v>6</v>
      </c>
      <c r="D831" s="2">
        <v>962</v>
      </c>
      <c r="E831" s="2">
        <v>1</v>
      </c>
      <c r="F831" s="2"/>
      <c r="G831" s="32" t="s">
        <v>692</v>
      </c>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f t="shared" si="464"/>
        <v>0</v>
      </c>
      <c r="AP831" s="55"/>
    </row>
    <row r="832" spans="1:42">
      <c r="A832" s="26">
        <v>3</v>
      </c>
      <c r="B832" s="2">
        <v>9</v>
      </c>
      <c r="C832" s="2">
        <v>9</v>
      </c>
      <c r="D832" s="2"/>
      <c r="E832" s="2"/>
      <c r="F832" s="2"/>
      <c r="G832" s="36" t="s">
        <v>693</v>
      </c>
      <c r="H832" s="14">
        <f>+H833</f>
        <v>0</v>
      </c>
      <c r="I832" s="14">
        <f t="shared" ref="I832:AL832" si="486">+I833</f>
        <v>0</v>
      </c>
      <c r="J832" s="14">
        <f t="shared" si="486"/>
        <v>0</v>
      </c>
      <c r="K832" s="14">
        <f t="shared" si="486"/>
        <v>0</v>
      </c>
      <c r="L832" s="14"/>
      <c r="M832" s="14">
        <f t="shared" si="486"/>
        <v>0</v>
      </c>
      <c r="N832" s="14">
        <f t="shared" si="486"/>
        <v>0</v>
      </c>
      <c r="O832" s="14">
        <f t="shared" si="486"/>
        <v>0</v>
      </c>
      <c r="P832" s="14">
        <f t="shared" si="486"/>
        <v>0</v>
      </c>
      <c r="Q832" s="14">
        <f t="shared" si="486"/>
        <v>0</v>
      </c>
      <c r="R832" s="14">
        <f t="shared" si="486"/>
        <v>0</v>
      </c>
      <c r="S832" s="14">
        <f t="shared" si="486"/>
        <v>0</v>
      </c>
      <c r="T832" s="14">
        <f t="shared" si="486"/>
        <v>0</v>
      </c>
      <c r="U832" s="14">
        <f t="shared" si="486"/>
        <v>0</v>
      </c>
      <c r="V832" s="14">
        <f t="shared" si="486"/>
        <v>0</v>
      </c>
      <c r="W832" s="14">
        <f t="shared" si="486"/>
        <v>0</v>
      </c>
      <c r="X832" s="14">
        <f t="shared" si="486"/>
        <v>0</v>
      </c>
      <c r="Y832" s="14">
        <f t="shared" si="486"/>
        <v>0</v>
      </c>
      <c r="Z832" s="14">
        <f t="shared" si="486"/>
        <v>0</v>
      </c>
      <c r="AA832" s="14">
        <f t="shared" si="486"/>
        <v>0</v>
      </c>
      <c r="AB832" s="14">
        <f t="shared" si="486"/>
        <v>0</v>
      </c>
      <c r="AC832" s="14">
        <f t="shared" si="486"/>
        <v>0</v>
      </c>
      <c r="AD832" s="14">
        <f t="shared" si="486"/>
        <v>0</v>
      </c>
      <c r="AE832" s="14">
        <f t="shared" si="486"/>
        <v>0</v>
      </c>
      <c r="AF832" s="14">
        <f t="shared" si="486"/>
        <v>0</v>
      </c>
      <c r="AG832" s="14">
        <f t="shared" si="486"/>
        <v>0</v>
      </c>
      <c r="AH832" s="14">
        <f t="shared" si="486"/>
        <v>0</v>
      </c>
      <c r="AI832" s="14">
        <f t="shared" si="486"/>
        <v>0</v>
      </c>
      <c r="AJ832" s="14">
        <f>+AJ833</f>
        <v>0</v>
      </c>
      <c r="AK832" s="14">
        <f t="shared" si="486"/>
        <v>0</v>
      </c>
      <c r="AL832" s="14">
        <f t="shared" si="486"/>
        <v>0</v>
      </c>
      <c r="AM832" s="14">
        <v>0</v>
      </c>
      <c r="AN832" s="14">
        <f t="shared" si="464"/>
        <v>0</v>
      </c>
      <c r="AP832" s="55"/>
    </row>
    <row r="833" spans="1:48">
      <c r="A833" s="26">
        <v>3</v>
      </c>
      <c r="B833" s="2">
        <v>9</v>
      </c>
      <c r="C833" s="2">
        <v>9</v>
      </c>
      <c r="D833" s="2">
        <v>991</v>
      </c>
      <c r="E833" s="2"/>
      <c r="F833" s="2"/>
      <c r="G833" s="36" t="s">
        <v>694</v>
      </c>
      <c r="H833" s="12">
        <f>+H834+H835+H836</f>
        <v>0</v>
      </c>
      <c r="I833" s="12">
        <f t="shared" ref="I833:AL833" si="487">+I834+I835+I836</f>
        <v>0</v>
      </c>
      <c r="J833" s="12">
        <f t="shared" si="487"/>
        <v>0</v>
      </c>
      <c r="K833" s="12">
        <f t="shared" si="487"/>
        <v>0</v>
      </c>
      <c r="L833" s="12"/>
      <c r="M833" s="12">
        <f t="shared" ref="M833:AJ833" si="488">+M834+M835+M836</f>
        <v>0</v>
      </c>
      <c r="N833" s="12">
        <f t="shared" si="488"/>
        <v>0</v>
      </c>
      <c r="O833" s="12">
        <f t="shared" si="488"/>
        <v>0</v>
      </c>
      <c r="P833" s="12">
        <f t="shared" si="488"/>
        <v>0</v>
      </c>
      <c r="Q833" s="12">
        <f t="shared" si="488"/>
        <v>0</v>
      </c>
      <c r="R833" s="12">
        <f t="shared" si="488"/>
        <v>0</v>
      </c>
      <c r="S833" s="12">
        <f t="shared" si="488"/>
        <v>0</v>
      </c>
      <c r="T833" s="12">
        <f t="shared" si="488"/>
        <v>0</v>
      </c>
      <c r="U833" s="12">
        <f t="shared" si="488"/>
        <v>0</v>
      </c>
      <c r="V833" s="12">
        <f t="shared" si="488"/>
        <v>0</v>
      </c>
      <c r="W833" s="12">
        <f t="shared" si="488"/>
        <v>0</v>
      </c>
      <c r="X833" s="12">
        <f t="shared" si="488"/>
        <v>0</v>
      </c>
      <c r="Y833" s="12">
        <f t="shared" si="488"/>
        <v>0</v>
      </c>
      <c r="Z833" s="12">
        <f t="shared" si="488"/>
        <v>0</v>
      </c>
      <c r="AA833" s="12">
        <f t="shared" si="488"/>
        <v>0</v>
      </c>
      <c r="AB833" s="12">
        <f t="shared" si="488"/>
        <v>0</v>
      </c>
      <c r="AC833" s="12">
        <f t="shared" si="488"/>
        <v>0</v>
      </c>
      <c r="AD833" s="12">
        <f t="shared" si="488"/>
        <v>0</v>
      </c>
      <c r="AE833" s="12">
        <f t="shared" si="488"/>
        <v>0</v>
      </c>
      <c r="AF833" s="12">
        <f t="shared" si="488"/>
        <v>0</v>
      </c>
      <c r="AG833" s="12">
        <f t="shared" si="488"/>
        <v>0</v>
      </c>
      <c r="AH833" s="12">
        <f t="shared" si="488"/>
        <v>0</v>
      </c>
      <c r="AI833" s="12">
        <f t="shared" si="488"/>
        <v>0</v>
      </c>
      <c r="AJ833" s="12">
        <f t="shared" si="488"/>
        <v>0</v>
      </c>
      <c r="AK833" s="12">
        <f t="shared" si="487"/>
        <v>0</v>
      </c>
      <c r="AL833" s="12">
        <f t="shared" si="487"/>
        <v>0</v>
      </c>
      <c r="AM833" s="12">
        <v>0</v>
      </c>
      <c r="AN833" s="16">
        <f t="shared" si="464"/>
        <v>0</v>
      </c>
      <c r="AP833" s="55"/>
    </row>
    <row r="834" spans="1:48">
      <c r="A834" s="26">
        <v>3</v>
      </c>
      <c r="B834" s="2">
        <v>9</v>
      </c>
      <c r="C834" s="2">
        <v>9</v>
      </c>
      <c r="D834" s="2">
        <v>991</v>
      </c>
      <c r="E834" s="2">
        <v>1</v>
      </c>
      <c r="F834" s="2"/>
      <c r="G834" s="32" t="s">
        <v>695</v>
      </c>
      <c r="H834" s="16"/>
      <c r="I834" s="16"/>
      <c r="J834" s="16"/>
      <c r="K834" s="16"/>
      <c r="L834" s="16"/>
      <c r="M834" s="16"/>
      <c r="N834" s="16">
        <v>0</v>
      </c>
      <c r="O834" s="16"/>
      <c r="P834" s="16"/>
      <c r="Q834" s="16"/>
      <c r="R834" s="16"/>
      <c r="S834" s="16"/>
      <c r="T834" s="16"/>
      <c r="U834" s="16"/>
      <c r="V834" s="16"/>
      <c r="W834" s="16"/>
      <c r="X834" s="16"/>
      <c r="Y834" s="16"/>
      <c r="Z834" s="16"/>
      <c r="AA834" s="16"/>
      <c r="AB834" s="16"/>
      <c r="AC834" s="16"/>
      <c r="AD834" s="16"/>
      <c r="AE834" s="16"/>
      <c r="AF834" s="16"/>
      <c r="AG834" s="16"/>
      <c r="AH834" s="16"/>
      <c r="AI834" s="16"/>
      <c r="AJ834" s="21">
        <v>0</v>
      </c>
      <c r="AK834" s="16"/>
      <c r="AL834" s="16"/>
      <c r="AM834" s="16"/>
      <c r="AN834" s="16">
        <f t="shared" si="464"/>
        <v>0</v>
      </c>
      <c r="AP834" s="55"/>
    </row>
    <row r="835" spans="1:48">
      <c r="A835" s="26">
        <v>3</v>
      </c>
      <c r="B835" s="2">
        <v>9</v>
      </c>
      <c r="C835" s="2">
        <v>9</v>
      </c>
      <c r="D835" s="2">
        <v>991</v>
      </c>
      <c r="E835" s="2">
        <v>1</v>
      </c>
      <c r="F835" s="2"/>
      <c r="G835" s="32" t="s">
        <v>696</v>
      </c>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f t="shared" si="464"/>
        <v>0</v>
      </c>
      <c r="AP835" s="55"/>
    </row>
    <row r="836" spans="1:48">
      <c r="A836" s="26">
        <v>3</v>
      </c>
      <c r="B836" s="2">
        <v>9</v>
      </c>
      <c r="C836" s="2">
        <v>9</v>
      </c>
      <c r="D836" s="2">
        <v>991</v>
      </c>
      <c r="E836" s="2">
        <v>1</v>
      </c>
      <c r="F836" s="2"/>
      <c r="G836" s="32" t="s">
        <v>697</v>
      </c>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f t="shared" si="464"/>
        <v>0</v>
      </c>
      <c r="AP836" s="55"/>
    </row>
    <row r="837" spans="1:48">
      <c r="A837" s="2"/>
      <c r="B837" s="2"/>
      <c r="C837" s="2"/>
      <c r="D837" s="2"/>
      <c r="E837" s="2"/>
      <c r="F837" s="2"/>
      <c r="H837" s="16"/>
    </row>
    <row r="838" spans="1:48">
      <c r="A838" s="2"/>
      <c r="B838" s="2"/>
      <c r="C838" s="2"/>
      <c r="D838" s="2"/>
      <c r="E838" s="2"/>
      <c r="F838" s="2"/>
      <c r="H838" s="16"/>
    </row>
    <row r="839" spans="1:48" s="11" customFormat="1">
      <c r="A839" s="2"/>
      <c r="B839" s="2"/>
      <c r="C839" s="2"/>
      <c r="D839" s="2"/>
      <c r="E839" s="2"/>
      <c r="F839" s="2"/>
      <c r="G839" s="32"/>
      <c r="H839" s="16"/>
      <c r="AP839" s="54"/>
      <c r="AQ839" s="54"/>
      <c r="AR839" s="54"/>
      <c r="AS839" s="54"/>
      <c r="AT839" s="56"/>
      <c r="AV839" s="64"/>
    </row>
    <row r="840" spans="1:48" s="11" customFormat="1">
      <c r="A840" s="2"/>
      <c r="B840" s="2"/>
      <c r="C840" s="2"/>
      <c r="D840" s="2"/>
      <c r="E840" s="2"/>
      <c r="F840" s="2"/>
      <c r="G840" s="32"/>
      <c r="H840" s="16"/>
      <c r="AP840" s="54"/>
      <c r="AQ840" s="54"/>
      <c r="AR840" s="54"/>
      <c r="AS840" s="54"/>
      <c r="AT840" s="56"/>
      <c r="AV840" s="64"/>
    </row>
    <row r="841" spans="1:48" s="11" customFormat="1">
      <c r="A841" s="2"/>
      <c r="B841" s="2"/>
      <c r="C841" s="2"/>
      <c r="D841" s="2"/>
      <c r="E841" s="2"/>
      <c r="F841" s="2"/>
      <c r="G841" s="32"/>
      <c r="H841" s="16"/>
      <c r="AP841" s="54"/>
      <c r="AQ841" s="54"/>
      <c r="AR841" s="54"/>
      <c r="AS841" s="54"/>
      <c r="AT841" s="56"/>
      <c r="AV841" s="64"/>
    </row>
    <row r="842" spans="1:48" s="11" customFormat="1">
      <c r="A842" s="2"/>
      <c r="B842" s="2"/>
      <c r="C842" s="2"/>
      <c r="D842" s="2"/>
      <c r="E842" s="2"/>
      <c r="F842" s="2"/>
      <c r="G842" s="32"/>
      <c r="H842" s="16"/>
      <c r="AP842" s="54"/>
      <c r="AQ842" s="54"/>
      <c r="AR842" s="54"/>
      <c r="AS842" s="54"/>
      <c r="AT842" s="56"/>
      <c r="AV842" s="64"/>
    </row>
    <row r="843" spans="1:48" s="11" customFormat="1">
      <c r="A843" s="2"/>
      <c r="B843" s="2"/>
      <c r="C843" s="2"/>
      <c r="D843" s="2"/>
      <c r="E843" s="2"/>
      <c r="F843" s="2"/>
      <c r="G843" s="32"/>
      <c r="H843" s="16"/>
      <c r="AP843" s="54"/>
      <c r="AQ843" s="54"/>
      <c r="AR843" s="54"/>
      <c r="AS843" s="54"/>
      <c r="AT843" s="56"/>
      <c r="AV843" s="64"/>
    </row>
    <row r="844" spans="1:48" s="11" customFormat="1">
      <c r="A844" s="2"/>
      <c r="B844" s="2"/>
      <c r="C844" s="2"/>
      <c r="D844" s="2"/>
      <c r="E844" s="2"/>
      <c r="F844" s="2"/>
      <c r="G844" s="32"/>
      <c r="H844" s="16"/>
      <c r="AP844" s="54"/>
      <c r="AQ844" s="54"/>
      <c r="AR844" s="54"/>
      <c r="AS844" s="54"/>
      <c r="AT844" s="56"/>
      <c r="AV844" s="64"/>
    </row>
    <row r="845" spans="1:48" s="11" customFormat="1">
      <c r="A845" s="2"/>
      <c r="B845" s="2"/>
      <c r="C845" s="2"/>
      <c r="D845" s="2"/>
      <c r="E845" s="2"/>
      <c r="F845" s="2"/>
      <c r="G845" s="32"/>
      <c r="H845" s="16"/>
      <c r="AP845" s="54"/>
      <c r="AQ845" s="54"/>
      <c r="AR845" s="54"/>
      <c r="AS845" s="54"/>
      <c r="AT845" s="56"/>
      <c r="AV845" s="64"/>
    </row>
    <row r="846" spans="1:48" s="11" customFormat="1">
      <c r="A846" s="2"/>
      <c r="B846" s="2"/>
      <c r="C846" s="2"/>
      <c r="D846" s="2"/>
      <c r="E846" s="2"/>
      <c r="F846" s="2"/>
      <c r="G846" s="32"/>
      <c r="H846" s="16"/>
      <c r="AP846" s="54"/>
      <c r="AQ846" s="54"/>
      <c r="AR846" s="54"/>
      <c r="AS846" s="54"/>
      <c r="AT846" s="56"/>
      <c r="AV846" s="64"/>
    </row>
    <row r="847" spans="1:48" s="11" customFormat="1">
      <c r="A847" s="2"/>
      <c r="B847" s="2"/>
      <c r="C847" s="2"/>
      <c r="D847" s="2"/>
      <c r="E847" s="2"/>
      <c r="F847" s="2"/>
      <c r="G847" s="32"/>
      <c r="H847" s="16"/>
      <c r="AP847" s="54"/>
      <c r="AQ847" s="54"/>
      <c r="AR847" s="54"/>
      <c r="AS847" s="54"/>
      <c r="AT847" s="56"/>
      <c r="AV847" s="64"/>
    </row>
    <row r="848" spans="1:48" s="11" customFormat="1">
      <c r="A848" s="2"/>
      <c r="B848" s="2"/>
      <c r="C848" s="2"/>
      <c r="D848" s="2"/>
      <c r="E848" s="2"/>
      <c r="F848" s="2"/>
      <c r="G848" s="32"/>
      <c r="H848" s="16"/>
      <c r="AP848" s="54"/>
      <c r="AQ848" s="54"/>
      <c r="AR848" s="54"/>
      <c r="AS848" s="54"/>
      <c r="AT848" s="56"/>
      <c r="AV848" s="64"/>
    </row>
    <row r="849" spans="1:51" s="11" customFormat="1">
      <c r="A849" s="2"/>
      <c r="B849" s="2"/>
      <c r="C849" s="2"/>
      <c r="D849" s="2"/>
      <c r="E849" s="2"/>
      <c r="F849" s="2"/>
      <c r="G849" s="32"/>
      <c r="H849" s="16"/>
      <c r="AP849" s="54"/>
      <c r="AQ849" s="54"/>
      <c r="AR849" s="54"/>
      <c r="AS849" s="54"/>
      <c r="AT849" s="56"/>
      <c r="AV849" s="64"/>
    </row>
    <row r="850" spans="1:51" s="11" customFormat="1">
      <c r="A850" s="2"/>
      <c r="B850" s="2"/>
      <c r="C850" s="2"/>
      <c r="D850" s="2"/>
      <c r="E850" s="2"/>
      <c r="F850" s="2"/>
      <c r="G850" s="32"/>
      <c r="H850" s="16"/>
      <c r="AP850" s="54"/>
      <c r="AQ850" s="54"/>
      <c r="AR850" s="54"/>
      <c r="AS850" s="54"/>
      <c r="AT850" s="56"/>
      <c r="AV850" s="64"/>
    </row>
    <row r="851" spans="1:51" s="11" customFormat="1">
      <c r="A851" s="2"/>
      <c r="B851" s="2"/>
      <c r="C851" s="2"/>
      <c r="D851" s="2"/>
      <c r="E851" s="2"/>
      <c r="F851" s="2"/>
      <c r="G851" s="32"/>
      <c r="H851" s="16"/>
      <c r="AP851" s="54"/>
      <c r="AQ851" s="54"/>
      <c r="AR851" s="54"/>
      <c r="AS851" s="54"/>
      <c r="AT851" s="56"/>
      <c r="AV851" s="64"/>
    </row>
    <row r="852" spans="1:51" s="11" customFormat="1">
      <c r="A852" s="2"/>
      <c r="B852" s="2"/>
      <c r="C852" s="2"/>
      <c r="D852" s="2"/>
      <c r="E852" s="2"/>
      <c r="F852" s="2"/>
      <c r="G852" s="32"/>
      <c r="H852" s="16"/>
      <c r="AP852" s="54"/>
      <c r="AQ852" s="54"/>
      <c r="AR852" s="54"/>
      <c r="AS852" s="54"/>
      <c r="AT852" s="56"/>
      <c r="AV852" s="64"/>
    </row>
    <row r="853" spans="1:51" s="11" customFormat="1">
      <c r="A853" s="2"/>
      <c r="B853" s="2"/>
      <c r="C853" s="2"/>
      <c r="D853" s="2"/>
      <c r="E853" s="2"/>
      <c r="F853" s="2"/>
      <c r="G853" s="32"/>
      <c r="H853" s="16"/>
      <c r="AP853" s="54"/>
      <c r="AQ853" s="54"/>
      <c r="AR853" s="54"/>
      <c r="AS853" s="54"/>
      <c r="AT853" s="56"/>
      <c r="AV853" s="64"/>
    </row>
    <row r="854" spans="1:51" s="11" customFormat="1">
      <c r="A854" s="2"/>
      <c r="B854" s="2"/>
      <c r="C854" s="2"/>
      <c r="D854" s="2"/>
      <c r="E854" s="2"/>
      <c r="F854" s="2"/>
      <c r="G854" s="32"/>
      <c r="H854" s="16"/>
      <c r="AP854" s="54"/>
      <c r="AQ854" s="54"/>
      <c r="AR854" s="54"/>
      <c r="AS854" s="54"/>
      <c r="AT854" s="56"/>
      <c r="AV854" s="64"/>
    </row>
    <row r="855" spans="1:51" s="11" customFormat="1">
      <c r="A855" s="2"/>
      <c r="B855" s="2"/>
      <c r="C855" s="2"/>
      <c r="D855" s="2"/>
      <c r="E855" s="2"/>
      <c r="F855" s="2"/>
      <c r="G855" s="32"/>
      <c r="H855" s="16"/>
      <c r="AP855" s="54"/>
      <c r="AQ855" s="54"/>
      <c r="AR855" s="54"/>
      <c r="AS855" s="54"/>
      <c r="AT855" s="56"/>
      <c r="AV855" s="64"/>
    </row>
    <row r="856" spans="1:51" s="11" customFormat="1">
      <c r="A856" s="2"/>
      <c r="B856" s="2"/>
      <c r="C856" s="2"/>
      <c r="D856" s="2"/>
      <c r="E856" s="2"/>
      <c r="F856" s="2"/>
      <c r="G856" s="32"/>
      <c r="H856" s="16"/>
      <c r="AP856" s="54"/>
      <c r="AQ856" s="54"/>
      <c r="AR856" s="54"/>
      <c r="AS856" s="54"/>
      <c r="AT856" s="56"/>
      <c r="AV856" s="64"/>
    </row>
    <row r="857" spans="1:51" s="11" customFormat="1">
      <c r="A857" s="2"/>
      <c r="B857" s="2"/>
      <c r="C857" s="2"/>
      <c r="D857" s="2"/>
      <c r="E857" s="2"/>
      <c r="F857" s="2"/>
      <c r="G857" s="32"/>
      <c r="H857" s="16"/>
      <c r="AP857" s="54"/>
      <c r="AQ857" s="54"/>
      <c r="AR857" s="54"/>
      <c r="AS857" s="54"/>
      <c r="AT857" s="56"/>
      <c r="AV857" s="64"/>
    </row>
    <row r="858" spans="1:51" s="11" customFormat="1">
      <c r="A858" s="2"/>
      <c r="B858" s="2"/>
      <c r="C858" s="2"/>
      <c r="D858" s="2"/>
      <c r="E858" s="2"/>
      <c r="F858" s="2"/>
      <c r="G858" s="32"/>
      <c r="H858" s="16"/>
      <c r="AP858" s="54"/>
      <c r="AQ858" s="54"/>
      <c r="AR858" s="54"/>
      <c r="AS858" s="54"/>
      <c r="AT858" s="56"/>
      <c r="AV858" s="64"/>
    </row>
    <row r="859" spans="1:51" s="11" customFormat="1">
      <c r="A859" s="2"/>
      <c r="B859" s="2"/>
      <c r="C859" s="2"/>
      <c r="D859" s="2"/>
      <c r="E859" s="2"/>
      <c r="F859" s="2"/>
      <c r="G859" s="32"/>
      <c r="H859" s="16"/>
      <c r="AP859" s="54"/>
      <c r="AQ859" s="54"/>
      <c r="AR859" s="54"/>
      <c r="AS859" s="54"/>
      <c r="AT859" s="56"/>
      <c r="AV859" s="64"/>
    </row>
    <row r="860" spans="1:51" s="11" customFormat="1">
      <c r="A860" s="1"/>
      <c r="B860" s="1"/>
      <c r="C860" s="1"/>
      <c r="D860" s="1"/>
      <c r="E860" s="1"/>
      <c r="F860" s="1"/>
      <c r="G860" s="32"/>
      <c r="H860" s="16"/>
      <c r="AP860" s="54"/>
      <c r="AQ860" s="54"/>
      <c r="AR860" s="54"/>
      <c r="AS860" s="54"/>
      <c r="AT860" s="56"/>
      <c r="AV860" s="64"/>
    </row>
    <row r="861" spans="1:51" s="11" customFormat="1">
      <c r="A861" s="1"/>
      <c r="B861" s="1"/>
      <c r="C861" s="1"/>
      <c r="D861" s="1"/>
      <c r="E861" s="1"/>
      <c r="F861" s="1"/>
      <c r="G861" s="32"/>
      <c r="H861" s="16"/>
      <c r="AP861" s="54"/>
      <c r="AQ861" s="54"/>
      <c r="AR861" s="54"/>
      <c r="AS861" s="54"/>
      <c r="AT861" s="56"/>
      <c r="AV861" s="64"/>
      <c r="AY861" s="496"/>
    </row>
    <row r="862" spans="1:51" s="11" customFormat="1">
      <c r="A862" s="1"/>
      <c r="B862" s="1"/>
      <c r="C862" s="1"/>
      <c r="D862" s="1"/>
      <c r="E862" s="1"/>
      <c r="F862" s="1"/>
      <c r="G862" s="32"/>
      <c r="H862" s="16"/>
      <c r="AP862" s="54"/>
      <c r="AQ862" s="54"/>
      <c r="AR862" s="54"/>
      <c r="AS862" s="54"/>
      <c r="AT862" s="56"/>
      <c r="AV862" s="64"/>
    </row>
    <row r="863" spans="1:51" s="11" customFormat="1">
      <c r="A863" s="1"/>
      <c r="B863" s="1"/>
      <c r="C863" s="1"/>
      <c r="D863" s="1"/>
      <c r="E863" s="1"/>
      <c r="F863" s="1"/>
      <c r="G863" s="32"/>
      <c r="H863" s="16"/>
      <c r="AP863" s="54"/>
      <c r="AQ863" s="54"/>
      <c r="AR863" s="54"/>
      <c r="AS863" s="54"/>
      <c r="AT863" s="56"/>
      <c r="AV863" s="64"/>
    </row>
    <row r="864" spans="1:51" s="11" customFormat="1">
      <c r="A864" s="1"/>
      <c r="B864" s="1"/>
      <c r="C864" s="1"/>
      <c r="D864" s="1"/>
      <c r="E864" s="1"/>
      <c r="F864" s="1"/>
      <c r="G864" s="32"/>
      <c r="H864" s="16"/>
      <c r="AP864" s="54"/>
      <c r="AQ864" s="54"/>
      <c r="AR864" s="54"/>
      <c r="AS864" s="54"/>
      <c r="AT864" s="56"/>
      <c r="AV864" s="64"/>
    </row>
    <row r="865" spans="1:48" s="11" customFormat="1">
      <c r="A865" s="1"/>
      <c r="B865" s="1"/>
      <c r="C865" s="1"/>
      <c r="D865" s="1"/>
      <c r="E865" s="1"/>
      <c r="F865" s="1"/>
      <c r="G865" s="32"/>
      <c r="H865" s="16"/>
      <c r="AP865" s="54"/>
      <c r="AQ865" s="54"/>
      <c r="AR865" s="54"/>
      <c r="AS865" s="54"/>
      <c r="AT865" s="56"/>
      <c r="AV865" s="64"/>
    </row>
    <row r="866" spans="1:48" s="11" customFormat="1">
      <c r="A866" s="1"/>
      <c r="B866" s="1"/>
      <c r="C866" s="1"/>
      <c r="D866" s="1"/>
      <c r="E866" s="1"/>
      <c r="F866" s="1"/>
      <c r="G866" s="32"/>
      <c r="H866" s="16"/>
      <c r="AP866" s="54"/>
      <c r="AQ866" s="54"/>
      <c r="AR866" s="54"/>
      <c r="AS866" s="54"/>
      <c r="AT866" s="56"/>
      <c r="AV866" s="64"/>
    </row>
    <row r="867" spans="1:48" s="11" customFormat="1">
      <c r="A867" s="1"/>
      <c r="B867" s="1"/>
      <c r="C867" s="1"/>
      <c r="D867" s="1"/>
      <c r="E867" s="1"/>
      <c r="F867" s="1"/>
      <c r="G867" s="32"/>
      <c r="H867" s="16"/>
      <c r="AP867" s="54"/>
      <c r="AQ867" s="54"/>
      <c r="AR867" s="54"/>
      <c r="AS867" s="54"/>
      <c r="AT867" s="56"/>
      <c r="AV867" s="64"/>
    </row>
    <row r="868" spans="1:48" s="11" customFormat="1">
      <c r="A868" s="1"/>
      <c r="B868" s="1"/>
      <c r="C868" s="1"/>
      <c r="D868" s="1"/>
      <c r="E868" s="1"/>
      <c r="F868" s="1"/>
      <c r="G868" s="32"/>
      <c r="H868" s="16"/>
      <c r="AP868" s="54"/>
      <c r="AQ868" s="54"/>
      <c r="AR868" s="54"/>
      <c r="AS868" s="54"/>
      <c r="AT868" s="56"/>
      <c r="AV868" s="64"/>
    </row>
    <row r="869" spans="1:48" s="11" customFormat="1">
      <c r="A869" s="1"/>
      <c r="B869" s="1"/>
      <c r="C869" s="1"/>
      <c r="D869" s="1"/>
      <c r="E869" s="1"/>
      <c r="F869" s="1"/>
      <c r="G869" s="32"/>
      <c r="H869" s="16"/>
      <c r="AP869" s="54"/>
      <c r="AQ869" s="54"/>
      <c r="AR869" s="54"/>
      <c r="AS869" s="54"/>
      <c r="AT869" s="56"/>
      <c r="AV869" s="64"/>
    </row>
    <row r="870" spans="1:48" s="11" customFormat="1">
      <c r="A870" s="1"/>
      <c r="B870" s="1"/>
      <c r="C870" s="1"/>
      <c r="D870" s="1"/>
      <c r="E870" s="1"/>
      <c r="F870" s="1"/>
      <c r="G870" s="32"/>
      <c r="H870" s="16"/>
      <c r="AP870" s="54"/>
      <c r="AQ870" s="54"/>
      <c r="AR870" s="54"/>
      <c r="AS870" s="54"/>
      <c r="AT870" s="56"/>
      <c r="AV870" s="64"/>
    </row>
    <row r="871" spans="1:48" s="11" customFormat="1">
      <c r="A871" s="1"/>
      <c r="B871" s="1"/>
      <c r="C871" s="1"/>
      <c r="D871" s="1"/>
      <c r="E871" s="1"/>
      <c r="F871" s="1"/>
      <c r="G871" s="32"/>
      <c r="H871" s="16"/>
      <c r="AP871" s="54"/>
      <c r="AQ871" s="54"/>
      <c r="AR871" s="54"/>
      <c r="AS871" s="54"/>
      <c r="AT871" s="56"/>
      <c r="AV871" s="64"/>
    </row>
    <row r="872" spans="1:48" s="11" customFormat="1">
      <c r="A872" s="1"/>
      <c r="B872" s="1"/>
      <c r="C872" s="1"/>
      <c r="D872" s="1"/>
      <c r="E872" s="1"/>
      <c r="F872" s="1"/>
      <c r="G872" s="32"/>
      <c r="H872" s="16"/>
      <c r="AP872" s="54"/>
      <c r="AQ872" s="54"/>
      <c r="AR872" s="54"/>
      <c r="AS872" s="54"/>
      <c r="AT872" s="56"/>
      <c r="AV872" s="64"/>
    </row>
    <row r="873" spans="1:48" s="11" customFormat="1">
      <c r="A873" s="1"/>
      <c r="B873" s="1"/>
      <c r="C873" s="1"/>
      <c r="D873" s="1"/>
      <c r="E873" s="1"/>
      <c r="F873" s="1"/>
      <c r="G873" s="32"/>
      <c r="H873" s="16"/>
      <c r="AP873" s="54"/>
      <c r="AQ873" s="54"/>
      <c r="AR873" s="54"/>
      <c r="AS873" s="54"/>
      <c r="AT873" s="56"/>
      <c r="AV873" s="64"/>
    </row>
    <row r="874" spans="1:48" s="11" customFormat="1">
      <c r="A874" s="1"/>
      <c r="B874" s="1"/>
      <c r="C874" s="1"/>
      <c r="D874" s="1"/>
      <c r="E874" s="1"/>
      <c r="F874" s="1"/>
      <c r="G874" s="32"/>
      <c r="H874" s="16"/>
      <c r="AP874" s="54"/>
      <c r="AQ874" s="54"/>
      <c r="AR874" s="54"/>
      <c r="AS874" s="54"/>
      <c r="AT874" s="56"/>
      <c r="AV874" s="64"/>
    </row>
    <row r="875" spans="1:48" s="11" customFormat="1">
      <c r="A875" s="1"/>
      <c r="B875" s="1"/>
      <c r="C875" s="1"/>
      <c r="D875" s="1"/>
      <c r="E875" s="1"/>
      <c r="F875" s="1"/>
      <c r="G875" s="32"/>
      <c r="H875" s="16"/>
      <c r="AP875" s="54"/>
      <c r="AQ875" s="54"/>
      <c r="AR875" s="54"/>
      <c r="AS875" s="54"/>
      <c r="AT875" s="56"/>
      <c r="AV875" s="64"/>
    </row>
    <row r="876" spans="1:48" s="11" customFormat="1">
      <c r="A876" s="1"/>
      <c r="B876" s="1"/>
      <c r="C876" s="1"/>
      <c r="D876" s="1"/>
      <c r="E876" s="1"/>
      <c r="F876" s="1"/>
      <c r="G876" s="32"/>
      <c r="H876" s="16"/>
      <c r="AP876" s="54"/>
      <c r="AQ876" s="54"/>
      <c r="AR876" s="54"/>
      <c r="AS876" s="54"/>
      <c r="AT876" s="56"/>
      <c r="AV876" s="64"/>
    </row>
    <row r="877" spans="1:48" s="11" customFormat="1">
      <c r="A877" s="1"/>
      <c r="B877" s="1"/>
      <c r="C877" s="1"/>
      <c r="D877" s="1"/>
      <c r="E877" s="1"/>
      <c r="F877" s="1"/>
      <c r="G877" s="32"/>
      <c r="H877" s="16"/>
      <c r="AP877" s="54"/>
      <c r="AQ877" s="54"/>
      <c r="AR877" s="54"/>
      <c r="AS877" s="54"/>
      <c r="AT877" s="56"/>
      <c r="AV877" s="64"/>
    </row>
    <row r="878" spans="1:48" s="11" customFormat="1">
      <c r="A878" s="1"/>
      <c r="B878" s="1"/>
      <c r="C878" s="1"/>
      <c r="D878" s="1"/>
      <c r="E878" s="1"/>
      <c r="F878" s="1"/>
      <c r="G878" s="32"/>
      <c r="H878" s="16"/>
      <c r="AP878" s="54"/>
      <c r="AQ878" s="54"/>
      <c r="AR878" s="54"/>
      <c r="AS878" s="54"/>
      <c r="AT878" s="56"/>
      <c r="AV878" s="64"/>
    </row>
    <row r="879" spans="1:48" s="11" customFormat="1">
      <c r="A879" s="1"/>
      <c r="B879" s="1"/>
      <c r="C879" s="1"/>
      <c r="D879" s="1"/>
      <c r="E879" s="1"/>
      <c r="F879" s="1"/>
      <c r="G879" s="32"/>
      <c r="H879" s="16"/>
      <c r="AP879" s="54"/>
      <c r="AQ879" s="54"/>
      <c r="AR879" s="54"/>
      <c r="AS879" s="54"/>
      <c r="AT879" s="56"/>
      <c r="AV879" s="64"/>
    </row>
    <row r="880" spans="1:48" s="11" customFormat="1">
      <c r="A880" s="1"/>
      <c r="B880" s="1"/>
      <c r="C880" s="1"/>
      <c r="D880" s="1"/>
      <c r="E880" s="1"/>
      <c r="F880" s="1"/>
      <c r="G880" s="32"/>
      <c r="H880" s="16"/>
      <c r="AP880" s="54"/>
      <c r="AQ880" s="54"/>
      <c r="AR880" s="54"/>
      <c r="AS880" s="54"/>
      <c r="AT880" s="56"/>
      <c r="AV880" s="64"/>
    </row>
    <row r="881" spans="1:48" s="11" customFormat="1">
      <c r="A881" s="1"/>
      <c r="B881" s="1"/>
      <c r="C881" s="1"/>
      <c r="D881" s="1"/>
      <c r="E881" s="1"/>
      <c r="F881" s="1"/>
      <c r="G881" s="32"/>
      <c r="H881" s="16"/>
      <c r="AP881" s="54"/>
      <c r="AQ881" s="54"/>
      <c r="AR881" s="54"/>
      <c r="AS881" s="54"/>
      <c r="AT881" s="56"/>
      <c r="AV881" s="64"/>
    </row>
    <row r="882" spans="1:48" s="11" customFormat="1">
      <c r="A882" s="1"/>
      <c r="B882" s="1"/>
      <c r="C882" s="1"/>
      <c r="D882" s="1"/>
      <c r="E882" s="1"/>
      <c r="F882" s="1"/>
      <c r="G882" s="32"/>
      <c r="H882" s="16"/>
      <c r="AP882" s="54"/>
      <c r="AQ882" s="54"/>
      <c r="AR882" s="54"/>
      <c r="AS882" s="54"/>
      <c r="AT882" s="56"/>
      <c r="AV882" s="64"/>
    </row>
    <row r="883" spans="1:48" s="11" customFormat="1">
      <c r="A883" s="1"/>
      <c r="B883" s="1"/>
      <c r="C883" s="1"/>
      <c r="D883" s="1"/>
      <c r="E883" s="1"/>
      <c r="F883" s="1"/>
      <c r="G883" s="32"/>
      <c r="H883" s="16"/>
      <c r="AP883" s="54"/>
      <c r="AQ883" s="54"/>
      <c r="AR883" s="54"/>
      <c r="AS883" s="54"/>
      <c r="AT883" s="56"/>
      <c r="AV883" s="64"/>
    </row>
    <row r="884" spans="1:48" s="11" customFormat="1">
      <c r="A884" s="1"/>
      <c r="B884" s="1"/>
      <c r="C884" s="1"/>
      <c r="D884" s="1"/>
      <c r="E884" s="1"/>
      <c r="F884" s="1"/>
      <c r="G884" s="32"/>
      <c r="H884" s="16"/>
      <c r="AP884" s="54"/>
      <c r="AQ884" s="54"/>
      <c r="AR884" s="54"/>
      <c r="AS884" s="54"/>
      <c r="AT884" s="56"/>
      <c r="AV884" s="64"/>
    </row>
    <row r="885" spans="1:48" s="11" customFormat="1">
      <c r="A885" s="1"/>
      <c r="B885" s="1"/>
      <c r="C885" s="1"/>
      <c r="D885" s="1"/>
      <c r="E885" s="1"/>
      <c r="F885" s="1"/>
      <c r="G885" s="32"/>
      <c r="H885" s="16"/>
      <c r="AP885" s="54"/>
      <c r="AQ885" s="54"/>
      <c r="AR885" s="54"/>
      <c r="AS885" s="54"/>
      <c r="AT885" s="56"/>
      <c r="AV885" s="64"/>
    </row>
    <row r="886" spans="1:48" s="11" customFormat="1">
      <c r="A886" s="1"/>
      <c r="B886" s="1"/>
      <c r="C886" s="1"/>
      <c r="D886" s="1"/>
      <c r="E886" s="1"/>
      <c r="F886" s="1"/>
      <c r="G886" s="32"/>
      <c r="H886" s="16"/>
      <c r="AP886" s="54"/>
      <c r="AQ886" s="54"/>
      <c r="AR886" s="54"/>
      <c r="AS886" s="54"/>
      <c r="AT886" s="56"/>
      <c r="AV886" s="64"/>
    </row>
    <row r="887" spans="1:48" s="11" customFormat="1">
      <c r="A887" s="1"/>
      <c r="B887" s="1"/>
      <c r="C887" s="1"/>
      <c r="D887" s="1"/>
      <c r="E887" s="1"/>
      <c r="F887" s="1"/>
      <c r="G887" s="32"/>
      <c r="H887" s="16"/>
      <c r="AP887" s="54"/>
      <c r="AQ887" s="54"/>
      <c r="AR887" s="54"/>
      <c r="AS887" s="54"/>
      <c r="AT887" s="56"/>
      <c r="AV887" s="64"/>
    </row>
    <row r="888" spans="1:48" s="11" customFormat="1">
      <c r="A888" s="1"/>
      <c r="B888" s="1"/>
      <c r="C888" s="1"/>
      <c r="D888" s="1"/>
      <c r="E888" s="1"/>
      <c r="F888" s="1"/>
      <c r="G888" s="32"/>
      <c r="H888" s="16"/>
      <c r="AP888" s="54"/>
      <c r="AQ888" s="54"/>
      <c r="AR888" s="54"/>
      <c r="AS888" s="54"/>
      <c r="AT888" s="56"/>
      <c r="AV888" s="64"/>
    </row>
    <row r="889" spans="1:48" s="11" customFormat="1">
      <c r="A889" s="1"/>
      <c r="B889" s="1"/>
      <c r="C889" s="1"/>
      <c r="D889" s="1"/>
      <c r="E889" s="1"/>
      <c r="F889" s="1"/>
      <c r="G889" s="32"/>
      <c r="H889" s="16"/>
      <c r="AP889" s="54"/>
      <c r="AQ889" s="54"/>
      <c r="AR889" s="54"/>
      <c r="AS889" s="54"/>
      <c r="AT889" s="56"/>
      <c r="AV889" s="64"/>
    </row>
    <row r="890" spans="1:48" s="11" customFormat="1">
      <c r="A890" s="1"/>
      <c r="B890" s="1"/>
      <c r="C890" s="1"/>
      <c r="D890" s="1"/>
      <c r="E890" s="1"/>
      <c r="F890" s="1"/>
      <c r="G890" s="32"/>
      <c r="H890" s="16"/>
      <c r="AP890" s="54"/>
      <c r="AQ890" s="54"/>
      <c r="AR890" s="54"/>
      <c r="AS890" s="54"/>
      <c r="AT890" s="56"/>
      <c r="AV890" s="64"/>
    </row>
    <row r="891" spans="1:48" s="11" customFormat="1">
      <c r="A891" s="1"/>
      <c r="B891" s="1"/>
      <c r="C891" s="1"/>
      <c r="D891" s="1"/>
      <c r="E891" s="1"/>
      <c r="F891" s="1"/>
      <c r="G891" s="32"/>
      <c r="H891" s="16"/>
      <c r="AP891" s="54"/>
      <c r="AQ891" s="54"/>
      <c r="AR891" s="54"/>
      <c r="AS891" s="54"/>
      <c r="AT891" s="56"/>
      <c r="AV891" s="64"/>
    </row>
    <row r="892" spans="1:48" s="11" customFormat="1">
      <c r="A892" s="1"/>
      <c r="B892" s="1"/>
      <c r="C892" s="1"/>
      <c r="D892" s="1"/>
      <c r="E892" s="1"/>
      <c r="F892" s="1"/>
      <c r="G892" s="32"/>
      <c r="H892" s="16"/>
      <c r="AP892" s="54"/>
      <c r="AQ892" s="54"/>
      <c r="AR892" s="54"/>
      <c r="AS892" s="54"/>
      <c r="AT892" s="56"/>
      <c r="AV892" s="64"/>
    </row>
    <row r="893" spans="1:48" s="11" customFormat="1">
      <c r="A893" s="1"/>
      <c r="B893" s="1"/>
      <c r="C893" s="1"/>
      <c r="D893" s="1"/>
      <c r="E893" s="1"/>
      <c r="F893" s="1"/>
      <c r="G893" s="32"/>
      <c r="H893" s="16"/>
      <c r="AP893" s="54"/>
      <c r="AQ893" s="54"/>
      <c r="AR893" s="54"/>
      <c r="AS893" s="54"/>
      <c r="AT893" s="56"/>
      <c r="AV893" s="64"/>
    </row>
    <row r="894" spans="1:48" s="11" customFormat="1">
      <c r="A894" s="1"/>
      <c r="B894" s="1"/>
      <c r="C894" s="1"/>
      <c r="D894" s="1"/>
      <c r="E894" s="1"/>
      <c r="F894" s="1"/>
      <c r="G894" s="32"/>
      <c r="H894" s="16"/>
      <c r="AP894" s="54"/>
      <c r="AQ894" s="54"/>
      <c r="AR894" s="54"/>
      <c r="AS894" s="54"/>
      <c r="AT894" s="56"/>
      <c r="AV894" s="64"/>
    </row>
    <row r="895" spans="1:48" s="11" customFormat="1">
      <c r="A895" s="1"/>
      <c r="B895" s="1"/>
      <c r="C895" s="1"/>
      <c r="D895" s="1"/>
      <c r="E895" s="1"/>
      <c r="F895" s="1"/>
      <c r="G895" s="32"/>
      <c r="H895" s="16"/>
      <c r="AP895" s="54"/>
      <c r="AQ895" s="54"/>
      <c r="AR895" s="54"/>
      <c r="AS895" s="54"/>
      <c r="AT895" s="56"/>
      <c r="AV895" s="64"/>
    </row>
    <row r="896" spans="1:48" s="11" customFormat="1">
      <c r="A896" s="1"/>
      <c r="B896" s="1"/>
      <c r="C896" s="1"/>
      <c r="D896" s="1"/>
      <c r="E896" s="1"/>
      <c r="F896" s="1"/>
      <c r="G896" s="32"/>
      <c r="H896" s="16"/>
      <c r="AP896" s="54"/>
      <c r="AQ896" s="54"/>
      <c r="AR896" s="54"/>
      <c r="AS896" s="54"/>
      <c r="AT896" s="56"/>
      <c r="AV896" s="64"/>
    </row>
    <row r="897" spans="1:48" s="11" customFormat="1">
      <c r="A897" s="1"/>
      <c r="B897" s="1"/>
      <c r="C897" s="1"/>
      <c r="D897" s="1"/>
      <c r="E897" s="1"/>
      <c r="F897" s="1"/>
      <c r="G897" s="32"/>
      <c r="H897" s="16"/>
      <c r="AP897" s="54"/>
      <c r="AQ897" s="54"/>
      <c r="AR897" s="54"/>
      <c r="AS897" s="54"/>
      <c r="AT897" s="56"/>
      <c r="AV897" s="64"/>
    </row>
    <row r="898" spans="1:48" s="11" customFormat="1">
      <c r="A898" s="1"/>
      <c r="B898" s="1"/>
      <c r="C898" s="1"/>
      <c r="D898" s="1"/>
      <c r="E898" s="1"/>
      <c r="F898" s="1"/>
      <c r="G898" s="32"/>
      <c r="H898" s="16"/>
      <c r="AP898" s="54"/>
      <c r="AQ898" s="54"/>
      <c r="AR898" s="54"/>
      <c r="AS898" s="54"/>
      <c r="AT898" s="56"/>
      <c r="AV898" s="64"/>
    </row>
    <row r="899" spans="1:48" s="11" customFormat="1">
      <c r="A899" s="1"/>
      <c r="B899" s="1"/>
      <c r="C899" s="1"/>
      <c r="D899" s="1"/>
      <c r="E899" s="1"/>
      <c r="F899" s="1"/>
      <c r="G899" s="32"/>
      <c r="H899" s="16"/>
      <c r="AP899" s="54"/>
      <c r="AQ899" s="54"/>
      <c r="AR899" s="54"/>
      <c r="AS899" s="54"/>
      <c r="AT899" s="56"/>
      <c r="AV899" s="64"/>
    </row>
    <row r="900" spans="1:48" s="11" customFormat="1">
      <c r="A900" s="1"/>
      <c r="B900" s="1"/>
      <c r="C900" s="1"/>
      <c r="D900" s="1"/>
      <c r="E900" s="1"/>
      <c r="F900" s="1"/>
      <c r="G900" s="32"/>
      <c r="H900" s="16"/>
      <c r="AP900" s="54"/>
      <c r="AQ900" s="54"/>
      <c r="AR900" s="54"/>
      <c r="AS900" s="54"/>
      <c r="AT900" s="56"/>
      <c r="AV900" s="64"/>
    </row>
    <row r="901" spans="1:48" s="11" customFormat="1">
      <c r="A901" s="1"/>
      <c r="B901" s="1"/>
      <c r="C901" s="1"/>
      <c r="D901" s="1"/>
      <c r="E901" s="1"/>
      <c r="F901" s="1"/>
      <c r="G901" s="32"/>
      <c r="H901" s="16"/>
      <c r="AP901" s="54"/>
      <c r="AQ901" s="54"/>
      <c r="AR901" s="54"/>
      <c r="AS901" s="54"/>
      <c r="AT901" s="56"/>
      <c r="AV901" s="64"/>
    </row>
    <row r="902" spans="1:48" s="11" customFormat="1">
      <c r="A902" s="1"/>
      <c r="B902" s="1"/>
      <c r="C902" s="1"/>
      <c r="D902" s="1"/>
      <c r="E902" s="1"/>
      <c r="F902" s="1"/>
      <c r="G902" s="32"/>
      <c r="H902" s="16"/>
      <c r="AP902" s="54"/>
      <c r="AQ902" s="54"/>
      <c r="AR902" s="54"/>
      <c r="AS902" s="54"/>
      <c r="AT902" s="56"/>
      <c r="AV902" s="64"/>
    </row>
    <row r="903" spans="1:48" s="11" customFormat="1">
      <c r="A903" s="1"/>
      <c r="B903" s="1"/>
      <c r="C903" s="1"/>
      <c r="D903" s="1"/>
      <c r="E903" s="1"/>
      <c r="F903" s="1"/>
      <c r="G903" s="32"/>
      <c r="H903" s="16"/>
      <c r="AP903" s="54"/>
      <c r="AQ903" s="54"/>
      <c r="AR903" s="54"/>
      <c r="AS903" s="54"/>
      <c r="AT903" s="56"/>
      <c r="AV903" s="64"/>
    </row>
    <row r="904" spans="1:48" s="11" customFormat="1">
      <c r="A904" s="1"/>
      <c r="B904" s="1"/>
      <c r="C904" s="1"/>
      <c r="D904" s="1"/>
      <c r="E904" s="1"/>
      <c r="F904" s="1"/>
      <c r="G904" s="32"/>
      <c r="H904" s="16"/>
      <c r="AP904" s="54"/>
      <c r="AQ904" s="54"/>
      <c r="AR904" s="54"/>
      <c r="AS904" s="54"/>
      <c r="AT904" s="56"/>
      <c r="AV904" s="64"/>
    </row>
    <row r="905" spans="1:48" s="11" customFormat="1">
      <c r="A905" s="1"/>
      <c r="B905" s="1"/>
      <c r="C905" s="1"/>
      <c r="D905" s="1"/>
      <c r="E905" s="1"/>
      <c r="F905" s="1"/>
      <c r="G905" s="32"/>
      <c r="H905" s="16"/>
      <c r="AP905" s="54"/>
      <c r="AQ905" s="54"/>
      <c r="AR905" s="54"/>
      <c r="AS905" s="54"/>
      <c r="AT905" s="56"/>
      <c r="AV905" s="64"/>
    </row>
    <row r="906" spans="1:48" s="11" customFormat="1">
      <c r="A906" s="1"/>
      <c r="B906" s="1"/>
      <c r="C906" s="1"/>
      <c r="D906" s="1"/>
      <c r="E906" s="1"/>
      <c r="F906" s="1"/>
      <c r="G906" s="32"/>
      <c r="H906" s="16"/>
      <c r="AP906" s="54"/>
      <c r="AQ906" s="54"/>
      <c r="AR906" s="54"/>
      <c r="AS906" s="54"/>
      <c r="AT906" s="56"/>
      <c r="AV906" s="64"/>
    </row>
    <row r="907" spans="1:48" s="11" customFormat="1">
      <c r="A907" s="1"/>
      <c r="B907" s="1"/>
      <c r="C907" s="1"/>
      <c r="D907" s="1"/>
      <c r="E907" s="1"/>
      <c r="F907" s="1"/>
      <c r="G907" s="32"/>
      <c r="H907" s="16"/>
      <c r="AP907" s="54"/>
      <c r="AQ907" s="54"/>
      <c r="AR907" s="54"/>
      <c r="AS907" s="54"/>
      <c r="AT907" s="56"/>
      <c r="AV907" s="64"/>
    </row>
    <row r="908" spans="1:48" s="11" customFormat="1">
      <c r="A908" s="1"/>
      <c r="B908" s="1"/>
      <c r="C908" s="1"/>
      <c r="D908" s="1"/>
      <c r="E908" s="1"/>
      <c r="F908" s="1"/>
      <c r="G908" s="32"/>
      <c r="H908" s="16"/>
      <c r="AP908" s="54"/>
      <c r="AQ908" s="54"/>
      <c r="AR908" s="54"/>
      <c r="AS908" s="54"/>
      <c r="AT908" s="56"/>
      <c r="AV908" s="64"/>
    </row>
    <row r="909" spans="1:48" s="11" customFormat="1">
      <c r="A909" s="1"/>
      <c r="B909" s="1"/>
      <c r="C909" s="1"/>
      <c r="D909" s="1"/>
      <c r="E909" s="1"/>
      <c r="F909" s="1"/>
      <c r="G909" s="32"/>
      <c r="H909" s="16"/>
      <c r="AP909" s="54">
        <f>AP6-8935904.17</f>
        <v>17030177.829999998</v>
      </c>
      <c r="AQ909" s="54"/>
      <c r="AR909" s="54"/>
      <c r="AS909" s="54"/>
      <c r="AT909" s="56"/>
      <c r="AV909" s="64"/>
    </row>
  </sheetData>
  <mergeCells count="40">
    <mergeCell ref="F4:F6"/>
    <mergeCell ref="A4:A6"/>
    <mergeCell ref="B4:B6"/>
    <mergeCell ref="C4:C6"/>
    <mergeCell ref="D4:D6"/>
    <mergeCell ref="E4:E6"/>
    <mergeCell ref="G4:G6"/>
    <mergeCell ref="AC5:AC6"/>
    <mergeCell ref="AD5:AD6"/>
    <mergeCell ref="AP4:AS4"/>
    <mergeCell ref="H5:H6"/>
    <mergeCell ref="I5:I6"/>
    <mergeCell ref="J5:J6"/>
    <mergeCell ref="K5:K6"/>
    <mergeCell ref="L5:L6"/>
    <mergeCell ref="M5:M6"/>
    <mergeCell ref="N5:N6"/>
    <mergeCell ref="O5:O6"/>
    <mergeCell ref="P5:P6"/>
    <mergeCell ref="AG5:AG6"/>
    <mergeCell ref="AH5:AH6"/>
    <mergeCell ref="W5:W6"/>
    <mergeCell ref="AE5:AE6"/>
    <mergeCell ref="AF5:AF6"/>
    <mergeCell ref="Q5:Q6"/>
    <mergeCell ref="R5:R6"/>
    <mergeCell ref="S5:S6"/>
    <mergeCell ref="T5:T6"/>
    <mergeCell ref="U5:U6"/>
    <mergeCell ref="V5:V6"/>
    <mergeCell ref="AA5:AA6"/>
    <mergeCell ref="AB5:AB6"/>
    <mergeCell ref="X5:X6"/>
    <mergeCell ref="Y5:Y6"/>
    <mergeCell ref="Z5:Z6"/>
    <mergeCell ref="AI5:AI6"/>
    <mergeCell ref="AJ5:AJ6"/>
    <mergeCell ref="AK5:AK6"/>
    <mergeCell ref="AL5:AL6"/>
    <mergeCell ref="AN5:AN6"/>
  </mergeCells>
  <pageMargins left="0" right="0" top="0.74803149606299213" bottom="0.74803149606299213" header="0.31496062992125984" footer="0.31496062992125984"/>
  <pageSetup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54"/>
  <sheetViews>
    <sheetView view="pageBreakPreview" zoomScale="60" zoomScaleNormal="100" workbookViewId="0">
      <selection activeCell="N13" sqref="N13"/>
    </sheetView>
  </sheetViews>
  <sheetFormatPr baseColWidth="10" defaultColWidth="17" defaultRowHeight="12.6"/>
  <cols>
    <col min="1" max="8" width="18.6640625" style="536" customWidth="1"/>
    <col min="9" max="9" width="14.33203125" style="536" customWidth="1"/>
    <col min="10" max="10" width="6.6640625" style="536" customWidth="1"/>
    <col min="11" max="16384" width="17" style="536"/>
  </cols>
  <sheetData>
    <row r="1" spans="1:11" ht="26.4" customHeight="1"/>
    <row r="2" spans="1:11" ht="26.4" customHeight="1"/>
    <row r="3" spans="1:11" ht="26.4" customHeight="1"/>
    <row r="4" spans="1:11" ht="26.4" customHeight="1"/>
    <row r="5" spans="1:11" ht="71.400000000000006" customHeight="1">
      <c r="A5" s="900" t="s">
        <v>867</v>
      </c>
      <c r="B5" s="900"/>
      <c r="C5" s="900"/>
      <c r="D5" s="900"/>
      <c r="E5" s="900"/>
      <c r="F5" s="900"/>
      <c r="G5" s="900"/>
      <c r="H5" s="900"/>
      <c r="I5" s="900"/>
      <c r="J5" s="537"/>
      <c r="K5" s="537"/>
    </row>
    <row r="6" spans="1:11" ht="22.2" customHeight="1" thickBot="1">
      <c r="A6" s="901"/>
      <c r="B6" s="901"/>
      <c r="C6" s="901"/>
      <c r="D6" s="901"/>
      <c r="E6" s="901"/>
      <c r="F6" s="901"/>
      <c r="G6" s="901"/>
      <c r="H6" s="901"/>
      <c r="I6" s="901"/>
      <c r="J6" s="538"/>
      <c r="K6" s="538"/>
    </row>
    <row r="7" spans="1:11" ht="21.9" customHeight="1" thickTop="1">
      <c r="A7" s="539"/>
      <c r="B7" s="540"/>
      <c r="C7" s="540"/>
      <c r="D7" s="540"/>
      <c r="E7" s="540"/>
      <c r="F7" s="540"/>
      <c r="G7" s="540"/>
      <c r="H7" s="541"/>
      <c r="I7" s="542"/>
    </row>
    <row r="8" spans="1:11" ht="21.9" customHeight="1">
      <c r="A8" s="543"/>
      <c r="B8" s="544"/>
      <c r="C8" s="544"/>
      <c r="D8" s="544"/>
      <c r="E8" s="544"/>
      <c r="F8" s="544"/>
      <c r="G8" s="544"/>
      <c r="H8" s="544"/>
      <c r="I8" s="545"/>
    </row>
    <row r="9" spans="1:11" ht="21.9" customHeight="1">
      <c r="A9" s="543"/>
      <c r="B9" s="544"/>
      <c r="C9" s="544"/>
      <c r="D9" s="544"/>
      <c r="E9" s="544"/>
      <c r="F9" s="544"/>
      <c r="G9" s="544"/>
      <c r="H9" s="544"/>
      <c r="I9" s="545"/>
    </row>
    <row r="10" spans="1:11" ht="21.9" customHeight="1">
      <c r="A10" s="543"/>
      <c r="B10" s="544"/>
      <c r="C10" s="544"/>
      <c r="D10" s="544"/>
      <c r="E10" s="544"/>
      <c r="F10" s="544"/>
      <c r="G10" s="544"/>
      <c r="H10" s="544"/>
      <c r="I10" s="545"/>
    </row>
    <row r="11" spans="1:11" ht="21.9" customHeight="1">
      <c r="A11" s="543"/>
      <c r="B11" s="544"/>
      <c r="C11" s="544"/>
      <c r="D11" s="544"/>
      <c r="E11" s="544"/>
      <c r="F11" s="544"/>
      <c r="G11" s="544"/>
      <c r="H11" s="544"/>
      <c r="I11" s="545"/>
    </row>
    <row r="12" spans="1:11" ht="21.9" customHeight="1">
      <c r="A12" s="543"/>
      <c r="B12" s="544"/>
      <c r="C12" s="544"/>
      <c r="D12" s="544"/>
      <c r="E12" s="544"/>
      <c r="F12" s="544"/>
      <c r="G12" s="544"/>
      <c r="H12" s="544"/>
      <c r="I12" s="545"/>
    </row>
    <row r="13" spans="1:11" ht="21.9" customHeight="1">
      <c r="A13" s="546"/>
      <c r="B13" s="544"/>
      <c r="C13" s="544"/>
      <c r="D13" s="544"/>
      <c r="E13" s="544"/>
      <c r="F13" s="544"/>
      <c r="G13" s="544"/>
      <c r="H13" s="544"/>
      <c r="I13" s="545"/>
    </row>
    <row r="14" spans="1:11" ht="21.9" customHeight="1">
      <c r="A14" s="546"/>
      <c r="B14" s="544"/>
      <c r="C14" s="544"/>
      <c r="D14" s="544"/>
      <c r="E14" s="544"/>
      <c r="F14" s="544"/>
      <c r="G14" s="544"/>
      <c r="H14" s="544"/>
      <c r="I14" s="545"/>
    </row>
    <row r="15" spans="1:11" ht="21.9" customHeight="1">
      <c r="A15" s="546"/>
      <c r="B15" s="544"/>
      <c r="C15" s="544"/>
      <c r="D15" s="544"/>
      <c r="E15" s="544"/>
      <c r="F15" s="544"/>
      <c r="G15" s="544"/>
      <c r="H15" s="544"/>
      <c r="I15" s="545"/>
    </row>
    <row r="16" spans="1:11" ht="21.9" customHeight="1">
      <c r="A16" s="546"/>
      <c r="B16" s="544"/>
      <c r="C16" s="544"/>
      <c r="D16" s="544"/>
      <c r="E16" s="544"/>
      <c r="F16" s="544"/>
      <c r="G16" s="544"/>
      <c r="H16" s="544"/>
      <c r="I16" s="545"/>
    </row>
    <row r="17" spans="1:9" ht="36.75" customHeight="1">
      <c r="A17" s="546"/>
      <c r="B17" s="544"/>
      <c r="C17" s="544"/>
      <c r="D17" s="544"/>
      <c r="E17" s="544"/>
      <c r="F17" s="544"/>
      <c r="G17" s="544"/>
      <c r="H17" s="544"/>
      <c r="I17" s="545"/>
    </row>
    <row r="18" spans="1:9" ht="21.9" customHeight="1">
      <c r="A18" s="546"/>
      <c r="B18" s="544"/>
      <c r="C18" s="544"/>
      <c r="D18" s="544"/>
      <c r="E18" s="544"/>
      <c r="F18" s="544"/>
      <c r="G18" s="544"/>
      <c r="H18" s="544"/>
      <c r="I18" s="545"/>
    </row>
    <row r="19" spans="1:9" ht="21.9" customHeight="1">
      <c r="A19" s="543"/>
      <c r="B19" s="544"/>
      <c r="C19" s="544"/>
      <c r="D19" s="544"/>
      <c r="E19" s="544"/>
      <c r="F19" s="544"/>
      <c r="G19" s="544"/>
      <c r="H19" s="544"/>
      <c r="I19" s="545"/>
    </row>
    <row r="20" spans="1:9" ht="21.9" customHeight="1">
      <c r="A20" s="543"/>
      <c r="B20" s="544"/>
      <c r="C20" s="544"/>
      <c r="D20" s="544"/>
      <c r="E20" s="544"/>
      <c r="F20" s="544"/>
      <c r="G20" s="544"/>
      <c r="H20" s="544"/>
      <c r="I20" s="545"/>
    </row>
    <row r="21" spans="1:9" ht="21.9" customHeight="1">
      <c r="A21" s="543"/>
      <c r="B21" s="544"/>
      <c r="C21" s="544"/>
      <c r="D21" s="544"/>
      <c r="E21" s="544"/>
      <c r="F21" s="544"/>
      <c r="G21" s="544"/>
      <c r="H21" s="544"/>
      <c r="I21" s="545"/>
    </row>
    <row r="22" spans="1:9" ht="21.9" customHeight="1">
      <c r="A22" s="543"/>
      <c r="B22" s="544"/>
      <c r="C22" s="544"/>
      <c r="D22" s="544"/>
      <c r="E22" s="544"/>
      <c r="F22" s="544"/>
      <c r="G22" s="544"/>
      <c r="H22" s="544"/>
      <c r="I22" s="545"/>
    </row>
    <row r="23" spans="1:9" ht="21.9" customHeight="1">
      <c r="A23" s="543"/>
      <c r="B23" s="544"/>
      <c r="C23" s="544"/>
      <c r="D23" s="544"/>
      <c r="E23" s="544"/>
      <c r="F23" s="544"/>
      <c r="G23" s="544"/>
      <c r="H23" s="544"/>
      <c r="I23" s="545"/>
    </row>
    <row r="24" spans="1:9" ht="21.9" customHeight="1">
      <c r="A24" s="543"/>
      <c r="B24" s="544"/>
      <c r="C24" s="544"/>
      <c r="D24" s="544"/>
      <c r="E24" s="544"/>
      <c r="F24" s="544"/>
      <c r="G24" s="544"/>
      <c r="H24" s="544"/>
      <c r="I24" s="545"/>
    </row>
    <row r="25" spans="1:9" ht="21.9" customHeight="1" thickBot="1">
      <c r="A25" s="547"/>
      <c r="B25" s="548"/>
      <c r="C25" s="548"/>
      <c r="D25" s="548"/>
      <c r="E25" s="548"/>
      <c r="F25" s="548"/>
      <c r="G25" s="548"/>
      <c r="H25" s="548"/>
      <c r="I25" s="549"/>
    </row>
    <row r="26" spans="1:9" ht="15.6" thickTop="1">
      <c r="A26" s="550"/>
      <c r="B26" s="550"/>
      <c r="C26" s="550"/>
      <c r="D26" s="550"/>
      <c r="E26" s="550"/>
      <c r="F26" s="550"/>
      <c r="G26" s="550"/>
    </row>
    <row r="27" spans="1:9" ht="15">
      <c r="A27" s="550"/>
      <c r="B27" s="551"/>
      <c r="C27" s="551"/>
      <c r="D27" s="551"/>
      <c r="E27" s="551"/>
      <c r="F27" s="551"/>
      <c r="G27" s="551"/>
    </row>
    <row r="28" spans="1:9" ht="15">
      <c r="A28" s="550"/>
      <c r="B28" s="551"/>
      <c r="C28" s="551"/>
      <c r="D28" s="551"/>
      <c r="E28" s="551"/>
      <c r="F28" s="551"/>
      <c r="G28" s="551"/>
    </row>
    <row r="29" spans="1:9" ht="15">
      <c r="A29" s="550"/>
      <c r="B29" s="551"/>
      <c r="C29" s="551"/>
      <c r="D29" s="551"/>
      <c r="E29" s="551"/>
      <c r="F29" s="551"/>
      <c r="G29" s="551"/>
    </row>
    <row r="30" spans="1:9" ht="15">
      <c r="A30" s="550"/>
      <c r="B30" s="551"/>
      <c r="C30" s="551"/>
      <c r="D30" s="551"/>
      <c r="E30" s="551"/>
      <c r="F30" s="551"/>
      <c r="G30" s="551"/>
    </row>
    <row r="31" spans="1:9" ht="15">
      <c r="A31" s="550"/>
      <c r="B31" s="551"/>
      <c r="C31" s="551"/>
      <c r="D31" s="551"/>
      <c r="E31" s="551"/>
      <c r="F31" s="551"/>
      <c r="G31" s="551"/>
    </row>
    <row r="32" spans="1:9" ht="15">
      <c r="A32" s="552" t="s">
        <v>868</v>
      </c>
      <c r="B32" s="551"/>
      <c r="C32" s="551"/>
      <c r="D32" s="551"/>
      <c r="E32" s="551"/>
      <c r="F32" s="551"/>
      <c r="G32" s="551"/>
    </row>
    <row r="33" spans="1:7" ht="15">
      <c r="A33" s="550"/>
      <c r="B33" s="551"/>
      <c r="C33" s="551"/>
      <c r="D33" s="551"/>
      <c r="E33" s="551"/>
      <c r="F33" s="551"/>
      <c r="G33" s="551"/>
    </row>
    <row r="34" spans="1:7" ht="15">
      <c r="A34" s="550"/>
      <c r="B34" s="551"/>
      <c r="C34" s="551"/>
      <c r="D34" s="551"/>
      <c r="E34" s="551"/>
      <c r="F34" s="551"/>
      <c r="G34" s="551"/>
    </row>
    <row r="35" spans="1:7" ht="15">
      <c r="A35" s="550"/>
      <c r="B35" s="551"/>
      <c r="C35" s="551"/>
      <c r="D35" s="551"/>
      <c r="E35" s="551"/>
      <c r="F35" s="551"/>
      <c r="G35" s="551"/>
    </row>
    <row r="36" spans="1:7" ht="15">
      <c r="A36" s="550"/>
      <c r="B36" s="551"/>
      <c r="C36" s="551"/>
      <c r="D36" s="551"/>
      <c r="E36" s="551"/>
      <c r="F36" s="551"/>
      <c r="G36" s="551"/>
    </row>
    <row r="37" spans="1:7" ht="15">
      <c r="A37" s="550"/>
      <c r="B37" s="551"/>
      <c r="C37" s="551"/>
      <c r="D37" s="551"/>
      <c r="E37" s="551"/>
      <c r="F37" s="551"/>
      <c r="G37" s="551"/>
    </row>
    <row r="38" spans="1:7" ht="15">
      <c r="A38" s="550"/>
      <c r="B38" s="551"/>
      <c r="C38" s="551"/>
      <c r="D38" s="551"/>
      <c r="E38" s="551"/>
      <c r="F38" s="551"/>
      <c r="G38" s="551"/>
    </row>
    <row r="39" spans="1:7" ht="15">
      <c r="A39" s="550"/>
      <c r="B39" s="551"/>
      <c r="C39" s="551"/>
      <c r="D39" s="551"/>
      <c r="E39" s="551"/>
      <c r="F39" s="551"/>
      <c r="G39" s="551"/>
    </row>
    <row r="40" spans="1:7" ht="15">
      <c r="A40" s="550"/>
      <c r="B40" s="551"/>
      <c r="C40" s="551"/>
      <c r="D40" s="551"/>
      <c r="E40" s="551"/>
      <c r="F40" s="551"/>
      <c r="G40" s="551"/>
    </row>
    <row r="41" spans="1:7" ht="15">
      <c r="A41" s="550"/>
      <c r="B41" s="551"/>
      <c r="C41" s="551"/>
      <c r="D41" s="551"/>
      <c r="E41" s="551"/>
      <c r="F41" s="551"/>
      <c r="G41" s="551"/>
    </row>
    <row r="42" spans="1:7" ht="15">
      <c r="A42" s="550"/>
      <c r="B42" s="551"/>
      <c r="C42" s="551"/>
      <c r="D42" s="551"/>
      <c r="E42" s="551"/>
      <c r="F42" s="551"/>
      <c r="G42" s="551"/>
    </row>
    <row r="43" spans="1:7" ht="15">
      <c r="A43" s="550"/>
      <c r="B43" s="551"/>
      <c r="C43" s="551"/>
      <c r="D43" s="551"/>
      <c r="E43" s="551"/>
      <c r="F43" s="551"/>
      <c r="G43" s="551"/>
    </row>
    <row r="44" spans="1:7" ht="15">
      <c r="A44" s="550"/>
      <c r="B44" s="551"/>
      <c r="C44" s="551"/>
      <c r="D44" s="551"/>
      <c r="E44" s="551"/>
      <c r="F44" s="551"/>
      <c r="G44" s="551"/>
    </row>
    <row r="45" spans="1:7" ht="15">
      <c r="A45" s="550"/>
      <c r="B45" s="551"/>
      <c r="C45" s="551"/>
      <c r="D45" s="551"/>
      <c r="E45" s="551"/>
      <c r="F45" s="551"/>
      <c r="G45" s="551"/>
    </row>
    <row r="46" spans="1:7" ht="15">
      <c r="A46" s="550"/>
      <c r="B46" s="551"/>
      <c r="C46" s="551"/>
      <c r="D46" s="551"/>
      <c r="E46" s="551"/>
      <c r="F46" s="551"/>
      <c r="G46" s="551"/>
    </row>
    <row r="47" spans="1:7" ht="13.2">
      <c r="B47" s="551"/>
      <c r="C47" s="551"/>
      <c r="D47" s="551"/>
      <c r="E47" s="551"/>
      <c r="F47" s="551"/>
      <c r="G47" s="551"/>
    </row>
    <row r="48" spans="1:7" ht="13.2">
      <c r="B48" s="551"/>
      <c r="C48" s="551"/>
      <c r="D48" s="551"/>
      <c r="E48" s="551"/>
      <c r="F48" s="551"/>
      <c r="G48" s="551"/>
    </row>
    <row r="49" spans="2:7" ht="13.2">
      <c r="B49" s="551"/>
      <c r="C49" s="551"/>
      <c r="D49" s="551"/>
      <c r="E49" s="551"/>
      <c r="F49" s="551"/>
      <c r="G49" s="551"/>
    </row>
    <row r="53" spans="2:7" ht="22.5" customHeight="1"/>
    <row r="54" spans="2:7" ht="22.5" customHeight="1"/>
    <row r="55" spans="2:7" ht="18.75" customHeight="1"/>
    <row r="56" spans="2:7" ht="18.75" customHeight="1"/>
    <row r="57" spans="2:7" ht="18.75" customHeight="1"/>
    <row r="58" spans="2:7" ht="18.75" customHeight="1"/>
    <row r="354" spans="17:17">
      <c r="Q354" s="536">
        <f>K354+K486+K815</f>
        <v>0</v>
      </c>
    </row>
  </sheetData>
  <mergeCells count="2">
    <mergeCell ref="A5:I5"/>
    <mergeCell ref="A6:I6"/>
  </mergeCells>
  <printOptions horizontalCentered="1"/>
  <pageMargins left="0.78740157480314965" right="0.19685039370078741" top="0.39370078740157483" bottom="0.39370078740157483" header="0" footer="0"/>
  <pageSetup scale="75" orientation="landscape" verticalDpi="1200" r:id="rId1"/>
  <headerFooter alignWithMargins="0">
    <oddFooter>&amp;C&amp;F&amp;R&amp;7Página (&amp;P)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Z909"/>
  <sheetViews>
    <sheetView zoomScale="115" zoomScaleNormal="115" workbookViewId="0">
      <pane xSplit="7" ySplit="6" topLeftCell="H7" activePane="bottomRight" state="frozen"/>
      <selection pane="topRight" activeCell="H1" sqref="H1"/>
      <selection pane="bottomLeft" activeCell="A7" sqref="A7"/>
      <selection pane="bottomRight" activeCell="AQ21" sqref="AQ21"/>
    </sheetView>
  </sheetViews>
  <sheetFormatPr baseColWidth="10" defaultColWidth="11.44140625" defaultRowHeight="14.4"/>
  <cols>
    <col min="1" max="1" width="2.88671875" style="606" customWidth="1"/>
    <col min="2" max="2" width="2.5546875" style="606" customWidth="1"/>
    <col min="3" max="3" width="2.44140625" style="606" customWidth="1"/>
    <col min="4" max="4" width="4.33203125" style="606" customWidth="1"/>
    <col min="5" max="6" width="3.5546875" style="606" customWidth="1"/>
    <col min="7" max="7" width="64.5546875" style="32" customWidth="1"/>
    <col min="8" max="11" width="11.44140625" style="11" hidden="1" customWidth="1"/>
    <col min="12" max="14" width="13.44140625" style="11" hidden="1" customWidth="1"/>
    <col min="15" max="15" width="11.44140625" style="11" hidden="1" customWidth="1"/>
    <col min="16" max="16" width="13.88671875" style="11" hidden="1" customWidth="1"/>
    <col min="17" max="18" width="11.44140625" style="11" hidden="1" customWidth="1"/>
    <col min="19" max="19" width="12.88671875" style="11" hidden="1" customWidth="1"/>
    <col min="20" max="37" width="11.44140625" style="11" hidden="1" customWidth="1"/>
    <col min="38" max="39" width="12.109375" style="11" hidden="1" customWidth="1"/>
    <col min="40" max="40" width="14.88671875" style="11" hidden="1" customWidth="1"/>
    <col min="41" max="41" width="9.6640625" style="62" bestFit="1" customWidth="1"/>
    <col min="42" max="52" width="9.6640625" bestFit="1" customWidth="1"/>
  </cols>
  <sheetData>
    <row r="1" spans="1:52" ht="21">
      <c r="A1" s="48" t="s">
        <v>701</v>
      </c>
      <c r="V1" s="88"/>
      <c r="W1" s="88"/>
      <c r="X1" s="88"/>
      <c r="Y1" s="88"/>
      <c r="Z1" s="88"/>
      <c r="AA1" s="88"/>
      <c r="AB1" s="88"/>
      <c r="AC1" s="88"/>
      <c r="AD1" s="88"/>
      <c r="AE1" s="88"/>
      <c r="AF1" s="88"/>
      <c r="AG1" s="88"/>
    </row>
    <row r="2" spans="1:52">
      <c r="A2" s="29" t="s">
        <v>702</v>
      </c>
      <c r="P2" s="16"/>
      <c r="Q2" s="16"/>
      <c r="V2" s="86"/>
      <c r="W2" s="86"/>
      <c r="X2" s="86"/>
      <c r="Y2" s="86"/>
      <c r="Z2" s="86"/>
      <c r="AA2" s="86"/>
      <c r="AB2" s="86"/>
      <c r="AC2" s="86"/>
      <c r="AD2" s="86"/>
      <c r="AE2" s="86"/>
      <c r="AF2" s="86"/>
      <c r="AG2" s="86"/>
      <c r="AH2" s="64"/>
      <c r="AJ2" s="16"/>
      <c r="AL2" s="86"/>
      <c r="AM2" s="86"/>
      <c r="AP2" s="62"/>
      <c r="AQ2" s="62"/>
      <c r="AR2" s="62"/>
      <c r="AS2" s="67"/>
    </row>
    <row r="3" spans="1:52" ht="15" thickBot="1">
      <c r="A3" s="1006" t="s">
        <v>941</v>
      </c>
      <c r="B3" s="1006"/>
      <c r="C3" s="1006"/>
      <c r="D3" s="1006"/>
      <c r="E3" s="1006"/>
      <c r="F3" s="1006"/>
      <c r="G3" s="1006"/>
      <c r="V3" s="86"/>
      <c r="W3" s="86"/>
      <c r="X3" s="86"/>
      <c r="Y3" s="86"/>
      <c r="Z3" s="86"/>
      <c r="AA3" s="86"/>
      <c r="AB3" s="86"/>
      <c r="AC3" s="86"/>
      <c r="AD3" s="86"/>
      <c r="AE3" s="86"/>
      <c r="AF3" s="86"/>
      <c r="AG3" s="86"/>
      <c r="AH3" s="86"/>
      <c r="AJ3" s="16"/>
      <c r="AP3" s="62"/>
      <c r="AQ3" s="62"/>
      <c r="AS3" s="90"/>
    </row>
    <row r="4" spans="1:52" s="76" customFormat="1" ht="23.4">
      <c r="A4" s="897" t="s">
        <v>11</v>
      </c>
      <c r="B4" s="894" t="s">
        <v>12</v>
      </c>
      <c r="C4" s="894" t="s">
        <v>13</v>
      </c>
      <c r="D4" s="894" t="s">
        <v>14</v>
      </c>
      <c r="E4" s="894" t="s">
        <v>15</v>
      </c>
      <c r="F4" s="894" t="s">
        <v>15</v>
      </c>
      <c r="G4" s="887" t="s">
        <v>13</v>
      </c>
      <c r="H4" s="489">
        <v>1010</v>
      </c>
      <c r="I4" s="489">
        <v>1020</v>
      </c>
      <c r="J4" s="489">
        <v>1030</v>
      </c>
      <c r="K4" s="489">
        <v>1040</v>
      </c>
      <c r="L4" s="489">
        <v>1050</v>
      </c>
      <c r="M4" s="489">
        <v>1060</v>
      </c>
      <c r="N4" s="489">
        <v>1070</v>
      </c>
      <c r="O4" s="489">
        <v>1080</v>
      </c>
      <c r="P4" s="489">
        <v>1090</v>
      </c>
      <c r="Q4" s="489">
        <v>1100</v>
      </c>
      <c r="R4" s="489">
        <v>1110</v>
      </c>
      <c r="S4" s="489">
        <v>1120</v>
      </c>
      <c r="T4" s="489">
        <v>1130</v>
      </c>
      <c r="U4" s="489">
        <v>1140</v>
      </c>
      <c r="V4" s="489">
        <v>1150</v>
      </c>
      <c r="W4" s="489">
        <v>1160</v>
      </c>
      <c r="X4" s="489">
        <v>1170</v>
      </c>
      <c r="Y4" s="489">
        <v>1180</v>
      </c>
      <c r="Z4" s="489">
        <v>1190</v>
      </c>
      <c r="AA4" s="489">
        <v>1200</v>
      </c>
      <c r="AB4" s="489">
        <v>1210</v>
      </c>
      <c r="AC4" s="489">
        <v>1220</v>
      </c>
      <c r="AD4" s="489">
        <v>1230</v>
      </c>
      <c r="AE4" s="489">
        <v>1240</v>
      </c>
      <c r="AF4" s="489">
        <v>1250</v>
      </c>
      <c r="AG4" s="489">
        <v>1260</v>
      </c>
      <c r="AH4" s="489">
        <v>1270</v>
      </c>
      <c r="AI4" s="489">
        <v>1280</v>
      </c>
      <c r="AJ4" s="489">
        <v>1290</v>
      </c>
      <c r="AK4" s="489">
        <v>1300</v>
      </c>
      <c r="AL4" s="489">
        <v>1310</v>
      </c>
      <c r="AM4" s="489">
        <v>1320</v>
      </c>
      <c r="AN4" s="490" t="s">
        <v>851</v>
      </c>
      <c r="AO4" s="887" t="s">
        <v>855</v>
      </c>
      <c r="AP4" s="887" t="s">
        <v>856</v>
      </c>
      <c r="AQ4" s="887" t="s">
        <v>857</v>
      </c>
      <c r="AR4" s="887" t="s">
        <v>858</v>
      </c>
      <c r="AS4" s="887" t="s">
        <v>859</v>
      </c>
      <c r="AT4" s="887" t="s">
        <v>860</v>
      </c>
      <c r="AU4" s="887" t="s">
        <v>861</v>
      </c>
      <c r="AV4" s="887" t="s">
        <v>862</v>
      </c>
      <c r="AW4" s="887" t="s">
        <v>863</v>
      </c>
      <c r="AX4" s="887" t="s">
        <v>864</v>
      </c>
      <c r="AY4" s="887" t="s">
        <v>865</v>
      </c>
      <c r="AZ4" s="887" t="s">
        <v>866</v>
      </c>
    </row>
    <row r="5" spans="1:52" s="480" customFormat="1" ht="30.6">
      <c r="A5" s="898"/>
      <c r="B5" s="895"/>
      <c r="C5" s="895"/>
      <c r="D5" s="895"/>
      <c r="E5" s="895"/>
      <c r="F5" s="895"/>
      <c r="G5" s="888"/>
      <c r="H5" s="892" t="s">
        <v>1</v>
      </c>
      <c r="I5" s="892" t="s">
        <v>2</v>
      </c>
      <c r="J5" s="892" t="s">
        <v>3</v>
      </c>
      <c r="K5" s="892" t="s">
        <v>4</v>
      </c>
      <c r="L5" s="892" t="s">
        <v>703</v>
      </c>
      <c r="M5" s="892" t="s">
        <v>704</v>
      </c>
      <c r="N5" s="890" t="s">
        <v>705</v>
      </c>
      <c r="O5" s="890" t="s">
        <v>706</v>
      </c>
      <c r="P5" s="890" t="s">
        <v>707</v>
      </c>
      <c r="Q5" s="890" t="s">
        <v>708</v>
      </c>
      <c r="R5" s="890" t="s">
        <v>709</v>
      </c>
      <c r="S5" s="890" t="s">
        <v>710</v>
      </c>
      <c r="T5" s="890" t="s">
        <v>711</v>
      </c>
      <c r="U5" s="890" t="s">
        <v>5</v>
      </c>
      <c r="V5" s="890" t="s">
        <v>712</v>
      </c>
      <c r="W5" s="890" t="s">
        <v>713</v>
      </c>
      <c r="X5" s="890" t="s">
        <v>714</v>
      </c>
      <c r="Y5" s="890" t="s">
        <v>715</v>
      </c>
      <c r="Z5" s="890" t="s">
        <v>716</v>
      </c>
      <c r="AA5" s="890" t="s">
        <v>717</v>
      </c>
      <c r="AB5" s="890" t="s">
        <v>6</v>
      </c>
      <c r="AC5" s="890" t="s">
        <v>718</v>
      </c>
      <c r="AD5" s="890" t="s">
        <v>719</v>
      </c>
      <c r="AE5" s="890" t="s">
        <v>850</v>
      </c>
      <c r="AF5" s="890" t="s">
        <v>721</v>
      </c>
      <c r="AG5" s="890" t="s">
        <v>722</v>
      </c>
      <c r="AH5" s="890" t="s">
        <v>723</v>
      </c>
      <c r="AI5" s="890" t="s">
        <v>724</v>
      </c>
      <c r="AJ5" s="890" t="s">
        <v>725</v>
      </c>
      <c r="AK5" s="890" t="s">
        <v>726</v>
      </c>
      <c r="AL5" s="890" t="s">
        <v>727</v>
      </c>
      <c r="AM5" s="626" t="s">
        <v>900</v>
      </c>
      <c r="AN5" s="892" t="s">
        <v>848</v>
      </c>
      <c r="AO5" s="888"/>
      <c r="AP5" s="888"/>
      <c r="AQ5" s="888"/>
      <c r="AR5" s="888"/>
      <c r="AS5" s="888"/>
      <c r="AT5" s="888"/>
      <c r="AU5" s="888"/>
      <c r="AV5" s="888"/>
      <c r="AW5" s="888"/>
      <c r="AX5" s="888"/>
      <c r="AY5" s="888"/>
      <c r="AZ5" s="888"/>
    </row>
    <row r="6" spans="1:52" ht="17.25" customHeight="1" thickBot="1">
      <c r="A6" s="899"/>
      <c r="B6" s="896"/>
      <c r="C6" s="896"/>
      <c r="D6" s="896"/>
      <c r="E6" s="896"/>
      <c r="F6" s="896"/>
      <c r="G6" s="889"/>
      <c r="H6" s="893"/>
      <c r="I6" s="893"/>
      <c r="J6" s="893"/>
      <c r="K6" s="893"/>
      <c r="L6" s="893"/>
      <c r="M6" s="893"/>
      <c r="N6" s="891"/>
      <c r="O6" s="891"/>
      <c r="P6" s="891"/>
      <c r="Q6" s="891"/>
      <c r="R6" s="891"/>
      <c r="S6" s="891"/>
      <c r="T6" s="891"/>
      <c r="U6" s="891"/>
      <c r="V6" s="891"/>
      <c r="W6" s="891"/>
      <c r="X6" s="891"/>
      <c r="Y6" s="891"/>
      <c r="Z6" s="891"/>
      <c r="AA6" s="891"/>
      <c r="AB6" s="891"/>
      <c r="AC6" s="891"/>
      <c r="AD6" s="891"/>
      <c r="AE6" s="891"/>
      <c r="AF6" s="891"/>
      <c r="AG6" s="891"/>
      <c r="AH6" s="891"/>
      <c r="AI6" s="891"/>
      <c r="AJ6" s="891"/>
      <c r="AK6" s="891"/>
      <c r="AL6" s="891"/>
      <c r="AM6" s="627"/>
      <c r="AN6" s="893"/>
      <c r="AO6" s="889"/>
      <c r="AP6" s="889"/>
      <c r="AQ6" s="889"/>
      <c r="AR6" s="889"/>
      <c r="AS6" s="889"/>
      <c r="AT6" s="889"/>
      <c r="AU6" s="889"/>
      <c r="AV6" s="889"/>
      <c r="AW6" s="889"/>
      <c r="AX6" s="889"/>
      <c r="AY6" s="889"/>
      <c r="AZ6" s="889"/>
    </row>
    <row r="7" spans="1:52" s="47" customFormat="1">
      <c r="A7" s="10"/>
      <c r="B7" s="10"/>
      <c r="C7" s="10"/>
      <c r="D7" s="10"/>
      <c r="E7" s="10"/>
      <c r="F7" s="10"/>
      <c r="G7" s="33"/>
      <c r="H7" s="8"/>
      <c r="I7" s="8"/>
      <c r="J7" s="8"/>
      <c r="K7" s="8"/>
      <c r="L7" s="8"/>
      <c r="M7" s="483"/>
      <c r="N7" s="9"/>
      <c r="O7" s="484"/>
      <c r="P7" s="63"/>
      <c r="Q7" s="484"/>
      <c r="R7" s="484"/>
      <c r="S7" s="8"/>
      <c r="T7" s="485"/>
      <c r="U7" s="486"/>
      <c r="V7" s="487"/>
      <c r="W7" s="488"/>
      <c r="X7" s="488"/>
      <c r="Y7" s="488"/>
      <c r="Z7" s="488"/>
      <c r="AA7" s="488"/>
      <c r="AB7" s="488"/>
      <c r="AC7" s="488"/>
      <c r="AD7" s="488"/>
      <c r="AE7" s="488"/>
      <c r="AF7" s="488"/>
      <c r="AG7" s="488"/>
      <c r="AH7" s="483"/>
      <c r="AI7" s="484"/>
      <c r="AJ7" s="9"/>
      <c r="AK7" s="485"/>
      <c r="AL7" s="484"/>
      <c r="AM7" s="484"/>
      <c r="AN7" s="9"/>
      <c r="AO7" s="63"/>
    </row>
    <row r="8" spans="1:52">
      <c r="A8" s="523"/>
      <c r="B8" s="523"/>
      <c r="C8" s="523"/>
      <c r="D8" s="523"/>
      <c r="E8" s="523"/>
      <c r="F8" s="523"/>
      <c r="G8" s="531" t="s">
        <v>847</v>
      </c>
      <c r="H8" s="518">
        <f>+H9+H100+H242+H467+H558+H676+H709+H755+H801</f>
        <v>7978487.1549999993</v>
      </c>
      <c r="I8" s="518">
        <f>+I9+I100+I242+I467+I558+I676+I709+I755+I801</f>
        <v>771895.30499999993</v>
      </c>
      <c r="J8" s="518">
        <f t="shared" ref="J8:AM8" si="0">+J9+J100+J242+J467+J558+J676+J709+J755+J801</f>
        <v>2637617.8199999998</v>
      </c>
      <c r="K8" s="518">
        <f t="shared" si="0"/>
        <v>848407.02500000002</v>
      </c>
      <c r="L8" s="518">
        <f t="shared" si="0"/>
        <v>761155.36</v>
      </c>
      <c r="M8" s="518">
        <f t="shared" si="0"/>
        <v>3095731.59</v>
      </c>
      <c r="N8" s="518">
        <f>+N9+N100+N242+N467+N558+N676+N709+N755+N801</f>
        <v>157506.56</v>
      </c>
      <c r="O8" s="518">
        <f>+O9+O100+O242+O467+O558+O676+O709+O755+O801</f>
        <v>26380128.450000003</v>
      </c>
      <c r="P8" s="518">
        <f t="shared" ref="P8:Q8" si="1">+P9+P100+P242+P467+P558+P676+P709+P755+P801</f>
        <v>139155.35999999999</v>
      </c>
      <c r="Q8" s="518">
        <f t="shared" si="1"/>
        <v>139155.35999999999</v>
      </c>
      <c r="R8" s="518">
        <f t="shared" si="0"/>
        <v>393506.56</v>
      </c>
      <c r="S8" s="518">
        <f t="shared" si="0"/>
        <v>1319772.99</v>
      </c>
      <c r="T8" s="518">
        <f t="shared" si="0"/>
        <v>7836665.6900000004</v>
      </c>
      <c r="U8" s="518">
        <f t="shared" si="0"/>
        <v>1842922.08</v>
      </c>
      <c r="V8" s="518">
        <f t="shared" si="0"/>
        <v>2410592.7999999998</v>
      </c>
      <c r="W8" s="518">
        <f>+W9+W100+W242+W467+W558+W676+W709+W755+W801</f>
        <v>182756.56</v>
      </c>
      <c r="X8" s="518">
        <f t="shared" ref="X8:AG8" si="2">+X9+X100+X242+X467+X558+X676+X709+X755+X801</f>
        <v>259006.56</v>
      </c>
      <c r="Y8" s="518">
        <f t="shared" si="2"/>
        <v>314956.56</v>
      </c>
      <c r="Z8" s="518">
        <f t="shared" si="2"/>
        <v>192756.56</v>
      </c>
      <c r="AA8" s="518">
        <f t="shared" si="2"/>
        <v>123250</v>
      </c>
      <c r="AB8" s="518">
        <f t="shared" si="2"/>
        <v>639256.56000000006</v>
      </c>
      <c r="AC8" s="518">
        <f t="shared" si="2"/>
        <v>197756.56</v>
      </c>
      <c r="AD8" s="518">
        <f t="shared" si="2"/>
        <v>659308.40500000003</v>
      </c>
      <c r="AE8" s="518">
        <f t="shared" si="2"/>
        <v>111506.56</v>
      </c>
      <c r="AF8" s="518">
        <f t="shared" si="2"/>
        <v>151256.56</v>
      </c>
      <c r="AG8" s="518">
        <f t="shared" si="2"/>
        <v>116750</v>
      </c>
      <c r="AH8" s="518">
        <f t="shared" si="0"/>
        <v>203250</v>
      </c>
      <c r="AI8" s="518">
        <f t="shared" si="0"/>
        <v>66250</v>
      </c>
      <c r="AJ8" s="518">
        <f t="shared" si="0"/>
        <v>199506.56</v>
      </c>
      <c r="AK8" s="518">
        <f t="shared" si="0"/>
        <v>657063.12</v>
      </c>
      <c r="AL8" s="518">
        <f t="shared" si="0"/>
        <v>1355500.2600000002</v>
      </c>
      <c r="AM8" s="518">
        <f t="shared" si="0"/>
        <v>543097.07000000007</v>
      </c>
      <c r="AN8" s="518">
        <f>SUM(H8:AM8)</f>
        <v>62685928.000000015</v>
      </c>
      <c r="AO8" s="514">
        <f>+AN8/12</f>
        <v>5223827.3333333349</v>
      </c>
      <c r="AP8" s="515">
        <f>+AN8/12</f>
        <v>5223827.3333333349</v>
      </c>
      <c r="AQ8" s="516">
        <f>+AN8/12</f>
        <v>5223827.3333333349</v>
      </c>
      <c r="AR8" s="516">
        <f>+AN8/12</f>
        <v>5223827.3333333349</v>
      </c>
      <c r="AS8" s="514">
        <f>+AN8/12</f>
        <v>5223827.3333333349</v>
      </c>
      <c r="AT8" s="516">
        <f>+AN8/12</f>
        <v>5223827.3333333349</v>
      </c>
      <c r="AU8" s="516">
        <f>+AN8/12</f>
        <v>5223827.3333333349</v>
      </c>
      <c r="AV8" s="516">
        <f>+AN8/12</f>
        <v>5223827.3333333349</v>
      </c>
      <c r="AW8" s="516">
        <f>+AN8/12</f>
        <v>5223827.3333333349</v>
      </c>
      <c r="AX8" s="516">
        <f>+AN8/12</f>
        <v>5223827.3333333349</v>
      </c>
      <c r="AY8" s="516">
        <f>+AN8/12</f>
        <v>5223827.3333333349</v>
      </c>
      <c r="AZ8" s="516">
        <f>+AN8/12</f>
        <v>5223827.3333333349</v>
      </c>
    </row>
    <row r="9" spans="1:52">
      <c r="A9" s="522">
        <v>1</v>
      </c>
      <c r="B9" s="522">
        <v>1</v>
      </c>
      <c r="C9" s="522"/>
      <c r="D9" s="532"/>
      <c r="E9" s="532"/>
      <c r="F9" s="532"/>
      <c r="G9" s="533" t="s">
        <v>17</v>
      </c>
      <c r="H9" s="517">
        <f>+H10+H20+H30+H53+H66+H86+H89+H96</f>
        <v>2601037.375</v>
      </c>
      <c r="I9" s="517">
        <f t="shared" ref="I9:AM9" si="3">+I10+I20+I30+I53+I66+I86+I89+I96</f>
        <v>606895.30499999993</v>
      </c>
      <c r="J9" s="517">
        <f t="shared" si="3"/>
        <v>2495617.8199999998</v>
      </c>
      <c r="K9" s="517">
        <f t="shared" si="3"/>
        <v>753407.02500000002</v>
      </c>
      <c r="L9" s="517">
        <f t="shared" si="3"/>
        <v>295405.36</v>
      </c>
      <c r="M9" s="517">
        <f t="shared" si="3"/>
        <v>1233752.8799999999</v>
      </c>
      <c r="N9" s="517">
        <f t="shared" si="3"/>
        <v>132506.56</v>
      </c>
      <c r="O9" s="517">
        <f>+O10+O20+O30+O53+O66+O86+O89+O96</f>
        <v>477223.85</v>
      </c>
      <c r="P9" s="517">
        <f t="shared" ref="P9:R9" si="4">+P10+P20+P30+P53+P66+P86+P89+P96</f>
        <v>139155.35999999999</v>
      </c>
      <c r="Q9" s="517">
        <f t="shared" si="4"/>
        <v>139155.35999999999</v>
      </c>
      <c r="R9" s="517">
        <f t="shared" si="4"/>
        <v>393506.56</v>
      </c>
      <c r="S9" s="517">
        <f t="shared" si="3"/>
        <v>1319772.99</v>
      </c>
      <c r="T9" s="517">
        <f t="shared" si="3"/>
        <v>4038198.3500000006</v>
      </c>
      <c r="U9" s="517">
        <f t="shared" si="3"/>
        <v>1301552.08</v>
      </c>
      <c r="V9" s="517">
        <f t="shared" si="3"/>
        <v>2150592.7999999998</v>
      </c>
      <c r="W9" s="517">
        <f t="shared" si="3"/>
        <v>172756.56</v>
      </c>
      <c r="X9" s="517">
        <f t="shared" si="3"/>
        <v>239006.56</v>
      </c>
      <c r="Y9" s="517">
        <f t="shared" si="3"/>
        <v>299956.56</v>
      </c>
      <c r="Z9" s="517">
        <f t="shared" si="3"/>
        <v>172756.56</v>
      </c>
      <c r="AA9" s="517">
        <f t="shared" si="3"/>
        <v>118250</v>
      </c>
      <c r="AB9" s="517">
        <f t="shared" si="3"/>
        <v>629256.56000000006</v>
      </c>
      <c r="AC9" s="517">
        <f t="shared" si="3"/>
        <v>172756.56</v>
      </c>
      <c r="AD9" s="517">
        <f t="shared" si="3"/>
        <v>654308.40500000003</v>
      </c>
      <c r="AE9" s="517">
        <f t="shared" si="3"/>
        <v>106506.56</v>
      </c>
      <c r="AF9" s="517">
        <f t="shared" si="3"/>
        <v>146256.56</v>
      </c>
      <c r="AG9" s="517">
        <f t="shared" si="3"/>
        <v>116750</v>
      </c>
      <c r="AH9" s="517">
        <f t="shared" si="3"/>
        <v>183250</v>
      </c>
      <c r="AI9" s="517">
        <f t="shared" si="3"/>
        <v>66250</v>
      </c>
      <c r="AJ9" s="517">
        <f t="shared" si="3"/>
        <v>169506.56</v>
      </c>
      <c r="AK9" s="517">
        <f>+AK10+AK20+AK30+AK53+AK66+AK86+AK89+AK96</f>
        <v>607063.12</v>
      </c>
      <c r="AL9" s="517">
        <f t="shared" si="3"/>
        <v>1355500.2600000002</v>
      </c>
      <c r="AM9" s="517">
        <f t="shared" si="3"/>
        <v>231256.56</v>
      </c>
      <c r="AN9" s="517">
        <f>SUM(H9:AM9)</f>
        <v>23519167.059999991</v>
      </c>
      <c r="AO9" s="514">
        <f t="shared" ref="AO9:AO72" si="5">+AN9/12</f>
        <v>1959930.5883333327</v>
      </c>
      <c r="AP9" s="515">
        <f t="shared" ref="AP9:AP72" si="6">+AN9/12</f>
        <v>1959930.5883333327</v>
      </c>
      <c r="AQ9" s="516">
        <f t="shared" ref="AQ9:AQ72" si="7">+AN9/12</f>
        <v>1959930.5883333327</v>
      </c>
      <c r="AR9" s="516">
        <f t="shared" ref="AR9:AR72" si="8">+AN9/12</f>
        <v>1959930.5883333327</v>
      </c>
      <c r="AS9" s="514">
        <f t="shared" ref="AS9:AS72" si="9">+AN9/12</f>
        <v>1959930.5883333327</v>
      </c>
      <c r="AT9" s="516">
        <f t="shared" ref="AT9:AT72" si="10">+AN9/12</f>
        <v>1959930.5883333327</v>
      </c>
      <c r="AU9" s="516">
        <f t="shared" ref="AU9:AU72" si="11">+AN9/12</f>
        <v>1959930.5883333327</v>
      </c>
      <c r="AV9" s="516">
        <f t="shared" ref="AV9:AV72" si="12">+AN9/12</f>
        <v>1959930.5883333327</v>
      </c>
      <c r="AW9" s="516">
        <f t="shared" ref="AW9:AW72" si="13">+AN9/12</f>
        <v>1959930.5883333327</v>
      </c>
      <c r="AX9" s="516">
        <f t="shared" ref="AX9:AX72" si="14">+AN9/12</f>
        <v>1959930.5883333327</v>
      </c>
      <c r="AY9" s="516">
        <f t="shared" ref="AY9:AY72" si="15">+AN9/12</f>
        <v>1959930.5883333327</v>
      </c>
      <c r="AZ9" s="516">
        <f t="shared" ref="AZ9:AZ72" si="16">+AN9/12</f>
        <v>1959930.5883333327</v>
      </c>
    </row>
    <row r="10" spans="1:52">
      <c r="A10" s="520">
        <v>1</v>
      </c>
      <c r="B10" s="520">
        <v>1</v>
      </c>
      <c r="C10" s="520">
        <v>1</v>
      </c>
      <c r="D10" s="520"/>
      <c r="E10" s="520"/>
      <c r="F10" s="520"/>
      <c r="G10" s="524" t="s">
        <v>18</v>
      </c>
      <c r="H10" s="517">
        <f>+H11+H15+H18</f>
        <v>805522.32000000007</v>
      </c>
      <c r="I10" s="517">
        <f t="shared" ref="I10:AM10" si="17">+I11+I15+I18</f>
        <v>421743.6</v>
      </c>
      <c r="J10" s="517">
        <f t="shared" si="17"/>
        <v>1885339.1999999997</v>
      </c>
      <c r="K10" s="517">
        <f t="shared" si="17"/>
        <v>574706.4</v>
      </c>
      <c r="L10" s="517">
        <f t="shared" si="17"/>
        <v>204000</v>
      </c>
      <c r="M10" s="517">
        <f t="shared" si="17"/>
        <v>756000</v>
      </c>
      <c r="N10" s="517">
        <f t="shared" si="17"/>
        <v>72000</v>
      </c>
      <c r="O10" s="517">
        <f t="shared" si="17"/>
        <v>360000</v>
      </c>
      <c r="P10" s="517">
        <f t="shared" si="17"/>
        <v>96000</v>
      </c>
      <c r="Q10" s="517">
        <f t="shared" si="17"/>
        <v>96000</v>
      </c>
      <c r="R10" s="517">
        <f t="shared" si="17"/>
        <v>312000</v>
      </c>
      <c r="S10" s="517">
        <f t="shared" si="17"/>
        <v>1029534.24</v>
      </c>
      <c r="T10" s="517">
        <f t="shared" si="17"/>
        <v>2687802.7199999997</v>
      </c>
      <c r="U10" s="517">
        <f t="shared" si="17"/>
        <v>912000</v>
      </c>
      <c r="V10" s="517">
        <f t="shared" si="17"/>
        <v>1812810.24</v>
      </c>
      <c r="W10" s="517">
        <f t="shared" si="17"/>
        <v>132000</v>
      </c>
      <c r="X10" s="517">
        <f t="shared" si="17"/>
        <v>192000</v>
      </c>
      <c r="Y10" s="517">
        <f t="shared" si="17"/>
        <v>247200</v>
      </c>
      <c r="Z10" s="517">
        <f t="shared" si="17"/>
        <v>132000</v>
      </c>
      <c r="AA10" s="517">
        <f t="shared" si="17"/>
        <v>60000</v>
      </c>
      <c r="AB10" s="517">
        <f t="shared" si="17"/>
        <v>506400</v>
      </c>
      <c r="AC10" s="517">
        <f t="shared" si="17"/>
        <v>132000</v>
      </c>
      <c r="AD10" s="517">
        <f t="shared" si="17"/>
        <v>507941.04000000004</v>
      </c>
      <c r="AE10" s="517">
        <f t="shared" si="17"/>
        <v>72000</v>
      </c>
      <c r="AF10" s="517">
        <f t="shared" si="17"/>
        <v>108000</v>
      </c>
      <c r="AG10" s="517">
        <f t="shared" si="17"/>
        <v>84000</v>
      </c>
      <c r="AH10" s="517">
        <f t="shared" si="17"/>
        <v>120000</v>
      </c>
      <c r="AI10" s="517">
        <f t="shared" si="17"/>
        <v>60000</v>
      </c>
      <c r="AJ10" s="517">
        <f t="shared" si="17"/>
        <v>120000</v>
      </c>
      <c r="AK10" s="517">
        <f>+AK11+AK15+AK18</f>
        <v>415200</v>
      </c>
      <c r="AL10" s="517">
        <f t="shared" si="17"/>
        <v>1084401.6000000001</v>
      </c>
      <c r="AM10" s="517">
        <f t="shared" si="17"/>
        <v>180000</v>
      </c>
      <c r="AN10" s="517">
        <f>SUM(H10:AM10)</f>
        <v>16178601.360000001</v>
      </c>
      <c r="AO10" s="514">
        <f t="shared" si="5"/>
        <v>1348216.78</v>
      </c>
      <c r="AP10" s="515">
        <f t="shared" si="6"/>
        <v>1348216.78</v>
      </c>
      <c r="AQ10" s="516">
        <f t="shared" si="7"/>
        <v>1348216.78</v>
      </c>
      <c r="AR10" s="516">
        <f t="shared" si="8"/>
        <v>1348216.78</v>
      </c>
      <c r="AS10" s="514">
        <f t="shared" si="9"/>
        <v>1348216.78</v>
      </c>
      <c r="AT10" s="516">
        <f t="shared" si="10"/>
        <v>1348216.78</v>
      </c>
      <c r="AU10" s="516">
        <f t="shared" si="11"/>
        <v>1348216.78</v>
      </c>
      <c r="AV10" s="516">
        <f t="shared" si="12"/>
        <v>1348216.78</v>
      </c>
      <c r="AW10" s="516">
        <f t="shared" si="13"/>
        <v>1348216.78</v>
      </c>
      <c r="AX10" s="516">
        <f t="shared" si="14"/>
        <v>1348216.78</v>
      </c>
      <c r="AY10" s="516">
        <f t="shared" si="15"/>
        <v>1348216.78</v>
      </c>
      <c r="AZ10" s="516">
        <f t="shared" si="16"/>
        <v>1348216.78</v>
      </c>
    </row>
    <row r="11" spans="1:52">
      <c r="A11" s="520">
        <v>1</v>
      </c>
      <c r="B11" s="520">
        <v>1</v>
      </c>
      <c r="C11" s="520">
        <v>1</v>
      </c>
      <c r="D11" s="520">
        <v>111</v>
      </c>
      <c r="E11" s="520"/>
      <c r="F11" s="520"/>
      <c r="G11" s="524" t="s">
        <v>19</v>
      </c>
      <c r="H11" s="518">
        <f>+H12</f>
        <v>0</v>
      </c>
      <c r="I11" s="518">
        <f t="shared" ref="I11:AL11" si="18">+I12</f>
        <v>0</v>
      </c>
      <c r="J11" s="518">
        <f t="shared" si="18"/>
        <v>0</v>
      </c>
      <c r="K11" s="518">
        <f t="shared" si="18"/>
        <v>0</v>
      </c>
      <c r="L11" s="518">
        <v>0</v>
      </c>
      <c r="M11" s="518">
        <f t="shared" si="18"/>
        <v>0</v>
      </c>
      <c r="N11" s="518">
        <f t="shared" si="18"/>
        <v>0</v>
      </c>
      <c r="O11" s="518">
        <v>0</v>
      </c>
      <c r="P11" s="518">
        <f t="shared" si="18"/>
        <v>0</v>
      </c>
      <c r="Q11" s="518">
        <v>0</v>
      </c>
      <c r="R11" s="518">
        <f t="shared" si="18"/>
        <v>0</v>
      </c>
      <c r="S11" s="518">
        <v>0</v>
      </c>
      <c r="T11" s="518">
        <v>0</v>
      </c>
      <c r="U11" s="518">
        <f t="shared" si="18"/>
        <v>0</v>
      </c>
      <c r="V11" s="518">
        <f t="shared" si="18"/>
        <v>0</v>
      </c>
      <c r="W11" s="518">
        <f>+W12</f>
        <v>0</v>
      </c>
      <c r="X11" s="518">
        <f t="shared" ref="X11:AG11" si="19">+X12</f>
        <v>0</v>
      </c>
      <c r="Y11" s="518">
        <f t="shared" si="19"/>
        <v>0</v>
      </c>
      <c r="Z11" s="518">
        <f t="shared" si="19"/>
        <v>0</v>
      </c>
      <c r="AA11" s="518">
        <f t="shared" si="19"/>
        <v>0</v>
      </c>
      <c r="AB11" s="518">
        <f t="shared" si="19"/>
        <v>0</v>
      </c>
      <c r="AC11" s="518">
        <f t="shared" si="19"/>
        <v>0</v>
      </c>
      <c r="AD11" s="518">
        <f t="shared" si="19"/>
        <v>0</v>
      </c>
      <c r="AE11" s="518">
        <f t="shared" si="19"/>
        <v>0</v>
      </c>
      <c r="AF11" s="518">
        <f t="shared" si="19"/>
        <v>0</v>
      </c>
      <c r="AG11" s="518">
        <f t="shared" si="19"/>
        <v>0</v>
      </c>
      <c r="AH11" s="518">
        <f t="shared" si="18"/>
        <v>0</v>
      </c>
      <c r="AI11" s="518">
        <f t="shared" si="18"/>
        <v>0</v>
      </c>
      <c r="AJ11" s="518">
        <f t="shared" si="18"/>
        <v>0</v>
      </c>
      <c r="AK11" s="518">
        <f t="shared" si="18"/>
        <v>0</v>
      </c>
      <c r="AL11" s="518">
        <f t="shared" si="18"/>
        <v>0</v>
      </c>
      <c r="AM11" s="518">
        <v>0</v>
      </c>
      <c r="AN11" s="518">
        <f>SUM(H11:AM11)</f>
        <v>0</v>
      </c>
      <c r="AO11" s="514">
        <f t="shared" si="5"/>
        <v>0</v>
      </c>
      <c r="AP11" s="515">
        <f t="shared" si="6"/>
        <v>0</v>
      </c>
      <c r="AQ11" s="516">
        <f t="shared" si="7"/>
        <v>0</v>
      </c>
      <c r="AR11" s="516">
        <f t="shared" si="8"/>
        <v>0</v>
      </c>
      <c r="AS11" s="514">
        <f t="shared" si="9"/>
        <v>0</v>
      </c>
      <c r="AT11" s="516">
        <f t="shared" si="10"/>
        <v>0</v>
      </c>
      <c r="AU11" s="516">
        <f t="shared" si="11"/>
        <v>0</v>
      </c>
      <c r="AV11" s="516">
        <f t="shared" si="12"/>
        <v>0</v>
      </c>
      <c r="AW11" s="516">
        <f t="shared" si="13"/>
        <v>0</v>
      </c>
      <c r="AX11" s="516">
        <f t="shared" si="14"/>
        <v>0</v>
      </c>
      <c r="AY11" s="516">
        <f t="shared" si="15"/>
        <v>0</v>
      </c>
      <c r="AZ11" s="516">
        <f t="shared" si="16"/>
        <v>0</v>
      </c>
    </row>
    <row r="12" spans="1:52">
      <c r="A12" s="520">
        <v>1</v>
      </c>
      <c r="B12" s="520">
        <v>1</v>
      </c>
      <c r="C12" s="520">
        <v>1</v>
      </c>
      <c r="D12" s="520">
        <v>111</v>
      </c>
      <c r="E12" s="520">
        <v>1</v>
      </c>
      <c r="F12" s="520"/>
      <c r="G12" s="521" t="s">
        <v>19</v>
      </c>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c r="AG12" s="519"/>
      <c r="AH12" s="519"/>
      <c r="AI12" s="519"/>
      <c r="AJ12" s="519"/>
      <c r="AK12" s="519"/>
      <c r="AL12" s="519"/>
      <c r="AM12" s="519"/>
      <c r="AN12" s="519">
        <f t="shared" ref="AN12:AN39" si="20">SUM(H12:AL12)</f>
        <v>0</v>
      </c>
      <c r="AO12" s="514">
        <f t="shared" si="5"/>
        <v>0</v>
      </c>
      <c r="AP12" s="515">
        <f t="shared" si="6"/>
        <v>0</v>
      </c>
      <c r="AQ12" s="516">
        <f t="shared" si="7"/>
        <v>0</v>
      </c>
      <c r="AR12" s="516">
        <f t="shared" si="8"/>
        <v>0</v>
      </c>
      <c r="AS12" s="514">
        <f t="shared" si="9"/>
        <v>0</v>
      </c>
      <c r="AT12" s="516">
        <f t="shared" si="10"/>
        <v>0</v>
      </c>
      <c r="AU12" s="516">
        <f t="shared" si="11"/>
        <v>0</v>
      </c>
      <c r="AV12" s="516">
        <f t="shared" si="12"/>
        <v>0</v>
      </c>
      <c r="AW12" s="516">
        <f t="shared" si="13"/>
        <v>0</v>
      </c>
      <c r="AX12" s="516">
        <f t="shared" si="14"/>
        <v>0</v>
      </c>
      <c r="AY12" s="516">
        <f t="shared" si="15"/>
        <v>0</v>
      </c>
      <c r="AZ12" s="516">
        <f t="shared" si="16"/>
        <v>0</v>
      </c>
    </row>
    <row r="13" spans="1:52">
      <c r="A13" s="520">
        <v>1</v>
      </c>
      <c r="B13" s="520">
        <v>1</v>
      </c>
      <c r="C13" s="520">
        <v>1</v>
      </c>
      <c r="D13" s="520">
        <v>112</v>
      </c>
      <c r="E13" s="520"/>
      <c r="F13" s="520"/>
      <c r="G13" s="524" t="s">
        <v>20</v>
      </c>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c r="AG13" s="519"/>
      <c r="AH13" s="519"/>
      <c r="AI13" s="519"/>
      <c r="AJ13" s="519"/>
      <c r="AK13" s="519"/>
      <c r="AL13" s="519"/>
      <c r="AM13" s="519"/>
      <c r="AN13" s="518">
        <f>SUM(H13:AM13)</f>
        <v>0</v>
      </c>
      <c r="AO13" s="514">
        <f t="shared" si="5"/>
        <v>0</v>
      </c>
      <c r="AP13" s="515">
        <f t="shared" si="6"/>
        <v>0</v>
      </c>
      <c r="AQ13" s="516">
        <f t="shared" si="7"/>
        <v>0</v>
      </c>
      <c r="AR13" s="516">
        <f t="shared" si="8"/>
        <v>0</v>
      </c>
      <c r="AS13" s="514">
        <f t="shared" si="9"/>
        <v>0</v>
      </c>
      <c r="AT13" s="516">
        <f t="shared" si="10"/>
        <v>0</v>
      </c>
      <c r="AU13" s="516">
        <f t="shared" si="11"/>
        <v>0</v>
      </c>
      <c r="AV13" s="516">
        <f t="shared" si="12"/>
        <v>0</v>
      </c>
      <c r="AW13" s="516">
        <f t="shared" si="13"/>
        <v>0</v>
      </c>
      <c r="AX13" s="516">
        <f t="shared" si="14"/>
        <v>0</v>
      </c>
      <c r="AY13" s="516">
        <f t="shared" si="15"/>
        <v>0</v>
      </c>
      <c r="AZ13" s="516">
        <f t="shared" si="16"/>
        <v>0</v>
      </c>
    </row>
    <row r="14" spans="1:52">
      <c r="A14" s="520">
        <v>1</v>
      </c>
      <c r="B14" s="520">
        <v>1</v>
      </c>
      <c r="C14" s="520">
        <v>1</v>
      </c>
      <c r="D14" s="520">
        <v>112</v>
      </c>
      <c r="E14" s="520">
        <v>1</v>
      </c>
      <c r="F14" s="520"/>
      <c r="G14" s="521" t="s">
        <v>20</v>
      </c>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c r="AG14" s="519"/>
      <c r="AH14" s="519"/>
      <c r="AI14" s="519"/>
      <c r="AJ14" s="519"/>
      <c r="AK14" s="519"/>
      <c r="AL14" s="519"/>
      <c r="AM14" s="519"/>
      <c r="AN14" s="519">
        <f>SUM(H14:AL14)</f>
        <v>0</v>
      </c>
      <c r="AO14" s="514">
        <f t="shared" si="5"/>
        <v>0</v>
      </c>
      <c r="AP14" s="515">
        <f t="shared" si="6"/>
        <v>0</v>
      </c>
      <c r="AQ14" s="516">
        <f t="shared" si="7"/>
        <v>0</v>
      </c>
      <c r="AR14" s="516">
        <f t="shared" si="8"/>
        <v>0</v>
      </c>
      <c r="AS14" s="514">
        <f t="shared" si="9"/>
        <v>0</v>
      </c>
      <c r="AT14" s="516">
        <f t="shared" si="10"/>
        <v>0</v>
      </c>
      <c r="AU14" s="516">
        <f t="shared" si="11"/>
        <v>0</v>
      </c>
      <c r="AV14" s="516">
        <f t="shared" si="12"/>
        <v>0</v>
      </c>
      <c r="AW14" s="516">
        <f t="shared" si="13"/>
        <v>0</v>
      </c>
      <c r="AX14" s="516">
        <f t="shared" si="14"/>
        <v>0</v>
      </c>
      <c r="AY14" s="516">
        <f t="shared" si="15"/>
        <v>0</v>
      </c>
      <c r="AZ14" s="516">
        <f t="shared" si="16"/>
        <v>0</v>
      </c>
    </row>
    <row r="15" spans="1:52">
      <c r="A15" s="520">
        <v>1</v>
      </c>
      <c r="B15" s="520">
        <v>1</v>
      </c>
      <c r="C15" s="520">
        <v>1</v>
      </c>
      <c r="D15" s="520">
        <v>113</v>
      </c>
      <c r="E15" s="520"/>
      <c r="F15" s="520"/>
      <c r="G15" s="524" t="s">
        <v>21</v>
      </c>
      <c r="H15" s="518">
        <f>SUM(H16:H17)</f>
        <v>805522.32000000007</v>
      </c>
      <c r="I15" s="518">
        <f t="shared" ref="I15:AM15" si="21">SUM(I16:I17)</f>
        <v>421743.6</v>
      </c>
      <c r="J15" s="518">
        <f t="shared" si="21"/>
        <v>1885339.1999999997</v>
      </c>
      <c r="K15" s="518">
        <f>SUM(K16:K17)</f>
        <v>574706.4</v>
      </c>
      <c r="L15" s="518">
        <f>SUM(L16:L17)</f>
        <v>204000</v>
      </c>
      <c r="M15" s="518">
        <f t="shared" ref="M15:R15" si="22">SUM(M16:M17)</f>
        <v>756000</v>
      </c>
      <c r="N15" s="518">
        <f t="shared" si="22"/>
        <v>72000</v>
      </c>
      <c r="O15" s="518">
        <f t="shared" si="22"/>
        <v>360000</v>
      </c>
      <c r="P15" s="518">
        <f t="shared" si="22"/>
        <v>96000</v>
      </c>
      <c r="Q15" s="518">
        <f t="shared" si="22"/>
        <v>96000</v>
      </c>
      <c r="R15" s="518">
        <f t="shared" si="22"/>
        <v>312000</v>
      </c>
      <c r="S15" s="518">
        <f t="shared" si="21"/>
        <v>1029534.24</v>
      </c>
      <c r="T15" s="518">
        <f t="shared" si="21"/>
        <v>2687802.7199999997</v>
      </c>
      <c r="U15" s="518">
        <f t="shared" si="21"/>
        <v>912000</v>
      </c>
      <c r="V15" s="518">
        <f t="shared" si="21"/>
        <v>1812810.24</v>
      </c>
      <c r="W15" s="518">
        <f>SUM(W16:W17)</f>
        <v>132000</v>
      </c>
      <c r="X15" s="518">
        <f>SUM(X16:X17)</f>
        <v>192000</v>
      </c>
      <c r="Y15" s="518">
        <f t="shared" ref="Y15:AG15" si="23">SUM(Y16:Y17)</f>
        <v>247200</v>
      </c>
      <c r="Z15" s="518">
        <f t="shared" si="23"/>
        <v>132000</v>
      </c>
      <c r="AA15" s="518">
        <f t="shared" si="23"/>
        <v>60000</v>
      </c>
      <c r="AB15" s="518">
        <f t="shared" si="23"/>
        <v>506400</v>
      </c>
      <c r="AC15" s="518">
        <f t="shared" si="23"/>
        <v>132000</v>
      </c>
      <c r="AD15" s="518">
        <f t="shared" si="23"/>
        <v>507941.04000000004</v>
      </c>
      <c r="AE15" s="518">
        <f t="shared" si="23"/>
        <v>72000</v>
      </c>
      <c r="AF15" s="518">
        <f t="shared" si="23"/>
        <v>108000</v>
      </c>
      <c r="AG15" s="518">
        <f t="shared" si="23"/>
        <v>84000</v>
      </c>
      <c r="AH15" s="518">
        <f t="shared" si="21"/>
        <v>120000</v>
      </c>
      <c r="AI15" s="518">
        <f t="shared" si="21"/>
        <v>60000</v>
      </c>
      <c r="AJ15" s="518">
        <f t="shared" si="21"/>
        <v>120000</v>
      </c>
      <c r="AK15" s="518">
        <f t="shared" si="21"/>
        <v>415200</v>
      </c>
      <c r="AL15" s="518">
        <f t="shared" si="21"/>
        <v>1084401.6000000001</v>
      </c>
      <c r="AM15" s="518">
        <f t="shared" si="21"/>
        <v>180000</v>
      </c>
      <c r="AN15" s="518">
        <f>SUM(H15:AM15)</f>
        <v>16178601.360000001</v>
      </c>
      <c r="AO15" s="514">
        <f t="shared" si="5"/>
        <v>1348216.78</v>
      </c>
      <c r="AP15" s="515">
        <f t="shared" si="6"/>
        <v>1348216.78</v>
      </c>
      <c r="AQ15" s="516">
        <f t="shared" si="7"/>
        <v>1348216.78</v>
      </c>
      <c r="AR15" s="516">
        <f t="shared" si="8"/>
        <v>1348216.78</v>
      </c>
      <c r="AS15" s="514">
        <f t="shared" si="9"/>
        <v>1348216.78</v>
      </c>
      <c r="AT15" s="516">
        <f t="shared" si="10"/>
        <v>1348216.78</v>
      </c>
      <c r="AU15" s="516">
        <f t="shared" si="11"/>
        <v>1348216.78</v>
      </c>
      <c r="AV15" s="516">
        <f t="shared" si="12"/>
        <v>1348216.78</v>
      </c>
      <c r="AW15" s="516">
        <f t="shared" si="13"/>
        <v>1348216.78</v>
      </c>
      <c r="AX15" s="516">
        <f t="shared" si="14"/>
        <v>1348216.78</v>
      </c>
      <c r="AY15" s="516">
        <f t="shared" si="15"/>
        <v>1348216.78</v>
      </c>
      <c r="AZ15" s="516">
        <f t="shared" si="16"/>
        <v>1348216.78</v>
      </c>
    </row>
    <row r="16" spans="1:52">
      <c r="A16" s="520">
        <v>1</v>
      </c>
      <c r="B16" s="520">
        <v>1</v>
      </c>
      <c r="C16" s="520">
        <v>1</v>
      </c>
      <c r="D16" s="520">
        <v>113</v>
      </c>
      <c r="E16" s="520">
        <v>1</v>
      </c>
      <c r="F16" s="520"/>
      <c r="G16" s="521" t="s">
        <v>22</v>
      </c>
      <c r="H16" s="519"/>
      <c r="I16" s="519"/>
      <c r="J16" s="519"/>
      <c r="K16" s="519">
        <v>173353.2</v>
      </c>
      <c r="L16" s="519">
        <v>0</v>
      </c>
      <c r="M16" s="519">
        <v>0</v>
      </c>
      <c r="N16" s="519">
        <v>0</v>
      </c>
      <c r="O16" s="519">
        <v>0</v>
      </c>
      <c r="P16" s="519">
        <v>0</v>
      </c>
      <c r="Q16" s="519">
        <v>0</v>
      </c>
      <c r="R16" s="519">
        <v>0</v>
      </c>
      <c r="S16" s="519">
        <v>155934.24</v>
      </c>
      <c r="T16" s="519">
        <v>0</v>
      </c>
      <c r="U16" s="519">
        <v>0</v>
      </c>
      <c r="V16" s="519">
        <v>125610.24000000001</v>
      </c>
      <c r="W16" s="519"/>
      <c r="X16" s="519"/>
      <c r="Y16" s="519"/>
      <c r="Z16" s="519"/>
      <c r="AA16" s="519"/>
      <c r="AB16" s="519"/>
      <c r="AC16" s="519"/>
      <c r="AD16" s="519">
        <v>248741.04</v>
      </c>
      <c r="AE16" s="519"/>
      <c r="AF16" s="519"/>
      <c r="AG16" s="519"/>
      <c r="AH16" s="519">
        <v>0</v>
      </c>
      <c r="AI16" s="519">
        <v>0</v>
      </c>
      <c r="AJ16" s="519">
        <v>0</v>
      </c>
      <c r="AK16" s="519">
        <v>0</v>
      </c>
      <c r="AL16" s="519">
        <v>654801.6</v>
      </c>
      <c r="AM16" s="519"/>
      <c r="AN16" s="519">
        <f>SUM(H16:AM16)</f>
        <v>1358440.3199999998</v>
      </c>
      <c r="AO16" s="514">
        <f>+AN16/12</f>
        <v>113203.35999999999</v>
      </c>
      <c r="AP16" s="515">
        <f t="shared" si="6"/>
        <v>113203.35999999999</v>
      </c>
      <c r="AQ16" s="516">
        <f t="shared" si="7"/>
        <v>113203.35999999999</v>
      </c>
      <c r="AR16" s="516">
        <f t="shared" si="8"/>
        <v>113203.35999999999</v>
      </c>
      <c r="AS16" s="514">
        <f t="shared" si="9"/>
        <v>113203.35999999999</v>
      </c>
      <c r="AT16" s="516">
        <f t="shared" si="10"/>
        <v>113203.35999999999</v>
      </c>
      <c r="AU16" s="516">
        <f t="shared" si="11"/>
        <v>113203.35999999999</v>
      </c>
      <c r="AV16" s="516">
        <f t="shared" si="12"/>
        <v>113203.35999999999</v>
      </c>
      <c r="AW16" s="516">
        <f t="shared" si="13"/>
        <v>113203.35999999999</v>
      </c>
      <c r="AX16" s="516">
        <f t="shared" si="14"/>
        <v>113203.35999999999</v>
      </c>
      <c r="AY16" s="516">
        <f t="shared" si="15"/>
        <v>113203.35999999999</v>
      </c>
      <c r="AZ16" s="516">
        <f t="shared" si="16"/>
        <v>113203.35999999999</v>
      </c>
    </row>
    <row r="17" spans="1:52" s="47" customFormat="1">
      <c r="A17" s="520">
        <v>1</v>
      </c>
      <c r="B17" s="520">
        <v>1</v>
      </c>
      <c r="C17" s="520">
        <v>1</v>
      </c>
      <c r="D17" s="520">
        <v>113</v>
      </c>
      <c r="E17" s="520">
        <v>2</v>
      </c>
      <c r="F17" s="520"/>
      <c r="G17" s="521" t="s">
        <v>23</v>
      </c>
      <c r="H17" s="519">
        <v>805522.32000000007</v>
      </c>
      <c r="I17" s="519">
        <v>421743.6</v>
      </c>
      <c r="J17" s="519">
        <v>1885339.1999999997</v>
      </c>
      <c r="K17" s="519">
        <v>401353.2</v>
      </c>
      <c r="L17" s="519">
        <v>204000</v>
      </c>
      <c r="M17" s="519">
        <v>756000</v>
      </c>
      <c r="N17" s="519">
        <v>72000</v>
      </c>
      <c r="O17" s="519">
        <v>360000</v>
      </c>
      <c r="P17" s="519">
        <v>96000</v>
      </c>
      <c r="Q17" s="519">
        <v>96000</v>
      </c>
      <c r="R17" s="519">
        <v>312000</v>
      </c>
      <c r="S17" s="519">
        <v>873600</v>
      </c>
      <c r="T17" s="519">
        <v>2687802.7199999997</v>
      </c>
      <c r="U17" s="519">
        <v>912000</v>
      </c>
      <c r="V17" s="519">
        <v>1687200</v>
      </c>
      <c r="W17" s="519">
        <v>132000</v>
      </c>
      <c r="X17" s="519">
        <v>192000</v>
      </c>
      <c r="Y17" s="519">
        <v>247200</v>
      </c>
      <c r="Z17" s="519">
        <v>132000</v>
      </c>
      <c r="AA17" s="519">
        <v>60000</v>
      </c>
      <c r="AB17" s="519">
        <v>506400</v>
      </c>
      <c r="AC17" s="519">
        <v>132000</v>
      </c>
      <c r="AD17" s="519">
        <v>259200</v>
      </c>
      <c r="AE17" s="519">
        <v>72000</v>
      </c>
      <c r="AF17" s="519">
        <v>108000</v>
      </c>
      <c r="AG17" s="519">
        <v>84000</v>
      </c>
      <c r="AH17" s="519">
        <v>120000</v>
      </c>
      <c r="AI17" s="519">
        <v>60000</v>
      </c>
      <c r="AJ17" s="519">
        <v>120000</v>
      </c>
      <c r="AK17" s="519">
        <v>415200</v>
      </c>
      <c r="AL17" s="519">
        <v>429600</v>
      </c>
      <c r="AM17" s="519">
        <v>180000</v>
      </c>
      <c r="AN17" s="519">
        <f>SUM(H17:AM17)</f>
        <v>14820161.039999999</v>
      </c>
      <c r="AO17" s="514">
        <f t="shared" si="5"/>
        <v>1235013.42</v>
      </c>
      <c r="AP17" s="515">
        <f t="shared" si="6"/>
        <v>1235013.42</v>
      </c>
      <c r="AQ17" s="516">
        <f t="shared" si="7"/>
        <v>1235013.42</v>
      </c>
      <c r="AR17" s="516">
        <f t="shared" si="8"/>
        <v>1235013.42</v>
      </c>
      <c r="AS17" s="514">
        <f t="shared" si="9"/>
        <v>1235013.42</v>
      </c>
      <c r="AT17" s="516">
        <f t="shared" si="10"/>
        <v>1235013.42</v>
      </c>
      <c r="AU17" s="516">
        <f t="shared" si="11"/>
        <v>1235013.42</v>
      </c>
      <c r="AV17" s="516">
        <f t="shared" si="12"/>
        <v>1235013.42</v>
      </c>
      <c r="AW17" s="516">
        <f t="shared" si="13"/>
        <v>1235013.42</v>
      </c>
      <c r="AX17" s="516">
        <f t="shared" si="14"/>
        <v>1235013.42</v>
      </c>
      <c r="AY17" s="516">
        <f t="shared" si="15"/>
        <v>1235013.42</v>
      </c>
      <c r="AZ17" s="516">
        <f t="shared" si="16"/>
        <v>1235013.42</v>
      </c>
    </row>
    <row r="18" spans="1:52">
      <c r="A18" s="520">
        <v>1</v>
      </c>
      <c r="B18" s="520">
        <v>1</v>
      </c>
      <c r="C18" s="520">
        <v>1</v>
      </c>
      <c r="D18" s="520">
        <v>114</v>
      </c>
      <c r="E18" s="520"/>
      <c r="F18" s="520"/>
      <c r="G18" s="524" t="s">
        <v>24</v>
      </c>
      <c r="H18" s="518">
        <f>+H19</f>
        <v>0</v>
      </c>
      <c r="I18" s="518">
        <f t="shared" ref="I18:AL18" si="24">+I19</f>
        <v>0</v>
      </c>
      <c r="J18" s="518">
        <f t="shared" si="24"/>
        <v>0</v>
      </c>
      <c r="K18" s="518">
        <f t="shared" si="24"/>
        <v>0</v>
      </c>
      <c r="L18" s="518">
        <v>0</v>
      </c>
      <c r="M18" s="518">
        <f t="shared" si="24"/>
        <v>0</v>
      </c>
      <c r="N18" s="518">
        <f t="shared" si="24"/>
        <v>0</v>
      </c>
      <c r="O18" s="518"/>
      <c r="P18" s="518">
        <f t="shared" si="24"/>
        <v>0</v>
      </c>
      <c r="Q18" s="518"/>
      <c r="R18" s="518">
        <f t="shared" si="24"/>
        <v>0</v>
      </c>
      <c r="S18" s="518"/>
      <c r="T18" s="518"/>
      <c r="U18" s="518">
        <f t="shared" si="24"/>
        <v>0</v>
      </c>
      <c r="V18" s="518">
        <f t="shared" si="24"/>
        <v>0</v>
      </c>
      <c r="W18" s="518">
        <f t="shared" si="24"/>
        <v>0</v>
      </c>
      <c r="X18" s="518">
        <f t="shared" si="24"/>
        <v>0</v>
      </c>
      <c r="Y18" s="518">
        <f t="shared" si="24"/>
        <v>0</v>
      </c>
      <c r="Z18" s="518">
        <f t="shared" si="24"/>
        <v>0</v>
      </c>
      <c r="AA18" s="518">
        <f t="shared" si="24"/>
        <v>0</v>
      </c>
      <c r="AB18" s="518">
        <f t="shared" si="24"/>
        <v>0</v>
      </c>
      <c r="AC18" s="518">
        <f t="shared" si="24"/>
        <v>0</v>
      </c>
      <c r="AD18" s="518">
        <f t="shared" si="24"/>
        <v>0</v>
      </c>
      <c r="AE18" s="518">
        <f t="shared" si="24"/>
        <v>0</v>
      </c>
      <c r="AF18" s="518">
        <f t="shared" si="24"/>
        <v>0</v>
      </c>
      <c r="AG18" s="518">
        <f t="shared" si="24"/>
        <v>0</v>
      </c>
      <c r="AH18" s="518">
        <f t="shared" si="24"/>
        <v>0</v>
      </c>
      <c r="AI18" s="518">
        <f t="shared" si="24"/>
        <v>0</v>
      </c>
      <c r="AJ18" s="518">
        <f t="shared" si="24"/>
        <v>0</v>
      </c>
      <c r="AK18" s="518">
        <f t="shared" si="24"/>
        <v>0</v>
      </c>
      <c r="AL18" s="518">
        <f t="shared" si="24"/>
        <v>0</v>
      </c>
      <c r="AM18" s="518">
        <v>0</v>
      </c>
      <c r="AN18" s="518">
        <f>SUM(H18:AM18)</f>
        <v>0</v>
      </c>
      <c r="AO18" s="514">
        <f t="shared" si="5"/>
        <v>0</v>
      </c>
      <c r="AP18" s="515">
        <f t="shared" si="6"/>
        <v>0</v>
      </c>
      <c r="AQ18" s="516">
        <f t="shared" si="7"/>
        <v>0</v>
      </c>
      <c r="AR18" s="516">
        <f t="shared" si="8"/>
        <v>0</v>
      </c>
      <c r="AS18" s="514">
        <f t="shared" si="9"/>
        <v>0</v>
      </c>
      <c r="AT18" s="516">
        <f t="shared" si="10"/>
        <v>0</v>
      </c>
      <c r="AU18" s="516">
        <f t="shared" si="11"/>
        <v>0</v>
      </c>
      <c r="AV18" s="516">
        <f t="shared" si="12"/>
        <v>0</v>
      </c>
      <c r="AW18" s="516">
        <f t="shared" si="13"/>
        <v>0</v>
      </c>
      <c r="AX18" s="516">
        <f t="shared" si="14"/>
        <v>0</v>
      </c>
      <c r="AY18" s="516">
        <f t="shared" si="15"/>
        <v>0</v>
      </c>
      <c r="AZ18" s="516">
        <f t="shared" si="16"/>
        <v>0</v>
      </c>
    </row>
    <row r="19" spans="1:52">
      <c r="A19" s="520">
        <v>1</v>
      </c>
      <c r="B19" s="520">
        <v>1</v>
      </c>
      <c r="C19" s="520">
        <v>1</v>
      </c>
      <c r="D19" s="520">
        <v>114</v>
      </c>
      <c r="E19" s="520">
        <v>1</v>
      </c>
      <c r="F19" s="520"/>
      <c r="G19" s="521" t="s">
        <v>25</v>
      </c>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19"/>
      <c r="AN19" s="519">
        <f t="shared" si="20"/>
        <v>0</v>
      </c>
      <c r="AO19" s="514">
        <f t="shared" si="5"/>
        <v>0</v>
      </c>
      <c r="AP19" s="515">
        <f t="shared" si="6"/>
        <v>0</v>
      </c>
      <c r="AQ19" s="516">
        <f t="shared" si="7"/>
        <v>0</v>
      </c>
      <c r="AR19" s="516">
        <f t="shared" si="8"/>
        <v>0</v>
      </c>
      <c r="AS19" s="514">
        <f t="shared" si="9"/>
        <v>0</v>
      </c>
      <c r="AT19" s="516">
        <f t="shared" si="10"/>
        <v>0</v>
      </c>
      <c r="AU19" s="516">
        <f t="shared" si="11"/>
        <v>0</v>
      </c>
      <c r="AV19" s="516">
        <f t="shared" si="12"/>
        <v>0</v>
      </c>
      <c r="AW19" s="516">
        <f t="shared" si="13"/>
        <v>0</v>
      </c>
      <c r="AX19" s="516">
        <f t="shared" si="14"/>
        <v>0</v>
      </c>
      <c r="AY19" s="516">
        <f t="shared" si="15"/>
        <v>0</v>
      </c>
      <c r="AZ19" s="516">
        <f t="shared" si="16"/>
        <v>0</v>
      </c>
    </row>
    <row r="20" spans="1:52">
      <c r="A20" s="520">
        <v>1</v>
      </c>
      <c r="B20" s="520">
        <v>1</v>
      </c>
      <c r="C20" s="520">
        <v>2</v>
      </c>
      <c r="D20" s="520"/>
      <c r="E20" s="523"/>
      <c r="F20" s="523"/>
      <c r="G20" s="524" t="s">
        <v>26</v>
      </c>
      <c r="H20" s="517">
        <f>+H21+H23+H26+H28</f>
        <v>0</v>
      </c>
      <c r="I20" s="517">
        <f t="shared" ref="I20:AM20" si="25">+I21+I23+I26+I28</f>
        <v>0</v>
      </c>
      <c r="J20" s="517">
        <f t="shared" si="25"/>
        <v>0</v>
      </c>
      <c r="K20" s="517">
        <f t="shared" si="25"/>
        <v>0</v>
      </c>
      <c r="L20" s="517">
        <f t="shared" si="25"/>
        <v>0</v>
      </c>
      <c r="M20" s="517">
        <f t="shared" si="25"/>
        <v>0</v>
      </c>
      <c r="N20" s="517">
        <f t="shared" si="25"/>
        <v>0</v>
      </c>
      <c r="O20" s="517">
        <f t="shared" si="25"/>
        <v>0</v>
      </c>
      <c r="P20" s="517">
        <f t="shared" si="25"/>
        <v>0</v>
      </c>
      <c r="Q20" s="517">
        <f t="shared" si="25"/>
        <v>0</v>
      </c>
      <c r="R20" s="517">
        <f t="shared" si="25"/>
        <v>0</v>
      </c>
      <c r="S20" s="517">
        <f t="shared" si="25"/>
        <v>0</v>
      </c>
      <c r="T20" s="517">
        <f t="shared" si="25"/>
        <v>0</v>
      </c>
      <c r="U20" s="517">
        <f t="shared" si="25"/>
        <v>0</v>
      </c>
      <c r="V20" s="517">
        <f t="shared" si="25"/>
        <v>0</v>
      </c>
      <c r="W20" s="517">
        <f t="shared" si="25"/>
        <v>0</v>
      </c>
      <c r="X20" s="517">
        <f t="shared" si="25"/>
        <v>0</v>
      </c>
      <c r="Y20" s="517">
        <f t="shared" si="25"/>
        <v>0</v>
      </c>
      <c r="Z20" s="517">
        <f t="shared" si="25"/>
        <v>0</v>
      </c>
      <c r="AA20" s="517">
        <f t="shared" si="25"/>
        <v>0</v>
      </c>
      <c r="AB20" s="517">
        <f t="shared" si="25"/>
        <v>0</v>
      </c>
      <c r="AC20" s="517">
        <f t="shared" si="25"/>
        <v>0</v>
      </c>
      <c r="AD20" s="517">
        <f t="shared" si="25"/>
        <v>0</v>
      </c>
      <c r="AE20" s="517">
        <f t="shared" si="25"/>
        <v>0</v>
      </c>
      <c r="AF20" s="517">
        <f t="shared" si="25"/>
        <v>0</v>
      </c>
      <c r="AG20" s="517">
        <f t="shared" si="25"/>
        <v>0</v>
      </c>
      <c r="AH20" s="517">
        <f t="shared" si="25"/>
        <v>0</v>
      </c>
      <c r="AI20" s="517">
        <f t="shared" si="25"/>
        <v>0</v>
      </c>
      <c r="AJ20" s="517">
        <f t="shared" si="25"/>
        <v>0</v>
      </c>
      <c r="AK20" s="517">
        <f t="shared" si="25"/>
        <v>0</v>
      </c>
      <c r="AL20" s="517">
        <f t="shared" si="25"/>
        <v>0</v>
      </c>
      <c r="AM20" s="517">
        <f t="shared" si="25"/>
        <v>0</v>
      </c>
      <c r="AN20" s="517">
        <f>SUM(H20:AM20)</f>
        <v>0</v>
      </c>
      <c r="AO20" s="514">
        <f t="shared" si="5"/>
        <v>0</v>
      </c>
      <c r="AP20" s="515">
        <f t="shared" si="6"/>
        <v>0</v>
      </c>
      <c r="AQ20" s="516">
        <f t="shared" si="7"/>
        <v>0</v>
      </c>
      <c r="AR20" s="516">
        <f t="shared" si="8"/>
        <v>0</v>
      </c>
      <c r="AS20" s="514">
        <f t="shared" si="9"/>
        <v>0</v>
      </c>
      <c r="AT20" s="516">
        <f t="shared" si="10"/>
        <v>0</v>
      </c>
      <c r="AU20" s="516">
        <f t="shared" si="11"/>
        <v>0</v>
      </c>
      <c r="AV20" s="516">
        <f t="shared" si="12"/>
        <v>0</v>
      </c>
      <c r="AW20" s="516">
        <f t="shared" si="13"/>
        <v>0</v>
      </c>
      <c r="AX20" s="516">
        <f t="shared" si="14"/>
        <v>0</v>
      </c>
      <c r="AY20" s="516">
        <f t="shared" si="15"/>
        <v>0</v>
      </c>
      <c r="AZ20" s="516">
        <f t="shared" si="16"/>
        <v>0</v>
      </c>
    </row>
    <row r="21" spans="1:52">
      <c r="A21" s="520">
        <v>1</v>
      </c>
      <c r="B21" s="520">
        <v>1</v>
      </c>
      <c r="C21" s="520">
        <v>2</v>
      </c>
      <c r="D21" s="520">
        <v>121</v>
      </c>
      <c r="E21" s="520"/>
      <c r="F21" s="520"/>
      <c r="G21" s="524" t="s">
        <v>27</v>
      </c>
      <c r="H21" s="518">
        <f>SUM(H22)</f>
        <v>0</v>
      </c>
      <c r="I21" s="518">
        <f>SUM(I22)</f>
        <v>0</v>
      </c>
      <c r="J21" s="518">
        <f t="shared" ref="J21:AL21" si="26">SUM(J22)</f>
        <v>0</v>
      </c>
      <c r="K21" s="518">
        <f t="shared" si="26"/>
        <v>0</v>
      </c>
      <c r="L21" s="518">
        <v>0</v>
      </c>
      <c r="M21" s="518">
        <f t="shared" si="26"/>
        <v>0</v>
      </c>
      <c r="N21" s="518">
        <f t="shared" si="26"/>
        <v>0</v>
      </c>
      <c r="O21" s="518">
        <v>0</v>
      </c>
      <c r="P21" s="518">
        <f t="shared" si="26"/>
        <v>0</v>
      </c>
      <c r="Q21" s="518">
        <v>0</v>
      </c>
      <c r="R21" s="518">
        <f t="shared" si="26"/>
        <v>0</v>
      </c>
      <c r="S21" s="518">
        <v>0</v>
      </c>
      <c r="T21" s="518">
        <v>0</v>
      </c>
      <c r="U21" s="518">
        <f t="shared" si="26"/>
        <v>0</v>
      </c>
      <c r="V21" s="518">
        <f>SUM(V22)</f>
        <v>0</v>
      </c>
      <c r="W21" s="518">
        <f>SUM(W22)</f>
        <v>0</v>
      </c>
      <c r="X21" s="518">
        <f t="shared" ref="X21:AG21" si="27">SUM(X22)</f>
        <v>0</v>
      </c>
      <c r="Y21" s="518">
        <f t="shared" si="27"/>
        <v>0</v>
      </c>
      <c r="Z21" s="518">
        <f t="shared" si="27"/>
        <v>0</v>
      </c>
      <c r="AA21" s="518">
        <f t="shared" si="27"/>
        <v>0</v>
      </c>
      <c r="AB21" s="518">
        <f t="shared" si="27"/>
        <v>0</v>
      </c>
      <c r="AC21" s="518">
        <f t="shared" si="27"/>
        <v>0</v>
      </c>
      <c r="AD21" s="518">
        <f t="shared" si="27"/>
        <v>0</v>
      </c>
      <c r="AE21" s="518">
        <f t="shared" si="27"/>
        <v>0</v>
      </c>
      <c r="AF21" s="518">
        <f t="shared" si="27"/>
        <v>0</v>
      </c>
      <c r="AG21" s="518">
        <f t="shared" si="27"/>
        <v>0</v>
      </c>
      <c r="AH21" s="518">
        <f t="shared" si="26"/>
        <v>0</v>
      </c>
      <c r="AI21" s="518">
        <f t="shared" si="26"/>
        <v>0</v>
      </c>
      <c r="AJ21" s="518">
        <f t="shared" si="26"/>
        <v>0</v>
      </c>
      <c r="AK21" s="518">
        <f t="shared" si="26"/>
        <v>0</v>
      </c>
      <c r="AL21" s="518">
        <f t="shared" si="26"/>
        <v>0</v>
      </c>
      <c r="AM21" s="518">
        <v>0</v>
      </c>
      <c r="AN21" s="518">
        <f>SUM(H21:AM21)</f>
        <v>0</v>
      </c>
      <c r="AO21" s="514">
        <f t="shared" si="5"/>
        <v>0</v>
      </c>
      <c r="AP21" s="515">
        <f t="shared" si="6"/>
        <v>0</v>
      </c>
      <c r="AQ21" s="516">
        <f t="shared" si="7"/>
        <v>0</v>
      </c>
      <c r="AR21" s="516">
        <f t="shared" si="8"/>
        <v>0</v>
      </c>
      <c r="AS21" s="514">
        <f t="shared" si="9"/>
        <v>0</v>
      </c>
      <c r="AT21" s="516">
        <f t="shared" si="10"/>
        <v>0</v>
      </c>
      <c r="AU21" s="516">
        <f t="shared" si="11"/>
        <v>0</v>
      </c>
      <c r="AV21" s="516">
        <f t="shared" si="12"/>
        <v>0</v>
      </c>
      <c r="AW21" s="516">
        <f t="shared" si="13"/>
        <v>0</v>
      </c>
      <c r="AX21" s="516">
        <f t="shared" si="14"/>
        <v>0</v>
      </c>
      <c r="AY21" s="516">
        <f t="shared" si="15"/>
        <v>0</v>
      </c>
      <c r="AZ21" s="516">
        <f t="shared" si="16"/>
        <v>0</v>
      </c>
    </row>
    <row r="22" spans="1:52">
      <c r="A22" s="520">
        <v>1</v>
      </c>
      <c r="B22" s="520">
        <v>1</v>
      </c>
      <c r="C22" s="520">
        <v>2</v>
      </c>
      <c r="D22" s="520">
        <v>121</v>
      </c>
      <c r="E22" s="520">
        <v>1</v>
      </c>
      <c r="F22" s="520"/>
      <c r="G22" s="521" t="s">
        <v>28</v>
      </c>
      <c r="H22" s="519"/>
      <c r="I22" s="519"/>
      <c r="J22" s="519"/>
      <c r="K22" s="519"/>
      <c r="L22" s="519"/>
      <c r="M22" s="519"/>
      <c r="N22" s="519"/>
      <c r="O22" s="519"/>
      <c r="P22" s="519"/>
      <c r="Q22" s="519"/>
      <c r="R22" s="519"/>
      <c r="S22" s="519"/>
      <c r="T22" s="519"/>
      <c r="U22" s="519"/>
      <c r="V22" s="519"/>
      <c r="W22" s="519"/>
      <c r="X22" s="519"/>
      <c r="Y22" s="519"/>
      <c r="Z22" s="519"/>
      <c r="AA22" s="519"/>
      <c r="AB22" s="519"/>
      <c r="AC22" s="519"/>
      <c r="AD22" s="519"/>
      <c r="AE22" s="519"/>
      <c r="AF22" s="519"/>
      <c r="AG22" s="519"/>
      <c r="AH22" s="519"/>
      <c r="AI22" s="519"/>
      <c r="AJ22" s="519"/>
      <c r="AK22" s="519"/>
      <c r="AL22" s="519"/>
      <c r="AM22" s="519"/>
      <c r="AN22" s="519">
        <f t="shared" si="20"/>
        <v>0</v>
      </c>
      <c r="AO22" s="514">
        <f t="shared" si="5"/>
        <v>0</v>
      </c>
      <c r="AP22" s="515">
        <f t="shared" si="6"/>
        <v>0</v>
      </c>
      <c r="AQ22" s="516">
        <f t="shared" si="7"/>
        <v>0</v>
      </c>
      <c r="AR22" s="516">
        <f t="shared" si="8"/>
        <v>0</v>
      </c>
      <c r="AS22" s="514">
        <f t="shared" si="9"/>
        <v>0</v>
      </c>
      <c r="AT22" s="516">
        <f t="shared" si="10"/>
        <v>0</v>
      </c>
      <c r="AU22" s="516">
        <f t="shared" si="11"/>
        <v>0</v>
      </c>
      <c r="AV22" s="516">
        <f t="shared" si="12"/>
        <v>0</v>
      </c>
      <c r="AW22" s="516">
        <f t="shared" si="13"/>
        <v>0</v>
      </c>
      <c r="AX22" s="516">
        <f t="shared" si="14"/>
        <v>0</v>
      </c>
      <c r="AY22" s="516">
        <f t="shared" si="15"/>
        <v>0</v>
      </c>
      <c r="AZ22" s="516">
        <f t="shared" si="16"/>
        <v>0</v>
      </c>
    </row>
    <row r="23" spans="1:52">
      <c r="A23" s="520">
        <v>1</v>
      </c>
      <c r="B23" s="520">
        <v>1</v>
      </c>
      <c r="C23" s="520">
        <v>2</v>
      </c>
      <c r="D23" s="522">
        <v>122</v>
      </c>
      <c r="E23" s="523"/>
      <c r="F23" s="523"/>
      <c r="G23" s="524" t="s">
        <v>29</v>
      </c>
      <c r="H23" s="518">
        <f t="shared" ref="H23:AL23" si="28">SUM(H24:H25)</f>
        <v>0</v>
      </c>
      <c r="I23" s="518">
        <f t="shared" si="28"/>
        <v>0</v>
      </c>
      <c r="J23" s="518">
        <f t="shared" si="28"/>
        <v>0</v>
      </c>
      <c r="K23" s="518">
        <f t="shared" si="28"/>
        <v>0</v>
      </c>
      <c r="L23" s="518">
        <v>0</v>
      </c>
      <c r="M23" s="518">
        <f t="shared" ref="M23:N23" si="29">SUM(M24:M25)</f>
        <v>0</v>
      </c>
      <c r="N23" s="518">
        <f t="shared" si="29"/>
        <v>0</v>
      </c>
      <c r="O23" s="518">
        <v>0</v>
      </c>
      <c r="P23" s="518">
        <f t="shared" ref="P23" si="30">SUM(P24:P25)</f>
        <v>0</v>
      </c>
      <c r="Q23" s="518">
        <v>0</v>
      </c>
      <c r="R23" s="518">
        <f t="shared" ref="R23" si="31">SUM(R24:R25)</f>
        <v>0</v>
      </c>
      <c r="S23" s="518">
        <v>0</v>
      </c>
      <c r="T23" s="518">
        <v>0</v>
      </c>
      <c r="U23" s="518">
        <f t="shared" ref="U23:AJ23" si="32">SUM(U24:U25)</f>
        <v>0</v>
      </c>
      <c r="V23" s="518">
        <f t="shared" si="32"/>
        <v>0</v>
      </c>
      <c r="W23" s="518">
        <f>SUM(W24:W25)</f>
        <v>0</v>
      </c>
      <c r="X23" s="518">
        <f t="shared" ref="X23:AG23" si="33">SUM(X24:X25)</f>
        <v>0</v>
      </c>
      <c r="Y23" s="518">
        <f t="shared" si="33"/>
        <v>0</v>
      </c>
      <c r="Z23" s="518">
        <f t="shared" si="33"/>
        <v>0</v>
      </c>
      <c r="AA23" s="518">
        <f t="shared" si="33"/>
        <v>0</v>
      </c>
      <c r="AB23" s="518">
        <f t="shared" si="33"/>
        <v>0</v>
      </c>
      <c r="AC23" s="518">
        <f t="shared" si="33"/>
        <v>0</v>
      </c>
      <c r="AD23" s="518">
        <f t="shared" si="33"/>
        <v>0</v>
      </c>
      <c r="AE23" s="518">
        <f t="shared" si="33"/>
        <v>0</v>
      </c>
      <c r="AF23" s="518">
        <f t="shared" si="33"/>
        <v>0</v>
      </c>
      <c r="AG23" s="518">
        <f t="shared" si="33"/>
        <v>0</v>
      </c>
      <c r="AH23" s="518">
        <f t="shared" si="32"/>
        <v>0</v>
      </c>
      <c r="AI23" s="518">
        <f t="shared" si="32"/>
        <v>0</v>
      </c>
      <c r="AJ23" s="518">
        <f t="shared" si="32"/>
        <v>0</v>
      </c>
      <c r="AK23" s="518">
        <f t="shared" si="28"/>
        <v>0</v>
      </c>
      <c r="AL23" s="518">
        <f t="shared" si="28"/>
        <v>0</v>
      </c>
      <c r="AM23" s="518">
        <v>0</v>
      </c>
      <c r="AN23" s="518">
        <f>SUM(H23:AM23)</f>
        <v>0</v>
      </c>
      <c r="AO23" s="514">
        <f t="shared" si="5"/>
        <v>0</v>
      </c>
      <c r="AP23" s="515">
        <f t="shared" si="6"/>
        <v>0</v>
      </c>
      <c r="AQ23" s="516">
        <f t="shared" si="7"/>
        <v>0</v>
      </c>
      <c r="AR23" s="516">
        <f t="shared" si="8"/>
        <v>0</v>
      </c>
      <c r="AS23" s="514">
        <f t="shared" si="9"/>
        <v>0</v>
      </c>
      <c r="AT23" s="516">
        <f t="shared" si="10"/>
        <v>0</v>
      </c>
      <c r="AU23" s="516">
        <f t="shared" si="11"/>
        <v>0</v>
      </c>
      <c r="AV23" s="516">
        <f t="shared" si="12"/>
        <v>0</v>
      </c>
      <c r="AW23" s="516">
        <f t="shared" si="13"/>
        <v>0</v>
      </c>
      <c r="AX23" s="516">
        <f t="shared" si="14"/>
        <v>0</v>
      </c>
      <c r="AY23" s="516">
        <f t="shared" si="15"/>
        <v>0</v>
      </c>
      <c r="AZ23" s="516">
        <f t="shared" si="16"/>
        <v>0</v>
      </c>
    </row>
    <row r="24" spans="1:52">
      <c r="A24" s="520">
        <v>1</v>
      </c>
      <c r="B24" s="520">
        <v>1</v>
      </c>
      <c r="C24" s="520">
        <v>2</v>
      </c>
      <c r="D24" s="522">
        <v>122</v>
      </c>
      <c r="E24" s="520">
        <v>1</v>
      </c>
      <c r="F24" s="520"/>
      <c r="G24" s="521" t="s">
        <v>30</v>
      </c>
      <c r="H24" s="519"/>
      <c r="I24" s="519"/>
      <c r="J24" s="519"/>
      <c r="K24" s="519"/>
      <c r="L24" s="519"/>
      <c r="M24" s="519"/>
      <c r="N24" s="519"/>
      <c r="O24" s="519"/>
      <c r="P24" s="519"/>
      <c r="Q24" s="519"/>
      <c r="R24" s="519"/>
      <c r="S24" s="519"/>
      <c r="T24" s="519"/>
      <c r="U24" s="519"/>
      <c r="V24" s="519"/>
      <c r="W24" s="519"/>
      <c r="X24" s="519"/>
      <c r="Y24" s="519"/>
      <c r="Z24" s="519"/>
      <c r="AA24" s="519"/>
      <c r="AB24" s="519"/>
      <c r="AC24" s="519"/>
      <c r="AD24" s="519"/>
      <c r="AE24" s="519"/>
      <c r="AF24" s="519"/>
      <c r="AG24" s="519"/>
      <c r="AH24" s="519"/>
      <c r="AI24" s="519"/>
      <c r="AJ24" s="519"/>
      <c r="AK24" s="519">
        <v>0</v>
      </c>
      <c r="AL24" s="519"/>
      <c r="AM24" s="519"/>
      <c r="AN24" s="519">
        <f t="shared" si="20"/>
        <v>0</v>
      </c>
      <c r="AO24" s="514">
        <f t="shared" si="5"/>
        <v>0</v>
      </c>
      <c r="AP24" s="515">
        <f t="shared" si="6"/>
        <v>0</v>
      </c>
      <c r="AQ24" s="516">
        <f t="shared" si="7"/>
        <v>0</v>
      </c>
      <c r="AR24" s="516">
        <f t="shared" si="8"/>
        <v>0</v>
      </c>
      <c r="AS24" s="514">
        <f t="shared" si="9"/>
        <v>0</v>
      </c>
      <c r="AT24" s="516">
        <f t="shared" si="10"/>
        <v>0</v>
      </c>
      <c r="AU24" s="516">
        <f t="shared" si="11"/>
        <v>0</v>
      </c>
      <c r="AV24" s="516">
        <f t="shared" si="12"/>
        <v>0</v>
      </c>
      <c r="AW24" s="516">
        <f t="shared" si="13"/>
        <v>0</v>
      </c>
      <c r="AX24" s="516">
        <f t="shared" si="14"/>
        <v>0</v>
      </c>
      <c r="AY24" s="516">
        <f t="shared" si="15"/>
        <v>0</v>
      </c>
      <c r="AZ24" s="516">
        <f t="shared" si="16"/>
        <v>0</v>
      </c>
    </row>
    <row r="25" spans="1:52">
      <c r="A25" s="520">
        <v>1</v>
      </c>
      <c r="B25" s="520">
        <v>1</v>
      </c>
      <c r="C25" s="520">
        <v>2</v>
      </c>
      <c r="D25" s="522">
        <v>122</v>
      </c>
      <c r="E25" s="520">
        <v>2</v>
      </c>
      <c r="F25" s="520"/>
      <c r="G25" s="521" t="s">
        <v>31</v>
      </c>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f t="shared" si="20"/>
        <v>0</v>
      </c>
      <c r="AO25" s="514">
        <f t="shared" si="5"/>
        <v>0</v>
      </c>
      <c r="AP25" s="515">
        <f t="shared" si="6"/>
        <v>0</v>
      </c>
      <c r="AQ25" s="516">
        <f t="shared" si="7"/>
        <v>0</v>
      </c>
      <c r="AR25" s="516">
        <f t="shared" si="8"/>
        <v>0</v>
      </c>
      <c r="AS25" s="514">
        <f t="shared" si="9"/>
        <v>0</v>
      </c>
      <c r="AT25" s="516">
        <f t="shared" si="10"/>
        <v>0</v>
      </c>
      <c r="AU25" s="516">
        <f t="shared" si="11"/>
        <v>0</v>
      </c>
      <c r="AV25" s="516">
        <f t="shared" si="12"/>
        <v>0</v>
      </c>
      <c r="AW25" s="516">
        <f t="shared" si="13"/>
        <v>0</v>
      </c>
      <c r="AX25" s="516">
        <f t="shared" si="14"/>
        <v>0</v>
      </c>
      <c r="AY25" s="516">
        <f t="shared" si="15"/>
        <v>0</v>
      </c>
      <c r="AZ25" s="516">
        <f t="shared" si="16"/>
        <v>0</v>
      </c>
    </row>
    <row r="26" spans="1:52">
      <c r="A26" s="520">
        <v>1</v>
      </c>
      <c r="B26" s="520">
        <v>1</v>
      </c>
      <c r="C26" s="520">
        <v>2</v>
      </c>
      <c r="D26" s="522">
        <v>123</v>
      </c>
      <c r="E26" s="523"/>
      <c r="F26" s="523"/>
      <c r="G26" s="524" t="s">
        <v>32</v>
      </c>
      <c r="H26" s="518">
        <f>+H27</f>
        <v>0</v>
      </c>
      <c r="I26" s="518">
        <f t="shared" ref="I26:AL26" si="34">+I27</f>
        <v>0</v>
      </c>
      <c r="J26" s="518">
        <f t="shared" si="34"/>
        <v>0</v>
      </c>
      <c r="K26" s="518">
        <f t="shared" si="34"/>
        <v>0</v>
      </c>
      <c r="L26" s="518">
        <v>0</v>
      </c>
      <c r="M26" s="518">
        <f t="shared" si="34"/>
        <v>0</v>
      </c>
      <c r="N26" s="518">
        <f t="shared" si="34"/>
        <v>0</v>
      </c>
      <c r="O26" s="518">
        <v>0</v>
      </c>
      <c r="P26" s="518">
        <f t="shared" si="34"/>
        <v>0</v>
      </c>
      <c r="Q26" s="518">
        <v>0</v>
      </c>
      <c r="R26" s="518">
        <f t="shared" si="34"/>
        <v>0</v>
      </c>
      <c r="S26" s="518">
        <v>0</v>
      </c>
      <c r="T26" s="518">
        <v>0</v>
      </c>
      <c r="U26" s="518">
        <f t="shared" si="34"/>
        <v>0</v>
      </c>
      <c r="V26" s="518">
        <f t="shared" si="34"/>
        <v>0</v>
      </c>
      <c r="W26" s="518">
        <f t="shared" si="34"/>
        <v>0</v>
      </c>
      <c r="X26" s="518">
        <f t="shared" si="34"/>
        <v>0</v>
      </c>
      <c r="Y26" s="518">
        <f t="shared" si="34"/>
        <v>0</v>
      </c>
      <c r="Z26" s="518">
        <f t="shared" si="34"/>
        <v>0</v>
      </c>
      <c r="AA26" s="518">
        <f t="shared" si="34"/>
        <v>0</v>
      </c>
      <c r="AB26" s="518">
        <f t="shared" si="34"/>
        <v>0</v>
      </c>
      <c r="AC26" s="518">
        <f t="shared" si="34"/>
        <v>0</v>
      </c>
      <c r="AD26" s="518">
        <f t="shared" si="34"/>
        <v>0</v>
      </c>
      <c r="AE26" s="518">
        <f t="shared" si="34"/>
        <v>0</v>
      </c>
      <c r="AF26" s="518">
        <f t="shared" si="34"/>
        <v>0</v>
      </c>
      <c r="AG26" s="518">
        <f t="shared" si="34"/>
        <v>0</v>
      </c>
      <c r="AH26" s="518">
        <f t="shared" si="34"/>
        <v>0</v>
      </c>
      <c r="AI26" s="518">
        <f t="shared" si="34"/>
        <v>0</v>
      </c>
      <c r="AJ26" s="518">
        <f t="shared" si="34"/>
        <v>0</v>
      </c>
      <c r="AK26" s="518">
        <f t="shared" si="34"/>
        <v>0</v>
      </c>
      <c r="AL26" s="518">
        <f t="shared" si="34"/>
        <v>0</v>
      </c>
      <c r="AM26" s="518">
        <v>0</v>
      </c>
      <c r="AN26" s="518">
        <f>SUM(H26:AM26)</f>
        <v>0</v>
      </c>
      <c r="AO26" s="514">
        <f t="shared" si="5"/>
        <v>0</v>
      </c>
      <c r="AP26" s="515">
        <f t="shared" si="6"/>
        <v>0</v>
      </c>
      <c r="AQ26" s="516">
        <f t="shared" si="7"/>
        <v>0</v>
      </c>
      <c r="AR26" s="516">
        <f t="shared" si="8"/>
        <v>0</v>
      </c>
      <c r="AS26" s="514">
        <f t="shared" si="9"/>
        <v>0</v>
      </c>
      <c r="AT26" s="516">
        <f t="shared" si="10"/>
        <v>0</v>
      </c>
      <c r="AU26" s="516">
        <f t="shared" si="11"/>
        <v>0</v>
      </c>
      <c r="AV26" s="516">
        <f t="shared" si="12"/>
        <v>0</v>
      </c>
      <c r="AW26" s="516">
        <f t="shared" si="13"/>
        <v>0</v>
      </c>
      <c r="AX26" s="516">
        <f t="shared" si="14"/>
        <v>0</v>
      </c>
      <c r="AY26" s="516">
        <f t="shared" si="15"/>
        <v>0</v>
      </c>
      <c r="AZ26" s="516">
        <f t="shared" si="16"/>
        <v>0</v>
      </c>
    </row>
    <row r="27" spans="1:52">
      <c r="A27" s="520">
        <v>1</v>
      </c>
      <c r="B27" s="520">
        <v>1</v>
      </c>
      <c r="C27" s="520">
        <v>2</v>
      </c>
      <c r="D27" s="522">
        <v>123</v>
      </c>
      <c r="E27" s="520">
        <v>1</v>
      </c>
      <c r="F27" s="520"/>
      <c r="G27" s="521" t="s">
        <v>33</v>
      </c>
      <c r="H27" s="519"/>
      <c r="I27" s="519"/>
      <c r="J27" s="519"/>
      <c r="K27" s="519"/>
      <c r="L27" s="519"/>
      <c r="M27" s="519"/>
      <c r="N27" s="519"/>
      <c r="O27" s="519"/>
      <c r="P27" s="519"/>
      <c r="Q27" s="519"/>
      <c r="R27" s="519"/>
      <c r="S27" s="519"/>
      <c r="T27" s="519"/>
      <c r="U27" s="519"/>
      <c r="V27" s="519"/>
      <c r="W27" s="519"/>
      <c r="X27" s="519"/>
      <c r="Y27" s="519"/>
      <c r="Z27" s="519"/>
      <c r="AA27" s="519"/>
      <c r="AB27" s="519"/>
      <c r="AC27" s="519"/>
      <c r="AD27" s="519"/>
      <c r="AE27" s="519"/>
      <c r="AF27" s="519"/>
      <c r="AG27" s="519"/>
      <c r="AH27" s="519"/>
      <c r="AI27" s="519"/>
      <c r="AJ27" s="519"/>
      <c r="AK27" s="519"/>
      <c r="AL27" s="519"/>
      <c r="AM27" s="519"/>
      <c r="AN27" s="519">
        <f t="shared" si="20"/>
        <v>0</v>
      </c>
      <c r="AO27" s="514">
        <f t="shared" si="5"/>
        <v>0</v>
      </c>
      <c r="AP27" s="515">
        <f t="shared" si="6"/>
        <v>0</v>
      </c>
      <c r="AQ27" s="516">
        <f t="shared" si="7"/>
        <v>0</v>
      </c>
      <c r="AR27" s="516">
        <f t="shared" si="8"/>
        <v>0</v>
      </c>
      <c r="AS27" s="514">
        <f t="shared" si="9"/>
        <v>0</v>
      </c>
      <c r="AT27" s="516">
        <f t="shared" si="10"/>
        <v>0</v>
      </c>
      <c r="AU27" s="516">
        <f t="shared" si="11"/>
        <v>0</v>
      </c>
      <c r="AV27" s="516">
        <f t="shared" si="12"/>
        <v>0</v>
      </c>
      <c r="AW27" s="516">
        <f t="shared" si="13"/>
        <v>0</v>
      </c>
      <c r="AX27" s="516">
        <f t="shared" si="14"/>
        <v>0</v>
      </c>
      <c r="AY27" s="516">
        <f t="shared" si="15"/>
        <v>0</v>
      </c>
      <c r="AZ27" s="516">
        <f t="shared" si="16"/>
        <v>0</v>
      </c>
    </row>
    <row r="28" spans="1:52">
      <c r="A28" s="520">
        <v>1</v>
      </c>
      <c r="B28" s="520">
        <v>1</v>
      </c>
      <c r="C28" s="520">
        <v>2</v>
      </c>
      <c r="D28" s="522">
        <v>124</v>
      </c>
      <c r="E28" s="520"/>
      <c r="F28" s="520"/>
      <c r="G28" s="524" t="s">
        <v>34</v>
      </c>
      <c r="H28" s="518">
        <f>+H29</f>
        <v>0</v>
      </c>
      <c r="I28" s="518">
        <f t="shared" ref="I28:AL28" si="35">+I29</f>
        <v>0</v>
      </c>
      <c r="J28" s="518">
        <f t="shared" si="35"/>
        <v>0</v>
      </c>
      <c r="K28" s="518">
        <f t="shared" si="35"/>
        <v>0</v>
      </c>
      <c r="L28" s="518">
        <v>0</v>
      </c>
      <c r="M28" s="518">
        <f t="shared" si="35"/>
        <v>0</v>
      </c>
      <c r="N28" s="518">
        <f t="shared" si="35"/>
        <v>0</v>
      </c>
      <c r="O28" s="518">
        <v>0</v>
      </c>
      <c r="P28" s="518">
        <f t="shared" si="35"/>
        <v>0</v>
      </c>
      <c r="Q28" s="518">
        <v>0</v>
      </c>
      <c r="R28" s="518">
        <f t="shared" si="35"/>
        <v>0</v>
      </c>
      <c r="S28" s="518">
        <v>0</v>
      </c>
      <c r="T28" s="518">
        <v>0</v>
      </c>
      <c r="U28" s="518">
        <f t="shared" si="35"/>
        <v>0</v>
      </c>
      <c r="V28" s="518">
        <f t="shared" si="35"/>
        <v>0</v>
      </c>
      <c r="W28" s="518">
        <f t="shared" si="35"/>
        <v>0</v>
      </c>
      <c r="X28" s="518">
        <f t="shared" si="35"/>
        <v>0</v>
      </c>
      <c r="Y28" s="518">
        <f t="shared" si="35"/>
        <v>0</v>
      </c>
      <c r="Z28" s="518">
        <f t="shared" si="35"/>
        <v>0</v>
      </c>
      <c r="AA28" s="518">
        <f t="shared" si="35"/>
        <v>0</v>
      </c>
      <c r="AB28" s="518">
        <f t="shared" si="35"/>
        <v>0</v>
      </c>
      <c r="AC28" s="518">
        <f t="shared" si="35"/>
        <v>0</v>
      </c>
      <c r="AD28" s="518">
        <f t="shared" si="35"/>
        <v>0</v>
      </c>
      <c r="AE28" s="518">
        <f t="shared" si="35"/>
        <v>0</v>
      </c>
      <c r="AF28" s="518">
        <f t="shared" si="35"/>
        <v>0</v>
      </c>
      <c r="AG28" s="518">
        <f t="shared" si="35"/>
        <v>0</v>
      </c>
      <c r="AH28" s="518">
        <f t="shared" si="35"/>
        <v>0</v>
      </c>
      <c r="AI28" s="518">
        <f t="shared" si="35"/>
        <v>0</v>
      </c>
      <c r="AJ28" s="518">
        <f t="shared" si="35"/>
        <v>0</v>
      </c>
      <c r="AK28" s="518">
        <f t="shared" si="35"/>
        <v>0</v>
      </c>
      <c r="AL28" s="518">
        <f t="shared" si="35"/>
        <v>0</v>
      </c>
      <c r="AM28" s="518">
        <v>0</v>
      </c>
      <c r="AN28" s="518">
        <f>SUM(H28:AM28)</f>
        <v>0</v>
      </c>
      <c r="AO28" s="514">
        <f t="shared" si="5"/>
        <v>0</v>
      </c>
      <c r="AP28" s="515">
        <f t="shared" si="6"/>
        <v>0</v>
      </c>
      <c r="AQ28" s="516">
        <f t="shared" si="7"/>
        <v>0</v>
      </c>
      <c r="AR28" s="516">
        <f t="shared" si="8"/>
        <v>0</v>
      </c>
      <c r="AS28" s="514">
        <f t="shared" si="9"/>
        <v>0</v>
      </c>
      <c r="AT28" s="516">
        <f t="shared" si="10"/>
        <v>0</v>
      </c>
      <c r="AU28" s="516">
        <f t="shared" si="11"/>
        <v>0</v>
      </c>
      <c r="AV28" s="516">
        <f t="shared" si="12"/>
        <v>0</v>
      </c>
      <c r="AW28" s="516">
        <f t="shared" si="13"/>
        <v>0</v>
      </c>
      <c r="AX28" s="516">
        <f t="shared" si="14"/>
        <v>0</v>
      </c>
      <c r="AY28" s="516">
        <f t="shared" si="15"/>
        <v>0</v>
      </c>
      <c r="AZ28" s="516">
        <f t="shared" si="16"/>
        <v>0</v>
      </c>
    </row>
    <row r="29" spans="1:52">
      <c r="A29" s="520">
        <v>1</v>
      </c>
      <c r="B29" s="520">
        <v>1</v>
      </c>
      <c r="C29" s="520">
        <v>2</v>
      </c>
      <c r="D29" s="522">
        <v>124</v>
      </c>
      <c r="E29" s="520">
        <v>1</v>
      </c>
      <c r="F29" s="520"/>
      <c r="G29" s="521" t="s">
        <v>34</v>
      </c>
      <c r="H29" s="519"/>
      <c r="I29" s="519"/>
      <c r="J29" s="519"/>
      <c r="K29" s="519"/>
      <c r="L29" s="519"/>
      <c r="M29" s="519"/>
      <c r="N29" s="519"/>
      <c r="O29" s="519"/>
      <c r="P29" s="519"/>
      <c r="Q29" s="519"/>
      <c r="R29" s="519"/>
      <c r="S29" s="519"/>
      <c r="T29" s="519"/>
      <c r="U29" s="519"/>
      <c r="V29" s="519"/>
      <c r="W29" s="519"/>
      <c r="X29" s="519"/>
      <c r="Y29" s="519"/>
      <c r="Z29" s="519"/>
      <c r="AA29" s="519"/>
      <c r="AB29" s="519"/>
      <c r="AC29" s="519"/>
      <c r="AD29" s="519"/>
      <c r="AE29" s="519"/>
      <c r="AF29" s="519"/>
      <c r="AG29" s="519"/>
      <c r="AH29" s="519"/>
      <c r="AI29" s="519"/>
      <c r="AJ29" s="519"/>
      <c r="AK29" s="519"/>
      <c r="AL29" s="519"/>
      <c r="AM29" s="519"/>
      <c r="AN29" s="519">
        <f t="shared" si="20"/>
        <v>0</v>
      </c>
      <c r="AO29" s="514">
        <f t="shared" si="5"/>
        <v>0</v>
      </c>
      <c r="AP29" s="515">
        <f t="shared" si="6"/>
        <v>0</v>
      </c>
      <c r="AQ29" s="516">
        <f t="shared" si="7"/>
        <v>0</v>
      </c>
      <c r="AR29" s="516">
        <f t="shared" si="8"/>
        <v>0</v>
      </c>
      <c r="AS29" s="514">
        <f t="shared" si="9"/>
        <v>0</v>
      </c>
      <c r="AT29" s="516">
        <f t="shared" si="10"/>
        <v>0</v>
      </c>
      <c r="AU29" s="516">
        <f t="shared" si="11"/>
        <v>0</v>
      </c>
      <c r="AV29" s="516">
        <f t="shared" si="12"/>
        <v>0</v>
      </c>
      <c r="AW29" s="516">
        <f t="shared" si="13"/>
        <v>0</v>
      </c>
      <c r="AX29" s="516">
        <f t="shared" si="14"/>
        <v>0</v>
      </c>
      <c r="AY29" s="516">
        <f t="shared" si="15"/>
        <v>0</v>
      </c>
      <c r="AZ29" s="516">
        <f t="shared" si="16"/>
        <v>0</v>
      </c>
    </row>
    <row r="30" spans="1:52">
      <c r="A30" s="520">
        <v>1</v>
      </c>
      <c r="B30" s="520">
        <v>1</v>
      </c>
      <c r="C30" s="520">
        <v>3</v>
      </c>
      <c r="D30" s="522"/>
      <c r="E30" s="520"/>
      <c r="F30" s="520"/>
      <c r="G30" s="524" t="s">
        <v>35</v>
      </c>
      <c r="H30" s="517">
        <f>+H31+H33+H38+H40+H43+H45+H47+H49</f>
        <v>395515.05499999999</v>
      </c>
      <c r="I30" s="517">
        <f t="shared" ref="I30:AM30" si="36">+I31+I33+I38+I40+I43+I45+I47+I49</f>
        <v>185151.70499999999</v>
      </c>
      <c r="J30" s="517">
        <f t="shared" si="36"/>
        <v>610278.62</v>
      </c>
      <c r="K30" s="517">
        <f t="shared" si="36"/>
        <v>178700.625</v>
      </c>
      <c r="L30" s="517">
        <f t="shared" si="36"/>
        <v>91405.36</v>
      </c>
      <c r="M30" s="517">
        <f t="shared" si="36"/>
        <v>477752.88</v>
      </c>
      <c r="N30" s="517">
        <f t="shared" si="36"/>
        <v>60506.559999999998</v>
      </c>
      <c r="O30" s="517">
        <f>+O31+O33+O38+O40+O43+O45+O47+O49</f>
        <v>117223.84999999999</v>
      </c>
      <c r="P30" s="517">
        <f t="shared" ref="P30:R30" si="37">+P31+P33+P38+P40+P43+P45+P47+P49</f>
        <v>43155.360000000001</v>
      </c>
      <c r="Q30" s="517">
        <f t="shared" si="37"/>
        <v>43155.360000000001</v>
      </c>
      <c r="R30" s="517">
        <f t="shared" si="37"/>
        <v>81506.559999999998</v>
      </c>
      <c r="S30" s="517">
        <f t="shared" si="36"/>
        <v>290238.75</v>
      </c>
      <c r="T30" s="517">
        <f t="shared" si="36"/>
        <v>1350395.6300000008</v>
      </c>
      <c r="U30" s="517">
        <f t="shared" si="36"/>
        <v>389552.07999999996</v>
      </c>
      <c r="V30" s="517">
        <f t="shared" si="36"/>
        <v>337782.56</v>
      </c>
      <c r="W30" s="517">
        <f t="shared" si="36"/>
        <v>40756.559999999998</v>
      </c>
      <c r="X30" s="517">
        <f t="shared" si="36"/>
        <v>47006.559999999998</v>
      </c>
      <c r="Y30" s="517">
        <f t="shared" si="36"/>
        <v>52756.56</v>
      </c>
      <c r="Z30" s="517">
        <f t="shared" si="36"/>
        <v>40756.559999999998</v>
      </c>
      <c r="AA30" s="517">
        <f t="shared" si="36"/>
        <v>58250</v>
      </c>
      <c r="AB30" s="517">
        <f t="shared" si="36"/>
        <v>122856.56</v>
      </c>
      <c r="AC30" s="517">
        <f t="shared" si="36"/>
        <v>40756.559999999998</v>
      </c>
      <c r="AD30" s="517">
        <f t="shared" si="36"/>
        <v>146367.36499999999</v>
      </c>
      <c r="AE30" s="517">
        <f t="shared" si="36"/>
        <v>34506.559999999998</v>
      </c>
      <c r="AF30" s="517">
        <f t="shared" si="36"/>
        <v>38256.559999999998</v>
      </c>
      <c r="AG30" s="517">
        <f t="shared" si="36"/>
        <v>32750</v>
      </c>
      <c r="AH30" s="517">
        <f t="shared" si="36"/>
        <v>63250</v>
      </c>
      <c r="AI30" s="517">
        <f t="shared" si="36"/>
        <v>6250</v>
      </c>
      <c r="AJ30" s="517">
        <f t="shared" si="36"/>
        <v>49506.559999999998</v>
      </c>
      <c r="AK30" s="517">
        <f t="shared" si="36"/>
        <v>191863.12</v>
      </c>
      <c r="AL30" s="517">
        <f t="shared" si="36"/>
        <v>271098.66000000003</v>
      </c>
      <c r="AM30" s="517">
        <f t="shared" si="36"/>
        <v>51256.56</v>
      </c>
      <c r="AN30" s="517">
        <f>SUM(H30:AM30)</f>
        <v>5940565.6999999965</v>
      </c>
      <c r="AO30" s="514">
        <f t="shared" si="5"/>
        <v>495047.14166666637</v>
      </c>
      <c r="AP30" s="515">
        <f t="shared" si="6"/>
        <v>495047.14166666637</v>
      </c>
      <c r="AQ30" s="516">
        <f t="shared" si="7"/>
        <v>495047.14166666637</v>
      </c>
      <c r="AR30" s="516">
        <f t="shared" si="8"/>
        <v>495047.14166666637</v>
      </c>
      <c r="AS30" s="514">
        <f t="shared" si="9"/>
        <v>495047.14166666637</v>
      </c>
      <c r="AT30" s="516">
        <f t="shared" si="10"/>
        <v>495047.14166666637</v>
      </c>
      <c r="AU30" s="516">
        <f t="shared" si="11"/>
        <v>495047.14166666637</v>
      </c>
      <c r="AV30" s="516">
        <f t="shared" si="12"/>
        <v>495047.14166666637</v>
      </c>
      <c r="AW30" s="516">
        <f t="shared" si="13"/>
        <v>495047.14166666637</v>
      </c>
      <c r="AX30" s="516">
        <f t="shared" si="14"/>
        <v>495047.14166666637</v>
      </c>
      <c r="AY30" s="516">
        <f t="shared" si="15"/>
        <v>495047.14166666637</v>
      </c>
      <c r="AZ30" s="516">
        <f t="shared" si="16"/>
        <v>495047.14166666637</v>
      </c>
    </row>
    <row r="31" spans="1:52">
      <c r="A31" s="520">
        <v>1</v>
      </c>
      <c r="B31" s="520">
        <v>1</v>
      </c>
      <c r="C31" s="520">
        <v>3</v>
      </c>
      <c r="D31" s="522">
        <v>131</v>
      </c>
      <c r="E31" s="523"/>
      <c r="F31" s="523"/>
      <c r="G31" s="524" t="s">
        <v>36</v>
      </c>
      <c r="H31" s="518">
        <f t="shared" ref="H31:AL31" si="38">SUM(H32:H32)</f>
        <v>0</v>
      </c>
      <c r="I31" s="518">
        <f t="shared" si="38"/>
        <v>0</v>
      </c>
      <c r="J31" s="518">
        <f t="shared" si="38"/>
        <v>0</v>
      </c>
      <c r="K31" s="518">
        <f t="shared" si="38"/>
        <v>0</v>
      </c>
      <c r="L31" s="518">
        <v>0</v>
      </c>
      <c r="M31" s="518">
        <f t="shared" si="38"/>
        <v>0</v>
      </c>
      <c r="N31" s="518">
        <f t="shared" si="38"/>
        <v>0</v>
      </c>
      <c r="O31" s="518">
        <v>0</v>
      </c>
      <c r="P31" s="518">
        <f t="shared" si="38"/>
        <v>0</v>
      </c>
      <c r="Q31" s="518">
        <v>0</v>
      </c>
      <c r="R31" s="518">
        <f t="shared" si="38"/>
        <v>0</v>
      </c>
      <c r="S31" s="518">
        <v>0</v>
      </c>
      <c r="T31" s="518">
        <v>0</v>
      </c>
      <c r="U31" s="518">
        <f t="shared" si="38"/>
        <v>0</v>
      </c>
      <c r="V31" s="518">
        <f t="shared" si="38"/>
        <v>0</v>
      </c>
      <c r="W31" s="518">
        <f t="shared" si="38"/>
        <v>0</v>
      </c>
      <c r="X31" s="518">
        <f t="shared" si="38"/>
        <v>0</v>
      </c>
      <c r="Y31" s="518">
        <f t="shared" si="38"/>
        <v>0</v>
      </c>
      <c r="Z31" s="518">
        <f t="shared" si="38"/>
        <v>0</v>
      </c>
      <c r="AA31" s="518">
        <f t="shared" si="38"/>
        <v>0</v>
      </c>
      <c r="AB31" s="518">
        <f t="shared" si="38"/>
        <v>0</v>
      </c>
      <c r="AC31" s="518">
        <f t="shared" si="38"/>
        <v>0</v>
      </c>
      <c r="AD31" s="518">
        <f t="shared" si="38"/>
        <v>0</v>
      </c>
      <c r="AE31" s="518">
        <f t="shared" si="38"/>
        <v>0</v>
      </c>
      <c r="AF31" s="518">
        <f t="shared" si="38"/>
        <v>0</v>
      </c>
      <c r="AG31" s="518">
        <f t="shared" si="38"/>
        <v>0</v>
      </c>
      <c r="AH31" s="518">
        <f t="shared" si="38"/>
        <v>0</v>
      </c>
      <c r="AI31" s="518">
        <f t="shared" si="38"/>
        <v>0</v>
      </c>
      <c r="AJ31" s="518">
        <f t="shared" si="38"/>
        <v>0</v>
      </c>
      <c r="AK31" s="518">
        <f t="shared" si="38"/>
        <v>0</v>
      </c>
      <c r="AL31" s="518">
        <f t="shared" si="38"/>
        <v>0</v>
      </c>
      <c r="AM31" s="518">
        <v>0</v>
      </c>
      <c r="AN31" s="518">
        <f>SUM(H31:AM31)</f>
        <v>0</v>
      </c>
      <c r="AO31" s="514">
        <f t="shared" si="5"/>
        <v>0</v>
      </c>
      <c r="AP31" s="515">
        <f t="shared" si="6"/>
        <v>0</v>
      </c>
      <c r="AQ31" s="516">
        <f t="shared" si="7"/>
        <v>0</v>
      </c>
      <c r="AR31" s="516">
        <f t="shared" si="8"/>
        <v>0</v>
      </c>
      <c r="AS31" s="514">
        <f t="shared" si="9"/>
        <v>0</v>
      </c>
      <c r="AT31" s="516">
        <f t="shared" si="10"/>
        <v>0</v>
      </c>
      <c r="AU31" s="516">
        <f t="shared" si="11"/>
        <v>0</v>
      </c>
      <c r="AV31" s="516">
        <f t="shared" si="12"/>
        <v>0</v>
      </c>
      <c r="AW31" s="516">
        <f t="shared" si="13"/>
        <v>0</v>
      </c>
      <c r="AX31" s="516">
        <f t="shared" si="14"/>
        <v>0</v>
      </c>
      <c r="AY31" s="516">
        <f t="shared" si="15"/>
        <v>0</v>
      </c>
      <c r="AZ31" s="516">
        <f t="shared" si="16"/>
        <v>0</v>
      </c>
    </row>
    <row r="32" spans="1:52">
      <c r="A32" s="520">
        <v>1</v>
      </c>
      <c r="B32" s="520">
        <v>1</v>
      </c>
      <c r="C32" s="520">
        <v>3</v>
      </c>
      <c r="D32" s="522">
        <v>131</v>
      </c>
      <c r="E32" s="520">
        <v>1</v>
      </c>
      <c r="F32" s="520"/>
      <c r="G32" s="521" t="s">
        <v>37</v>
      </c>
      <c r="H32" s="519"/>
      <c r="I32" s="519"/>
      <c r="J32" s="519"/>
      <c r="K32" s="519"/>
      <c r="L32" s="519"/>
      <c r="M32" s="519"/>
      <c r="N32" s="519"/>
      <c r="O32" s="519"/>
      <c r="P32" s="519"/>
      <c r="Q32" s="519"/>
      <c r="R32" s="519"/>
      <c r="S32" s="519"/>
      <c r="T32" s="519"/>
      <c r="U32" s="519"/>
      <c r="V32" s="519"/>
      <c r="W32" s="519"/>
      <c r="X32" s="519"/>
      <c r="Y32" s="519"/>
      <c r="Z32" s="519"/>
      <c r="AA32" s="519"/>
      <c r="AB32" s="519"/>
      <c r="AC32" s="519"/>
      <c r="AD32" s="519"/>
      <c r="AE32" s="519"/>
      <c r="AF32" s="519"/>
      <c r="AG32" s="519"/>
      <c r="AH32" s="519"/>
      <c r="AI32" s="519"/>
      <c r="AJ32" s="519"/>
      <c r="AK32" s="519"/>
      <c r="AL32" s="519"/>
      <c r="AM32" s="519"/>
      <c r="AN32" s="519">
        <f t="shared" si="20"/>
        <v>0</v>
      </c>
      <c r="AO32" s="514">
        <f t="shared" si="5"/>
        <v>0</v>
      </c>
      <c r="AP32" s="515">
        <f t="shared" si="6"/>
        <v>0</v>
      </c>
      <c r="AQ32" s="516">
        <f t="shared" si="7"/>
        <v>0</v>
      </c>
      <c r="AR32" s="516">
        <f t="shared" si="8"/>
        <v>0</v>
      </c>
      <c r="AS32" s="514">
        <f t="shared" si="9"/>
        <v>0</v>
      </c>
      <c r="AT32" s="516">
        <f t="shared" si="10"/>
        <v>0</v>
      </c>
      <c r="AU32" s="516">
        <f t="shared" si="11"/>
        <v>0</v>
      </c>
      <c r="AV32" s="516">
        <f t="shared" si="12"/>
        <v>0</v>
      </c>
      <c r="AW32" s="516">
        <f t="shared" si="13"/>
        <v>0</v>
      </c>
      <c r="AX32" s="516">
        <f t="shared" si="14"/>
        <v>0</v>
      </c>
      <c r="AY32" s="516">
        <f t="shared" si="15"/>
        <v>0</v>
      </c>
      <c r="AZ32" s="516">
        <f t="shared" si="16"/>
        <v>0</v>
      </c>
    </row>
    <row r="33" spans="1:52">
      <c r="A33" s="520">
        <v>1</v>
      </c>
      <c r="B33" s="520">
        <v>1</v>
      </c>
      <c r="C33" s="520">
        <v>3</v>
      </c>
      <c r="D33" s="522">
        <v>132</v>
      </c>
      <c r="E33" s="520"/>
      <c r="F33" s="520"/>
      <c r="G33" s="524" t="s">
        <v>38</v>
      </c>
      <c r="H33" s="518">
        <f>SUM(H34:H37)</f>
        <v>88908.574999999997</v>
      </c>
      <c r="I33" s="518">
        <f t="shared" ref="I33:AM33" si="39">SUM(I34:I37)</f>
        <v>43931.625</v>
      </c>
      <c r="J33" s="518">
        <f t="shared" si="39"/>
        <v>196389.49999999997</v>
      </c>
      <c r="K33" s="518">
        <f t="shared" si="39"/>
        <v>72699.824999999997</v>
      </c>
      <c r="L33" s="518">
        <f t="shared" si="39"/>
        <v>24250</v>
      </c>
      <c r="M33" s="518">
        <f t="shared" si="39"/>
        <v>105750</v>
      </c>
      <c r="N33" s="518">
        <f t="shared" si="39"/>
        <v>11500</v>
      </c>
      <c r="O33" s="518">
        <f t="shared" si="39"/>
        <v>43210.729999999996</v>
      </c>
      <c r="P33" s="518">
        <f t="shared" si="39"/>
        <v>12000</v>
      </c>
      <c r="Q33" s="518">
        <f t="shared" si="39"/>
        <v>12000</v>
      </c>
      <c r="R33" s="518">
        <f t="shared" si="39"/>
        <v>32500</v>
      </c>
      <c r="S33" s="518">
        <f t="shared" si="39"/>
        <v>145232.19</v>
      </c>
      <c r="T33" s="518">
        <f t="shared" si="39"/>
        <v>391971.23</v>
      </c>
      <c r="U33" s="518">
        <f t="shared" si="39"/>
        <v>133000</v>
      </c>
      <c r="V33" s="518">
        <f t="shared" si="39"/>
        <v>215769.44</v>
      </c>
      <c r="W33" s="518">
        <f>SUM(W34:W37)</f>
        <v>15750</v>
      </c>
      <c r="X33" s="518">
        <f t="shared" ref="X33:AG33" si="40">SUM(X34:X37)</f>
        <v>22000</v>
      </c>
      <c r="Y33" s="518">
        <f t="shared" si="40"/>
        <v>27750</v>
      </c>
      <c r="Z33" s="518">
        <f t="shared" si="40"/>
        <v>15750</v>
      </c>
      <c r="AA33" s="518">
        <f t="shared" si="40"/>
        <v>10250</v>
      </c>
      <c r="AB33" s="518">
        <f t="shared" si="40"/>
        <v>73850</v>
      </c>
      <c r="AC33" s="518">
        <f t="shared" si="40"/>
        <v>15750</v>
      </c>
      <c r="AD33" s="518">
        <f t="shared" si="40"/>
        <v>98367.364999999991</v>
      </c>
      <c r="AE33" s="518">
        <f t="shared" si="40"/>
        <v>9500</v>
      </c>
      <c r="AF33" s="518">
        <f t="shared" si="40"/>
        <v>13250</v>
      </c>
      <c r="AG33" s="518">
        <f t="shared" si="40"/>
        <v>8750</v>
      </c>
      <c r="AH33" s="518">
        <f t="shared" si="39"/>
        <v>15250</v>
      </c>
      <c r="AI33" s="518">
        <f t="shared" si="39"/>
        <v>6250</v>
      </c>
      <c r="AJ33" s="518">
        <f t="shared" si="39"/>
        <v>12500</v>
      </c>
      <c r="AK33" s="518">
        <f t="shared" si="39"/>
        <v>45850</v>
      </c>
      <c r="AL33" s="518">
        <f t="shared" si="39"/>
        <v>222092.1</v>
      </c>
      <c r="AM33" s="518">
        <f t="shared" si="39"/>
        <v>26250</v>
      </c>
      <c r="AN33" s="518">
        <f>SUM(H33:AM33)</f>
        <v>2168272.5799999996</v>
      </c>
      <c r="AO33" s="514">
        <f t="shared" si="5"/>
        <v>180689.38166666662</v>
      </c>
      <c r="AP33" s="515">
        <f t="shared" si="6"/>
        <v>180689.38166666662</v>
      </c>
      <c r="AQ33" s="516">
        <f t="shared" si="7"/>
        <v>180689.38166666662</v>
      </c>
      <c r="AR33" s="516">
        <f t="shared" si="8"/>
        <v>180689.38166666662</v>
      </c>
      <c r="AS33" s="514">
        <f t="shared" si="9"/>
        <v>180689.38166666662</v>
      </c>
      <c r="AT33" s="516">
        <f t="shared" si="10"/>
        <v>180689.38166666662</v>
      </c>
      <c r="AU33" s="516">
        <f t="shared" si="11"/>
        <v>180689.38166666662</v>
      </c>
      <c r="AV33" s="516">
        <f t="shared" si="12"/>
        <v>180689.38166666662</v>
      </c>
      <c r="AW33" s="516">
        <f t="shared" si="13"/>
        <v>180689.38166666662</v>
      </c>
      <c r="AX33" s="516">
        <f t="shared" si="14"/>
        <v>180689.38166666662</v>
      </c>
      <c r="AY33" s="516">
        <f t="shared" si="15"/>
        <v>180689.38166666662</v>
      </c>
      <c r="AZ33" s="516">
        <f t="shared" si="16"/>
        <v>180689.38166666662</v>
      </c>
    </row>
    <row r="34" spans="1:52" s="47" customFormat="1">
      <c r="A34" s="520">
        <v>1</v>
      </c>
      <c r="B34" s="520">
        <v>1</v>
      </c>
      <c r="C34" s="520">
        <v>3</v>
      </c>
      <c r="D34" s="522">
        <v>132</v>
      </c>
      <c r="E34" s="520">
        <v>1</v>
      </c>
      <c r="F34" s="520"/>
      <c r="G34" s="521" t="s">
        <v>39</v>
      </c>
      <c r="H34" s="519">
        <v>16781.715</v>
      </c>
      <c r="I34" s="519">
        <v>8786.3250000000007</v>
      </c>
      <c r="J34" s="519">
        <v>39277.899999999994</v>
      </c>
      <c r="K34" s="519">
        <v>8361.5249999999996</v>
      </c>
      <c r="L34" s="519">
        <v>4250</v>
      </c>
      <c r="M34" s="519">
        <v>15750</v>
      </c>
      <c r="N34" s="519">
        <v>1500</v>
      </c>
      <c r="O34" s="519">
        <v>7210.73</v>
      </c>
      <c r="P34" s="519">
        <v>2000</v>
      </c>
      <c r="Q34" s="519">
        <v>2000</v>
      </c>
      <c r="R34" s="519">
        <v>6500</v>
      </c>
      <c r="S34" s="519">
        <v>21448.63</v>
      </c>
      <c r="T34" s="519">
        <v>55995.89</v>
      </c>
      <c r="U34" s="519">
        <v>19000</v>
      </c>
      <c r="V34" s="519">
        <v>37766.879999999997</v>
      </c>
      <c r="W34" s="519">
        <v>2750</v>
      </c>
      <c r="X34" s="519">
        <v>4000</v>
      </c>
      <c r="Y34" s="519">
        <v>5150</v>
      </c>
      <c r="Z34" s="519">
        <v>2750</v>
      </c>
      <c r="AA34" s="519">
        <v>1250</v>
      </c>
      <c r="AB34" s="519">
        <v>10550</v>
      </c>
      <c r="AC34" s="519">
        <v>2750</v>
      </c>
      <c r="AD34" s="519">
        <v>10582.105</v>
      </c>
      <c r="AE34" s="519">
        <v>1500</v>
      </c>
      <c r="AF34" s="519">
        <v>2250</v>
      </c>
      <c r="AG34" s="519">
        <v>1750</v>
      </c>
      <c r="AH34" s="519">
        <v>2250</v>
      </c>
      <c r="AI34" s="519">
        <v>1250</v>
      </c>
      <c r="AJ34" s="519">
        <v>2500</v>
      </c>
      <c r="AK34" s="519">
        <v>8650</v>
      </c>
      <c r="AL34" s="519">
        <v>22591.7</v>
      </c>
      <c r="AM34" s="519">
        <v>3750</v>
      </c>
      <c r="AN34" s="519">
        <f>SUM(H34:AM34)</f>
        <v>332903.39999999997</v>
      </c>
      <c r="AO34" s="514">
        <v>0</v>
      </c>
      <c r="AP34" s="515">
        <v>0</v>
      </c>
      <c r="AQ34" s="516">
        <v>0</v>
      </c>
      <c r="AR34" s="516">
        <v>0</v>
      </c>
      <c r="AS34" s="514">
        <v>0</v>
      </c>
      <c r="AT34" s="516">
        <v>0</v>
      </c>
      <c r="AU34" s="516">
        <v>0</v>
      </c>
      <c r="AV34" s="516">
        <v>0</v>
      </c>
      <c r="AW34" s="516">
        <v>0</v>
      </c>
      <c r="AX34" s="516">
        <v>0</v>
      </c>
      <c r="AY34" s="516">
        <v>0</v>
      </c>
      <c r="AZ34" s="516">
        <f>+AN34</f>
        <v>332903.39999999997</v>
      </c>
    </row>
    <row r="35" spans="1:52" s="47" customFormat="1">
      <c r="A35" s="520">
        <v>1</v>
      </c>
      <c r="B35" s="520">
        <v>1</v>
      </c>
      <c r="C35" s="520">
        <v>3</v>
      </c>
      <c r="D35" s="522">
        <v>132</v>
      </c>
      <c r="E35" s="520">
        <v>2</v>
      </c>
      <c r="F35" s="520"/>
      <c r="G35" s="521" t="s">
        <v>40</v>
      </c>
      <c r="H35" s="519">
        <v>72126.86</v>
      </c>
      <c r="I35" s="519">
        <v>35145.300000000003</v>
      </c>
      <c r="J35" s="519">
        <v>157111.59999999998</v>
      </c>
      <c r="K35" s="519">
        <v>64338.3</v>
      </c>
      <c r="L35" s="519">
        <v>20000</v>
      </c>
      <c r="M35" s="519">
        <v>90000</v>
      </c>
      <c r="N35" s="519">
        <v>10000</v>
      </c>
      <c r="O35" s="519">
        <v>36000</v>
      </c>
      <c r="P35" s="519">
        <v>10000</v>
      </c>
      <c r="Q35" s="519">
        <v>10000</v>
      </c>
      <c r="R35" s="519">
        <v>26000</v>
      </c>
      <c r="S35" s="519">
        <v>123783.56</v>
      </c>
      <c r="T35" s="519">
        <v>335975.33999999997</v>
      </c>
      <c r="U35" s="519">
        <v>114000</v>
      </c>
      <c r="V35" s="519">
        <v>178002.56</v>
      </c>
      <c r="W35" s="519">
        <v>13000</v>
      </c>
      <c r="X35" s="519">
        <v>18000</v>
      </c>
      <c r="Y35" s="519">
        <v>22600</v>
      </c>
      <c r="Z35" s="519">
        <v>13000</v>
      </c>
      <c r="AA35" s="519">
        <v>9000</v>
      </c>
      <c r="AB35" s="519">
        <v>63300</v>
      </c>
      <c r="AC35" s="519">
        <v>13000</v>
      </c>
      <c r="AD35" s="519">
        <v>87785.26</v>
      </c>
      <c r="AE35" s="519">
        <v>8000</v>
      </c>
      <c r="AF35" s="519">
        <v>11000</v>
      </c>
      <c r="AG35" s="519">
        <v>7000</v>
      </c>
      <c r="AH35" s="519">
        <v>13000</v>
      </c>
      <c r="AI35" s="519">
        <v>5000</v>
      </c>
      <c r="AJ35" s="519">
        <v>10000</v>
      </c>
      <c r="AK35" s="519">
        <v>37200</v>
      </c>
      <c r="AL35" s="519">
        <v>199500.4</v>
      </c>
      <c r="AM35" s="519">
        <v>22500</v>
      </c>
      <c r="AN35" s="519">
        <f>SUM(H35:AM35)</f>
        <v>1835369.18</v>
      </c>
      <c r="AO35" s="514">
        <v>0</v>
      </c>
      <c r="AP35" s="515">
        <v>0</v>
      </c>
      <c r="AQ35" s="516">
        <v>0</v>
      </c>
      <c r="AR35" s="516">
        <v>0</v>
      </c>
      <c r="AS35" s="514">
        <v>0</v>
      </c>
      <c r="AT35" s="516">
        <v>0</v>
      </c>
      <c r="AU35" s="516">
        <v>0</v>
      </c>
      <c r="AV35" s="516">
        <v>0</v>
      </c>
      <c r="AW35" s="516">
        <v>0</v>
      </c>
      <c r="AX35" s="516">
        <v>0</v>
      </c>
      <c r="AY35" s="516">
        <v>0</v>
      </c>
      <c r="AZ35" s="516">
        <f>+AN35</f>
        <v>1835369.18</v>
      </c>
    </row>
    <row r="36" spans="1:52">
      <c r="A36" s="520">
        <v>1</v>
      </c>
      <c r="B36" s="520">
        <v>1</v>
      </c>
      <c r="C36" s="520">
        <v>3</v>
      </c>
      <c r="D36" s="522">
        <v>132</v>
      </c>
      <c r="E36" s="520">
        <v>3</v>
      </c>
      <c r="F36" s="520"/>
      <c r="G36" s="521" t="s">
        <v>41</v>
      </c>
      <c r="H36" s="519"/>
      <c r="I36" s="519"/>
      <c r="J36" s="519"/>
      <c r="K36" s="519"/>
      <c r="L36" s="519"/>
      <c r="M36" s="519"/>
      <c r="N36" s="519"/>
      <c r="O36" s="519"/>
      <c r="P36" s="519"/>
      <c r="Q36" s="519"/>
      <c r="R36" s="519"/>
      <c r="S36" s="519"/>
      <c r="T36" s="519"/>
      <c r="U36" s="519"/>
      <c r="V36" s="519"/>
      <c r="W36" s="519"/>
      <c r="X36" s="519"/>
      <c r="Y36" s="519"/>
      <c r="Z36" s="519"/>
      <c r="AA36" s="519"/>
      <c r="AB36" s="519"/>
      <c r="AC36" s="519"/>
      <c r="AD36" s="519"/>
      <c r="AE36" s="519"/>
      <c r="AF36" s="519"/>
      <c r="AG36" s="519"/>
      <c r="AH36" s="519"/>
      <c r="AI36" s="519"/>
      <c r="AJ36" s="519"/>
      <c r="AK36" s="519"/>
      <c r="AL36" s="519"/>
      <c r="AM36" s="519"/>
      <c r="AN36" s="519">
        <f t="shared" si="20"/>
        <v>0</v>
      </c>
      <c r="AO36" s="514">
        <f t="shared" si="5"/>
        <v>0</v>
      </c>
      <c r="AP36" s="515">
        <f t="shared" si="6"/>
        <v>0</v>
      </c>
      <c r="AQ36" s="516">
        <f t="shared" si="7"/>
        <v>0</v>
      </c>
      <c r="AR36" s="516">
        <f t="shared" si="8"/>
        <v>0</v>
      </c>
      <c r="AS36" s="514">
        <f t="shared" si="9"/>
        <v>0</v>
      </c>
      <c r="AT36" s="516">
        <f t="shared" si="10"/>
        <v>0</v>
      </c>
      <c r="AU36" s="516">
        <f t="shared" si="11"/>
        <v>0</v>
      </c>
      <c r="AV36" s="516">
        <f t="shared" si="12"/>
        <v>0</v>
      </c>
      <c r="AW36" s="516">
        <f t="shared" si="13"/>
        <v>0</v>
      </c>
      <c r="AX36" s="516">
        <f t="shared" si="14"/>
        <v>0</v>
      </c>
      <c r="AY36" s="516">
        <f t="shared" si="15"/>
        <v>0</v>
      </c>
      <c r="AZ36" s="516">
        <f t="shared" si="16"/>
        <v>0</v>
      </c>
    </row>
    <row r="37" spans="1:52">
      <c r="A37" s="520">
        <v>1</v>
      </c>
      <c r="B37" s="520">
        <v>1</v>
      </c>
      <c r="C37" s="520">
        <v>3</v>
      </c>
      <c r="D37" s="522">
        <v>132</v>
      </c>
      <c r="E37" s="520">
        <v>4</v>
      </c>
      <c r="F37" s="520"/>
      <c r="G37" s="521" t="s">
        <v>42</v>
      </c>
      <c r="H37" s="519"/>
      <c r="I37" s="519"/>
      <c r="J37" s="519"/>
      <c r="K37" s="519"/>
      <c r="L37" s="519"/>
      <c r="M37" s="519"/>
      <c r="N37" s="519"/>
      <c r="O37" s="519"/>
      <c r="P37" s="519"/>
      <c r="Q37" s="519"/>
      <c r="R37" s="519"/>
      <c r="S37" s="519"/>
      <c r="T37" s="519"/>
      <c r="U37" s="519"/>
      <c r="V37" s="519"/>
      <c r="W37" s="519"/>
      <c r="X37" s="519"/>
      <c r="Y37" s="519"/>
      <c r="Z37" s="519"/>
      <c r="AA37" s="519"/>
      <c r="AB37" s="519"/>
      <c r="AC37" s="519"/>
      <c r="AD37" s="519"/>
      <c r="AE37" s="519"/>
      <c r="AF37" s="519"/>
      <c r="AG37" s="519"/>
      <c r="AH37" s="519"/>
      <c r="AI37" s="519"/>
      <c r="AJ37" s="519"/>
      <c r="AK37" s="519"/>
      <c r="AL37" s="519"/>
      <c r="AM37" s="519"/>
      <c r="AN37" s="519">
        <f t="shared" si="20"/>
        <v>0</v>
      </c>
      <c r="AO37" s="514">
        <f t="shared" si="5"/>
        <v>0</v>
      </c>
      <c r="AP37" s="515">
        <f t="shared" si="6"/>
        <v>0</v>
      </c>
      <c r="AQ37" s="516">
        <f t="shared" si="7"/>
        <v>0</v>
      </c>
      <c r="AR37" s="516">
        <f t="shared" si="8"/>
        <v>0</v>
      </c>
      <c r="AS37" s="514">
        <f t="shared" si="9"/>
        <v>0</v>
      </c>
      <c r="AT37" s="516">
        <f t="shared" si="10"/>
        <v>0</v>
      </c>
      <c r="AU37" s="516">
        <f t="shared" si="11"/>
        <v>0</v>
      </c>
      <c r="AV37" s="516">
        <f t="shared" si="12"/>
        <v>0</v>
      </c>
      <c r="AW37" s="516">
        <f t="shared" si="13"/>
        <v>0</v>
      </c>
      <c r="AX37" s="516">
        <f t="shared" si="14"/>
        <v>0</v>
      </c>
      <c r="AY37" s="516">
        <f t="shared" si="15"/>
        <v>0</v>
      </c>
      <c r="AZ37" s="516">
        <f t="shared" si="16"/>
        <v>0</v>
      </c>
    </row>
    <row r="38" spans="1:52">
      <c r="A38" s="520">
        <v>1</v>
      </c>
      <c r="B38" s="520">
        <v>1</v>
      </c>
      <c r="C38" s="520">
        <v>3</v>
      </c>
      <c r="D38" s="522">
        <v>133</v>
      </c>
      <c r="E38" s="523"/>
      <c r="F38" s="523"/>
      <c r="G38" s="524" t="s">
        <v>43</v>
      </c>
      <c r="H38" s="518">
        <f>+H39</f>
        <v>0</v>
      </c>
      <c r="I38" s="518">
        <f t="shared" ref="I38:AL38" si="41">+I39</f>
        <v>0</v>
      </c>
      <c r="J38" s="518">
        <f t="shared" si="41"/>
        <v>0</v>
      </c>
      <c r="K38" s="518">
        <f t="shared" si="41"/>
        <v>0</v>
      </c>
      <c r="L38" s="518">
        <v>0</v>
      </c>
      <c r="M38" s="518">
        <f t="shared" si="41"/>
        <v>0</v>
      </c>
      <c r="N38" s="518">
        <f t="shared" si="41"/>
        <v>0</v>
      </c>
      <c r="O38" s="518"/>
      <c r="P38" s="518">
        <f t="shared" si="41"/>
        <v>0</v>
      </c>
      <c r="Q38" s="518"/>
      <c r="R38" s="518">
        <f t="shared" si="41"/>
        <v>0</v>
      </c>
      <c r="S38" s="518">
        <v>0</v>
      </c>
      <c r="T38" s="518"/>
      <c r="U38" s="518">
        <f t="shared" si="41"/>
        <v>0</v>
      </c>
      <c r="V38" s="518">
        <f t="shared" si="41"/>
        <v>0</v>
      </c>
      <c r="W38" s="518">
        <f t="shared" si="41"/>
        <v>0</v>
      </c>
      <c r="X38" s="518">
        <f t="shared" si="41"/>
        <v>0</v>
      </c>
      <c r="Y38" s="518">
        <f t="shared" si="41"/>
        <v>0</v>
      </c>
      <c r="Z38" s="518">
        <f t="shared" si="41"/>
        <v>0</v>
      </c>
      <c r="AA38" s="518">
        <f t="shared" si="41"/>
        <v>0</v>
      </c>
      <c r="AB38" s="518">
        <f t="shared" si="41"/>
        <v>0</v>
      </c>
      <c r="AC38" s="518">
        <f t="shared" si="41"/>
        <v>0</v>
      </c>
      <c r="AD38" s="518">
        <f t="shared" si="41"/>
        <v>0</v>
      </c>
      <c r="AE38" s="518">
        <f t="shared" si="41"/>
        <v>0</v>
      </c>
      <c r="AF38" s="518">
        <f t="shared" si="41"/>
        <v>0</v>
      </c>
      <c r="AG38" s="518">
        <f t="shared" si="41"/>
        <v>0</v>
      </c>
      <c r="AH38" s="518">
        <f t="shared" si="41"/>
        <v>0</v>
      </c>
      <c r="AI38" s="518">
        <f t="shared" si="41"/>
        <v>0</v>
      </c>
      <c r="AJ38" s="518">
        <f t="shared" si="41"/>
        <v>0</v>
      </c>
      <c r="AK38" s="518">
        <f t="shared" si="41"/>
        <v>0</v>
      </c>
      <c r="AL38" s="518">
        <f t="shared" si="41"/>
        <v>0</v>
      </c>
      <c r="AM38" s="518">
        <v>0</v>
      </c>
      <c r="AN38" s="518">
        <f>SUM(H38:AM38)</f>
        <v>0</v>
      </c>
      <c r="AO38" s="514">
        <f t="shared" si="5"/>
        <v>0</v>
      </c>
      <c r="AP38" s="515">
        <f t="shared" si="6"/>
        <v>0</v>
      </c>
      <c r="AQ38" s="516">
        <f t="shared" si="7"/>
        <v>0</v>
      </c>
      <c r="AR38" s="516">
        <f t="shared" si="8"/>
        <v>0</v>
      </c>
      <c r="AS38" s="514">
        <f t="shared" si="9"/>
        <v>0</v>
      </c>
      <c r="AT38" s="516">
        <f t="shared" si="10"/>
        <v>0</v>
      </c>
      <c r="AU38" s="516">
        <f t="shared" si="11"/>
        <v>0</v>
      </c>
      <c r="AV38" s="516">
        <f t="shared" si="12"/>
        <v>0</v>
      </c>
      <c r="AW38" s="516">
        <f t="shared" si="13"/>
        <v>0</v>
      </c>
      <c r="AX38" s="516">
        <f t="shared" si="14"/>
        <v>0</v>
      </c>
      <c r="AY38" s="516">
        <f t="shared" si="15"/>
        <v>0</v>
      </c>
      <c r="AZ38" s="516">
        <f t="shared" si="16"/>
        <v>0</v>
      </c>
    </row>
    <row r="39" spans="1:52">
      <c r="A39" s="520">
        <v>1</v>
      </c>
      <c r="B39" s="520">
        <v>1</v>
      </c>
      <c r="C39" s="520">
        <v>3</v>
      </c>
      <c r="D39" s="522">
        <v>133</v>
      </c>
      <c r="E39" s="520">
        <v>1</v>
      </c>
      <c r="F39" s="520"/>
      <c r="G39" s="521" t="s">
        <v>44</v>
      </c>
      <c r="H39" s="519"/>
      <c r="I39" s="519"/>
      <c r="J39" s="519"/>
      <c r="K39" s="519"/>
      <c r="L39" s="519"/>
      <c r="M39" s="519"/>
      <c r="N39" s="519"/>
      <c r="O39" s="519"/>
      <c r="P39" s="519"/>
      <c r="Q39" s="519"/>
      <c r="R39" s="519"/>
      <c r="S39" s="519"/>
      <c r="T39" s="519"/>
      <c r="U39" s="519"/>
      <c r="V39" s="519"/>
      <c r="W39" s="519"/>
      <c r="X39" s="519"/>
      <c r="Y39" s="519"/>
      <c r="Z39" s="519"/>
      <c r="AA39" s="519"/>
      <c r="AB39" s="519"/>
      <c r="AC39" s="519"/>
      <c r="AD39" s="519"/>
      <c r="AE39" s="519"/>
      <c r="AF39" s="519"/>
      <c r="AG39" s="519"/>
      <c r="AH39" s="519"/>
      <c r="AI39" s="519"/>
      <c r="AJ39" s="519"/>
      <c r="AK39" s="519"/>
      <c r="AL39" s="519"/>
      <c r="AM39" s="519"/>
      <c r="AN39" s="519">
        <f t="shared" si="20"/>
        <v>0</v>
      </c>
      <c r="AO39" s="514">
        <f t="shared" si="5"/>
        <v>0</v>
      </c>
      <c r="AP39" s="515">
        <f t="shared" si="6"/>
        <v>0</v>
      </c>
      <c r="AQ39" s="516">
        <f t="shared" si="7"/>
        <v>0</v>
      </c>
      <c r="AR39" s="516">
        <f t="shared" si="8"/>
        <v>0</v>
      </c>
      <c r="AS39" s="514">
        <f t="shared" si="9"/>
        <v>0</v>
      </c>
      <c r="AT39" s="516">
        <f t="shared" si="10"/>
        <v>0</v>
      </c>
      <c r="AU39" s="516">
        <f t="shared" si="11"/>
        <v>0</v>
      </c>
      <c r="AV39" s="516">
        <f t="shared" si="12"/>
        <v>0</v>
      </c>
      <c r="AW39" s="516">
        <f t="shared" si="13"/>
        <v>0</v>
      </c>
      <c r="AX39" s="516">
        <f t="shared" si="14"/>
        <v>0</v>
      </c>
      <c r="AY39" s="516">
        <f t="shared" si="15"/>
        <v>0</v>
      </c>
      <c r="AZ39" s="516">
        <f t="shared" si="16"/>
        <v>0</v>
      </c>
    </row>
    <row r="40" spans="1:52">
      <c r="A40" s="520">
        <v>1</v>
      </c>
      <c r="B40" s="520">
        <v>1</v>
      </c>
      <c r="C40" s="520">
        <v>3</v>
      </c>
      <c r="D40" s="522">
        <v>134</v>
      </c>
      <c r="E40" s="523"/>
      <c r="F40" s="523"/>
      <c r="G40" s="524" t="s">
        <v>45</v>
      </c>
      <c r="H40" s="518">
        <f>SUM(H41:H42)</f>
        <v>306606.48</v>
      </c>
      <c r="I40" s="518">
        <f t="shared" ref="I40:AM40" si="42">SUM(I41:I42)</f>
        <v>141220.07999999999</v>
      </c>
      <c r="J40" s="518">
        <f>SUM(J41:J42)</f>
        <v>413889.12</v>
      </c>
      <c r="K40" s="518">
        <f>SUM(K41:K42)</f>
        <v>106000.79999999999</v>
      </c>
      <c r="L40" s="518">
        <f>SUM(L41:L42)</f>
        <v>67155.360000000001</v>
      </c>
      <c r="M40" s="518">
        <f t="shared" ref="M40:R40" si="43">SUM(M41:M42)</f>
        <v>372002.88</v>
      </c>
      <c r="N40" s="518">
        <f t="shared" si="43"/>
        <v>49006.559999999998</v>
      </c>
      <c r="O40" s="518">
        <f t="shared" si="43"/>
        <v>74013.119999999995</v>
      </c>
      <c r="P40" s="518">
        <f t="shared" si="43"/>
        <v>31155.360000000001</v>
      </c>
      <c r="Q40" s="518">
        <f t="shared" si="43"/>
        <v>31155.360000000001</v>
      </c>
      <c r="R40" s="518">
        <f t="shared" si="43"/>
        <v>49006.559999999998</v>
      </c>
      <c r="S40" s="518">
        <f t="shared" si="42"/>
        <v>145006.56</v>
      </c>
      <c r="T40" s="518">
        <f t="shared" si="42"/>
        <v>958424.40000000084</v>
      </c>
      <c r="U40" s="518">
        <f t="shared" si="42"/>
        <v>256552.08</v>
      </c>
      <c r="V40" s="518">
        <f t="shared" si="42"/>
        <v>122013.12</v>
      </c>
      <c r="W40" s="518">
        <f>SUM(W41:W42)</f>
        <v>25006.560000000001</v>
      </c>
      <c r="X40" s="518">
        <f t="shared" ref="X40:AG40" si="44">SUM(X41:X42)</f>
        <v>25006.560000000001</v>
      </c>
      <c r="Y40" s="518">
        <f t="shared" si="44"/>
        <v>25006.560000000001</v>
      </c>
      <c r="Z40" s="518">
        <f t="shared" si="44"/>
        <v>25006.560000000001</v>
      </c>
      <c r="AA40" s="518">
        <f t="shared" si="44"/>
        <v>48000</v>
      </c>
      <c r="AB40" s="518">
        <f t="shared" si="44"/>
        <v>49006.559999999998</v>
      </c>
      <c r="AC40" s="518">
        <f t="shared" si="44"/>
        <v>25006.560000000001</v>
      </c>
      <c r="AD40" s="518">
        <f t="shared" si="44"/>
        <v>48000</v>
      </c>
      <c r="AE40" s="518">
        <f t="shared" si="44"/>
        <v>25006.560000000001</v>
      </c>
      <c r="AF40" s="518">
        <f t="shared" si="44"/>
        <v>25006.560000000001</v>
      </c>
      <c r="AG40" s="518">
        <f t="shared" si="44"/>
        <v>24000</v>
      </c>
      <c r="AH40" s="518">
        <f t="shared" si="42"/>
        <v>48000</v>
      </c>
      <c r="AI40" s="518">
        <f t="shared" si="42"/>
        <v>0</v>
      </c>
      <c r="AJ40" s="518">
        <f t="shared" si="42"/>
        <v>37006.559999999998</v>
      </c>
      <c r="AK40" s="518">
        <f t="shared" si="42"/>
        <v>146013.12</v>
      </c>
      <c r="AL40" s="518">
        <f t="shared" si="42"/>
        <v>49006.559999999998</v>
      </c>
      <c r="AM40" s="518">
        <f t="shared" si="42"/>
        <v>25006.560000000001</v>
      </c>
      <c r="AN40" s="518">
        <f>SUM(H40:AM40)</f>
        <v>3772293.120000002</v>
      </c>
      <c r="AO40" s="514">
        <f t="shared" si="5"/>
        <v>314357.76000000018</v>
      </c>
      <c r="AP40" s="515">
        <f t="shared" si="6"/>
        <v>314357.76000000018</v>
      </c>
      <c r="AQ40" s="516">
        <f t="shared" si="7"/>
        <v>314357.76000000018</v>
      </c>
      <c r="AR40" s="516">
        <f t="shared" si="8"/>
        <v>314357.76000000018</v>
      </c>
      <c r="AS40" s="514">
        <f t="shared" si="9"/>
        <v>314357.76000000018</v>
      </c>
      <c r="AT40" s="516">
        <f t="shared" si="10"/>
        <v>314357.76000000018</v>
      </c>
      <c r="AU40" s="516">
        <f t="shared" si="11"/>
        <v>314357.76000000018</v>
      </c>
      <c r="AV40" s="516">
        <f t="shared" si="12"/>
        <v>314357.76000000018</v>
      </c>
      <c r="AW40" s="516">
        <f t="shared" si="13"/>
        <v>314357.76000000018</v>
      </c>
      <c r="AX40" s="516">
        <f t="shared" si="14"/>
        <v>314357.76000000018</v>
      </c>
      <c r="AY40" s="516">
        <f t="shared" si="15"/>
        <v>314357.76000000018</v>
      </c>
      <c r="AZ40" s="516">
        <f t="shared" si="16"/>
        <v>314357.76000000018</v>
      </c>
    </row>
    <row r="41" spans="1:52" s="47" customFormat="1">
      <c r="A41" s="520">
        <v>1</v>
      </c>
      <c r="B41" s="520">
        <v>1</v>
      </c>
      <c r="C41" s="520">
        <v>3</v>
      </c>
      <c r="D41" s="522">
        <v>134</v>
      </c>
      <c r="E41" s="520">
        <v>1</v>
      </c>
      <c r="F41" s="520"/>
      <c r="G41" s="521" t="s">
        <v>46</v>
      </c>
      <c r="H41" s="519">
        <v>306606.48</v>
      </c>
      <c r="I41" s="519">
        <v>141220.07999999999</v>
      </c>
      <c r="J41" s="519">
        <v>413889.12</v>
      </c>
      <c r="K41" s="519">
        <v>106000.79999999999</v>
      </c>
      <c r="L41" s="519">
        <v>67155.360000000001</v>
      </c>
      <c r="M41" s="519">
        <v>372002.88</v>
      </c>
      <c r="N41" s="519">
        <v>49006.559999999998</v>
      </c>
      <c r="O41" s="519">
        <v>74013.119999999995</v>
      </c>
      <c r="P41" s="519">
        <v>31155.360000000001</v>
      </c>
      <c r="Q41" s="519">
        <v>31155.360000000001</v>
      </c>
      <c r="R41" s="519">
        <v>49006.559999999998</v>
      </c>
      <c r="S41" s="519">
        <v>145006.56</v>
      </c>
      <c r="T41" s="519">
        <v>958424.40000000084</v>
      </c>
      <c r="U41" s="519">
        <v>256552.08</v>
      </c>
      <c r="V41" s="519">
        <v>122013.12</v>
      </c>
      <c r="W41" s="519">
        <v>25006.560000000001</v>
      </c>
      <c r="X41" s="519">
        <v>25006.560000000001</v>
      </c>
      <c r="Y41" s="519">
        <v>25006.560000000001</v>
      </c>
      <c r="Z41" s="519">
        <v>25006.560000000001</v>
      </c>
      <c r="AA41" s="519">
        <v>48000</v>
      </c>
      <c r="AB41" s="519">
        <v>49006.559999999998</v>
      </c>
      <c r="AC41" s="519">
        <v>25006.560000000001</v>
      </c>
      <c r="AD41" s="519">
        <v>48000</v>
      </c>
      <c r="AE41" s="519">
        <v>25006.560000000001</v>
      </c>
      <c r="AF41" s="519">
        <v>25006.560000000001</v>
      </c>
      <c r="AG41" s="519">
        <v>24000</v>
      </c>
      <c r="AH41" s="519">
        <v>48000</v>
      </c>
      <c r="AI41" s="519"/>
      <c r="AJ41" s="519">
        <v>37006.559999999998</v>
      </c>
      <c r="AK41" s="519">
        <v>146013.12</v>
      </c>
      <c r="AL41" s="519">
        <v>49006.559999999998</v>
      </c>
      <c r="AM41" s="519">
        <v>25006.560000000001</v>
      </c>
      <c r="AN41" s="519">
        <v>3756087.8400000022</v>
      </c>
      <c r="AO41" s="514">
        <f t="shared" si="5"/>
        <v>313007.32000000018</v>
      </c>
      <c r="AP41" s="515">
        <f t="shared" si="6"/>
        <v>313007.32000000018</v>
      </c>
      <c r="AQ41" s="516">
        <f t="shared" si="7"/>
        <v>313007.32000000018</v>
      </c>
      <c r="AR41" s="516">
        <f t="shared" si="8"/>
        <v>313007.32000000018</v>
      </c>
      <c r="AS41" s="514">
        <f t="shared" si="9"/>
        <v>313007.32000000018</v>
      </c>
      <c r="AT41" s="516">
        <f t="shared" si="10"/>
        <v>313007.32000000018</v>
      </c>
      <c r="AU41" s="516">
        <f t="shared" si="11"/>
        <v>313007.32000000018</v>
      </c>
      <c r="AV41" s="516">
        <f t="shared" si="12"/>
        <v>313007.32000000018</v>
      </c>
      <c r="AW41" s="516">
        <f t="shared" si="13"/>
        <v>313007.32000000018</v>
      </c>
      <c r="AX41" s="516">
        <f t="shared" si="14"/>
        <v>313007.32000000018</v>
      </c>
      <c r="AY41" s="516">
        <f t="shared" si="15"/>
        <v>313007.32000000018</v>
      </c>
      <c r="AZ41" s="516">
        <f t="shared" si="16"/>
        <v>313007.32000000018</v>
      </c>
    </row>
    <row r="42" spans="1:52">
      <c r="A42" s="520">
        <v>1</v>
      </c>
      <c r="B42" s="520">
        <v>1</v>
      </c>
      <c r="C42" s="520">
        <v>3</v>
      </c>
      <c r="D42" s="522">
        <v>134</v>
      </c>
      <c r="E42" s="520">
        <v>2</v>
      </c>
      <c r="F42" s="520"/>
      <c r="G42" s="521" t="s">
        <v>47</v>
      </c>
      <c r="H42" s="519">
        <v>0</v>
      </c>
      <c r="I42" s="519">
        <v>0</v>
      </c>
      <c r="J42" s="519">
        <v>0</v>
      </c>
      <c r="K42" s="519">
        <v>0</v>
      </c>
      <c r="L42" s="519">
        <v>0</v>
      </c>
      <c r="M42" s="519"/>
      <c r="N42" s="519">
        <v>0</v>
      </c>
      <c r="O42" s="519"/>
      <c r="P42" s="519"/>
      <c r="Q42" s="519"/>
      <c r="R42" s="519">
        <v>0</v>
      </c>
      <c r="S42" s="519"/>
      <c r="T42" s="519">
        <v>0</v>
      </c>
      <c r="U42" s="519">
        <v>0</v>
      </c>
      <c r="V42" s="519">
        <v>0</v>
      </c>
      <c r="W42" s="519"/>
      <c r="X42" s="519"/>
      <c r="Y42" s="519"/>
      <c r="Z42" s="519"/>
      <c r="AA42" s="519"/>
      <c r="AB42" s="519"/>
      <c r="AC42" s="519"/>
      <c r="AD42" s="519"/>
      <c r="AE42" s="519"/>
      <c r="AF42" s="519"/>
      <c r="AG42" s="519"/>
      <c r="AH42" s="519"/>
      <c r="AI42" s="519"/>
      <c r="AJ42" s="519"/>
      <c r="AK42" s="519">
        <v>0</v>
      </c>
      <c r="AL42" s="519"/>
      <c r="AM42" s="519"/>
      <c r="AN42" s="519">
        <f t="shared" ref="AN42:AN68" si="45">SUM(H42:AL42)</f>
        <v>0</v>
      </c>
      <c r="AO42" s="514">
        <f t="shared" si="5"/>
        <v>0</v>
      </c>
      <c r="AP42" s="515">
        <f t="shared" si="6"/>
        <v>0</v>
      </c>
      <c r="AQ42" s="516">
        <f t="shared" si="7"/>
        <v>0</v>
      </c>
      <c r="AR42" s="516">
        <f t="shared" si="8"/>
        <v>0</v>
      </c>
      <c r="AS42" s="514">
        <f t="shared" si="9"/>
        <v>0</v>
      </c>
      <c r="AT42" s="516">
        <f t="shared" si="10"/>
        <v>0</v>
      </c>
      <c r="AU42" s="516">
        <f t="shared" si="11"/>
        <v>0</v>
      </c>
      <c r="AV42" s="516">
        <f t="shared" si="12"/>
        <v>0</v>
      </c>
      <c r="AW42" s="516">
        <f t="shared" si="13"/>
        <v>0</v>
      </c>
      <c r="AX42" s="516">
        <f t="shared" si="14"/>
        <v>0</v>
      </c>
      <c r="AY42" s="516">
        <f t="shared" si="15"/>
        <v>0</v>
      </c>
      <c r="AZ42" s="516">
        <f t="shared" si="16"/>
        <v>0</v>
      </c>
    </row>
    <row r="43" spans="1:52">
      <c r="A43" s="520">
        <v>1</v>
      </c>
      <c r="B43" s="520">
        <v>1</v>
      </c>
      <c r="C43" s="520">
        <v>3</v>
      </c>
      <c r="D43" s="522">
        <v>135</v>
      </c>
      <c r="E43" s="523"/>
      <c r="F43" s="523"/>
      <c r="G43" s="524" t="s">
        <v>48</v>
      </c>
      <c r="H43" s="518">
        <f>+H44</f>
        <v>0</v>
      </c>
      <c r="I43" s="518">
        <f t="shared" ref="I43:AL43" si="46">+I44</f>
        <v>0</v>
      </c>
      <c r="J43" s="518">
        <f t="shared" si="46"/>
        <v>0</v>
      </c>
      <c r="K43" s="518">
        <f t="shared" si="46"/>
        <v>0</v>
      </c>
      <c r="L43" s="518">
        <v>0</v>
      </c>
      <c r="M43" s="518">
        <f t="shared" si="46"/>
        <v>0</v>
      </c>
      <c r="N43" s="518">
        <f t="shared" si="46"/>
        <v>0</v>
      </c>
      <c r="O43" s="518">
        <v>0</v>
      </c>
      <c r="P43" s="518">
        <f t="shared" si="46"/>
        <v>0</v>
      </c>
      <c r="Q43" s="518">
        <v>0</v>
      </c>
      <c r="R43" s="518">
        <f t="shared" si="46"/>
        <v>0</v>
      </c>
      <c r="S43" s="518">
        <v>0</v>
      </c>
      <c r="T43" s="518">
        <v>0</v>
      </c>
      <c r="U43" s="518">
        <f t="shared" si="46"/>
        <v>0</v>
      </c>
      <c r="V43" s="518">
        <f t="shared" si="46"/>
        <v>0</v>
      </c>
      <c r="W43" s="518">
        <f t="shared" si="46"/>
        <v>0</v>
      </c>
      <c r="X43" s="518">
        <f t="shared" si="46"/>
        <v>0</v>
      </c>
      <c r="Y43" s="518">
        <f t="shared" si="46"/>
        <v>0</v>
      </c>
      <c r="Z43" s="518">
        <f t="shared" si="46"/>
        <v>0</v>
      </c>
      <c r="AA43" s="518">
        <f t="shared" si="46"/>
        <v>0</v>
      </c>
      <c r="AB43" s="518">
        <f t="shared" si="46"/>
        <v>0</v>
      </c>
      <c r="AC43" s="518">
        <f t="shared" si="46"/>
        <v>0</v>
      </c>
      <c r="AD43" s="518">
        <f t="shared" si="46"/>
        <v>0</v>
      </c>
      <c r="AE43" s="518">
        <f t="shared" si="46"/>
        <v>0</v>
      </c>
      <c r="AF43" s="518">
        <f t="shared" si="46"/>
        <v>0</v>
      </c>
      <c r="AG43" s="518">
        <f t="shared" si="46"/>
        <v>0</v>
      </c>
      <c r="AH43" s="518">
        <f t="shared" si="46"/>
        <v>0</v>
      </c>
      <c r="AI43" s="518">
        <f t="shared" si="46"/>
        <v>0</v>
      </c>
      <c r="AJ43" s="518">
        <f t="shared" si="46"/>
        <v>0</v>
      </c>
      <c r="AK43" s="518">
        <f t="shared" si="46"/>
        <v>0</v>
      </c>
      <c r="AL43" s="518">
        <f t="shared" si="46"/>
        <v>0</v>
      </c>
      <c r="AM43" s="518">
        <v>0</v>
      </c>
      <c r="AN43" s="518">
        <f>SUM(H43:AM43)</f>
        <v>0</v>
      </c>
      <c r="AO43" s="514">
        <f t="shared" si="5"/>
        <v>0</v>
      </c>
      <c r="AP43" s="515">
        <f t="shared" si="6"/>
        <v>0</v>
      </c>
      <c r="AQ43" s="516">
        <f t="shared" si="7"/>
        <v>0</v>
      </c>
      <c r="AR43" s="516">
        <f t="shared" si="8"/>
        <v>0</v>
      </c>
      <c r="AS43" s="514">
        <f t="shared" si="9"/>
        <v>0</v>
      </c>
      <c r="AT43" s="516">
        <f t="shared" si="10"/>
        <v>0</v>
      </c>
      <c r="AU43" s="516">
        <f t="shared" si="11"/>
        <v>0</v>
      </c>
      <c r="AV43" s="516">
        <f t="shared" si="12"/>
        <v>0</v>
      </c>
      <c r="AW43" s="516">
        <f t="shared" si="13"/>
        <v>0</v>
      </c>
      <c r="AX43" s="516">
        <f t="shared" si="14"/>
        <v>0</v>
      </c>
      <c r="AY43" s="516">
        <f t="shared" si="15"/>
        <v>0</v>
      </c>
      <c r="AZ43" s="516">
        <f t="shared" si="16"/>
        <v>0</v>
      </c>
    </row>
    <row r="44" spans="1:52">
      <c r="A44" s="520">
        <v>1</v>
      </c>
      <c r="B44" s="520">
        <v>1</v>
      </c>
      <c r="C44" s="520">
        <v>3</v>
      </c>
      <c r="D44" s="522">
        <v>135</v>
      </c>
      <c r="E44" s="520">
        <v>1</v>
      </c>
      <c r="F44" s="520"/>
      <c r="G44" s="521" t="s">
        <v>48</v>
      </c>
      <c r="H44" s="519"/>
      <c r="I44" s="519"/>
      <c r="J44" s="519"/>
      <c r="K44" s="519"/>
      <c r="L44" s="519"/>
      <c r="M44" s="519"/>
      <c r="N44" s="519"/>
      <c r="O44" s="519"/>
      <c r="P44" s="519"/>
      <c r="Q44" s="519"/>
      <c r="R44" s="519"/>
      <c r="S44" s="519"/>
      <c r="T44" s="519"/>
      <c r="U44" s="519"/>
      <c r="V44" s="519"/>
      <c r="W44" s="519"/>
      <c r="X44" s="519"/>
      <c r="Y44" s="519"/>
      <c r="Z44" s="519"/>
      <c r="AA44" s="519"/>
      <c r="AB44" s="519"/>
      <c r="AC44" s="519"/>
      <c r="AD44" s="519"/>
      <c r="AE44" s="519"/>
      <c r="AF44" s="519"/>
      <c r="AG44" s="519"/>
      <c r="AH44" s="519"/>
      <c r="AI44" s="519"/>
      <c r="AJ44" s="519"/>
      <c r="AK44" s="519"/>
      <c r="AL44" s="519"/>
      <c r="AM44" s="519"/>
      <c r="AN44" s="519">
        <f t="shared" si="45"/>
        <v>0</v>
      </c>
      <c r="AO44" s="514">
        <f t="shared" si="5"/>
        <v>0</v>
      </c>
      <c r="AP44" s="515">
        <f t="shared" si="6"/>
        <v>0</v>
      </c>
      <c r="AQ44" s="516">
        <f t="shared" si="7"/>
        <v>0</v>
      </c>
      <c r="AR44" s="516">
        <f t="shared" si="8"/>
        <v>0</v>
      </c>
      <c r="AS44" s="514">
        <f t="shared" si="9"/>
        <v>0</v>
      </c>
      <c r="AT44" s="516">
        <f t="shared" si="10"/>
        <v>0</v>
      </c>
      <c r="AU44" s="516">
        <f t="shared" si="11"/>
        <v>0</v>
      </c>
      <c r="AV44" s="516">
        <f t="shared" si="12"/>
        <v>0</v>
      </c>
      <c r="AW44" s="516">
        <f t="shared" si="13"/>
        <v>0</v>
      </c>
      <c r="AX44" s="516">
        <f t="shared" si="14"/>
        <v>0</v>
      </c>
      <c r="AY44" s="516">
        <f t="shared" si="15"/>
        <v>0</v>
      </c>
      <c r="AZ44" s="516">
        <f t="shared" si="16"/>
        <v>0</v>
      </c>
    </row>
    <row r="45" spans="1:52">
      <c r="A45" s="520">
        <v>1</v>
      </c>
      <c r="B45" s="520">
        <v>1</v>
      </c>
      <c r="C45" s="520">
        <v>3</v>
      </c>
      <c r="D45" s="522">
        <v>136</v>
      </c>
      <c r="E45" s="523"/>
      <c r="F45" s="523"/>
      <c r="G45" s="524" t="s">
        <v>49</v>
      </c>
      <c r="H45" s="518">
        <f>+H46</f>
        <v>0</v>
      </c>
      <c r="I45" s="518">
        <f t="shared" ref="I45:AL45" si="47">+I46</f>
        <v>0</v>
      </c>
      <c r="J45" s="518">
        <f t="shared" si="47"/>
        <v>0</v>
      </c>
      <c r="K45" s="518">
        <f t="shared" si="47"/>
        <v>0</v>
      </c>
      <c r="L45" s="518">
        <v>0</v>
      </c>
      <c r="M45" s="518">
        <f t="shared" si="47"/>
        <v>0</v>
      </c>
      <c r="N45" s="518">
        <f t="shared" si="47"/>
        <v>0</v>
      </c>
      <c r="O45" s="518">
        <v>0</v>
      </c>
      <c r="P45" s="518">
        <f t="shared" si="47"/>
        <v>0</v>
      </c>
      <c r="Q45" s="518">
        <v>0</v>
      </c>
      <c r="R45" s="518">
        <f t="shared" si="47"/>
        <v>0</v>
      </c>
      <c r="S45" s="518">
        <v>0</v>
      </c>
      <c r="T45" s="518">
        <v>0</v>
      </c>
      <c r="U45" s="518">
        <f t="shared" si="47"/>
        <v>0</v>
      </c>
      <c r="V45" s="518">
        <f t="shared" si="47"/>
        <v>0</v>
      </c>
      <c r="W45" s="518">
        <f t="shared" si="47"/>
        <v>0</v>
      </c>
      <c r="X45" s="518">
        <f t="shared" si="47"/>
        <v>0</v>
      </c>
      <c r="Y45" s="518">
        <f t="shared" si="47"/>
        <v>0</v>
      </c>
      <c r="Z45" s="518">
        <f t="shared" si="47"/>
        <v>0</v>
      </c>
      <c r="AA45" s="518">
        <f t="shared" si="47"/>
        <v>0</v>
      </c>
      <c r="AB45" s="518">
        <f t="shared" si="47"/>
        <v>0</v>
      </c>
      <c r="AC45" s="518">
        <f t="shared" si="47"/>
        <v>0</v>
      </c>
      <c r="AD45" s="518">
        <f t="shared" si="47"/>
        <v>0</v>
      </c>
      <c r="AE45" s="518">
        <f t="shared" si="47"/>
        <v>0</v>
      </c>
      <c r="AF45" s="518">
        <f t="shared" si="47"/>
        <v>0</v>
      </c>
      <c r="AG45" s="518">
        <f t="shared" si="47"/>
        <v>0</v>
      </c>
      <c r="AH45" s="518">
        <f t="shared" si="47"/>
        <v>0</v>
      </c>
      <c r="AI45" s="518">
        <f t="shared" si="47"/>
        <v>0</v>
      </c>
      <c r="AJ45" s="518">
        <f t="shared" si="47"/>
        <v>0</v>
      </c>
      <c r="AK45" s="518">
        <f t="shared" si="47"/>
        <v>0</v>
      </c>
      <c r="AL45" s="518">
        <f t="shared" si="47"/>
        <v>0</v>
      </c>
      <c r="AM45" s="518">
        <v>0</v>
      </c>
      <c r="AN45" s="518">
        <f>SUM(H45:AM45)</f>
        <v>0</v>
      </c>
      <c r="AO45" s="514">
        <f t="shared" si="5"/>
        <v>0</v>
      </c>
      <c r="AP45" s="515">
        <f t="shared" si="6"/>
        <v>0</v>
      </c>
      <c r="AQ45" s="516">
        <f t="shared" si="7"/>
        <v>0</v>
      </c>
      <c r="AR45" s="516">
        <f t="shared" si="8"/>
        <v>0</v>
      </c>
      <c r="AS45" s="514">
        <f t="shared" si="9"/>
        <v>0</v>
      </c>
      <c r="AT45" s="516">
        <f t="shared" si="10"/>
        <v>0</v>
      </c>
      <c r="AU45" s="516">
        <f t="shared" si="11"/>
        <v>0</v>
      </c>
      <c r="AV45" s="516">
        <f t="shared" si="12"/>
        <v>0</v>
      </c>
      <c r="AW45" s="516">
        <f t="shared" si="13"/>
        <v>0</v>
      </c>
      <c r="AX45" s="516">
        <f t="shared" si="14"/>
        <v>0</v>
      </c>
      <c r="AY45" s="516">
        <f t="shared" si="15"/>
        <v>0</v>
      </c>
      <c r="AZ45" s="516">
        <f t="shared" si="16"/>
        <v>0</v>
      </c>
    </row>
    <row r="46" spans="1:52">
      <c r="A46" s="520">
        <v>1</v>
      </c>
      <c r="B46" s="520">
        <v>1</v>
      </c>
      <c r="C46" s="520">
        <v>3</v>
      </c>
      <c r="D46" s="522">
        <v>136</v>
      </c>
      <c r="E46" s="520">
        <v>1</v>
      </c>
      <c r="F46" s="520"/>
      <c r="G46" s="521" t="s">
        <v>49</v>
      </c>
      <c r="H46" s="519"/>
      <c r="I46" s="519"/>
      <c r="J46" s="519"/>
      <c r="K46" s="519"/>
      <c r="L46" s="519"/>
      <c r="M46" s="519"/>
      <c r="N46" s="519"/>
      <c r="O46" s="519"/>
      <c r="P46" s="519"/>
      <c r="Q46" s="519"/>
      <c r="R46" s="519"/>
      <c r="S46" s="519"/>
      <c r="T46" s="519"/>
      <c r="U46" s="519"/>
      <c r="V46" s="519"/>
      <c r="W46" s="519"/>
      <c r="X46" s="519"/>
      <c r="Y46" s="519"/>
      <c r="Z46" s="519"/>
      <c r="AA46" s="519"/>
      <c r="AB46" s="519"/>
      <c r="AC46" s="519"/>
      <c r="AD46" s="519"/>
      <c r="AE46" s="519"/>
      <c r="AF46" s="519"/>
      <c r="AG46" s="519"/>
      <c r="AH46" s="519"/>
      <c r="AI46" s="519"/>
      <c r="AJ46" s="519"/>
      <c r="AK46" s="519"/>
      <c r="AL46" s="519"/>
      <c r="AM46" s="519"/>
      <c r="AN46" s="519">
        <f t="shared" si="45"/>
        <v>0</v>
      </c>
      <c r="AO46" s="514">
        <f t="shared" si="5"/>
        <v>0</v>
      </c>
      <c r="AP46" s="515">
        <f t="shared" si="6"/>
        <v>0</v>
      </c>
      <c r="AQ46" s="516">
        <f t="shared" si="7"/>
        <v>0</v>
      </c>
      <c r="AR46" s="516">
        <f t="shared" si="8"/>
        <v>0</v>
      </c>
      <c r="AS46" s="514">
        <f t="shared" si="9"/>
        <v>0</v>
      </c>
      <c r="AT46" s="516">
        <f t="shared" si="10"/>
        <v>0</v>
      </c>
      <c r="AU46" s="516">
        <f t="shared" si="11"/>
        <v>0</v>
      </c>
      <c r="AV46" s="516">
        <f t="shared" si="12"/>
        <v>0</v>
      </c>
      <c r="AW46" s="516">
        <f t="shared" si="13"/>
        <v>0</v>
      </c>
      <c r="AX46" s="516">
        <f t="shared" si="14"/>
        <v>0</v>
      </c>
      <c r="AY46" s="516">
        <f t="shared" si="15"/>
        <v>0</v>
      </c>
      <c r="AZ46" s="516">
        <f t="shared" si="16"/>
        <v>0</v>
      </c>
    </row>
    <row r="47" spans="1:52">
      <c r="A47" s="520">
        <v>1</v>
      </c>
      <c r="B47" s="520">
        <v>1</v>
      </c>
      <c r="C47" s="520">
        <v>3</v>
      </c>
      <c r="D47" s="522">
        <v>137</v>
      </c>
      <c r="E47" s="520"/>
      <c r="F47" s="520"/>
      <c r="G47" s="524" t="s">
        <v>50</v>
      </c>
      <c r="H47" s="518">
        <f>+H48</f>
        <v>0</v>
      </c>
      <c r="I47" s="518">
        <f t="shared" ref="I47:AL47" si="48">+I48</f>
        <v>0</v>
      </c>
      <c r="J47" s="518">
        <f t="shared" si="48"/>
        <v>0</v>
      </c>
      <c r="K47" s="518">
        <f t="shared" si="48"/>
        <v>0</v>
      </c>
      <c r="L47" s="518">
        <v>0</v>
      </c>
      <c r="M47" s="518">
        <f t="shared" si="48"/>
        <v>0</v>
      </c>
      <c r="N47" s="518">
        <f t="shared" si="48"/>
        <v>0</v>
      </c>
      <c r="O47" s="518">
        <v>0</v>
      </c>
      <c r="P47" s="518">
        <f t="shared" si="48"/>
        <v>0</v>
      </c>
      <c r="Q47" s="518">
        <v>0</v>
      </c>
      <c r="R47" s="518">
        <f t="shared" si="48"/>
        <v>0</v>
      </c>
      <c r="S47" s="518">
        <v>0</v>
      </c>
      <c r="T47" s="518">
        <v>0</v>
      </c>
      <c r="U47" s="518">
        <f t="shared" si="48"/>
        <v>0</v>
      </c>
      <c r="V47" s="518">
        <f t="shared" si="48"/>
        <v>0</v>
      </c>
      <c r="W47" s="518">
        <f t="shared" si="48"/>
        <v>0</v>
      </c>
      <c r="X47" s="518">
        <f t="shared" si="48"/>
        <v>0</v>
      </c>
      <c r="Y47" s="518">
        <f t="shared" si="48"/>
        <v>0</v>
      </c>
      <c r="Z47" s="518">
        <f t="shared" si="48"/>
        <v>0</v>
      </c>
      <c r="AA47" s="518">
        <f t="shared" si="48"/>
        <v>0</v>
      </c>
      <c r="AB47" s="518">
        <f t="shared" si="48"/>
        <v>0</v>
      </c>
      <c r="AC47" s="518">
        <f t="shared" si="48"/>
        <v>0</v>
      </c>
      <c r="AD47" s="518">
        <f t="shared" si="48"/>
        <v>0</v>
      </c>
      <c r="AE47" s="518">
        <f t="shared" si="48"/>
        <v>0</v>
      </c>
      <c r="AF47" s="518">
        <f t="shared" si="48"/>
        <v>0</v>
      </c>
      <c r="AG47" s="518">
        <f t="shared" si="48"/>
        <v>0</v>
      </c>
      <c r="AH47" s="518">
        <f t="shared" si="48"/>
        <v>0</v>
      </c>
      <c r="AI47" s="518">
        <f t="shared" si="48"/>
        <v>0</v>
      </c>
      <c r="AJ47" s="518">
        <f t="shared" si="48"/>
        <v>0</v>
      </c>
      <c r="AK47" s="518">
        <f t="shared" si="48"/>
        <v>0</v>
      </c>
      <c r="AL47" s="518">
        <f t="shared" si="48"/>
        <v>0</v>
      </c>
      <c r="AM47" s="518">
        <v>0</v>
      </c>
      <c r="AN47" s="518">
        <f>SUM(H47:AM47)</f>
        <v>0</v>
      </c>
      <c r="AO47" s="514">
        <f t="shared" si="5"/>
        <v>0</v>
      </c>
      <c r="AP47" s="515">
        <f t="shared" si="6"/>
        <v>0</v>
      </c>
      <c r="AQ47" s="516">
        <f t="shared" si="7"/>
        <v>0</v>
      </c>
      <c r="AR47" s="516">
        <f t="shared" si="8"/>
        <v>0</v>
      </c>
      <c r="AS47" s="514">
        <f t="shared" si="9"/>
        <v>0</v>
      </c>
      <c r="AT47" s="516">
        <f t="shared" si="10"/>
        <v>0</v>
      </c>
      <c r="AU47" s="516">
        <f t="shared" si="11"/>
        <v>0</v>
      </c>
      <c r="AV47" s="516">
        <f t="shared" si="12"/>
        <v>0</v>
      </c>
      <c r="AW47" s="516">
        <f t="shared" si="13"/>
        <v>0</v>
      </c>
      <c r="AX47" s="516">
        <f t="shared" si="14"/>
        <v>0</v>
      </c>
      <c r="AY47" s="516">
        <f t="shared" si="15"/>
        <v>0</v>
      </c>
      <c r="AZ47" s="516">
        <f t="shared" si="16"/>
        <v>0</v>
      </c>
    </row>
    <row r="48" spans="1:52">
      <c r="A48" s="520">
        <v>1</v>
      </c>
      <c r="B48" s="520">
        <v>1</v>
      </c>
      <c r="C48" s="520">
        <v>3</v>
      </c>
      <c r="D48" s="522">
        <v>137</v>
      </c>
      <c r="E48" s="520">
        <v>1</v>
      </c>
      <c r="F48" s="520"/>
      <c r="G48" s="521" t="s">
        <v>50</v>
      </c>
      <c r="H48" s="519"/>
      <c r="I48" s="519"/>
      <c r="J48" s="519"/>
      <c r="K48" s="519"/>
      <c r="L48" s="519"/>
      <c r="M48" s="519"/>
      <c r="N48" s="519"/>
      <c r="O48" s="519"/>
      <c r="P48" s="519"/>
      <c r="Q48" s="519"/>
      <c r="R48" s="519"/>
      <c r="S48" s="519"/>
      <c r="T48" s="519"/>
      <c r="U48" s="519"/>
      <c r="V48" s="519"/>
      <c r="W48" s="519"/>
      <c r="X48" s="519"/>
      <c r="Y48" s="519"/>
      <c r="Z48" s="519"/>
      <c r="AA48" s="519"/>
      <c r="AB48" s="519"/>
      <c r="AC48" s="519"/>
      <c r="AD48" s="519"/>
      <c r="AE48" s="519"/>
      <c r="AF48" s="519"/>
      <c r="AG48" s="519"/>
      <c r="AH48" s="519"/>
      <c r="AI48" s="519"/>
      <c r="AJ48" s="519"/>
      <c r="AK48" s="519"/>
      <c r="AL48" s="519"/>
      <c r="AM48" s="519"/>
      <c r="AN48" s="519">
        <f t="shared" si="45"/>
        <v>0</v>
      </c>
      <c r="AO48" s="514">
        <f t="shared" si="5"/>
        <v>0</v>
      </c>
      <c r="AP48" s="515">
        <f t="shared" si="6"/>
        <v>0</v>
      </c>
      <c r="AQ48" s="516">
        <f t="shared" si="7"/>
        <v>0</v>
      </c>
      <c r="AR48" s="516">
        <f t="shared" si="8"/>
        <v>0</v>
      </c>
      <c r="AS48" s="514">
        <f t="shared" si="9"/>
        <v>0</v>
      </c>
      <c r="AT48" s="516">
        <f t="shared" si="10"/>
        <v>0</v>
      </c>
      <c r="AU48" s="516">
        <f t="shared" si="11"/>
        <v>0</v>
      </c>
      <c r="AV48" s="516">
        <f t="shared" si="12"/>
        <v>0</v>
      </c>
      <c r="AW48" s="516">
        <f t="shared" si="13"/>
        <v>0</v>
      </c>
      <c r="AX48" s="516">
        <f t="shared" si="14"/>
        <v>0</v>
      </c>
      <c r="AY48" s="516">
        <f t="shared" si="15"/>
        <v>0</v>
      </c>
      <c r="AZ48" s="516">
        <f t="shared" si="16"/>
        <v>0</v>
      </c>
    </row>
    <row r="49" spans="1:52">
      <c r="A49" s="520">
        <v>1</v>
      </c>
      <c r="B49" s="520">
        <v>1</v>
      </c>
      <c r="C49" s="520">
        <v>3</v>
      </c>
      <c r="D49" s="522">
        <v>138</v>
      </c>
      <c r="E49" s="520"/>
      <c r="F49" s="520"/>
      <c r="G49" s="524" t="s">
        <v>51</v>
      </c>
      <c r="H49" s="518">
        <f>SUM(H50:H52)</f>
        <v>0</v>
      </c>
      <c r="I49" s="518">
        <f t="shared" ref="I49:AL49" si="49">SUM(I50:I52)</f>
        <v>0</v>
      </c>
      <c r="J49" s="518">
        <f t="shared" si="49"/>
        <v>0</v>
      </c>
      <c r="K49" s="518">
        <f t="shared" si="49"/>
        <v>0</v>
      </c>
      <c r="L49" s="518">
        <f t="shared" si="49"/>
        <v>0</v>
      </c>
      <c r="M49" s="518">
        <f t="shared" si="49"/>
        <v>0</v>
      </c>
      <c r="N49" s="518">
        <f t="shared" si="49"/>
        <v>0</v>
      </c>
      <c r="O49" s="518">
        <f t="shared" si="49"/>
        <v>0</v>
      </c>
      <c r="P49" s="518">
        <f t="shared" si="49"/>
        <v>0</v>
      </c>
      <c r="Q49" s="518">
        <f t="shared" si="49"/>
        <v>0</v>
      </c>
      <c r="R49" s="518">
        <f t="shared" si="49"/>
        <v>0</v>
      </c>
      <c r="S49" s="518">
        <f t="shared" si="49"/>
        <v>0</v>
      </c>
      <c r="T49" s="518">
        <f t="shared" si="49"/>
        <v>0</v>
      </c>
      <c r="U49" s="518">
        <f t="shared" si="49"/>
        <v>0</v>
      </c>
      <c r="V49" s="518">
        <f t="shared" si="49"/>
        <v>0</v>
      </c>
      <c r="W49" s="518">
        <f t="shared" si="49"/>
        <v>0</v>
      </c>
      <c r="X49" s="518">
        <f t="shared" si="49"/>
        <v>0</v>
      </c>
      <c r="Y49" s="518">
        <f t="shared" si="49"/>
        <v>0</v>
      </c>
      <c r="Z49" s="518">
        <f t="shared" si="49"/>
        <v>0</v>
      </c>
      <c r="AA49" s="518">
        <f t="shared" si="49"/>
        <v>0</v>
      </c>
      <c r="AB49" s="518">
        <f t="shared" si="49"/>
        <v>0</v>
      </c>
      <c r="AC49" s="518">
        <f t="shared" si="49"/>
        <v>0</v>
      </c>
      <c r="AD49" s="518">
        <f t="shared" si="49"/>
        <v>0</v>
      </c>
      <c r="AE49" s="518">
        <f t="shared" si="49"/>
        <v>0</v>
      </c>
      <c r="AF49" s="518">
        <f t="shared" si="49"/>
        <v>0</v>
      </c>
      <c r="AG49" s="518">
        <f t="shared" si="49"/>
        <v>0</v>
      </c>
      <c r="AH49" s="518">
        <f t="shared" si="49"/>
        <v>0</v>
      </c>
      <c r="AI49" s="518">
        <f t="shared" si="49"/>
        <v>0</v>
      </c>
      <c r="AJ49" s="518">
        <f t="shared" si="49"/>
        <v>0</v>
      </c>
      <c r="AK49" s="518">
        <f t="shared" si="49"/>
        <v>0</v>
      </c>
      <c r="AL49" s="518">
        <f t="shared" si="49"/>
        <v>0</v>
      </c>
      <c r="AM49" s="518">
        <v>0</v>
      </c>
      <c r="AN49" s="518">
        <f>SUM(H49:AM49)</f>
        <v>0</v>
      </c>
      <c r="AO49" s="514">
        <f t="shared" si="5"/>
        <v>0</v>
      </c>
      <c r="AP49" s="515">
        <f t="shared" si="6"/>
        <v>0</v>
      </c>
      <c r="AQ49" s="516">
        <f t="shared" si="7"/>
        <v>0</v>
      </c>
      <c r="AR49" s="516">
        <f t="shared" si="8"/>
        <v>0</v>
      </c>
      <c r="AS49" s="514">
        <f t="shared" si="9"/>
        <v>0</v>
      </c>
      <c r="AT49" s="516">
        <f t="shared" si="10"/>
        <v>0</v>
      </c>
      <c r="AU49" s="516">
        <f t="shared" si="11"/>
        <v>0</v>
      </c>
      <c r="AV49" s="516">
        <f t="shared" si="12"/>
        <v>0</v>
      </c>
      <c r="AW49" s="516">
        <f t="shared" si="13"/>
        <v>0</v>
      </c>
      <c r="AX49" s="516">
        <f t="shared" si="14"/>
        <v>0</v>
      </c>
      <c r="AY49" s="516">
        <f t="shared" si="15"/>
        <v>0</v>
      </c>
      <c r="AZ49" s="516">
        <f t="shared" si="16"/>
        <v>0</v>
      </c>
    </row>
    <row r="50" spans="1:52">
      <c r="A50" s="520">
        <v>1</v>
      </c>
      <c r="B50" s="520">
        <v>1</v>
      </c>
      <c r="C50" s="520">
        <v>3</v>
      </c>
      <c r="D50" s="522">
        <v>138</v>
      </c>
      <c r="E50" s="520">
        <v>1</v>
      </c>
      <c r="F50" s="520"/>
      <c r="G50" s="521" t="s">
        <v>52</v>
      </c>
      <c r="H50" s="519"/>
      <c r="I50" s="519"/>
      <c r="J50" s="519"/>
      <c r="K50" s="519"/>
      <c r="L50" s="519"/>
      <c r="M50" s="519"/>
      <c r="N50" s="519"/>
      <c r="O50" s="519"/>
      <c r="P50" s="519"/>
      <c r="Q50" s="519"/>
      <c r="R50" s="519"/>
      <c r="S50" s="519"/>
      <c r="T50" s="519"/>
      <c r="U50" s="519"/>
      <c r="V50" s="519"/>
      <c r="W50" s="519"/>
      <c r="X50" s="519"/>
      <c r="Y50" s="519"/>
      <c r="Z50" s="519"/>
      <c r="AA50" s="519"/>
      <c r="AB50" s="519"/>
      <c r="AC50" s="519"/>
      <c r="AD50" s="519"/>
      <c r="AE50" s="519"/>
      <c r="AF50" s="519"/>
      <c r="AG50" s="519"/>
      <c r="AH50" s="519"/>
      <c r="AI50" s="519"/>
      <c r="AJ50" s="519"/>
      <c r="AK50" s="519"/>
      <c r="AL50" s="519"/>
      <c r="AM50" s="519"/>
      <c r="AN50" s="519">
        <f t="shared" si="45"/>
        <v>0</v>
      </c>
      <c r="AO50" s="514">
        <f t="shared" si="5"/>
        <v>0</v>
      </c>
      <c r="AP50" s="515">
        <f t="shared" si="6"/>
        <v>0</v>
      </c>
      <c r="AQ50" s="516">
        <f t="shared" si="7"/>
        <v>0</v>
      </c>
      <c r="AR50" s="516">
        <f t="shared" si="8"/>
        <v>0</v>
      </c>
      <c r="AS50" s="514">
        <f t="shared" si="9"/>
        <v>0</v>
      </c>
      <c r="AT50" s="516">
        <f t="shared" si="10"/>
        <v>0</v>
      </c>
      <c r="AU50" s="516">
        <f t="shared" si="11"/>
        <v>0</v>
      </c>
      <c r="AV50" s="516">
        <f t="shared" si="12"/>
        <v>0</v>
      </c>
      <c r="AW50" s="516">
        <f t="shared" si="13"/>
        <v>0</v>
      </c>
      <c r="AX50" s="516">
        <f t="shared" si="14"/>
        <v>0</v>
      </c>
      <c r="AY50" s="516">
        <f t="shared" si="15"/>
        <v>0</v>
      </c>
      <c r="AZ50" s="516">
        <f t="shared" si="16"/>
        <v>0</v>
      </c>
    </row>
    <row r="51" spans="1:52">
      <c r="A51" s="520">
        <v>1</v>
      </c>
      <c r="B51" s="520">
        <v>1</v>
      </c>
      <c r="C51" s="520">
        <v>3</v>
      </c>
      <c r="D51" s="522">
        <v>138</v>
      </c>
      <c r="E51" s="520">
        <v>2</v>
      </c>
      <c r="F51" s="520"/>
      <c r="G51" s="521" t="s">
        <v>53</v>
      </c>
      <c r="H51" s="519"/>
      <c r="I51" s="519"/>
      <c r="J51" s="519"/>
      <c r="K51" s="519"/>
      <c r="L51" s="519"/>
      <c r="M51" s="519"/>
      <c r="N51" s="519"/>
      <c r="O51" s="519"/>
      <c r="P51" s="519"/>
      <c r="Q51" s="519"/>
      <c r="R51" s="519"/>
      <c r="S51" s="519"/>
      <c r="T51" s="519"/>
      <c r="U51" s="519"/>
      <c r="V51" s="519"/>
      <c r="W51" s="519"/>
      <c r="X51" s="519"/>
      <c r="Y51" s="519"/>
      <c r="Z51" s="519"/>
      <c r="AA51" s="519"/>
      <c r="AB51" s="519"/>
      <c r="AC51" s="519"/>
      <c r="AD51" s="519"/>
      <c r="AE51" s="519"/>
      <c r="AF51" s="519"/>
      <c r="AG51" s="519"/>
      <c r="AH51" s="519"/>
      <c r="AI51" s="519"/>
      <c r="AJ51" s="519"/>
      <c r="AK51" s="519"/>
      <c r="AL51" s="519"/>
      <c r="AM51" s="519"/>
      <c r="AN51" s="519">
        <f t="shared" si="45"/>
        <v>0</v>
      </c>
      <c r="AO51" s="514">
        <f t="shared" si="5"/>
        <v>0</v>
      </c>
      <c r="AP51" s="515">
        <f t="shared" si="6"/>
        <v>0</v>
      </c>
      <c r="AQ51" s="516">
        <f t="shared" si="7"/>
        <v>0</v>
      </c>
      <c r="AR51" s="516">
        <f t="shared" si="8"/>
        <v>0</v>
      </c>
      <c r="AS51" s="514">
        <f t="shared" si="9"/>
        <v>0</v>
      </c>
      <c r="AT51" s="516">
        <f t="shared" si="10"/>
        <v>0</v>
      </c>
      <c r="AU51" s="516">
        <f t="shared" si="11"/>
        <v>0</v>
      </c>
      <c r="AV51" s="516">
        <f t="shared" si="12"/>
        <v>0</v>
      </c>
      <c r="AW51" s="516">
        <f t="shared" si="13"/>
        <v>0</v>
      </c>
      <c r="AX51" s="516">
        <f t="shared" si="14"/>
        <v>0</v>
      </c>
      <c r="AY51" s="516">
        <f t="shared" si="15"/>
        <v>0</v>
      </c>
      <c r="AZ51" s="516">
        <f t="shared" si="16"/>
        <v>0</v>
      </c>
    </row>
    <row r="52" spans="1:52">
      <c r="A52" s="520">
        <v>1</v>
      </c>
      <c r="B52" s="520">
        <v>1</v>
      </c>
      <c r="C52" s="520">
        <v>3</v>
      </c>
      <c r="D52" s="522">
        <v>138</v>
      </c>
      <c r="E52" s="520">
        <v>3</v>
      </c>
      <c r="F52" s="520"/>
      <c r="G52" s="521" t="s">
        <v>54</v>
      </c>
      <c r="H52" s="519"/>
      <c r="I52" s="519"/>
      <c r="J52" s="519"/>
      <c r="K52" s="519"/>
      <c r="L52" s="519"/>
      <c r="M52" s="519"/>
      <c r="N52" s="519"/>
      <c r="O52" s="519"/>
      <c r="P52" s="519"/>
      <c r="Q52" s="519"/>
      <c r="R52" s="519"/>
      <c r="S52" s="519"/>
      <c r="T52" s="519"/>
      <c r="U52" s="519"/>
      <c r="V52" s="519"/>
      <c r="W52" s="519"/>
      <c r="X52" s="519"/>
      <c r="Y52" s="519"/>
      <c r="Z52" s="519"/>
      <c r="AA52" s="519"/>
      <c r="AB52" s="519"/>
      <c r="AC52" s="519"/>
      <c r="AD52" s="519"/>
      <c r="AE52" s="519"/>
      <c r="AF52" s="519"/>
      <c r="AG52" s="519"/>
      <c r="AH52" s="519"/>
      <c r="AI52" s="519"/>
      <c r="AJ52" s="519"/>
      <c r="AK52" s="519"/>
      <c r="AL52" s="519"/>
      <c r="AM52" s="519"/>
      <c r="AN52" s="519">
        <f t="shared" si="45"/>
        <v>0</v>
      </c>
      <c r="AO52" s="514">
        <f t="shared" si="5"/>
        <v>0</v>
      </c>
      <c r="AP52" s="515">
        <f t="shared" si="6"/>
        <v>0</v>
      </c>
      <c r="AQ52" s="516">
        <f t="shared" si="7"/>
        <v>0</v>
      </c>
      <c r="AR52" s="516">
        <f t="shared" si="8"/>
        <v>0</v>
      </c>
      <c r="AS52" s="514">
        <f t="shared" si="9"/>
        <v>0</v>
      </c>
      <c r="AT52" s="516">
        <f t="shared" si="10"/>
        <v>0</v>
      </c>
      <c r="AU52" s="516">
        <f t="shared" si="11"/>
        <v>0</v>
      </c>
      <c r="AV52" s="516">
        <f t="shared" si="12"/>
        <v>0</v>
      </c>
      <c r="AW52" s="516">
        <f t="shared" si="13"/>
        <v>0</v>
      </c>
      <c r="AX52" s="516">
        <f t="shared" si="14"/>
        <v>0</v>
      </c>
      <c r="AY52" s="516">
        <f t="shared" si="15"/>
        <v>0</v>
      </c>
      <c r="AZ52" s="516">
        <f t="shared" si="16"/>
        <v>0</v>
      </c>
    </row>
    <row r="53" spans="1:52">
      <c r="A53" s="520">
        <v>1</v>
      </c>
      <c r="B53" s="520">
        <v>1</v>
      </c>
      <c r="C53" s="520">
        <v>4</v>
      </c>
      <c r="D53" s="522"/>
      <c r="E53" s="520"/>
      <c r="F53" s="520"/>
      <c r="G53" s="524" t="s">
        <v>55</v>
      </c>
      <c r="H53" s="517">
        <f>+H54+H59+H62+H64</f>
        <v>0</v>
      </c>
      <c r="I53" s="517">
        <f t="shared" ref="I53:AL53" si="50">+I54+I59+I62+I64</f>
        <v>0</v>
      </c>
      <c r="J53" s="517">
        <f t="shared" si="50"/>
        <v>0</v>
      </c>
      <c r="K53" s="517">
        <f t="shared" si="50"/>
        <v>0</v>
      </c>
      <c r="L53" s="517">
        <f t="shared" si="50"/>
        <v>0</v>
      </c>
      <c r="M53" s="517">
        <f t="shared" si="50"/>
        <v>0</v>
      </c>
      <c r="N53" s="517">
        <f t="shared" si="50"/>
        <v>0</v>
      </c>
      <c r="O53" s="517">
        <f t="shared" si="50"/>
        <v>0</v>
      </c>
      <c r="P53" s="517">
        <f t="shared" si="50"/>
        <v>0</v>
      </c>
      <c r="Q53" s="517">
        <f t="shared" si="50"/>
        <v>0</v>
      </c>
      <c r="R53" s="517">
        <f t="shared" si="50"/>
        <v>0</v>
      </c>
      <c r="S53" s="517">
        <f t="shared" si="50"/>
        <v>0</v>
      </c>
      <c r="T53" s="517">
        <f t="shared" si="50"/>
        <v>0</v>
      </c>
      <c r="U53" s="517">
        <f t="shared" si="50"/>
        <v>0</v>
      </c>
      <c r="V53" s="517">
        <f t="shared" si="50"/>
        <v>0</v>
      </c>
      <c r="W53" s="517">
        <f t="shared" si="50"/>
        <v>0</v>
      </c>
      <c r="X53" s="517">
        <f t="shared" si="50"/>
        <v>0</v>
      </c>
      <c r="Y53" s="517">
        <f t="shared" si="50"/>
        <v>0</v>
      </c>
      <c r="Z53" s="517">
        <f t="shared" si="50"/>
        <v>0</v>
      </c>
      <c r="AA53" s="517">
        <f t="shared" si="50"/>
        <v>0</v>
      </c>
      <c r="AB53" s="517">
        <f t="shared" si="50"/>
        <v>0</v>
      </c>
      <c r="AC53" s="517">
        <f t="shared" si="50"/>
        <v>0</v>
      </c>
      <c r="AD53" s="517">
        <f t="shared" si="50"/>
        <v>0</v>
      </c>
      <c r="AE53" s="517">
        <f t="shared" si="50"/>
        <v>0</v>
      </c>
      <c r="AF53" s="517">
        <f t="shared" si="50"/>
        <v>0</v>
      </c>
      <c r="AG53" s="517">
        <f t="shared" si="50"/>
        <v>0</v>
      </c>
      <c r="AH53" s="517">
        <f t="shared" si="50"/>
        <v>0</v>
      </c>
      <c r="AI53" s="517">
        <f t="shared" si="50"/>
        <v>0</v>
      </c>
      <c r="AJ53" s="517">
        <f t="shared" si="50"/>
        <v>0</v>
      </c>
      <c r="AK53" s="517">
        <f t="shared" si="50"/>
        <v>0</v>
      </c>
      <c r="AL53" s="517">
        <f t="shared" si="50"/>
        <v>0</v>
      </c>
      <c r="AM53" s="517">
        <v>0</v>
      </c>
      <c r="AN53" s="517">
        <f>SUM(H53:AM53)</f>
        <v>0</v>
      </c>
      <c r="AO53" s="514">
        <f t="shared" si="5"/>
        <v>0</v>
      </c>
      <c r="AP53" s="515">
        <f t="shared" si="6"/>
        <v>0</v>
      </c>
      <c r="AQ53" s="516">
        <f t="shared" si="7"/>
        <v>0</v>
      </c>
      <c r="AR53" s="516">
        <f t="shared" si="8"/>
        <v>0</v>
      </c>
      <c r="AS53" s="514">
        <f t="shared" si="9"/>
        <v>0</v>
      </c>
      <c r="AT53" s="516">
        <f t="shared" si="10"/>
        <v>0</v>
      </c>
      <c r="AU53" s="516">
        <f t="shared" si="11"/>
        <v>0</v>
      </c>
      <c r="AV53" s="516">
        <f t="shared" si="12"/>
        <v>0</v>
      </c>
      <c r="AW53" s="516">
        <f t="shared" si="13"/>
        <v>0</v>
      </c>
      <c r="AX53" s="516">
        <f t="shared" si="14"/>
        <v>0</v>
      </c>
      <c r="AY53" s="516">
        <f t="shared" si="15"/>
        <v>0</v>
      </c>
      <c r="AZ53" s="516">
        <f t="shared" si="16"/>
        <v>0</v>
      </c>
    </row>
    <row r="54" spans="1:52">
      <c r="A54" s="520">
        <v>1</v>
      </c>
      <c r="B54" s="520">
        <v>1</v>
      </c>
      <c r="C54" s="520">
        <v>4</v>
      </c>
      <c r="D54" s="522">
        <v>141</v>
      </c>
      <c r="E54" s="520"/>
      <c r="F54" s="520"/>
      <c r="G54" s="524" t="s">
        <v>56</v>
      </c>
      <c r="H54" s="518">
        <f t="shared" ref="H54:AL54" si="51">SUM(H55:H58)</f>
        <v>0</v>
      </c>
      <c r="I54" s="518">
        <f t="shared" si="51"/>
        <v>0</v>
      </c>
      <c r="J54" s="518">
        <f t="shared" si="51"/>
        <v>0</v>
      </c>
      <c r="K54" s="518">
        <f t="shared" si="51"/>
        <v>0</v>
      </c>
      <c r="L54" s="518">
        <v>0</v>
      </c>
      <c r="M54" s="518">
        <f t="shared" ref="M54:N54" si="52">SUM(M55:M58)</f>
        <v>0</v>
      </c>
      <c r="N54" s="518">
        <f t="shared" si="52"/>
        <v>0</v>
      </c>
      <c r="O54" s="518">
        <v>0</v>
      </c>
      <c r="P54" s="518">
        <f t="shared" ref="P54" si="53">SUM(P55:P58)</f>
        <v>0</v>
      </c>
      <c r="Q54" s="518">
        <v>0</v>
      </c>
      <c r="R54" s="518">
        <f t="shared" ref="R54" si="54">SUM(R55:R58)</f>
        <v>0</v>
      </c>
      <c r="S54" s="518">
        <v>0</v>
      </c>
      <c r="T54" s="518">
        <v>0</v>
      </c>
      <c r="U54" s="518">
        <f t="shared" ref="U54:AJ54" si="55">SUM(U55:U58)</f>
        <v>0</v>
      </c>
      <c r="V54" s="518">
        <f t="shared" si="55"/>
        <v>0</v>
      </c>
      <c r="W54" s="518">
        <f>SUM(W55:W58)</f>
        <v>0</v>
      </c>
      <c r="X54" s="518">
        <f t="shared" ref="X54:AG54" si="56">SUM(X55:X58)</f>
        <v>0</v>
      </c>
      <c r="Y54" s="518">
        <f t="shared" si="56"/>
        <v>0</v>
      </c>
      <c r="Z54" s="518">
        <f t="shared" si="56"/>
        <v>0</v>
      </c>
      <c r="AA54" s="518">
        <f t="shared" si="56"/>
        <v>0</v>
      </c>
      <c r="AB54" s="518">
        <f t="shared" si="56"/>
        <v>0</v>
      </c>
      <c r="AC54" s="518">
        <f t="shared" si="56"/>
        <v>0</v>
      </c>
      <c r="AD54" s="518">
        <f t="shared" si="56"/>
        <v>0</v>
      </c>
      <c r="AE54" s="518">
        <f t="shared" si="56"/>
        <v>0</v>
      </c>
      <c r="AF54" s="518">
        <f t="shared" si="56"/>
        <v>0</v>
      </c>
      <c r="AG54" s="518">
        <f t="shared" si="56"/>
        <v>0</v>
      </c>
      <c r="AH54" s="518">
        <f t="shared" si="55"/>
        <v>0</v>
      </c>
      <c r="AI54" s="518">
        <f t="shared" si="55"/>
        <v>0</v>
      </c>
      <c r="AJ54" s="518">
        <f t="shared" si="55"/>
        <v>0</v>
      </c>
      <c r="AK54" s="518">
        <f t="shared" si="51"/>
        <v>0</v>
      </c>
      <c r="AL54" s="518">
        <f t="shared" si="51"/>
        <v>0</v>
      </c>
      <c r="AM54" s="518">
        <v>0</v>
      </c>
      <c r="AN54" s="518">
        <f t="shared" si="45"/>
        <v>0</v>
      </c>
      <c r="AO54" s="514">
        <f t="shared" si="5"/>
        <v>0</v>
      </c>
      <c r="AP54" s="515">
        <f t="shared" si="6"/>
        <v>0</v>
      </c>
      <c r="AQ54" s="516">
        <f t="shared" si="7"/>
        <v>0</v>
      </c>
      <c r="AR54" s="516">
        <f t="shared" si="8"/>
        <v>0</v>
      </c>
      <c r="AS54" s="514">
        <f t="shared" si="9"/>
        <v>0</v>
      </c>
      <c r="AT54" s="516">
        <f t="shared" si="10"/>
        <v>0</v>
      </c>
      <c r="AU54" s="516">
        <f t="shared" si="11"/>
        <v>0</v>
      </c>
      <c r="AV54" s="516">
        <f t="shared" si="12"/>
        <v>0</v>
      </c>
      <c r="AW54" s="516">
        <f t="shared" si="13"/>
        <v>0</v>
      </c>
      <c r="AX54" s="516">
        <f t="shared" si="14"/>
        <v>0</v>
      </c>
      <c r="AY54" s="516">
        <f t="shared" si="15"/>
        <v>0</v>
      </c>
      <c r="AZ54" s="516">
        <f t="shared" si="16"/>
        <v>0</v>
      </c>
    </row>
    <row r="55" spans="1:52">
      <c r="A55" s="520">
        <v>1</v>
      </c>
      <c r="B55" s="520">
        <v>1</v>
      </c>
      <c r="C55" s="520">
        <v>4</v>
      </c>
      <c r="D55" s="522">
        <v>141</v>
      </c>
      <c r="E55" s="520">
        <v>1</v>
      </c>
      <c r="F55" s="520"/>
      <c r="G55" s="521" t="s">
        <v>57</v>
      </c>
      <c r="H55" s="519"/>
      <c r="I55" s="519"/>
      <c r="J55" s="519"/>
      <c r="K55" s="519"/>
      <c r="L55" s="519"/>
      <c r="M55" s="519"/>
      <c r="N55" s="519"/>
      <c r="O55" s="519"/>
      <c r="P55" s="519"/>
      <c r="Q55" s="519"/>
      <c r="R55" s="519"/>
      <c r="S55" s="519"/>
      <c r="T55" s="519"/>
      <c r="U55" s="519"/>
      <c r="V55" s="519"/>
      <c r="W55" s="519"/>
      <c r="X55" s="519"/>
      <c r="Y55" s="519"/>
      <c r="Z55" s="519"/>
      <c r="AA55" s="519"/>
      <c r="AB55" s="519"/>
      <c r="AC55" s="519"/>
      <c r="AD55" s="519"/>
      <c r="AE55" s="519"/>
      <c r="AF55" s="519"/>
      <c r="AG55" s="519"/>
      <c r="AH55" s="519"/>
      <c r="AI55" s="519"/>
      <c r="AJ55" s="519"/>
      <c r="AK55" s="519"/>
      <c r="AL55" s="519"/>
      <c r="AM55" s="519"/>
      <c r="AN55" s="519">
        <f t="shared" si="45"/>
        <v>0</v>
      </c>
      <c r="AO55" s="514">
        <f t="shared" si="5"/>
        <v>0</v>
      </c>
      <c r="AP55" s="515">
        <f t="shared" si="6"/>
        <v>0</v>
      </c>
      <c r="AQ55" s="516">
        <f t="shared" si="7"/>
        <v>0</v>
      </c>
      <c r="AR55" s="516">
        <f t="shared" si="8"/>
        <v>0</v>
      </c>
      <c r="AS55" s="514">
        <f t="shared" si="9"/>
        <v>0</v>
      </c>
      <c r="AT55" s="516">
        <f t="shared" si="10"/>
        <v>0</v>
      </c>
      <c r="AU55" s="516">
        <f t="shared" si="11"/>
        <v>0</v>
      </c>
      <c r="AV55" s="516">
        <f t="shared" si="12"/>
        <v>0</v>
      </c>
      <c r="AW55" s="516">
        <f t="shared" si="13"/>
        <v>0</v>
      </c>
      <c r="AX55" s="516">
        <f t="shared" si="14"/>
        <v>0</v>
      </c>
      <c r="AY55" s="516">
        <f t="shared" si="15"/>
        <v>0</v>
      </c>
      <c r="AZ55" s="516">
        <f t="shared" si="16"/>
        <v>0</v>
      </c>
    </row>
    <row r="56" spans="1:52">
      <c r="A56" s="520">
        <v>1</v>
      </c>
      <c r="B56" s="520">
        <v>1</v>
      </c>
      <c r="C56" s="520">
        <v>4</v>
      </c>
      <c r="D56" s="522">
        <v>141</v>
      </c>
      <c r="E56" s="520">
        <v>2</v>
      </c>
      <c r="F56" s="520"/>
      <c r="G56" s="521" t="s">
        <v>58</v>
      </c>
      <c r="H56" s="519"/>
      <c r="I56" s="519"/>
      <c r="J56" s="519"/>
      <c r="K56" s="519"/>
      <c r="L56" s="519"/>
      <c r="M56" s="519"/>
      <c r="N56" s="519"/>
      <c r="O56" s="519"/>
      <c r="P56" s="519"/>
      <c r="Q56" s="519"/>
      <c r="R56" s="519"/>
      <c r="S56" s="519"/>
      <c r="T56" s="519"/>
      <c r="U56" s="519"/>
      <c r="V56" s="519"/>
      <c r="W56" s="519"/>
      <c r="X56" s="519"/>
      <c r="Y56" s="519"/>
      <c r="Z56" s="519"/>
      <c r="AA56" s="519"/>
      <c r="AB56" s="519"/>
      <c r="AC56" s="519"/>
      <c r="AD56" s="519"/>
      <c r="AE56" s="519"/>
      <c r="AF56" s="519"/>
      <c r="AG56" s="519"/>
      <c r="AH56" s="519"/>
      <c r="AI56" s="519"/>
      <c r="AJ56" s="519"/>
      <c r="AK56" s="519"/>
      <c r="AL56" s="519"/>
      <c r="AM56" s="519"/>
      <c r="AN56" s="519">
        <f t="shared" si="45"/>
        <v>0</v>
      </c>
      <c r="AO56" s="514">
        <f t="shared" si="5"/>
        <v>0</v>
      </c>
      <c r="AP56" s="515">
        <f t="shared" si="6"/>
        <v>0</v>
      </c>
      <c r="AQ56" s="516">
        <f t="shared" si="7"/>
        <v>0</v>
      </c>
      <c r="AR56" s="516">
        <f t="shared" si="8"/>
        <v>0</v>
      </c>
      <c r="AS56" s="514">
        <f t="shared" si="9"/>
        <v>0</v>
      </c>
      <c r="AT56" s="516">
        <f t="shared" si="10"/>
        <v>0</v>
      </c>
      <c r="AU56" s="516">
        <f t="shared" si="11"/>
        <v>0</v>
      </c>
      <c r="AV56" s="516">
        <f t="shared" si="12"/>
        <v>0</v>
      </c>
      <c r="AW56" s="516">
        <f t="shared" si="13"/>
        <v>0</v>
      </c>
      <c r="AX56" s="516">
        <f t="shared" si="14"/>
        <v>0</v>
      </c>
      <c r="AY56" s="516">
        <f t="shared" si="15"/>
        <v>0</v>
      </c>
      <c r="AZ56" s="516">
        <f t="shared" si="16"/>
        <v>0</v>
      </c>
    </row>
    <row r="57" spans="1:52">
      <c r="A57" s="520">
        <v>1</v>
      </c>
      <c r="B57" s="520">
        <v>1</v>
      </c>
      <c r="C57" s="520">
        <v>4</v>
      </c>
      <c r="D57" s="522">
        <v>141</v>
      </c>
      <c r="E57" s="520">
        <v>3</v>
      </c>
      <c r="F57" s="520"/>
      <c r="G57" s="521" t="s">
        <v>59</v>
      </c>
      <c r="H57" s="519"/>
      <c r="I57" s="519"/>
      <c r="J57" s="519"/>
      <c r="K57" s="519"/>
      <c r="L57" s="519"/>
      <c r="M57" s="519"/>
      <c r="N57" s="519"/>
      <c r="O57" s="519"/>
      <c r="P57" s="519"/>
      <c r="Q57" s="519"/>
      <c r="R57" s="519"/>
      <c r="S57" s="519"/>
      <c r="T57" s="519"/>
      <c r="U57" s="519"/>
      <c r="V57" s="519"/>
      <c r="W57" s="519"/>
      <c r="X57" s="519"/>
      <c r="Y57" s="519"/>
      <c r="Z57" s="519"/>
      <c r="AA57" s="519"/>
      <c r="AB57" s="519"/>
      <c r="AC57" s="519"/>
      <c r="AD57" s="519"/>
      <c r="AE57" s="519"/>
      <c r="AF57" s="519"/>
      <c r="AG57" s="519"/>
      <c r="AH57" s="519"/>
      <c r="AI57" s="519"/>
      <c r="AJ57" s="519"/>
      <c r="AK57" s="519"/>
      <c r="AL57" s="519"/>
      <c r="AM57" s="519"/>
      <c r="AN57" s="519">
        <f t="shared" si="45"/>
        <v>0</v>
      </c>
      <c r="AO57" s="514">
        <f t="shared" si="5"/>
        <v>0</v>
      </c>
      <c r="AP57" s="515">
        <f t="shared" si="6"/>
        <v>0</v>
      </c>
      <c r="AQ57" s="516">
        <f t="shared" si="7"/>
        <v>0</v>
      </c>
      <c r="AR57" s="516">
        <f t="shared" si="8"/>
        <v>0</v>
      </c>
      <c r="AS57" s="514">
        <f t="shared" si="9"/>
        <v>0</v>
      </c>
      <c r="AT57" s="516">
        <f t="shared" si="10"/>
        <v>0</v>
      </c>
      <c r="AU57" s="516">
        <f t="shared" si="11"/>
        <v>0</v>
      </c>
      <c r="AV57" s="516">
        <f t="shared" si="12"/>
        <v>0</v>
      </c>
      <c r="AW57" s="516">
        <f t="shared" si="13"/>
        <v>0</v>
      </c>
      <c r="AX57" s="516">
        <f t="shared" si="14"/>
        <v>0</v>
      </c>
      <c r="AY57" s="516">
        <f t="shared" si="15"/>
        <v>0</v>
      </c>
      <c r="AZ57" s="516">
        <f t="shared" si="16"/>
        <v>0</v>
      </c>
    </row>
    <row r="58" spans="1:52">
      <c r="A58" s="520">
        <v>1</v>
      </c>
      <c r="B58" s="520">
        <v>1</v>
      </c>
      <c r="C58" s="520">
        <v>4</v>
      </c>
      <c r="D58" s="522">
        <v>141</v>
      </c>
      <c r="E58" s="520">
        <v>4</v>
      </c>
      <c r="F58" s="520"/>
      <c r="G58" s="521" t="s">
        <v>56</v>
      </c>
      <c r="H58" s="519"/>
      <c r="I58" s="519"/>
      <c r="J58" s="519"/>
      <c r="K58" s="519"/>
      <c r="L58" s="519"/>
      <c r="M58" s="519"/>
      <c r="N58" s="519"/>
      <c r="O58" s="519"/>
      <c r="P58" s="519"/>
      <c r="Q58" s="519"/>
      <c r="R58" s="519"/>
      <c r="S58" s="519"/>
      <c r="T58" s="519"/>
      <c r="U58" s="519"/>
      <c r="V58" s="519"/>
      <c r="W58" s="519"/>
      <c r="X58" s="519"/>
      <c r="Y58" s="519"/>
      <c r="Z58" s="519"/>
      <c r="AA58" s="519"/>
      <c r="AB58" s="519"/>
      <c r="AC58" s="519"/>
      <c r="AD58" s="519"/>
      <c r="AE58" s="519"/>
      <c r="AF58" s="519"/>
      <c r="AG58" s="519"/>
      <c r="AH58" s="519"/>
      <c r="AI58" s="519"/>
      <c r="AJ58" s="519"/>
      <c r="AK58" s="519"/>
      <c r="AL58" s="519"/>
      <c r="AM58" s="519"/>
      <c r="AN58" s="519">
        <f t="shared" si="45"/>
        <v>0</v>
      </c>
      <c r="AO58" s="514">
        <f t="shared" si="5"/>
        <v>0</v>
      </c>
      <c r="AP58" s="515">
        <f t="shared" si="6"/>
        <v>0</v>
      </c>
      <c r="AQ58" s="516">
        <f t="shared" si="7"/>
        <v>0</v>
      </c>
      <c r="AR58" s="516">
        <f t="shared" si="8"/>
        <v>0</v>
      </c>
      <c r="AS58" s="514">
        <f t="shared" si="9"/>
        <v>0</v>
      </c>
      <c r="AT58" s="516">
        <f t="shared" si="10"/>
        <v>0</v>
      </c>
      <c r="AU58" s="516">
        <f t="shared" si="11"/>
        <v>0</v>
      </c>
      <c r="AV58" s="516">
        <f t="shared" si="12"/>
        <v>0</v>
      </c>
      <c r="AW58" s="516">
        <f t="shared" si="13"/>
        <v>0</v>
      </c>
      <c r="AX58" s="516">
        <f t="shared" si="14"/>
        <v>0</v>
      </c>
      <c r="AY58" s="516">
        <f t="shared" si="15"/>
        <v>0</v>
      </c>
      <c r="AZ58" s="516">
        <f t="shared" si="16"/>
        <v>0</v>
      </c>
    </row>
    <row r="59" spans="1:52">
      <c r="A59" s="520">
        <v>1</v>
      </c>
      <c r="B59" s="520">
        <v>1</v>
      </c>
      <c r="C59" s="520">
        <v>4</v>
      </c>
      <c r="D59" s="522">
        <v>142</v>
      </c>
      <c r="E59" s="523"/>
      <c r="F59" s="523"/>
      <c r="G59" s="524" t="s">
        <v>60</v>
      </c>
      <c r="H59" s="518">
        <f>+H60+H61</f>
        <v>0</v>
      </c>
      <c r="I59" s="518">
        <f t="shared" ref="I59:AL59" si="57">+I60+I61</f>
        <v>0</v>
      </c>
      <c r="J59" s="518">
        <f t="shared" si="57"/>
        <v>0</v>
      </c>
      <c r="K59" s="518">
        <f t="shared" si="57"/>
        <v>0</v>
      </c>
      <c r="L59" s="518">
        <v>0</v>
      </c>
      <c r="M59" s="518">
        <f t="shared" ref="M59:N59" si="58">+M60+M61</f>
        <v>0</v>
      </c>
      <c r="N59" s="518">
        <f t="shared" si="58"/>
        <v>0</v>
      </c>
      <c r="O59" s="518">
        <v>0</v>
      </c>
      <c r="P59" s="518">
        <f t="shared" ref="P59" si="59">+P60+P61</f>
        <v>0</v>
      </c>
      <c r="Q59" s="518">
        <v>0</v>
      </c>
      <c r="R59" s="518">
        <f t="shared" ref="R59" si="60">+R60+R61</f>
        <v>0</v>
      </c>
      <c r="S59" s="518">
        <v>0</v>
      </c>
      <c r="T59" s="518">
        <v>0</v>
      </c>
      <c r="U59" s="518">
        <f t="shared" ref="U59:AJ59" si="61">+U60+U61</f>
        <v>0</v>
      </c>
      <c r="V59" s="518">
        <f t="shared" si="61"/>
        <v>0</v>
      </c>
      <c r="W59" s="518">
        <f t="shared" si="61"/>
        <v>0</v>
      </c>
      <c r="X59" s="518">
        <f t="shared" si="61"/>
        <v>0</v>
      </c>
      <c r="Y59" s="518">
        <f t="shared" si="61"/>
        <v>0</v>
      </c>
      <c r="Z59" s="518">
        <f t="shared" si="61"/>
        <v>0</v>
      </c>
      <c r="AA59" s="518">
        <f t="shared" si="61"/>
        <v>0</v>
      </c>
      <c r="AB59" s="518">
        <f t="shared" si="61"/>
        <v>0</v>
      </c>
      <c r="AC59" s="518">
        <f t="shared" si="61"/>
        <v>0</v>
      </c>
      <c r="AD59" s="518">
        <f t="shared" si="61"/>
        <v>0</v>
      </c>
      <c r="AE59" s="518">
        <f t="shared" si="61"/>
        <v>0</v>
      </c>
      <c r="AF59" s="518">
        <f t="shared" si="61"/>
        <v>0</v>
      </c>
      <c r="AG59" s="518">
        <f t="shared" si="61"/>
        <v>0</v>
      </c>
      <c r="AH59" s="518">
        <f t="shared" si="61"/>
        <v>0</v>
      </c>
      <c r="AI59" s="518">
        <f t="shared" si="61"/>
        <v>0</v>
      </c>
      <c r="AJ59" s="518">
        <f t="shared" si="61"/>
        <v>0</v>
      </c>
      <c r="AK59" s="518">
        <f t="shared" si="57"/>
        <v>0</v>
      </c>
      <c r="AL59" s="518">
        <f t="shared" si="57"/>
        <v>0</v>
      </c>
      <c r="AM59" s="518">
        <v>0</v>
      </c>
      <c r="AN59" s="518">
        <f>SUM(H59:AM59)</f>
        <v>0</v>
      </c>
      <c r="AO59" s="514">
        <f t="shared" si="5"/>
        <v>0</v>
      </c>
      <c r="AP59" s="515">
        <f t="shared" si="6"/>
        <v>0</v>
      </c>
      <c r="AQ59" s="516">
        <f t="shared" si="7"/>
        <v>0</v>
      </c>
      <c r="AR59" s="516">
        <f t="shared" si="8"/>
        <v>0</v>
      </c>
      <c r="AS59" s="514">
        <f t="shared" si="9"/>
        <v>0</v>
      </c>
      <c r="AT59" s="516">
        <f t="shared" si="10"/>
        <v>0</v>
      </c>
      <c r="AU59" s="516">
        <f t="shared" si="11"/>
        <v>0</v>
      </c>
      <c r="AV59" s="516">
        <f t="shared" si="12"/>
        <v>0</v>
      </c>
      <c r="AW59" s="516">
        <f t="shared" si="13"/>
        <v>0</v>
      </c>
      <c r="AX59" s="516">
        <f t="shared" si="14"/>
        <v>0</v>
      </c>
      <c r="AY59" s="516">
        <f t="shared" si="15"/>
        <v>0</v>
      </c>
      <c r="AZ59" s="516">
        <f t="shared" si="16"/>
        <v>0</v>
      </c>
    </row>
    <row r="60" spans="1:52">
      <c r="A60" s="520">
        <v>1</v>
      </c>
      <c r="B60" s="520">
        <v>1</v>
      </c>
      <c r="C60" s="520">
        <v>4</v>
      </c>
      <c r="D60" s="522">
        <v>142</v>
      </c>
      <c r="E60" s="520">
        <v>1</v>
      </c>
      <c r="F60" s="520"/>
      <c r="G60" s="521" t="s">
        <v>61</v>
      </c>
      <c r="H60" s="519"/>
      <c r="I60" s="519"/>
      <c r="J60" s="519"/>
      <c r="K60" s="519"/>
      <c r="L60" s="519"/>
      <c r="M60" s="519"/>
      <c r="N60" s="519"/>
      <c r="O60" s="519"/>
      <c r="P60" s="519"/>
      <c r="Q60" s="519"/>
      <c r="R60" s="519"/>
      <c r="S60" s="519"/>
      <c r="T60" s="519"/>
      <c r="U60" s="519"/>
      <c r="V60" s="519"/>
      <c r="W60" s="519"/>
      <c r="X60" s="519"/>
      <c r="Y60" s="519"/>
      <c r="Z60" s="519"/>
      <c r="AA60" s="519"/>
      <c r="AB60" s="519"/>
      <c r="AC60" s="519"/>
      <c r="AD60" s="519"/>
      <c r="AE60" s="519"/>
      <c r="AF60" s="519"/>
      <c r="AG60" s="519"/>
      <c r="AH60" s="519"/>
      <c r="AI60" s="519"/>
      <c r="AJ60" s="519"/>
      <c r="AK60" s="519"/>
      <c r="AL60" s="519"/>
      <c r="AM60" s="519"/>
      <c r="AN60" s="519">
        <f t="shared" si="45"/>
        <v>0</v>
      </c>
      <c r="AO60" s="514">
        <f t="shared" si="5"/>
        <v>0</v>
      </c>
      <c r="AP60" s="515">
        <f t="shared" si="6"/>
        <v>0</v>
      </c>
      <c r="AQ60" s="516">
        <f t="shared" si="7"/>
        <v>0</v>
      </c>
      <c r="AR60" s="516">
        <f t="shared" si="8"/>
        <v>0</v>
      </c>
      <c r="AS60" s="514">
        <f t="shared" si="9"/>
        <v>0</v>
      </c>
      <c r="AT60" s="516">
        <f t="shared" si="10"/>
        <v>0</v>
      </c>
      <c r="AU60" s="516">
        <f t="shared" si="11"/>
        <v>0</v>
      </c>
      <c r="AV60" s="516">
        <f t="shared" si="12"/>
        <v>0</v>
      </c>
      <c r="AW60" s="516">
        <f t="shared" si="13"/>
        <v>0</v>
      </c>
      <c r="AX60" s="516">
        <f t="shared" si="14"/>
        <v>0</v>
      </c>
      <c r="AY60" s="516">
        <f t="shared" si="15"/>
        <v>0</v>
      </c>
      <c r="AZ60" s="516">
        <f t="shared" si="16"/>
        <v>0</v>
      </c>
    </row>
    <row r="61" spans="1:52">
      <c r="A61" s="520">
        <v>1</v>
      </c>
      <c r="B61" s="520">
        <v>1</v>
      </c>
      <c r="C61" s="520">
        <v>4</v>
      </c>
      <c r="D61" s="522">
        <v>142</v>
      </c>
      <c r="E61" s="520">
        <v>2</v>
      </c>
      <c r="F61" s="520"/>
      <c r="G61" s="521" t="s">
        <v>62</v>
      </c>
      <c r="H61" s="519"/>
      <c r="I61" s="519"/>
      <c r="J61" s="519"/>
      <c r="K61" s="519"/>
      <c r="L61" s="519"/>
      <c r="M61" s="519"/>
      <c r="N61" s="519"/>
      <c r="O61" s="519"/>
      <c r="P61" s="519"/>
      <c r="Q61" s="519"/>
      <c r="R61" s="519"/>
      <c r="S61" s="519"/>
      <c r="T61" s="519"/>
      <c r="U61" s="519"/>
      <c r="V61" s="519"/>
      <c r="W61" s="519"/>
      <c r="X61" s="519"/>
      <c r="Y61" s="519"/>
      <c r="Z61" s="519"/>
      <c r="AA61" s="519"/>
      <c r="AB61" s="519"/>
      <c r="AC61" s="519"/>
      <c r="AD61" s="519"/>
      <c r="AE61" s="519"/>
      <c r="AF61" s="519"/>
      <c r="AG61" s="519"/>
      <c r="AH61" s="519"/>
      <c r="AI61" s="519"/>
      <c r="AJ61" s="519"/>
      <c r="AK61" s="519"/>
      <c r="AL61" s="519"/>
      <c r="AM61" s="519"/>
      <c r="AN61" s="519">
        <f t="shared" si="45"/>
        <v>0</v>
      </c>
      <c r="AO61" s="514">
        <f t="shared" si="5"/>
        <v>0</v>
      </c>
      <c r="AP61" s="515">
        <f t="shared" si="6"/>
        <v>0</v>
      </c>
      <c r="AQ61" s="516">
        <f t="shared" si="7"/>
        <v>0</v>
      </c>
      <c r="AR61" s="516">
        <f t="shared" si="8"/>
        <v>0</v>
      </c>
      <c r="AS61" s="514">
        <f t="shared" si="9"/>
        <v>0</v>
      </c>
      <c r="AT61" s="516">
        <f t="shared" si="10"/>
        <v>0</v>
      </c>
      <c r="AU61" s="516">
        <f t="shared" si="11"/>
        <v>0</v>
      </c>
      <c r="AV61" s="516">
        <f t="shared" si="12"/>
        <v>0</v>
      </c>
      <c r="AW61" s="516">
        <f t="shared" si="13"/>
        <v>0</v>
      </c>
      <c r="AX61" s="516">
        <f t="shared" si="14"/>
        <v>0</v>
      </c>
      <c r="AY61" s="516">
        <f t="shared" si="15"/>
        <v>0</v>
      </c>
      <c r="AZ61" s="516">
        <f t="shared" si="16"/>
        <v>0</v>
      </c>
    </row>
    <row r="62" spans="1:52">
      <c r="A62" s="520">
        <v>1</v>
      </c>
      <c r="B62" s="520">
        <v>1</v>
      </c>
      <c r="C62" s="520">
        <v>4</v>
      </c>
      <c r="D62" s="522">
        <v>143</v>
      </c>
      <c r="E62" s="520"/>
      <c r="F62" s="520"/>
      <c r="G62" s="524" t="s">
        <v>63</v>
      </c>
      <c r="H62" s="518">
        <f>+H63</f>
        <v>0</v>
      </c>
      <c r="I62" s="518">
        <f t="shared" ref="I62:AL62" si="62">+I63</f>
        <v>0</v>
      </c>
      <c r="J62" s="518">
        <f t="shared" si="62"/>
        <v>0</v>
      </c>
      <c r="K62" s="518">
        <f t="shared" si="62"/>
        <v>0</v>
      </c>
      <c r="L62" s="518">
        <v>0</v>
      </c>
      <c r="M62" s="518">
        <f t="shared" si="62"/>
        <v>0</v>
      </c>
      <c r="N62" s="518">
        <f t="shared" si="62"/>
        <v>0</v>
      </c>
      <c r="O62" s="518">
        <v>0</v>
      </c>
      <c r="P62" s="518">
        <f t="shared" si="62"/>
        <v>0</v>
      </c>
      <c r="Q62" s="518">
        <v>0</v>
      </c>
      <c r="R62" s="518">
        <f t="shared" si="62"/>
        <v>0</v>
      </c>
      <c r="S62" s="518">
        <v>0</v>
      </c>
      <c r="T62" s="518">
        <v>0</v>
      </c>
      <c r="U62" s="518">
        <f t="shared" si="62"/>
        <v>0</v>
      </c>
      <c r="V62" s="518">
        <f t="shared" si="62"/>
        <v>0</v>
      </c>
      <c r="W62" s="518">
        <f t="shared" si="62"/>
        <v>0</v>
      </c>
      <c r="X62" s="518">
        <f t="shared" si="62"/>
        <v>0</v>
      </c>
      <c r="Y62" s="518">
        <f t="shared" si="62"/>
        <v>0</v>
      </c>
      <c r="Z62" s="518">
        <f t="shared" si="62"/>
        <v>0</v>
      </c>
      <c r="AA62" s="518">
        <f t="shared" si="62"/>
        <v>0</v>
      </c>
      <c r="AB62" s="518">
        <f t="shared" si="62"/>
        <v>0</v>
      </c>
      <c r="AC62" s="518">
        <f t="shared" si="62"/>
        <v>0</v>
      </c>
      <c r="AD62" s="518">
        <f t="shared" si="62"/>
        <v>0</v>
      </c>
      <c r="AE62" s="518">
        <f t="shared" si="62"/>
        <v>0</v>
      </c>
      <c r="AF62" s="518">
        <f t="shared" si="62"/>
        <v>0</v>
      </c>
      <c r="AG62" s="518">
        <f t="shared" si="62"/>
        <v>0</v>
      </c>
      <c r="AH62" s="518">
        <f t="shared" si="62"/>
        <v>0</v>
      </c>
      <c r="AI62" s="518">
        <f t="shared" si="62"/>
        <v>0</v>
      </c>
      <c r="AJ62" s="518">
        <f t="shared" si="62"/>
        <v>0</v>
      </c>
      <c r="AK62" s="518">
        <f t="shared" si="62"/>
        <v>0</v>
      </c>
      <c r="AL62" s="518">
        <f t="shared" si="62"/>
        <v>0</v>
      </c>
      <c r="AM62" s="518">
        <v>0</v>
      </c>
      <c r="AN62" s="518">
        <f>SUM(H62:AM62)</f>
        <v>0</v>
      </c>
      <c r="AO62" s="514">
        <f t="shared" si="5"/>
        <v>0</v>
      </c>
      <c r="AP62" s="515">
        <f t="shared" si="6"/>
        <v>0</v>
      </c>
      <c r="AQ62" s="516">
        <f t="shared" si="7"/>
        <v>0</v>
      </c>
      <c r="AR62" s="516">
        <f t="shared" si="8"/>
        <v>0</v>
      </c>
      <c r="AS62" s="514">
        <f t="shared" si="9"/>
        <v>0</v>
      </c>
      <c r="AT62" s="516">
        <f t="shared" si="10"/>
        <v>0</v>
      </c>
      <c r="AU62" s="516">
        <f t="shared" si="11"/>
        <v>0</v>
      </c>
      <c r="AV62" s="516">
        <f t="shared" si="12"/>
        <v>0</v>
      </c>
      <c r="AW62" s="516">
        <f t="shared" si="13"/>
        <v>0</v>
      </c>
      <c r="AX62" s="516">
        <f t="shared" si="14"/>
        <v>0</v>
      </c>
      <c r="AY62" s="516">
        <f t="shared" si="15"/>
        <v>0</v>
      </c>
      <c r="AZ62" s="516">
        <f t="shared" si="16"/>
        <v>0</v>
      </c>
    </row>
    <row r="63" spans="1:52">
      <c r="A63" s="520">
        <v>1</v>
      </c>
      <c r="B63" s="520">
        <v>1</v>
      </c>
      <c r="C63" s="520">
        <v>4</v>
      </c>
      <c r="D63" s="522">
        <v>143</v>
      </c>
      <c r="E63" s="520">
        <v>1</v>
      </c>
      <c r="F63" s="520"/>
      <c r="G63" s="521" t="s">
        <v>64</v>
      </c>
      <c r="H63" s="519"/>
      <c r="I63" s="519"/>
      <c r="J63" s="519"/>
      <c r="K63" s="519"/>
      <c r="L63" s="519"/>
      <c r="M63" s="519"/>
      <c r="N63" s="519"/>
      <c r="O63" s="519"/>
      <c r="P63" s="519"/>
      <c r="Q63" s="519"/>
      <c r="R63" s="519"/>
      <c r="S63" s="519"/>
      <c r="T63" s="519"/>
      <c r="U63" s="519"/>
      <c r="V63" s="519"/>
      <c r="W63" s="519"/>
      <c r="X63" s="519"/>
      <c r="Y63" s="519"/>
      <c r="Z63" s="519"/>
      <c r="AA63" s="519"/>
      <c r="AB63" s="519"/>
      <c r="AC63" s="519"/>
      <c r="AD63" s="519"/>
      <c r="AE63" s="519"/>
      <c r="AF63" s="519"/>
      <c r="AG63" s="519"/>
      <c r="AH63" s="519"/>
      <c r="AI63" s="519"/>
      <c r="AJ63" s="519"/>
      <c r="AK63" s="519"/>
      <c r="AL63" s="519"/>
      <c r="AM63" s="519"/>
      <c r="AN63" s="519">
        <f t="shared" si="45"/>
        <v>0</v>
      </c>
      <c r="AO63" s="514">
        <f t="shared" si="5"/>
        <v>0</v>
      </c>
      <c r="AP63" s="515">
        <f t="shared" si="6"/>
        <v>0</v>
      </c>
      <c r="AQ63" s="516">
        <f t="shared" si="7"/>
        <v>0</v>
      </c>
      <c r="AR63" s="516">
        <f t="shared" si="8"/>
        <v>0</v>
      </c>
      <c r="AS63" s="514">
        <f t="shared" si="9"/>
        <v>0</v>
      </c>
      <c r="AT63" s="516">
        <f t="shared" si="10"/>
        <v>0</v>
      </c>
      <c r="AU63" s="516">
        <f t="shared" si="11"/>
        <v>0</v>
      </c>
      <c r="AV63" s="516">
        <f t="shared" si="12"/>
        <v>0</v>
      </c>
      <c r="AW63" s="516">
        <f t="shared" si="13"/>
        <v>0</v>
      </c>
      <c r="AX63" s="516">
        <f t="shared" si="14"/>
        <v>0</v>
      </c>
      <c r="AY63" s="516">
        <f t="shared" si="15"/>
        <v>0</v>
      </c>
      <c r="AZ63" s="516">
        <f t="shared" si="16"/>
        <v>0</v>
      </c>
    </row>
    <row r="64" spans="1:52">
      <c r="A64" s="520">
        <v>1</v>
      </c>
      <c r="B64" s="520">
        <v>1</v>
      </c>
      <c r="C64" s="520">
        <v>4</v>
      </c>
      <c r="D64" s="522">
        <v>144</v>
      </c>
      <c r="E64" s="523"/>
      <c r="F64" s="523"/>
      <c r="G64" s="524" t="s">
        <v>65</v>
      </c>
      <c r="H64" s="518">
        <f>+H65</f>
        <v>0</v>
      </c>
      <c r="I64" s="518">
        <f t="shared" ref="I64:AL64" si="63">+I65</f>
        <v>0</v>
      </c>
      <c r="J64" s="518">
        <f t="shared" si="63"/>
        <v>0</v>
      </c>
      <c r="K64" s="518">
        <f t="shared" si="63"/>
        <v>0</v>
      </c>
      <c r="L64" s="518">
        <v>0</v>
      </c>
      <c r="M64" s="518">
        <f t="shared" si="63"/>
        <v>0</v>
      </c>
      <c r="N64" s="518">
        <f t="shared" si="63"/>
        <v>0</v>
      </c>
      <c r="O64" s="518">
        <v>0</v>
      </c>
      <c r="P64" s="518">
        <f t="shared" si="63"/>
        <v>0</v>
      </c>
      <c r="Q64" s="518">
        <v>0</v>
      </c>
      <c r="R64" s="518">
        <f t="shared" si="63"/>
        <v>0</v>
      </c>
      <c r="S64" s="518">
        <v>0</v>
      </c>
      <c r="T64" s="518">
        <v>0</v>
      </c>
      <c r="U64" s="518">
        <f t="shared" si="63"/>
        <v>0</v>
      </c>
      <c r="V64" s="518">
        <f t="shared" si="63"/>
        <v>0</v>
      </c>
      <c r="W64" s="518">
        <f t="shared" si="63"/>
        <v>0</v>
      </c>
      <c r="X64" s="518">
        <f t="shared" si="63"/>
        <v>0</v>
      </c>
      <c r="Y64" s="518">
        <f t="shared" si="63"/>
        <v>0</v>
      </c>
      <c r="Z64" s="518">
        <f t="shared" si="63"/>
        <v>0</v>
      </c>
      <c r="AA64" s="518">
        <f t="shared" si="63"/>
        <v>0</v>
      </c>
      <c r="AB64" s="518">
        <f t="shared" si="63"/>
        <v>0</v>
      </c>
      <c r="AC64" s="518">
        <f t="shared" si="63"/>
        <v>0</v>
      </c>
      <c r="AD64" s="518">
        <f t="shared" si="63"/>
        <v>0</v>
      </c>
      <c r="AE64" s="518">
        <f t="shared" si="63"/>
        <v>0</v>
      </c>
      <c r="AF64" s="518">
        <f t="shared" si="63"/>
        <v>0</v>
      </c>
      <c r="AG64" s="518">
        <f t="shared" si="63"/>
        <v>0</v>
      </c>
      <c r="AH64" s="518">
        <f t="shared" si="63"/>
        <v>0</v>
      </c>
      <c r="AI64" s="518">
        <f t="shared" si="63"/>
        <v>0</v>
      </c>
      <c r="AJ64" s="518">
        <f t="shared" si="63"/>
        <v>0</v>
      </c>
      <c r="AK64" s="518">
        <f t="shared" si="63"/>
        <v>0</v>
      </c>
      <c r="AL64" s="518">
        <f t="shared" si="63"/>
        <v>0</v>
      </c>
      <c r="AM64" s="518">
        <v>0</v>
      </c>
      <c r="AN64" s="518">
        <f>SUM(H64:AM64)</f>
        <v>0</v>
      </c>
      <c r="AO64" s="514">
        <f t="shared" si="5"/>
        <v>0</v>
      </c>
      <c r="AP64" s="515">
        <f t="shared" si="6"/>
        <v>0</v>
      </c>
      <c r="AQ64" s="516">
        <f t="shared" si="7"/>
        <v>0</v>
      </c>
      <c r="AR64" s="516">
        <f t="shared" si="8"/>
        <v>0</v>
      </c>
      <c r="AS64" s="514">
        <f t="shared" si="9"/>
        <v>0</v>
      </c>
      <c r="AT64" s="516">
        <f t="shared" si="10"/>
        <v>0</v>
      </c>
      <c r="AU64" s="516">
        <f t="shared" si="11"/>
        <v>0</v>
      </c>
      <c r="AV64" s="516">
        <f t="shared" si="12"/>
        <v>0</v>
      </c>
      <c r="AW64" s="516">
        <f t="shared" si="13"/>
        <v>0</v>
      </c>
      <c r="AX64" s="516">
        <f t="shared" si="14"/>
        <v>0</v>
      </c>
      <c r="AY64" s="516">
        <f t="shared" si="15"/>
        <v>0</v>
      </c>
      <c r="AZ64" s="516">
        <f t="shared" si="16"/>
        <v>0</v>
      </c>
    </row>
    <row r="65" spans="1:52">
      <c r="A65" s="520">
        <v>1</v>
      </c>
      <c r="B65" s="520">
        <v>1</v>
      </c>
      <c r="C65" s="520">
        <v>4</v>
      </c>
      <c r="D65" s="522">
        <v>144</v>
      </c>
      <c r="E65" s="520">
        <v>1</v>
      </c>
      <c r="F65" s="520"/>
      <c r="G65" s="521" t="s">
        <v>66</v>
      </c>
      <c r="H65" s="519"/>
      <c r="I65" s="519"/>
      <c r="J65" s="519"/>
      <c r="K65" s="519"/>
      <c r="L65" s="519"/>
      <c r="M65" s="519"/>
      <c r="N65" s="519"/>
      <c r="O65" s="519"/>
      <c r="P65" s="519"/>
      <c r="Q65" s="519"/>
      <c r="R65" s="519"/>
      <c r="S65" s="519"/>
      <c r="T65" s="519"/>
      <c r="U65" s="519"/>
      <c r="V65" s="519"/>
      <c r="W65" s="519"/>
      <c r="X65" s="519"/>
      <c r="Y65" s="519"/>
      <c r="Z65" s="519"/>
      <c r="AA65" s="519"/>
      <c r="AB65" s="519"/>
      <c r="AC65" s="519"/>
      <c r="AD65" s="519"/>
      <c r="AE65" s="519"/>
      <c r="AF65" s="519"/>
      <c r="AG65" s="519"/>
      <c r="AH65" s="519"/>
      <c r="AI65" s="519"/>
      <c r="AJ65" s="519">
        <v>0</v>
      </c>
      <c r="AK65" s="519"/>
      <c r="AL65" s="519"/>
      <c r="AM65" s="519"/>
      <c r="AN65" s="519">
        <f t="shared" si="45"/>
        <v>0</v>
      </c>
      <c r="AO65" s="514">
        <f t="shared" si="5"/>
        <v>0</v>
      </c>
      <c r="AP65" s="515">
        <f t="shared" si="6"/>
        <v>0</v>
      </c>
      <c r="AQ65" s="516">
        <f t="shared" si="7"/>
        <v>0</v>
      </c>
      <c r="AR65" s="516">
        <f t="shared" si="8"/>
        <v>0</v>
      </c>
      <c r="AS65" s="514">
        <f t="shared" si="9"/>
        <v>0</v>
      </c>
      <c r="AT65" s="516">
        <f t="shared" si="10"/>
        <v>0</v>
      </c>
      <c r="AU65" s="516">
        <f t="shared" si="11"/>
        <v>0</v>
      </c>
      <c r="AV65" s="516">
        <f t="shared" si="12"/>
        <v>0</v>
      </c>
      <c r="AW65" s="516">
        <f t="shared" si="13"/>
        <v>0</v>
      </c>
      <c r="AX65" s="516">
        <f t="shared" si="14"/>
        <v>0</v>
      </c>
      <c r="AY65" s="516">
        <f t="shared" si="15"/>
        <v>0</v>
      </c>
      <c r="AZ65" s="516">
        <f t="shared" si="16"/>
        <v>0</v>
      </c>
    </row>
    <row r="66" spans="1:52">
      <c r="A66" s="520">
        <v>1</v>
      </c>
      <c r="B66" s="520">
        <v>1</v>
      </c>
      <c r="C66" s="520">
        <v>5</v>
      </c>
      <c r="D66" s="522"/>
      <c r="E66" s="520"/>
      <c r="F66" s="520"/>
      <c r="G66" s="524" t="s">
        <v>67</v>
      </c>
      <c r="H66" s="517">
        <f>H67+H69+H71+H73+H82+H84</f>
        <v>1400000</v>
      </c>
      <c r="I66" s="517">
        <f t="shared" ref="I66:AL66" si="64">+I67+I69+I71+I73+I82+I84</f>
        <v>0</v>
      </c>
      <c r="J66" s="517">
        <f>+J67+J69+J71+J73+J82+J84</f>
        <v>0</v>
      </c>
      <c r="K66" s="517">
        <f t="shared" si="64"/>
        <v>0</v>
      </c>
      <c r="L66" s="517">
        <f t="shared" si="64"/>
        <v>0</v>
      </c>
      <c r="M66" s="517">
        <f t="shared" si="64"/>
        <v>0</v>
      </c>
      <c r="N66" s="517">
        <f>+N67+N69+N71+N73+N82+N84</f>
        <v>0</v>
      </c>
      <c r="O66" s="517">
        <f t="shared" ref="O66:R66" si="65">+O67+O69+O71+O73+O82+O84</f>
        <v>0</v>
      </c>
      <c r="P66" s="517">
        <v>0</v>
      </c>
      <c r="Q66" s="517">
        <f t="shared" ref="Q66" si="66">+Q67+Q69+Q71+Q73+Q82+Q84</f>
        <v>0</v>
      </c>
      <c r="R66" s="517">
        <f t="shared" si="65"/>
        <v>0</v>
      </c>
      <c r="S66" s="517">
        <f t="shared" si="64"/>
        <v>0</v>
      </c>
      <c r="T66" s="517">
        <f t="shared" si="64"/>
        <v>0</v>
      </c>
      <c r="U66" s="517">
        <f t="shared" si="64"/>
        <v>0</v>
      </c>
      <c r="V66" s="517">
        <f t="shared" si="64"/>
        <v>0</v>
      </c>
      <c r="W66" s="517">
        <f t="shared" si="64"/>
        <v>0</v>
      </c>
      <c r="X66" s="517">
        <f t="shared" si="64"/>
        <v>0</v>
      </c>
      <c r="Y66" s="517">
        <f t="shared" si="64"/>
        <v>0</v>
      </c>
      <c r="Z66" s="517">
        <f t="shared" si="64"/>
        <v>0</v>
      </c>
      <c r="AA66" s="517">
        <f t="shared" si="64"/>
        <v>0</v>
      </c>
      <c r="AB66" s="517">
        <f t="shared" si="64"/>
        <v>0</v>
      </c>
      <c r="AC66" s="517">
        <f t="shared" si="64"/>
        <v>0</v>
      </c>
      <c r="AD66" s="517">
        <f t="shared" si="64"/>
        <v>0</v>
      </c>
      <c r="AE66" s="517">
        <f t="shared" si="64"/>
        <v>0</v>
      </c>
      <c r="AF66" s="517">
        <f t="shared" si="64"/>
        <v>0</v>
      </c>
      <c r="AG66" s="517">
        <f t="shared" si="64"/>
        <v>0</v>
      </c>
      <c r="AH66" s="517">
        <v>0</v>
      </c>
      <c r="AI66" s="517">
        <f t="shared" si="64"/>
        <v>0</v>
      </c>
      <c r="AJ66" s="517">
        <v>0</v>
      </c>
      <c r="AK66" s="517">
        <f t="shared" si="64"/>
        <v>0</v>
      </c>
      <c r="AL66" s="517">
        <f t="shared" si="64"/>
        <v>0</v>
      </c>
      <c r="AM66" s="517">
        <v>0</v>
      </c>
      <c r="AN66" s="517">
        <f>SUM(H66:AM66)</f>
        <v>1400000</v>
      </c>
      <c r="AO66" s="514">
        <f t="shared" si="5"/>
        <v>116666.66666666667</v>
      </c>
      <c r="AP66" s="515">
        <f t="shared" si="6"/>
        <v>116666.66666666667</v>
      </c>
      <c r="AQ66" s="516">
        <f t="shared" si="7"/>
        <v>116666.66666666667</v>
      </c>
      <c r="AR66" s="516">
        <f t="shared" si="8"/>
        <v>116666.66666666667</v>
      </c>
      <c r="AS66" s="514">
        <f t="shared" si="9"/>
        <v>116666.66666666667</v>
      </c>
      <c r="AT66" s="516">
        <f t="shared" si="10"/>
        <v>116666.66666666667</v>
      </c>
      <c r="AU66" s="516">
        <f t="shared" si="11"/>
        <v>116666.66666666667</v>
      </c>
      <c r="AV66" s="516">
        <f t="shared" si="12"/>
        <v>116666.66666666667</v>
      </c>
      <c r="AW66" s="516">
        <f t="shared" si="13"/>
        <v>116666.66666666667</v>
      </c>
      <c r="AX66" s="516">
        <f t="shared" si="14"/>
        <v>116666.66666666667</v>
      </c>
      <c r="AY66" s="516">
        <f t="shared" si="15"/>
        <v>116666.66666666667</v>
      </c>
      <c r="AZ66" s="516">
        <f t="shared" si="16"/>
        <v>116666.66666666667</v>
      </c>
    </row>
    <row r="67" spans="1:52">
      <c r="A67" s="520">
        <v>1</v>
      </c>
      <c r="B67" s="520">
        <v>1</v>
      </c>
      <c r="C67" s="520">
        <v>5</v>
      </c>
      <c r="D67" s="522">
        <v>151</v>
      </c>
      <c r="E67" s="520"/>
      <c r="F67" s="520"/>
      <c r="G67" s="524" t="s">
        <v>68</v>
      </c>
      <c r="H67" s="518">
        <f>+H68</f>
        <v>0</v>
      </c>
      <c r="I67" s="518">
        <f t="shared" ref="I67:AL67" si="67">+I68</f>
        <v>0</v>
      </c>
      <c r="J67" s="518">
        <f t="shared" si="67"/>
        <v>0</v>
      </c>
      <c r="K67" s="518">
        <f t="shared" si="67"/>
        <v>0</v>
      </c>
      <c r="L67" s="518">
        <v>0</v>
      </c>
      <c r="M67" s="518">
        <f t="shared" si="67"/>
        <v>0</v>
      </c>
      <c r="N67" s="518">
        <f t="shared" si="67"/>
        <v>0</v>
      </c>
      <c r="O67" s="518">
        <v>0</v>
      </c>
      <c r="P67" s="518">
        <f t="shared" si="67"/>
        <v>0</v>
      </c>
      <c r="Q67" s="518">
        <v>0</v>
      </c>
      <c r="R67" s="518">
        <f t="shared" si="67"/>
        <v>0</v>
      </c>
      <c r="S67" s="518">
        <v>0</v>
      </c>
      <c r="T67" s="518">
        <v>0</v>
      </c>
      <c r="U67" s="518">
        <f t="shared" si="67"/>
        <v>0</v>
      </c>
      <c r="V67" s="518">
        <f t="shared" si="67"/>
        <v>0</v>
      </c>
      <c r="W67" s="518">
        <f t="shared" si="67"/>
        <v>0</v>
      </c>
      <c r="X67" s="518">
        <f t="shared" si="67"/>
        <v>0</v>
      </c>
      <c r="Y67" s="518">
        <f t="shared" si="67"/>
        <v>0</v>
      </c>
      <c r="Z67" s="518">
        <f t="shared" si="67"/>
        <v>0</v>
      </c>
      <c r="AA67" s="518">
        <f t="shared" si="67"/>
        <v>0</v>
      </c>
      <c r="AB67" s="518">
        <f t="shared" si="67"/>
        <v>0</v>
      </c>
      <c r="AC67" s="518">
        <f t="shared" si="67"/>
        <v>0</v>
      </c>
      <c r="AD67" s="518">
        <f t="shared" si="67"/>
        <v>0</v>
      </c>
      <c r="AE67" s="518">
        <f t="shared" si="67"/>
        <v>0</v>
      </c>
      <c r="AF67" s="518">
        <f t="shared" si="67"/>
        <v>0</v>
      </c>
      <c r="AG67" s="518">
        <f t="shared" si="67"/>
        <v>0</v>
      </c>
      <c r="AH67" s="518">
        <f t="shared" si="67"/>
        <v>0</v>
      </c>
      <c r="AI67" s="518">
        <f t="shared" si="67"/>
        <v>0</v>
      </c>
      <c r="AJ67" s="518">
        <f t="shared" si="67"/>
        <v>0</v>
      </c>
      <c r="AK67" s="518">
        <f t="shared" si="67"/>
        <v>0</v>
      </c>
      <c r="AL67" s="518">
        <f t="shared" si="67"/>
        <v>0</v>
      </c>
      <c r="AM67" s="518">
        <v>0</v>
      </c>
      <c r="AN67" s="518">
        <f>SUM(H67:AM67)</f>
        <v>0</v>
      </c>
      <c r="AO67" s="514">
        <f t="shared" si="5"/>
        <v>0</v>
      </c>
      <c r="AP67" s="515">
        <f t="shared" si="6"/>
        <v>0</v>
      </c>
      <c r="AQ67" s="516">
        <f t="shared" si="7"/>
        <v>0</v>
      </c>
      <c r="AR67" s="516">
        <f t="shared" si="8"/>
        <v>0</v>
      </c>
      <c r="AS67" s="514">
        <f t="shared" si="9"/>
        <v>0</v>
      </c>
      <c r="AT67" s="516">
        <f t="shared" si="10"/>
        <v>0</v>
      </c>
      <c r="AU67" s="516">
        <f t="shared" si="11"/>
        <v>0</v>
      </c>
      <c r="AV67" s="516">
        <f t="shared" si="12"/>
        <v>0</v>
      </c>
      <c r="AW67" s="516">
        <f t="shared" si="13"/>
        <v>0</v>
      </c>
      <c r="AX67" s="516">
        <f t="shared" si="14"/>
        <v>0</v>
      </c>
      <c r="AY67" s="516">
        <f t="shared" si="15"/>
        <v>0</v>
      </c>
      <c r="AZ67" s="516">
        <f t="shared" si="16"/>
        <v>0</v>
      </c>
    </row>
    <row r="68" spans="1:52">
      <c r="A68" s="520">
        <v>1</v>
      </c>
      <c r="B68" s="520">
        <v>1</v>
      </c>
      <c r="C68" s="520">
        <v>5</v>
      </c>
      <c r="D68" s="522">
        <v>151</v>
      </c>
      <c r="E68" s="522">
        <v>1</v>
      </c>
      <c r="F68" s="522"/>
      <c r="G68" s="521" t="s">
        <v>68</v>
      </c>
      <c r="H68" s="519"/>
      <c r="I68" s="519"/>
      <c r="J68" s="519"/>
      <c r="K68" s="519"/>
      <c r="L68" s="519"/>
      <c r="M68" s="519"/>
      <c r="N68" s="519"/>
      <c r="O68" s="519"/>
      <c r="P68" s="519"/>
      <c r="Q68" s="519"/>
      <c r="R68" s="519"/>
      <c r="S68" s="519"/>
      <c r="T68" s="519"/>
      <c r="U68" s="519"/>
      <c r="V68" s="519"/>
      <c r="W68" s="519"/>
      <c r="X68" s="519"/>
      <c r="Y68" s="519"/>
      <c r="Z68" s="519"/>
      <c r="AA68" s="519"/>
      <c r="AB68" s="519"/>
      <c r="AC68" s="519"/>
      <c r="AD68" s="519"/>
      <c r="AE68" s="519"/>
      <c r="AF68" s="519"/>
      <c r="AG68" s="519"/>
      <c r="AH68" s="519"/>
      <c r="AI68" s="519"/>
      <c r="AJ68" s="519"/>
      <c r="AK68" s="519"/>
      <c r="AL68" s="519"/>
      <c r="AM68" s="519"/>
      <c r="AN68" s="519">
        <f t="shared" si="45"/>
        <v>0</v>
      </c>
      <c r="AO68" s="514">
        <f t="shared" si="5"/>
        <v>0</v>
      </c>
      <c r="AP68" s="515">
        <f t="shared" si="6"/>
        <v>0</v>
      </c>
      <c r="AQ68" s="516">
        <f t="shared" si="7"/>
        <v>0</v>
      </c>
      <c r="AR68" s="516">
        <f t="shared" si="8"/>
        <v>0</v>
      </c>
      <c r="AS68" s="514">
        <f t="shared" si="9"/>
        <v>0</v>
      </c>
      <c r="AT68" s="516">
        <f t="shared" si="10"/>
        <v>0</v>
      </c>
      <c r="AU68" s="516">
        <f t="shared" si="11"/>
        <v>0</v>
      </c>
      <c r="AV68" s="516">
        <f t="shared" si="12"/>
        <v>0</v>
      </c>
      <c r="AW68" s="516">
        <f t="shared" si="13"/>
        <v>0</v>
      </c>
      <c r="AX68" s="516">
        <f t="shared" si="14"/>
        <v>0</v>
      </c>
      <c r="AY68" s="516">
        <f t="shared" si="15"/>
        <v>0</v>
      </c>
      <c r="AZ68" s="516">
        <f t="shared" si="16"/>
        <v>0</v>
      </c>
    </row>
    <row r="69" spans="1:52">
      <c r="A69" s="520">
        <v>1</v>
      </c>
      <c r="B69" s="520">
        <v>1</v>
      </c>
      <c r="C69" s="520">
        <v>5</v>
      </c>
      <c r="D69" s="522">
        <v>152</v>
      </c>
      <c r="E69" s="523"/>
      <c r="F69" s="523"/>
      <c r="G69" s="524" t="s">
        <v>69</v>
      </c>
      <c r="H69" s="518">
        <f>+H70</f>
        <v>1400000</v>
      </c>
      <c r="I69" s="518">
        <f t="shared" ref="I69:AL69" si="68">+I70</f>
        <v>0</v>
      </c>
      <c r="J69" s="518">
        <f t="shared" si="68"/>
        <v>0</v>
      </c>
      <c r="K69" s="518">
        <f t="shared" si="68"/>
        <v>0</v>
      </c>
      <c r="L69" s="518">
        <v>0</v>
      </c>
      <c r="M69" s="518">
        <f t="shared" si="68"/>
        <v>0</v>
      </c>
      <c r="N69" s="518">
        <f t="shared" si="68"/>
        <v>0</v>
      </c>
      <c r="O69" s="518">
        <v>0</v>
      </c>
      <c r="P69" s="518">
        <f t="shared" si="68"/>
        <v>0</v>
      </c>
      <c r="Q69" s="518">
        <v>0</v>
      </c>
      <c r="R69" s="518">
        <f t="shared" si="68"/>
        <v>0</v>
      </c>
      <c r="S69" s="518">
        <v>0</v>
      </c>
      <c r="T69" s="518">
        <v>0</v>
      </c>
      <c r="U69" s="518">
        <f t="shared" si="68"/>
        <v>0</v>
      </c>
      <c r="V69" s="518">
        <f t="shared" si="68"/>
        <v>0</v>
      </c>
      <c r="W69" s="518">
        <f t="shared" si="68"/>
        <v>0</v>
      </c>
      <c r="X69" s="518">
        <f t="shared" si="68"/>
        <v>0</v>
      </c>
      <c r="Y69" s="518">
        <f t="shared" si="68"/>
        <v>0</v>
      </c>
      <c r="Z69" s="518">
        <f t="shared" si="68"/>
        <v>0</v>
      </c>
      <c r="AA69" s="518">
        <f t="shared" si="68"/>
        <v>0</v>
      </c>
      <c r="AB69" s="518">
        <f t="shared" si="68"/>
        <v>0</v>
      </c>
      <c r="AC69" s="518">
        <f t="shared" si="68"/>
        <v>0</v>
      </c>
      <c r="AD69" s="518">
        <f t="shared" si="68"/>
        <v>0</v>
      </c>
      <c r="AE69" s="518">
        <f t="shared" si="68"/>
        <v>0</v>
      </c>
      <c r="AF69" s="518">
        <f t="shared" si="68"/>
        <v>0</v>
      </c>
      <c r="AG69" s="518">
        <f t="shared" si="68"/>
        <v>0</v>
      </c>
      <c r="AH69" s="518">
        <f t="shared" si="68"/>
        <v>0</v>
      </c>
      <c r="AI69" s="518">
        <f t="shared" si="68"/>
        <v>0</v>
      </c>
      <c r="AJ69" s="518">
        <f t="shared" si="68"/>
        <v>0</v>
      </c>
      <c r="AK69" s="518">
        <f t="shared" si="68"/>
        <v>0</v>
      </c>
      <c r="AL69" s="518">
        <f t="shared" si="68"/>
        <v>0</v>
      </c>
      <c r="AM69" s="518">
        <v>0</v>
      </c>
      <c r="AN69" s="518">
        <f>SUM(H69:AM69)</f>
        <v>1400000</v>
      </c>
      <c r="AO69" s="514">
        <f t="shared" si="5"/>
        <v>116666.66666666667</v>
      </c>
      <c r="AP69" s="515">
        <f t="shared" si="6"/>
        <v>116666.66666666667</v>
      </c>
      <c r="AQ69" s="516">
        <f t="shared" si="7"/>
        <v>116666.66666666667</v>
      </c>
      <c r="AR69" s="516">
        <f t="shared" si="8"/>
        <v>116666.66666666667</v>
      </c>
      <c r="AS69" s="514">
        <f t="shared" si="9"/>
        <v>116666.66666666667</v>
      </c>
      <c r="AT69" s="516">
        <f t="shared" si="10"/>
        <v>116666.66666666667</v>
      </c>
      <c r="AU69" s="516">
        <f t="shared" si="11"/>
        <v>116666.66666666667</v>
      </c>
      <c r="AV69" s="516">
        <f t="shared" si="12"/>
        <v>116666.66666666667</v>
      </c>
      <c r="AW69" s="516">
        <f t="shared" si="13"/>
        <v>116666.66666666667</v>
      </c>
      <c r="AX69" s="516">
        <f t="shared" si="14"/>
        <v>116666.66666666667</v>
      </c>
      <c r="AY69" s="516">
        <f t="shared" si="15"/>
        <v>116666.66666666667</v>
      </c>
      <c r="AZ69" s="516">
        <f t="shared" si="16"/>
        <v>116666.66666666667</v>
      </c>
    </row>
    <row r="70" spans="1:52" s="47" customFormat="1">
      <c r="A70" s="520">
        <v>1</v>
      </c>
      <c r="B70" s="520">
        <v>1</v>
      </c>
      <c r="C70" s="520">
        <v>5</v>
      </c>
      <c r="D70" s="522">
        <v>152</v>
      </c>
      <c r="E70" s="520">
        <v>1</v>
      </c>
      <c r="F70" s="520"/>
      <c r="G70" s="521" t="s">
        <v>70</v>
      </c>
      <c r="H70" s="519">
        <v>1400000</v>
      </c>
      <c r="I70" s="519"/>
      <c r="J70" s="519"/>
      <c r="K70" s="519"/>
      <c r="L70" s="519"/>
      <c r="M70" s="519"/>
      <c r="N70" s="519"/>
      <c r="O70" s="519"/>
      <c r="P70" s="519"/>
      <c r="Q70" s="519"/>
      <c r="R70" s="519"/>
      <c r="S70" s="519"/>
      <c r="T70" s="519"/>
      <c r="U70" s="519"/>
      <c r="V70" s="519"/>
      <c r="W70" s="519"/>
      <c r="X70" s="519"/>
      <c r="Y70" s="519"/>
      <c r="Z70" s="519"/>
      <c r="AA70" s="519"/>
      <c r="AB70" s="519"/>
      <c r="AC70" s="519"/>
      <c r="AD70" s="519"/>
      <c r="AE70" s="519"/>
      <c r="AF70" s="519"/>
      <c r="AG70" s="519"/>
      <c r="AH70" s="519"/>
      <c r="AI70" s="519"/>
      <c r="AJ70" s="519"/>
      <c r="AK70" s="519"/>
      <c r="AL70" s="519"/>
      <c r="AM70" s="519"/>
      <c r="AN70" s="519">
        <v>1400000</v>
      </c>
      <c r="AO70" s="514">
        <f t="shared" si="5"/>
        <v>116666.66666666667</v>
      </c>
      <c r="AP70" s="515">
        <f t="shared" si="6"/>
        <v>116666.66666666667</v>
      </c>
      <c r="AQ70" s="516">
        <f t="shared" si="7"/>
        <v>116666.66666666667</v>
      </c>
      <c r="AR70" s="516">
        <f t="shared" si="8"/>
        <v>116666.66666666667</v>
      </c>
      <c r="AS70" s="514">
        <f t="shared" si="9"/>
        <v>116666.66666666667</v>
      </c>
      <c r="AT70" s="516">
        <f t="shared" si="10"/>
        <v>116666.66666666667</v>
      </c>
      <c r="AU70" s="516">
        <f t="shared" si="11"/>
        <v>116666.66666666667</v>
      </c>
      <c r="AV70" s="516">
        <f t="shared" si="12"/>
        <v>116666.66666666667</v>
      </c>
      <c r="AW70" s="516">
        <f t="shared" si="13"/>
        <v>116666.66666666667</v>
      </c>
      <c r="AX70" s="516">
        <f t="shared" si="14"/>
        <v>116666.66666666667</v>
      </c>
      <c r="AY70" s="516">
        <f t="shared" si="15"/>
        <v>116666.66666666667</v>
      </c>
      <c r="AZ70" s="516">
        <f t="shared" si="16"/>
        <v>116666.66666666667</v>
      </c>
    </row>
    <row r="71" spans="1:52">
      <c r="A71" s="520">
        <v>1</v>
      </c>
      <c r="B71" s="520">
        <v>1</v>
      </c>
      <c r="C71" s="520">
        <v>5</v>
      </c>
      <c r="D71" s="522">
        <v>153</v>
      </c>
      <c r="E71" s="523"/>
      <c r="F71" s="523"/>
      <c r="G71" s="524" t="s">
        <v>71</v>
      </c>
      <c r="H71" s="518">
        <f>+H72</f>
        <v>0</v>
      </c>
      <c r="I71" s="518">
        <f t="shared" ref="I71:AL71" si="69">+I72</f>
        <v>0</v>
      </c>
      <c r="J71" s="518">
        <f t="shared" si="69"/>
        <v>0</v>
      </c>
      <c r="K71" s="518">
        <f t="shared" si="69"/>
        <v>0</v>
      </c>
      <c r="L71" s="518">
        <v>0</v>
      </c>
      <c r="M71" s="518">
        <f t="shared" si="69"/>
        <v>0</v>
      </c>
      <c r="N71" s="518">
        <f t="shared" si="69"/>
        <v>0</v>
      </c>
      <c r="O71" s="518">
        <v>0</v>
      </c>
      <c r="P71" s="518">
        <f t="shared" si="69"/>
        <v>0</v>
      </c>
      <c r="Q71" s="518">
        <v>0</v>
      </c>
      <c r="R71" s="518">
        <f t="shared" si="69"/>
        <v>0</v>
      </c>
      <c r="S71" s="518">
        <v>0</v>
      </c>
      <c r="T71" s="518">
        <v>0</v>
      </c>
      <c r="U71" s="518">
        <f t="shared" si="69"/>
        <v>0</v>
      </c>
      <c r="V71" s="518">
        <f t="shared" si="69"/>
        <v>0</v>
      </c>
      <c r="W71" s="518">
        <f t="shared" si="69"/>
        <v>0</v>
      </c>
      <c r="X71" s="518">
        <f t="shared" si="69"/>
        <v>0</v>
      </c>
      <c r="Y71" s="518">
        <f t="shared" si="69"/>
        <v>0</v>
      </c>
      <c r="Z71" s="518">
        <f t="shared" si="69"/>
        <v>0</v>
      </c>
      <c r="AA71" s="518">
        <f t="shared" si="69"/>
        <v>0</v>
      </c>
      <c r="AB71" s="518">
        <f t="shared" si="69"/>
        <v>0</v>
      </c>
      <c r="AC71" s="518">
        <f t="shared" si="69"/>
        <v>0</v>
      </c>
      <c r="AD71" s="518">
        <f t="shared" si="69"/>
        <v>0</v>
      </c>
      <c r="AE71" s="518">
        <f t="shared" si="69"/>
        <v>0</v>
      </c>
      <c r="AF71" s="518">
        <f t="shared" si="69"/>
        <v>0</v>
      </c>
      <c r="AG71" s="518">
        <f t="shared" si="69"/>
        <v>0</v>
      </c>
      <c r="AH71" s="518">
        <f t="shared" si="69"/>
        <v>0</v>
      </c>
      <c r="AI71" s="518">
        <f t="shared" si="69"/>
        <v>0</v>
      </c>
      <c r="AJ71" s="518">
        <f t="shared" si="69"/>
        <v>0</v>
      </c>
      <c r="AK71" s="518">
        <f t="shared" si="69"/>
        <v>0</v>
      </c>
      <c r="AL71" s="518">
        <f t="shared" si="69"/>
        <v>0</v>
      </c>
      <c r="AM71" s="518">
        <v>0</v>
      </c>
      <c r="AN71" s="518">
        <f>SUM(H71:AM71)</f>
        <v>0</v>
      </c>
      <c r="AO71" s="514">
        <f t="shared" si="5"/>
        <v>0</v>
      </c>
      <c r="AP71" s="515">
        <f t="shared" si="6"/>
        <v>0</v>
      </c>
      <c r="AQ71" s="516">
        <f t="shared" si="7"/>
        <v>0</v>
      </c>
      <c r="AR71" s="516">
        <f t="shared" si="8"/>
        <v>0</v>
      </c>
      <c r="AS71" s="514">
        <f t="shared" si="9"/>
        <v>0</v>
      </c>
      <c r="AT71" s="516">
        <f t="shared" si="10"/>
        <v>0</v>
      </c>
      <c r="AU71" s="516">
        <f t="shared" si="11"/>
        <v>0</v>
      </c>
      <c r="AV71" s="516">
        <f t="shared" si="12"/>
        <v>0</v>
      </c>
      <c r="AW71" s="516">
        <f t="shared" si="13"/>
        <v>0</v>
      </c>
      <c r="AX71" s="516">
        <f t="shared" si="14"/>
        <v>0</v>
      </c>
      <c r="AY71" s="516">
        <f t="shared" si="15"/>
        <v>0</v>
      </c>
      <c r="AZ71" s="516">
        <f t="shared" si="16"/>
        <v>0</v>
      </c>
    </row>
    <row r="72" spans="1:52">
      <c r="A72" s="520">
        <v>1</v>
      </c>
      <c r="B72" s="520">
        <v>1</v>
      </c>
      <c r="C72" s="520">
        <v>5</v>
      </c>
      <c r="D72" s="522">
        <v>153</v>
      </c>
      <c r="E72" s="520">
        <v>1</v>
      </c>
      <c r="F72" s="520"/>
      <c r="G72" s="521" t="s">
        <v>72</v>
      </c>
      <c r="H72" s="519"/>
      <c r="I72" s="519"/>
      <c r="J72" s="519"/>
      <c r="K72" s="519"/>
      <c r="L72" s="519"/>
      <c r="M72" s="519"/>
      <c r="N72" s="519"/>
      <c r="O72" s="519"/>
      <c r="P72" s="519"/>
      <c r="Q72" s="519"/>
      <c r="R72" s="519"/>
      <c r="S72" s="519"/>
      <c r="T72" s="519"/>
      <c r="U72" s="519"/>
      <c r="V72" s="519"/>
      <c r="W72" s="519"/>
      <c r="X72" s="519"/>
      <c r="Y72" s="519"/>
      <c r="Z72" s="519"/>
      <c r="AA72" s="519"/>
      <c r="AB72" s="519"/>
      <c r="AC72" s="519"/>
      <c r="AD72" s="519"/>
      <c r="AE72" s="519"/>
      <c r="AF72" s="519"/>
      <c r="AG72" s="519"/>
      <c r="AH72" s="519"/>
      <c r="AI72" s="519"/>
      <c r="AJ72" s="519"/>
      <c r="AK72" s="519"/>
      <c r="AL72" s="519"/>
      <c r="AM72" s="519"/>
      <c r="AN72" s="519">
        <f t="shared" ref="AN72:AN124" si="70">SUM(H72:AL72)</f>
        <v>0</v>
      </c>
      <c r="AO72" s="514">
        <f t="shared" si="5"/>
        <v>0</v>
      </c>
      <c r="AP72" s="515">
        <f t="shared" si="6"/>
        <v>0</v>
      </c>
      <c r="AQ72" s="516">
        <f t="shared" si="7"/>
        <v>0</v>
      </c>
      <c r="AR72" s="516">
        <f t="shared" si="8"/>
        <v>0</v>
      </c>
      <c r="AS72" s="514">
        <f t="shared" si="9"/>
        <v>0</v>
      </c>
      <c r="AT72" s="516">
        <f t="shared" si="10"/>
        <v>0</v>
      </c>
      <c r="AU72" s="516">
        <f t="shared" si="11"/>
        <v>0</v>
      </c>
      <c r="AV72" s="516">
        <f t="shared" si="12"/>
        <v>0</v>
      </c>
      <c r="AW72" s="516">
        <f t="shared" si="13"/>
        <v>0</v>
      </c>
      <c r="AX72" s="516">
        <f t="shared" si="14"/>
        <v>0</v>
      </c>
      <c r="AY72" s="516">
        <f t="shared" si="15"/>
        <v>0</v>
      </c>
      <c r="AZ72" s="516">
        <f t="shared" si="16"/>
        <v>0</v>
      </c>
    </row>
    <row r="73" spans="1:52" s="47" customFormat="1">
      <c r="A73" s="520">
        <v>1</v>
      </c>
      <c r="B73" s="520">
        <v>1</v>
      </c>
      <c r="C73" s="520">
        <v>5</v>
      </c>
      <c r="D73" s="522">
        <v>154</v>
      </c>
      <c r="E73" s="523"/>
      <c r="F73" s="523"/>
      <c r="G73" s="524" t="s">
        <v>73</v>
      </c>
      <c r="H73" s="518">
        <f>SUM(H74:H81)</f>
        <v>0</v>
      </c>
      <c r="I73" s="518">
        <f t="shared" ref="I73:AL73" si="71">SUM(I74:I81)</f>
        <v>0</v>
      </c>
      <c r="J73" s="518">
        <f t="shared" si="71"/>
        <v>0</v>
      </c>
      <c r="K73" s="518">
        <f t="shared" si="71"/>
        <v>0</v>
      </c>
      <c r="L73" s="518">
        <v>0</v>
      </c>
      <c r="M73" s="518">
        <f t="shared" ref="M73:N73" si="72">SUM(M74:M81)</f>
        <v>0</v>
      </c>
      <c r="N73" s="518">
        <f t="shared" si="72"/>
        <v>0</v>
      </c>
      <c r="O73" s="518">
        <v>0</v>
      </c>
      <c r="P73" s="518">
        <f>SUM(P74:P81)</f>
        <v>0</v>
      </c>
      <c r="Q73" s="518">
        <v>0</v>
      </c>
      <c r="R73" s="518">
        <f t="shared" ref="R73" si="73">SUM(R74:R81)</f>
        <v>0</v>
      </c>
      <c r="S73" s="518">
        <v>0</v>
      </c>
      <c r="T73" s="518">
        <v>0</v>
      </c>
      <c r="U73" s="518">
        <f t="shared" ref="U73" si="74">SUM(U74:U81)</f>
        <v>0</v>
      </c>
      <c r="V73" s="518">
        <f>SUM(V74:V81)</f>
        <v>0</v>
      </c>
      <c r="W73" s="518">
        <f>SUM(W74:W81)</f>
        <v>0</v>
      </c>
      <c r="X73" s="518">
        <f t="shared" ref="X73:AG73" si="75">SUM(X74:X81)</f>
        <v>0</v>
      </c>
      <c r="Y73" s="518">
        <f t="shared" si="75"/>
        <v>0</v>
      </c>
      <c r="Z73" s="518">
        <f t="shared" si="75"/>
        <v>0</v>
      </c>
      <c r="AA73" s="518">
        <f t="shared" si="75"/>
        <v>0</v>
      </c>
      <c r="AB73" s="518">
        <f t="shared" si="75"/>
        <v>0</v>
      </c>
      <c r="AC73" s="518">
        <f t="shared" si="75"/>
        <v>0</v>
      </c>
      <c r="AD73" s="518">
        <f t="shared" si="75"/>
        <v>0</v>
      </c>
      <c r="AE73" s="518">
        <f t="shared" si="75"/>
        <v>0</v>
      </c>
      <c r="AF73" s="518">
        <f t="shared" si="75"/>
        <v>0</v>
      </c>
      <c r="AG73" s="518">
        <f t="shared" si="75"/>
        <v>0</v>
      </c>
      <c r="AH73" s="518">
        <f>SUM(AH74:AH81)</f>
        <v>0</v>
      </c>
      <c r="AI73" s="518">
        <f t="shared" ref="AI73:AJ73" si="76">SUM(AI74:AI81)</f>
        <v>0</v>
      </c>
      <c r="AJ73" s="518">
        <f t="shared" si="76"/>
        <v>0</v>
      </c>
      <c r="AK73" s="518">
        <f t="shared" si="71"/>
        <v>0</v>
      </c>
      <c r="AL73" s="518">
        <f t="shared" si="71"/>
        <v>0</v>
      </c>
      <c r="AM73" s="518">
        <v>0</v>
      </c>
      <c r="AN73" s="518">
        <f>SUM(H73:AM73)</f>
        <v>0</v>
      </c>
      <c r="AO73" s="514">
        <f t="shared" ref="AO73:AO136" si="77">+AN73/12</f>
        <v>0</v>
      </c>
      <c r="AP73" s="515">
        <f t="shared" ref="AP73:AP136" si="78">+AN73/12</f>
        <v>0</v>
      </c>
      <c r="AQ73" s="516">
        <f t="shared" ref="AQ73:AQ136" si="79">+AN73/12</f>
        <v>0</v>
      </c>
      <c r="AR73" s="516">
        <f t="shared" ref="AR73:AR136" si="80">+AN73/12</f>
        <v>0</v>
      </c>
      <c r="AS73" s="514">
        <f t="shared" ref="AS73:AS136" si="81">+AN73/12</f>
        <v>0</v>
      </c>
      <c r="AT73" s="516">
        <f t="shared" ref="AT73:AT136" si="82">+AN73/12</f>
        <v>0</v>
      </c>
      <c r="AU73" s="516">
        <f t="shared" ref="AU73:AU136" si="83">+AN73/12</f>
        <v>0</v>
      </c>
      <c r="AV73" s="516">
        <f t="shared" ref="AV73:AV136" si="84">+AN73/12</f>
        <v>0</v>
      </c>
      <c r="AW73" s="516">
        <f t="shared" ref="AW73:AW136" si="85">+AN73/12</f>
        <v>0</v>
      </c>
      <c r="AX73" s="516">
        <f t="shared" ref="AX73:AX136" si="86">+AN73/12</f>
        <v>0</v>
      </c>
      <c r="AY73" s="516">
        <f t="shared" ref="AY73:AY136" si="87">+AN73/12</f>
        <v>0</v>
      </c>
      <c r="AZ73" s="516">
        <f t="shared" ref="AZ73:AZ136" si="88">+AN73/12</f>
        <v>0</v>
      </c>
    </row>
    <row r="74" spans="1:52">
      <c r="A74" s="520">
        <v>1</v>
      </c>
      <c r="B74" s="520">
        <v>1</v>
      </c>
      <c r="C74" s="520">
        <v>5</v>
      </c>
      <c r="D74" s="522">
        <v>154</v>
      </c>
      <c r="E74" s="520">
        <v>1</v>
      </c>
      <c r="F74" s="520"/>
      <c r="G74" s="521" t="s">
        <v>74</v>
      </c>
      <c r="H74" s="519"/>
      <c r="I74" s="519"/>
      <c r="J74" s="519"/>
      <c r="K74" s="519"/>
      <c r="L74" s="519"/>
      <c r="M74" s="519"/>
      <c r="N74" s="519"/>
      <c r="O74" s="519"/>
      <c r="P74" s="519"/>
      <c r="Q74" s="519"/>
      <c r="R74" s="519"/>
      <c r="S74" s="519"/>
      <c r="T74" s="519"/>
      <c r="U74" s="519"/>
      <c r="V74" s="519"/>
      <c r="W74" s="519"/>
      <c r="X74" s="519"/>
      <c r="Y74" s="519"/>
      <c r="Z74" s="519"/>
      <c r="AA74" s="519"/>
      <c r="AB74" s="519"/>
      <c r="AC74" s="519"/>
      <c r="AD74" s="519"/>
      <c r="AE74" s="519"/>
      <c r="AF74" s="519"/>
      <c r="AG74" s="519"/>
      <c r="AH74" s="519"/>
      <c r="AI74" s="519"/>
      <c r="AJ74" s="519"/>
      <c r="AK74" s="519"/>
      <c r="AL74" s="519"/>
      <c r="AM74" s="519"/>
      <c r="AN74" s="519">
        <f t="shared" si="70"/>
        <v>0</v>
      </c>
      <c r="AO74" s="514">
        <f t="shared" si="77"/>
        <v>0</v>
      </c>
      <c r="AP74" s="515">
        <f t="shared" si="78"/>
        <v>0</v>
      </c>
      <c r="AQ74" s="516">
        <f t="shared" si="79"/>
        <v>0</v>
      </c>
      <c r="AR74" s="516">
        <f t="shared" si="80"/>
        <v>0</v>
      </c>
      <c r="AS74" s="514">
        <f t="shared" si="81"/>
        <v>0</v>
      </c>
      <c r="AT74" s="516">
        <f t="shared" si="82"/>
        <v>0</v>
      </c>
      <c r="AU74" s="516">
        <f t="shared" si="83"/>
        <v>0</v>
      </c>
      <c r="AV74" s="516">
        <f t="shared" si="84"/>
        <v>0</v>
      </c>
      <c r="AW74" s="516">
        <f t="shared" si="85"/>
        <v>0</v>
      </c>
      <c r="AX74" s="516">
        <f t="shared" si="86"/>
        <v>0</v>
      </c>
      <c r="AY74" s="516">
        <f t="shared" si="87"/>
        <v>0</v>
      </c>
      <c r="AZ74" s="516">
        <f t="shared" si="88"/>
        <v>0</v>
      </c>
    </row>
    <row r="75" spans="1:52">
      <c r="A75" s="520">
        <v>1</v>
      </c>
      <c r="B75" s="520">
        <v>1</v>
      </c>
      <c r="C75" s="520">
        <v>5</v>
      </c>
      <c r="D75" s="522">
        <v>154</v>
      </c>
      <c r="E75" s="520">
        <v>2</v>
      </c>
      <c r="F75" s="520"/>
      <c r="G75" s="521" t="s">
        <v>75</v>
      </c>
      <c r="H75" s="519"/>
      <c r="I75" s="519"/>
      <c r="J75" s="519"/>
      <c r="K75" s="519"/>
      <c r="L75" s="519"/>
      <c r="M75" s="519"/>
      <c r="N75" s="519"/>
      <c r="O75" s="519"/>
      <c r="P75" s="519"/>
      <c r="Q75" s="519"/>
      <c r="R75" s="519"/>
      <c r="S75" s="519"/>
      <c r="T75" s="519"/>
      <c r="U75" s="519"/>
      <c r="V75" s="519"/>
      <c r="W75" s="519"/>
      <c r="X75" s="519"/>
      <c r="Y75" s="519"/>
      <c r="Z75" s="519"/>
      <c r="AA75" s="519"/>
      <c r="AB75" s="519"/>
      <c r="AC75" s="519"/>
      <c r="AD75" s="519"/>
      <c r="AE75" s="519"/>
      <c r="AF75" s="519"/>
      <c r="AG75" s="519"/>
      <c r="AH75" s="519"/>
      <c r="AI75" s="519"/>
      <c r="AJ75" s="519"/>
      <c r="AK75" s="519"/>
      <c r="AL75" s="519"/>
      <c r="AM75" s="519"/>
      <c r="AN75" s="519">
        <f t="shared" si="70"/>
        <v>0</v>
      </c>
      <c r="AO75" s="514">
        <f t="shared" si="77"/>
        <v>0</v>
      </c>
      <c r="AP75" s="515">
        <f t="shared" si="78"/>
        <v>0</v>
      </c>
      <c r="AQ75" s="516">
        <f t="shared" si="79"/>
        <v>0</v>
      </c>
      <c r="AR75" s="516">
        <f t="shared" si="80"/>
        <v>0</v>
      </c>
      <c r="AS75" s="514">
        <f t="shared" si="81"/>
        <v>0</v>
      </c>
      <c r="AT75" s="516">
        <f t="shared" si="82"/>
        <v>0</v>
      </c>
      <c r="AU75" s="516">
        <f t="shared" si="83"/>
        <v>0</v>
      </c>
      <c r="AV75" s="516">
        <f t="shared" si="84"/>
        <v>0</v>
      </c>
      <c r="AW75" s="516">
        <f t="shared" si="85"/>
        <v>0</v>
      </c>
      <c r="AX75" s="516">
        <f t="shared" si="86"/>
        <v>0</v>
      </c>
      <c r="AY75" s="516">
        <f t="shared" si="87"/>
        <v>0</v>
      </c>
      <c r="AZ75" s="516">
        <f t="shared" si="88"/>
        <v>0</v>
      </c>
    </row>
    <row r="76" spans="1:52">
      <c r="A76" s="520">
        <v>1</v>
      </c>
      <c r="B76" s="520">
        <v>1</v>
      </c>
      <c r="C76" s="520">
        <v>5</v>
      </c>
      <c r="D76" s="522">
        <v>154</v>
      </c>
      <c r="E76" s="520">
        <v>3</v>
      </c>
      <c r="F76" s="520"/>
      <c r="G76" s="521" t="s">
        <v>76</v>
      </c>
      <c r="H76" s="519"/>
      <c r="I76" s="519"/>
      <c r="J76" s="519"/>
      <c r="K76" s="519"/>
      <c r="L76" s="519"/>
      <c r="M76" s="519"/>
      <c r="N76" s="519"/>
      <c r="O76" s="519"/>
      <c r="P76" s="519"/>
      <c r="Q76" s="519"/>
      <c r="R76" s="519"/>
      <c r="S76" s="519"/>
      <c r="T76" s="519"/>
      <c r="U76" s="519"/>
      <c r="V76" s="519"/>
      <c r="W76" s="519"/>
      <c r="X76" s="519"/>
      <c r="Y76" s="519"/>
      <c r="Z76" s="519"/>
      <c r="AA76" s="519"/>
      <c r="AB76" s="519"/>
      <c r="AC76" s="519"/>
      <c r="AD76" s="519"/>
      <c r="AE76" s="519"/>
      <c r="AF76" s="519"/>
      <c r="AG76" s="519"/>
      <c r="AH76" s="519"/>
      <c r="AI76" s="519"/>
      <c r="AJ76" s="519"/>
      <c r="AK76" s="519"/>
      <c r="AL76" s="519"/>
      <c r="AM76" s="519"/>
      <c r="AN76" s="519">
        <f t="shared" si="70"/>
        <v>0</v>
      </c>
      <c r="AO76" s="514">
        <f t="shared" si="77"/>
        <v>0</v>
      </c>
      <c r="AP76" s="515">
        <f t="shared" si="78"/>
        <v>0</v>
      </c>
      <c r="AQ76" s="516">
        <f t="shared" si="79"/>
        <v>0</v>
      </c>
      <c r="AR76" s="516">
        <f t="shared" si="80"/>
        <v>0</v>
      </c>
      <c r="AS76" s="514">
        <f t="shared" si="81"/>
        <v>0</v>
      </c>
      <c r="AT76" s="516">
        <f t="shared" si="82"/>
        <v>0</v>
      </c>
      <c r="AU76" s="516">
        <f t="shared" si="83"/>
        <v>0</v>
      </c>
      <c r="AV76" s="516">
        <f t="shared" si="84"/>
        <v>0</v>
      </c>
      <c r="AW76" s="516">
        <f t="shared" si="85"/>
        <v>0</v>
      </c>
      <c r="AX76" s="516">
        <f t="shared" si="86"/>
        <v>0</v>
      </c>
      <c r="AY76" s="516">
        <f t="shared" si="87"/>
        <v>0</v>
      </c>
      <c r="AZ76" s="516">
        <f t="shared" si="88"/>
        <v>0</v>
      </c>
    </row>
    <row r="77" spans="1:52">
      <c r="A77" s="520">
        <v>1</v>
      </c>
      <c r="B77" s="520">
        <v>1</v>
      </c>
      <c r="C77" s="520">
        <v>5</v>
      </c>
      <c r="D77" s="522">
        <v>154</v>
      </c>
      <c r="E77" s="520">
        <v>4</v>
      </c>
      <c r="F77" s="520"/>
      <c r="G77" s="521" t="s">
        <v>77</v>
      </c>
      <c r="H77" s="519"/>
      <c r="I77" s="519"/>
      <c r="J77" s="519"/>
      <c r="K77" s="519"/>
      <c r="L77" s="519"/>
      <c r="M77" s="519"/>
      <c r="N77" s="519"/>
      <c r="O77" s="519"/>
      <c r="P77" s="519"/>
      <c r="Q77" s="519"/>
      <c r="R77" s="519"/>
      <c r="S77" s="519"/>
      <c r="T77" s="519"/>
      <c r="U77" s="519"/>
      <c r="V77" s="519"/>
      <c r="W77" s="519"/>
      <c r="X77" s="519"/>
      <c r="Y77" s="519"/>
      <c r="Z77" s="519"/>
      <c r="AA77" s="519"/>
      <c r="AB77" s="519"/>
      <c r="AC77" s="519"/>
      <c r="AD77" s="519"/>
      <c r="AE77" s="519"/>
      <c r="AF77" s="519"/>
      <c r="AG77" s="519"/>
      <c r="AH77" s="519"/>
      <c r="AI77" s="519"/>
      <c r="AJ77" s="519"/>
      <c r="AK77" s="519"/>
      <c r="AL77" s="519"/>
      <c r="AM77" s="519"/>
      <c r="AN77" s="519">
        <f t="shared" si="70"/>
        <v>0</v>
      </c>
      <c r="AO77" s="514">
        <f t="shared" si="77"/>
        <v>0</v>
      </c>
      <c r="AP77" s="515">
        <f t="shared" si="78"/>
        <v>0</v>
      </c>
      <c r="AQ77" s="516">
        <f t="shared" si="79"/>
        <v>0</v>
      </c>
      <c r="AR77" s="516">
        <f t="shared" si="80"/>
        <v>0</v>
      </c>
      <c r="AS77" s="514">
        <f t="shared" si="81"/>
        <v>0</v>
      </c>
      <c r="AT77" s="516">
        <f t="shared" si="82"/>
        <v>0</v>
      </c>
      <c r="AU77" s="516">
        <f t="shared" si="83"/>
        <v>0</v>
      </c>
      <c r="AV77" s="516">
        <f t="shared" si="84"/>
        <v>0</v>
      </c>
      <c r="AW77" s="516">
        <f t="shared" si="85"/>
        <v>0</v>
      </c>
      <c r="AX77" s="516">
        <f t="shared" si="86"/>
        <v>0</v>
      </c>
      <c r="AY77" s="516">
        <f t="shared" si="87"/>
        <v>0</v>
      </c>
      <c r="AZ77" s="516">
        <f t="shared" si="88"/>
        <v>0</v>
      </c>
    </row>
    <row r="78" spans="1:52">
      <c r="A78" s="520">
        <v>1</v>
      </c>
      <c r="B78" s="520">
        <v>1</v>
      </c>
      <c r="C78" s="520">
        <v>5</v>
      </c>
      <c r="D78" s="522">
        <v>154</v>
      </c>
      <c r="E78" s="520">
        <v>5</v>
      </c>
      <c r="F78" s="520"/>
      <c r="G78" s="521" t="s">
        <v>78</v>
      </c>
      <c r="H78" s="519"/>
      <c r="I78" s="519"/>
      <c r="J78" s="519"/>
      <c r="K78" s="519"/>
      <c r="L78" s="519"/>
      <c r="M78" s="519"/>
      <c r="N78" s="519"/>
      <c r="O78" s="519"/>
      <c r="P78" s="519"/>
      <c r="Q78" s="519"/>
      <c r="R78" s="519"/>
      <c r="S78" s="519"/>
      <c r="T78" s="519"/>
      <c r="U78" s="519"/>
      <c r="V78" s="519"/>
      <c r="W78" s="519"/>
      <c r="X78" s="519"/>
      <c r="Y78" s="519"/>
      <c r="Z78" s="519"/>
      <c r="AA78" s="519"/>
      <c r="AB78" s="519"/>
      <c r="AC78" s="519"/>
      <c r="AD78" s="519"/>
      <c r="AE78" s="519"/>
      <c r="AF78" s="519"/>
      <c r="AG78" s="519"/>
      <c r="AH78" s="519"/>
      <c r="AI78" s="519"/>
      <c r="AJ78" s="519"/>
      <c r="AK78" s="519"/>
      <c r="AL78" s="519"/>
      <c r="AM78" s="519"/>
      <c r="AN78" s="519">
        <f t="shared" si="70"/>
        <v>0</v>
      </c>
      <c r="AO78" s="514">
        <f t="shared" si="77"/>
        <v>0</v>
      </c>
      <c r="AP78" s="515">
        <f t="shared" si="78"/>
        <v>0</v>
      </c>
      <c r="AQ78" s="516">
        <f t="shared" si="79"/>
        <v>0</v>
      </c>
      <c r="AR78" s="516">
        <f t="shared" si="80"/>
        <v>0</v>
      </c>
      <c r="AS78" s="514">
        <f t="shared" si="81"/>
        <v>0</v>
      </c>
      <c r="AT78" s="516">
        <f t="shared" si="82"/>
        <v>0</v>
      </c>
      <c r="AU78" s="516">
        <f t="shared" si="83"/>
        <v>0</v>
      </c>
      <c r="AV78" s="516">
        <f t="shared" si="84"/>
        <v>0</v>
      </c>
      <c r="AW78" s="516">
        <f t="shared" si="85"/>
        <v>0</v>
      </c>
      <c r="AX78" s="516">
        <f t="shared" si="86"/>
        <v>0</v>
      </c>
      <c r="AY78" s="516">
        <f t="shared" si="87"/>
        <v>0</v>
      </c>
      <c r="AZ78" s="516">
        <f t="shared" si="88"/>
        <v>0</v>
      </c>
    </row>
    <row r="79" spans="1:52">
      <c r="A79" s="520">
        <v>1</v>
      </c>
      <c r="B79" s="520">
        <v>1</v>
      </c>
      <c r="C79" s="520">
        <v>5</v>
      </c>
      <c r="D79" s="522">
        <v>154</v>
      </c>
      <c r="E79" s="520">
        <v>6</v>
      </c>
      <c r="F79" s="520"/>
      <c r="G79" s="521" t="s">
        <v>79</v>
      </c>
      <c r="H79" s="519"/>
      <c r="I79" s="519"/>
      <c r="J79" s="519"/>
      <c r="K79" s="519"/>
      <c r="L79" s="519"/>
      <c r="M79" s="519"/>
      <c r="N79" s="519"/>
      <c r="O79" s="519"/>
      <c r="P79" s="519"/>
      <c r="Q79" s="519"/>
      <c r="R79" s="519"/>
      <c r="S79" s="519"/>
      <c r="T79" s="519"/>
      <c r="U79" s="519"/>
      <c r="V79" s="519"/>
      <c r="W79" s="519"/>
      <c r="X79" s="519"/>
      <c r="Y79" s="519"/>
      <c r="Z79" s="519"/>
      <c r="AA79" s="519"/>
      <c r="AB79" s="519"/>
      <c r="AC79" s="519"/>
      <c r="AD79" s="519"/>
      <c r="AE79" s="519"/>
      <c r="AF79" s="519"/>
      <c r="AG79" s="519"/>
      <c r="AH79" s="519"/>
      <c r="AI79" s="519"/>
      <c r="AJ79" s="519"/>
      <c r="AK79" s="519"/>
      <c r="AL79" s="519"/>
      <c r="AM79" s="519"/>
      <c r="AN79" s="519">
        <f t="shared" si="70"/>
        <v>0</v>
      </c>
      <c r="AO79" s="514">
        <f t="shared" si="77"/>
        <v>0</v>
      </c>
      <c r="AP79" s="515">
        <f t="shared" si="78"/>
        <v>0</v>
      </c>
      <c r="AQ79" s="516">
        <f t="shared" si="79"/>
        <v>0</v>
      </c>
      <c r="AR79" s="516">
        <f t="shared" si="80"/>
        <v>0</v>
      </c>
      <c r="AS79" s="514">
        <f t="shared" si="81"/>
        <v>0</v>
      </c>
      <c r="AT79" s="516">
        <f t="shared" si="82"/>
        <v>0</v>
      </c>
      <c r="AU79" s="516">
        <f t="shared" si="83"/>
        <v>0</v>
      </c>
      <c r="AV79" s="516">
        <f t="shared" si="84"/>
        <v>0</v>
      </c>
      <c r="AW79" s="516">
        <f t="shared" si="85"/>
        <v>0</v>
      </c>
      <c r="AX79" s="516">
        <f t="shared" si="86"/>
        <v>0</v>
      </c>
      <c r="AY79" s="516">
        <f t="shared" si="87"/>
        <v>0</v>
      </c>
      <c r="AZ79" s="516">
        <f t="shared" si="88"/>
        <v>0</v>
      </c>
    </row>
    <row r="80" spans="1:52">
      <c r="A80" s="520">
        <v>1</v>
      </c>
      <c r="B80" s="520">
        <v>1</v>
      </c>
      <c r="C80" s="520">
        <v>5</v>
      </c>
      <c r="D80" s="522">
        <v>154</v>
      </c>
      <c r="E80" s="520">
        <v>7</v>
      </c>
      <c r="F80" s="520"/>
      <c r="G80" s="521" t="s">
        <v>80</v>
      </c>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f t="shared" si="70"/>
        <v>0</v>
      </c>
      <c r="AO80" s="514">
        <f t="shared" si="77"/>
        <v>0</v>
      </c>
      <c r="AP80" s="515">
        <f t="shared" si="78"/>
        <v>0</v>
      </c>
      <c r="AQ80" s="516">
        <f t="shared" si="79"/>
        <v>0</v>
      </c>
      <c r="AR80" s="516">
        <f t="shared" si="80"/>
        <v>0</v>
      </c>
      <c r="AS80" s="514">
        <f t="shared" si="81"/>
        <v>0</v>
      </c>
      <c r="AT80" s="516">
        <f t="shared" si="82"/>
        <v>0</v>
      </c>
      <c r="AU80" s="516">
        <f t="shared" si="83"/>
        <v>0</v>
      </c>
      <c r="AV80" s="516">
        <f t="shared" si="84"/>
        <v>0</v>
      </c>
      <c r="AW80" s="516">
        <f t="shared" si="85"/>
        <v>0</v>
      </c>
      <c r="AX80" s="516">
        <f t="shared" si="86"/>
        <v>0</v>
      </c>
      <c r="AY80" s="516">
        <f t="shared" si="87"/>
        <v>0</v>
      </c>
      <c r="AZ80" s="516">
        <f t="shared" si="88"/>
        <v>0</v>
      </c>
    </row>
    <row r="81" spans="1:52" s="47" customFormat="1">
      <c r="A81" s="520">
        <v>1</v>
      </c>
      <c r="B81" s="520">
        <v>1</v>
      </c>
      <c r="C81" s="520">
        <v>5</v>
      </c>
      <c r="D81" s="522">
        <v>154</v>
      </c>
      <c r="E81" s="520">
        <v>8</v>
      </c>
      <c r="F81" s="520"/>
      <c r="G81" s="521" t="s">
        <v>81</v>
      </c>
      <c r="H81" s="519">
        <v>0</v>
      </c>
      <c r="I81" s="519">
        <v>0</v>
      </c>
      <c r="J81" s="519">
        <v>0</v>
      </c>
      <c r="K81" s="519">
        <v>0</v>
      </c>
      <c r="L81" s="519">
        <v>0</v>
      </c>
      <c r="M81" s="519">
        <v>0</v>
      </c>
      <c r="N81" s="519">
        <v>0</v>
      </c>
      <c r="O81" s="519">
        <v>0</v>
      </c>
      <c r="P81" s="519">
        <v>0</v>
      </c>
      <c r="Q81" s="519">
        <v>0</v>
      </c>
      <c r="R81" s="519">
        <v>0</v>
      </c>
      <c r="S81" s="519">
        <v>0</v>
      </c>
      <c r="T81" s="519">
        <v>0</v>
      </c>
      <c r="U81" s="519">
        <v>0</v>
      </c>
      <c r="V81" s="519">
        <v>0</v>
      </c>
      <c r="W81" s="519"/>
      <c r="X81" s="519"/>
      <c r="Y81" s="519"/>
      <c r="Z81" s="519"/>
      <c r="AA81" s="519"/>
      <c r="AB81" s="519"/>
      <c r="AC81" s="519"/>
      <c r="AD81" s="519"/>
      <c r="AE81" s="519"/>
      <c r="AF81" s="519"/>
      <c r="AG81" s="519"/>
      <c r="AH81" s="519">
        <v>0</v>
      </c>
      <c r="AI81" s="519">
        <v>0</v>
      </c>
      <c r="AJ81" s="519">
        <v>0</v>
      </c>
      <c r="AK81" s="519"/>
      <c r="AL81" s="519"/>
      <c r="AM81" s="519"/>
      <c r="AN81" s="519">
        <f t="shared" si="70"/>
        <v>0</v>
      </c>
      <c r="AO81" s="514">
        <f t="shared" si="77"/>
        <v>0</v>
      </c>
      <c r="AP81" s="515">
        <f t="shared" si="78"/>
        <v>0</v>
      </c>
      <c r="AQ81" s="516">
        <f t="shared" si="79"/>
        <v>0</v>
      </c>
      <c r="AR81" s="516">
        <f t="shared" si="80"/>
        <v>0</v>
      </c>
      <c r="AS81" s="514">
        <f t="shared" si="81"/>
        <v>0</v>
      </c>
      <c r="AT81" s="516">
        <f t="shared" si="82"/>
        <v>0</v>
      </c>
      <c r="AU81" s="516">
        <f t="shared" si="83"/>
        <v>0</v>
      </c>
      <c r="AV81" s="516">
        <f t="shared" si="84"/>
        <v>0</v>
      </c>
      <c r="AW81" s="516">
        <f t="shared" si="85"/>
        <v>0</v>
      </c>
      <c r="AX81" s="516">
        <f t="shared" si="86"/>
        <v>0</v>
      </c>
      <c r="AY81" s="516">
        <f t="shared" si="87"/>
        <v>0</v>
      </c>
      <c r="AZ81" s="516">
        <f t="shared" si="88"/>
        <v>0</v>
      </c>
    </row>
    <row r="82" spans="1:52">
      <c r="A82" s="520">
        <v>1</v>
      </c>
      <c r="B82" s="520">
        <v>1</v>
      </c>
      <c r="C82" s="520">
        <v>5</v>
      </c>
      <c r="D82" s="522">
        <v>155</v>
      </c>
      <c r="E82" s="523"/>
      <c r="F82" s="523"/>
      <c r="G82" s="524" t="s">
        <v>82</v>
      </c>
      <c r="H82" s="518">
        <f>+H83</f>
        <v>0</v>
      </c>
      <c r="I82" s="518">
        <f t="shared" ref="I82:AL82" si="89">+I83</f>
        <v>0</v>
      </c>
      <c r="J82" s="518">
        <f t="shared" si="89"/>
        <v>0</v>
      </c>
      <c r="K82" s="518">
        <f t="shared" si="89"/>
        <v>0</v>
      </c>
      <c r="L82" s="518">
        <v>0</v>
      </c>
      <c r="M82" s="518">
        <f t="shared" si="89"/>
        <v>0</v>
      </c>
      <c r="N82" s="518">
        <f t="shared" si="89"/>
        <v>0</v>
      </c>
      <c r="O82" s="518">
        <v>0</v>
      </c>
      <c r="P82" s="518">
        <f t="shared" si="89"/>
        <v>0</v>
      </c>
      <c r="Q82" s="518">
        <v>0</v>
      </c>
      <c r="R82" s="518">
        <f t="shared" si="89"/>
        <v>0</v>
      </c>
      <c r="S82" s="518">
        <v>0</v>
      </c>
      <c r="T82" s="518">
        <v>0</v>
      </c>
      <c r="U82" s="518">
        <f t="shared" si="89"/>
        <v>0</v>
      </c>
      <c r="V82" s="518">
        <f t="shared" si="89"/>
        <v>0</v>
      </c>
      <c r="W82" s="518">
        <f t="shared" si="89"/>
        <v>0</v>
      </c>
      <c r="X82" s="518">
        <f t="shared" si="89"/>
        <v>0</v>
      </c>
      <c r="Y82" s="518">
        <f t="shared" si="89"/>
        <v>0</v>
      </c>
      <c r="Z82" s="518">
        <f t="shared" si="89"/>
        <v>0</v>
      </c>
      <c r="AA82" s="518">
        <f t="shared" si="89"/>
        <v>0</v>
      </c>
      <c r="AB82" s="518">
        <f t="shared" si="89"/>
        <v>0</v>
      </c>
      <c r="AC82" s="518">
        <f t="shared" si="89"/>
        <v>0</v>
      </c>
      <c r="AD82" s="518">
        <f t="shared" si="89"/>
        <v>0</v>
      </c>
      <c r="AE82" s="518">
        <f t="shared" si="89"/>
        <v>0</v>
      </c>
      <c r="AF82" s="518">
        <f t="shared" si="89"/>
        <v>0</v>
      </c>
      <c r="AG82" s="518">
        <f t="shared" si="89"/>
        <v>0</v>
      </c>
      <c r="AH82" s="518">
        <f t="shared" si="89"/>
        <v>0</v>
      </c>
      <c r="AI82" s="518">
        <f t="shared" si="89"/>
        <v>0</v>
      </c>
      <c r="AJ82" s="518">
        <f t="shared" si="89"/>
        <v>0</v>
      </c>
      <c r="AK82" s="518">
        <f t="shared" si="89"/>
        <v>0</v>
      </c>
      <c r="AL82" s="518">
        <f t="shared" si="89"/>
        <v>0</v>
      </c>
      <c r="AM82" s="518">
        <v>0</v>
      </c>
      <c r="AN82" s="518">
        <f>SUM(H82:AM82)</f>
        <v>0</v>
      </c>
      <c r="AO82" s="514">
        <f t="shared" si="77"/>
        <v>0</v>
      </c>
      <c r="AP82" s="515">
        <f t="shared" si="78"/>
        <v>0</v>
      </c>
      <c r="AQ82" s="516">
        <f t="shared" si="79"/>
        <v>0</v>
      </c>
      <c r="AR82" s="516">
        <f t="shared" si="80"/>
        <v>0</v>
      </c>
      <c r="AS82" s="514">
        <f t="shared" si="81"/>
        <v>0</v>
      </c>
      <c r="AT82" s="516">
        <f t="shared" si="82"/>
        <v>0</v>
      </c>
      <c r="AU82" s="516">
        <f t="shared" si="83"/>
        <v>0</v>
      </c>
      <c r="AV82" s="516">
        <f t="shared" si="84"/>
        <v>0</v>
      </c>
      <c r="AW82" s="516">
        <f t="shared" si="85"/>
        <v>0</v>
      </c>
      <c r="AX82" s="516">
        <f t="shared" si="86"/>
        <v>0</v>
      </c>
      <c r="AY82" s="516">
        <f t="shared" si="87"/>
        <v>0</v>
      </c>
      <c r="AZ82" s="516">
        <f t="shared" si="88"/>
        <v>0</v>
      </c>
    </row>
    <row r="83" spans="1:52">
      <c r="A83" s="520">
        <v>1</v>
      </c>
      <c r="B83" s="520">
        <v>1</v>
      </c>
      <c r="C83" s="520">
        <v>5</v>
      </c>
      <c r="D83" s="522">
        <v>155</v>
      </c>
      <c r="E83" s="520">
        <v>1</v>
      </c>
      <c r="F83" s="520"/>
      <c r="G83" s="521" t="s">
        <v>82</v>
      </c>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f t="shared" si="70"/>
        <v>0</v>
      </c>
      <c r="AO83" s="514">
        <f t="shared" si="77"/>
        <v>0</v>
      </c>
      <c r="AP83" s="515">
        <f t="shared" si="78"/>
        <v>0</v>
      </c>
      <c r="AQ83" s="516">
        <f t="shared" si="79"/>
        <v>0</v>
      </c>
      <c r="AR83" s="516">
        <f t="shared" si="80"/>
        <v>0</v>
      </c>
      <c r="AS83" s="514">
        <f t="shared" si="81"/>
        <v>0</v>
      </c>
      <c r="AT83" s="516">
        <f t="shared" si="82"/>
        <v>0</v>
      </c>
      <c r="AU83" s="516">
        <f t="shared" si="83"/>
        <v>0</v>
      </c>
      <c r="AV83" s="516">
        <f t="shared" si="84"/>
        <v>0</v>
      </c>
      <c r="AW83" s="516">
        <f t="shared" si="85"/>
        <v>0</v>
      </c>
      <c r="AX83" s="516">
        <f t="shared" si="86"/>
        <v>0</v>
      </c>
      <c r="AY83" s="516">
        <f t="shared" si="87"/>
        <v>0</v>
      </c>
      <c r="AZ83" s="516">
        <f t="shared" si="88"/>
        <v>0</v>
      </c>
    </row>
    <row r="84" spans="1:52">
      <c r="A84" s="520">
        <v>1</v>
      </c>
      <c r="B84" s="520">
        <v>1</v>
      </c>
      <c r="C84" s="520">
        <v>5</v>
      </c>
      <c r="D84" s="522">
        <v>159</v>
      </c>
      <c r="E84" s="520"/>
      <c r="F84" s="520"/>
      <c r="G84" s="524" t="s">
        <v>67</v>
      </c>
      <c r="H84" s="518">
        <f>+H85</f>
        <v>0</v>
      </c>
      <c r="I84" s="518">
        <f t="shared" ref="I84:AL84" si="90">+I85</f>
        <v>0</v>
      </c>
      <c r="J84" s="518">
        <f t="shared" si="90"/>
        <v>0</v>
      </c>
      <c r="K84" s="518">
        <f t="shared" si="90"/>
        <v>0</v>
      </c>
      <c r="L84" s="518">
        <v>0</v>
      </c>
      <c r="M84" s="518">
        <f t="shared" si="90"/>
        <v>0</v>
      </c>
      <c r="N84" s="518">
        <f t="shared" si="90"/>
        <v>0</v>
      </c>
      <c r="O84" s="518">
        <v>0</v>
      </c>
      <c r="P84" s="518">
        <f t="shared" si="90"/>
        <v>0</v>
      </c>
      <c r="Q84" s="518">
        <v>0</v>
      </c>
      <c r="R84" s="518">
        <f t="shared" si="90"/>
        <v>0</v>
      </c>
      <c r="S84" s="518">
        <v>0</v>
      </c>
      <c r="T84" s="518">
        <v>0</v>
      </c>
      <c r="U84" s="518">
        <f t="shared" si="90"/>
        <v>0</v>
      </c>
      <c r="V84" s="518">
        <f t="shared" si="90"/>
        <v>0</v>
      </c>
      <c r="W84" s="518">
        <f t="shared" si="90"/>
        <v>0</v>
      </c>
      <c r="X84" s="518">
        <f t="shared" si="90"/>
        <v>0</v>
      </c>
      <c r="Y84" s="518">
        <f t="shared" si="90"/>
        <v>0</v>
      </c>
      <c r="Z84" s="518">
        <f t="shared" si="90"/>
        <v>0</v>
      </c>
      <c r="AA84" s="518">
        <f t="shared" si="90"/>
        <v>0</v>
      </c>
      <c r="AB84" s="518">
        <f t="shared" si="90"/>
        <v>0</v>
      </c>
      <c r="AC84" s="518">
        <f t="shared" si="90"/>
        <v>0</v>
      </c>
      <c r="AD84" s="518">
        <f t="shared" si="90"/>
        <v>0</v>
      </c>
      <c r="AE84" s="518">
        <f t="shared" si="90"/>
        <v>0</v>
      </c>
      <c r="AF84" s="518">
        <f t="shared" si="90"/>
        <v>0</v>
      </c>
      <c r="AG84" s="518">
        <f t="shared" si="90"/>
        <v>0</v>
      </c>
      <c r="AH84" s="518">
        <f t="shared" si="90"/>
        <v>0</v>
      </c>
      <c r="AI84" s="518">
        <f t="shared" si="90"/>
        <v>0</v>
      </c>
      <c r="AJ84" s="518">
        <f t="shared" si="90"/>
        <v>0</v>
      </c>
      <c r="AK84" s="518">
        <f t="shared" si="90"/>
        <v>0</v>
      </c>
      <c r="AL84" s="518">
        <f t="shared" si="90"/>
        <v>0</v>
      </c>
      <c r="AM84" s="518">
        <v>0</v>
      </c>
      <c r="AN84" s="518">
        <f t="shared" si="70"/>
        <v>0</v>
      </c>
      <c r="AO84" s="514">
        <f t="shared" si="77"/>
        <v>0</v>
      </c>
      <c r="AP84" s="515">
        <f t="shared" si="78"/>
        <v>0</v>
      </c>
      <c r="AQ84" s="516">
        <f t="shared" si="79"/>
        <v>0</v>
      </c>
      <c r="AR84" s="516">
        <f t="shared" si="80"/>
        <v>0</v>
      </c>
      <c r="AS84" s="514">
        <f t="shared" si="81"/>
        <v>0</v>
      </c>
      <c r="AT84" s="516">
        <f t="shared" si="82"/>
        <v>0</v>
      </c>
      <c r="AU84" s="516">
        <f t="shared" si="83"/>
        <v>0</v>
      </c>
      <c r="AV84" s="516">
        <f t="shared" si="84"/>
        <v>0</v>
      </c>
      <c r="AW84" s="516">
        <f t="shared" si="85"/>
        <v>0</v>
      </c>
      <c r="AX84" s="516">
        <f t="shared" si="86"/>
        <v>0</v>
      </c>
      <c r="AY84" s="516">
        <f t="shared" si="87"/>
        <v>0</v>
      </c>
      <c r="AZ84" s="516">
        <f t="shared" si="88"/>
        <v>0</v>
      </c>
    </row>
    <row r="85" spans="1:52">
      <c r="A85" s="520">
        <v>1</v>
      </c>
      <c r="B85" s="520">
        <v>1</v>
      </c>
      <c r="C85" s="520">
        <v>5</v>
      </c>
      <c r="D85" s="522">
        <v>159</v>
      </c>
      <c r="E85" s="520">
        <v>1</v>
      </c>
      <c r="F85" s="520"/>
      <c r="G85" s="521" t="s">
        <v>83</v>
      </c>
      <c r="H85" s="519"/>
      <c r="I85" s="519"/>
      <c r="J85" s="519"/>
      <c r="K85" s="519"/>
      <c r="L85" s="519"/>
      <c r="M85" s="519"/>
      <c r="N85" s="519"/>
      <c r="O85" s="519"/>
      <c r="P85" s="519"/>
      <c r="Q85" s="519"/>
      <c r="R85" s="519"/>
      <c r="S85" s="519"/>
      <c r="T85" s="519"/>
      <c r="U85" s="519"/>
      <c r="V85" s="519"/>
      <c r="W85" s="519"/>
      <c r="X85" s="519"/>
      <c r="Y85" s="519"/>
      <c r="Z85" s="519"/>
      <c r="AA85" s="519"/>
      <c r="AB85" s="519"/>
      <c r="AC85" s="519"/>
      <c r="AD85" s="519"/>
      <c r="AE85" s="519"/>
      <c r="AF85" s="519"/>
      <c r="AG85" s="519"/>
      <c r="AH85" s="519"/>
      <c r="AI85" s="519"/>
      <c r="AJ85" s="519"/>
      <c r="AK85" s="519"/>
      <c r="AL85" s="519"/>
      <c r="AM85" s="519"/>
      <c r="AN85" s="519">
        <f t="shared" si="70"/>
        <v>0</v>
      </c>
      <c r="AO85" s="514">
        <f t="shared" si="77"/>
        <v>0</v>
      </c>
      <c r="AP85" s="515">
        <f t="shared" si="78"/>
        <v>0</v>
      </c>
      <c r="AQ85" s="516">
        <f t="shared" si="79"/>
        <v>0</v>
      </c>
      <c r="AR85" s="516">
        <f t="shared" si="80"/>
        <v>0</v>
      </c>
      <c r="AS85" s="514">
        <f t="shared" si="81"/>
        <v>0</v>
      </c>
      <c r="AT85" s="516">
        <f t="shared" si="82"/>
        <v>0</v>
      </c>
      <c r="AU85" s="516">
        <f t="shared" si="83"/>
        <v>0</v>
      </c>
      <c r="AV85" s="516">
        <f t="shared" si="84"/>
        <v>0</v>
      </c>
      <c r="AW85" s="516">
        <f t="shared" si="85"/>
        <v>0</v>
      </c>
      <c r="AX85" s="516">
        <f t="shared" si="86"/>
        <v>0</v>
      </c>
      <c r="AY85" s="516">
        <f t="shared" si="87"/>
        <v>0</v>
      </c>
      <c r="AZ85" s="516">
        <f t="shared" si="88"/>
        <v>0</v>
      </c>
    </row>
    <row r="86" spans="1:52">
      <c r="A86" s="520">
        <v>1</v>
      </c>
      <c r="B86" s="520">
        <v>1</v>
      </c>
      <c r="C86" s="520">
        <v>6</v>
      </c>
      <c r="D86" s="522"/>
      <c r="E86" s="520"/>
      <c r="F86" s="520"/>
      <c r="G86" s="524" t="s">
        <v>84</v>
      </c>
      <c r="H86" s="517">
        <f>+H87</f>
        <v>0</v>
      </c>
      <c r="I86" s="517">
        <f t="shared" ref="I86:AL87" si="91">+I87</f>
        <v>0</v>
      </c>
      <c r="J86" s="517">
        <f t="shared" si="91"/>
        <v>0</v>
      </c>
      <c r="K86" s="517">
        <f t="shared" si="91"/>
        <v>0</v>
      </c>
      <c r="L86" s="517">
        <f t="shared" si="91"/>
        <v>0</v>
      </c>
      <c r="M86" s="517">
        <f t="shared" si="91"/>
        <v>0</v>
      </c>
      <c r="N86" s="517">
        <f t="shared" si="91"/>
        <v>0</v>
      </c>
      <c r="O86" s="517"/>
      <c r="P86" s="517">
        <f t="shared" si="91"/>
        <v>0</v>
      </c>
      <c r="Q86" s="517">
        <f t="shared" si="91"/>
        <v>0</v>
      </c>
      <c r="R86" s="517">
        <f t="shared" si="91"/>
        <v>0</v>
      </c>
      <c r="S86" s="517">
        <f t="shared" si="91"/>
        <v>0</v>
      </c>
      <c r="T86" s="517">
        <f t="shared" si="91"/>
        <v>0</v>
      </c>
      <c r="U86" s="517">
        <f t="shared" si="91"/>
        <v>0</v>
      </c>
      <c r="V86" s="517">
        <f t="shared" si="91"/>
        <v>0</v>
      </c>
      <c r="W86" s="517">
        <f t="shared" si="91"/>
        <v>0</v>
      </c>
      <c r="X86" s="517">
        <f t="shared" si="91"/>
        <v>0</v>
      </c>
      <c r="Y86" s="517">
        <f t="shared" si="91"/>
        <v>0</v>
      </c>
      <c r="Z86" s="517">
        <f t="shared" si="91"/>
        <v>0</v>
      </c>
      <c r="AA86" s="517">
        <f t="shared" si="91"/>
        <v>0</v>
      </c>
      <c r="AB86" s="517">
        <f t="shared" si="91"/>
        <v>0</v>
      </c>
      <c r="AC86" s="517">
        <f t="shared" si="91"/>
        <v>0</v>
      </c>
      <c r="AD86" s="517">
        <f t="shared" si="91"/>
        <v>0</v>
      </c>
      <c r="AE86" s="517">
        <f t="shared" si="91"/>
        <v>0</v>
      </c>
      <c r="AF86" s="517">
        <f t="shared" si="91"/>
        <v>0</v>
      </c>
      <c r="AG86" s="517">
        <f t="shared" si="91"/>
        <v>0</v>
      </c>
      <c r="AH86" s="517">
        <f t="shared" si="91"/>
        <v>0</v>
      </c>
      <c r="AI86" s="517">
        <f t="shared" si="91"/>
        <v>0</v>
      </c>
      <c r="AJ86" s="517">
        <f t="shared" si="91"/>
        <v>0</v>
      </c>
      <c r="AK86" s="517">
        <f t="shared" si="91"/>
        <v>0</v>
      </c>
      <c r="AL86" s="517">
        <f t="shared" si="91"/>
        <v>0</v>
      </c>
      <c r="AM86" s="517">
        <v>0</v>
      </c>
      <c r="AN86" s="517">
        <f t="shared" si="70"/>
        <v>0</v>
      </c>
      <c r="AO86" s="514">
        <f t="shared" si="77"/>
        <v>0</v>
      </c>
      <c r="AP86" s="515">
        <f t="shared" si="78"/>
        <v>0</v>
      </c>
      <c r="AQ86" s="516">
        <f t="shared" si="79"/>
        <v>0</v>
      </c>
      <c r="AR86" s="516">
        <f t="shared" si="80"/>
        <v>0</v>
      </c>
      <c r="AS86" s="514">
        <f t="shared" si="81"/>
        <v>0</v>
      </c>
      <c r="AT86" s="516">
        <f t="shared" si="82"/>
        <v>0</v>
      </c>
      <c r="AU86" s="516">
        <f t="shared" si="83"/>
        <v>0</v>
      </c>
      <c r="AV86" s="516">
        <f t="shared" si="84"/>
        <v>0</v>
      </c>
      <c r="AW86" s="516">
        <f t="shared" si="85"/>
        <v>0</v>
      </c>
      <c r="AX86" s="516">
        <f t="shared" si="86"/>
        <v>0</v>
      </c>
      <c r="AY86" s="516">
        <f t="shared" si="87"/>
        <v>0</v>
      </c>
      <c r="AZ86" s="516">
        <f t="shared" si="88"/>
        <v>0</v>
      </c>
    </row>
    <row r="87" spans="1:52">
      <c r="A87" s="520">
        <v>1</v>
      </c>
      <c r="B87" s="520">
        <v>1</v>
      </c>
      <c r="C87" s="520">
        <v>6</v>
      </c>
      <c r="D87" s="522">
        <v>161</v>
      </c>
      <c r="E87" s="523"/>
      <c r="F87" s="523"/>
      <c r="G87" s="524" t="s">
        <v>85</v>
      </c>
      <c r="H87" s="518">
        <f>+H88</f>
        <v>0</v>
      </c>
      <c r="I87" s="518">
        <f t="shared" si="91"/>
        <v>0</v>
      </c>
      <c r="J87" s="518">
        <f t="shared" si="91"/>
        <v>0</v>
      </c>
      <c r="K87" s="518">
        <f t="shared" si="91"/>
        <v>0</v>
      </c>
      <c r="L87" s="518">
        <v>0</v>
      </c>
      <c r="M87" s="518">
        <f t="shared" si="91"/>
        <v>0</v>
      </c>
      <c r="N87" s="518">
        <f t="shared" si="91"/>
        <v>0</v>
      </c>
      <c r="O87" s="518">
        <v>0</v>
      </c>
      <c r="P87" s="518">
        <f t="shared" si="91"/>
        <v>0</v>
      </c>
      <c r="Q87" s="518">
        <v>0</v>
      </c>
      <c r="R87" s="518">
        <f t="shared" si="91"/>
        <v>0</v>
      </c>
      <c r="S87" s="518">
        <v>0</v>
      </c>
      <c r="T87" s="518">
        <v>0</v>
      </c>
      <c r="U87" s="518">
        <f t="shared" si="91"/>
        <v>0</v>
      </c>
      <c r="V87" s="518">
        <f t="shared" si="91"/>
        <v>0</v>
      </c>
      <c r="W87" s="518">
        <f t="shared" si="91"/>
        <v>0</v>
      </c>
      <c r="X87" s="518">
        <f t="shared" si="91"/>
        <v>0</v>
      </c>
      <c r="Y87" s="518">
        <f t="shared" si="91"/>
        <v>0</v>
      </c>
      <c r="Z87" s="518">
        <f t="shared" si="91"/>
        <v>0</v>
      </c>
      <c r="AA87" s="518">
        <f t="shared" si="91"/>
        <v>0</v>
      </c>
      <c r="AB87" s="518">
        <f t="shared" si="91"/>
        <v>0</v>
      </c>
      <c r="AC87" s="518">
        <f t="shared" si="91"/>
        <v>0</v>
      </c>
      <c r="AD87" s="518">
        <f t="shared" si="91"/>
        <v>0</v>
      </c>
      <c r="AE87" s="518">
        <f t="shared" si="91"/>
        <v>0</v>
      </c>
      <c r="AF87" s="518">
        <f t="shared" si="91"/>
        <v>0</v>
      </c>
      <c r="AG87" s="518">
        <f t="shared" si="91"/>
        <v>0</v>
      </c>
      <c r="AH87" s="518">
        <f t="shared" si="91"/>
        <v>0</v>
      </c>
      <c r="AI87" s="518">
        <f t="shared" si="91"/>
        <v>0</v>
      </c>
      <c r="AJ87" s="518">
        <f t="shared" si="91"/>
        <v>0</v>
      </c>
      <c r="AK87" s="518">
        <f t="shared" si="91"/>
        <v>0</v>
      </c>
      <c r="AL87" s="518">
        <f t="shared" si="91"/>
        <v>0</v>
      </c>
      <c r="AM87" s="518">
        <v>0</v>
      </c>
      <c r="AN87" s="518">
        <f t="shared" si="70"/>
        <v>0</v>
      </c>
      <c r="AO87" s="514">
        <f t="shared" si="77"/>
        <v>0</v>
      </c>
      <c r="AP87" s="515">
        <f t="shared" si="78"/>
        <v>0</v>
      </c>
      <c r="AQ87" s="516">
        <f t="shared" si="79"/>
        <v>0</v>
      </c>
      <c r="AR87" s="516">
        <f t="shared" si="80"/>
        <v>0</v>
      </c>
      <c r="AS87" s="514">
        <f t="shared" si="81"/>
        <v>0</v>
      </c>
      <c r="AT87" s="516">
        <f t="shared" si="82"/>
        <v>0</v>
      </c>
      <c r="AU87" s="516">
        <f t="shared" si="83"/>
        <v>0</v>
      </c>
      <c r="AV87" s="516">
        <f t="shared" si="84"/>
        <v>0</v>
      </c>
      <c r="AW87" s="516">
        <f t="shared" si="85"/>
        <v>0</v>
      </c>
      <c r="AX87" s="516">
        <f t="shared" si="86"/>
        <v>0</v>
      </c>
      <c r="AY87" s="516">
        <f t="shared" si="87"/>
        <v>0</v>
      </c>
      <c r="AZ87" s="516">
        <f t="shared" si="88"/>
        <v>0</v>
      </c>
    </row>
    <row r="88" spans="1:52">
      <c r="A88" s="520">
        <v>1</v>
      </c>
      <c r="B88" s="520">
        <v>1</v>
      </c>
      <c r="C88" s="520">
        <v>6</v>
      </c>
      <c r="D88" s="522">
        <v>161</v>
      </c>
      <c r="E88" s="520">
        <v>1</v>
      </c>
      <c r="F88" s="520"/>
      <c r="G88" s="521" t="s">
        <v>86</v>
      </c>
      <c r="H88" s="519"/>
      <c r="I88" s="519"/>
      <c r="J88" s="519"/>
      <c r="K88" s="519"/>
      <c r="L88" s="519"/>
      <c r="M88" s="519"/>
      <c r="N88" s="519"/>
      <c r="O88" s="519"/>
      <c r="P88" s="519"/>
      <c r="Q88" s="519"/>
      <c r="R88" s="519"/>
      <c r="S88" s="519"/>
      <c r="T88" s="519"/>
      <c r="U88" s="519"/>
      <c r="V88" s="519"/>
      <c r="W88" s="519"/>
      <c r="X88" s="519"/>
      <c r="Y88" s="519"/>
      <c r="Z88" s="519"/>
      <c r="AA88" s="519"/>
      <c r="AB88" s="519"/>
      <c r="AC88" s="519"/>
      <c r="AD88" s="519"/>
      <c r="AE88" s="519"/>
      <c r="AF88" s="519"/>
      <c r="AG88" s="519"/>
      <c r="AH88" s="519"/>
      <c r="AI88" s="519"/>
      <c r="AJ88" s="519"/>
      <c r="AK88" s="519"/>
      <c r="AL88" s="519"/>
      <c r="AM88" s="519"/>
      <c r="AN88" s="519">
        <f t="shared" si="70"/>
        <v>0</v>
      </c>
      <c r="AO88" s="514">
        <f t="shared" si="77"/>
        <v>0</v>
      </c>
      <c r="AP88" s="515">
        <f t="shared" si="78"/>
        <v>0</v>
      </c>
      <c r="AQ88" s="516">
        <f t="shared" si="79"/>
        <v>0</v>
      </c>
      <c r="AR88" s="516">
        <f t="shared" si="80"/>
        <v>0</v>
      </c>
      <c r="AS88" s="514">
        <f t="shared" si="81"/>
        <v>0</v>
      </c>
      <c r="AT88" s="516">
        <f t="shared" si="82"/>
        <v>0</v>
      </c>
      <c r="AU88" s="516">
        <f t="shared" si="83"/>
        <v>0</v>
      </c>
      <c r="AV88" s="516">
        <f t="shared" si="84"/>
        <v>0</v>
      </c>
      <c r="AW88" s="516">
        <f t="shared" si="85"/>
        <v>0</v>
      </c>
      <c r="AX88" s="516">
        <f t="shared" si="86"/>
        <v>0</v>
      </c>
      <c r="AY88" s="516">
        <f t="shared" si="87"/>
        <v>0</v>
      </c>
      <c r="AZ88" s="516">
        <f t="shared" si="88"/>
        <v>0</v>
      </c>
    </row>
    <row r="89" spans="1:52">
      <c r="A89" s="520">
        <v>1</v>
      </c>
      <c r="B89" s="520">
        <v>1</v>
      </c>
      <c r="C89" s="520">
        <v>7</v>
      </c>
      <c r="D89" s="522"/>
      <c r="E89" s="520"/>
      <c r="F89" s="520"/>
      <c r="G89" s="524" t="s">
        <v>87</v>
      </c>
      <c r="H89" s="517">
        <f>+H90</f>
        <v>0</v>
      </c>
      <c r="I89" s="517">
        <f t="shared" ref="I89:AL89" si="92">+I90</f>
        <v>0</v>
      </c>
      <c r="J89" s="517">
        <f t="shared" si="92"/>
        <v>0</v>
      </c>
      <c r="K89" s="517">
        <f t="shared" si="92"/>
        <v>0</v>
      </c>
      <c r="L89" s="517">
        <f t="shared" si="92"/>
        <v>0</v>
      </c>
      <c r="M89" s="517">
        <f t="shared" si="92"/>
        <v>0</v>
      </c>
      <c r="N89" s="517">
        <f t="shared" si="92"/>
        <v>0</v>
      </c>
      <c r="O89" s="517">
        <f t="shared" si="92"/>
        <v>0</v>
      </c>
      <c r="P89" s="517">
        <f t="shared" si="92"/>
        <v>0</v>
      </c>
      <c r="Q89" s="517">
        <f t="shared" si="92"/>
        <v>0</v>
      </c>
      <c r="R89" s="517">
        <f t="shared" si="92"/>
        <v>0</v>
      </c>
      <c r="S89" s="517">
        <f t="shared" si="92"/>
        <v>0</v>
      </c>
      <c r="T89" s="517">
        <f t="shared" si="92"/>
        <v>0</v>
      </c>
      <c r="U89" s="517">
        <f t="shared" si="92"/>
        <v>0</v>
      </c>
      <c r="V89" s="517">
        <f t="shared" si="92"/>
        <v>0</v>
      </c>
      <c r="W89" s="517">
        <f t="shared" si="92"/>
        <v>0</v>
      </c>
      <c r="X89" s="517">
        <f t="shared" si="92"/>
        <v>0</v>
      </c>
      <c r="Y89" s="517">
        <f t="shared" si="92"/>
        <v>0</v>
      </c>
      <c r="Z89" s="517">
        <f t="shared" si="92"/>
        <v>0</v>
      </c>
      <c r="AA89" s="517">
        <f t="shared" si="92"/>
        <v>0</v>
      </c>
      <c r="AB89" s="517">
        <f t="shared" si="92"/>
        <v>0</v>
      </c>
      <c r="AC89" s="517">
        <f t="shared" si="92"/>
        <v>0</v>
      </c>
      <c r="AD89" s="517">
        <f t="shared" si="92"/>
        <v>0</v>
      </c>
      <c r="AE89" s="517">
        <f t="shared" si="92"/>
        <v>0</v>
      </c>
      <c r="AF89" s="517">
        <f t="shared" si="92"/>
        <v>0</v>
      </c>
      <c r="AG89" s="517">
        <f t="shared" si="92"/>
        <v>0</v>
      </c>
      <c r="AH89" s="517">
        <f t="shared" si="92"/>
        <v>0</v>
      </c>
      <c r="AI89" s="517">
        <f t="shared" si="92"/>
        <v>0</v>
      </c>
      <c r="AJ89" s="517">
        <f t="shared" si="92"/>
        <v>0</v>
      </c>
      <c r="AK89" s="517">
        <f t="shared" si="92"/>
        <v>0</v>
      </c>
      <c r="AL89" s="517">
        <f t="shared" si="92"/>
        <v>0</v>
      </c>
      <c r="AM89" s="517">
        <v>0</v>
      </c>
      <c r="AN89" s="517">
        <f t="shared" si="70"/>
        <v>0</v>
      </c>
      <c r="AO89" s="514">
        <f t="shared" si="77"/>
        <v>0</v>
      </c>
      <c r="AP89" s="515">
        <f t="shared" si="78"/>
        <v>0</v>
      </c>
      <c r="AQ89" s="516">
        <f t="shared" si="79"/>
        <v>0</v>
      </c>
      <c r="AR89" s="516">
        <f t="shared" si="80"/>
        <v>0</v>
      </c>
      <c r="AS89" s="514">
        <f t="shared" si="81"/>
        <v>0</v>
      </c>
      <c r="AT89" s="516">
        <f t="shared" si="82"/>
        <v>0</v>
      </c>
      <c r="AU89" s="516">
        <f t="shared" si="83"/>
        <v>0</v>
      </c>
      <c r="AV89" s="516">
        <f t="shared" si="84"/>
        <v>0</v>
      </c>
      <c r="AW89" s="516">
        <f t="shared" si="85"/>
        <v>0</v>
      </c>
      <c r="AX89" s="516">
        <f t="shared" si="86"/>
        <v>0</v>
      </c>
      <c r="AY89" s="516">
        <f t="shared" si="87"/>
        <v>0</v>
      </c>
      <c r="AZ89" s="516">
        <f t="shared" si="88"/>
        <v>0</v>
      </c>
    </row>
    <row r="90" spans="1:52">
      <c r="A90" s="520">
        <v>1</v>
      </c>
      <c r="B90" s="520">
        <v>1</v>
      </c>
      <c r="C90" s="520">
        <v>7</v>
      </c>
      <c r="D90" s="522">
        <v>171</v>
      </c>
      <c r="E90" s="520"/>
      <c r="F90" s="520"/>
      <c r="G90" s="524" t="s">
        <v>88</v>
      </c>
      <c r="H90" s="518">
        <f t="shared" ref="H90:AL90" si="93">SUM(H91:H95)</f>
        <v>0</v>
      </c>
      <c r="I90" s="518">
        <f t="shared" si="93"/>
        <v>0</v>
      </c>
      <c r="J90" s="518">
        <f t="shared" si="93"/>
        <v>0</v>
      </c>
      <c r="K90" s="518">
        <f t="shared" si="93"/>
        <v>0</v>
      </c>
      <c r="L90" s="518">
        <v>0</v>
      </c>
      <c r="M90" s="518">
        <f t="shared" ref="M90:N90" si="94">SUM(M91:M95)</f>
        <v>0</v>
      </c>
      <c r="N90" s="518">
        <f t="shared" si="94"/>
        <v>0</v>
      </c>
      <c r="O90" s="518">
        <v>0</v>
      </c>
      <c r="P90" s="518">
        <f t="shared" ref="P90" si="95">SUM(P91:P95)</f>
        <v>0</v>
      </c>
      <c r="Q90" s="518">
        <v>0</v>
      </c>
      <c r="R90" s="518">
        <f t="shared" ref="R90" si="96">SUM(R91:R95)</f>
        <v>0</v>
      </c>
      <c r="S90" s="518">
        <v>0</v>
      </c>
      <c r="T90" s="518">
        <v>0</v>
      </c>
      <c r="U90" s="518">
        <f t="shared" ref="U90:AJ90" si="97">SUM(U91:U95)</f>
        <v>0</v>
      </c>
      <c r="V90" s="518">
        <f t="shared" si="97"/>
        <v>0</v>
      </c>
      <c r="W90" s="518">
        <f>SUM(W91:W95)</f>
        <v>0</v>
      </c>
      <c r="X90" s="518">
        <f t="shared" ref="X90:AG90" si="98">SUM(X91:X95)</f>
        <v>0</v>
      </c>
      <c r="Y90" s="518">
        <f t="shared" si="98"/>
        <v>0</v>
      </c>
      <c r="Z90" s="518">
        <f t="shared" si="98"/>
        <v>0</v>
      </c>
      <c r="AA90" s="518">
        <f t="shared" si="98"/>
        <v>0</v>
      </c>
      <c r="AB90" s="518">
        <f t="shared" si="98"/>
        <v>0</v>
      </c>
      <c r="AC90" s="518">
        <f t="shared" si="98"/>
        <v>0</v>
      </c>
      <c r="AD90" s="518">
        <f t="shared" si="98"/>
        <v>0</v>
      </c>
      <c r="AE90" s="518">
        <f t="shared" si="98"/>
        <v>0</v>
      </c>
      <c r="AF90" s="518">
        <f t="shared" si="98"/>
        <v>0</v>
      </c>
      <c r="AG90" s="518">
        <f t="shared" si="98"/>
        <v>0</v>
      </c>
      <c r="AH90" s="518">
        <f t="shared" si="97"/>
        <v>0</v>
      </c>
      <c r="AI90" s="518">
        <f t="shared" si="97"/>
        <v>0</v>
      </c>
      <c r="AJ90" s="518">
        <f t="shared" si="97"/>
        <v>0</v>
      </c>
      <c r="AK90" s="518">
        <f t="shared" si="93"/>
        <v>0</v>
      </c>
      <c r="AL90" s="518">
        <f t="shared" si="93"/>
        <v>0</v>
      </c>
      <c r="AM90" s="518">
        <v>0</v>
      </c>
      <c r="AN90" s="518">
        <f t="shared" si="70"/>
        <v>0</v>
      </c>
      <c r="AO90" s="514">
        <f t="shared" si="77"/>
        <v>0</v>
      </c>
      <c r="AP90" s="515">
        <f t="shared" si="78"/>
        <v>0</v>
      </c>
      <c r="AQ90" s="516">
        <f t="shared" si="79"/>
        <v>0</v>
      </c>
      <c r="AR90" s="516">
        <f t="shared" si="80"/>
        <v>0</v>
      </c>
      <c r="AS90" s="514">
        <f t="shared" si="81"/>
        <v>0</v>
      </c>
      <c r="AT90" s="516">
        <f t="shared" si="82"/>
        <v>0</v>
      </c>
      <c r="AU90" s="516">
        <f t="shared" si="83"/>
        <v>0</v>
      </c>
      <c r="AV90" s="516">
        <f t="shared" si="84"/>
        <v>0</v>
      </c>
      <c r="AW90" s="516">
        <f t="shared" si="85"/>
        <v>0</v>
      </c>
      <c r="AX90" s="516">
        <f t="shared" si="86"/>
        <v>0</v>
      </c>
      <c r="AY90" s="516">
        <f t="shared" si="87"/>
        <v>0</v>
      </c>
      <c r="AZ90" s="516">
        <f t="shared" si="88"/>
        <v>0</v>
      </c>
    </row>
    <row r="91" spans="1:52">
      <c r="A91" s="520">
        <v>1</v>
      </c>
      <c r="B91" s="520">
        <v>1</v>
      </c>
      <c r="C91" s="520">
        <v>7</v>
      </c>
      <c r="D91" s="522">
        <v>171</v>
      </c>
      <c r="E91" s="520">
        <v>1</v>
      </c>
      <c r="F91" s="520"/>
      <c r="G91" s="521" t="s">
        <v>89</v>
      </c>
      <c r="H91" s="519"/>
      <c r="I91" s="519"/>
      <c r="J91" s="519"/>
      <c r="K91" s="519"/>
      <c r="L91" s="519"/>
      <c r="M91" s="519"/>
      <c r="N91" s="519"/>
      <c r="O91" s="519"/>
      <c r="P91" s="519"/>
      <c r="Q91" s="519"/>
      <c r="R91" s="519"/>
      <c r="S91" s="519"/>
      <c r="T91" s="519"/>
      <c r="U91" s="519"/>
      <c r="V91" s="519"/>
      <c r="W91" s="519"/>
      <c r="X91" s="519"/>
      <c r="Y91" s="519"/>
      <c r="Z91" s="519"/>
      <c r="AA91" s="519"/>
      <c r="AB91" s="519"/>
      <c r="AC91" s="519"/>
      <c r="AD91" s="519"/>
      <c r="AE91" s="519"/>
      <c r="AF91" s="519"/>
      <c r="AG91" s="519"/>
      <c r="AH91" s="519"/>
      <c r="AI91" s="519"/>
      <c r="AJ91" s="519"/>
      <c r="AK91" s="519"/>
      <c r="AL91" s="519"/>
      <c r="AM91" s="519"/>
      <c r="AN91" s="519">
        <f t="shared" si="70"/>
        <v>0</v>
      </c>
      <c r="AO91" s="514">
        <f t="shared" si="77"/>
        <v>0</v>
      </c>
      <c r="AP91" s="515">
        <f t="shared" si="78"/>
        <v>0</v>
      </c>
      <c r="AQ91" s="516">
        <f t="shared" si="79"/>
        <v>0</v>
      </c>
      <c r="AR91" s="516">
        <f t="shared" si="80"/>
        <v>0</v>
      </c>
      <c r="AS91" s="514">
        <f t="shared" si="81"/>
        <v>0</v>
      </c>
      <c r="AT91" s="516">
        <f t="shared" si="82"/>
        <v>0</v>
      </c>
      <c r="AU91" s="516">
        <f t="shared" si="83"/>
        <v>0</v>
      </c>
      <c r="AV91" s="516">
        <f t="shared" si="84"/>
        <v>0</v>
      </c>
      <c r="AW91" s="516">
        <f t="shared" si="85"/>
        <v>0</v>
      </c>
      <c r="AX91" s="516">
        <f t="shared" si="86"/>
        <v>0</v>
      </c>
      <c r="AY91" s="516">
        <f t="shared" si="87"/>
        <v>0</v>
      </c>
      <c r="AZ91" s="516">
        <f t="shared" si="88"/>
        <v>0</v>
      </c>
    </row>
    <row r="92" spans="1:52">
      <c r="A92" s="520">
        <v>1</v>
      </c>
      <c r="B92" s="520">
        <v>1</v>
      </c>
      <c r="C92" s="520">
        <v>7</v>
      </c>
      <c r="D92" s="522">
        <v>171</v>
      </c>
      <c r="E92" s="520">
        <v>2</v>
      </c>
      <c r="F92" s="520"/>
      <c r="G92" s="521" t="s">
        <v>90</v>
      </c>
      <c r="H92" s="519"/>
      <c r="I92" s="519"/>
      <c r="J92" s="519"/>
      <c r="K92" s="519"/>
      <c r="L92" s="519"/>
      <c r="M92" s="519"/>
      <c r="N92" s="519"/>
      <c r="O92" s="519"/>
      <c r="P92" s="519"/>
      <c r="Q92" s="519"/>
      <c r="R92" s="519"/>
      <c r="S92" s="519"/>
      <c r="T92" s="519"/>
      <c r="U92" s="519"/>
      <c r="V92" s="519"/>
      <c r="W92" s="519"/>
      <c r="X92" s="519"/>
      <c r="Y92" s="519"/>
      <c r="Z92" s="519"/>
      <c r="AA92" s="519"/>
      <c r="AB92" s="519"/>
      <c r="AC92" s="519"/>
      <c r="AD92" s="519"/>
      <c r="AE92" s="519"/>
      <c r="AF92" s="519"/>
      <c r="AG92" s="519"/>
      <c r="AH92" s="519"/>
      <c r="AI92" s="519"/>
      <c r="AJ92" s="519"/>
      <c r="AK92" s="519"/>
      <c r="AL92" s="519"/>
      <c r="AM92" s="519"/>
      <c r="AN92" s="519">
        <f t="shared" si="70"/>
        <v>0</v>
      </c>
      <c r="AO92" s="514">
        <f t="shared" si="77"/>
        <v>0</v>
      </c>
      <c r="AP92" s="515">
        <f t="shared" si="78"/>
        <v>0</v>
      </c>
      <c r="AQ92" s="516">
        <f t="shared" si="79"/>
        <v>0</v>
      </c>
      <c r="AR92" s="516">
        <f t="shared" si="80"/>
        <v>0</v>
      </c>
      <c r="AS92" s="514">
        <f t="shared" si="81"/>
        <v>0</v>
      </c>
      <c r="AT92" s="516">
        <f t="shared" si="82"/>
        <v>0</v>
      </c>
      <c r="AU92" s="516">
        <f t="shared" si="83"/>
        <v>0</v>
      </c>
      <c r="AV92" s="516">
        <f t="shared" si="84"/>
        <v>0</v>
      </c>
      <c r="AW92" s="516">
        <f t="shared" si="85"/>
        <v>0</v>
      </c>
      <c r="AX92" s="516">
        <f t="shared" si="86"/>
        <v>0</v>
      </c>
      <c r="AY92" s="516">
        <f t="shared" si="87"/>
        <v>0</v>
      </c>
      <c r="AZ92" s="516">
        <f t="shared" si="88"/>
        <v>0</v>
      </c>
    </row>
    <row r="93" spans="1:52">
      <c r="A93" s="520">
        <v>1</v>
      </c>
      <c r="B93" s="520">
        <v>1</v>
      </c>
      <c r="C93" s="520">
        <v>7</v>
      </c>
      <c r="D93" s="522">
        <v>171</v>
      </c>
      <c r="E93" s="520">
        <v>3</v>
      </c>
      <c r="F93" s="520"/>
      <c r="G93" s="521" t="s">
        <v>91</v>
      </c>
      <c r="H93" s="519"/>
      <c r="I93" s="519"/>
      <c r="J93" s="519"/>
      <c r="K93" s="519"/>
      <c r="L93" s="519"/>
      <c r="M93" s="519"/>
      <c r="N93" s="519"/>
      <c r="O93" s="519"/>
      <c r="P93" s="519"/>
      <c r="Q93" s="519"/>
      <c r="R93" s="519"/>
      <c r="S93" s="519"/>
      <c r="T93" s="519"/>
      <c r="U93" s="519"/>
      <c r="V93" s="519"/>
      <c r="W93" s="519"/>
      <c r="X93" s="519"/>
      <c r="Y93" s="519"/>
      <c r="Z93" s="519"/>
      <c r="AA93" s="519"/>
      <c r="AB93" s="519"/>
      <c r="AC93" s="519"/>
      <c r="AD93" s="519"/>
      <c r="AE93" s="519"/>
      <c r="AF93" s="519"/>
      <c r="AG93" s="519"/>
      <c r="AH93" s="519"/>
      <c r="AI93" s="519"/>
      <c r="AJ93" s="519"/>
      <c r="AK93" s="519"/>
      <c r="AL93" s="519"/>
      <c r="AM93" s="519"/>
      <c r="AN93" s="519">
        <f t="shared" si="70"/>
        <v>0</v>
      </c>
      <c r="AO93" s="514">
        <f t="shared" si="77"/>
        <v>0</v>
      </c>
      <c r="AP93" s="515">
        <f t="shared" si="78"/>
        <v>0</v>
      </c>
      <c r="AQ93" s="516">
        <f t="shared" si="79"/>
        <v>0</v>
      </c>
      <c r="AR93" s="516">
        <f t="shared" si="80"/>
        <v>0</v>
      </c>
      <c r="AS93" s="514">
        <f t="shared" si="81"/>
        <v>0</v>
      </c>
      <c r="AT93" s="516">
        <f t="shared" si="82"/>
        <v>0</v>
      </c>
      <c r="AU93" s="516">
        <f t="shared" si="83"/>
        <v>0</v>
      </c>
      <c r="AV93" s="516">
        <f t="shared" si="84"/>
        <v>0</v>
      </c>
      <c r="AW93" s="516">
        <f t="shared" si="85"/>
        <v>0</v>
      </c>
      <c r="AX93" s="516">
        <f t="shared" si="86"/>
        <v>0</v>
      </c>
      <c r="AY93" s="516">
        <f t="shared" si="87"/>
        <v>0</v>
      </c>
      <c r="AZ93" s="516">
        <f t="shared" si="88"/>
        <v>0</v>
      </c>
    </row>
    <row r="94" spans="1:52">
      <c r="A94" s="520">
        <v>1</v>
      </c>
      <c r="B94" s="520">
        <v>1</v>
      </c>
      <c r="C94" s="520">
        <v>7</v>
      </c>
      <c r="D94" s="522">
        <v>171</v>
      </c>
      <c r="E94" s="520">
        <v>4</v>
      </c>
      <c r="F94" s="520"/>
      <c r="G94" s="521" t="s">
        <v>92</v>
      </c>
      <c r="H94" s="519"/>
      <c r="I94" s="519"/>
      <c r="J94" s="519"/>
      <c r="K94" s="519"/>
      <c r="L94" s="519"/>
      <c r="M94" s="519"/>
      <c r="N94" s="519"/>
      <c r="O94" s="519"/>
      <c r="P94" s="519"/>
      <c r="Q94" s="519"/>
      <c r="R94" s="519"/>
      <c r="S94" s="519"/>
      <c r="T94" s="519"/>
      <c r="U94" s="519"/>
      <c r="V94" s="519"/>
      <c r="W94" s="519"/>
      <c r="X94" s="519"/>
      <c r="Y94" s="519"/>
      <c r="Z94" s="519"/>
      <c r="AA94" s="519"/>
      <c r="AB94" s="519"/>
      <c r="AC94" s="519"/>
      <c r="AD94" s="519"/>
      <c r="AE94" s="519"/>
      <c r="AF94" s="519"/>
      <c r="AG94" s="519"/>
      <c r="AH94" s="519"/>
      <c r="AI94" s="519"/>
      <c r="AJ94" s="519"/>
      <c r="AK94" s="519"/>
      <c r="AL94" s="519"/>
      <c r="AM94" s="519"/>
      <c r="AN94" s="519">
        <f t="shared" si="70"/>
        <v>0</v>
      </c>
      <c r="AO94" s="514">
        <f t="shared" si="77"/>
        <v>0</v>
      </c>
      <c r="AP94" s="515">
        <f t="shared" si="78"/>
        <v>0</v>
      </c>
      <c r="AQ94" s="516">
        <f t="shared" si="79"/>
        <v>0</v>
      </c>
      <c r="AR94" s="516">
        <f t="shared" si="80"/>
        <v>0</v>
      </c>
      <c r="AS94" s="514">
        <f t="shared" si="81"/>
        <v>0</v>
      </c>
      <c r="AT94" s="516">
        <f t="shared" si="82"/>
        <v>0</v>
      </c>
      <c r="AU94" s="516">
        <f t="shared" si="83"/>
        <v>0</v>
      </c>
      <c r="AV94" s="516">
        <f t="shared" si="84"/>
        <v>0</v>
      </c>
      <c r="AW94" s="516">
        <f t="shared" si="85"/>
        <v>0</v>
      </c>
      <c r="AX94" s="516">
        <f t="shared" si="86"/>
        <v>0</v>
      </c>
      <c r="AY94" s="516">
        <f t="shared" si="87"/>
        <v>0</v>
      </c>
      <c r="AZ94" s="516">
        <f t="shared" si="88"/>
        <v>0</v>
      </c>
    </row>
    <row r="95" spans="1:52">
      <c r="A95" s="520">
        <v>1</v>
      </c>
      <c r="B95" s="520">
        <v>1</v>
      </c>
      <c r="C95" s="520">
        <v>7</v>
      </c>
      <c r="D95" s="522">
        <v>171</v>
      </c>
      <c r="E95" s="520">
        <v>5</v>
      </c>
      <c r="F95" s="520"/>
      <c r="G95" s="521" t="s">
        <v>93</v>
      </c>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519"/>
      <c r="AF95" s="519"/>
      <c r="AG95" s="519"/>
      <c r="AH95" s="519"/>
      <c r="AI95" s="519"/>
      <c r="AJ95" s="519"/>
      <c r="AK95" s="519"/>
      <c r="AL95" s="519"/>
      <c r="AM95" s="519"/>
      <c r="AN95" s="519">
        <f t="shared" si="70"/>
        <v>0</v>
      </c>
      <c r="AO95" s="514">
        <f t="shared" si="77"/>
        <v>0</v>
      </c>
      <c r="AP95" s="515">
        <f t="shared" si="78"/>
        <v>0</v>
      </c>
      <c r="AQ95" s="516">
        <f t="shared" si="79"/>
        <v>0</v>
      </c>
      <c r="AR95" s="516">
        <f t="shared" si="80"/>
        <v>0</v>
      </c>
      <c r="AS95" s="514">
        <f t="shared" si="81"/>
        <v>0</v>
      </c>
      <c r="AT95" s="516">
        <f t="shared" si="82"/>
        <v>0</v>
      </c>
      <c r="AU95" s="516">
        <f t="shared" si="83"/>
        <v>0</v>
      </c>
      <c r="AV95" s="516">
        <f t="shared" si="84"/>
        <v>0</v>
      </c>
      <c r="AW95" s="516">
        <f t="shared" si="85"/>
        <v>0</v>
      </c>
      <c r="AX95" s="516">
        <f t="shared" si="86"/>
        <v>0</v>
      </c>
      <c r="AY95" s="516">
        <f t="shared" si="87"/>
        <v>0</v>
      </c>
      <c r="AZ95" s="516">
        <f t="shared" si="88"/>
        <v>0</v>
      </c>
    </row>
    <row r="96" spans="1:52">
      <c r="A96" s="520">
        <v>1</v>
      </c>
      <c r="B96" s="520">
        <v>1</v>
      </c>
      <c r="C96" s="520">
        <v>8</v>
      </c>
      <c r="D96" s="522"/>
      <c r="E96" s="520"/>
      <c r="F96" s="520"/>
      <c r="G96" s="524" t="s">
        <v>94</v>
      </c>
      <c r="H96" s="517">
        <f>+H97</f>
        <v>0</v>
      </c>
      <c r="I96" s="517">
        <f t="shared" ref="I96:AL96" si="99">+I97</f>
        <v>0</v>
      </c>
      <c r="J96" s="517">
        <f t="shared" si="99"/>
        <v>0</v>
      </c>
      <c r="K96" s="517">
        <f t="shared" si="99"/>
        <v>0</v>
      </c>
      <c r="L96" s="517">
        <f t="shared" si="99"/>
        <v>0</v>
      </c>
      <c r="M96" s="517">
        <f t="shared" si="99"/>
        <v>0</v>
      </c>
      <c r="N96" s="517">
        <f t="shared" si="99"/>
        <v>0</v>
      </c>
      <c r="O96" s="517">
        <f t="shared" si="99"/>
        <v>0</v>
      </c>
      <c r="P96" s="517">
        <f t="shared" si="99"/>
        <v>0</v>
      </c>
      <c r="Q96" s="517">
        <f t="shared" si="99"/>
        <v>0</v>
      </c>
      <c r="R96" s="517">
        <f t="shared" si="99"/>
        <v>0</v>
      </c>
      <c r="S96" s="517">
        <f t="shared" si="99"/>
        <v>0</v>
      </c>
      <c r="T96" s="517">
        <f t="shared" si="99"/>
        <v>0</v>
      </c>
      <c r="U96" s="517">
        <f t="shared" si="99"/>
        <v>0</v>
      </c>
      <c r="V96" s="517">
        <f t="shared" si="99"/>
        <v>0</v>
      </c>
      <c r="W96" s="517">
        <f>+W97</f>
        <v>0</v>
      </c>
      <c r="X96" s="517">
        <f t="shared" ref="X96:AG96" si="100">+X97</f>
        <v>0</v>
      </c>
      <c r="Y96" s="517">
        <f t="shared" si="100"/>
        <v>0</v>
      </c>
      <c r="Z96" s="517">
        <f t="shared" si="100"/>
        <v>0</v>
      </c>
      <c r="AA96" s="517">
        <f t="shared" si="100"/>
        <v>0</v>
      </c>
      <c r="AB96" s="517">
        <f t="shared" si="100"/>
        <v>0</v>
      </c>
      <c r="AC96" s="517">
        <f t="shared" si="100"/>
        <v>0</v>
      </c>
      <c r="AD96" s="517">
        <f t="shared" si="100"/>
        <v>0</v>
      </c>
      <c r="AE96" s="517">
        <f t="shared" si="100"/>
        <v>0</v>
      </c>
      <c r="AF96" s="517">
        <f t="shared" si="100"/>
        <v>0</v>
      </c>
      <c r="AG96" s="517">
        <f t="shared" si="100"/>
        <v>0</v>
      </c>
      <c r="AH96" s="517">
        <f t="shared" si="99"/>
        <v>0</v>
      </c>
      <c r="AI96" s="517">
        <f t="shared" si="99"/>
        <v>0</v>
      </c>
      <c r="AJ96" s="517">
        <f t="shared" si="99"/>
        <v>0</v>
      </c>
      <c r="AK96" s="517">
        <f t="shared" si="99"/>
        <v>0</v>
      </c>
      <c r="AL96" s="517">
        <f t="shared" si="99"/>
        <v>0</v>
      </c>
      <c r="AM96" s="517">
        <v>0</v>
      </c>
      <c r="AN96" s="517">
        <f t="shared" si="70"/>
        <v>0</v>
      </c>
      <c r="AO96" s="514">
        <f t="shared" si="77"/>
        <v>0</v>
      </c>
      <c r="AP96" s="515">
        <f t="shared" si="78"/>
        <v>0</v>
      </c>
      <c r="AQ96" s="516">
        <f t="shared" si="79"/>
        <v>0</v>
      </c>
      <c r="AR96" s="516">
        <f t="shared" si="80"/>
        <v>0</v>
      </c>
      <c r="AS96" s="514">
        <f t="shared" si="81"/>
        <v>0</v>
      </c>
      <c r="AT96" s="516">
        <f t="shared" si="82"/>
        <v>0</v>
      </c>
      <c r="AU96" s="516">
        <f t="shared" si="83"/>
        <v>0</v>
      </c>
      <c r="AV96" s="516">
        <f t="shared" si="84"/>
        <v>0</v>
      </c>
      <c r="AW96" s="516">
        <f t="shared" si="85"/>
        <v>0</v>
      </c>
      <c r="AX96" s="516">
        <f t="shared" si="86"/>
        <v>0</v>
      </c>
      <c r="AY96" s="516">
        <f t="shared" si="87"/>
        <v>0</v>
      </c>
      <c r="AZ96" s="516">
        <f t="shared" si="88"/>
        <v>0</v>
      </c>
    </row>
    <row r="97" spans="1:52">
      <c r="A97" s="520">
        <v>1</v>
      </c>
      <c r="B97" s="520">
        <v>1</v>
      </c>
      <c r="C97" s="520">
        <v>8</v>
      </c>
      <c r="D97" s="522">
        <v>181</v>
      </c>
      <c r="E97" s="523"/>
      <c r="F97" s="523"/>
      <c r="G97" s="524" t="s">
        <v>94</v>
      </c>
      <c r="H97" s="518">
        <f>+H98+H99</f>
        <v>0</v>
      </c>
      <c r="I97" s="518">
        <f t="shared" ref="I97:AL97" si="101">+I98+I99</f>
        <v>0</v>
      </c>
      <c r="J97" s="518">
        <f t="shared" si="101"/>
        <v>0</v>
      </c>
      <c r="K97" s="518">
        <f t="shared" si="101"/>
        <v>0</v>
      </c>
      <c r="L97" s="518">
        <v>0</v>
      </c>
      <c r="M97" s="518">
        <f t="shared" ref="M97:N97" si="102">+M98+M99</f>
        <v>0</v>
      </c>
      <c r="N97" s="518">
        <f t="shared" si="102"/>
        <v>0</v>
      </c>
      <c r="O97" s="518">
        <v>0</v>
      </c>
      <c r="P97" s="518">
        <f t="shared" ref="P97" si="103">+P98+P99</f>
        <v>0</v>
      </c>
      <c r="Q97" s="518">
        <v>0</v>
      </c>
      <c r="R97" s="518">
        <f t="shared" ref="R97" si="104">+R98+R99</f>
        <v>0</v>
      </c>
      <c r="S97" s="518">
        <v>0</v>
      </c>
      <c r="T97" s="518">
        <v>0</v>
      </c>
      <c r="U97" s="518">
        <f t="shared" ref="U97:AJ97" si="105">+U98+U99</f>
        <v>0</v>
      </c>
      <c r="V97" s="518">
        <f t="shared" si="105"/>
        <v>0</v>
      </c>
      <c r="W97" s="518">
        <f>+W98+W99</f>
        <v>0</v>
      </c>
      <c r="X97" s="518">
        <f t="shared" ref="X97:AG97" si="106">+X98+X99</f>
        <v>0</v>
      </c>
      <c r="Y97" s="518">
        <f t="shared" si="106"/>
        <v>0</v>
      </c>
      <c r="Z97" s="518">
        <f t="shared" si="106"/>
        <v>0</v>
      </c>
      <c r="AA97" s="518">
        <f t="shared" si="106"/>
        <v>0</v>
      </c>
      <c r="AB97" s="518">
        <f t="shared" si="106"/>
        <v>0</v>
      </c>
      <c r="AC97" s="518">
        <f t="shared" si="106"/>
        <v>0</v>
      </c>
      <c r="AD97" s="518">
        <f t="shared" si="106"/>
        <v>0</v>
      </c>
      <c r="AE97" s="518">
        <f t="shared" si="106"/>
        <v>0</v>
      </c>
      <c r="AF97" s="518">
        <f t="shared" si="106"/>
        <v>0</v>
      </c>
      <c r="AG97" s="518">
        <f t="shared" si="106"/>
        <v>0</v>
      </c>
      <c r="AH97" s="518">
        <f t="shared" si="105"/>
        <v>0</v>
      </c>
      <c r="AI97" s="518">
        <f t="shared" si="105"/>
        <v>0</v>
      </c>
      <c r="AJ97" s="518">
        <f t="shared" si="105"/>
        <v>0</v>
      </c>
      <c r="AK97" s="518">
        <f t="shared" si="101"/>
        <v>0</v>
      </c>
      <c r="AL97" s="518">
        <f t="shared" si="101"/>
        <v>0</v>
      </c>
      <c r="AM97" s="518">
        <v>0</v>
      </c>
      <c r="AN97" s="518">
        <f t="shared" si="70"/>
        <v>0</v>
      </c>
      <c r="AO97" s="514">
        <f t="shared" si="77"/>
        <v>0</v>
      </c>
      <c r="AP97" s="515">
        <f t="shared" si="78"/>
        <v>0</v>
      </c>
      <c r="AQ97" s="516">
        <f t="shared" si="79"/>
        <v>0</v>
      </c>
      <c r="AR97" s="516">
        <f t="shared" si="80"/>
        <v>0</v>
      </c>
      <c r="AS97" s="514">
        <f t="shared" si="81"/>
        <v>0</v>
      </c>
      <c r="AT97" s="516">
        <f t="shared" si="82"/>
        <v>0</v>
      </c>
      <c r="AU97" s="516">
        <f t="shared" si="83"/>
        <v>0</v>
      </c>
      <c r="AV97" s="516">
        <f t="shared" si="84"/>
        <v>0</v>
      </c>
      <c r="AW97" s="516">
        <f t="shared" si="85"/>
        <v>0</v>
      </c>
      <c r="AX97" s="516">
        <f t="shared" si="86"/>
        <v>0</v>
      </c>
      <c r="AY97" s="516">
        <f t="shared" si="87"/>
        <v>0</v>
      </c>
      <c r="AZ97" s="516">
        <f t="shared" si="88"/>
        <v>0</v>
      </c>
    </row>
    <row r="98" spans="1:52">
      <c r="A98" s="520">
        <v>1</v>
      </c>
      <c r="B98" s="520">
        <v>1</v>
      </c>
      <c r="C98" s="520">
        <v>8</v>
      </c>
      <c r="D98" s="522">
        <v>181</v>
      </c>
      <c r="E98" s="520">
        <v>1</v>
      </c>
      <c r="F98" s="520"/>
      <c r="G98" s="521" t="s">
        <v>95</v>
      </c>
      <c r="H98" s="519"/>
      <c r="I98" s="519"/>
      <c r="J98" s="519"/>
      <c r="K98" s="519"/>
      <c r="L98" s="519"/>
      <c r="M98" s="519"/>
      <c r="N98" s="519"/>
      <c r="O98" s="519"/>
      <c r="P98" s="519"/>
      <c r="Q98" s="519"/>
      <c r="R98" s="519"/>
      <c r="S98" s="519"/>
      <c r="T98" s="519"/>
      <c r="U98" s="519"/>
      <c r="V98" s="519"/>
      <c r="W98" s="519"/>
      <c r="X98" s="519"/>
      <c r="Y98" s="519"/>
      <c r="Z98" s="519"/>
      <c r="AA98" s="519"/>
      <c r="AB98" s="519"/>
      <c r="AC98" s="519"/>
      <c r="AD98" s="519"/>
      <c r="AE98" s="519"/>
      <c r="AF98" s="519"/>
      <c r="AG98" s="519"/>
      <c r="AH98" s="519"/>
      <c r="AI98" s="519"/>
      <c r="AJ98" s="519"/>
      <c r="AK98" s="519"/>
      <c r="AL98" s="519"/>
      <c r="AM98" s="519"/>
      <c r="AN98" s="519">
        <f t="shared" si="70"/>
        <v>0</v>
      </c>
      <c r="AO98" s="514">
        <f t="shared" si="77"/>
        <v>0</v>
      </c>
      <c r="AP98" s="515">
        <f t="shared" si="78"/>
        <v>0</v>
      </c>
      <c r="AQ98" s="516">
        <f t="shared" si="79"/>
        <v>0</v>
      </c>
      <c r="AR98" s="516">
        <f t="shared" si="80"/>
        <v>0</v>
      </c>
      <c r="AS98" s="514">
        <f t="shared" si="81"/>
        <v>0</v>
      </c>
      <c r="AT98" s="516">
        <f t="shared" si="82"/>
        <v>0</v>
      </c>
      <c r="AU98" s="516">
        <f t="shared" si="83"/>
        <v>0</v>
      </c>
      <c r="AV98" s="516">
        <f t="shared" si="84"/>
        <v>0</v>
      </c>
      <c r="AW98" s="516">
        <f t="shared" si="85"/>
        <v>0</v>
      </c>
      <c r="AX98" s="516">
        <f t="shared" si="86"/>
        <v>0</v>
      </c>
      <c r="AY98" s="516">
        <f t="shared" si="87"/>
        <v>0</v>
      </c>
      <c r="AZ98" s="516">
        <f t="shared" si="88"/>
        <v>0</v>
      </c>
    </row>
    <row r="99" spans="1:52">
      <c r="A99" s="520">
        <v>1</v>
      </c>
      <c r="B99" s="520">
        <v>1</v>
      </c>
      <c r="C99" s="520">
        <v>8</v>
      </c>
      <c r="D99" s="522">
        <v>181</v>
      </c>
      <c r="E99" s="520">
        <v>2</v>
      </c>
      <c r="F99" s="520"/>
      <c r="G99" s="521" t="s">
        <v>96</v>
      </c>
      <c r="H99" s="519"/>
      <c r="I99" s="519"/>
      <c r="J99" s="519"/>
      <c r="K99" s="519"/>
      <c r="L99" s="519"/>
      <c r="M99" s="519"/>
      <c r="N99" s="519"/>
      <c r="O99" s="519"/>
      <c r="P99" s="519"/>
      <c r="Q99" s="519"/>
      <c r="R99" s="519"/>
      <c r="S99" s="519"/>
      <c r="T99" s="519"/>
      <c r="U99" s="519"/>
      <c r="V99" s="519"/>
      <c r="W99" s="519"/>
      <c r="X99" s="519"/>
      <c r="Y99" s="519"/>
      <c r="Z99" s="519"/>
      <c r="AA99" s="519"/>
      <c r="AB99" s="519"/>
      <c r="AC99" s="519"/>
      <c r="AD99" s="519"/>
      <c r="AE99" s="519"/>
      <c r="AF99" s="519"/>
      <c r="AG99" s="519"/>
      <c r="AH99" s="519"/>
      <c r="AI99" s="519"/>
      <c r="AJ99" s="519"/>
      <c r="AK99" s="519"/>
      <c r="AL99" s="519"/>
      <c r="AM99" s="519"/>
      <c r="AN99" s="519">
        <f t="shared" si="70"/>
        <v>0</v>
      </c>
      <c r="AO99" s="514">
        <f t="shared" si="77"/>
        <v>0</v>
      </c>
      <c r="AP99" s="515">
        <f t="shared" si="78"/>
        <v>0</v>
      </c>
      <c r="AQ99" s="516">
        <f t="shared" si="79"/>
        <v>0</v>
      </c>
      <c r="AR99" s="516">
        <f t="shared" si="80"/>
        <v>0</v>
      </c>
      <c r="AS99" s="514">
        <f t="shared" si="81"/>
        <v>0</v>
      </c>
      <c r="AT99" s="516">
        <f t="shared" si="82"/>
        <v>0</v>
      </c>
      <c r="AU99" s="516">
        <f t="shared" si="83"/>
        <v>0</v>
      </c>
      <c r="AV99" s="516">
        <f t="shared" si="84"/>
        <v>0</v>
      </c>
      <c r="AW99" s="516">
        <f t="shared" si="85"/>
        <v>0</v>
      </c>
      <c r="AX99" s="516">
        <f t="shared" si="86"/>
        <v>0</v>
      </c>
      <c r="AY99" s="516">
        <f t="shared" si="87"/>
        <v>0</v>
      </c>
      <c r="AZ99" s="516">
        <f t="shared" si="88"/>
        <v>0</v>
      </c>
    </row>
    <row r="100" spans="1:52">
      <c r="A100" s="520">
        <v>1</v>
      </c>
      <c r="B100" s="520">
        <v>2</v>
      </c>
      <c r="C100" s="520"/>
      <c r="D100" s="522"/>
      <c r="E100" s="520"/>
      <c r="F100" s="520"/>
      <c r="G100" s="533" t="s">
        <v>97</v>
      </c>
      <c r="H100" s="517">
        <f t="shared" ref="H100:AM100" si="107">+H101+H125+H137+H156+H180+H197+H203+H215+H222</f>
        <v>1242499.6400000001</v>
      </c>
      <c r="I100" s="517">
        <f t="shared" si="107"/>
        <v>70000</v>
      </c>
      <c r="J100" s="517">
        <f t="shared" si="107"/>
        <v>72000</v>
      </c>
      <c r="K100" s="517">
        <f t="shared" si="107"/>
        <v>65000</v>
      </c>
      <c r="L100" s="517">
        <f t="shared" si="107"/>
        <v>307750</v>
      </c>
      <c r="M100" s="517">
        <f t="shared" si="107"/>
        <v>320000</v>
      </c>
      <c r="N100" s="517">
        <f t="shared" si="107"/>
        <v>20000</v>
      </c>
      <c r="O100" s="517">
        <f t="shared" si="107"/>
        <v>20000</v>
      </c>
      <c r="P100" s="517">
        <f t="shared" si="107"/>
        <v>0</v>
      </c>
      <c r="Q100" s="517">
        <f t="shared" si="107"/>
        <v>0</v>
      </c>
      <c r="R100" s="517">
        <f t="shared" si="107"/>
        <v>0</v>
      </c>
      <c r="S100" s="517">
        <f t="shared" si="107"/>
        <v>0</v>
      </c>
      <c r="T100" s="517">
        <f t="shared" si="107"/>
        <v>1486614.12</v>
      </c>
      <c r="U100" s="517">
        <f t="shared" si="107"/>
        <v>518370</v>
      </c>
      <c r="V100" s="517">
        <f t="shared" si="107"/>
        <v>260000</v>
      </c>
      <c r="W100" s="517">
        <f t="shared" si="107"/>
        <v>10000</v>
      </c>
      <c r="X100" s="517">
        <f t="shared" si="107"/>
        <v>20000</v>
      </c>
      <c r="Y100" s="517">
        <f t="shared" si="107"/>
        <v>15000</v>
      </c>
      <c r="Z100" s="517">
        <f t="shared" si="107"/>
        <v>20000</v>
      </c>
      <c r="AA100" s="517">
        <f t="shared" si="107"/>
        <v>5000</v>
      </c>
      <c r="AB100" s="517">
        <f t="shared" si="107"/>
        <v>0</v>
      </c>
      <c r="AC100" s="517">
        <f t="shared" si="107"/>
        <v>25000</v>
      </c>
      <c r="AD100" s="517">
        <f t="shared" si="107"/>
        <v>5000</v>
      </c>
      <c r="AE100" s="517">
        <f t="shared" si="107"/>
        <v>5000</v>
      </c>
      <c r="AF100" s="517">
        <f t="shared" si="107"/>
        <v>5000</v>
      </c>
      <c r="AG100" s="517">
        <f t="shared" si="107"/>
        <v>0</v>
      </c>
      <c r="AH100" s="517">
        <f t="shared" si="107"/>
        <v>20000</v>
      </c>
      <c r="AI100" s="517">
        <f t="shared" si="107"/>
        <v>0</v>
      </c>
      <c r="AJ100" s="517">
        <f t="shared" si="107"/>
        <v>30000</v>
      </c>
      <c r="AK100" s="517">
        <f t="shared" si="107"/>
        <v>50000</v>
      </c>
      <c r="AL100" s="517">
        <f t="shared" si="107"/>
        <v>0</v>
      </c>
      <c r="AM100" s="517">
        <f t="shared" si="107"/>
        <v>311840.51</v>
      </c>
      <c r="AN100" s="517">
        <f>SUM(H100:AM100)</f>
        <v>4904074.2699999996</v>
      </c>
      <c r="AO100" s="514">
        <f t="shared" si="77"/>
        <v>408672.85583333328</v>
      </c>
      <c r="AP100" s="515">
        <f t="shared" si="78"/>
        <v>408672.85583333328</v>
      </c>
      <c r="AQ100" s="516">
        <f t="shared" si="79"/>
        <v>408672.85583333328</v>
      </c>
      <c r="AR100" s="516">
        <f t="shared" si="80"/>
        <v>408672.85583333328</v>
      </c>
      <c r="AS100" s="514">
        <f t="shared" si="81"/>
        <v>408672.85583333328</v>
      </c>
      <c r="AT100" s="516">
        <f t="shared" si="82"/>
        <v>408672.85583333328</v>
      </c>
      <c r="AU100" s="516">
        <f t="shared" si="83"/>
        <v>408672.85583333328</v>
      </c>
      <c r="AV100" s="516">
        <f t="shared" si="84"/>
        <v>408672.85583333328</v>
      </c>
      <c r="AW100" s="516">
        <f t="shared" si="85"/>
        <v>408672.85583333328</v>
      </c>
      <c r="AX100" s="516">
        <f t="shared" si="86"/>
        <v>408672.85583333328</v>
      </c>
      <c r="AY100" s="516">
        <f t="shared" si="87"/>
        <v>408672.85583333328</v>
      </c>
      <c r="AZ100" s="516">
        <f t="shared" si="88"/>
        <v>408672.85583333328</v>
      </c>
    </row>
    <row r="101" spans="1:52">
      <c r="A101" s="520">
        <v>1</v>
      </c>
      <c r="B101" s="523">
        <v>2</v>
      </c>
      <c r="C101" s="522">
        <v>1</v>
      </c>
      <c r="D101" s="522"/>
      <c r="E101" s="523"/>
      <c r="F101" s="523"/>
      <c r="G101" s="524" t="s">
        <v>98</v>
      </c>
      <c r="H101" s="517">
        <f>H102+H104+H110+H112+H115+H118+H120+H123</f>
        <v>450000</v>
      </c>
      <c r="I101" s="517">
        <f t="shared" ref="I101:AM101" si="108">I102+I104+I110+I112+I115+I118+I120+I123</f>
        <v>20000</v>
      </c>
      <c r="J101" s="517">
        <f t="shared" si="108"/>
        <v>0</v>
      </c>
      <c r="K101" s="517">
        <f t="shared" si="108"/>
        <v>50000</v>
      </c>
      <c r="L101" s="517">
        <f t="shared" si="108"/>
        <v>282750</v>
      </c>
      <c r="M101" s="517">
        <f t="shared" si="108"/>
        <v>150000</v>
      </c>
      <c r="N101" s="517">
        <f t="shared" si="108"/>
        <v>0</v>
      </c>
      <c r="O101" s="517">
        <f t="shared" si="108"/>
        <v>0</v>
      </c>
      <c r="P101" s="517">
        <f t="shared" si="108"/>
        <v>0</v>
      </c>
      <c r="Q101" s="517">
        <f t="shared" si="108"/>
        <v>0</v>
      </c>
      <c r="R101" s="517">
        <f t="shared" si="108"/>
        <v>0</v>
      </c>
      <c r="S101" s="517">
        <f t="shared" si="108"/>
        <v>0</v>
      </c>
      <c r="T101" s="517">
        <f t="shared" si="108"/>
        <v>220000</v>
      </c>
      <c r="U101" s="517">
        <f t="shared" si="108"/>
        <v>20000</v>
      </c>
      <c r="V101" s="517">
        <f t="shared" si="108"/>
        <v>10000</v>
      </c>
      <c r="W101" s="517">
        <f>W102+W104+W110+W112+W115+W118+W120+W123</f>
        <v>10000</v>
      </c>
      <c r="X101" s="517">
        <f t="shared" ref="X101:AH101" si="109">X102+X104+X110+X112+X115+X118+X120+X123</f>
        <v>20000</v>
      </c>
      <c r="Y101" s="517">
        <f t="shared" si="109"/>
        <v>15000</v>
      </c>
      <c r="Z101" s="517">
        <f t="shared" si="109"/>
        <v>20000</v>
      </c>
      <c r="AA101" s="517">
        <f t="shared" si="109"/>
        <v>5000</v>
      </c>
      <c r="AB101" s="517">
        <f t="shared" si="109"/>
        <v>0</v>
      </c>
      <c r="AC101" s="517">
        <f t="shared" si="109"/>
        <v>15000</v>
      </c>
      <c r="AD101" s="517">
        <f t="shared" si="109"/>
        <v>5000</v>
      </c>
      <c r="AE101" s="517">
        <f t="shared" si="109"/>
        <v>5000</v>
      </c>
      <c r="AF101" s="517">
        <f t="shared" si="109"/>
        <v>5000</v>
      </c>
      <c r="AG101" s="517">
        <f t="shared" si="109"/>
        <v>0</v>
      </c>
      <c r="AH101" s="517">
        <f t="shared" si="109"/>
        <v>0</v>
      </c>
      <c r="AI101" s="517">
        <f t="shared" si="108"/>
        <v>0</v>
      </c>
      <c r="AJ101" s="517">
        <f t="shared" si="108"/>
        <v>0</v>
      </c>
      <c r="AK101" s="517">
        <f t="shared" si="108"/>
        <v>0</v>
      </c>
      <c r="AL101" s="517">
        <f t="shared" si="108"/>
        <v>0</v>
      </c>
      <c r="AM101" s="517">
        <f t="shared" si="108"/>
        <v>0</v>
      </c>
      <c r="AN101" s="517">
        <f t="shared" si="70"/>
        <v>1302750</v>
      </c>
      <c r="AO101" s="514">
        <f t="shared" si="77"/>
        <v>108562.5</v>
      </c>
      <c r="AP101" s="515">
        <f t="shared" si="78"/>
        <v>108562.5</v>
      </c>
      <c r="AQ101" s="516">
        <f t="shared" si="79"/>
        <v>108562.5</v>
      </c>
      <c r="AR101" s="516">
        <f t="shared" si="80"/>
        <v>108562.5</v>
      </c>
      <c r="AS101" s="514">
        <f t="shared" si="81"/>
        <v>108562.5</v>
      </c>
      <c r="AT101" s="516">
        <f t="shared" si="82"/>
        <v>108562.5</v>
      </c>
      <c r="AU101" s="516">
        <f t="shared" si="83"/>
        <v>108562.5</v>
      </c>
      <c r="AV101" s="516">
        <f t="shared" si="84"/>
        <v>108562.5</v>
      </c>
      <c r="AW101" s="516">
        <f t="shared" si="85"/>
        <v>108562.5</v>
      </c>
      <c r="AX101" s="516">
        <f t="shared" si="86"/>
        <v>108562.5</v>
      </c>
      <c r="AY101" s="516">
        <f t="shared" si="87"/>
        <v>108562.5</v>
      </c>
      <c r="AZ101" s="516">
        <f t="shared" si="88"/>
        <v>108562.5</v>
      </c>
    </row>
    <row r="102" spans="1:52">
      <c r="A102" s="520">
        <v>1</v>
      </c>
      <c r="B102" s="523">
        <v>2</v>
      </c>
      <c r="C102" s="522">
        <v>1</v>
      </c>
      <c r="D102" s="522">
        <v>211</v>
      </c>
      <c r="E102" s="523"/>
      <c r="F102" s="523"/>
      <c r="G102" s="524" t="s">
        <v>99</v>
      </c>
      <c r="H102" s="518">
        <f>+H103</f>
        <v>100000</v>
      </c>
      <c r="I102" s="518">
        <f t="shared" ref="I102:AM102" si="110">+I103</f>
        <v>20000</v>
      </c>
      <c r="J102" s="518">
        <f t="shared" si="110"/>
        <v>0</v>
      </c>
      <c r="K102" s="518">
        <f t="shared" si="110"/>
        <v>50000</v>
      </c>
      <c r="L102" s="518">
        <f t="shared" si="110"/>
        <v>125000</v>
      </c>
      <c r="M102" s="518">
        <f t="shared" si="110"/>
        <v>50000</v>
      </c>
      <c r="N102" s="518">
        <f t="shared" si="110"/>
        <v>0</v>
      </c>
      <c r="O102" s="518">
        <f t="shared" si="110"/>
        <v>0</v>
      </c>
      <c r="P102" s="518">
        <f t="shared" si="110"/>
        <v>0</v>
      </c>
      <c r="Q102" s="518">
        <f t="shared" si="110"/>
        <v>0</v>
      </c>
      <c r="R102" s="518">
        <f t="shared" si="110"/>
        <v>0</v>
      </c>
      <c r="S102" s="518">
        <f t="shared" si="110"/>
        <v>0</v>
      </c>
      <c r="T102" s="518">
        <f t="shared" si="110"/>
        <v>100000</v>
      </c>
      <c r="U102" s="518">
        <f>+U103</f>
        <v>20000</v>
      </c>
      <c r="V102" s="518">
        <f t="shared" si="110"/>
        <v>10000</v>
      </c>
      <c r="W102" s="518">
        <f t="shared" si="110"/>
        <v>10000</v>
      </c>
      <c r="X102" s="518">
        <f t="shared" si="110"/>
        <v>20000</v>
      </c>
      <c r="Y102" s="518">
        <f t="shared" si="110"/>
        <v>15000</v>
      </c>
      <c r="Z102" s="518">
        <f t="shared" si="110"/>
        <v>20000</v>
      </c>
      <c r="AA102" s="518">
        <f t="shared" si="110"/>
        <v>5000</v>
      </c>
      <c r="AB102" s="518">
        <f t="shared" si="110"/>
        <v>0</v>
      </c>
      <c r="AC102" s="518">
        <f t="shared" si="110"/>
        <v>15000</v>
      </c>
      <c r="AD102" s="518">
        <f t="shared" si="110"/>
        <v>5000</v>
      </c>
      <c r="AE102" s="518">
        <f t="shared" si="110"/>
        <v>5000</v>
      </c>
      <c r="AF102" s="518">
        <f t="shared" si="110"/>
        <v>5000</v>
      </c>
      <c r="AG102" s="518">
        <f t="shared" si="110"/>
        <v>0</v>
      </c>
      <c r="AH102" s="518">
        <f t="shared" si="110"/>
        <v>0</v>
      </c>
      <c r="AI102" s="518">
        <f t="shared" si="110"/>
        <v>0</v>
      </c>
      <c r="AJ102" s="518">
        <f t="shared" si="110"/>
        <v>0</v>
      </c>
      <c r="AK102" s="518">
        <f t="shared" si="110"/>
        <v>0</v>
      </c>
      <c r="AL102" s="518">
        <f t="shared" si="110"/>
        <v>0</v>
      </c>
      <c r="AM102" s="518">
        <f t="shared" si="110"/>
        <v>0</v>
      </c>
      <c r="AN102" s="518">
        <f>SUM(H102:AM102)</f>
        <v>575000</v>
      </c>
      <c r="AO102" s="514">
        <f t="shared" si="77"/>
        <v>47916.666666666664</v>
      </c>
      <c r="AP102" s="515">
        <f t="shared" si="78"/>
        <v>47916.666666666664</v>
      </c>
      <c r="AQ102" s="516">
        <f t="shared" si="79"/>
        <v>47916.666666666664</v>
      </c>
      <c r="AR102" s="516">
        <f t="shared" si="80"/>
        <v>47916.666666666664</v>
      </c>
      <c r="AS102" s="514">
        <f t="shared" si="81"/>
        <v>47916.666666666664</v>
      </c>
      <c r="AT102" s="516">
        <f t="shared" si="82"/>
        <v>47916.666666666664</v>
      </c>
      <c r="AU102" s="516">
        <f t="shared" si="83"/>
        <v>47916.666666666664</v>
      </c>
      <c r="AV102" s="516">
        <f t="shared" si="84"/>
        <v>47916.666666666664</v>
      </c>
      <c r="AW102" s="516">
        <f t="shared" si="85"/>
        <v>47916.666666666664</v>
      </c>
      <c r="AX102" s="516">
        <f t="shared" si="86"/>
        <v>47916.666666666664</v>
      </c>
      <c r="AY102" s="516">
        <f t="shared" si="87"/>
        <v>47916.666666666664</v>
      </c>
      <c r="AZ102" s="516">
        <f t="shared" si="88"/>
        <v>47916.666666666664</v>
      </c>
    </row>
    <row r="103" spans="1:52" s="47" customFormat="1">
      <c r="A103" s="520">
        <v>1</v>
      </c>
      <c r="B103" s="523">
        <v>2</v>
      </c>
      <c r="C103" s="520">
        <v>1</v>
      </c>
      <c r="D103" s="522">
        <v>211</v>
      </c>
      <c r="E103" s="520">
        <v>1</v>
      </c>
      <c r="F103" s="520"/>
      <c r="G103" s="521" t="s">
        <v>100</v>
      </c>
      <c r="H103" s="519">
        <v>100000</v>
      </c>
      <c r="I103" s="519">
        <v>20000</v>
      </c>
      <c r="J103" s="519"/>
      <c r="K103" s="519">
        <v>50000</v>
      </c>
      <c r="L103" s="519">
        <v>125000</v>
      </c>
      <c r="M103" s="519">
        <v>50000</v>
      </c>
      <c r="N103" s="519"/>
      <c r="O103" s="519"/>
      <c r="P103" s="519"/>
      <c r="Q103" s="519"/>
      <c r="R103" s="519"/>
      <c r="S103" s="519"/>
      <c r="T103" s="519">
        <v>100000</v>
      </c>
      <c r="U103" s="519">
        <v>20000</v>
      </c>
      <c r="V103" s="519">
        <v>10000</v>
      </c>
      <c r="W103" s="519">
        <v>10000</v>
      </c>
      <c r="X103" s="519">
        <v>20000</v>
      </c>
      <c r="Y103" s="519">
        <v>15000</v>
      </c>
      <c r="Z103" s="519">
        <v>20000</v>
      </c>
      <c r="AA103" s="519">
        <v>5000</v>
      </c>
      <c r="AB103" s="519"/>
      <c r="AC103" s="519">
        <v>15000</v>
      </c>
      <c r="AD103" s="519">
        <v>5000</v>
      </c>
      <c r="AE103" s="519">
        <v>5000</v>
      </c>
      <c r="AF103" s="519">
        <v>5000</v>
      </c>
      <c r="AG103" s="519"/>
      <c r="AH103" s="519"/>
      <c r="AI103" s="519"/>
      <c r="AJ103" s="519"/>
      <c r="AK103" s="519">
        <v>0</v>
      </c>
      <c r="AL103" s="519"/>
      <c r="AM103" s="519"/>
      <c r="AN103" s="519">
        <f t="shared" si="70"/>
        <v>575000</v>
      </c>
      <c r="AO103" s="514">
        <f t="shared" si="77"/>
        <v>47916.666666666664</v>
      </c>
      <c r="AP103" s="515">
        <f t="shared" si="78"/>
        <v>47916.666666666664</v>
      </c>
      <c r="AQ103" s="516">
        <f t="shared" si="79"/>
        <v>47916.666666666664</v>
      </c>
      <c r="AR103" s="516">
        <f t="shared" si="80"/>
        <v>47916.666666666664</v>
      </c>
      <c r="AS103" s="514">
        <f t="shared" si="81"/>
        <v>47916.666666666664</v>
      </c>
      <c r="AT103" s="516">
        <f t="shared" si="82"/>
        <v>47916.666666666664</v>
      </c>
      <c r="AU103" s="516">
        <f t="shared" si="83"/>
        <v>47916.666666666664</v>
      </c>
      <c r="AV103" s="516">
        <f t="shared" si="84"/>
        <v>47916.666666666664</v>
      </c>
      <c r="AW103" s="516">
        <f t="shared" si="85"/>
        <v>47916.666666666664</v>
      </c>
      <c r="AX103" s="516">
        <f t="shared" si="86"/>
        <v>47916.666666666664</v>
      </c>
      <c r="AY103" s="516">
        <f t="shared" si="87"/>
        <v>47916.666666666664</v>
      </c>
      <c r="AZ103" s="516">
        <f t="shared" si="88"/>
        <v>47916.666666666664</v>
      </c>
    </row>
    <row r="104" spans="1:52" s="47" customFormat="1">
      <c r="A104" s="520">
        <v>1</v>
      </c>
      <c r="B104" s="523">
        <v>2</v>
      </c>
      <c r="C104" s="520">
        <v>1</v>
      </c>
      <c r="D104" s="522">
        <v>212</v>
      </c>
      <c r="E104" s="523"/>
      <c r="F104" s="523"/>
      <c r="G104" s="524" t="s">
        <v>101</v>
      </c>
      <c r="H104" s="518">
        <f>+H105+H108+H109+H106+H107</f>
        <v>100000</v>
      </c>
      <c r="I104" s="518">
        <f t="shared" ref="I104:AM104" si="111">+I105+I108+I109+I106+I107</f>
        <v>0</v>
      </c>
      <c r="J104" s="518">
        <f t="shared" si="111"/>
        <v>0</v>
      </c>
      <c r="K104" s="518">
        <f t="shared" si="111"/>
        <v>0</v>
      </c>
      <c r="L104" s="518">
        <f t="shared" si="111"/>
        <v>0</v>
      </c>
      <c r="M104" s="518">
        <f t="shared" si="111"/>
        <v>0</v>
      </c>
      <c r="N104" s="518">
        <f t="shared" si="111"/>
        <v>0</v>
      </c>
      <c r="O104" s="518">
        <f t="shared" si="111"/>
        <v>0</v>
      </c>
      <c r="P104" s="518">
        <f t="shared" si="111"/>
        <v>0</v>
      </c>
      <c r="Q104" s="518">
        <f t="shared" si="111"/>
        <v>0</v>
      </c>
      <c r="R104" s="518">
        <f>+R105+R108+R109+R106+R107</f>
        <v>0</v>
      </c>
      <c r="S104" s="518">
        <f t="shared" si="111"/>
        <v>0</v>
      </c>
      <c r="T104" s="518">
        <f t="shared" si="111"/>
        <v>0</v>
      </c>
      <c r="U104" s="518">
        <f t="shared" si="111"/>
        <v>0</v>
      </c>
      <c r="V104" s="518">
        <f t="shared" si="111"/>
        <v>0</v>
      </c>
      <c r="W104" s="518">
        <f>+W105+W108+W109+W106+W107</f>
        <v>0</v>
      </c>
      <c r="X104" s="518">
        <f t="shared" ref="X104:AH104" si="112">+X105+X108+X109+X106+X107</f>
        <v>0</v>
      </c>
      <c r="Y104" s="518">
        <f t="shared" si="112"/>
        <v>0</v>
      </c>
      <c r="Z104" s="518">
        <f t="shared" si="112"/>
        <v>0</v>
      </c>
      <c r="AA104" s="518">
        <f t="shared" si="112"/>
        <v>0</v>
      </c>
      <c r="AB104" s="518">
        <f t="shared" si="112"/>
        <v>0</v>
      </c>
      <c r="AC104" s="518">
        <f t="shared" si="112"/>
        <v>0</v>
      </c>
      <c r="AD104" s="518">
        <f t="shared" si="112"/>
        <v>0</v>
      </c>
      <c r="AE104" s="518">
        <f t="shared" si="112"/>
        <v>0</v>
      </c>
      <c r="AF104" s="518">
        <f t="shared" si="112"/>
        <v>0</v>
      </c>
      <c r="AG104" s="518">
        <f t="shared" si="112"/>
        <v>0</v>
      </c>
      <c r="AH104" s="518">
        <f t="shared" si="112"/>
        <v>0</v>
      </c>
      <c r="AI104" s="518">
        <f t="shared" si="111"/>
        <v>0</v>
      </c>
      <c r="AJ104" s="518">
        <f t="shared" si="111"/>
        <v>0</v>
      </c>
      <c r="AK104" s="518">
        <f t="shared" si="111"/>
        <v>0</v>
      </c>
      <c r="AL104" s="518">
        <f t="shared" si="111"/>
        <v>0</v>
      </c>
      <c r="AM104" s="518">
        <f t="shared" si="111"/>
        <v>0</v>
      </c>
      <c r="AN104" s="518">
        <f>SUM(H104:AM104)</f>
        <v>100000</v>
      </c>
      <c r="AO104" s="514">
        <f t="shared" si="77"/>
        <v>8333.3333333333339</v>
      </c>
      <c r="AP104" s="515">
        <f t="shared" si="78"/>
        <v>8333.3333333333339</v>
      </c>
      <c r="AQ104" s="516">
        <f t="shared" si="79"/>
        <v>8333.3333333333339</v>
      </c>
      <c r="AR104" s="516">
        <f t="shared" si="80"/>
        <v>8333.3333333333339</v>
      </c>
      <c r="AS104" s="514">
        <f t="shared" si="81"/>
        <v>8333.3333333333339</v>
      </c>
      <c r="AT104" s="516">
        <f t="shared" si="82"/>
        <v>8333.3333333333339</v>
      </c>
      <c r="AU104" s="516">
        <f t="shared" si="83"/>
        <v>8333.3333333333339</v>
      </c>
      <c r="AV104" s="516">
        <f t="shared" si="84"/>
        <v>8333.3333333333339</v>
      </c>
      <c r="AW104" s="516">
        <f t="shared" si="85"/>
        <v>8333.3333333333339</v>
      </c>
      <c r="AX104" s="516">
        <f t="shared" si="86"/>
        <v>8333.3333333333339</v>
      </c>
      <c r="AY104" s="516">
        <f t="shared" si="87"/>
        <v>8333.3333333333339</v>
      </c>
      <c r="AZ104" s="516">
        <f t="shared" si="88"/>
        <v>8333.3333333333339</v>
      </c>
    </row>
    <row r="105" spans="1:52" s="47" customFormat="1">
      <c r="A105" s="520">
        <v>1</v>
      </c>
      <c r="B105" s="523">
        <v>2</v>
      </c>
      <c r="C105" s="520">
        <v>1</v>
      </c>
      <c r="D105" s="522">
        <v>212</v>
      </c>
      <c r="E105" s="520">
        <v>1</v>
      </c>
      <c r="F105" s="520"/>
      <c r="G105" s="521" t="s">
        <v>102</v>
      </c>
      <c r="H105" s="519">
        <v>100000</v>
      </c>
      <c r="I105" s="519">
        <v>0</v>
      </c>
      <c r="J105" s="519">
        <v>0</v>
      </c>
      <c r="K105" s="519">
        <v>0</v>
      </c>
      <c r="L105" s="519">
        <v>0</v>
      </c>
      <c r="M105" s="519"/>
      <c r="N105" s="519">
        <v>0</v>
      </c>
      <c r="O105" s="519">
        <v>0</v>
      </c>
      <c r="P105" s="519">
        <v>0</v>
      </c>
      <c r="Q105" s="519">
        <v>0</v>
      </c>
      <c r="R105" s="519">
        <v>0</v>
      </c>
      <c r="S105" s="519">
        <v>0</v>
      </c>
      <c r="T105" s="519"/>
      <c r="U105" s="519">
        <v>0</v>
      </c>
      <c r="V105" s="519">
        <v>0</v>
      </c>
      <c r="W105" s="519"/>
      <c r="X105" s="519"/>
      <c r="Y105" s="519"/>
      <c r="Z105" s="519"/>
      <c r="AA105" s="519"/>
      <c r="AB105" s="519"/>
      <c r="AC105" s="519"/>
      <c r="AD105" s="519"/>
      <c r="AE105" s="519"/>
      <c r="AF105" s="519"/>
      <c r="AG105" s="519"/>
      <c r="AH105" s="519">
        <v>0</v>
      </c>
      <c r="AI105" s="519">
        <v>0</v>
      </c>
      <c r="AJ105" s="519">
        <v>0</v>
      </c>
      <c r="AK105" s="519">
        <v>0</v>
      </c>
      <c r="AL105" s="519"/>
      <c r="AM105" s="519"/>
      <c r="AN105" s="519">
        <v>100000</v>
      </c>
      <c r="AO105" s="514">
        <f t="shared" si="77"/>
        <v>8333.3333333333339</v>
      </c>
      <c r="AP105" s="515">
        <f t="shared" si="78"/>
        <v>8333.3333333333339</v>
      </c>
      <c r="AQ105" s="516">
        <f t="shared" si="79"/>
        <v>8333.3333333333339</v>
      </c>
      <c r="AR105" s="516">
        <f t="shared" si="80"/>
        <v>8333.3333333333339</v>
      </c>
      <c r="AS105" s="514">
        <f t="shared" si="81"/>
        <v>8333.3333333333339</v>
      </c>
      <c r="AT105" s="516">
        <f t="shared" si="82"/>
        <v>8333.3333333333339</v>
      </c>
      <c r="AU105" s="516">
        <f t="shared" si="83"/>
        <v>8333.3333333333339</v>
      </c>
      <c r="AV105" s="516">
        <f t="shared" si="84"/>
        <v>8333.3333333333339</v>
      </c>
      <c r="AW105" s="516">
        <f t="shared" si="85"/>
        <v>8333.3333333333339</v>
      </c>
      <c r="AX105" s="516">
        <f t="shared" si="86"/>
        <v>8333.3333333333339</v>
      </c>
      <c r="AY105" s="516">
        <f t="shared" si="87"/>
        <v>8333.3333333333339</v>
      </c>
      <c r="AZ105" s="516">
        <f t="shared" si="88"/>
        <v>8333.3333333333339</v>
      </c>
    </row>
    <row r="106" spans="1:52" s="47" customFormat="1">
      <c r="A106" s="520">
        <v>1</v>
      </c>
      <c r="B106" s="523">
        <v>2</v>
      </c>
      <c r="C106" s="520">
        <v>1</v>
      </c>
      <c r="D106" s="522">
        <v>212</v>
      </c>
      <c r="E106" s="520">
        <v>2</v>
      </c>
      <c r="F106" s="520"/>
      <c r="G106" s="521" t="s">
        <v>103</v>
      </c>
      <c r="H106" s="519"/>
      <c r="I106" s="519"/>
      <c r="J106" s="519"/>
      <c r="K106" s="519"/>
      <c r="L106" s="519"/>
      <c r="M106" s="519"/>
      <c r="N106" s="519"/>
      <c r="O106" s="519"/>
      <c r="P106" s="519"/>
      <c r="Q106" s="519"/>
      <c r="R106" s="519"/>
      <c r="S106" s="519"/>
      <c r="T106" s="519"/>
      <c r="U106" s="519"/>
      <c r="V106" s="519"/>
      <c r="W106" s="519"/>
      <c r="X106" s="519"/>
      <c r="Y106" s="519"/>
      <c r="Z106" s="519"/>
      <c r="AA106" s="519"/>
      <c r="AB106" s="519"/>
      <c r="AC106" s="519"/>
      <c r="AD106" s="519"/>
      <c r="AE106" s="519"/>
      <c r="AF106" s="519"/>
      <c r="AG106" s="519"/>
      <c r="AH106" s="519"/>
      <c r="AI106" s="519"/>
      <c r="AJ106" s="519"/>
      <c r="AK106" s="519"/>
      <c r="AL106" s="519"/>
      <c r="AM106" s="519"/>
      <c r="AN106" s="519">
        <f t="shared" si="70"/>
        <v>0</v>
      </c>
      <c r="AO106" s="514">
        <f t="shared" si="77"/>
        <v>0</v>
      </c>
      <c r="AP106" s="515">
        <f t="shared" si="78"/>
        <v>0</v>
      </c>
      <c r="AQ106" s="516">
        <f t="shared" si="79"/>
        <v>0</v>
      </c>
      <c r="AR106" s="516">
        <f t="shared" si="80"/>
        <v>0</v>
      </c>
      <c r="AS106" s="514">
        <f t="shared" si="81"/>
        <v>0</v>
      </c>
      <c r="AT106" s="516">
        <f t="shared" si="82"/>
        <v>0</v>
      </c>
      <c r="AU106" s="516">
        <f t="shared" si="83"/>
        <v>0</v>
      </c>
      <c r="AV106" s="516">
        <f t="shared" si="84"/>
        <v>0</v>
      </c>
      <c r="AW106" s="516">
        <f t="shared" si="85"/>
        <v>0</v>
      </c>
      <c r="AX106" s="516">
        <f t="shared" si="86"/>
        <v>0</v>
      </c>
      <c r="AY106" s="516">
        <f t="shared" si="87"/>
        <v>0</v>
      </c>
      <c r="AZ106" s="516">
        <f t="shared" si="88"/>
        <v>0</v>
      </c>
    </row>
    <row r="107" spans="1:52" s="47" customFormat="1">
      <c r="A107" s="520">
        <v>1</v>
      </c>
      <c r="B107" s="523">
        <v>2</v>
      </c>
      <c r="C107" s="520">
        <v>1</v>
      </c>
      <c r="D107" s="522">
        <v>212</v>
      </c>
      <c r="E107" s="520">
        <v>3</v>
      </c>
      <c r="F107" s="520"/>
      <c r="G107" s="521" t="s">
        <v>104</v>
      </c>
      <c r="H107" s="519"/>
      <c r="I107" s="519"/>
      <c r="J107" s="519"/>
      <c r="K107" s="519"/>
      <c r="L107" s="519"/>
      <c r="M107" s="519"/>
      <c r="N107" s="519"/>
      <c r="O107" s="519"/>
      <c r="P107" s="519"/>
      <c r="Q107" s="519"/>
      <c r="R107" s="519"/>
      <c r="S107" s="519"/>
      <c r="T107" s="519"/>
      <c r="U107" s="519"/>
      <c r="V107" s="519"/>
      <c r="W107" s="519"/>
      <c r="X107" s="519"/>
      <c r="Y107" s="519"/>
      <c r="Z107" s="519"/>
      <c r="AA107" s="519"/>
      <c r="AB107" s="519"/>
      <c r="AC107" s="519"/>
      <c r="AD107" s="519"/>
      <c r="AE107" s="519"/>
      <c r="AF107" s="519"/>
      <c r="AG107" s="519"/>
      <c r="AH107" s="519"/>
      <c r="AI107" s="519"/>
      <c r="AJ107" s="519">
        <v>0</v>
      </c>
      <c r="AK107" s="519"/>
      <c r="AL107" s="519"/>
      <c r="AM107" s="519"/>
      <c r="AN107" s="519">
        <f t="shared" si="70"/>
        <v>0</v>
      </c>
      <c r="AO107" s="514">
        <f t="shared" si="77"/>
        <v>0</v>
      </c>
      <c r="AP107" s="515">
        <f t="shared" si="78"/>
        <v>0</v>
      </c>
      <c r="AQ107" s="516">
        <f t="shared" si="79"/>
        <v>0</v>
      </c>
      <c r="AR107" s="516">
        <f t="shared" si="80"/>
        <v>0</v>
      </c>
      <c r="AS107" s="514">
        <f t="shared" si="81"/>
        <v>0</v>
      </c>
      <c r="AT107" s="516">
        <f t="shared" si="82"/>
        <v>0</v>
      </c>
      <c r="AU107" s="516">
        <f t="shared" si="83"/>
        <v>0</v>
      </c>
      <c r="AV107" s="516">
        <f t="shared" si="84"/>
        <v>0</v>
      </c>
      <c r="AW107" s="516">
        <f t="shared" si="85"/>
        <v>0</v>
      </c>
      <c r="AX107" s="516">
        <f t="shared" si="86"/>
        <v>0</v>
      </c>
      <c r="AY107" s="516">
        <f t="shared" si="87"/>
        <v>0</v>
      </c>
      <c r="AZ107" s="516">
        <f t="shared" si="88"/>
        <v>0</v>
      </c>
    </row>
    <row r="108" spans="1:52" s="47" customFormat="1">
      <c r="A108" s="520">
        <v>1</v>
      </c>
      <c r="B108" s="523">
        <v>2</v>
      </c>
      <c r="C108" s="520">
        <v>1</v>
      </c>
      <c r="D108" s="522">
        <v>212</v>
      </c>
      <c r="E108" s="520">
        <v>4</v>
      </c>
      <c r="F108" s="520"/>
      <c r="G108" s="521" t="s">
        <v>105</v>
      </c>
      <c r="H108" s="519"/>
      <c r="I108" s="519"/>
      <c r="J108" s="519"/>
      <c r="K108" s="519"/>
      <c r="L108" s="519">
        <v>0</v>
      </c>
      <c r="M108" s="519"/>
      <c r="N108" s="519"/>
      <c r="O108" s="519"/>
      <c r="P108" s="519"/>
      <c r="Q108" s="519"/>
      <c r="R108" s="519"/>
      <c r="S108" s="519"/>
      <c r="T108" s="519"/>
      <c r="U108" s="519"/>
      <c r="V108" s="519"/>
      <c r="W108" s="519"/>
      <c r="X108" s="519"/>
      <c r="Y108" s="519"/>
      <c r="Z108" s="519"/>
      <c r="AA108" s="519"/>
      <c r="AB108" s="519"/>
      <c r="AC108" s="519"/>
      <c r="AD108" s="519"/>
      <c r="AE108" s="519"/>
      <c r="AF108" s="519"/>
      <c r="AG108" s="519"/>
      <c r="AH108" s="519"/>
      <c r="AI108" s="519">
        <v>0</v>
      </c>
      <c r="AJ108" s="519"/>
      <c r="AK108" s="519"/>
      <c r="AL108" s="519"/>
      <c r="AM108" s="519"/>
      <c r="AN108" s="519">
        <f t="shared" si="70"/>
        <v>0</v>
      </c>
      <c r="AO108" s="514">
        <f t="shared" si="77"/>
        <v>0</v>
      </c>
      <c r="AP108" s="515">
        <f t="shared" si="78"/>
        <v>0</v>
      </c>
      <c r="AQ108" s="516">
        <f t="shared" si="79"/>
        <v>0</v>
      </c>
      <c r="AR108" s="516">
        <f t="shared" si="80"/>
        <v>0</v>
      </c>
      <c r="AS108" s="514">
        <f t="shared" si="81"/>
        <v>0</v>
      </c>
      <c r="AT108" s="516">
        <f t="shared" si="82"/>
        <v>0</v>
      </c>
      <c r="AU108" s="516">
        <f t="shared" si="83"/>
        <v>0</v>
      </c>
      <c r="AV108" s="516">
        <f t="shared" si="84"/>
        <v>0</v>
      </c>
      <c r="AW108" s="516">
        <f t="shared" si="85"/>
        <v>0</v>
      </c>
      <c r="AX108" s="516">
        <f t="shared" si="86"/>
        <v>0</v>
      </c>
      <c r="AY108" s="516">
        <f t="shared" si="87"/>
        <v>0</v>
      </c>
      <c r="AZ108" s="516">
        <f t="shared" si="88"/>
        <v>0</v>
      </c>
    </row>
    <row r="109" spans="1:52" s="47" customFormat="1">
      <c r="A109" s="520">
        <v>1</v>
      </c>
      <c r="B109" s="523">
        <v>2</v>
      </c>
      <c r="C109" s="520">
        <v>1</v>
      </c>
      <c r="D109" s="522">
        <v>212</v>
      </c>
      <c r="E109" s="520">
        <v>5</v>
      </c>
      <c r="F109" s="520"/>
      <c r="G109" s="521" t="s">
        <v>106</v>
      </c>
      <c r="H109" s="519"/>
      <c r="I109" s="519"/>
      <c r="J109" s="519"/>
      <c r="K109" s="519"/>
      <c r="L109" s="519"/>
      <c r="M109" s="519"/>
      <c r="N109" s="519"/>
      <c r="O109" s="519"/>
      <c r="P109" s="519"/>
      <c r="Q109" s="519"/>
      <c r="R109" s="519"/>
      <c r="S109" s="519"/>
      <c r="T109" s="519"/>
      <c r="U109" s="519"/>
      <c r="V109" s="519"/>
      <c r="W109" s="519"/>
      <c r="X109" s="519"/>
      <c r="Y109" s="519"/>
      <c r="Z109" s="519"/>
      <c r="AA109" s="519"/>
      <c r="AB109" s="519"/>
      <c r="AC109" s="519"/>
      <c r="AD109" s="519"/>
      <c r="AE109" s="519"/>
      <c r="AF109" s="519"/>
      <c r="AG109" s="519"/>
      <c r="AH109" s="519"/>
      <c r="AI109" s="519"/>
      <c r="AJ109" s="519">
        <v>0</v>
      </c>
      <c r="AK109" s="519"/>
      <c r="AL109" s="519"/>
      <c r="AM109" s="519"/>
      <c r="AN109" s="519">
        <f t="shared" si="70"/>
        <v>0</v>
      </c>
      <c r="AO109" s="514">
        <f t="shared" si="77"/>
        <v>0</v>
      </c>
      <c r="AP109" s="515">
        <f t="shared" si="78"/>
        <v>0</v>
      </c>
      <c r="AQ109" s="516">
        <f t="shared" si="79"/>
        <v>0</v>
      </c>
      <c r="AR109" s="516">
        <f t="shared" si="80"/>
        <v>0</v>
      </c>
      <c r="AS109" s="514">
        <f t="shared" si="81"/>
        <v>0</v>
      </c>
      <c r="AT109" s="516">
        <f t="shared" si="82"/>
        <v>0</v>
      </c>
      <c r="AU109" s="516">
        <f t="shared" si="83"/>
        <v>0</v>
      </c>
      <c r="AV109" s="516">
        <f t="shared" si="84"/>
        <v>0</v>
      </c>
      <c r="AW109" s="516">
        <f t="shared" si="85"/>
        <v>0</v>
      </c>
      <c r="AX109" s="516">
        <f t="shared" si="86"/>
        <v>0</v>
      </c>
      <c r="AY109" s="516">
        <f t="shared" si="87"/>
        <v>0</v>
      </c>
      <c r="AZ109" s="516">
        <f t="shared" si="88"/>
        <v>0</v>
      </c>
    </row>
    <row r="110" spans="1:52">
      <c r="A110" s="520">
        <v>1</v>
      </c>
      <c r="B110" s="523">
        <v>2</v>
      </c>
      <c r="C110" s="520">
        <v>1</v>
      </c>
      <c r="D110" s="522">
        <v>213</v>
      </c>
      <c r="E110" s="523"/>
      <c r="F110" s="523"/>
      <c r="G110" s="524" t="s">
        <v>107</v>
      </c>
      <c r="H110" s="518">
        <f>+H111</f>
        <v>0</v>
      </c>
      <c r="I110" s="518">
        <f t="shared" ref="I110:AM110" si="113">+I111</f>
        <v>0</v>
      </c>
      <c r="J110" s="518">
        <f t="shared" si="113"/>
        <v>0</v>
      </c>
      <c r="K110" s="518">
        <f t="shared" si="113"/>
        <v>0</v>
      </c>
      <c r="L110" s="518">
        <f t="shared" si="113"/>
        <v>0</v>
      </c>
      <c r="M110" s="518">
        <f t="shared" si="113"/>
        <v>0</v>
      </c>
      <c r="N110" s="518">
        <f t="shared" si="113"/>
        <v>0</v>
      </c>
      <c r="O110" s="518">
        <f t="shared" si="113"/>
        <v>0</v>
      </c>
      <c r="P110" s="518">
        <f t="shared" si="113"/>
        <v>0</v>
      </c>
      <c r="Q110" s="518">
        <f t="shared" si="113"/>
        <v>0</v>
      </c>
      <c r="R110" s="518">
        <f t="shared" si="113"/>
        <v>0</v>
      </c>
      <c r="S110" s="518">
        <f t="shared" si="113"/>
        <v>0</v>
      </c>
      <c r="T110" s="518">
        <f t="shared" si="113"/>
        <v>0</v>
      </c>
      <c r="U110" s="518">
        <f t="shared" si="113"/>
        <v>0</v>
      </c>
      <c r="V110" s="518">
        <f t="shared" si="113"/>
        <v>0</v>
      </c>
      <c r="W110" s="518">
        <f t="shared" si="113"/>
        <v>0</v>
      </c>
      <c r="X110" s="518">
        <f t="shared" si="113"/>
        <v>0</v>
      </c>
      <c r="Y110" s="518">
        <f t="shared" si="113"/>
        <v>0</v>
      </c>
      <c r="Z110" s="518">
        <f t="shared" si="113"/>
        <v>0</v>
      </c>
      <c r="AA110" s="518">
        <f t="shared" si="113"/>
        <v>0</v>
      </c>
      <c r="AB110" s="518">
        <f t="shared" si="113"/>
        <v>0</v>
      </c>
      <c r="AC110" s="518">
        <f t="shared" si="113"/>
        <v>0</v>
      </c>
      <c r="AD110" s="518">
        <f t="shared" si="113"/>
        <v>0</v>
      </c>
      <c r="AE110" s="518">
        <f t="shared" si="113"/>
        <v>0</v>
      </c>
      <c r="AF110" s="518">
        <f t="shared" si="113"/>
        <v>0</v>
      </c>
      <c r="AG110" s="518">
        <f t="shared" si="113"/>
        <v>0</v>
      </c>
      <c r="AH110" s="518">
        <f t="shared" si="113"/>
        <v>0</v>
      </c>
      <c r="AI110" s="518">
        <f t="shared" si="113"/>
        <v>0</v>
      </c>
      <c r="AJ110" s="518">
        <f t="shared" si="113"/>
        <v>0</v>
      </c>
      <c r="AK110" s="518">
        <f t="shared" si="113"/>
        <v>0</v>
      </c>
      <c r="AL110" s="518">
        <f t="shared" si="113"/>
        <v>0</v>
      </c>
      <c r="AM110" s="518">
        <f t="shared" si="113"/>
        <v>0</v>
      </c>
      <c r="AN110" s="518">
        <f>SUM(H110:AM110)</f>
        <v>0</v>
      </c>
      <c r="AO110" s="514">
        <f t="shared" si="77"/>
        <v>0</v>
      </c>
      <c r="AP110" s="515">
        <f t="shared" si="78"/>
        <v>0</v>
      </c>
      <c r="AQ110" s="516">
        <f t="shared" si="79"/>
        <v>0</v>
      </c>
      <c r="AR110" s="516">
        <f t="shared" si="80"/>
        <v>0</v>
      </c>
      <c r="AS110" s="514">
        <f t="shared" si="81"/>
        <v>0</v>
      </c>
      <c r="AT110" s="516">
        <f t="shared" si="82"/>
        <v>0</v>
      </c>
      <c r="AU110" s="516">
        <f t="shared" si="83"/>
        <v>0</v>
      </c>
      <c r="AV110" s="516">
        <f t="shared" si="84"/>
        <v>0</v>
      </c>
      <c r="AW110" s="516">
        <f t="shared" si="85"/>
        <v>0</v>
      </c>
      <c r="AX110" s="516">
        <f t="shared" si="86"/>
        <v>0</v>
      </c>
      <c r="AY110" s="516">
        <f t="shared" si="87"/>
        <v>0</v>
      </c>
      <c r="AZ110" s="516">
        <f t="shared" si="88"/>
        <v>0</v>
      </c>
    </row>
    <row r="111" spans="1:52">
      <c r="A111" s="520">
        <v>1</v>
      </c>
      <c r="B111" s="523">
        <v>2</v>
      </c>
      <c r="C111" s="520">
        <v>1</v>
      </c>
      <c r="D111" s="522">
        <v>213</v>
      </c>
      <c r="E111" s="520">
        <v>1</v>
      </c>
      <c r="F111" s="520"/>
      <c r="G111" s="521" t="s">
        <v>107</v>
      </c>
      <c r="H111" s="519"/>
      <c r="I111" s="519"/>
      <c r="J111" s="519"/>
      <c r="K111" s="519"/>
      <c r="L111" s="519"/>
      <c r="M111" s="519"/>
      <c r="N111" s="519"/>
      <c r="O111" s="519"/>
      <c r="P111" s="519"/>
      <c r="Q111" s="519"/>
      <c r="R111" s="519"/>
      <c r="S111" s="519"/>
      <c r="T111" s="519"/>
      <c r="U111" s="519"/>
      <c r="V111" s="519"/>
      <c r="W111" s="519"/>
      <c r="X111" s="519"/>
      <c r="Y111" s="519"/>
      <c r="Z111" s="519"/>
      <c r="AA111" s="519"/>
      <c r="AB111" s="519"/>
      <c r="AC111" s="519"/>
      <c r="AD111" s="519"/>
      <c r="AE111" s="519"/>
      <c r="AF111" s="519"/>
      <c r="AG111" s="519"/>
      <c r="AH111" s="519"/>
      <c r="AI111" s="519"/>
      <c r="AJ111" s="519"/>
      <c r="AK111" s="519"/>
      <c r="AL111" s="519"/>
      <c r="AM111" s="519"/>
      <c r="AN111" s="519">
        <f t="shared" si="70"/>
        <v>0</v>
      </c>
      <c r="AO111" s="514">
        <f t="shared" si="77"/>
        <v>0</v>
      </c>
      <c r="AP111" s="515">
        <f t="shared" si="78"/>
        <v>0</v>
      </c>
      <c r="AQ111" s="516">
        <f t="shared" si="79"/>
        <v>0</v>
      </c>
      <c r="AR111" s="516">
        <f t="shared" si="80"/>
        <v>0</v>
      </c>
      <c r="AS111" s="514">
        <f t="shared" si="81"/>
        <v>0</v>
      </c>
      <c r="AT111" s="516">
        <f t="shared" si="82"/>
        <v>0</v>
      </c>
      <c r="AU111" s="516">
        <f t="shared" si="83"/>
        <v>0</v>
      </c>
      <c r="AV111" s="516">
        <f t="shared" si="84"/>
        <v>0</v>
      </c>
      <c r="AW111" s="516">
        <f t="shared" si="85"/>
        <v>0</v>
      </c>
      <c r="AX111" s="516">
        <f t="shared" si="86"/>
        <v>0</v>
      </c>
      <c r="AY111" s="516">
        <f t="shared" si="87"/>
        <v>0</v>
      </c>
      <c r="AZ111" s="516">
        <f t="shared" si="88"/>
        <v>0</v>
      </c>
    </row>
    <row r="112" spans="1:52">
      <c r="A112" s="520">
        <v>1</v>
      </c>
      <c r="B112" s="523">
        <v>2</v>
      </c>
      <c r="C112" s="520">
        <v>1</v>
      </c>
      <c r="D112" s="522">
        <v>214</v>
      </c>
      <c r="E112" s="520"/>
      <c r="F112" s="520"/>
      <c r="G112" s="524" t="s">
        <v>108</v>
      </c>
      <c r="H112" s="518">
        <f>+H113+H114</f>
        <v>150000</v>
      </c>
      <c r="I112" s="518">
        <f t="shared" ref="I112:AM112" si="114">+I113+I114</f>
        <v>0</v>
      </c>
      <c r="J112" s="518">
        <f t="shared" si="114"/>
        <v>0</v>
      </c>
      <c r="K112" s="518">
        <f t="shared" si="114"/>
        <v>0</v>
      </c>
      <c r="L112" s="518">
        <f t="shared" si="114"/>
        <v>0</v>
      </c>
      <c r="M112" s="518">
        <f t="shared" si="114"/>
        <v>100000</v>
      </c>
      <c r="N112" s="518">
        <f t="shared" si="114"/>
        <v>0</v>
      </c>
      <c r="O112" s="518">
        <f t="shared" si="114"/>
        <v>0</v>
      </c>
      <c r="P112" s="518">
        <f t="shared" si="114"/>
        <v>0</v>
      </c>
      <c r="Q112" s="518">
        <f t="shared" si="114"/>
        <v>0</v>
      </c>
      <c r="R112" s="518">
        <f t="shared" si="114"/>
        <v>0</v>
      </c>
      <c r="S112" s="518">
        <f t="shared" si="114"/>
        <v>0</v>
      </c>
      <c r="T112" s="518">
        <f t="shared" si="114"/>
        <v>120000</v>
      </c>
      <c r="U112" s="518">
        <f t="shared" si="114"/>
        <v>0</v>
      </c>
      <c r="V112" s="518">
        <f t="shared" si="114"/>
        <v>0</v>
      </c>
      <c r="W112" s="518">
        <f>+W113+W114</f>
        <v>0</v>
      </c>
      <c r="X112" s="518">
        <f t="shared" ref="X112:AG112" si="115">+X113+X114</f>
        <v>0</v>
      </c>
      <c r="Y112" s="518">
        <f t="shared" si="115"/>
        <v>0</v>
      </c>
      <c r="Z112" s="518">
        <f t="shared" si="115"/>
        <v>0</v>
      </c>
      <c r="AA112" s="518">
        <f t="shared" si="115"/>
        <v>0</v>
      </c>
      <c r="AB112" s="518">
        <f t="shared" si="115"/>
        <v>0</v>
      </c>
      <c r="AC112" s="518">
        <f t="shared" si="115"/>
        <v>0</v>
      </c>
      <c r="AD112" s="518">
        <f t="shared" si="115"/>
        <v>0</v>
      </c>
      <c r="AE112" s="518">
        <f t="shared" si="115"/>
        <v>0</v>
      </c>
      <c r="AF112" s="518">
        <f t="shared" si="115"/>
        <v>0</v>
      </c>
      <c r="AG112" s="518">
        <f t="shared" si="115"/>
        <v>0</v>
      </c>
      <c r="AH112" s="518">
        <f t="shared" si="114"/>
        <v>0</v>
      </c>
      <c r="AI112" s="518">
        <f t="shared" si="114"/>
        <v>0</v>
      </c>
      <c r="AJ112" s="518">
        <f t="shared" si="114"/>
        <v>0</v>
      </c>
      <c r="AK112" s="518">
        <f t="shared" si="114"/>
        <v>0</v>
      </c>
      <c r="AL112" s="518">
        <f t="shared" si="114"/>
        <v>0</v>
      </c>
      <c r="AM112" s="518">
        <f t="shared" si="114"/>
        <v>0</v>
      </c>
      <c r="AN112" s="518">
        <f>SUM(H112:AM112)</f>
        <v>370000</v>
      </c>
      <c r="AO112" s="514">
        <f t="shared" si="77"/>
        <v>30833.333333333332</v>
      </c>
      <c r="AP112" s="515">
        <f t="shared" si="78"/>
        <v>30833.333333333332</v>
      </c>
      <c r="AQ112" s="516">
        <f t="shared" si="79"/>
        <v>30833.333333333332</v>
      </c>
      <c r="AR112" s="516">
        <f t="shared" si="80"/>
        <v>30833.333333333332</v>
      </c>
      <c r="AS112" s="514">
        <f t="shared" si="81"/>
        <v>30833.333333333332</v>
      </c>
      <c r="AT112" s="516">
        <f t="shared" si="82"/>
        <v>30833.333333333332</v>
      </c>
      <c r="AU112" s="516">
        <f t="shared" si="83"/>
        <v>30833.333333333332</v>
      </c>
      <c r="AV112" s="516">
        <f t="shared" si="84"/>
        <v>30833.333333333332</v>
      </c>
      <c r="AW112" s="516">
        <f t="shared" si="85"/>
        <v>30833.333333333332</v>
      </c>
      <c r="AX112" s="516">
        <f t="shared" si="86"/>
        <v>30833.333333333332</v>
      </c>
      <c r="AY112" s="516">
        <f t="shared" si="87"/>
        <v>30833.333333333332</v>
      </c>
      <c r="AZ112" s="516">
        <f t="shared" si="88"/>
        <v>30833.333333333332</v>
      </c>
    </row>
    <row r="113" spans="1:52" s="47" customFormat="1">
      <c r="A113" s="520">
        <v>1</v>
      </c>
      <c r="B113" s="523">
        <v>2</v>
      </c>
      <c r="C113" s="520">
        <v>1</v>
      </c>
      <c r="D113" s="522">
        <v>214</v>
      </c>
      <c r="E113" s="520">
        <v>1</v>
      </c>
      <c r="F113" s="520"/>
      <c r="G113" s="521" t="s">
        <v>109</v>
      </c>
      <c r="H113" s="519">
        <v>150000</v>
      </c>
      <c r="I113" s="519"/>
      <c r="J113" s="519">
        <v>0</v>
      </c>
      <c r="K113" s="519"/>
      <c r="L113" s="519">
        <v>0</v>
      </c>
      <c r="M113" s="519">
        <v>100000</v>
      </c>
      <c r="N113" s="519"/>
      <c r="O113" s="519"/>
      <c r="P113" s="519">
        <v>0</v>
      </c>
      <c r="Q113" s="519">
        <v>0</v>
      </c>
      <c r="R113" s="519">
        <v>0</v>
      </c>
      <c r="S113" s="519">
        <v>0</v>
      </c>
      <c r="T113" s="519">
        <v>120000</v>
      </c>
      <c r="U113" s="519"/>
      <c r="V113" s="519"/>
      <c r="W113" s="519"/>
      <c r="X113" s="519"/>
      <c r="Y113" s="519"/>
      <c r="Z113" s="519"/>
      <c r="AA113" s="519"/>
      <c r="AB113" s="519"/>
      <c r="AC113" s="519"/>
      <c r="AD113" s="519"/>
      <c r="AE113" s="519"/>
      <c r="AF113" s="519"/>
      <c r="AG113" s="519"/>
      <c r="AH113" s="519"/>
      <c r="AI113" s="519"/>
      <c r="AJ113" s="519"/>
      <c r="AK113" s="519">
        <v>0</v>
      </c>
      <c r="AL113" s="519"/>
      <c r="AM113" s="519"/>
      <c r="AN113" s="519">
        <f t="shared" si="70"/>
        <v>370000</v>
      </c>
      <c r="AO113" s="514">
        <f t="shared" si="77"/>
        <v>30833.333333333332</v>
      </c>
      <c r="AP113" s="515">
        <f t="shared" si="78"/>
        <v>30833.333333333332</v>
      </c>
      <c r="AQ113" s="516">
        <f t="shared" si="79"/>
        <v>30833.333333333332</v>
      </c>
      <c r="AR113" s="516">
        <f t="shared" si="80"/>
        <v>30833.333333333332</v>
      </c>
      <c r="AS113" s="514">
        <f t="shared" si="81"/>
        <v>30833.333333333332</v>
      </c>
      <c r="AT113" s="516">
        <f t="shared" si="82"/>
        <v>30833.333333333332</v>
      </c>
      <c r="AU113" s="516">
        <f t="shared" si="83"/>
        <v>30833.333333333332</v>
      </c>
      <c r="AV113" s="516">
        <f t="shared" si="84"/>
        <v>30833.333333333332</v>
      </c>
      <c r="AW113" s="516">
        <f t="shared" si="85"/>
        <v>30833.333333333332</v>
      </c>
      <c r="AX113" s="516">
        <f t="shared" si="86"/>
        <v>30833.333333333332</v>
      </c>
      <c r="AY113" s="516">
        <f t="shared" si="87"/>
        <v>30833.333333333332</v>
      </c>
      <c r="AZ113" s="516">
        <f t="shared" si="88"/>
        <v>30833.333333333332</v>
      </c>
    </row>
    <row r="114" spans="1:52" s="47" customFormat="1">
      <c r="A114" s="520">
        <v>1</v>
      </c>
      <c r="B114" s="523">
        <v>2</v>
      </c>
      <c r="C114" s="520">
        <v>1</v>
      </c>
      <c r="D114" s="522">
        <v>214</v>
      </c>
      <c r="E114" s="520">
        <v>2</v>
      </c>
      <c r="F114" s="520"/>
      <c r="G114" s="521" t="s">
        <v>110</v>
      </c>
      <c r="H114" s="519"/>
      <c r="I114" s="519"/>
      <c r="J114" s="519"/>
      <c r="K114" s="519"/>
      <c r="L114" s="519"/>
      <c r="M114" s="519"/>
      <c r="N114" s="519"/>
      <c r="O114" s="519"/>
      <c r="P114" s="519"/>
      <c r="Q114" s="519"/>
      <c r="R114" s="519"/>
      <c r="S114" s="519"/>
      <c r="T114" s="519"/>
      <c r="U114" s="519"/>
      <c r="V114" s="519"/>
      <c r="W114" s="519"/>
      <c r="X114" s="519"/>
      <c r="Y114" s="519"/>
      <c r="Z114" s="519"/>
      <c r="AA114" s="519"/>
      <c r="AB114" s="519"/>
      <c r="AC114" s="519"/>
      <c r="AD114" s="519"/>
      <c r="AE114" s="519"/>
      <c r="AF114" s="519"/>
      <c r="AG114" s="519"/>
      <c r="AH114" s="519"/>
      <c r="AI114" s="519"/>
      <c r="AJ114" s="519"/>
      <c r="AK114" s="519"/>
      <c r="AL114" s="519"/>
      <c r="AM114" s="519"/>
      <c r="AN114" s="519">
        <f t="shared" si="70"/>
        <v>0</v>
      </c>
      <c r="AO114" s="514">
        <f t="shared" si="77"/>
        <v>0</v>
      </c>
      <c r="AP114" s="515">
        <f t="shared" si="78"/>
        <v>0</v>
      </c>
      <c r="AQ114" s="516">
        <f t="shared" si="79"/>
        <v>0</v>
      </c>
      <c r="AR114" s="516">
        <f t="shared" si="80"/>
        <v>0</v>
      </c>
      <c r="AS114" s="514">
        <f t="shared" si="81"/>
        <v>0</v>
      </c>
      <c r="AT114" s="516">
        <f t="shared" si="82"/>
        <v>0</v>
      </c>
      <c r="AU114" s="516">
        <f t="shared" si="83"/>
        <v>0</v>
      </c>
      <c r="AV114" s="516">
        <f t="shared" si="84"/>
        <v>0</v>
      </c>
      <c r="AW114" s="516">
        <f t="shared" si="85"/>
        <v>0</v>
      </c>
      <c r="AX114" s="516">
        <f t="shared" si="86"/>
        <v>0</v>
      </c>
      <c r="AY114" s="516">
        <f t="shared" si="87"/>
        <v>0</v>
      </c>
      <c r="AZ114" s="516">
        <f t="shared" si="88"/>
        <v>0</v>
      </c>
    </row>
    <row r="115" spans="1:52">
      <c r="A115" s="520">
        <v>1</v>
      </c>
      <c r="B115" s="523">
        <v>2</v>
      </c>
      <c r="C115" s="520">
        <v>1</v>
      </c>
      <c r="D115" s="522">
        <v>215</v>
      </c>
      <c r="E115" s="523"/>
      <c r="F115" s="523"/>
      <c r="G115" s="524" t="s">
        <v>111</v>
      </c>
      <c r="H115" s="518">
        <f>+H116+H117</f>
        <v>0</v>
      </c>
      <c r="I115" s="518">
        <f t="shared" ref="I115:AM115" si="116">+I116+I117</f>
        <v>0</v>
      </c>
      <c r="J115" s="518">
        <f t="shared" si="116"/>
        <v>0</v>
      </c>
      <c r="K115" s="518">
        <f t="shared" si="116"/>
        <v>0</v>
      </c>
      <c r="L115" s="518">
        <f t="shared" si="116"/>
        <v>0</v>
      </c>
      <c r="M115" s="518">
        <f t="shared" si="116"/>
        <v>0</v>
      </c>
      <c r="N115" s="518">
        <f t="shared" si="116"/>
        <v>0</v>
      </c>
      <c r="O115" s="518">
        <f t="shared" si="116"/>
        <v>0</v>
      </c>
      <c r="P115" s="518">
        <f t="shared" si="116"/>
        <v>0</v>
      </c>
      <c r="Q115" s="518">
        <f t="shared" si="116"/>
        <v>0</v>
      </c>
      <c r="R115" s="518">
        <f t="shared" si="116"/>
        <v>0</v>
      </c>
      <c r="S115" s="518">
        <f t="shared" si="116"/>
        <v>0</v>
      </c>
      <c r="T115" s="518">
        <f t="shared" si="116"/>
        <v>0</v>
      </c>
      <c r="U115" s="518">
        <f t="shared" si="116"/>
        <v>0</v>
      </c>
      <c r="V115" s="518">
        <f t="shared" si="116"/>
        <v>0</v>
      </c>
      <c r="W115" s="518">
        <f>+W116+W117</f>
        <v>0</v>
      </c>
      <c r="X115" s="518">
        <f t="shared" ref="X115:AG115" si="117">+X116+X117</f>
        <v>0</v>
      </c>
      <c r="Y115" s="518">
        <f t="shared" si="117"/>
        <v>0</v>
      </c>
      <c r="Z115" s="518">
        <f t="shared" si="117"/>
        <v>0</v>
      </c>
      <c r="AA115" s="518">
        <f t="shared" si="117"/>
        <v>0</v>
      </c>
      <c r="AB115" s="518">
        <f t="shared" si="117"/>
        <v>0</v>
      </c>
      <c r="AC115" s="518">
        <f t="shared" si="117"/>
        <v>0</v>
      </c>
      <c r="AD115" s="518">
        <f t="shared" si="117"/>
        <v>0</v>
      </c>
      <c r="AE115" s="518">
        <f t="shared" si="117"/>
        <v>0</v>
      </c>
      <c r="AF115" s="518">
        <f t="shared" si="117"/>
        <v>0</v>
      </c>
      <c r="AG115" s="518">
        <f t="shared" si="117"/>
        <v>0</v>
      </c>
      <c r="AH115" s="518">
        <f t="shared" si="116"/>
        <v>0</v>
      </c>
      <c r="AI115" s="518">
        <f t="shared" si="116"/>
        <v>0</v>
      </c>
      <c r="AJ115" s="518">
        <f t="shared" si="116"/>
        <v>0</v>
      </c>
      <c r="AK115" s="518">
        <f t="shared" si="116"/>
        <v>0</v>
      </c>
      <c r="AL115" s="518">
        <f t="shared" si="116"/>
        <v>0</v>
      </c>
      <c r="AM115" s="518">
        <f t="shared" si="116"/>
        <v>0</v>
      </c>
      <c r="AN115" s="518">
        <f>SUM(H115:AM115)</f>
        <v>0</v>
      </c>
      <c r="AO115" s="514">
        <f t="shared" si="77"/>
        <v>0</v>
      </c>
      <c r="AP115" s="515">
        <f t="shared" si="78"/>
        <v>0</v>
      </c>
      <c r="AQ115" s="516">
        <f t="shared" si="79"/>
        <v>0</v>
      </c>
      <c r="AR115" s="516">
        <f t="shared" si="80"/>
        <v>0</v>
      </c>
      <c r="AS115" s="514">
        <f t="shared" si="81"/>
        <v>0</v>
      </c>
      <c r="AT115" s="516">
        <f t="shared" si="82"/>
        <v>0</v>
      </c>
      <c r="AU115" s="516">
        <f t="shared" si="83"/>
        <v>0</v>
      </c>
      <c r="AV115" s="516">
        <f t="shared" si="84"/>
        <v>0</v>
      </c>
      <c r="AW115" s="516">
        <f t="shared" si="85"/>
        <v>0</v>
      </c>
      <c r="AX115" s="516">
        <f t="shared" si="86"/>
        <v>0</v>
      </c>
      <c r="AY115" s="516">
        <f t="shared" si="87"/>
        <v>0</v>
      </c>
      <c r="AZ115" s="516">
        <f t="shared" si="88"/>
        <v>0</v>
      </c>
    </row>
    <row r="116" spans="1:52">
      <c r="A116" s="520">
        <v>1</v>
      </c>
      <c r="B116" s="523">
        <v>2</v>
      </c>
      <c r="C116" s="520">
        <v>1</v>
      </c>
      <c r="D116" s="522">
        <v>215</v>
      </c>
      <c r="E116" s="520">
        <v>1</v>
      </c>
      <c r="F116" s="520"/>
      <c r="G116" s="521" t="s">
        <v>112</v>
      </c>
      <c r="H116" s="519"/>
      <c r="I116" s="519"/>
      <c r="J116" s="519"/>
      <c r="K116" s="519"/>
      <c r="L116" s="519"/>
      <c r="M116" s="519"/>
      <c r="N116" s="519"/>
      <c r="O116" s="519"/>
      <c r="P116" s="519"/>
      <c r="Q116" s="519"/>
      <c r="R116" s="519"/>
      <c r="S116" s="519"/>
      <c r="T116" s="519"/>
      <c r="U116" s="519"/>
      <c r="V116" s="519"/>
      <c r="W116" s="519"/>
      <c r="X116" s="519"/>
      <c r="Y116" s="519"/>
      <c r="Z116" s="519"/>
      <c r="AA116" s="519"/>
      <c r="AB116" s="519"/>
      <c r="AC116" s="519"/>
      <c r="AD116" s="519"/>
      <c r="AE116" s="519"/>
      <c r="AF116" s="519"/>
      <c r="AG116" s="519"/>
      <c r="AH116" s="519"/>
      <c r="AI116" s="519"/>
      <c r="AJ116" s="519"/>
      <c r="AK116" s="519"/>
      <c r="AL116" s="519"/>
      <c r="AM116" s="519"/>
      <c r="AN116" s="519">
        <f t="shared" si="70"/>
        <v>0</v>
      </c>
      <c r="AO116" s="514">
        <f t="shared" si="77"/>
        <v>0</v>
      </c>
      <c r="AP116" s="515">
        <f t="shared" si="78"/>
        <v>0</v>
      </c>
      <c r="AQ116" s="516">
        <f t="shared" si="79"/>
        <v>0</v>
      </c>
      <c r="AR116" s="516">
        <f t="shared" si="80"/>
        <v>0</v>
      </c>
      <c r="AS116" s="514">
        <f t="shared" si="81"/>
        <v>0</v>
      </c>
      <c r="AT116" s="516">
        <f t="shared" si="82"/>
        <v>0</v>
      </c>
      <c r="AU116" s="516">
        <f t="shared" si="83"/>
        <v>0</v>
      </c>
      <c r="AV116" s="516">
        <f t="shared" si="84"/>
        <v>0</v>
      </c>
      <c r="AW116" s="516">
        <f t="shared" si="85"/>
        <v>0</v>
      </c>
      <c r="AX116" s="516">
        <f t="shared" si="86"/>
        <v>0</v>
      </c>
      <c r="AY116" s="516">
        <f t="shared" si="87"/>
        <v>0</v>
      </c>
      <c r="AZ116" s="516">
        <f t="shared" si="88"/>
        <v>0</v>
      </c>
    </row>
    <row r="117" spans="1:52">
      <c r="A117" s="520">
        <v>1</v>
      </c>
      <c r="B117" s="523">
        <v>2</v>
      </c>
      <c r="C117" s="520">
        <v>1</v>
      </c>
      <c r="D117" s="522">
        <v>215</v>
      </c>
      <c r="E117" s="520">
        <v>2</v>
      </c>
      <c r="F117" s="520"/>
      <c r="G117" s="521" t="s">
        <v>113</v>
      </c>
      <c r="H117" s="519"/>
      <c r="I117" s="519"/>
      <c r="J117" s="519"/>
      <c r="K117" s="519"/>
      <c r="L117" s="519"/>
      <c r="M117" s="519"/>
      <c r="N117" s="519"/>
      <c r="O117" s="519"/>
      <c r="P117" s="519"/>
      <c r="Q117" s="519"/>
      <c r="R117" s="519"/>
      <c r="S117" s="519"/>
      <c r="T117" s="519"/>
      <c r="U117" s="519"/>
      <c r="V117" s="519"/>
      <c r="W117" s="519"/>
      <c r="X117" s="519"/>
      <c r="Y117" s="519"/>
      <c r="Z117" s="519"/>
      <c r="AA117" s="519"/>
      <c r="AB117" s="519"/>
      <c r="AC117" s="519"/>
      <c r="AD117" s="519"/>
      <c r="AE117" s="519"/>
      <c r="AF117" s="519"/>
      <c r="AG117" s="519"/>
      <c r="AH117" s="519"/>
      <c r="AI117" s="519"/>
      <c r="AJ117" s="519"/>
      <c r="AK117" s="519"/>
      <c r="AL117" s="519"/>
      <c r="AM117" s="519"/>
      <c r="AN117" s="519">
        <f t="shared" si="70"/>
        <v>0</v>
      </c>
      <c r="AO117" s="514">
        <f t="shared" si="77"/>
        <v>0</v>
      </c>
      <c r="AP117" s="515">
        <f t="shared" si="78"/>
        <v>0</v>
      </c>
      <c r="AQ117" s="516">
        <f t="shared" si="79"/>
        <v>0</v>
      </c>
      <c r="AR117" s="516">
        <f t="shared" si="80"/>
        <v>0</v>
      </c>
      <c r="AS117" s="514">
        <f t="shared" si="81"/>
        <v>0</v>
      </c>
      <c r="AT117" s="516">
        <f t="shared" si="82"/>
        <v>0</v>
      </c>
      <c r="AU117" s="516">
        <f t="shared" si="83"/>
        <v>0</v>
      </c>
      <c r="AV117" s="516">
        <f t="shared" si="84"/>
        <v>0</v>
      </c>
      <c r="AW117" s="516">
        <f t="shared" si="85"/>
        <v>0</v>
      </c>
      <c r="AX117" s="516">
        <f t="shared" si="86"/>
        <v>0</v>
      </c>
      <c r="AY117" s="516">
        <f t="shared" si="87"/>
        <v>0</v>
      </c>
      <c r="AZ117" s="516">
        <f t="shared" si="88"/>
        <v>0</v>
      </c>
    </row>
    <row r="118" spans="1:52">
      <c r="A118" s="520">
        <v>1</v>
      </c>
      <c r="B118" s="523">
        <v>2</v>
      </c>
      <c r="C118" s="520">
        <v>1</v>
      </c>
      <c r="D118" s="522">
        <v>216</v>
      </c>
      <c r="E118" s="523"/>
      <c r="F118" s="523"/>
      <c r="G118" s="524" t="s">
        <v>114</v>
      </c>
      <c r="H118" s="518">
        <f>+H119</f>
        <v>100000</v>
      </c>
      <c r="I118" s="518">
        <f t="shared" ref="I118:AM118" si="118">+I119</f>
        <v>0</v>
      </c>
      <c r="J118" s="518">
        <f t="shared" si="118"/>
        <v>0</v>
      </c>
      <c r="K118" s="518">
        <f t="shared" si="118"/>
        <v>0</v>
      </c>
      <c r="L118" s="518">
        <f t="shared" si="118"/>
        <v>157750</v>
      </c>
      <c r="M118" s="518">
        <f t="shared" si="118"/>
        <v>0</v>
      </c>
      <c r="N118" s="518">
        <f t="shared" si="118"/>
        <v>0</v>
      </c>
      <c r="O118" s="518">
        <f t="shared" si="118"/>
        <v>0</v>
      </c>
      <c r="P118" s="518">
        <f t="shared" si="118"/>
        <v>0</v>
      </c>
      <c r="Q118" s="518">
        <f t="shared" si="118"/>
        <v>0</v>
      </c>
      <c r="R118" s="518">
        <f t="shared" si="118"/>
        <v>0</v>
      </c>
      <c r="S118" s="518">
        <f t="shared" si="118"/>
        <v>0</v>
      </c>
      <c r="T118" s="518">
        <f t="shared" si="118"/>
        <v>0</v>
      </c>
      <c r="U118" s="518">
        <f t="shared" si="118"/>
        <v>0</v>
      </c>
      <c r="V118" s="518">
        <f t="shared" si="118"/>
        <v>0</v>
      </c>
      <c r="W118" s="518">
        <f t="shared" si="118"/>
        <v>0</v>
      </c>
      <c r="X118" s="518">
        <f t="shared" si="118"/>
        <v>0</v>
      </c>
      <c r="Y118" s="518">
        <f t="shared" si="118"/>
        <v>0</v>
      </c>
      <c r="Z118" s="518">
        <f t="shared" si="118"/>
        <v>0</v>
      </c>
      <c r="AA118" s="518">
        <f t="shared" si="118"/>
        <v>0</v>
      </c>
      <c r="AB118" s="518">
        <f t="shared" si="118"/>
        <v>0</v>
      </c>
      <c r="AC118" s="518">
        <f t="shared" si="118"/>
        <v>0</v>
      </c>
      <c r="AD118" s="518">
        <f t="shared" si="118"/>
        <v>0</v>
      </c>
      <c r="AE118" s="518">
        <f t="shared" si="118"/>
        <v>0</v>
      </c>
      <c r="AF118" s="518">
        <f t="shared" si="118"/>
        <v>0</v>
      </c>
      <c r="AG118" s="518">
        <f t="shared" si="118"/>
        <v>0</v>
      </c>
      <c r="AH118" s="518">
        <f t="shared" si="118"/>
        <v>0</v>
      </c>
      <c r="AI118" s="518">
        <f t="shared" si="118"/>
        <v>0</v>
      </c>
      <c r="AJ118" s="518">
        <f t="shared" si="118"/>
        <v>0</v>
      </c>
      <c r="AK118" s="518">
        <f t="shared" si="118"/>
        <v>0</v>
      </c>
      <c r="AL118" s="518">
        <f t="shared" si="118"/>
        <v>0</v>
      </c>
      <c r="AM118" s="518">
        <f t="shared" si="118"/>
        <v>0</v>
      </c>
      <c r="AN118" s="518">
        <f>SUM(H118:AM118)</f>
        <v>257750</v>
      </c>
      <c r="AO118" s="514">
        <f t="shared" si="77"/>
        <v>21479.166666666668</v>
      </c>
      <c r="AP118" s="515">
        <f t="shared" si="78"/>
        <v>21479.166666666668</v>
      </c>
      <c r="AQ118" s="516">
        <f t="shared" si="79"/>
        <v>21479.166666666668</v>
      </c>
      <c r="AR118" s="516">
        <f t="shared" si="80"/>
        <v>21479.166666666668</v>
      </c>
      <c r="AS118" s="514">
        <f t="shared" si="81"/>
        <v>21479.166666666668</v>
      </c>
      <c r="AT118" s="516">
        <f t="shared" si="82"/>
        <v>21479.166666666668</v>
      </c>
      <c r="AU118" s="516">
        <f t="shared" si="83"/>
        <v>21479.166666666668</v>
      </c>
      <c r="AV118" s="516">
        <f t="shared" si="84"/>
        <v>21479.166666666668</v>
      </c>
      <c r="AW118" s="516">
        <f t="shared" si="85"/>
        <v>21479.166666666668</v>
      </c>
      <c r="AX118" s="516">
        <f t="shared" si="86"/>
        <v>21479.166666666668</v>
      </c>
      <c r="AY118" s="516">
        <f t="shared" si="87"/>
        <v>21479.166666666668</v>
      </c>
      <c r="AZ118" s="516">
        <f t="shared" si="88"/>
        <v>21479.166666666668</v>
      </c>
    </row>
    <row r="119" spans="1:52" s="47" customFormat="1">
      <c r="A119" s="520">
        <v>1</v>
      </c>
      <c r="B119" s="523">
        <v>2</v>
      </c>
      <c r="C119" s="520">
        <v>1</v>
      </c>
      <c r="D119" s="522">
        <v>216</v>
      </c>
      <c r="E119" s="520">
        <v>1</v>
      </c>
      <c r="F119" s="520"/>
      <c r="G119" s="521" t="s">
        <v>114</v>
      </c>
      <c r="H119" s="519">
        <v>100000</v>
      </c>
      <c r="I119" s="519"/>
      <c r="J119" s="519"/>
      <c r="K119" s="519"/>
      <c r="L119" s="519">
        <v>157750</v>
      </c>
      <c r="M119" s="519"/>
      <c r="N119" s="519">
        <v>0</v>
      </c>
      <c r="O119" s="519">
        <v>0</v>
      </c>
      <c r="P119" s="519">
        <v>0</v>
      </c>
      <c r="Q119" s="519">
        <v>0</v>
      </c>
      <c r="R119" s="519">
        <v>0</v>
      </c>
      <c r="S119" s="519">
        <v>0</v>
      </c>
      <c r="T119" s="519">
        <v>0</v>
      </c>
      <c r="U119" s="519"/>
      <c r="V119" s="519">
        <v>0</v>
      </c>
      <c r="W119" s="519"/>
      <c r="X119" s="519"/>
      <c r="Y119" s="519"/>
      <c r="Z119" s="519"/>
      <c r="AA119" s="519"/>
      <c r="AB119" s="519"/>
      <c r="AC119" s="519"/>
      <c r="AD119" s="519"/>
      <c r="AE119" s="519"/>
      <c r="AF119" s="519"/>
      <c r="AG119" s="519"/>
      <c r="AH119" s="519"/>
      <c r="AI119" s="519"/>
      <c r="AJ119" s="519"/>
      <c r="AK119" s="519">
        <v>0</v>
      </c>
      <c r="AL119" s="519"/>
      <c r="AM119" s="519"/>
      <c r="AN119" s="519">
        <f t="shared" si="70"/>
        <v>257750</v>
      </c>
      <c r="AO119" s="514">
        <f t="shared" si="77"/>
        <v>21479.166666666668</v>
      </c>
      <c r="AP119" s="515">
        <f t="shared" si="78"/>
        <v>21479.166666666668</v>
      </c>
      <c r="AQ119" s="516">
        <f t="shared" si="79"/>
        <v>21479.166666666668</v>
      </c>
      <c r="AR119" s="516">
        <f t="shared" si="80"/>
        <v>21479.166666666668</v>
      </c>
      <c r="AS119" s="514">
        <f t="shared" si="81"/>
        <v>21479.166666666668</v>
      </c>
      <c r="AT119" s="516">
        <f t="shared" si="82"/>
        <v>21479.166666666668</v>
      </c>
      <c r="AU119" s="516">
        <f t="shared" si="83"/>
        <v>21479.166666666668</v>
      </c>
      <c r="AV119" s="516">
        <f t="shared" si="84"/>
        <v>21479.166666666668</v>
      </c>
      <c r="AW119" s="516">
        <f t="shared" si="85"/>
        <v>21479.166666666668</v>
      </c>
      <c r="AX119" s="516">
        <f t="shared" si="86"/>
        <v>21479.166666666668</v>
      </c>
      <c r="AY119" s="516">
        <f t="shared" si="87"/>
        <v>21479.166666666668</v>
      </c>
      <c r="AZ119" s="516">
        <f t="shared" si="88"/>
        <v>21479.166666666668</v>
      </c>
    </row>
    <row r="120" spans="1:52">
      <c r="A120" s="520">
        <v>1</v>
      </c>
      <c r="B120" s="523">
        <v>2</v>
      </c>
      <c r="C120" s="520">
        <v>1</v>
      </c>
      <c r="D120" s="522">
        <v>217</v>
      </c>
      <c r="E120" s="523"/>
      <c r="F120" s="523"/>
      <c r="G120" s="524" t="s">
        <v>115</v>
      </c>
      <c r="H120" s="518">
        <f>+H121+H122</f>
        <v>0</v>
      </c>
      <c r="I120" s="518">
        <f t="shared" ref="I120:AM120" si="119">+I121+I122</f>
        <v>0</v>
      </c>
      <c r="J120" s="518">
        <f t="shared" si="119"/>
        <v>0</v>
      </c>
      <c r="K120" s="518">
        <f t="shared" si="119"/>
        <v>0</v>
      </c>
      <c r="L120" s="518">
        <f t="shared" si="119"/>
        <v>0</v>
      </c>
      <c r="M120" s="518">
        <f t="shared" si="119"/>
        <v>0</v>
      </c>
      <c r="N120" s="518">
        <f t="shared" si="119"/>
        <v>0</v>
      </c>
      <c r="O120" s="518">
        <f t="shared" si="119"/>
        <v>0</v>
      </c>
      <c r="P120" s="518">
        <f t="shared" si="119"/>
        <v>0</v>
      </c>
      <c r="Q120" s="518">
        <f t="shared" si="119"/>
        <v>0</v>
      </c>
      <c r="R120" s="518">
        <f t="shared" si="119"/>
        <v>0</v>
      </c>
      <c r="S120" s="518">
        <f t="shared" si="119"/>
        <v>0</v>
      </c>
      <c r="T120" s="518">
        <f t="shared" si="119"/>
        <v>0</v>
      </c>
      <c r="U120" s="518">
        <f t="shared" si="119"/>
        <v>0</v>
      </c>
      <c r="V120" s="518">
        <f t="shared" si="119"/>
        <v>0</v>
      </c>
      <c r="W120" s="518">
        <f t="shared" si="119"/>
        <v>0</v>
      </c>
      <c r="X120" s="518">
        <f t="shared" si="119"/>
        <v>0</v>
      </c>
      <c r="Y120" s="518">
        <f t="shared" si="119"/>
        <v>0</v>
      </c>
      <c r="Z120" s="518">
        <f t="shared" si="119"/>
        <v>0</v>
      </c>
      <c r="AA120" s="518">
        <f t="shared" si="119"/>
        <v>0</v>
      </c>
      <c r="AB120" s="518">
        <f t="shared" si="119"/>
        <v>0</v>
      </c>
      <c r="AC120" s="518">
        <f t="shared" si="119"/>
        <v>0</v>
      </c>
      <c r="AD120" s="518">
        <f t="shared" si="119"/>
        <v>0</v>
      </c>
      <c r="AE120" s="518">
        <f t="shared" si="119"/>
        <v>0</v>
      </c>
      <c r="AF120" s="518">
        <f t="shared" si="119"/>
        <v>0</v>
      </c>
      <c r="AG120" s="518">
        <f t="shared" si="119"/>
        <v>0</v>
      </c>
      <c r="AH120" s="518">
        <f t="shared" si="119"/>
        <v>0</v>
      </c>
      <c r="AI120" s="518">
        <f t="shared" si="119"/>
        <v>0</v>
      </c>
      <c r="AJ120" s="518">
        <f t="shared" si="119"/>
        <v>0</v>
      </c>
      <c r="AK120" s="518">
        <f t="shared" si="119"/>
        <v>0</v>
      </c>
      <c r="AL120" s="518">
        <f t="shared" si="119"/>
        <v>0</v>
      </c>
      <c r="AM120" s="518">
        <f t="shared" si="119"/>
        <v>0</v>
      </c>
      <c r="AN120" s="518">
        <f>SUM(H120:AM120)</f>
        <v>0</v>
      </c>
      <c r="AO120" s="514">
        <f t="shared" si="77"/>
        <v>0</v>
      </c>
      <c r="AP120" s="515">
        <f t="shared" si="78"/>
        <v>0</v>
      </c>
      <c r="AQ120" s="516">
        <f t="shared" si="79"/>
        <v>0</v>
      </c>
      <c r="AR120" s="516">
        <f t="shared" si="80"/>
        <v>0</v>
      </c>
      <c r="AS120" s="514">
        <f t="shared" si="81"/>
        <v>0</v>
      </c>
      <c r="AT120" s="516">
        <f t="shared" si="82"/>
        <v>0</v>
      </c>
      <c r="AU120" s="516">
        <f t="shared" si="83"/>
        <v>0</v>
      </c>
      <c r="AV120" s="516">
        <f t="shared" si="84"/>
        <v>0</v>
      </c>
      <c r="AW120" s="516">
        <f t="shared" si="85"/>
        <v>0</v>
      </c>
      <c r="AX120" s="516">
        <f t="shared" si="86"/>
        <v>0</v>
      </c>
      <c r="AY120" s="516">
        <f t="shared" si="87"/>
        <v>0</v>
      </c>
      <c r="AZ120" s="516">
        <f t="shared" si="88"/>
        <v>0</v>
      </c>
    </row>
    <row r="121" spans="1:52">
      <c r="A121" s="520">
        <v>1</v>
      </c>
      <c r="B121" s="523">
        <v>2</v>
      </c>
      <c r="C121" s="520">
        <v>1</v>
      </c>
      <c r="D121" s="522">
        <v>217</v>
      </c>
      <c r="E121" s="520">
        <v>1</v>
      </c>
      <c r="F121" s="520"/>
      <c r="G121" s="521" t="s">
        <v>116</v>
      </c>
      <c r="H121" s="519"/>
      <c r="I121" s="519"/>
      <c r="J121" s="519"/>
      <c r="K121" s="519"/>
      <c r="L121" s="519"/>
      <c r="M121" s="519"/>
      <c r="N121" s="519"/>
      <c r="O121" s="519"/>
      <c r="P121" s="519"/>
      <c r="Q121" s="519"/>
      <c r="R121" s="519"/>
      <c r="S121" s="519"/>
      <c r="T121" s="519"/>
      <c r="U121" s="519"/>
      <c r="V121" s="519"/>
      <c r="W121" s="519"/>
      <c r="X121" s="519"/>
      <c r="Y121" s="519"/>
      <c r="Z121" s="519"/>
      <c r="AA121" s="519"/>
      <c r="AB121" s="519"/>
      <c r="AC121" s="519"/>
      <c r="AD121" s="519"/>
      <c r="AE121" s="519"/>
      <c r="AF121" s="519"/>
      <c r="AG121" s="519"/>
      <c r="AH121" s="519"/>
      <c r="AI121" s="519"/>
      <c r="AJ121" s="519"/>
      <c r="AK121" s="519"/>
      <c r="AL121" s="519"/>
      <c r="AM121" s="519"/>
      <c r="AN121" s="519">
        <f t="shared" si="70"/>
        <v>0</v>
      </c>
      <c r="AO121" s="514">
        <f t="shared" si="77"/>
        <v>0</v>
      </c>
      <c r="AP121" s="515">
        <f t="shared" si="78"/>
        <v>0</v>
      </c>
      <c r="AQ121" s="516">
        <f t="shared" si="79"/>
        <v>0</v>
      </c>
      <c r="AR121" s="516">
        <f t="shared" si="80"/>
        <v>0</v>
      </c>
      <c r="AS121" s="514">
        <f t="shared" si="81"/>
        <v>0</v>
      </c>
      <c r="AT121" s="516">
        <f t="shared" si="82"/>
        <v>0</v>
      </c>
      <c r="AU121" s="516">
        <f t="shared" si="83"/>
        <v>0</v>
      </c>
      <c r="AV121" s="516">
        <f t="shared" si="84"/>
        <v>0</v>
      </c>
      <c r="AW121" s="516">
        <f t="shared" si="85"/>
        <v>0</v>
      </c>
      <c r="AX121" s="516">
        <f t="shared" si="86"/>
        <v>0</v>
      </c>
      <c r="AY121" s="516">
        <f t="shared" si="87"/>
        <v>0</v>
      </c>
      <c r="AZ121" s="516">
        <f t="shared" si="88"/>
        <v>0</v>
      </c>
    </row>
    <row r="122" spans="1:52">
      <c r="A122" s="520">
        <v>1</v>
      </c>
      <c r="B122" s="523">
        <v>2</v>
      </c>
      <c r="C122" s="520">
        <v>1</v>
      </c>
      <c r="D122" s="522">
        <v>217</v>
      </c>
      <c r="E122" s="520">
        <v>2</v>
      </c>
      <c r="F122" s="520"/>
      <c r="G122" s="521" t="s">
        <v>117</v>
      </c>
      <c r="H122" s="519"/>
      <c r="I122" s="519"/>
      <c r="J122" s="519"/>
      <c r="K122" s="519"/>
      <c r="L122" s="519"/>
      <c r="M122" s="519"/>
      <c r="N122" s="519"/>
      <c r="O122" s="519"/>
      <c r="P122" s="519"/>
      <c r="Q122" s="519"/>
      <c r="R122" s="519"/>
      <c r="S122" s="519"/>
      <c r="T122" s="519"/>
      <c r="U122" s="519"/>
      <c r="V122" s="519"/>
      <c r="W122" s="519"/>
      <c r="X122" s="519"/>
      <c r="Y122" s="519"/>
      <c r="Z122" s="519"/>
      <c r="AA122" s="519"/>
      <c r="AB122" s="519"/>
      <c r="AC122" s="519"/>
      <c r="AD122" s="519"/>
      <c r="AE122" s="519"/>
      <c r="AF122" s="519"/>
      <c r="AG122" s="519"/>
      <c r="AH122" s="519"/>
      <c r="AI122" s="519"/>
      <c r="AJ122" s="519"/>
      <c r="AK122" s="519"/>
      <c r="AL122" s="519"/>
      <c r="AM122" s="519"/>
      <c r="AN122" s="519">
        <f t="shared" si="70"/>
        <v>0</v>
      </c>
      <c r="AO122" s="514">
        <f t="shared" si="77"/>
        <v>0</v>
      </c>
      <c r="AP122" s="515">
        <f t="shared" si="78"/>
        <v>0</v>
      </c>
      <c r="AQ122" s="516">
        <f t="shared" si="79"/>
        <v>0</v>
      </c>
      <c r="AR122" s="516">
        <f t="shared" si="80"/>
        <v>0</v>
      </c>
      <c r="AS122" s="514">
        <f t="shared" si="81"/>
        <v>0</v>
      </c>
      <c r="AT122" s="516">
        <f t="shared" si="82"/>
        <v>0</v>
      </c>
      <c r="AU122" s="516">
        <f t="shared" si="83"/>
        <v>0</v>
      </c>
      <c r="AV122" s="516">
        <f t="shared" si="84"/>
        <v>0</v>
      </c>
      <c r="AW122" s="516">
        <f t="shared" si="85"/>
        <v>0</v>
      </c>
      <c r="AX122" s="516">
        <f t="shared" si="86"/>
        <v>0</v>
      </c>
      <c r="AY122" s="516">
        <f t="shared" si="87"/>
        <v>0</v>
      </c>
      <c r="AZ122" s="516">
        <f t="shared" si="88"/>
        <v>0</v>
      </c>
    </row>
    <row r="123" spans="1:52">
      <c r="A123" s="520">
        <v>1</v>
      </c>
      <c r="B123" s="523">
        <v>2</v>
      </c>
      <c r="C123" s="520">
        <v>1</v>
      </c>
      <c r="D123" s="522">
        <v>218</v>
      </c>
      <c r="E123" s="523"/>
      <c r="F123" s="523"/>
      <c r="G123" s="524" t="s">
        <v>118</v>
      </c>
      <c r="H123" s="518">
        <f>+H124</f>
        <v>0</v>
      </c>
      <c r="I123" s="518">
        <f t="shared" ref="I123:AM123" si="120">+I124</f>
        <v>0</v>
      </c>
      <c r="J123" s="518">
        <f t="shared" si="120"/>
        <v>0</v>
      </c>
      <c r="K123" s="518">
        <f t="shared" si="120"/>
        <v>0</v>
      </c>
      <c r="L123" s="518">
        <f t="shared" si="120"/>
        <v>0</v>
      </c>
      <c r="M123" s="518">
        <f t="shared" si="120"/>
        <v>0</v>
      </c>
      <c r="N123" s="518">
        <f t="shared" si="120"/>
        <v>0</v>
      </c>
      <c r="O123" s="518">
        <f t="shared" si="120"/>
        <v>0</v>
      </c>
      <c r="P123" s="518">
        <f t="shared" si="120"/>
        <v>0</v>
      </c>
      <c r="Q123" s="518">
        <f t="shared" si="120"/>
        <v>0</v>
      </c>
      <c r="R123" s="518">
        <f t="shared" si="120"/>
        <v>0</v>
      </c>
      <c r="S123" s="518">
        <f t="shared" si="120"/>
        <v>0</v>
      </c>
      <c r="T123" s="518">
        <f t="shared" si="120"/>
        <v>0</v>
      </c>
      <c r="U123" s="518">
        <f t="shared" si="120"/>
        <v>0</v>
      </c>
      <c r="V123" s="518">
        <f t="shared" si="120"/>
        <v>0</v>
      </c>
      <c r="W123" s="518">
        <f t="shared" si="120"/>
        <v>0</v>
      </c>
      <c r="X123" s="518">
        <f t="shared" si="120"/>
        <v>0</v>
      </c>
      <c r="Y123" s="518">
        <f t="shared" si="120"/>
        <v>0</v>
      </c>
      <c r="Z123" s="518">
        <f t="shared" si="120"/>
        <v>0</v>
      </c>
      <c r="AA123" s="518">
        <f t="shared" si="120"/>
        <v>0</v>
      </c>
      <c r="AB123" s="518">
        <f t="shared" si="120"/>
        <v>0</v>
      </c>
      <c r="AC123" s="518">
        <f t="shared" si="120"/>
        <v>0</v>
      </c>
      <c r="AD123" s="518">
        <f t="shared" si="120"/>
        <v>0</v>
      </c>
      <c r="AE123" s="518">
        <f t="shared" si="120"/>
        <v>0</v>
      </c>
      <c r="AF123" s="518">
        <f t="shared" si="120"/>
        <v>0</v>
      </c>
      <c r="AG123" s="518">
        <f t="shared" si="120"/>
        <v>0</v>
      </c>
      <c r="AH123" s="518">
        <f t="shared" si="120"/>
        <v>0</v>
      </c>
      <c r="AI123" s="518">
        <f t="shared" si="120"/>
        <v>0</v>
      </c>
      <c r="AJ123" s="518">
        <f t="shared" si="120"/>
        <v>0</v>
      </c>
      <c r="AK123" s="518">
        <f t="shared" si="120"/>
        <v>0</v>
      </c>
      <c r="AL123" s="518">
        <f t="shared" si="120"/>
        <v>0</v>
      </c>
      <c r="AM123" s="518">
        <f t="shared" si="120"/>
        <v>0</v>
      </c>
      <c r="AN123" s="518">
        <f>SUM(H123:AM123)</f>
        <v>0</v>
      </c>
      <c r="AO123" s="514">
        <f t="shared" si="77"/>
        <v>0</v>
      </c>
      <c r="AP123" s="515">
        <f t="shared" si="78"/>
        <v>0</v>
      </c>
      <c r="AQ123" s="516">
        <f t="shared" si="79"/>
        <v>0</v>
      </c>
      <c r="AR123" s="516">
        <f t="shared" si="80"/>
        <v>0</v>
      </c>
      <c r="AS123" s="514">
        <f t="shared" si="81"/>
        <v>0</v>
      </c>
      <c r="AT123" s="516">
        <f t="shared" si="82"/>
        <v>0</v>
      </c>
      <c r="AU123" s="516">
        <f t="shared" si="83"/>
        <v>0</v>
      </c>
      <c r="AV123" s="516">
        <f t="shared" si="84"/>
        <v>0</v>
      </c>
      <c r="AW123" s="516">
        <f t="shared" si="85"/>
        <v>0</v>
      </c>
      <c r="AX123" s="516">
        <f t="shared" si="86"/>
        <v>0</v>
      </c>
      <c r="AY123" s="516">
        <f t="shared" si="87"/>
        <v>0</v>
      </c>
      <c r="AZ123" s="516">
        <f t="shared" si="88"/>
        <v>0</v>
      </c>
    </row>
    <row r="124" spans="1:52" s="47" customFormat="1">
      <c r="A124" s="520">
        <v>1</v>
      </c>
      <c r="B124" s="523">
        <v>2</v>
      </c>
      <c r="C124" s="520">
        <v>1</v>
      </c>
      <c r="D124" s="522">
        <v>218</v>
      </c>
      <c r="E124" s="520">
        <v>1</v>
      </c>
      <c r="F124" s="520"/>
      <c r="G124" s="521" t="s">
        <v>118</v>
      </c>
      <c r="H124" s="519"/>
      <c r="I124" s="519"/>
      <c r="J124" s="519"/>
      <c r="K124" s="519"/>
      <c r="L124" s="519"/>
      <c r="M124" s="519"/>
      <c r="N124" s="519"/>
      <c r="O124" s="519"/>
      <c r="P124" s="519"/>
      <c r="Q124" s="519"/>
      <c r="R124" s="519"/>
      <c r="S124" s="519"/>
      <c r="T124" s="519"/>
      <c r="U124" s="519"/>
      <c r="V124" s="519"/>
      <c r="W124" s="519"/>
      <c r="X124" s="519"/>
      <c r="Y124" s="519"/>
      <c r="Z124" s="519"/>
      <c r="AA124" s="519"/>
      <c r="AB124" s="519"/>
      <c r="AC124" s="519"/>
      <c r="AD124" s="519"/>
      <c r="AE124" s="519"/>
      <c r="AF124" s="519"/>
      <c r="AG124" s="519"/>
      <c r="AH124" s="519"/>
      <c r="AI124" s="519"/>
      <c r="AJ124" s="519"/>
      <c r="AK124" s="519"/>
      <c r="AL124" s="519"/>
      <c r="AM124" s="519"/>
      <c r="AN124" s="518">
        <f t="shared" si="70"/>
        <v>0</v>
      </c>
      <c r="AO124" s="514">
        <f t="shared" si="77"/>
        <v>0</v>
      </c>
      <c r="AP124" s="515">
        <f t="shared" si="78"/>
        <v>0</v>
      </c>
      <c r="AQ124" s="516">
        <f t="shared" si="79"/>
        <v>0</v>
      </c>
      <c r="AR124" s="516">
        <f t="shared" si="80"/>
        <v>0</v>
      </c>
      <c r="AS124" s="514">
        <f t="shared" si="81"/>
        <v>0</v>
      </c>
      <c r="AT124" s="516">
        <f t="shared" si="82"/>
        <v>0</v>
      </c>
      <c r="AU124" s="516">
        <f t="shared" si="83"/>
        <v>0</v>
      </c>
      <c r="AV124" s="516">
        <f t="shared" si="84"/>
        <v>0</v>
      </c>
      <c r="AW124" s="516">
        <f t="shared" si="85"/>
        <v>0</v>
      </c>
      <c r="AX124" s="516">
        <f t="shared" si="86"/>
        <v>0</v>
      </c>
      <c r="AY124" s="516">
        <f t="shared" si="87"/>
        <v>0</v>
      </c>
      <c r="AZ124" s="516">
        <f t="shared" si="88"/>
        <v>0</v>
      </c>
    </row>
    <row r="125" spans="1:52">
      <c r="A125" s="520">
        <v>1</v>
      </c>
      <c r="B125" s="523">
        <v>2</v>
      </c>
      <c r="C125" s="522">
        <v>2</v>
      </c>
      <c r="D125" s="522"/>
      <c r="E125" s="523"/>
      <c r="F125" s="523"/>
      <c r="G125" s="524" t="s">
        <v>119</v>
      </c>
      <c r="H125" s="517">
        <f t="shared" ref="H125:AM125" si="121">+H126+H132+H135</f>
        <v>248879.64</v>
      </c>
      <c r="I125" s="517">
        <f t="shared" si="121"/>
        <v>0</v>
      </c>
      <c r="J125" s="517">
        <f t="shared" si="121"/>
        <v>0</v>
      </c>
      <c r="K125" s="517">
        <f t="shared" si="121"/>
        <v>0</v>
      </c>
      <c r="L125" s="517">
        <f t="shared" si="121"/>
        <v>0</v>
      </c>
      <c r="M125" s="517">
        <f t="shared" si="121"/>
        <v>0</v>
      </c>
      <c r="N125" s="517">
        <f t="shared" si="121"/>
        <v>0</v>
      </c>
      <c r="O125" s="517">
        <f t="shared" si="121"/>
        <v>0</v>
      </c>
      <c r="P125" s="517">
        <f t="shared" si="121"/>
        <v>0</v>
      </c>
      <c r="Q125" s="517">
        <f t="shared" si="121"/>
        <v>0</v>
      </c>
      <c r="R125" s="517">
        <f t="shared" si="121"/>
        <v>0</v>
      </c>
      <c r="S125" s="517">
        <f t="shared" si="121"/>
        <v>0</v>
      </c>
      <c r="T125" s="517">
        <f t="shared" si="121"/>
        <v>0</v>
      </c>
      <c r="U125" s="517">
        <f t="shared" si="121"/>
        <v>0</v>
      </c>
      <c r="V125" s="517">
        <f t="shared" si="121"/>
        <v>0</v>
      </c>
      <c r="W125" s="517">
        <f t="shared" si="121"/>
        <v>0</v>
      </c>
      <c r="X125" s="517">
        <f t="shared" si="121"/>
        <v>0</v>
      </c>
      <c r="Y125" s="517">
        <f t="shared" si="121"/>
        <v>0</v>
      </c>
      <c r="Z125" s="517">
        <f t="shared" si="121"/>
        <v>0</v>
      </c>
      <c r="AA125" s="517">
        <f t="shared" si="121"/>
        <v>0</v>
      </c>
      <c r="AB125" s="517">
        <f t="shared" si="121"/>
        <v>0</v>
      </c>
      <c r="AC125" s="517">
        <f t="shared" si="121"/>
        <v>0</v>
      </c>
      <c r="AD125" s="517">
        <f t="shared" si="121"/>
        <v>0</v>
      </c>
      <c r="AE125" s="517">
        <f t="shared" si="121"/>
        <v>0</v>
      </c>
      <c r="AF125" s="517">
        <f t="shared" si="121"/>
        <v>0</v>
      </c>
      <c r="AG125" s="517">
        <f t="shared" si="121"/>
        <v>0</v>
      </c>
      <c r="AH125" s="517">
        <f t="shared" si="121"/>
        <v>0</v>
      </c>
      <c r="AI125" s="517">
        <f t="shared" si="121"/>
        <v>0</v>
      </c>
      <c r="AJ125" s="517">
        <f t="shared" si="121"/>
        <v>0</v>
      </c>
      <c r="AK125" s="517">
        <f t="shared" si="121"/>
        <v>0</v>
      </c>
      <c r="AL125" s="517">
        <f t="shared" si="121"/>
        <v>0</v>
      </c>
      <c r="AM125" s="517">
        <f t="shared" si="121"/>
        <v>0</v>
      </c>
      <c r="AN125" s="517">
        <f>SUM(H125:AM125)</f>
        <v>248879.64</v>
      </c>
      <c r="AO125" s="514">
        <f t="shared" si="77"/>
        <v>20739.97</v>
      </c>
      <c r="AP125" s="515">
        <f t="shared" si="78"/>
        <v>20739.97</v>
      </c>
      <c r="AQ125" s="516">
        <f t="shared" si="79"/>
        <v>20739.97</v>
      </c>
      <c r="AR125" s="516">
        <f t="shared" si="80"/>
        <v>20739.97</v>
      </c>
      <c r="AS125" s="514">
        <f t="shared" si="81"/>
        <v>20739.97</v>
      </c>
      <c r="AT125" s="516">
        <f t="shared" si="82"/>
        <v>20739.97</v>
      </c>
      <c r="AU125" s="516">
        <f t="shared" si="83"/>
        <v>20739.97</v>
      </c>
      <c r="AV125" s="516">
        <f t="shared" si="84"/>
        <v>20739.97</v>
      </c>
      <c r="AW125" s="516">
        <f t="shared" si="85"/>
        <v>20739.97</v>
      </c>
      <c r="AX125" s="516">
        <f t="shared" si="86"/>
        <v>20739.97</v>
      </c>
      <c r="AY125" s="516">
        <f t="shared" si="87"/>
        <v>20739.97</v>
      </c>
      <c r="AZ125" s="516">
        <f t="shared" si="88"/>
        <v>20739.97</v>
      </c>
    </row>
    <row r="126" spans="1:52">
      <c r="A126" s="520">
        <v>1</v>
      </c>
      <c r="B126" s="523">
        <v>2</v>
      </c>
      <c r="C126" s="522">
        <v>2</v>
      </c>
      <c r="D126" s="522">
        <v>221</v>
      </c>
      <c r="E126" s="523"/>
      <c r="F126" s="523"/>
      <c r="G126" s="524" t="s">
        <v>120</v>
      </c>
      <c r="H126" s="518">
        <f t="shared" ref="H126:AM126" si="122">+H127+H130+H128+H129+H131</f>
        <v>248879.64</v>
      </c>
      <c r="I126" s="518">
        <f t="shared" si="122"/>
        <v>0</v>
      </c>
      <c r="J126" s="518">
        <f t="shared" si="122"/>
        <v>0</v>
      </c>
      <c r="K126" s="518">
        <f t="shared" si="122"/>
        <v>0</v>
      </c>
      <c r="L126" s="518">
        <f t="shared" si="122"/>
        <v>0</v>
      </c>
      <c r="M126" s="518">
        <f t="shared" si="122"/>
        <v>0</v>
      </c>
      <c r="N126" s="518">
        <f t="shared" si="122"/>
        <v>0</v>
      </c>
      <c r="O126" s="518">
        <f t="shared" si="122"/>
        <v>0</v>
      </c>
      <c r="P126" s="518">
        <f t="shared" si="122"/>
        <v>0</v>
      </c>
      <c r="Q126" s="518">
        <f t="shared" si="122"/>
        <v>0</v>
      </c>
      <c r="R126" s="518">
        <f t="shared" si="122"/>
        <v>0</v>
      </c>
      <c r="S126" s="518">
        <f t="shared" si="122"/>
        <v>0</v>
      </c>
      <c r="T126" s="518">
        <f t="shared" si="122"/>
        <v>0</v>
      </c>
      <c r="U126" s="518">
        <f t="shared" si="122"/>
        <v>0</v>
      </c>
      <c r="V126" s="518">
        <f t="shared" si="122"/>
        <v>0</v>
      </c>
      <c r="W126" s="518">
        <f t="shared" si="122"/>
        <v>0</v>
      </c>
      <c r="X126" s="518">
        <f t="shared" si="122"/>
        <v>0</v>
      </c>
      <c r="Y126" s="518">
        <f t="shared" si="122"/>
        <v>0</v>
      </c>
      <c r="Z126" s="518">
        <f t="shared" si="122"/>
        <v>0</v>
      </c>
      <c r="AA126" s="518">
        <f t="shared" si="122"/>
        <v>0</v>
      </c>
      <c r="AB126" s="518">
        <f t="shared" si="122"/>
        <v>0</v>
      </c>
      <c r="AC126" s="518">
        <f t="shared" si="122"/>
        <v>0</v>
      </c>
      <c r="AD126" s="518">
        <f t="shared" si="122"/>
        <v>0</v>
      </c>
      <c r="AE126" s="518">
        <f t="shared" si="122"/>
        <v>0</v>
      </c>
      <c r="AF126" s="518">
        <f t="shared" si="122"/>
        <v>0</v>
      </c>
      <c r="AG126" s="518">
        <f t="shared" si="122"/>
        <v>0</v>
      </c>
      <c r="AH126" s="518">
        <f t="shared" si="122"/>
        <v>0</v>
      </c>
      <c r="AI126" s="518">
        <f t="shared" si="122"/>
        <v>0</v>
      </c>
      <c r="AJ126" s="518">
        <f t="shared" si="122"/>
        <v>0</v>
      </c>
      <c r="AK126" s="518">
        <f t="shared" si="122"/>
        <v>0</v>
      </c>
      <c r="AL126" s="518">
        <f t="shared" si="122"/>
        <v>0</v>
      </c>
      <c r="AM126" s="518">
        <f t="shared" si="122"/>
        <v>0</v>
      </c>
      <c r="AN126" s="518">
        <f>+AN127+AN130+AN128+AN129+AN131</f>
        <v>248879.64</v>
      </c>
      <c r="AO126" s="514">
        <f t="shared" si="77"/>
        <v>20739.97</v>
      </c>
      <c r="AP126" s="515">
        <f t="shared" si="78"/>
        <v>20739.97</v>
      </c>
      <c r="AQ126" s="516">
        <f t="shared" si="79"/>
        <v>20739.97</v>
      </c>
      <c r="AR126" s="516">
        <f t="shared" si="80"/>
        <v>20739.97</v>
      </c>
      <c r="AS126" s="514">
        <f t="shared" si="81"/>
        <v>20739.97</v>
      </c>
      <c r="AT126" s="516">
        <f t="shared" si="82"/>
        <v>20739.97</v>
      </c>
      <c r="AU126" s="516">
        <f t="shared" si="83"/>
        <v>20739.97</v>
      </c>
      <c r="AV126" s="516">
        <f t="shared" si="84"/>
        <v>20739.97</v>
      </c>
      <c r="AW126" s="516">
        <f t="shared" si="85"/>
        <v>20739.97</v>
      </c>
      <c r="AX126" s="516">
        <f t="shared" si="86"/>
        <v>20739.97</v>
      </c>
      <c r="AY126" s="516">
        <f t="shared" si="87"/>
        <v>20739.97</v>
      </c>
      <c r="AZ126" s="516">
        <f t="shared" si="88"/>
        <v>20739.97</v>
      </c>
    </row>
    <row r="127" spans="1:52" s="47" customFormat="1">
      <c r="A127" s="520">
        <v>1</v>
      </c>
      <c r="B127" s="523">
        <v>2</v>
      </c>
      <c r="C127" s="522">
        <v>2</v>
      </c>
      <c r="D127" s="522">
        <v>221</v>
      </c>
      <c r="E127" s="520">
        <v>1</v>
      </c>
      <c r="F127" s="520"/>
      <c r="G127" s="521" t="s">
        <v>121</v>
      </c>
      <c r="H127" s="519">
        <v>160000</v>
      </c>
      <c r="I127" s="519"/>
      <c r="J127" s="519"/>
      <c r="K127" s="519"/>
      <c r="L127" s="519">
        <v>0</v>
      </c>
      <c r="M127" s="519"/>
      <c r="N127" s="519">
        <v>0</v>
      </c>
      <c r="O127" s="519"/>
      <c r="P127" s="519"/>
      <c r="Q127" s="519"/>
      <c r="R127" s="519"/>
      <c r="S127" s="519"/>
      <c r="T127" s="519"/>
      <c r="U127" s="519"/>
      <c r="V127" s="519"/>
      <c r="W127" s="519"/>
      <c r="X127" s="519"/>
      <c r="Y127" s="519"/>
      <c r="Z127" s="519"/>
      <c r="AA127" s="519"/>
      <c r="AB127" s="519"/>
      <c r="AC127" s="519"/>
      <c r="AD127" s="519"/>
      <c r="AE127" s="519"/>
      <c r="AF127" s="519"/>
      <c r="AG127" s="519"/>
      <c r="AH127" s="519"/>
      <c r="AI127" s="519"/>
      <c r="AJ127" s="519"/>
      <c r="AK127" s="519"/>
      <c r="AL127" s="519"/>
      <c r="AM127" s="519"/>
      <c r="AN127" s="519">
        <v>160000</v>
      </c>
      <c r="AO127" s="514">
        <f t="shared" si="77"/>
        <v>13333.333333333334</v>
      </c>
      <c r="AP127" s="515">
        <f t="shared" si="78"/>
        <v>13333.333333333334</v>
      </c>
      <c r="AQ127" s="516">
        <f t="shared" si="79"/>
        <v>13333.333333333334</v>
      </c>
      <c r="AR127" s="516">
        <f t="shared" si="80"/>
        <v>13333.333333333334</v>
      </c>
      <c r="AS127" s="514">
        <f t="shared" si="81"/>
        <v>13333.333333333334</v>
      </c>
      <c r="AT127" s="516">
        <f t="shared" si="82"/>
        <v>13333.333333333334</v>
      </c>
      <c r="AU127" s="516">
        <f t="shared" si="83"/>
        <v>13333.333333333334</v>
      </c>
      <c r="AV127" s="516">
        <f t="shared" si="84"/>
        <v>13333.333333333334</v>
      </c>
      <c r="AW127" s="516">
        <f t="shared" si="85"/>
        <v>13333.333333333334</v>
      </c>
      <c r="AX127" s="516">
        <f t="shared" si="86"/>
        <v>13333.333333333334</v>
      </c>
      <c r="AY127" s="516">
        <f t="shared" si="87"/>
        <v>13333.333333333334</v>
      </c>
      <c r="AZ127" s="516">
        <f t="shared" si="88"/>
        <v>13333.333333333334</v>
      </c>
    </row>
    <row r="128" spans="1:52" s="47" customFormat="1">
      <c r="A128" s="520">
        <v>1</v>
      </c>
      <c r="B128" s="523">
        <v>2</v>
      </c>
      <c r="C128" s="522">
        <v>2</v>
      </c>
      <c r="D128" s="522">
        <v>221</v>
      </c>
      <c r="E128" s="520">
        <v>2</v>
      </c>
      <c r="F128" s="520"/>
      <c r="G128" s="521" t="s">
        <v>122</v>
      </c>
      <c r="H128" s="519">
        <v>68879.64</v>
      </c>
      <c r="I128" s="519"/>
      <c r="J128" s="519"/>
      <c r="K128" s="519"/>
      <c r="L128" s="519">
        <v>0</v>
      </c>
      <c r="M128" s="519"/>
      <c r="N128" s="519"/>
      <c r="O128" s="519"/>
      <c r="P128" s="519">
        <v>0</v>
      </c>
      <c r="Q128" s="519"/>
      <c r="R128" s="519"/>
      <c r="S128" s="519"/>
      <c r="T128" s="519"/>
      <c r="U128" s="519"/>
      <c r="V128" s="519"/>
      <c r="W128" s="519"/>
      <c r="X128" s="519"/>
      <c r="Y128" s="519"/>
      <c r="Z128" s="519"/>
      <c r="AA128" s="519"/>
      <c r="AB128" s="519"/>
      <c r="AC128" s="519"/>
      <c r="AD128" s="519"/>
      <c r="AE128" s="519"/>
      <c r="AF128" s="519"/>
      <c r="AG128" s="519"/>
      <c r="AH128" s="519"/>
      <c r="AI128" s="519"/>
      <c r="AJ128" s="519"/>
      <c r="AK128" s="519"/>
      <c r="AL128" s="519"/>
      <c r="AM128" s="519"/>
      <c r="AN128" s="519">
        <v>68879.64</v>
      </c>
      <c r="AO128" s="514">
        <f t="shared" si="77"/>
        <v>5739.97</v>
      </c>
      <c r="AP128" s="515">
        <f t="shared" si="78"/>
        <v>5739.97</v>
      </c>
      <c r="AQ128" s="516">
        <f t="shared" si="79"/>
        <v>5739.97</v>
      </c>
      <c r="AR128" s="516">
        <f t="shared" si="80"/>
        <v>5739.97</v>
      </c>
      <c r="AS128" s="514">
        <f t="shared" si="81"/>
        <v>5739.97</v>
      </c>
      <c r="AT128" s="516">
        <f t="shared" si="82"/>
        <v>5739.97</v>
      </c>
      <c r="AU128" s="516">
        <f t="shared" si="83"/>
        <v>5739.97</v>
      </c>
      <c r="AV128" s="516">
        <f t="shared" si="84"/>
        <v>5739.97</v>
      </c>
      <c r="AW128" s="516">
        <f t="shared" si="85"/>
        <v>5739.97</v>
      </c>
      <c r="AX128" s="516">
        <f t="shared" si="86"/>
        <v>5739.97</v>
      </c>
      <c r="AY128" s="516">
        <f t="shared" si="87"/>
        <v>5739.97</v>
      </c>
      <c r="AZ128" s="516">
        <f t="shared" si="88"/>
        <v>5739.97</v>
      </c>
    </row>
    <row r="129" spans="1:52" s="47" customFormat="1">
      <c r="A129" s="520">
        <v>1</v>
      </c>
      <c r="B129" s="523">
        <v>2</v>
      </c>
      <c r="C129" s="522">
        <v>2</v>
      </c>
      <c r="D129" s="522">
        <v>221</v>
      </c>
      <c r="E129" s="520">
        <v>3</v>
      </c>
      <c r="F129" s="520"/>
      <c r="G129" s="521" t="s">
        <v>123</v>
      </c>
      <c r="H129" s="519">
        <v>20000</v>
      </c>
      <c r="I129" s="519"/>
      <c r="J129" s="519"/>
      <c r="K129" s="519"/>
      <c r="L129" s="519"/>
      <c r="M129" s="519"/>
      <c r="N129" s="519"/>
      <c r="O129" s="519"/>
      <c r="P129" s="519"/>
      <c r="Q129" s="519"/>
      <c r="R129" s="519"/>
      <c r="S129" s="519"/>
      <c r="T129" s="519"/>
      <c r="U129" s="519"/>
      <c r="V129" s="519"/>
      <c r="W129" s="519"/>
      <c r="X129" s="519"/>
      <c r="Y129" s="519"/>
      <c r="Z129" s="519"/>
      <c r="AA129" s="519"/>
      <c r="AB129" s="519"/>
      <c r="AC129" s="519"/>
      <c r="AD129" s="519"/>
      <c r="AE129" s="519"/>
      <c r="AF129" s="519"/>
      <c r="AG129" s="519"/>
      <c r="AH129" s="519"/>
      <c r="AI129" s="519"/>
      <c r="AJ129" s="519"/>
      <c r="AK129" s="519"/>
      <c r="AL129" s="519"/>
      <c r="AM129" s="519"/>
      <c r="AN129" s="519">
        <f t="shared" ref="AN129:AN190" si="123">SUM(H129:AL129)</f>
        <v>20000</v>
      </c>
      <c r="AO129" s="514">
        <f t="shared" si="77"/>
        <v>1666.6666666666667</v>
      </c>
      <c r="AP129" s="515">
        <f t="shared" si="78"/>
        <v>1666.6666666666667</v>
      </c>
      <c r="AQ129" s="516">
        <f t="shared" si="79"/>
        <v>1666.6666666666667</v>
      </c>
      <c r="AR129" s="516">
        <f t="shared" si="80"/>
        <v>1666.6666666666667</v>
      </c>
      <c r="AS129" s="514">
        <f t="shared" si="81"/>
        <v>1666.6666666666667</v>
      </c>
      <c r="AT129" s="516">
        <f t="shared" si="82"/>
        <v>1666.6666666666667</v>
      </c>
      <c r="AU129" s="516">
        <f t="shared" si="83"/>
        <v>1666.6666666666667</v>
      </c>
      <c r="AV129" s="516">
        <f t="shared" si="84"/>
        <v>1666.6666666666667</v>
      </c>
      <c r="AW129" s="516">
        <f t="shared" si="85"/>
        <v>1666.6666666666667</v>
      </c>
      <c r="AX129" s="516">
        <f t="shared" si="86"/>
        <v>1666.6666666666667</v>
      </c>
      <c r="AY129" s="516">
        <f t="shared" si="87"/>
        <v>1666.6666666666667</v>
      </c>
      <c r="AZ129" s="516">
        <f t="shared" si="88"/>
        <v>1666.6666666666667</v>
      </c>
    </row>
    <row r="130" spans="1:52">
      <c r="A130" s="520">
        <v>1</v>
      </c>
      <c r="B130" s="523">
        <v>2</v>
      </c>
      <c r="C130" s="522">
        <v>2</v>
      </c>
      <c r="D130" s="522">
        <v>221</v>
      </c>
      <c r="E130" s="520">
        <v>4</v>
      </c>
      <c r="F130" s="520"/>
      <c r="G130" s="521" t="s">
        <v>124</v>
      </c>
      <c r="H130" s="519"/>
      <c r="I130" s="519"/>
      <c r="J130" s="519"/>
      <c r="K130" s="519"/>
      <c r="L130" s="519"/>
      <c r="M130" s="519"/>
      <c r="N130" s="519"/>
      <c r="O130" s="519"/>
      <c r="P130" s="519"/>
      <c r="Q130" s="519"/>
      <c r="R130" s="519"/>
      <c r="S130" s="519"/>
      <c r="T130" s="519"/>
      <c r="U130" s="519"/>
      <c r="V130" s="519"/>
      <c r="W130" s="519"/>
      <c r="X130" s="519"/>
      <c r="Y130" s="519"/>
      <c r="Z130" s="519"/>
      <c r="AA130" s="519"/>
      <c r="AB130" s="519"/>
      <c r="AC130" s="519"/>
      <c r="AD130" s="519"/>
      <c r="AE130" s="519"/>
      <c r="AF130" s="519"/>
      <c r="AG130" s="519"/>
      <c r="AH130" s="519"/>
      <c r="AI130" s="519"/>
      <c r="AJ130" s="519"/>
      <c r="AK130" s="519"/>
      <c r="AL130" s="519"/>
      <c r="AM130" s="519"/>
      <c r="AN130" s="519">
        <f t="shared" si="123"/>
        <v>0</v>
      </c>
      <c r="AO130" s="514">
        <f t="shared" si="77"/>
        <v>0</v>
      </c>
      <c r="AP130" s="515">
        <f t="shared" si="78"/>
        <v>0</v>
      </c>
      <c r="AQ130" s="516">
        <f t="shared" si="79"/>
        <v>0</v>
      </c>
      <c r="AR130" s="516">
        <f t="shared" si="80"/>
        <v>0</v>
      </c>
      <c r="AS130" s="514">
        <f t="shared" si="81"/>
        <v>0</v>
      </c>
      <c r="AT130" s="516">
        <f t="shared" si="82"/>
        <v>0</v>
      </c>
      <c r="AU130" s="516">
        <f t="shared" si="83"/>
        <v>0</v>
      </c>
      <c r="AV130" s="516">
        <f t="shared" si="84"/>
        <v>0</v>
      </c>
      <c r="AW130" s="516">
        <f t="shared" si="85"/>
        <v>0</v>
      </c>
      <c r="AX130" s="516">
        <f t="shared" si="86"/>
        <v>0</v>
      </c>
      <c r="AY130" s="516">
        <f t="shared" si="87"/>
        <v>0</v>
      </c>
      <c r="AZ130" s="516">
        <f t="shared" si="88"/>
        <v>0</v>
      </c>
    </row>
    <row r="131" spans="1:52" s="47" customFormat="1">
      <c r="A131" s="520">
        <v>1</v>
      </c>
      <c r="B131" s="523">
        <v>2</v>
      </c>
      <c r="C131" s="522">
        <v>2</v>
      </c>
      <c r="D131" s="522">
        <v>221</v>
      </c>
      <c r="E131" s="520">
        <v>5</v>
      </c>
      <c r="F131" s="520"/>
      <c r="G131" s="521" t="s">
        <v>110</v>
      </c>
      <c r="H131" s="519"/>
      <c r="I131" s="519"/>
      <c r="J131" s="519"/>
      <c r="K131" s="519"/>
      <c r="L131" s="519"/>
      <c r="M131" s="519"/>
      <c r="N131" s="519"/>
      <c r="O131" s="519"/>
      <c r="P131" s="519"/>
      <c r="Q131" s="519"/>
      <c r="R131" s="519"/>
      <c r="S131" s="519"/>
      <c r="T131" s="519"/>
      <c r="U131" s="519"/>
      <c r="V131" s="519"/>
      <c r="W131" s="519"/>
      <c r="X131" s="519"/>
      <c r="Y131" s="519"/>
      <c r="Z131" s="519"/>
      <c r="AA131" s="519"/>
      <c r="AB131" s="519"/>
      <c r="AC131" s="519"/>
      <c r="AD131" s="519"/>
      <c r="AE131" s="519"/>
      <c r="AF131" s="519"/>
      <c r="AG131" s="519"/>
      <c r="AH131" s="519"/>
      <c r="AI131" s="519"/>
      <c r="AJ131" s="519"/>
      <c r="AK131" s="519"/>
      <c r="AL131" s="519"/>
      <c r="AM131" s="519"/>
      <c r="AN131" s="519">
        <f t="shared" si="123"/>
        <v>0</v>
      </c>
      <c r="AO131" s="514">
        <f t="shared" si="77"/>
        <v>0</v>
      </c>
      <c r="AP131" s="515">
        <f t="shared" si="78"/>
        <v>0</v>
      </c>
      <c r="AQ131" s="516">
        <f t="shared" si="79"/>
        <v>0</v>
      </c>
      <c r="AR131" s="516">
        <f t="shared" si="80"/>
        <v>0</v>
      </c>
      <c r="AS131" s="514">
        <f t="shared" si="81"/>
        <v>0</v>
      </c>
      <c r="AT131" s="516">
        <f t="shared" si="82"/>
        <v>0</v>
      </c>
      <c r="AU131" s="516">
        <f t="shared" si="83"/>
        <v>0</v>
      </c>
      <c r="AV131" s="516">
        <f t="shared" si="84"/>
        <v>0</v>
      </c>
      <c r="AW131" s="516">
        <f t="shared" si="85"/>
        <v>0</v>
      </c>
      <c r="AX131" s="516">
        <f t="shared" si="86"/>
        <v>0</v>
      </c>
      <c r="AY131" s="516">
        <f t="shared" si="87"/>
        <v>0</v>
      </c>
      <c r="AZ131" s="516">
        <f t="shared" si="88"/>
        <v>0</v>
      </c>
    </row>
    <row r="132" spans="1:52">
      <c r="A132" s="520">
        <v>1</v>
      </c>
      <c r="B132" s="523">
        <v>2</v>
      </c>
      <c r="C132" s="522">
        <v>2</v>
      </c>
      <c r="D132" s="522">
        <v>222</v>
      </c>
      <c r="E132" s="523"/>
      <c r="F132" s="523"/>
      <c r="G132" s="524" t="s">
        <v>125</v>
      </c>
      <c r="H132" s="518">
        <f>SUM(H133:H134)</f>
        <v>0</v>
      </c>
      <c r="I132" s="518">
        <f t="shared" ref="I132:AM132" si="124">SUM(I133:I134)</f>
        <v>0</v>
      </c>
      <c r="J132" s="518">
        <f t="shared" si="124"/>
        <v>0</v>
      </c>
      <c r="K132" s="518">
        <f t="shared" si="124"/>
        <v>0</v>
      </c>
      <c r="L132" s="518">
        <f t="shared" si="124"/>
        <v>0</v>
      </c>
      <c r="M132" s="518">
        <f t="shared" si="124"/>
        <v>0</v>
      </c>
      <c r="N132" s="518">
        <f t="shared" si="124"/>
        <v>0</v>
      </c>
      <c r="O132" s="518">
        <f t="shared" si="124"/>
        <v>0</v>
      </c>
      <c r="P132" s="518">
        <f t="shared" si="124"/>
        <v>0</v>
      </c>
      <c r="Q132" s="518">
        <f t="shared" si="124"/>
        <v>0</v>
      </c>
      <c r="R132" s="518">
        <f t="shared" si="124"/>
        <v>0</v>
      </c>
      <c r="S132" s="518">
        <f t="shared" si="124"/>
        <v>0</v>
      </c>
      <c r="T132" s="518">
        <f t="shared" si="124"/>
        <v>0</v>
      </c>
      <c r="U132" s="518">
        <f t="shared" si="124"/>
        <v>0</v>
      </c>
      <c r="V132" s="518">
        <f t="shared" si="124"/>
        <v>0</v>
      </c>
      <c r="W132" s="518">
        <f>SUM(W133:W134)</f>
        <v>0</v>
      </c>
      <c r="X132" s="518">
        <f t="shared" ref="X132:AH132" si="125">SUM(X133:X134)</f>
        <v>0</v>
      </c>
      <c r="Y132" s="518">
        <f t="shared" si="125"/>
        <v>0</v>
      </c>
      <c r="Z132" s="518">
        <f t="shared" si="125"/>
        <v>0</v>
      </c>
      <c r="AA132" s="518">
        <f t="shared" si="125"/>
        <v>0</v>
      </c>
      <c r="AB132" s="518">
        <f t="shared" si="125"/>
        <v>0</v>
      </c>
      <c r="AC132" s="518">
        <f t="shared" si="125"/>
        <v>0</v>
      </c>
      <c r="AD132" s="518">
        <f t="shared" si="125"/>
        <v>0</v>
      </c>
      <c r="AE132" s="518">
        <f t="shared" si="125"/>
        <v>0</v>
      </c>
      <c r="AF132" s="518">
        <f t="shared" si="125"/>
        <v>0</v>
      </c>
      <c r="AG132" s="518">
        <f t="shared" si="125"/>
        <v>0</v>
      </c>
      <c r="AH132" s="518">
        <f t="shared" si="125"/>
        <v>0</v>
      </c>
      <c r="AI132" s="518">
        <f t="shared" si="124"/>
        <v>0</v>
      </c>
      <c r="AJ132" s="518">
        <f t="shared" si="124"/>
        <v>0</v>
      </c>
      <c r="AK132" s="518">
        <f t="shared" si="124"/>
        <v>0</v>
      </c>
      <c r="AL132" s="518">
        <f t="shared" si="124"/>
        <v>0</v>
      </c>
      <c r="AM132" s="518">
        <f t="shared" si="124"/>
        <v>0</v>
      </c>
      <c r="AN132" s="518">
        <f t="shared" si="123"/>
        <v>0</v>
      </c>
      <c r="AO132" s="514">
        <f t="shared" si="77"/>
        <v>0</v>
      </c>
      <c r="AP132" s="515">
        <f t="shared" si="78"/>
        <v>0</v>
      </c>
      <c r="AQ132" s="516">
        <f t="shared" si="79"/>
        <v>0</v>
      </c>
      <c r="AR132" s="516">
        <f t="shared" si="80"/>
        <v>0</v>
      </c>
      <c r="AS132" s="514">
        <f t="shared" si="81"/>
        <v>0</v>
      </c>
      <c r="AT132" s="516">
        <f t="shared" si="82"/>
        <v>0</v>
      </c>
      <c r="AU132" s="516">
        <f t="shared" si="83"/>
        <v>0</v>
      </c>
      <c r="AV132" s="516">
        <f t="shared" si="84"/>
        <v>0</v>
      </c>
      <c r="AW132" s="516">
        <f t="shared" si="85"/>
        <v>0</v>
      </c>
      <c r="AX132" s="516">
        <f t="shared" si="86"/>
        <v>0</v>
      </c>
      <c r="AY132" s="516">
        <f t="shared" si="87"/>
        <v>0</v>
      </c>
      <c r="AZ132" s="516">
        <f t="shared" si="88"/>
        <v>0</v>
      </c>
    </row>
    <row r="133" spans="1:52">
      <c r="A133" s="520">
        <v>1</v>
      </c>
      <c r="B133" s="523">
        <v>2</v>
      </c>
      <c r="C133" s="522">
        <v>2</v>
      </c>
      <c r="D133" s="522">
        <v>222</v>
      </c>
      <c r="E133" s="520">
        <v>1</v>
      </c>
      <c r="F133" s="520"/>
      <c r="G133" s="521" t="s">
        <v>126</v>
      </c>
      <c r="H133" s="519"/>
      <c r="I133" s="519"/>
      <c r="J133" s="519"/>
      <c r="K133" s="519"/>
      <c r="L133" s="519"/>
      <c r="M133" s="519"/>
      <c r="N133" s="519"/>
      <c r="O133" s="519"/>
      <c r="P133" s="519"/>
      <c r="Q133" s="519"/>
      <c r="R133" s="519"/>
      <c r="S133" s="519"/>
      <c r="T133" s="519"/>
      <c r="U133" s="519"/>
      <c r="V133" s="519"/>
      <c r="W133" s="519"/>
      <c r="X133" s="519"/>
      <c r="Y133" s="519"/>
      <c r="Z133" s="519"/>
      <c r="AA133" s="519"/>
      <c r="AB133" s="519"/>
      <c r="AC133" s="519"/>
      <c r="AD133" s="519"/>
      <c r="AE133" s="519"/>
      <c r="AF133" s="519"/>
      <c r="AG133" s="519"/>
      <c r="AH133" s="519"/>
      <c r="AI133" s="519"/>
      <c r="AJ133" s="519"/>
      <c r="AK133" s="519"/>
      <c r="AL133" s="519"/>
      <c r="AM133" s="519"/>
      <c r="AN133" s="519">
        <f t="shared" si="123"/>
        <v>0</v>
      </c>
      <c r="AO133" s="514">
        <f t="shared" si="77"/>
        <v>0</v>
      </c>
      <c r="AP133" s="515">
        <f t="shared" si="78"/>
        <v>0</v>
      </c>
      <c r="AQ133" s="516">
        <f t="shared" si="79"/>
        <v>0</v>
      </c>
      <c r="AR133" s="516">
        <f t="shared" si="80"/>
        <v>0</v>
      </c>
      <c r="AS133" s="514">
        <f t="shared" si="81"/>
        <v>0</v>
      </c>
      <c r="AT133" s="516">
        <f t="shared" si="82"/>
        <v>0</v>
      </c>
      <c r="AU133" s="516">
        <f t="shared" si="83"/>
        <v>0</v>
      </c>
      <c r="AV133" s="516">
        <f t="shared" si="84"/>
        <v>0</v>
      </c>
      <c r="AW133" s="516">
        <f t="shared" si="85"/>
        <v>0</v>
      </c>
      <c r="AX133" s="516">
        <f t="shared" si="86"/>
        <v>0</v>
      </c>
      <c r="AY133" s="516">
        <f t="shared" si="87"/>
        <v>0</v>
      </c>
      <c r="AZ133" s="516">
        <f t="shared" si="88"/>
        <v>0</v>
      </c>
    </row>
    <row r="134" spans="1:52">
      <c r="A134" s="520">
        <v>1</v>
      </c>
      <c r="B134" s="523">
        <v>2</v>
      </c>
      <c r="C134" s="522">
        <v>2</v>
      </c>
      <c r="D134" s="522">
        <v>222</v>
      </c>
      <c r="E134" s="520">
        <v>2</v>
      </c>
      <c r="F134" s="520"/>
      <c r="G134" s="521" t="s">
        <v>127</v>
      </c>
      <c r="H134" s="519"/>
      <c r="I134" s="519"/>
      <c r="J134" s="519"/>
      <c r="K134" s="519"/>
      <c r="L134" s="519"/>
      <c r="M134" s="519"/>
      <c r="N134" s="519"/>
      <c r="O134" s="519"/>
      <c r="P134" s="519"/>
      <c r="Q134" s="519"/>
      <c r="R134" s="519"/>
      <c r="S134" s="519"/>
      <c r="T134" s="519"/>
      <c r="U134" s="519"/>
      <c r="V134" s="519"/>
      <c r="W134" s="519"/>
      <c r="X134" s="519"/>
      <c r="Y134" s="519"/>
      <c r="Z134" s="519"/>
      <c r="AA134" s="519"/>
      <c r="AB134" s="519"/>
      <c r="AC134" s="519"/>
      <c r="AD134" s="519"/>
      <c r="AE134" s="519"/>
      <c r="AF134" s="519"/>
      <c r="AG134" s="519"/>
      <c r="AH134" s="519"/>
      <c r="AI134" s="519"/>
      <c r="AJ134" s="519"/>
      <c r="AK134" s="519"/>
      <c r="AL134" s="519"/>
      <c r="AM134" s="519"/>
      <c r="AN134" s="519">
        <f t="shared" si="123"/>
        <v>0</v>
      </c>
      <c r="AO134" s="514">
        <f t="shared" si="77"/>
        <v>0</v>
      </c>
      <c r="AP134" s="515">
        <f t="shared" si="78"/>
        <v>0</v>
      </c>
      <c r="AQ134" s="516">
        <f t="shared" si="79"/>
        <v>0</v>
      </c>
      <c r="AR134" s="516">
        <f t="shared" si="80"/>
        <v>0</v>
      </c>
      <c r="AS134" s="514">
        <f t="shared" si="81"/>
        <v>0</v>
      </c>
      <c r="AT134" s="516">
        <f t="shared" si="82"/>
        <v>0</v>
      </c>
      <c r="AU134" s="516">
        <f t="shared" si="83"/>
        <v>0</v>
      </c>
      <c r="AV134" s="516">
        <f t="shared" si="84"/>
        <v>0</v>
      </c>
      <c r="AW134" s="516">
        <f t="shared" si="85"/>
        <v>0</v>
      </c>
      <c r="AX134" s="516">
        <f t="shared" si="86"/>
        <v>0</v>
      </c>
      <c r="AY134" s="516">
        <f t="shared" si="87"/>
        <v>0</v>
      </c>
      <c r="AZ134" s="516">
        <f t="shared" si="88"/>
        <v>0</v>
      </c>
    </row>
    <row r="135" spans="1:52">
      <c r="A135" s="520">
        <v>1</v>
      </c>
      <c r="B135" s="523">
        <v>2</v>
      </c>
      <c r="C135" s="522">
        <v>2</v>
      </c>
      <c r="D135" s="522">
        <v>223</v>
      </c>
      <c r="E135" s="523"/>
      <c r="F135" s="523"/>
      <c r="G135" s="524" t="s">
        <v>128</v>
      </c>
      <c r="H135" s="518">
        <f>+H136</f>
        <v>0</v>
      </c>
      <c r="I135" s="518">
        <f t="shared" ref="I135:AM135" si="126">+I136</f>
        <v>0</v>
      </c>
      <c r="J135" s="518">
        <f t="shared" si="126"/>
        <v>0</v>
      </c>
      <c r="K135" s="518">
        <f t="shared" si="126"/>
        <v>0</v>
      </c>
      <c r="L135" s="518">
        <f t="shared" si="126"/>
        <v>0</v>
      </c>
      <c r="M135" s="518">
        <f t="shared" si="126"/>
        <v>0</v>
      </c>
      <c r="N135" s="518">
        <f t="shared" si="126"/>
        <v>0</v>
      </c>
      <c r="O135" s="518">
        <f t="shared" si="126"/>
        <v>0</v>
      </c>
      <c r="P135" s="518">
        <f t="shared" si="126"/>
        <v>0</v>
      </c>
      <c r="Q135" s="518">
        <f t="shared" si="126"/>
        <v>0</v>
      </c>
      <c r="R135" s="518">
        <f t="shared" si="126"/>
        <v>0</v>
      </c>
      <c r="S135" s="518">
        <f t="shared" si="126"/>
        <v>0</v>
      </c>
      <c r="T135" s="518">
        <f t="shared" si="126"/>
        <v>0</v>
      </c>
      <c r="U135" s="518">
        <f t="shared" si="126"/>
        <v>0</v>
      </c>
      <c r="V135" s="518">
        <f t="shared" si="126"/>
        <v>0</v>
      </c>
      <c r="W135" s="518">
        <f t="shared" si="126"/>
        <v>0</v>
      </c>
      <c r="X135" s="518">
        <f t="shared" si="126"/>
        <v>0</v>
      </c>
      <c r="Y135" s="518">
        <f t="shared" si="126"/>
        <v>0</v>
      </c>
      <c r="Z135" s="518">
        <f t="shared" si="126"/>
        <v>0</v>
      </c>
      <c r="AA135" s="518">
        <f t="shared" si="126"/>
        <v>0</v>
      </c>
      <c r="AB135" s="518">
        <f t="shared" si="126"/>
        <v>0</v>
      </c>
      <c r="AC135" s="518">
        <f t="shared" si="126"/>
        <v>0</v>
      </c>
      <c r="AD135" s="518">
        <f t="shared" si="126"/>
        <v>0</v>
      </c>
      <c r="AE135" s="518">
        <f t="shared" si="126"/>
        <v>0</v>
      </c>
      <c r="AF135" s="518">
        <f t="shared" si="126"/>
        <v>0</v>
      </c>
      <c r="AG135" s="518">
        <f t="shared" si="126"/>
        <v>0</v>
      </c>
      <c r="AH135" s="518">
        <f t="shared" si="126"/>
        <v>0</v>
      </c>
      <c r="AI135" s="518">
        <f t="shared" si="126"/>
        <v>0</v>
      </c>
      <c r="AJ135" s="518">
        <f t="shared" si="126"/>
        <v>0</v>
      </c>
      <c r="AK135" s="518">
        <f t="shared" si="126"/>
        <v>0</v>
      </c>
      <c r="AL135" s="518">
        <f t="shared" si="126"/>
        <v>0</v>
      </c>
      <c r="AM135" s="518">
        <f t="shared" si="126"/>
        <v>0</v>
      </c>
      <c r="AN135" s="518">
        <f t="shared" si="123"/>
        <v>0</v>
      </c>
      <c r="AO135" s="514">
        <f t="shared" si="77"/>
        <v>0</v>
      </c>
      <c r="AP135" s="515">
        <f t="shared" si="78"/>
        <v>0</v>
      </c>
      <c r="AQ135" s="516">
        <f t="shared" si="79"/>
        <v>0</v>
      </c>
      <c r="AR135" s="516">
        <f t="shared" si="80"/>
        <v>0</v>
      </c>
      <c r="AS135" s="514">
        <f t="shared" si="81"/>
        <v>0</v>
      </c>
      <c r="AT135" s="516">
        <f t="shared" si="82"/>
        <v>0</v>
      </c>
      <c r="AU135" s="516">
        <f t="shared" si="83"/>
        <v>0</v>
      </c>
      <c r="AV135" s="516">
        <f t="shared" si="84"/>
        <v>0</v>
      </c>
      <c r="AW135" s="516">
        <f t="shared" si="85"/>
        <v>0</v>
      </c>
      <c r="AX135" s="516">
        <f t="shared" si="86"/>
        <v>0</v>
      </c>
      <c r="AY135" s="516">
        <f t="shared" si="87"/>
        <v>0</v>
      </c>
      <c r="AZ135" s="516">
        <f t="shared" si="88"/>
        <v>0</v>
      </c>
    </row>
    <row r="136" spans="1:52">
      <c r="A136" s="520">
        <v>1</v>
      </c>
      <c r="B136" s="523">
        <v>2</v>
      </c>
      <c r="C136" s="522">
        <v>2</v>
      </c>
      <c r="D136" s="522">
        <v>223</v>
      </c>
      <c r="E136" s="520">
        <v>1</v>
      </c>
      <c r="F136" s="520"/>
      <c r="G136" s="521" t="s">
        <v>128</v>
      </c>
      <c r="H136" s="519">
        <v>0</v>
      </c>
      <c r="I136" s="519"/>
      <c r="J136" s="519"/>
      <c r="K136" s="519"/>
      <c r="L136" s="519"/>
      <c r="M136" s="519">
        <v>0</v>
      </c>
      <c r="N136" s="519">
        <v>0</v>
      </c>
      <c r="O136" s="519"/>
      <c r="P136" s="519">
        <v>0</v>
      </c>
      <c r="Q136" s="519"/>
      <c r="R136" s="519"/>
      <c r="S136" s="519"/>
      <c r="T136" s="519"/>
      <c r="U136" s="519"/>
      <c r="V136" s="519"/>
      <c r="W136" s="519"/>
      <c r="X136" s="519"/>
      <c r="Y136" s="519"/>
      <c r="Z136" s="519"/>
      <c r="AA136" s="519"/>
      <c r="AB136" s="519"/>
      <c r="AC136" s="519"/>
      <c r="AD136" s="519"/>
      <c r="AE136" s="519"/>
      <c r="AF136" s="519"/>
      <c r="AG136" s="519"/>
      <c r="AH136" s="519">
        <v>0</v>
      </c>
      <c r="AI136" s="519"/>
      <c r="AJ136" s="519"/>
      <c r="AK136" s="519"/>
      <c r="AL136" s="519"/>
      <c r="AM136" s="519"/>
      <c r="AN136" s="519">
        <f t="shared" si="123"/>
        <v>0</v>
      </c>
      <c r="AO136" s="514">
        <f t="shared" si="77"/>
        <v>0</v>
      </c>
      <c r="AP136" s="515">
        <f t="shared" si="78"/>
        <v>0</v>
      </c>
      <c r="AQ136" s="516">
        <f t="shared" si="79"/>
        <v>0</v>
      </c>
      <c r="AR136" s="516">
        <f t="shared" si="80"/>
        <v>0</v>
      </c>
      <c r="AS136" s="514">
        <f t="shared" si="81"/>
        <v>0</v>
      </c>
      <c r="AT136" s="516">
        <f t="shared" si="82"/>
        <v>0</v>
      </c>
      <c r="AU136" s="516">
        <f t="shared" si="83"/>
        <v>0</v>
      </c>
      <c r="AV136" s="516">
        <f t="shared" si="84"/>
        <v>0</v>
      </c>
      <c r="AW136" s="516">
        <f t="shared" si="85"/>
        <v>0</v>
      </c>
      <c r="AX136" s="516">
        <f t="shared" si="86"/>
        <v>0</v>
      </c>
      <c r="AY136" s="516">
        <f t="shared" si="87"/>
        <v>0</v>
      </c>
      <c r="AZ136" s="516">
        <f t="shared" si="88"/>
        <v>0</v>
      </c>
    </row>
    <row r="137" spans="1:52">
      <c r="A137" s="520">
        <v>1</v>
      </c>
      <c r="B137" s="523">
        <v>2</v>
      </c>
      <c r="C137" s="522">
        <v>3</v>
      </c>
      <c r="D137" s="522"/>
      <c r="E137" s="523"/>
      <c r="F137" s="523"/>
      <c r="G137" s="524" t="s">
        <v>129</v>
      </c>
      <c r="H137" s="517">
        <f>+H138+H140+H142+H144+H146+H148+H150+H152+H154</f>
        <v>0</v>
      </c>
      <c r="I137" s="517">
        <f t="shared" ref="I137:AM137" si="127">+I138+I140+I142+I144+I146+I148+I150+I152+I154</f>
        <v>0</v>
      </c>
      <c r="J137" s="517">
        <f t="shared" si="127"/>
        <v>0</v>
      </c>
      <c r="K137" s="517">
        <f t="shared" si="127"/>
        <v>0</v>
      </c>
      <c r="L137" s="517">
        <f t="shared" si="127"/>
        <v>0</v>
      </c>
      <c r="M137" s="517">
        <f t="shared" si="127"/>
        <v>0</v>
      </c>
      <c r="N137" s="517">
        <f t="shared" si="127"/>
        <v>0</v>
      </c>
      <c r="O137" s="517">
        <f t="shared" si="127"/>
        <v>0</v>
      </c>
      <c r="P137" s="517">
        <f t="shared" si="127"/>
        <v>0</v>
      </c>
      <c r="Q137" s="517">
        <f t="shared" si="127"/>
        <v>0</v>
      </c>
      <c r="R137" s="517">
        <f t="shared" si="127"/>
        <v>0</v>
      </c>
      <c r="S137" s="517">
        <f t="shared" si="127"/>
        <v>0</v>
      </c>
      <c r="T137" s="517">
        <f t="shared" si="127"/>
        <v>0</v>
      </c>
      <c r="U137" s="517">
        <f t="shared" si="127"/>
        <v>0</v>
      </c>
      <c r="V137" s="517">
        <f t="shared" si="127"/>
        <v>0</v>
      </c>
      <c r="W137" s="517">
        <f t="shared" si="127"/>
        <v>0</v>
      </c>
      <c r="X137" s="517">
        <f t="shared" si="127"/>
        <v>0</v>
      </c>
      <c r="Y137" s="517">
        <f t="shared" si="127"/>
        <v>0</v>
      </c>
      <c r="Z137" s="517">
        <f t="shared" si="127"/>
        <v>0</v>
      </c>
      <c r="AA137" s="517">
        <f t="shared" si="127"/>
        <v>0</v>
      </c>
      <c r="AB137" s="517">
        <f t="shared" si="127"/>
        <v>0</v>
      </c>
      <c r="AC137" s="517">
        <f t="shared" si="127"/>
        <v>0</v>
      </c>
      <c r="AD137" s="517">
        <f t="shared" si="127"/>
        <v>0</v>
      </c>
      <c r="AE137" s="517">
        <f t="shared" si="127"/>
        <v>0</v>
      </c>
      <c r="AF137" s="517">
        <f t="shared" si="127"/>
        <v>0</v>
      </c>
      <c r="AG137" s="517">
        <f t="shared" si="127"/>
        <v>0</v>
      </c>
      <c r="AH137" s="517">
        <f t="shared" si="127"/>
        <v>0</v>
      </c>
      <c r="AI137" s="517">
        <f t="shared" si="127"/>
        <v>0</v>
      </c>
      <c r="AJ137" s="517">
        <f t="shared" si="127"/>
        <v>0</v>
      </c>
      <c r="AK137" s="517">
        <f t="shared" si="127"/>
        <v>0</v>
      </c>
      <c r="AL137" s="517">
        <f t="shared" si="127"/>
        <v>0</v>
      </c>
      <c r="AM137" s="517">
        <f t="shared" si="127"/>
        <v>0</v>
      </c>
      <c r="AN137" s="517">
        <f t="shared" si="123"/>
        <v>0</v>
      </c>
      <c r="AO137" s="514">
        <f t="shared" ref="AO137:AO200" si="128">+AN137/12</f>
        <v>0</v>
      </c>
      <c r="AP137" s="515">
        <f t="shared" ref="AP137:AP200" si="129">+AN137/12</f>
        <v>0</v>
      </c>
      <c r="AQ137" s="516">
        <f t="shared" ref="AQ137:AQ200" si="130">+AN137/12</f>
        <v>0</v>
      </c>
      <c r="AR137" s="516">
        <f t="shared" ref="AR137:AR200" si="131">+AN137/12</f>
        <v>0</v>
      </c>
      <c r="AS137" s="514">
        <f t="shared" ref="AS137:AS200" si="132">+AN137/12</f>
        <v>0</v>
      </c>
      <c r="AT137" s="516">
        <f t="shared" ref="AT137:AT200" si="133">+AN137/12</f>
        <v>0</v>
      </c>
      <c r="AU137" s="516">
        <f t="shared" ref="AU137:AU200" si="134">+AN137/12</f>
        <v>0</v>
      </c>
      <c r="AV137" s="516">
        <f t="shared" ref="AV137:AV200" si="135">+AN137/12</f>
        <v>0</v>
      </c>
      <c r="AW137" s="516">
        <f t="shared" ref="AW137:AW200" si="136">+AN137/12</f>
        <v>0</v>
      </c>
      <c r="AX137" s="516">
        <f t="shared" ref="AX137:AX200" si="137">+AN137/12</f>
        <v>0</v>
      </c>
      <c r="AY137" s="516">
        <f t="shared" ref="AY137:AY200" si="138">+AN137/12</f>
        <v>0</v>
      </c>
      <c r="AZ137" s="516">
        <f t="shared" ref="AZ137:AZ200" si="139">+AN137/12</f>
        <v>0</v>
      </c>
    </row>
    <row r="138" spans="1:52">
      <c r="A138" s="520">
        <v>1</v>
      </c>
      <c r="B138" s="523">
        <v>2</v>
      </c>
      <c r="C138" s="522">
        <v>3</v>
      </c>
      <c r="D138" s="522">
        <v>231</v>
      </c>
      <c r="E138" s="523"/>
      <c r="F138" s="523"/>
      <c r="G138" s="524" t="s">
        <v>130</v>
      </c>
      <c r="H138" s="518">
        <f>+H139</f>
        <v>0</v>
      </c>
      <c r="I138" s="518">
        <f t="shared" ref="I138:AM138" si="140">+I139</f>
        <v>0</v>
      </c>
      <c r="J138" s="518">
        <f t="shared" si="140"/>
        <v>0</v>
      </c>
      <c r="K138" s="518">
        <f t="shared" si="140"/>
        <v>0</v>
      </c>
      <c r="L138" s="518">
        <f t="shared" si="140"/>
        <v>0</v>
      </c>
      <c r="M138" s="518">
        <f t="shared" si="140"/>
        <v>0</v>
      </c>
      <c r="N138" s="518">
        <f t="shared" si="140"/>
        <v>0</v>
      </c>
      <c r="O138" s="518">
        <f t="shared" si="140"/>
        <v>0</v>
      </c>
      <c r="P138" s="518">
        <f t="shared" si="140"/>
        <v>0</v>
      </c>
      <c r="Q138" s="518">
        <f t="shared" si="140"/>
        <v>0</v>
      </c>
      <c r="R138" s="518">
        <f t="shared" si="140"/>
        <v>0</v>
      </c>
      <c r="S138" s="518">
        <f t="shared" si="140"/>
        <v>0</v>
      </c>
      <c r="T138" s="518">
        <f t="shared" si="140"/>
        <v>0</v>
      </c>
      <c r="U138" s="518">
        <f t="shared" si="140"/>
        <v>0</v>
      </c>
      <c r="V138" s="518">
        <f t="shared" si="140"/>
        <v>0</v>
      </c>
      <c r="W138" s="518">
        <f t="shared" si="140"/>
        <v>0</v>
      </c>
      <c r="X138" s="518">
        <f t="shared" si="140"/>
        <v>0</v>
      </c>
      <c r="Y138" s="518">
        <f t="shared" si="140"/>
        <v>0</v>
      </c>
      <c r="Z138" s="518">
        <f t="shared" si="140"/>
        <v>0</v>
      </c>
      <c r="AA138" s="518">
        <f t="shared" si="140"/>
        <v>0</v>
      </c>
      <c r="AB138" s="518">
        <f t="shared" si="140"/>
        <v>0</v>
      </c>
      <c r="AC138" s="518">
        <f t="shared" si="140"/>
        <v>0</v>
      </c>
      <c r="AD138" s="518">
        <f t="shared" si="140"/>
        <v>0</v>
      </c>
      <c r="AE138" s="518">
        <f t="shared" si="140"/>
        <v>0</v>
      </c>
      <c r="AF138" s="518">
        <f t="shared" si="140"/>
        <v>0</v>
      </c>
      <c r="AG138" s="518">
        <f t="shared" si="140"/>
        <v>0</v>
      </c>
      <c r="AH138" s="518">
        <f t="shared" si="140"/>
        <v>0</v>
      </c>
      <c r="AI138" s="518">
        <f t="shared" si="140"/>
        <v>0</v>
      </c>
      <c r="AJ138" s="518">
        <f t="shared" si="140"/>
        <v>0</v>
      </c>
      <c r="AK138" s="518">
        <f t="shared" si="140"/>
        <v>0</v>
      </c>
      <c r="AL138" s="518">
        <f t="shared" si="140"/>
        <v>0</v>
      </c>
      <c r="AM138" s="518">
        <f t="shared" si="140"/>
        <v>0</v>
      </c>
      <c r="AN138" s="518">
        <f t="shared" si="123"/>
        <v>0</v>
      </c>
      <c r="AO138" s="514">
        <f t="shared" si="128"/>
        <v>0</v>
      </c>
      <c r="AP138" s="515">
        <f t="shared" si="129"/>
        <v>0</v>
      </c>
      <c r="AQ138" s="516">
        <f t="shared" si="130"/>
        <v>0</v>
      </c>
      <c r="AR138" s="516">
        <f t="shared" si="131"/>
        <v>0</v>
      </c>
      <c r="AS138" s="514">
        <f t="shared" si="132"/>
        <v>0</v>
      </c>
      <c r="AT138" s="516">
        <f t="shared" si="133"/>
        <v>0</v>
      </c>
      <c r="AU138" s="516">
        <f t="shared" si="134"/>
        <v>0</v>
      </c>
      <c r="AV138" s="516">
        <f t="shared" si="135"/>
        <v>0</v>
      </c>
      <c r="AW138" s="516">
        <f t="shared" si="136"/>
        <v>0</v>
      </c>
      <c r="AX138" s="516">
        <f t="shared" si="137"/>
        <v>0</v>
      </c>
      <c r="AY138" s="516">
        <f t="shared" si="138"/>
        <v>0</v>
      </c>
      <c r="AZ138" s="516">
        <f t="shared" si="139"/>
        <v>0</v>
      </c>
    </row>
    <row r="139" spans="1:52">
      <c r="A139" s="520">
        <v>1</v>
      </c>
      <c r="B139" s="523">
        <v>2</v>
      </c>
      <c r="C139" s="522">
        <v>3</v>
      </c>
      <c r="D139" s="522">
        <v>231</v>
      </c>
      <c r="E139" s="520">
        <v>1</v>
      </c>
      <c r="F139" s="520"/>
      <c r="G139" s="521" t="s">
        <v>130</v>
      </c>
      <c r="H139" s="519"/>
      <c r="I139" s="519"/>
      <c r="J139" s="519"/>
      <c r="K139" s="519"/>
      <c r="L139" s="519"/>
      <c r="M139" s="519"/>
      <c r="N139" s="519"/>
      <c r="O139" s="519"/>
      <c r="P139" s="519"/>
      <c r="Q139" s="519"/>
      <c r="R139" s="519"/>
      <c r="S139" s="519"/>
      <c r="T139" s="519"/>
      <c r="U139" s="519">
        <v>0</v>
      </c>
      <c r="V139" s="519"/>
      <c r="W139" s="519"/>
      <c r="X139" s="519"/>
      <c r="Y139" s="519"/>
      <c r="Z139" s="519"/>
      <c r="AA139" s="519"/>
      <c r="AB139" s="519"/>
      <c r="AC139" s="519"/>
      <c r="AD139" s="519"/>
      <c r="AE139" s="519"/>
      <c r="AF139" s="519"/>
      <c r="AG139" s="519"/>
      <c r="AH139" s="519"/>
      <c r="AI139" s="519"/>
      <c r="AJ139" s="519"/>
      <c r="AK139" s="519"/>
      <c r="AL139" s="519"/>
      <c r="AM139" s="519"/>
      <c r="AN139" s="519">
        <f t="shared" si="123"/>
        <v>0</v>
      </c>
      <c r="AO139" s="514">
        <f t="shared" si="128"/>
        <v>0</v>
      </c>
      <c r="AP139" s="515">
        <f t="shared" si="129"/>
        <v>0</v>
      </c>
      <c r="AQ139" s="516">
        <f t="shared" si="130"/>
        <v>0</v>
      </c>
      <c r="AR139" s="516">
        <f t="shared" si="131"/>
        <v>0</v>
      </c>
      <c r="AS139" s="514">
        <f t="shared" si="132"/>
        <v>0</v>
      </c>
      <c r="AT139" s="516">
        <f t="shared" si="133"/>
        <v>0</v>
      </c>
      <c r="AU139" s="516">
        <f t="shared" si="134"/>
        <v>0</v>
      </c>
      <c r="AV139" s="516">
        <f t="shared" si="135"/>
        <v>0</v>
      </c>
      <c r="AW139" s="516">
        <f t="shared" si="136"/>
        <v>0</v>
      </c>
      <c r="AX139" s="516">
        <f t="shared" si="137"/>
        <v>0</v>
      </c>
      <c r="AY139" s="516">
        <f t="shared" si="138"/>
        <v>0</v>
      </c>
      <c r="AZ139" s="516">
        <f t="shared" si="139"/>
        <v>0</v>
      </c>
    </row>
    <row r="140" spans="1:52">
      <c r="A140" s="520">
        <v>1</v>
      </c>
      <c r="B140" s="523">
        <v>2</v>
      </c>
      <c r="C140" s="522">
        <v>3</v>
      </c>
      <c r="D140" s="522">
        <v>232</v>
      </c>
      <c r="E140" s="523"/>
      <c r="F140" s="523"/>
      <c r="G140" s="524" t="s">
        <v>131</v>
      </c>
      <c r="H140" s="518">
        <f>+H141</f>
        <v>0</v>
      </c>
      <c r="I140" s="518">
        <f t="shared" ref="I140:AM140" si="141">+I141</f>
        <v>0</v>
      </c>
      <c r="J140" s="518">
        <f t="shared" si="141"/>
        <v>0</v>
      </c>
      <c r="K140" s="518">
        <f t="shared" si="141"/>
        <v>0</v>
      </c>
      <c r="L140" s="518">
        <f t="shared" si="141"/>
        <v>0</v>
      </c>
      <c r="M140" s="518">
        <f t="shared" si="141"/>
        <v>0</v>
      </c>
      <c r="N140" s="518">
        <f t="shared" si="141"/>
        <v>0</v>
      </c>
      <c r="O140" s="518">
        <f t="shared" si="141"/>
        <v>0</v>
      </c>
      <c r="P140" s="518">
        <f t="shared" si="141"/>
        <v>0</v>
      </c>
      <c r="Q140" s="518">
        <f t="shared" si="141"/>
        <v>0</v>
      </c>
      <c r="R140" s="518">
        <f t="shared" si="141"/>
        <v>0</v>
      </c>
      <c r="S140" s="518">
        <f t="shared" si="141"/>
        <v>0</v>
      </c>
      <c r="T140" s="518">
        <f t="shared" si="141"/>
        <v>0</v>
      </c>
      <c r="U140" s="518">
        <f t="shared" si="141"/>
        <v>0</v>
      </c>
      <c r="V140" s="518">
        <f t="shared" si="141"/>
        <v>0</v>
      </c>
      <c r="W140" s="518">
        <f t="shared" si="141"/>
        <v>0</v>
      </c>
      <c r="X140" s="518">
        <f t="shared" si="141"/>
        <v>0</v>
      </c>
      <c r="Y140" s="518">
        <f t="shared" si="141"/>
        <v>0</v>
      </c>
      <c r="Z140" s="518">
        <f t="shared" si="141"/>
        <v>0</v>
      </c>
      <c r="AA140" s="518">
        <f t="shared" si="141"/>
        <v>0</v>
      </c>
      <c r="AB140" s="518">
        <f t="shared" si="141"/>
        <v>0</v>
      </c>
      <c r="AC140" s="518">
        <f t="shared" si="141"/>
        <v>0</v>
      </c>
      <c r="AD140" s="518">
        <f t="shared" si="141"/>
        <v>0</v>
      </c>
      <c r="AE140" s="518">
        <f t="shared" si="141"/>
        <v>0</v>
      </c>
      <c r="AF140" s="518">
        <f t="shared" si="141"/>
        <v>0</v>
      </c>
      <c r="AG140" s="518">
        <f t="shared" si="141"/>
        <v>0</v>
      </c>
      <c r="AH140" s="518">
        <f t="shared" si="141"/>
        <v>0</v>
      </c>
      <c r="AI140" s="518">
        <f t="shared" si="141"/>
        <v>0</v>
      </c>
      <c r="AJ140" s="518">
        <f t="shared" si="141"/>
        <v>0</v>
      </c>
      <c r="AK140" s="518">
        <f t="shared" si="141"/>
        <v>0</v>
      </c>
      <c r="AL140" s="518">
        <f t="shared" si="141"/>
        <v>0</v>
      </c>
      <c r="AM140" s="518">
        <f t="shared" si="141"/>
        <v>0</v>
      </c>
      <c r="AN140" s="518">
        <f t="shared" si="123"/>
        <v>0</v>
      </c>
      <c r="AO140" s="514">
        <f t="shared" si="128"/>
        <v>0</v>
      </c>
      <c r="AP140" s="515">
        <f t="shared" si="129"/>
        <v>0</v>
      </c>
      <c r="AQ140" s="516">
        <f t="shared" si="130"/>
        <v>0</v>
      </c>
      <c r="AR140" s="516">
        <f t="shared" si="131"/>
        <v>0</v>
      </c>
      <c r="AS140" s="514">
        <f t="shared" si="132"/>
        <v>0</v>
      </c>
      <c r="AT140" s="516">
        <f t="shared" si="133"/>
        <v>0</v>
      </c>
      <c r="AU140" s="516">
        <f t="shared" si="134"/>
        <v>0</v>
      </c>
      <c r="AV140" s="516">
        <f t="shared" si="135"/>
        <v>0</v>
      </c>
      <c r="AW140" s="516">
        <f t="shared" si="136"/>
        <v>0</v>
      </c>
      <c r="AX140" s="516">
        <f t="shared" si="137"/>
        <v>0</v>
      </c>
      <c r="AY140" s="516">
        <f t="shared" si="138"/>
        <v>0</v>
      </c>
      <c r="AZ140" s="516">
        <f t="shared" si="139"/>
        <v>0</v>
      </c>
    </row>
    <row r="141" spans="1:52">
      <c r="A141" s="520">
        <v>1</v>
      </c>
      <c r="B141" s="523">
        <v>2</v>
      </c>
      <c r="C141" s="522">
        <v>3</v>
      </c>
      <c r="D141" s="522">
        <v>232</v>
      </c>
      <c r="E141" s="520">
        <v>1</v>
      </c>
      <c r="F141" s="520"/>
      <c r="G141" s="521" t="s">
        <v>131</v>
      </c>
      <c r="H141" s="519"/>
      <c r="I141" s="519"/>
      <c r="J141" s="519"/>
      <c r="K141" s="519"/>
      <c r="L141" s="519"/>
      <c r="M141" s="519"/>
      <c r="N141" s="519"/>
      <c r="O141" s="519"/>
      <c r="P141" s="519"/>
      <c r="Q141" s="519"/>
      <c r="R141" s="519"/>
      <c r="S141" s="519"/>
      <c r="T141" s="519"/>
      <c r="U141" s="519"/>
      <c r="V141" s="519"/>
      <c r="W141" s="519"/>
      <c r="X141" s="519"/>
      <c r="Y141" s="519"/>
      <c r="Z141" s="519"/>
      <c r="AA141" s="519"/>
      <c r="AB141" s="519"/>
      <c r="AC141" s="519"/>
      <c r="AD141" s="519"/>
      <c r="AE141" s="519"/>
      <c r="AF141" s="519"/>
      <c r="AG141" s="519"/>
      <c r="AH141" s="519"/>
      <c r="AI141" s="519"/>
      <c r="AJ141" s="519"/>
      <c r="AK141" s="519"/>
      <c r="AL141" s="519"/>
      <c r="AM141" s="519"/>
      <c r="AN141" s="519">
        <f t="shared" si="123"/>
        <v>0</v>
      </c>
      <c r="AO141" s="514">
        <f t="shared" si="128"/>
        <v>0</v>
      </c>
      <c r="AP141" s="515">
        <f t="shared" si="129"/>
        <v>0</v>
      </c>
      <c r="AQ141" s="516">
        <f t="shared" si="130"/>
        <v>0</v>
      </c>
      <c r="AR141" s="516">
        <f t="shared" si="131"/>
        <v>0</v>
      </c>
      <c r="AS141" s="514">
        <f t="shared" si="132"/>
        <v>0</v>
      </c>
      <c r="AT141" s="516">
        <f t="shared" si="133"/>
        <v>0</v>
      </c>
      <c r="AU141" s="516">
        <f t="shared" si="134"/>
        <v>0</v>
      </c>
      <c r="AV141" s="516">
        <f t="shared" si="135"/>
        <v>0</v>
      </c>
      <c r="AW141" s="516">
        <f t="shared" si="136"/>
        <v>0</v>
      </c>
      <c r="AX141" s="516">
        <f t="shared" si="137"/>
        <v>0</v>
      </c>
      <c r="AY141" s="516">
        <f t="shared" si="138"/>
        <v>0</v>
      </c>
      <c r="AZ141" s="516">
        <f t="shared" si="139"/>
        <v>0</v>
      </c>
    </row>
    <row r="142" spans="1:52">
      <c r="A142" s="520">
        <v>1</v>
      </c>
      <c r="B142" s="523">
        <v>2</v>
      </c>
      <c r="C142" s="522">
        <v>3</v>
      </c>
      <c r="D142" s="522">
        <v>233</v>
      </c>
      <c r="E142" s="523"/>
      <c r="F142" s="523"/>
      <c r="G142" s="524" t="s">
        <v>132</v>
      </c>
      <c r="H142" s="518">
        <f>+H143</f>
        <v>0</v>
      </c>
      <c r="I142" s="518">
        <f t="shared" ref="I142:AM142" si="142">+I143</f>
        <v>0</v>
      </c>
      <c r="J142" s="518">
        <f t="shared" si="142"/>
        <v>0</v>
      </c>
      <c r="K142" s="518">
        <f t="shared" si="142"/>
        <v>0</v>
      </c>
      <c r="L142" s="518">
        <f t="shared" si="142"/>
        <v>0</v>
      </c>
      <c r="M142" s="518">
        <f t="shared" si="142"/>
        <v>0</v>
      </c>
      <c r="N142" s="518">
        <f t="shared" si="142"/>
        <v>0</v>
      </c>
      <c r="O142" s="518">
        <f t="shared" si="142"/>
        <v>0</v>
      </c>
      <c r="P142" s="518">
        <f t="shared" si="142"/>
        <v>0</v>
      </c>
      <c r="Q142" s="518">
        <f t="shared" si="142"/>
        <v>0</v>
      </c>
      <c r="R142" s="518">
        <f t="shared" si="142"/>
        <v>0</v>
      </c>
      <c r="S142" s="518">
        <f t="shared" si="142"/>
        <v>0</v>
      </c>
      <c r="T142" s="518">
        <f t="shared" si="142"/>
        <v>0</v>
      </c>
      <c r="U142" s="518">
        <f t="shared" si="142"/>
        <v>0</v>
      </c>
      <c r="V142" s="518">
        <f t="shared" si="142"/>
        <v>0</v>
      </c>
      <c r="W142" s="518">
        <f t="shared" si="142"/>
        <v>0</v>
      </c>
      <c r="X142" s="518">
        <f t="shared" si="142"/>
        <v>0</v>
      </c>
      <c r="Y142" s="518">
        <f t="shared" si="142"/>
        <v>0</v>
      </c>
      <c r="Z142" s="518">
        <f t="shared" si="142"/>
        <v>0</v>
      </c>
      <c r="AA142" s="518">
        <f t="shared" si="142"/>
        <v>0</v>
      </c>
      <c r="AB142" s="518">
        <f t="shared" si="142"/>
        <v>0</v>
      </c>
      <c r="AC142" s="518">
        <f t="shared" si="142"/>
        <v>0</v>
      </c>
      <c r="AD142" s="518">
        <f t="shared" si="142"/>
        <v>0</v>
      </c>
      <c r="AE142" s="518">
        <f t="shared" si="142"/>
        <v>0</v>
      </c>
      <c r="AF142" s="518">
        <f t="shared" si="142"/>
        <v>0</v>
      </c>
      <c r="AG142" s="518">
        <f t="shared" si="142"/>
        <v>0</v>
      </c>
      <c r="AH142" s="518">
        <f t="shared" si="142"/>
        <v>0</v>
      </c>
      <c r="AI142" s="518">
        <f t="shared" si="142"/>
        <v>0</v>
      </c>
      <c r="AJ142" s="518">
        <f t="shared" si="142"/>
        <v>0</v>
      </c>
      <c r="AK142" s="518">
        <f t="shared" si="142"/>
        <v>0</v>
      </c>
      <c r="AL142" s="518">
        <f t="shared" si="142"/>
        <v>0</v>
      </c>
      <c r="AM142" s="518">
        <f t="shared" si="142"/>
        <v>0</v>
      </c>
      <c r="AN142" s="518">
        <f t="shared" si="123"/>
        <v>0</v>
      </c>
      <c r="AO142" s="514">
        <f t="shared" si="128"/>
        <v>0</v>
      </c>
      <c r="AP142" s="515">
        <f t="shared" si="129"/>
        <v>0</v>
      </c>
      <c r="AQ142" s="516">
        <f t="shared" si="130"/>
        <v>0</v>
      </c>
      <c r="AR142" s="516">
        <f t="shared" si="131"/>
        <v>0</v>
      </c>
      <c r="AS142" s="514">
        <f t="shared" si="132"/>
        <v>0</v>
      </c>
      <c r="AT142" s="516">
        <f t="shared" si="133"/>
        <v>0</v>
      </c>
      <c r="AU142" s="516">
        <f t="shared" si="134"/>
        <v>0</v>
      </c>
      <c r="AV142" s="516">
        <f t="shared" si="135"/>
        <v>0</v>
      </c>
      <c r="AW142" s="516">
        <f t="shared" si="136"/>
        <v>0</v>
      </c>
      <c r="AX142" s="516">
        <f t="shared" si="137"/>
        <v>0</v>
      </c>
      <c r="AY142" s="516">
        <f t="shared" si="138"/>
        <v>0</v>
      </c>
      <c r="AZ142" s="516">
        <f t="shared" si="139"/>
        <v>0</v>
      </c>
    </row>
    <row r="143" spans="1:52">
      <c r="A143" s="520">
        <v>1</v>
      </c>
      <c r="B143" s="523">
        <v>2</v>
      </c>
      <c r="C143" s="522">
        <v>3</v>
      </c>
      <c r="D143" s="522">
        <v>233</v>
      </c>
      <c r="E143" s="520">
        <v>1</v>
      </c>
      <c r="F143" s="520"/>
      <c r="G143" s="521" t="s">
        <v>132</v>
      </c>
      <c r="H143" s="519"/>
      <c r="I143" s="519"/>
      <c r="J143" s="519"/>
      <c r="K143" s="519"/>
      <c r="L143" s="519"/>
      <c r="M143" s="519"/>
      <c r="N143" s="519"/>
      <c r="O143" s="519"/>
      <c r="P143" s="519"/>
      <c r="Q143" s="519"/>
      <c r="R143" s="519"/>
      <c r="S143" s="519"/>
      <c r="T143" s="519"/>
      <c r="U143" s="519"/>
      <c r="V143" s="519"/>
      <c r="W143" s="519"/>
      <c r="X143" s="519"/>
      <c r="Y143" s="519"/>
      <c r="Z143" s="519"/>
      <c r="AA143" s="519"/>
      <c r="AB143" s="519"/>
      <c r="AC143" s="519"/>
      <c r="AD143" s="519"/>
      <c r="AE143" s="519"/>
      <c r="AF143" s="519"/>
      <c r="AG143" s="519"/>
      <c r="AH143" s="519"/>
      <c r="AI143" s="519"/>
      <c r="AJ143" s="519"/>
      <c r="AK143" s="519"/>
      <c r="AL143" s="519"/>
      <c r="AM143" s="519"/>
      <c r="AN143" s="519">
        <f t="shared" si="123"/>
        <v>0</v>
      </c>
      <c r="AO143" s="514">
        <f t="shared" si="128"/>
        <v>0</v>
      </c>
      <c r="AP143" s="515">
        <f t="shared" si="129"/>
        <v>0</v>
      </c>
      <c r="AQ143" s="516">
        <f t="shared" si="130"/>
        <v>0</v>
      </c>
      <c r="AR143" s="516">
        <f t="shared" si="131"/>
        <v>0</v>
      </c>
      <c r="AS143" s="514">
        <f t="shared" si="132"/>
        <v>0</v>
      </c>
      <c r="AT143" s="516">
        <f t="shared" si="133"/>
        <v>0</v>
      </c>
      <c r="AU143" s="516">
        <f t="shared" si="134"/>
        <v>0</v>
      </c>
      <c r="AV143" s="516">
        <f t="shared" si="135"/>
        <v>0</v>
      </c>
      <c r="AW143" s="516">
        <f t="shared" si="136"/>
        <v>0</v>
      </c>
      <c r="AX143" s="516">
        <f t="shared" si="137"/>
        <v>0</v>
      </c>
      <c r="AY143" s="516">
        <f t="shared" si="138"/>
        <v>0</v>
      </c>
      <c r="AZ143" s="516">
        <f t="shared" si="139"/>
        <v>0</v>
      </c>
    </row>
    <row r="144" spans="1:52">
      <c r="A144" s="520">
        <v>1</v>
      </c>
      <c r="B144" s="523">
        <v>2</v>
      </c>
      <c r="C144" s="522">
        <v>3</v>
      </c>
      <c r="D144" s="522">
        <v>234</v>
      </c>
      <c r="E144" s="523"/>
      <c r="F144" s="523"/>
      <c r="G144" s="524" t="s">
        <v>133</v>
      </c>
      <c r="H144" s="518">
        <f>+H145</f>
        <v>0</v>
      </c>
      <c r="I144" s="518">
        <f t="shared" ref="I144:AM144" si="143">+I145</f>
        <v>0</v>
      </c>
      <c r="J144" s="518">
        <f t="shared" si="143"/>
        <v>0</v>
      </c>
      <c r="K144" s="518">
        <f t="shared" si="143"/>
        <v>0</v>
      </c>
      <c r="L144" s="518">
        <f t="shared" si="143"/>
        <v>0</v>
      </c>
      <c r="M144" s="518">
        <f t="shared" si="143"/>
        <v>0</v>
      </c>
      <c r="N144" s="518">
        <f t="shared" si="143"/>
        <v>0</v>
      </c>
      <c r="O144" s="518">
        <f t="shared" si="143"/>
        <v>0</v>
      </c>
      <c r="P144" s="518">
        <f t="shared" si="143"/>
        <v>0</v>
      </c>
      <c r="Q144" s="518">
        <f t="shared" si="143"/>
        <v>0</v>
      </c>
      <c r="R144" s="518">
        <f t="shared" si="143"/>
        <v>0</v>
      </c>
      <c r="S144" s="518">
        <f t="shared" si="143"/>
        <v>0</v>
      </c>
      <c r="T144" s="518">
        <f t="shared" si="143"/>
        <v>0</v>
      </c>
      <c r="U144" s="518">
        <f t="shared" si="143"/>
        <v>0</v>
      </c>
      <c r="V144" s="518">
        <f t="shared" si="143"/>
        <v>0</v>
      </c>
      <c r="W144" s="518">
        <f t="shared" si="143"/>
        <v>0</v>
      </c>
      <c r="X144" s="518">
        <f t="shared" si="143"/>
        <v>0</v>
      </c>
      <c r="Y144" s="518">
        <f t="shared" si="143"/>
        <v>0</v>
      </c>
      <c r="Z144" s="518">
        <f t="shared" si="143"/>
        <v>0</v>
      </c>
      <c r="AA144" s="518">
        <f t="shared" si="143"/>
        <v>0</v>
      </c>
      <c r="AB144" s="518">
        <f t="shared" si="143"/>
        <v>0</v>
      </c>
      <c r="AC144" s="518">
        <f t="shared" si="143"/>
        <v>0</v>
      </c>
      <c r="AD144" s="518">
        <f t="shared" si="143"/>
        <v>0</v>
      </c>
      <c r="AE144" s="518">
        <f t="shared" si="143"/>
        <v>0</v>
      </c>
      <c r="AF144" s="518">
        <f t="shared" si="143"/>
        <v>0</v>
      </c>
      <c r="AG144" s="518">
        <f t="shared" si="143"/>
        <v>0</v>
      </c>
      <c r="AH144" s="518">
        <f t="shared" si="143"/>
        <v>0</v>
      </c>
      <c r="AI144" s="518">
        <f t="shared" si="143"/>
        <v>0</v>
      </c>
      <c r="AJ144" s="518">
        <f t="shared" si="143"/>
        <v>0</v>
      </c>
      <c r="AK144" s="518">
        <f t="shared" si="143"/>
        <v>0</v>
      </c>
      <c r="AL144" s="518">
        <f t="shared" si="143"/>
        <v>0</v>
      </c>
      <c r="AM144" s="518">
        <f t="shared" si="143"/>
        <v>0</v>
      </c>
      <c r="AN144" s="518">
        <f t="shared" si="123"/>
        <v>0</v>
      </c>
      <c r="AO144" s="514">
        <f t="shared" si="128"/>
        <v>0</v>
      </c>
      <c r="AP144" s="515">
        <f t="shared" si="129"/>
        <v>0</v>
      </c>
      <c r="AQ144" s="516">
        <f t="shared" si="130"/>
        <v>0</v>
      </c>
      <c r="AR144" s="516">
        <f t="shared" si="131"/>
        <v>0</v>
      </c>
      <c r="AS144" s="514">
        <f t="shared" si="132"/>
        <v>0</v>
      </c>
      <c r="AT144" s="516">
        <f t="shared" si="133"/>
        <v>0</v>
      </c>
      <c r="AU144" s="516">
        <f t="shared" si="134"/>
        <v>0</v>
      </c>
      <c r="AV144" s="516">
        <f t="shared" si="135"/>
        <v>0</v>
      </c>
      <c r="AW144" s="516">
        <f t="shared" si="136"/>
        <v>0</v>
      </c>
      <c r="AX144" s="516">
        <f t="shared" si="137"/>
        <v>0</v>
      </c>
      <c r="AY144" s="516">
        <f t="shared" si="138"/>
        <v>0</v>
      </c>
      <c r="AZ144" s="516">
        <f t="shared" si="139"/>
        <v>0</v>
      </c>
    </row>
    <row r="145" spans="1:52">
      <c r="A145" s="520">
        <v>1</v>
      </c>
      <c r="B145" s="523">
        <v>2</v>
      </c>
      <c r="C145" s="522">
        <v>3</v>
      </c>
      <c r="D145" s="522">
        <v>234</v>
      </c>
      <c r="E145" s="520">
        <v>1</v>
      </c>
      <c r="F145" s="520"/>
      <c r="G145" s="521" t="s">
        <v>133</v>
      </c>
      <c r="H145" s="519"/>
      <c r="I145" s="519"/>
      <c r="J145" s="519"/>
      <c r="K145" s="519"/>
      <c r="L145" s="519"/>
      <c r="M145" s="519"/>
      <c r="N145" s="519"/>
      <c r="O145" s="519"/>
      <c r="P145" s="519"/>
      <c r="Q145" s="519"/>
      <c r="R145" s="519"/>
      <c r="S145" s="519"/>
      <c r="T145" s="519"/>
      <c r="U145" s="519"/>
      <c r="V145" s="519"/>
      <c r="W145" s="519"/>
      <c r="X145" s="519"/>
      <c r="Y145" s="519"/>
      <c r="Z145" s="519"/>
      <c r="AA145" s="519"/>
      <c r="AB145" s="519"/>
      <c r="AC145" s="519"/>
      <c r="AD145" s="519"/>
      <c r="AE145" s="519"/>
      <c r="AF145" s="519"/>
      <c r="AG145" s="519"/>
      <c r="AH145" s="519"/>
      <c r="AI145" s="519"/>
      <c r="AJ145" s="519"/>
      <c r="AK145" s="519"/>
      <c r="AL145" s="519"/>
      <c r="AM145" s="519"/>
      <c r="AN145" s="519">
        <f t="shared" si="123"/>
        <v>0</v>
      </c>
      <c r="AO145" s="514">
        <f t="shared" si="128"/>
        <v>0</v>
      </c>
      <c r="AP145" s="515">
        <f t="shared" si="129"/>
        <v>0</v>
      </c>
      <c r="AQ145" s="516">
        <f t="shared" si="130"/>
        <v>0</v>
      </c>
      <c r="AR145" s="516">
        <f t="shared" si="131"/>
        <v>0</v>
      </c>
      <c r="AS145" s="514">
        <f t="shared" si="132"/>
        <v>0</v>
      </c>
      <c r="AT145" s="516">
        <f t="shared" si="133"/>
        <v>0</v>
      </c>
      <c r="AU145" s="516">
        <f t="shared" si="134"/>
        <v>0</v>
      </c>
      <c r="AV145" s="516">
        <f t="shared" si="135"/>
        <v>0</v>
      </c>
      <c r="AW145" s="516">
        <f t="shared" si="136"/>
        <v>0</v>
      </c>
      <c r="AX145" s="516">
        <f t="shared" si="137"/>
        <v>0</v>
      </c>
      <c r="AY145" s="516">
        <f t="shared" si="138"/>
        <v>0</v>
      </c>
      <c r="AZ145" s="516">
        <f t="shared" si="139"/>
        <v>0</v>
      </c>
    </row>
    <row r="146" spans="1:52">
      <c r="A146" s="520">
        <v>1</v>
      </c>
      <c r="B146" s="523">
        <v>2</v>
      </c>
      <c r="C146" s="522">
        <v>3</v>
      </c>
      <c r="D146" s="522">
        <v>235</v>
      </c>
      <c r="E146" s="523"/>
      <c r="F146" s="523"/>
      <c r="G146" s="524" t="s">
        <v>134</v>
      </c>
      <c r="H146" s="518">
        <f>+H147</f>
        <v>0</v>
      </c>
      <c r="I146" s="518">
        <f t="shared" ref="I146:AM146" si="144">+I147</f>
        <v>0</v>
      </c>
      <c r="J146" s="518">
        <f t="shared" si="144"/>
        <v>0</v>
      </c>
      <c r="K146" s="518">
        <f t="shared" si="144"/>
        <v>0</v>
      </c>
      <c r="L146" s="518">
        <f t="shared" si="144"/>
        <v>0</v>
      </c>
      <c r="M146" s="518">
        <f t="shared" si="144"/>
        <v>0</v>
      </c>
      <c r="N146" s="518">
        <f t="shared" si="144"/>
        <v>0</v>
      </c>
      <c r="O146" s="518">
        <f t="shared" si="144"/>
        <v>0</v>
      </c>
      <c r="P146" s="518">
        <f t="shared" si="144"/>
        <v>0</v>
      </c>
      <c r="Q146" s="518">
        <f t="shared" si="144"/>
        <v>0</v>
      </c>
      <c r="R146" s="518">
        <f t="shared" si="144"/>
        <v>0</v>
      </c>
      <c r="S146" s="518">
        <f t="shared" si="144"/>
        <v>0</v>
      </c>
      <c r="T146" s="518">
        <f t="shared" si="144"/>
        <v>0</v>
      </c>
      <c r="U146" s="518">
        <f t="shared" si="144"/>
        <v>0</v>
      </c>
      <c r="V146" s="518">
        <f t="shared" si="144"/>
        <v>0</v>
      </c>
      <c r="W146" s="518">
        <f t="shared" si="144"/>
        <v>0</v>
      </c>
      <c r="X146" s="518">
        <f t="shared" si="144"/>
        <v>0</v>
      </c>
      <c r="Y146" s="518">
        <f t="shared" si="144"/>
        <v>0</v>
      </c>
      <c r="Z146" s="518">
        <f t="shared" si="144"/>
        <v>0</v>
      </c>
      <c r="AA146" s="518">
        <f t="shared" si="144"/>
        <v>0</v>
      </c>
      <c r="AB146" s="518">
        <f t="shared" si="144"/>
        <v>0</v>
      </c>
      <c r="AC146" s="518">
        <f t="shared" si="144"/>
        <v>0</v>
      </c>
      <c r="AD146" s="518">
        <f t="shared" si="144"/>
        <v>0</v>
      </c>
      <c r="AE146" s="518">
        <f t="shared" si="144"/>
        <v>0</v>
      </c>
      <c r="AF146" s="518">
        <f t="shared" si="144"/>
        <v>0</v>
      </c>
      <c r="AG146" s="518">
        <f t="shared" si="144"/>
        <v>0</v>
      </c>
      <c r="AH146" s="518">
        <f t="shared" si="144"/>
        <v>0</v>
      </c>
      <c r="AI146" s="518">
        <f t="shared" si="144"/>
        <v>0</v>
      </c>
      <c r="AJ146" s="518">
        <f t="shared" si="144"/>
        <v>0</v>
      </c>
      <c r="AK146" s="518">
        <f t="shared" si="144"/>
        <v>0</v>
      </c>
      <c r="AL146" s="518">
        <f t="shared" si="144"/>
        <v>0</v>
      </c>
      <c r="AM146" s="518">
        <f t="shared" si="144"/>
        <v>0</v>
      </c>
      <c r="AN146" s="518">
        <f t="shared" si="123"/>
        <v>0</v>
      </c>
      <c r="AO146" s="514">
        <f t="shared" si="128"/>
        <v>0</v>
      </c>
      <c r="AP146" s="515">
        <f t="shared" si="129"/>
        <v>0</v>
      </c>
      <c r="AQ146" s="516">
        <f t="shared" si="130"/>
        <v>0</v>
      </c>
      <c r="AR146" s="516">
        <f t="shared" si="131"/>
        <v>0</v>
      </c>
      <c r="AS146" s="514">
        <f t="shared" si="132"/>
        <v>0</v>
      </c>
      <c r="AT146" s="516">
        <f t="shared" si="133"/>
        <v>0</v>
      </c>
      <c r="AU146" s="516">
        <f t="shared" si="134"/>
        <v>0</v>
      </c>
      <c r="AV146" s="516">
        <f t="shared" si="135"/>
        <v>0</v>
      </c>
      <c r="AW146" s="516">
        <f t="shared" si="136"/>
        <v>0</v>
      </c>
      <c r="AX146" s="516">
        <f t="shared" si="137"/>
        <v>0</v>
      </c>
      <c r="AY146" s="516">
        <f t="shared" si="138"/>
        <v>0</v>
      </c>
      <c r="AZ146" s="516">
        <f t="shared" si="139"/>
        <v>0</v>
      </c>
    </row>
    <row r="147" spans="1:52">
      <c r="A147" s="520">
        <v>1</v>
      </c>
      <c r="B147" s="523">
        <v>2</v>
      </c>
      <c r="C147" s="522">
        <v>3</v>
      </c>
      <c r="D147" s="522">
        <v>235</v>
      </c>
      <c r="E147" s="520">
        <v>1</v>
      </c>
      <c r="F147" s="520"/>
      <c r="G147" s="521" t="s">
        <v>134</v>
      </c>
      <c r="H147" s="519"/>
      <c r="I147" s="519"/>
      <c r="J147" s="519"/>
      <c r="K147" s="519"/>
      <c r="L147" s="519"/>
      <c r="M147" s="519"/>
      <c r="N147" s="519"/>
      <c r="O147" s="519"/>
      <c r="P147" s="519"/>
      <c r="Q147" s="519"/>
      <c r="R147" s="519"/>
      <c r="S147" s="519"/>
      <c r="T147" s="519"/>
      <c r="U147" s="519"/>
      <c r="V147" s="519"/>
      <c r="W147" s="519"/>
      <c r="X147" s="519"/>
      <c r="Y147" s="519"/>
      <c r="Z147" s="519"/>
      <c r="AA147" s="519"/>
      <c r="AB147" s="519"/>
      <c r="AC147" s="519"/>
      <c r="AD147" s="519"/>
      <c r="AE147" s="519"/>
      <c r="AF147" s="519"/>
      <c r="AG147" s="519"/>
      <c r="AH147" s="519"/>
      <c r="AI147" s="519"/>
      <c r="AJ147" s="519"/>
      <c r="AK147" s="519"/>
      <c r="AL147" s="519"/>
      <c r="AM147" s="519"/>
      <c r="AN147" s="519">
        <f t="shared" si="123"/>
        <v>0</v>
      </c>
      <c r="AO147" s="514">
        <f t="shared" si="128"/>
        <v>0</v>
      </c>
      <c r="AP147" s="515">
        <f t="shared" si="129"/>
        <v>0</v>
      </c>
      <c r="AQ147" s="516">
        <f t="shared" si="130"/>
        <v>0</v>
      </c>
      <c r="AR147" s="516">
        <f t="shared" si="131"/>
        <v>0</v>
      </c>
      <c r="AS147" s="514">
        <f t="shared" si="132"/>
        <v>0</v>
      </c>
      <c r="AT147" s="516">
        <f t="shared" si="133"/>
        <v>0</v>
      </c>
      <c r="AU147" s="516">
        <f t="shared" si="134"/>
        <v>0</v>
      </c>
      <c r="AV147" s="516">
        <f t="shared" si="135"/>
        <v>0</v>
      </c>
      <c r="AW147" s="516">
        <f t="shared" si="136"/>
        <v>0</v>
      </c>
      <c r="AX147" s="516">
        <f t="shared" si="137"/>
        <v>0</v>
      </c>
      <c r="AY147" s="516">
        <f t="shared" si="138"/>
        <v>0</v>
      </c>
      <c r="AZ147" s="516">
        <f t="shared" si="139"/>
        <v>0</v>
      </c>
    </row>
    <row r="148" spans="1:52">
      <c r="A148" s="520">
        <v>1</v>
      </c>
      <c r="B148" s="523">
        <v>2</v>
      </c>
      <c r="C148" s="522">
        <v>3</v>
      </c>
      <c r="D148" s="522">
        <v>236</v>
      </c>
      <c r="E148" s="523"/>
      <c r="F148" s="523"/>
      <c r="G148" s="524" t="s">
        <v>135</v>
      </c>
      <c r="H148" s="518">
        <f>+H149</f>
        <v>0</v>
      </c>
      <c r="I148" s="518">
        <f t="shared" ref="I148:AM148" si="145">+I149</f>
        <v>0</v>
      </c>
      <c r="J148" s="518">
        <f t="shared" si="145"/>
        <v>0</v>
      </c>
      <c r="K148" s="518">
        <f t="shared" si="145"/>
        <v>0</v>
      </c>
      <c r="L148" s="518">
        <f t="shared" si="145"/>
        <v>0</v>
      </c>
      <c r="M148" s="518">
        <f t="shared" si="145"/>
        <v>0</v>
      </c>
      <c r="N148" s="518">
        <f t="shared" si="145"/>
        <v>0</v>
      </c>
      <c r="O148" s="518">
        <f t="shared" si="145"/>
        <v>0</v>
      </c>
      <c r="P148" s="518">
        <f t="shared" si="145"/>
        <v>0</v>
      </c>
      <c r="Q148" s="518">
        <f t="shared" si="145"/>
        <v>0</v>
      </c>
      <c r="R148" s="518">
        <f t="shared" si="145"/>
        <v>0</v>
      </c>
      <c r="S148" s="518">
        <f t="shared" si="145"/>
        <v>0</v>
      </c>
      <c r="T148" s="518">
        <f t="shared" si="145"/>
        <v>0</v>
      </c>
      <c r="U148" s="518">
        <f t="shared" si="145"/>
        <v>0</v>
      </c>
      <c r="V148" s="518">
        <f t="shared" si="145"/>
        <v>0</v>
      </c>
      <c r="W148" s="518">
        <f t="shared" si="145"/>
        <v>0</v>
      </c>
      <c r="X148" s="518">
        <f t="shared" si="145"/>
        <v>0</v>
      </c>
      <c r="Y148" s="518">
        <f t="shared" si="145"/>
        <v>0</v>
      </c>
      <c r="Z148" s="518">
        <f t="shared" si="145"/>
        <v>0</v>
      </c>
      <c r="AA148" s="518">
        <f t="shared" si="145"/>
        <v>0</v>
      </c>
      <c r="AB148" s="518">
        <f t="shared" si="145"/>
        <v>0</v>
      </c>
      <c r="AC148" s="518">
        <f t="shared" si="145"/>
        <v>0</v>
      </c>
      <c r="AD148" s="518">
        <f t="shared" si="145"/>
        <v>0</v>
      </c>
      <c r="AE148" s="518">
        <f t="shared" si="145"/>
        <v>0</v>
      </c>
      <c r="AF148" s="518">
        <f t="shared" si="145"/>
        <v>0</v>
      </c>
      <c r="AG148" s="518">
        <f t="shared" si="145"/>
        <v>0</v>
      </c>
      <c r="AH148" s="518">
        <f t="shared" si="145"/>
        <v>0</v>
      </c>
      <c r="AI148" s="518">
        <f t="shared" si="145"/>
        <v>0</v>
      </c>
      <c r="AJ148" s="518">
        <f t="shared" si="145"/>
        <v>0</v>
      </c>
      <c r="AK148" s="518">
        <f t="shared" si="145"/>
        <v>0</v>
      </c>
      <c r="AL148" s="518">
        <f t="shared" si="145"/>
        <v>0</v>
      </c>
      <c r="AM148" s="518">
        <f t="shared" si="145"/>
        <v>0</v>
      </c>
      <c r="AN148" s="518">
        <f t="shared" si="123"/>
        <v>0</v>
      </c>
      <c r="AO148" s="514">
        <f t="shared" si="128"/>
        <v>0</v>
      </c>
      <c r="AP148" s="515">
        <f t="shared" si="129"/>
        <v>0</v>
      </c>
      <c r="AQ148" s="516">
        <f t="shared" si="130"/>
        <v>0</v>
      </c>
      <c r="AR148" s="516">
        <f t="shared" si="131"/>
        <v>0</v>
      </c>
      <c r="AS148" s="514">
        <f t="shared" si="132"/>
        <v>0</v>
      </c>
      <c r="AT148" s="516">
        <f t="shared" si="133"/>
        <v>0</v>
      </c>
      <c r="AU148" s="516">
        <f t="shared" si="134"/>
        <v>0</v>
      </c>
      <c r="AV148" s="516">
        <f t="shared" si="135"/>
        <v>0</v>
      </c>
      <c r="AW148" s="516">
        <f t="shared" si="136"/>
        <v>0</v>
      </c>
      <c r="AX148" s="516">
        <f t="shared" si="137"/>
        <v>0</v>
      </c>
      <c r="AY148" s="516">
        <f t="shared" si="138"/>
        <v>0</v>
      </c>
      <c r="AZ148" s="516">
        <f t="shared" si="139"/>
        <v>0</v>
      </c>
    </row>
    <row r="149" spans="1:52">
      <c r="A149" s="520">
        <v>1</v>
      </c>
      <c r="B149" s="523">
        <v>2</v>
      </c>
      <c r="C149" s="522">
        <v>3</v>
      </c>
      <c r="D149" s="522">
        <v>236</v>
      </c>
      <c r="E149" s="520">
        <v>1</v>
      </c>
      <c r="F149" s="520"/>
      <c r="G149" s="521" t="s">
        <v>135</v>
      </c>
      <c r="H149" s="519"/>
      <c r="I149" s="519"/>
      <c r="J149" s="519"/>
      <c r="K149" s="519"/>
      <c r="L149" s="519"/>
      <c r="M149" s="519"/>
      <c r="N149" s="519"/>
      <c r="O149" s="519"/>
      <c r="P149" s="519"/>
      <c r="Q149" s="519"/>
      <c r="R149" s="519"/>
      <c r="S149" s="519"/>
      <c r="T149" s="519"/>
      <c r="U149" s="519"/>
      <c r="V149" s="519"/>
      <c r="W149" s="519"/>
      <c r="X149" s="519"/>
      <c r="Y149" s="519"/>
      <c r="Z149" s="519"/>
      <c r="AA149" s="519"/>
      <c r="AB149" s="519"/>
      <c r="AC149" s="519"/>
      <c r="AD149" s="519"/>
      <c r="AE149" s="519"/>
      <c r="AF149" s="519"/>
      <c r="AG149" s="519"/>
      <c r="AH149" s="519"/>
      <c r="AI149" s="519"/>
      <c r="AJ149" s="519"/>
      <c r="AK149" s="519"/>
      <c r="AL149" s="519"/>
      <c r="AM149" s="519"/>
      <c r="AN149" s="519">
        <f t="shared" si="123"/>
        <v>0</v>
      </c>
      <c r="AO149" s="514">
        <f t="shared" si="128"/>
        <v>0</v>
      </c>
      <c r="AP149" s="515">
        <f t="shared" si="129"/>
        <v>0</v>
      </c>
      <c r="AQ149" s="516">
        <f t="shared" si="130"/>
        <v>0</v>
      </c>
      <c r="AR149" s="516">
        <f t="shared" si="131"/>
        <v>0</v>
      </c>
      <c r="AS149" s="514">
        <f t="shared" si="132"/>
        <v>0</v>
      </c>
      <c r="AT149" s="516">
        <f t="shared" si="133"/>
        <v>0</v>
      </c>
      <c r="AU149" s="516">
        <f t="shared" si="134"/>
        <v>0</v>
      </c>
      <c r="AV149" s="516">
        <f t="shared" si="135"/>
        <v>0</v>
      </c>
      <c r="AW149" s="516">
        <f t="shared" si="136"/>
        <v>0</v>
      </c>
      <c r="AX149" s="516">
        <f t="shared" si="137"/>
        <v>0</v>
      </c>
      <c r="AY149" s="516">
        <f t="shared" si="138"/>
        <v>0</v>
      </c>
      <c r="AZ149" s="516">
        <f t="shared" si="139"/>
        <v>0</v>
      </c>
    </row>
    <row r="150" spans="1:52">
      <c r="A150" s="520">
        <v>1</v>
      </c>
      <c r="B150" s="523">
        <v>2</v>
      </c>
      <c r="C150" s="522">
        <v>3</v>
      </c>
      <c r="D150" s="522">
        <v>237</v>
      </c>
      <c r="E150" s="523"/>
      <c r="F150" s="523"/>
      <c r="G150" s="524" t="s">
        <v>136</v>
      </c>
      <c r="H150" s="518">
        <f>+H151</f>
        <v>0</v>
      </c>
      <c r="I150" s="518">
        <f t="shared" ref="I150:AM150" si="146">+I151</f>
        <v>0</v>
      </c>
      <c r="J150" s="518">
        <f t="shared" si="146"/>
        <v>0</v>
      </c>
      <c r="K150" s="518">
        <f t="shared" si="146"/>
        <v>0</v>
      </c>
      <c r="L150" s="518">
        <f t="shared" si="146"/>
        <v>0</v>
      </c>
      <c r="M150" s="518">
        <f t="shared" si="146"/>
        <v>0</v>
      </c>
      <c r="N150" s="518">
        <f t="shared" si="146"/>
        <v>0</v>
      </c>
      <c r="O150" s="518">
        <f t="shared" si="146"/>
        <v>0</v>
      </c>
      <c r="P150" s="518">
        <f t="shared" si="146"/>
        <v>0</v>
      </c>
      <c r="Q150" s="518">
        <f t="shared" si="146"/>
        <v>0</v>
      </c>
      <c r="R150" s="518">
        <f t="shared" si="146"/>
        <v>0</v>
      </c>
      <c r="S150" s="518">
        <f t="shared" si="146"/>
        <v>0</v>
      </c>
      <c r="T150" s="518">
        <f t="shared" si="146"/>
        <v>0</v>
      </c>
      <c r="U150" s="518">
        <f t="shared" si="146"/>
        <v>0</v>
      </c>
      <c r="V150" s="518">
        <f t="shared" si="146"/>
        <v>0</v>
      </c>
      <c r="W150" s="518">
        <f t="shared" si="146"/>
        <v>0</v>
      </c>
      <c r="X150" s="518">
        <f t="shared" si="146"/>
        <v>0</v>
      </c>
      <c r="Y150" s="518">
        <f t="shared" si="146"/>
        <v>0</v>
      </c>
      <c r="Z150" s="518">
        <f t="shared" si="146"/>
        <v>0</v>
      </c>
      <c r="AA150" s="518">
        <f t="shared" si="146"/>
        <v>0</v>
      </c>
      <c r="AB150" s="518">
        <f t="shared" si="146"/>
        <v>0</v>
      </c>
      <c r="AC150" s="518">
        <f t="shared" si="146"/>
        <v>0</v>
      </c>
      <c r="AD150" s="518">
        <f t="shared" si="146"/>
        <v>0</v>
      </c>
      <c r="AE150" s="518">
        <f t="shared" si="146"/>
        <v>0</v>
      </c>
      <c r="AF150" s="518">
        <f t="shared" si="146"/>
        <v>0</v>
      </c>
      <c r="AG150" s="518">
        <f t="shared" si="146"/>
        <v>0</v>
      </c>
      <c r="AH150" s="518">
        <f t="shared" si="146"/>
        <v>0</v>
      </c>
      <c r="AI150" s="518">
        <f t="shared" si="146"/>
        <v>0</v>
      </c>
      <c r="AJ150" s="518">
        <f t="shared" si="146"/>
        <v>0</v>
      </c>
      <c r="AK150" s="518">
        <f t="shared" si="146"/>
        <v>0</v>
      </c>
      <c r="AL150" s="518">
        <f t="shared" si="146"/>
        <v>0</v>
      </c>
      <c r="AM150" s="518">
        <f t="shared" si="146"/>
        <v>0</v>
      </c>
      <c r="AN150" s="518">
        <f t="shared" si="123"/>
        <v>0</v>
      </c>
      <c r="AO150" s="514">
        <f t="shared" si="128"/>
        <v>0</v>
      </c>
      <c r="AP150" s="515">
        <f t="shared" si="129"/>
        <v>0</v>
      </c>
      <c r="AQ150" s="516">
        <f t="shared" si="130"/>
        <v>0</v>
      </c>
      <c r="AR150" s="516">
        <f t="shared" si="131"/>
        <v>0</v>
      </c>
      <c r="AS150" s="514">
        <f t="shared" si="132"/>
        <v>0</v>
      </c>
      <c r="AT150" s="516">
        <f t="shared" si="133"/>
        <v>0</v>
      </c>
      <c r="AU150" s="516">
        <f t="shared" si="134"/>
        <v>0</v>
      </c>
      <c r="AV150" s="516">
        <f t="shared" si="135"/>
        <v>0</v>
      </c>
      <c r="AW150" s="516">
        <f t="shared" si="136"/>
        <v>0</v>
      </c>
      <c r="AX150" s="516">
        <f t="shared" si="137"/>
        <v>0</v>
      </c>
      <c r="AY150" s="516">
        <f t="shared" si="138"/>
        <v>0</v>
      </c>
      <c r="AZ150" s="516">
        <f t="shared" si="139"/>
        <v>0</v>
      </c>
    </row>
    <row r="151" spans="1:52">
      <c r="A151" s="520">
        <v>1</v>
      </c>
      <c r="B151" s="523">
        <v>2</v>
      </c>
      <c r="C151" s="522">
        <v>3</v>
      </c>
      <c r="D151" s="522">
        <v>237</v>
      </c>
      <c r="E151" s="520">
        <v>1</v>
      </c>
      <c r="F151" s="520"/>
      <c r="G151" s="521" t="s">
        <v>136</v>
      </c>
      <c r="H151" s="519"/>
      <c r="I151" s="519"/>
      <c r="J151" s="519"/>
      <c r="K151" s="519"/>
      <c r="L151" s="519"/>
      <c r="M151" s="519"/>
      <c r="N151" s="519"/>
      <c r="O151" s="519"/>
      <c r="P151" s="519"/>
      <c r="Q151" s="519"/>
      <c r="R151" s="519"/>
      <c r="S151" s="519"/>
      <c r="T151" s="519"/>
      <c r="U151" s="519"/>
      <c r="V151" s="519"/>
      <c r="W151" s="519"/>
      <c r="X151" s="519"/>
      <c r="Y151" s="519"/>
      <c r="Z151" s="519"/>
      <c r="AA151" s="519"/>
      <c r="AB151" s="519"/>
      <c r="AC151" s="519"/>
      <c r="AD151" s="519"/>
      <c r="AE151" s="519"/>
      <c r="AF151" s="519"/>
      <c r="AG151" s="519"/>
      <c r="AH151" s="519"/>
      <c r="AI151" s="519"/>
      <c r="AJ151" s="519"/>
      <c r="AK151" s="519"/>
      <c r="AL151" s="519"/>
      <c r="AM151" s="519"/>
      <c r="AN151" s="519">
        <f t="shared" si="123"/>
        <v>0</v>
      </c>
      <c r="AO151" s="514">
        <f t="shared" si="128"/>
        <v>0</v>
      </c>
      <c r="AP151" s="515">
        <f t="shared" si="129"/>
        <v>0</v>
      </c>
      <c r="AQ151" s="516">
        <f t="shared" si="130"/>
        <v>0</v>
      </c>
      <c r="AR151" s="516">
        <f t="shared" si="131"/>
        <v>0</v>
      </c>
      <c r="AS151" s="514">
        <f t="shared" si="132"/>
        <v>0</v>
      </c>
      <c r="AT151" s="516">
        <f t="shared" si="133"/>
        <v>0</v>
      </c>
      <c r="AU151" s="516">
        <f t="shared" si="134"/>
        <v>0</v>
      </c>
      <c r="AV151" s="516">
        <f t="shared" si="135"/>
        <v>0</v>
      </c>
      <c r="AW151" s="516">
        <f t="shared" si="136"/>
        <v>0</v>
      </c>
      <c r="AX151" s="516">
        <f t="shared" si="137"/>
        <v>0</v>
      </c>
      <c r="AY151" s="516">
        <f t="shared" si="138"/>
        <v>0</v>
      </c>
      <c r="AZ151" s="516">
        <f t="shared" si="139"/>
        <v>0</v>
      </c>
    </row>
    <row r="152" spans="1:52">
      <c r="A152" s="520">
        <v>1</v>
      </c>
      <c r="B152" s="523">
        <v>2</v>
      </c>
      <c r="C152" s="522">
        <v>3</v>
      </c>
      <c r="D152" s="522">
        <v>238</v>
      </c>
      <c r="E152" s="523"/>
      <c r="F152" s="523"/>
      <c r="G152" s="524" t="s">
        <v>137</v>
      </c>
      <c r="H152" s="518">
        <f>+H153</f>
        <v>0</v>
      </c>
      <c r="I152" s="518">
        <f t="shared" ref="I152:AM152" si="147">+I153</f>
        <v>0</v>
      </c>
      <c r="J152" s="518">
        <f t="shared" si="147"/>
        <v>0</v>
      </c>
      <c r="K152" s="518">
        <f t="shared" si="147"/>
        <v>0</v>
      </c>
      <c r="L152" s="518">
        <f t="shared" si="147"/>
        <v>0</v>
      </c>
      <c r="M152" s="518">
        <f t="shared" si="147"/>
        <v>0</v>
      </c>
      <c r="N152" s="518">
        <f t="shared" si="147"/>
        <v>0</v>
      </c>
      <c r="O152" s="518">
        <f t="shared" si="147"/>
        <v>0</v>
      </c>
      <c r="P152" s="518">
        <f t="shared" si="147"/>
        <v>0</v>
      </c>
      <c r="Q152" s="518">
        <f t="shared" si="147"/>
        <v>0</v>
      </c>
      <c r="R152" s="518">
        <f t="shared" si="147"/>
        <v>0</v>
      </c>
      <c r="S152" s="518">
        <f t="shared" si="147"/>
        <v>0</v>
      </c>
      <c r="T152" s="518">
        <f t="shared" si="147"/>
        <v>0</v>
      </c>
      <c r="U152" s="518">
        <f t="shared" si="147"/>
        <v>0</v>
      </c>
      <c r="V152" s="518">
        <f t="shared" si="147"/>
        <v>0</v>
      </c>
      <c r="W152" s="518">
        <f t="shared" si="147"/>
        <v>0</v>
      </c>
      <c r="X152" s="518">
        <f t="shared" si="147"/>
        <v>0</v>
      </c>
      <c r="Y152" s="518">
        <f t="shared" si="147"/>
        <v>0</v>
      </c>
      <c r="Z152" s="518">
        <f t="shared" si="147"/>
        <v>0</v>
      </c>
      <c r="AA152" s="518">
        <f t="shared" si="147"/>
        <v>0</v>
      </c>
      <c r="AB152" s="518">
        <f t="shared" si="147"/>
        <v>0</v>
      </c>
      <c r="AC152" s="518">
        <f t="shared" si="147"/>
        <v>0</v>
      </c>
      <c r="AD152" s="518">
        <f t="shared" si="147"/>
        <v>0</v>
      </c>
      <c r="AE152" s="518">
        <f t="shared" si="147"/>
        <v>0</v>
      </c>
      <c r="AF152" s="518">
        <f t="shared" si="147"/>
        <v>0</v>
      </c>
      <c r="AG152" s="518">
        <f t="shared" si="147"/>
        <v>0</v>
      </c>
      <c r="AH152" s="518">
        <f t="shared" si="147"/>
        <v>0</v>
      </c>
      <c r="AI152" s="518">
        <f t="shared" si="147"/>
        <v>0</v>
      </c>
      <c r="AJ152" s="518">
        <f t="shared" si="147"/>
        <v>0</v>
      </c>
      <c r="AK152" s="518">
        <f t="shared" si="147"/>
        <v>0</v>
      </c>
      <c r="AL152" s="518">
        <f t="shared" si="147"/>
        <v>0</v>
      </c>
      <c r="AM152" s="518">
        <f t="shared" si="147"/>
        <v>0</v>
      </c>
      <c r="AN152" s="518">
        <f t="shared" si="123"/>
        <v>0</v>
      </c>
      <c r="AO152" s="514">
        <f t="shared" si="128"/>
        <v>0</v>
      </c>
      <c r="AP152" s="515">
        <f t="shared" si="129"/>
        <v>0</v>
      </c>
      <c r="AQ152" s="516">
        <f t="shared" si="130"/>
        <v>0</v>
      </c>
      <c r="AR152" s="516">
        <f t="shared" si="131"/>
        <v>0</v>
      </c>
      <c r="AS152" s="514">
        <f t="shared" si="132"/>
        <v>0</v>
      </c>
      <c r="AT152" s="516">
        <f t="shared" si="133"/>
        <v>0</v>
      </c>
      <c r="AU152" s="516">
        <f t="shared" si="134"/>
        <v>0</v>
      </c>
      <c r="AV152" s="516">
        <f t="shared" si="135"/>
        <v>0</v>
      </c>
      <c r="AW152" s="516">
        <f t="shared" si="136"/>
        <v>0</v>
      </c>
      <c r="AX152" s="516">
        <f t="shared" si="137"/>
        <v>0</v>
      </c>
      <c r="AY152" s="516">
        <f t="shared" si="138"/>
        <v>0</v>
      </c>
      <c r="AZ152" s="516">
        <f t="shared" si="139"/>
        <v>0</v>
      </c>
    </row>
    <row r="153" spans="1:52">
      <c r="A153" s="520">
        <v>1</v>
      </c>
      <c r="B153" s="523">
        <v>2</v>
      </c>
      <c r="C153" s="522">
        <v>3</v>
      </c>
      <c r="D153" s="522">
        <v>238</v>
      </c>
      <c r="E153" s="520">
        <v>1</v>
      </c>
      <c r="F153" s="520"/>
      <c r="G153" s="521" t="s">
        <v>138</v>
      </c>
      <c r="H153" s="519"/>
      <c r="I153" s="519"/>
      <c r="J153" s="519"/>
      <c r="K153" s="519"/>
      <c r="L153" s="519"/>
      <c r="M153" s="519"/>
      <c r="N153" s="519"/>
      <c r="O153" s="519"/>
      <c r="P153" s="519"/>
      <c r="Q153" s="519"/>
      <c r="R153" s="519"/>
      <c r="S153" s="519"/>
      <c r="T153" s="519"/>
      <c r="U153" s="519"/>
      <c r="V153" s="519"/>
      <c r="W153" s="519"/>
      <c r="X153" s="519"/>
      <c r="Y153" s="519"/>
      <c r="Z153" s="519"/>
      <c r="AA153" s="519"/>
      <c r="AB153" s="519"/>
      <c r="AC153" s="519"/>
      <c r="AD153" s="519"/>
      <c r="AE153" s="519"/>
      <c r="AF153" s="519"/>
      <c r="AG153" s="519"/>
      <c r="AH153" s="519"/>
      <c r="AI153" s="519"/>
      <c r="AJ153" s="519"/>
      <c r="AK153" s="519"/>
      <c r="AL153" s="519"/>
      <c r="AM153" s="519"/>
      <c r="AN153" s="519">
        <f t="shared" si="123"/>
        <v>0</v>
      </c>
      <c r="AO153" s="514">
        <f t="shared" si="128"/>
        <v>0</v>
      </c>
      <c r="AP153" s="515">
        <f t="shared" si="129"/>
        <v>0</v>
      </c>
      <c r="AQ153" s="516">
        <f t="shared" si="130"/>
        <v>0</v>
      </c>
      <c r="AR153" s="516">
        <f t="shared" si="131"/>
        <v>0</v>
      </c>
      <c r="AS153" s="514">
        <f t="shared" si="132"/>
        <v>0</v>
      </c>
      <c r="AT153" s="516">
        <f t="shared" si="133"/>
        <v>0</v>
      </c>
      <c r="AU153" s="516">
        <f t="shared" si="134"/>
        <v>0</v>
      </c>
      <c r="AV153" s="516">
        <f t="shared" si="135"/>
        <v>0</v>
      </c>
      <c r="AW153" s="516">
        <f t="shared" si="136"/>
        <v>0</v>
      </c>
      <c r="AX153" s="516">
        <f t="shared" si="137"/>
        <v>0</v>
      </c>
      <c r="AY153" s="516">
        <f t="shared" si="138"/>
        <v>0</v>
      </c>
      <c r="AZ153" s="516">
        <f t="shared" si="139"/>
        <v>0</v>
      </c>
    </row>
    <row r="154" spans="1:52">
      <c r="A154" s="520">
        <v>1</v>
      </c>
      <c r="B154" s="523">
        <v>2</v>
      </c>
      <c r="C154" s="522">
        <v>3</v>
      </c>
      <c r="D154" s="522">
        <v>239</v>
      </c>
      <c r="E154" s="523"/>
      <c r="F154" s="523"/>
      <c r="G154" s="524" t="s">
        <v>139</v>
      </c>
      <c r="H154" s="518">
        <f>+H155</f>
        <v>0</v>
      </c>
      <c r="I154" s="518">
        <f t="shared" ref="I154:AM154" si="148">+I155</f>
        <v>0</v>
      </c>
      <c r="J154" s="518">
        <f t="shared" si="148"/>
        <v>0</v>
      </c>
      <c r="K154" s="518">
        <f t="shared" si="148"/>
        <v>0</v>
      </c>
      <c r="L154" s="518">
        <f t="shared" si="148"/>
        <v>0</v>
      </c>
      <c r="M154" s="518">
        <f t="shared" si="148"/>
        <v>0</v>
      </c>
      <c r="N154" s="518">
        <f t="shared" si="148"/>
        <v>0</v>
      </c>
      <c r="O154" s="518">
        <f t="shared" si="148"/>
        <v>0</v>
      </c>
      <c r="P154" s="518">
        <f t="shared" si="148"/>
        <v>0</v>
      </c>
      <c r="Q154" s="518">
        <f t="shared" si="148"/>
        <v>0</v>
      </c>
      <c r="R154" s="518">
        <f t="shared" si="148"/>
        <v>0</v>
      </c>
      <c r="S154" s="518">
        <f t="shared" si="148"/>
        <v>0</v>
      </c>
      <c r="T154" s="518">
        <f t="shared" si="148"/>
        <v>0</v>
      </c>
      <c r="U154" s="518">
        <f t="shared" si="148"/>
        <v>0</v>
      </c>
      <c r="V154" s="518">
        <f t="shared" si="148"/>
        <v>0</v>
      </c>
      <c r="W154" s="518">
        <f t="shared" si="148"/>
        <v>0</v>
      </c>
      <c r="X154" s="518">
        <f t="shared" si="148"/>
        <v>0</v>
      </c>
      <c r="Y154" s="518">
        <f t="shared" si="148"/>
        <v>0</v>
      </c>
      <c r="Z154" s="518">
        <f t="shared" si="148"/>
        <v>0</v>
      </c>
      <c r="AA154" s="518">
        <f t="shared" si="148"/>
        <v>0</v>
      </c>
      <c r="AB154" s="518">
        <f t="shared" si="148"/>
        <v>0</v>
      </c>
      <c r="AC154" s="518">
        <f t="shared" si="148"/>
        <v>0</v>
      </c>
      <c r="AD154" s="518">
        <f t="shared" si="148"/>
        <v>0</v>
      </c>
      <c r="AE154" s="518">
        <f t="shared" si="148"/>
        <v>0</v>
      </c>
      <c r="AF154" s="518">
        <f t="shared" si="148"/>
        <v>0</v>
      </c>
      <c r="AG154" s="518">
        <f t="shared" si="148"/>
        <v>0</v>
      </c>
      <c r="AH154" s="518">
        <f t="shared" si="148"/>
        <v>0</v>
      </c>
      <c r="AI154" s="518">
        <f t="shared" si="148"/>
        <v>0</v>
      </c>
      <c r="AJ154" s="518">
        <f t="shared" si="148"/>
        <v>0</v>
      </c>
      <c r="AK154" s="518">
        <f t="shared" si="148"/>
        <v>0</v>
      </c>
      <c r="AL154" s="518">
        <f t="shared" si="148"/>
        <v>0</v>
      </c>
      <c r="AM154" s="518">
        <f t="shared" si="148"/>
        <v>0</v>
      </c>
      <c r="AN154" s="518">
        <f t="shared" si="123"/>
        <v>0</v>
      </c>
      <c r="AO154" s="514">
        <f t="shared" si="128"/>
        <v>0</v>
      </c>
      <c r="AP154" s="515">
        <f t="shared" si="129"/>
        <v>0</v>
      </c>
      <c r="AQ154" s="516">
        <f t="shared" si="130"/>
        <v>0</v>
      </c>
      <c r="AR154" s="516">
        <f t="shared" si="131"/>
        <v>0</v>
      </c>
      <c r="AS154" s="514">
        <f t="shared" si="132"/>
        <v>0</v>
      </c>
      <c r="AT154" s="516">
        <f t="shared" si="133"/>
        <v>0</v>
      </c>
      <c r="AU154" s="516">
        <f t="shared" si="134"/>
        <v>0</v>
      </c>
      <c r="AV154" s="516">
        <f t="shared" si="135"/>
        <v>0</v>
      </c>
      <c r="AW154" s="516">
        <f t="shared" si="136"/>
        <v>0</v>
      </c>
      <c r="AX154" s="516">
        <f t="shared" si="137"/>
        <v>0</v>
      </c>
      <c r="AY154" s="516">
        <f t="shared" si="138"/>
        <v>0</v>
      </c>
      <c r="AZ154" s="516">
        <f t="shared" si="139"/>
        <v>0</v>
      </c>
    </row>
    <row r="155" spans="1:52">
      <c r="A155" s="520">
        <v>1</v>
      </c>
      <c r="B155" s="523">
        <v>2</v>
      </c>
      <c r="C155" s="522">
        <v>3</v>
      </c>
      <c r="D155" s="522">
        <v>239</v>
      </c>
      <c r="E155" s="520">
        <v>1</v>
      </c>
      <c r="F155" s="520"/>
      <c r="G155" s="521" t="s">
        <v>140</v>
      </c>
      <c r="H155" s="519"/>
      <c r="I155" s="519"/>
      <c r="J155" s="519"/>
      <c r="K155" s="519"/>
      <c r="L155" s="519"/>
      <c r="M155" s="519"/>
      <c r="N155" s="519"/>
      <c r="O155" s="519"/>
      <c r="P155" s="519"/>
      <c r="Q155" s="519"/>
      <c r="R155" s="519"/>
      <c r="S155" s="519"/>
      <c r="T155" s="519"/>
      <c r="U155" s="519"/>
      <c r="V155" s="519"/>
      <c r="W155" s="519"/>
      <c r="X155" s="519"/>
      <c r="Y155" s="519"/>
      <c r="Z155" s="519"/>
      <c r="AA155" s="519"/>
      <c r="AB155" s="519"/>
      <c r="AC155" s="519"/>
      <c r="AD155" s="519"/>
      <c r="AE155" s="519"/>
      <c r="AF155" s="519"/>
      <c r="AG155" s="519"/>
      <c r="AH155" s="519"/>
      <c r="AI155" s="519"/>
      <c r="AJ155" s="519"/>
      <c r="AK155" s="519"/>
      <c r="AL155" s="519"/>
      <c r="AM155" s="519"/>
      <c r="AN155" s="519">
        <f t="shared" si="123"/>
        <v>0</v>
      </c>
      <c r="AO155" s="514">
        <f t="shared" si="128"/>
        <v>0</v>
      </c>
      <c r="AP155" s="515">
        <f t="shared" si="129"/>
        <v>0</v>
      </c>
      <c r="AQ155" s="516">
        <f t="shared" si="130"/>
        <v>0</v>
      </c>
      <c r="AR155" s="516">
        <f t="shared" si="131"/>
        <v>0</v>
      </c>
      <c r="AS155" s="514">
        <f t="shared" si="132"/>
        <v>0</v>
      </c>
      <c r="AT155" s="516">
        <f t="shared" si="133"/>
        <v>0</v>
      </c>
      <c r="AU155" s="516">
        <f t="shared" si="134"/>
        <v>0</v>
      </c>
      <c r="AV155" s="516">
        <f t="shared" si="135"/>
        <v>0</v>
      </c>
      <c r="AW155" s="516">
        <f t="shared" si="136"/>
        <v>0</v>
      </c>
      <c r="AX155" s="516">
        <f t="shared" si="137"/>
        <v>0</v>
      </c>
      <c r="AY155" s="516">
        <f t="shared" si="138"/>
        <v>0</v>
      </c>
      <c r="AZ155" s="516">
        <f t="shared" si="139"/>
        <v>0</v>
      </c>
    </row>
    <row r="156" spans="1:52" s="80" customFormat="1">
      <c r="A156" s="520">
        <v>1</v>
      </c>
      <c r="B156" s="523">
        <v>2</v>
      </c>
      <c r="C156" s="523">
        <v>4</v>
      </c>
      <c r="D156" s="523"/>
      <c r="E156" s="523"/>
      <c r="F156" s="520"/>
      <c r="G156" s="524" t="s">
        <v>141</v>
      </c>
      <c r="H156" s="517">
        <f t="shared" ref="H156:AM156" si="149">+H157+H159+H161+H163+H165+H167+H169+H171+H173</f>
        <v>0</v>
      </c>
      <c r="I156" s="517">
        <f t="shared" si="149"/>
        <v>0</v>
      </c>
      <c r="J156" s="517">
        <f t="shared" si="149"/>
        <v>0</v>
      </c>
      <c r="K156" s="517">
        <f t="shared" si="149"/>
        <v>0</v>
      </c>
      <c r="L156" s="517">
        <f t="shared" si="149"/>
        <v>0</v>
      </c>
      <c r="M156" s="517">
        <f t="shared" si="149"/>
        <v>0</v>
      </c>
      <c r="N156" s="517">
        <f t="shared" si="149"/>
        <v>0</v>
      </c>
      <c r="O156" s="517">
        <f t="shared" si="149"/>
        <v>0</v>
      </c>
      <c r="P156" s="517">
        <f t="shared" si="149"/>
        <v>0</v>
      </c>
      <c r="Q156" s="517">
        <f t="shared" si="149"/>
        <v>0</v>
      </c>
      <c r="R156" s="517">
        <f t="shared" si="149"/>
        <v>0</v>
      </c>
      <c r="S156" s="517">
        <f t="shared" si="149"/>
        <v>0</v>
      </c>
      <c r="T156" s="517">
        <f>+T157+T159+T161+T163+T165+T167+T169+T171+T173</f>
        <v>346614.12</v>
      </c>
      <c r="U156" s="517">
        <f t="shared" ref="U156" si="150">+U157+U159+U161+U163+U165+U167+U169+U171+U173</f>
        <v>0</v>
      </c>
      <c r="V156" s="517">
        <f t="shared" si="149"/>
        <v>0</v>
      </c>
      <c r="W156" s="517">
        <f t="shared" si="149"/>
        <v>0</v>
      </c>
      <c r="X156" s="517">
        <f t="shared" si="149"/>
        <v>0</v>
      </c>
      <c r="Y156" s="517">
        <f t="shared" si="149"/>
        <v>0</v>
      </c>
      <c r="Z156" s="517">
        <f t="shared" si="149"/>
        <v>0</v>
      </c>
      <c r="AA156" s="517">
        <f t="shared" si="149"/>
        <v>0</v>
      </c>
      <c r="AB156" s="517">
        <f t="shared" si="149"/>
        <v>0</v>
      </c>
      <c r="AC156" s="517">
        <f t="shared" si="149"/>
        <v>0</v>
      </c>
      <c r="AD156" s="517">
        <f t="shared" si="149"/>
        <v>0</v>
      </c>
      <c r="AE156" s="517">
        <f t="shared" si="149"/>
        <v>0</v>
      </c>
      <c r="AF156" s="517">
        <f t="shared" si="149"/>
        <v>0</v>
      </c>
      <c r="AG156" s="517">
        <f t="shared" si="149"/>
        <v>0</v>
      </c>
      <c r="AH156" s="517">
        <f t="shared" si="149"/>
        <v>0</v>
      </c>
      <c r="AI156" s="517">
        <f t="shared" si="149"/>
        <v>0</v>
      </c>
      <c r="AJ156" s="517">
        <f t="shared" si="149"/>
        <v>0</v>
      </c>
      <c r="AK156" s="517">
        <f t="shared" si="149"/>
        <v>0</v>
      </c>
      <c r="AL156" s="517">
        <f t="shared" si="149"/>
        <v>0</v>
      </c>
      <c r="AM156" s="517">
        <f t="shared" si="149"/>
        <v>0</v>
      </c>
      <c r="AN156" s="517">
        <f t="shared" si="123"/>
        <v>346614.12</v>
      </c>
      <c r="AO156" s="514">
        <f t="shared" si="128"/>
        <v>28884.51</v>
      </c>
      <c r="AP156" s="515">
        <f t="shared" si="129"/>
        <v>28884.51</v>
      </c>
      <c r="AQ156" s="516">
        <f t="shared" si="130"/>
        <v>28884.51</v>
      </c>
      <c r="AR156" s="516">
        <f t="shared" si="131"/>
        <v>28884.51</v>
      </c>
      <c r="AS156" s="514">
        <f t="shared" si="132"/>
        <v>28884.51</v>
      </c>
      <c r="AT156" s="516">
        <f t="shared" si="133"/>
        <v>28884.51</v>
      </c>
      <c r="AU156" s="516">
        <f t="shared" si="134"/>
        <v>28884.51</v>
      </c>
      <c r="AV156" s="516">
        <f t="shared" si="135"/>
        <v>28884.51</v>
      </c>
      <c r="AW156" s="516">
        <f t="shared" si="136"/>
        <v>28884.51</v>
      </c>
      <c r="AX156" s="516">
        <f t="shared" si="137"/>
        <v>28884.51</v>
      </c>
      <c r="AY156" s="516">
        <f t="shared" si="138"/>
        <v>28884.51</v>
      </c>
      <c r="AZ156" s="516">
        <f t="shared" si="139"/>
        <v>28884.51</v>
      </c>
    </row>
    <row r="157" spans="1:52">
      <c r="A157" s="520">
        <v>1</v>
      </c>
      <c r="B157" s="523">
        <v>2</v>
      </c>
      <c r="C157" s="522">
        <v>4</v>
      </c>
      <c r="D157" s="522">
        <v>241</v>
      </c>
      <c r="E157" s="523"/>
      <c r="F157" s="523"/>
      <c r="G157" s="524" t="s">
        <v>142</v>
      </c>
      <c r="H157" s="518">
        <f>+H158</f>
        <v>0</v>
      </c>
      <c r="I157" s="518">
        <f t="shared" ref="I157:AM157" si="151">+I158</f>
        <v>0</v>
      </c>
      <c r="J157" s="518">
        <f t="shared" si="151"/>
        <v>0</v>
      </c>
      <c r="K157" s="518">
        <f t="shared" si="151"/>
        <v>0</v>
      </c>
      <c r="L157" s="518">
        <f t="shared" si="151"/>
        <v>0</v>
      </c>
      <c r="M157" s="518">
        <f t="shared" si="151"/>
        <v>0</v>
      </c>
      <c r="N157" s="518">
        <f t="shared" si="151"/>
        <v>0</v>
      </c>
      <c r="O157" s="518">
        <f t="shared" si="151"/>
        <v>0</v>
      </c>
      <c r="P157" s="518">
        <f t="shared" si="151"/>
        <v>0</v>
      </c>
      <c r="Q157" s="518">
        <f t="shared" si="151"/>
        <v>0</v>
      </c>
      <c r="R157" s="518">
        <f t="shared" si="151"/>
        <v>0</v>
      </c>
      <c r="S157" s="518">
        <f t="shared" si="151"/>
        <v>0</v>
      </c>
      <c r="T157" s="518">
        <f t="shared" si="151"/>
        <v>0</v>
      </c>
      <c r="U157" s="518">
        <f t="shared" si="151"/>
        <v>0</v>
      </c>
      <c r="V157" s="518">
        <f t="shared" si="151"/>
        <v>0</v>
      </c>
      <c r="W157" s="518">
        <f t="shared" si="151"/>
        <v>0</v>
      </c>
      <c r="X157" s="518">
        <f t="shared" si="151"/>
        <v>0</v>
      </c>
      <c r="Y157" s="518">
        <f t="shared" si="151"/>
        <v>0</v>
      </c>
      <c r="Z157" s="518">
        <f t="shared" si="151"/>
        <v>0</v>
      </c>
      <c r="AA157" s="518">
        <f t="shared" si="151"/>
        <v>0</v>
      </c>
      <c r="AB157" s="518">
        <f t="shared" si="151"/>
        <v>0</v>
      </c>
      <c r="AC157" s="518">
        <f t="shared" si="151"/>
        <v>0</v>
      </c>
      <c r="AD157" s="518">
        <f t="shared" si="151"/>
        <v>0</v>
      </c>
      <c r="AE157" s="518">
        <f t="shared" si="151"/>
        <v>0</v>
      </c>
      <c r="AF157" s="518">
        <f t="shared" si="151"/>
        <v>0</v>
      </c>
      <c r="AG157" s="518">
        <f t="shared" si="151"/>
        <v>0</v>
      </c>
      <c r="AH157" s="518">
        <f t="shared" si="151"/>
        <v>0</v>
      </c>
      <c r="AI157" s="518">
        <f t="shared" si="151"/>
        <v>0</v>
      </c>
      <c r="AJ157" s="518">
        <f t="shared" si="151"/>
        <v>0</v>
      </c>
      <c r="AK157" s="518">
        <f t="shared" si="151"/>
        <v>0</v>
      </c>
      <c r="AL157" s="518">
        <f t="shared" si="151"/>
        <v>0</v>
      </c>
      <c r="AM157" s="518">
        <f t="shared" si="151"/>
        <v>0</v>
      </c>
      <c r="AN157" s="518">
        <f t="shared" si="123"/>
        <v>0</v>
      </c>
      <c r="AO157" s="514">
        <f t="shared" si="128"/>
        <v>0</v>
      </c>
      <c r="AP157" s="515">
        <f t="shared" si="129"/>
        <v>0</v>
      </c>
      <c r="AQ157" s="516">
        <f t="shared" si="130"/>
        <v>0</v>
      </c>
      <c r="AR157" s="516">
        <f t="shared" si="131"/>
        <v>0</v>
      </c>
      <c r="AS157" s="514">
        <f t="shared" si="132"/>
        <v>0</v>
      </c>
      <c r="AT157" s="516">
        <f t="shared" si="133"/>
        <v>0</v>
      </c>
      <c r="AU157" s="516">
        <f t="shared" si="134"/>
        <v>0</v>
      </c>
      <c r="AV157" s="516">
        <f t="shared" si="135"/>
        <v>0</v>
      </c>
      <c r="AW157" s="516">
        <f t="shared" si="136"/>
        <v>0</v>
      </c>
      <c r="AX157" s="516">
        <f t="shared" si="137"/>
        <v>0</v>
      </c>
      <c r="AY157" s="516">
        <f t="shared" si="138"/>
        <v>0</v>
      </c>
      <c r="AZ157" s="516">
        <f t="shared" si="139"/>
        <v>0</v>
      </c>
    </row>
    <row r="158" spans="1:52">
      <c r="A158" s="520">
        <v>1</v>
      </c>
      <c r="B158" s="523">
        <v>2</v>
      </c>
      <c r="C158" s="522">
        <v>4</v>
      </c>
      <c r="D158" s="522">
        <v>241</v>
      </c>
      <c r="E158" s="520">
        <v>1</v>
      </c>
      <c r="F158" s="520"/>
      <c r="G158" s="521" t="s">
        <v>142</v>
      </c>
      <c r="H158" s="519"/>
      <c r="I158" s="519"/>
      <c r="J158" s="519"/>
      <c r="K158" s="519"/>
      <c r="L158" s="519"/>
      <c r="M158" s="519"/>
      <c r="N158" s="519"/>
      <c r="O158" s="519"/>
      <c r="P158" s="519"/>
      <c r="Q158" s="519"/>
      <c r="R158" s="519"/>
      <c r="S158" s="519"/>
      <c r="T158" s="519"/>
      <c r="U158" s="519"/>
      <c r="V158" s="519"/>
      <c r="W158" s="519"/>
      <c r="X158" s="519"/>
      <c r="Y158" s="519"/>
      <c r="Z158" s="519"/>
      <c r="AA158" s="519"/>
      <c r="AB158" s="519"/>
      <c r="AC158" s="519"/>
      <c r="AD158" s="519"/>
      <c r="AE158" s="519"/>
      <c r="AF158" s="519"/>
      <c r="AG158" s="519"/>
      <c r="AH158" s="519"/>
      <c r="AI158" s="519"/>
      <c r="AJ158" s="519"/>
      <c r="AK158" s="519"/>
      <c r="AL158" s="519"/>
      <c r="AM158" s="519"/>
      <c r="AN158" s="519">
        <f t="shared" si="123"/>
        <v>0</v>
      </c>
      <c r="AO158" s="514">
        <f t="shared" si="128"/>
        <v>0</v>
      </c>
      <c r="AP158" s="515">
        <f t="shared" si="129"/>
        <v>0</v>
      </c>
      <c r="AQ158" s="516">
        <f t="shared" si="130"/>
        <v>0</v>
      </c>
      <c r="AR158" s="516">
        <f t="shared" si="131"/>
        <v>0</v>
      </c>
      <c r="AS158" s="514">
        <f t="shared" si="132"/>
        <v>0</v>
      </c>
      <c r="AT158" s="516">
        <f t="shared" si="133"/>
        <v>0</v>
      </c>
      <c r="AU158" s="516">
        <f t="shared" si="134"/>
        <v>0</v>
      </c>
      <c r="AV158" s="516">
        <f t="shared" si="135"/>
        <v>0</v>
      </c>
      <c r="AW158" s="516">
        <f t="shared" si="136"/>
        <v>0</v>
      </c>
      <c r="AX158" s="516">
        <f t="shared" si="137"/>
        <v>0</v>
      </c>
      <c r="AY158" s="516">
        <f t="shared" si="138"/>
        <v>0</v>
      </c>
      <c r="AZ158" s="516">
        <f t="shared" si="139"/>
        <v>0</v>
      </c>
    </row>
    <row r="159" spans="1:52">
      <c r="A159" s="520">
        <v>1</v>
      </c>
      <c r="B159" s="523">
        <v>2</v>
      </c>
      <c r="C159" s="522">
        <v>4</v>
      </c>
      <c r="D159" s="522">
        <v>242</v>
      </c>
      <c r="E159" s="523"/>
      <c r="F159" s="523"/>
      <c r="G159" s="524" t="s">
        <v>143</v>
      </c>
      <c r="H159" s="518">
        <f>+H160</f>
        <v>0</v>
      </c>
      <c r="I159" s="518">
        <f t="shared" ref="I159:AM159" si="152">+I160</f>
        <v>0</v>
      </c>
      <c r="J159" s="518">
        <f t="shared" si="152"/>
        <v>0</v>
      </c>
      <c r="K159" s="518">
        <f t="shared" si="152"/>
        <v>0</v>
      </c>
      <c r="L159" s="518">
        <f t="shared" si="152"/>
        <v>0</v>
      </c>
      <c r="M159" s="518">
        <f t="shared" si="152"/>
        <v>0</v>
      </c>
      <c r="N159" s="518">
        <f t="shared" si="152"/>
        <v>0</v>
      </c>
      <c r="O159" s="518">
        <f t="shared" si="152"/>
        <v>0</v>
      </c>
      <c r="P159" s="518">
        <f t="shared" si="152"/>
        <v>0</v>
      </c>
      <c r="Q159" s="518">
        <f t="shared" si="152"/>
        <v>0</v>
      </c>
      <c r="R159" s="518">
        <f t="shared" si="152"/>
        <v>0</v>
      </c>
      <c r="S159" s="518">
        <f t="shared" si="152"/>
        <v>0</v>
      </c>
      <c r="T159" s="518">
        <f t="shared" si="152"/>
        <v>0</v>
      </c>
      <c r="U159" s="518">
        <f t="shared" si="152"/>
        <v>0</v>
      </c>
      <c r="V159" s="518">
        <f t="shared" si="152"/>
        <v>0</v>
      </c>
      <c r="W159" s="518">
        <f t="shared" si="152"/>
        <v>0</v>
      </c>
      <c r="X159" s="518">
        <f t="shared" si="152"/>
        <v>0</v>
      </c>
      <c r="Y159" s="518">
        <f t="shared" si="152"/>
        <v>0</v>
      </c>
      <c r="Z159" s="518">
        <f t="shared" si="152"/>
        <v>0</v>
      </c>
      <c r="AA159" s="518">
        <f t="shared" si="152"/>
        <v>0</v>
      </c>
      <c r="AB159" s="518">
        <f t="shared" si="152"/>
        <v>0</v>
      </c>
      <c r="AC159" s="518">
        <f t="shared" si="152"/>
        <v>0</v>
      </c>
      <c r="AD159" s="518">
        <f t="shared" si="152"/>
        <v>0</v>
      </c>
      <c r="AE159" s="518">
        <f t="shared" si="152"/>
        <v>0</v>
      </c>
      <c r="AF159" s="518">
        <f t="shared" si="152"/>
        <v>0</v>
      </c>
      <c r="AG159" s="518">
        <f t="shared" si="152"/>
        <v>0</v>
      </c>
      <c r="AH159" s="518">
        <f t="shared" si="152"/>
        <v>0</v>
      </c>
      <c r="AI159" s="518">
        <f t="shared" si="152"/>
        <v>0</v>
      </c>
      <c r="AJ159" s="518">
        <f t="shared" si="152"/>
        <v>0</v>
      </c>
      <c r="AK159" s="518">
        <f t="shared" si="152"/>
        <v>0</v>
      </c>
      <c r="AL159" s="518">
        <f t="shared" si="152"/>
        <v>0</v>
      </c>
      <c r="AM159" s="518">
        <f t="shared" si="152"/>
        <v>0</v>
      </c>
      <c r="AN159" s="518">
        <f t="shared" si="123"/>
        <v>0</v>
      </c>
      <c r="AO159" s="514">
        <f t="shared" si="128"/>
        <v>0</v>
      </c>
      <c r="AP159" s="515">
        <f t="shared" si="129"/>
        <v>0</v>
      </c>
      <c r="AQ159" s="516">
        <f t="shared" si="130"/>
        <v>0</v>
      </c>
      <c r="AR159" s="516">
        <f t="shared" si="131"/>
        <v>0</v>
      </c>
      <c r="AS159" s="514">
        <f t="shared" si="132"/>
        <v>0</v>
      </c>
      <c r="AT159" s="516">
        <f t="shared" si="133"/>
        <v>0</v>
      </c>
      <c r="AU159" s="516">
        <f t="shared" si="134"/>
        <v>0</v>
      </c>
      <c r="AV159" s="516">
        <f t="shared" si="135"/>
        <v>0</v>
      </c>
      <c r="AW159" s="516">
        <f t="shared" si="136"/>
        <v>0</v>
      </c>
      <c r="AX159" s="516">
        <f t="shared" si="137"/>
        <v>0</v>
      </c>
      <c r="AY159" s="516">
        <f t="shared" si="138"/>
        <v>0</v>
      </c>
      <c r="AZ159" s="516">
        <f t="shared" si="139"/>
        <v>0</v>
      </c>
    </row>
    <row r="160" spans="1:52" s="47" customFormat="1">
      <c r="A160" s="520">
        <v>1</v>
      </c>
      <c r="B160" s="523">
        <v>2</v>
      </c>
      <c r="C160" s="522">
        <v>4</v>
      </c>
      <c r="D160" s="522">
        <v>242</v>
      </c>
      <c r="E160" s="520">
        <v>1</v>
      </c>
      <c r="F160" s="520"/>
      <c r="G160" s="521" t="s">
        <v>143</v>
      </c>
      <c r="H160" s="519"/>
      <c r="I160" s="519"/>
      <c r="J160" s="519"/>
      <c r="K160" s="519"/>
      <c r="L160" s="519"/>
      <c r="M160" s="519"/>
      <c r="N160" s="519"/>
      <c r="O160" s="519"/>
      <c r="P160" s="519"/>
      <c r="Q160" s="519"/>
      <c r="R160" s="519"/>
      <c r="S160" s="519"/>
      <c r="T160" s="519">
        <v>0</v>
      </c>
      <c r="U160" s="519">
        <v>0</v>
      </c>
      <c r="V160" s="519"/>
      <c r="W160" s="519"/>
      <c r="X160" s="519"/>
      <c r="Y160" s="519"/>
      <c r="Z160" s="519"/>
      <c r="AA160" s="519"/>
      <c r="AB160" s="519"/>
      <c r="AC160" s="519"/>
      <c r="AD160" s="519"/>
      <c r="AE160" s="519"/>
      <c r="AF160" s="519"/>
      <c r="AG160" s="519"/>
      <c r="AH160" s="519"/>
      <c r="AI160" s="519"/>
      <c r="AJ160" s="519"/>
      <c r="AK160" s="519"/>
      <c r="AL160" s="519"/>
      <c r="AM160" s="519"/>
      <c r="AN160" s="519">
        <f t="shared" si="123"/>
        <v>0</v>
      </c>
      <c r="AO160" s="514">
        <f t="shared" si="128"/>
        <v>0</v>
      </c>
      <c r="AP160" s="515">
        <f t="shared" si="129"/>
        <v>0</v>
      </c>
      <c r="AQ160" s="516">
        <f t="shared" si="130"/>
        <v>0</v>
      </c>
      <c r="AR160" s="516">
        <f t="shared" si="131"/>
        <v>0</v>
      </c>
      <c r="AS160" s="514">
        <f t="shared" si="132"/>
        <v>0</v>
      </c>
      <c r="AT160" s="516">
        <f t="shared" si="133"/>
        <v>0</v>
      </c>
      <c r="AU160" s="516">
        <f t="shared" si="134"/>
        <v>0</v>
      </c>
      <c r="AV160" s="516">
        <f t="shared" si="135"/>
        <v>0</v>
      </c>
      <c r="AW160" s="516">
        <f t="shared" si="136"/>
        <v>0</v>
      </c>
      <c r="AX160" s="516">
        <f t="shared" si="137"/>
        <v>0</v>
      </c>
      <c r="AY160" s="516">
        <f t="shared" si="138"/>
        <v>0</v>
      </c>
      <c r="AZ160" s="516">
        <f t="shared" si="139"/>
        <v>0</v>
      </c>
    </row>
    <row r="161" spans="1:52">
      <c r="A161" s="520">
        <v>1</v>
      </c>
      <c r="B161" s="523">
        <v>2</v>
      </c>
      <c r="C161" s="522">
        <v>4</v>
      </c>
      <c r="D161" s="522">
        <v>243</v>
      </c>
      <c r="E161" s="523"/>
      <c r="F161" s="523"/>
      <c r="G161" s="524" t="s">
        <v>144</v>
      </c>
      <c r="H161" s="518">
        <f>+H162</f>
        <v>0</v>
      </c>
      <c r="I161" s="518">
        <f t="shared" ref="I161:AM161" si="153">+I162</f>
        <v>0</v>
      </c>
      <c r="J161" s="518">
        <f t="shared" si="153"/>
        <v>0</v>
      </c>
      <c r="K161" s="518">
        <f t="shared" si="153"/>
        <v>0</v>
      </c>
      <c r="L161" s="518">
        <f t="shared" si="153"/>
        <v>0</v>
      </c>
      <c r="M161" s="518">
        <f t="shared" si="153"/>
        <v>0</v>
      </c>
      <c r="N161" s="518">
        <f t="shared" si="153"/>
        <v>0</v>
      </c>
      <c r="O161" s="518">
        <f t="shared" si="153"/>
        <v>0</v>
      </c>
      <c r="P161" s="518">
        <f t="shared" si="153"/>
        <v>0</v>
      </c>
      <c r="Q161" s="518">
        <f t="shared" si="153"/>
        <v>0</v>
      </c>
      <c r="R161" s="518">
        <f t="shared" si="153"/>
        <v>0</v>
      </c>
      <c r="S161" s="518">
        <f t="shared" si="153"/>
        <v>0</v>
      </c>
      <c r="T161" s="518">
        <f>+T162</f>
        <v>0</v>
      </c>
      <c r="U161" s="518">
        <f t="shared" si="153"/>
        <v>0</v>
      </c>
      <c r="V161" s="518">
        <f t="shared" si="153"/>
        <v>0</v>
      </c>
      <c r="W161" s="518">
        <f t="shared" si="153"/>
        <v>0</v>
      </c>
      <c r="X161" s="518">
        <f t="shared" si="153"/>
        <v>0</v>
      </c>
      <c r="Y161" s="518">
        <f t="shared" si="153"/>
        <v>0</v>
      </c>
      <c r="Z161" s="518">
        <f t="shared" si="153"/>
        <v>0</v>
      </c>
      <c r="AA161" s="518">
        <f t="shared" si="153"/>
        <v>0</v>
      </c>
      <c r="AB161" s="518">
        <f t="shared" si="153"/>
        <v>0</v>
      </c>
      <c r="AC161" s="518">
        <f t="shared" si="153"/>
        <v>0</v>
      </c>
      <c r="AD161" s="518">
        <f t="shared" si="153"/>
        <v>0</v>
      </c>
      <c r="AE161" s="518">
        <f t="shared" si="153"/>
        <v>0</v>
      </c>
      <c r="AF161" s="518">
        <f t="shared" si="153"/>
        <v>0</v>
      </c>
      <c r="AG161" s="518">
        <f t="shared" si="153"/>
        <v>0</v>
      </c>
      <c r="AH161" s="518">
        <f t="shared" si="153"/>
        <v>0</v>
      </c>
      <c r="AI161" s="518">
        <f t="shared" si="153"/>
        <v>0</v>
      </c>
      <c r="AJ161" s="518">
        <f t="shared" si="153"/>
        <v>0</v>
      </c>
      <c r="AK161" s="518">
        <f t="shared" si="153"/>
        <v>0</v>
      </c>
      <c r="AL161" s="518">
        <f t="shared" si="153"/>
        <v>0</v>
      </c>
      <c r="AM161" s="518">
        <f t="shared" si="153"/>
        <v>0</v>
      </c>
      <c r="AN161" s="518">
        <f t="shared" si="123"/>
        <v>0</v>
      </c>
      <c r="AO161" s="514">
        <f t="shared" si="128"/>
        <v>0</v>
      </c>
      <c r="AP161" s="515">
        <f t="shared" si="129"/>
        <v>0</v>
      </c>
      <c r="AQ161" s="516">
        <f t="shared" si="130"/>
        <v>0</v>
      </c>
      <c r="AR161" s="516">
        <f t="shared" si="131"/>
        <v>0</v>
      </c>
      <c r="AS161" s="514">
        <f t="shared" si="132"/>
        <v>0</v>
      </c>
      <c r="AT161" s="516">
        <f t="shared" si="133"/>
        <v>0</v>
      </c>
      <c r="AU161" s="516">
        <f t="shared" si="134"/>
        <v>0</v>
      </c>
      <c r="AV161" s="516">
        <f t="shared" si="135"/>
        <v>0</v>
      </c>
      <c r="AW161" s="516">
        <f t="shared" si="136"/>
        <v>0</v>
      </c>
      <c r="AX161" s="516">
        <f t="shared" si="137"/>
        <v>0</v>
      </c>
      <c r="AY161" s="516">
        <f t="shared" si="138"/>
        <v>0</v>
      </c>
      <c r="AZ161" s="516">
        <f t="shared" si="139"/>
        <v>0</v>
      </c>
    </row>
    <row r="162" spans="1:52">
      <c r="A162" s="520">
        <v>1</v>
      </c>
      <c r="B162" s="523">
        <v>2</v>
      </c>
      <c r="C162" s="522">
        <v>4</v>
      </c>
      <c r="D162" s="522">
        <v>243</v>
      </c>
      <c r="E162" s="520">
        <v>1</v>
      </c>
      <c r="F162" s="520"/>
      <c r="G162" s="521" t="s">
        <v>144</v>
      </c>
      <c r="H162" s="519"/>
      <c r="I162" s="519"/>
      <c r="J162" s="519"/>
      <c r="K162" s="519"/>
      <c r="L162" s="519"/>
      <c r="M162" s="519"/>
      <c r="N162" s="519"/>
      <c r="O162" s="519"/>
      <c r="P162" s="519"/>
      <c r="Q162" s="519"/>
      <c r="R162" s="519"/>
      <c r="S162" s="519"/>
      <c r="T162" s="519"/>
      <c r="U162" s="519"/>
      <c r="V162" s="519"/>
      <c r="W162" s="519"/>
      <c r="X162" s="519"/>
      <c r="Y162" s="519"/>
      <c r="Z162" s="519"/>
      <c r="AA162" s="519"/>
      <c r="AB162" s="519"/>
      <c r="AC162" s="519"/>
      <c r="AD162" s="519"/>
      <c r="AE162" s="519"/>
      <c r="AF162" s="519"/>
      <c r="AG162" s="519"/>
      <c r="AH162" s="519"/>
      <c r="AI162" s="519"/>
      <c r="AJ162" s="519"/>
      <c r="AK162" s="519"/>
      <c r="AL162" s="519"/>
      <c r="AM162" s="519"/>
      <c r="AN162" s="519">
        <f t="shared" si="123"/>
        <v>0</v>
      </c>
      <c r="AO162" s="514">
        <f t="shared" si="128"/>
        <v>0</v>
      </c>
      <c r="AP162" s="515">
        <f t="shared" si="129"/>
        <v>0</v>
      </c>
      <c r="AQ162" s="516">
        <f t="shared" si="130"/>
        <v>0</v>
      </c>
      <c r="AR162" s="516">
        <f t="shared" si="131"/>
        <v>0</v>
      </c>
      <c r="AS162" s="514">
        <f t="shared" si="132"/>
        <v>0</v>
      </c>
      <c r="AT162" s="516">
        <f t="shared" si="133"/>
        <v>0</v>
      </c>
      <c r="AU162" s="516">
        <f t="shared" si="134"/>
        <v>0</v>
      </c>
      <c r="AV162" s="516">
        <f t="shared" si="135"/>
        <v>0</v>
      </c>
      <c r="AW162" s="516">
        <f t="shared" si="136"/>
        <v>0</v>
      </c>
      <c r="AX162" s="516">
        <f t="shared" si="137"/>
        <v>0</v>
      </c>
      <c r="AY162" s="516">
        <f t="shared" si="138"/>
        <v>0</v>
      </c>
      <c r="AZ162" s="516">
        <f t="shared" si="139"/>
        <v>0</v>
      </c>
    </row>
    <row r="163" spans="1:52">
      <c r="A163" s="520">
        <v>1</v>
      </c>
      <c r="B163" s="523">
        <v>2</v>
      </c>
      <c r="C163" s="522">
        <v>4</v>
      </c>
      <c r="D163" s="522">
        <v>244</v>
      </c>
      <c r="E163" s="523"/>
      <c r="F163" s="523"/>
      <c r="G163" s="524" t="s">
        <v>145</v>
      </c>
      <c r="H163" s="518">
        <f>+H164</f>
        <v>0</v>
      </c>
      <c r="I163" s="518">
        <f t="shared" ref="I163:AM163" si="154">+I164</f>
        <v>0</v>
      </c>
      <c r="J163" s="518">
        <f t="shared" si="154"/>
        <v>0</v>
      </c>
      <c r="K163" s="518">
        <f t="shared" si="154"/>
        <v>0</v>
      </c>
      <c r="L163" s="518">
        <f t="shared" si="154"/>
        <v>0</v>
      </c>
      <c r="M163" s="518">
        <f t="shared" si="154"/>
        <v>0</v>
      </c>
      <c r="N163" s="518">
        <f t="shared" si="154"/>
        <v>0</v>
      </c>
      <c r="O163" s="518">
        <f t="shared" si="154"/>
        <v>0</v>
      </c>
      <c r="P163" s="518">
        <f t="shared" si="154"/>
        <v>0</v>
      </c>
      <c r="Q163" s="518">
        <f t="shared" si="154"/>
        <v>0</v>
      </c>
      <c r="R163" s="518">
        <f t="shared" si="154"/>
        <v>0</v>
      </c>
      <c r="S163" s="518"/>
      <c r="T163" s="518"/>
      <c r="U163" s="518">
        <f t="shared" si="154"/>
        <v>0</v>
      </c>
      <c r="V163" s="518">
        <f t="shared" si="154"/>
        <v>0</v>
      </c>
      <c r="W163" s="518">
        <f t="shared" si="154"/>
        <v>0</v>
      </c>
      <c r="X163" s="518">
        <f t="shared" si="154"/>
        <v>0</v>
      </c>
      <c r="Y163" s="518">
        <f t="shared" si="154"/>
        <v>0</v>
      </c>
      <c r="Z163" s="518">
        <f t="shared" si="154"/>
        <v>0</v>
      </c>
      <c r="AA163" s="518">
        <f t="shared" si="154"/>
        <v>0</v>
      </c>
      <c r="AB163" s="518">
        <f t="shared" si="154"/>
        <v>0</v>
      </c>
      <c r="AC163" s="518">
        <f t="shared" si="154"/>
        <v>0</v>
      </c>
      <c r="AD163" s="518">
        <f t="shared" si="154"/>
        <v>0</v>
      </c>
      <c r="AE163" s="518">
        <f t="shared" si="154"/>
        <v>0</v>
      </c>
      <c r="AF163" s="518">
        <f t="shared" si="154"/>
        <v>0</v>
      </c>
      <c r="AG163" s="518">
        <f t="shared" si="154"/>
        <v>0</v>
      </c>
      <c r="AH163" s="518">
        <f t="shared" si="154"/>
        <v>0</v>
      </c>
      <c r="AI163" s="518">
        <f t="shared" si="154"/>
        <v>0</v>
      </c>
      <c r="AJ163" s="518">
        <f t="shared" si="154"/>
        <v>0</v>
      </c>
      <c r="AK163" s="518">
        <f t="shared" si="154"/>
        <v>0</v>
      </c>
      <c r="AL163" s="518">
        <f t="shared" si="154"/>
        <v>0</v>
      </c>
      <c r="AM163" s="518">
        <f t="shared" si="154"/>
        <v>0</v>
      </c>
      <c r="AN163" s="518">
        <f t="shared" si="123"/>
        <v>0</v>
      </c>
      <c r="AO163" s="514">
        <f t="shared" si="128"/>
        <v>0</v>
      </c>
      <c r="AP163" s="515">
        <f t="shared" si="129"/>
        <v>0</v>
      </c>
      <c r="AQ163" s="516">
        <f t="shared" si="130"/>
        <v>0</v>
      </c>
      <c r="AR163" s="516">
        <f t="shared" si="131"/>
        <v>0</v>
      </c>
      <c r="AS163" s="514">
        <f t="shared" si="132"/>
        <v>0</v>
      </c>
      <c r="AT163" s="516">
        <f t="shared" si="133"/>
        <v>0</v>
      </c>
      <c r="AU163" s="516">
        <f t="shared" si="134"/>
        <v>0</v>
      </c>
      <c r="AV163" s="516">
        <f t="shared" si="135"/>
        <v>0</v>
      </c>
      <c r="AW163" s="516">
        <f t="shared" si="136"/>
        <v>0</v>
      </c>
      <c r="AX163" s="516">
        <f t="shared" si="137"/>
        <v>0</v>
      </c>
      <c r="AY163" s="516">
        <f t="shared" si="138"/>
        <v>0</v>
      </c>
      <c r="AZ163" s="516">
        <f t="shared" si="139"/>
        <v>0</v>
      </c>
    </row>
    <row r="164" spans="1:52">
      <c r="A164" s="520">
        <v>1</v>
      </c>
      <c r="B164" s="523">
        <v>2</v>
      </c>
      <c r="C164" s="522">
        <v>4</v>
      </c>
      <c r="D164" s="522">
        <v>244</v>
      </c>
      <c r="E164" s="520">
        <v>1</v>
      </c>
      <c r="F164" s="520"/>
      <c r="G164" s="521" t="s">
        <v>145</v>
      </c>
      <c r="H164" s="519"/>
      <c r="I164" s="519"/>
      <c r="J164" s="519"/>
      <c r="K164" s="519"/>
      <c r="L164" s="519"/>
      <c r="M164" s="519"/>
      <c r="N164" s="519"/>
      <c r="O164" s="519"/>
      <c r="P164" s="519"/>
      <c r="Q164" s="519"/>
      <c r="R164" s="519"/>
      <c r="S164" s="519"/>
      <c r="T164" s="519"/>
      <c r="U164" s="519"/>
      <c r="V164" s="519"/>
      <c r="W164" s="519"/>
      <c r="X164" s="519"/>
      <c r="Y164" s="519"/>
      <c r="Z164" s="519"/>
      <c r="AA164" s="519"/>
      <c r="AB164" s="519"/>
      <c r="AC164" s="519"/>
      <c r="AD164" s="519"/>
      <c r="AE164" s="519"/>
      <c r="AF164" s="519"/>
      <c r="AG164" s="519"/>
      <c r="AH164" s="519"/>
      <c r="AI164" s="519"/>
      <c r="AJ164" s="519"/>
      <c r="AK164" s="519"/>
      <c r="AL164" s="519"/>
      <c r="AM164" s="519"/>
      <c r="AN164" s="519">
        <f t="shared" si="123"/>
        <v>0</v>
      </c>
      <c r="AO164" s="514">
        <f t="shared" si="128"/>
        <v>0</v>
      </c>
      <c r="AP164" s="515">
        <f t="shared" si="129"/>
        <v>0</v>
      </c>
      <c r="AQ164" s="516">
        <f t="shared" si="130"/>
        <v>0</v>
      </c>
      <c r="AR164" s="516">
        <f t="shared" si="131"/>
        <v>0</v>
      </c>
      <c r="AS164" s="514">
        <f t="shared" si="132"/>
        <v>0</v>
      </c>
      <c r="AT164" s="516">
        <f t="shared" si="133"/>
        <v>0</v>
      </c>
      <c r="AU164" s="516">
        <f t="shared" si="134"/>
        <v>0</v>
      </c>
      <c r="AV164" s="516">
        <f t="shared" si="135"/>
        <v>0</v>
      </c>
      <c r="AW164" s="516">
        <f t="shared" si="136"/>
        <v>0</v>
      </c>
      <c r="AX164" s="516">
        <f t="shared" si="137"/>
        <v>0</v>
      </c>
      <c r="AY164" s="516">
        <f t="shared" si="138"/>
        <v>0</v>
      </c>
      <c r="AZ164" s="516">
        <f t="shared" si="139"/>
        <v>0</v>
      </c>
    </row>
    <row r="165" spans="1:52">
      <c r="A165" s="520">
        <v>1</v>
      </c>
      <c r="B165" s="523">
        <v>2</v>
      </c>
      <c r="C165" s="522">
        <v>4</v>
      </c>
      <c r="D165" s="522">
        <v>245</v>
      </c>
      <c r="E165" s="523"/>
      <c r="F165" s="523"/>
      <c r="G165" s="524" t="s">
        <v>146</v>
      </c>
      <c r="H165" s="518">
        <f>+H166</f>
        <v>0</v>
      </c>
      <c r="I165" s="518">
        <f t="shared" ref="I165:AM165" si="155">+I166</f>
        <v>0</v>
      </c>
      <c r="J165" s="518">
        <f t="shared" si="155"/>
        <v>0</v>
      </c>
      <c r="K165" s="518">
        <f t="shared" si="155"/>
        <v>0</v>
      </c>
      <c r="L165" s="518">
        <f t="shared" si="155"/>
        <v>0</v>
      </c>
      <c r="M165" s="518">
        <f t="shared" si="155"/>
        <v>0</v>
      </c>
      <c r="N165" s="518">
        <f t="shared" si="155"/>
        <v>0</v>
      </c>
      <c r="O165" s="518">
        <f t="shared" si="155"/>
        <v>0</v>
      </c>
      <c r="P165" s="518">
        <f t="shared" si="155"/>
        <v>0</v>
      </c>
      <c r="Q165" s="518">
        <f t="shared" si="155"/>
        <v>0</v>
      </c>
      <c r="R165" s="518">
        <f t="shared" si="155"/>
        <v>0</v>
      </c>
      <c r="S165" s="518"/>
      <c r="T165" s="518"/>
      <c r="U165" s="518">
        <f t="shared" si="155"/>
        <v>0</v>
      </c>
      <c r="V165" s="518">
        <f t="shared" si="155"/>
        <v>0</v>
      </c>
      <c r="W165" s="518">
        <f t="shared" si="155"/>
        <v>0</v>
      </c>
      <c r="X165" s="518">
        <f t="shared" si="155"/>
        <v>0</v>
      </c>
      <c r="Y165" s="518">
        <f t="shared" si="155"/>
        <v>0</v>
      </c>
      <c r="Z165" s="518">
        <f t="shared" si="155"/>
        <v>0</v>
      </c>
      <c r="AA165" s="518">
        <f t="shared" si="155"/>
        <v>0</v>
      </c>
      <c r="AB165" s="518">
        <f t="shared" si="155"/>
        <v>0</v>
      </c>
      <c r="AC165" s="518">
        <f t="shared" si="155"/>
        <v>0</v>
      </c>
      <c r="AD165" s="518">
        <f t="shared" si="155"/>
        <v>0</v>
      </c>
      <c r="AE165" s="518">
        <f t="shared" si="155"/>
        <v>0</v>
      </c>
      <c r="AF165" s="518">
        <f t="shared" si="155"/>
        <v>0</v>
      </c>
      <c r="AG165" s="518">
        <f t="shared" si="155"/>
        <v>0</v>
      </c>
      <c r="AH165" s="518">
        <f t="shared" si="155"/>
        <v>0</v>
      </c>
      <c r="AI165" s="518">
        <f t="shared" si="155"/>
        <v>0</v>
      </c>
      <c r="AJ165" s="518">
        <f t="shared" si="155"/>
        <v>0</v>
      </c>
      <c r="AK165" s="518">
        <f t="shared" si="155"/>
        <v>0</v>
      </c>
      <c r="AL165" s="518">
        <f t="shared" si="155"/>
        <v>0</v>
      </c>
      <c r="AM165" s="518">
        <f t="shared" si="155"/>
        <v>0</v>
      </c>
      <c r="AN165" s="518">
        <f t="shared" si="123"/>
        <v>0</v>
      </c>
      <c r="AO165" s="514">
        <f t="shared" si="128"/>
        <v>0</v>
      </c>
      <c r="AP165" s="515">
        <f t="shared" si="129"/>
        <v>0</v>
      </c>
      <c r="AQ165" s="516">
        <f t="shared" si="130"/>
        <v>0</v>
      </c>
      <c r="AR165" s="516">
        <f t="shared" si="131"/>
        <v>0</v>
      </c>
      <c r="AS165" s="514">
        <f t="shared" si="132"/>
        <v>0</v>
      </c>
      <c r="AT165" s="516">
        <f t="shared" si="133"/>
        <v>0</v>
      </c>
      <c r="AU165" s="516">
        <f t="shared" si="134"/>
        <v>0</v>
      </c>
      <c r="AV165" s="516">
        <f t="shared" si="135"/>
        <v>0</v>
      </c>
      <c r="AW165" s="516">
        <f t="shared" si="136"/>
        <v>0</v>
      </c>
      <c r="AX165" s="516">
        <f t="shared" si="137"/>
        <v>0</v>
      </c>
      <c r="AY165" s="516">
        <f t="shared" si="138"/>
        <v>0</v>
      </c>
      <c r="AZ165" s="516">
        <f t="shared" si="139"/>
        <v>0</v>
      </c>
    </row>
    <row r="166" spans="1:52" s="47" customFormat="1">
      <c r="A166" s="520">
        <v>1</v>
      </c>
      <c r="B166" s="523">
        <v>2</v>
      </c>
      <c r="C166" s="522">
        <v>4</v>
      </c>
      <c r="D166" s="522">
        <v>245</v>
      </c>
      <c r="E166" s="520">
        <v>1</v>
      </c>
      <c r="F166" s="520"/>
      <c r="G166" s="521" t="s">
        <v>146</v>
      </c>
      <c r="H166" s="519"/>
      <c r="I166" s="519"/>
      <c r="J166" s="519"/>
      <c r="K166" s="519"/>
      <c r="L166" s="519"/>
      <c r="M166" s="519"/>
      <c r="N166" s="519">
        <v>0</v>
      </c>
      <c r="O166" s="519"/>
      <c r="P166" s="519"/>
      <c r="Q166" s="519"/>
      <c r="R166" s="519"/>
      <c r="S166" s="519"/>
      <c r="T166" s="519"/>
      <c r="U166" s="519"/>
      <c r="V166" s="519"/>
      <c r="W166" s="519"/>
      <c r="X166" s="519"/>
      <c r="Y166" s="519"/>
      <c r="Z166" s="519"/>
      <c r="AA166" s="519"/>
      <c r="AB166" s="519"/>
      <c r="AC166" s="519"/>
      <c r="AD166" s="519"/>
      <c r="AE166" s="519"/>
      <c r="AF166" s="519"/>
      <c r="AG166" s="519"/>
      <c r="AH166" s="519"/>
      <c r="AI166" s="519"/>
      <c r="AJ166" s="519"/>
      <c r="AK166" s="519"/>
      <c r="AL166" s="519"/>
      <c r="AM166" s="519"/>
      <c r="AN166" s="519">
        <f t="shared" si="123"/>
        <v>0</v>
      </c>
      <c r="AO166" s="514">
        <f t="shared" si="128"/>
        <v>0</v>
      </c>
      <c r="AP166" s="515">
        <f t="shared" si="129"/>
        <v>0</v>
      </c>
      <c r="AQ166" s="516">
        <f t="shared" si="130"/>
        <v>0</v>
      </c>
      <c r="AR166" s="516">
        <f t="shared" si="131"/>
        <v>0</v>
      </c>
      <c r="AS166" s="514">
        <f t="shared" si="132"/>
        <v>0</v>
      </c>
      <c r="AT166" s="516">
        <f t="shared" si="133"/>
        <v>0</v>
      </c>
      <c r="AU166" s="516">
        <f t="shared" si="134"/>
        <v>0</v>
      </c>
      <c r="AV166" s="516">
        <f t="shared" si="135"/>
        <v>0</v>
      </c>
      <c r="AW166" s="516">
        <f t="shared" si="136"/>
        <v>0</v>
      </c>
      <c r="AX166" s="516">
        <f t="shared" si="137"/>
        <v>0</v>
      </c>
      <c r="AY166" s="516">
        <f t="shared" si="138"/>
        <v>0</v>
      </c>
      <c r="AZ166" s="516">
        <f t="shared" si="139"/>
        <v>0</v>
      </c>
    </row>
    <row r="167" spans="1:52">
      <c r="A167" s="520">
        <v>1</v>
      </c>
      <c r="B167" s="523">
        <v>2</v>
      </c>
      <c r="C167" s="522">
        <v>4</v>
      </c>
      <c r="D167" s="522">
        <v>246</v>
      </c>
      <c r="E167" s="523"/>
      <c r="F167" s="523"/>
      <c r="G167" s="524" t="s">
        <v>147</v>
      </c>
      <c r="H167" s="518">
        <f>+H168</f>
        <v>0</v>
      </c>
      <c r="I167" s="518">
        <f t="shared" ref="I167:AM167" si="156">+I168</f>
        <v>0</v>
      </c>
      <c r="J167" s="518">
        <f t="shared" si="156"/>
        <v>0</v>
      </c>
      <c r="K167" s="518">
        <f t="shared" si="156"/>
        <v>0</v>
      </c>
      <c r="L167" s="518">
        <f t="shared" si="156"/>
        <v>0</v>
      </c>
      <c r="M167" s="518">
        <f t="shared" si="156"/>
        <v>0</v>
      </c>
      <c r="N167" s="518">
        <f t="shared" si="156"/>
        <v>0</v>
      </c>
      <c r="O167" s="518">
        <f t="shared" si="156"/>
        <v>0</v>
      </c>
      <c r="P167" s="518">
        <f t="shared" si="156"/>
        <v>0</v>
      </c>
      <c r="Q167" s="518">
        <f t="shared" si="156"/>
        <v>0</v>
      </c>
      <c r="R167" s="518">
        <f t="shared" si="156"/>
        <v>0</v>
      </c>
      <c r="S167" s="518">
        <f t="shared" si="156"/>
        <v>0</v>
      </c>
      <c r="T167" s="518">
        <f t="shared" si="156"/>
        <v>346614.12</v>
      </c>
      <c r="U167" s="518">
        <f t="shared" si="156"/>
        <v>0</v>
      </c>
      <c r="V167" s="518">
        <f t="shared" si="156"/>
        <v>0</v>
      </c>
      <c r="W167" s="518">
        <f t="shared" si="156"/>
        <v>0</v>
      </c>
      <c r="X167" s="518">
        <f t="shared" si="156"/>
        <v>0</v>
      </c>
      <c r="Y167" s="518">
        <f t="shared" si="156"/>
        <v>0</v>
      </c>
      <c r="Z167" s="518">
        <f t="shared" si="156"/>
        <v>0</v>
      </c>
      <c r="AA167" s="518">
        <f t="shared" si="156"/>
        <v>0</v>
      </c>
      <c r="AB167" s="518">
        <f t="shared" si="156"/>
        <v>0</v>
      </c>
      <c r="AC167" s="518">
        <f t="shared" si="156"/>
        <v>0</v>
      </c>
      <c r="AD167" s="518">
        <f t="shared" si="156"/>
        <v>0</v>
      </c>
      <c r="AE167" s="518">
        <f t="shared" si="156"/>
        <v>0</v>
      </c>
      <c r="AF167" s="518">
        <f t="shared" si="156"/>
        <v>0</v>
      </c>
      <c r="AG167" s="518">
        <f t="shared" si="156"/>
        <v>0</v>
      </c>
      <c r="AH167" s="518">
        <f t="shared" si="156"/>
        <v>0</v>
      </c>
      <c r="AI167" s="518">
        <f t="shared" si="156"/>
        <v>0</v>
      </c>
      <c r="AJ167" s="518">
        <f t="shared" si="156"/>
        <v>0</v>
      </c>
      <c r="AK167" s="518">
        <f t="shared" si="156"/>
        <v>0</v>
      </c>
      <c r="AL167" s="518">
        <f t="shared" si="156"/>
        <v>0</v>
      </c>
      <c r="AM167" s="518">
        <f t="shared" si="156"/>
        <v>0</v>
      </c>
      <c r="AN167" s="518">
        <f t="shared" si="123"/>
        <v>346614.12</v>
      </c>
      <c r="AO167" s="514">
        <f t="shared" si="128"/>
        <v>28884.51</v>
      </c>
      <c r="AP167" s="515">
        <f t="shared" si="129"/>
        <v>28884.51</v>
      </c>
      <c r="AQ167" s="516">
        <f t="shared" si="130"/>
        <v>28884.51</v>
      </c>
      <c r="AR167" s="516">
        <f t="shared" si="131"/>
        <v>28884.51</v>
      </c>
      <c r="AS167" s="514">
        <f t="shared" si="132"/>
        <v>28884.51</v>
      </c>
      <c r="AT167" s="516">
        <f t="shared" si="133"/>
        <v>28884.51</v>
      </c>
      <c r="AU167" s="516">
        <f t="shared" si="134"/>
        <v>28884.51</v>
      </c>
      <c r="AV167" s="516">
        <f t="shared" si="135"/>
        <v>28884.51</v>
      </c>
      <c r="AW167" s="516">
        <f t="shared" si="136"/>
        <v>28884.51</v>
      </c>
      <c r="AX167" s="516">
        <f t="shared" si="137"/>
        <v>28884.51</v>
      </c>
      <c r="AY167" s="516">
        <f t="shared" si="138"/>
        <v>28884.51</v>
      </c>
      <c r="AZ167" s="516">
        <f t="shared" si="139"/>
        <v>28884.51</v>
      </c>
    </row>
    <row r="168" spans="1:52" s="47" customFormat="1">
      <c r="A168" s="520">
        <v>1</v>
      </c>
      <c r="B168" s="523">
        <v>2</v>
      </c>
      <c r="C168" s="522">
        <v>4</v>
      </c>
      <c r="D168" s="522">
        <v>246</v>
      </c>
      <c r="E168" s="520">
        <v>1</v>
      </c>
      <c r="F168" s="520"/>
      <c r="G168" s="521" t="s">
        <v>147</v>
      </c>
      <c r="H168" s="519"/>
      <c r="I168" s="519"/>
      <c r="J168" s="519"/>
      <c r="K168" s="519">
        <v>0</v>
      </c>
      <c r="L168" s="519">
        <v>0</v>
      </c>
      <c r="M168" s="519">
        <v>0</v>
      </c>
      <c r="N168" s="519">
        <v>0</v>
      </c>
      <c r="O168" s="519"/>
      <c r="P168" s="519"/>
      <c r="Q168" s="519"/>
      <c r="R168" s="519"/>
      <c r="S168" s="519"/>
      <c r="T168" s="519">
        <v>346614.12</v>
      </c>
      <c r="U168" s="519"/>
      <c r="V168" s="519"/>
      <c r="W168" s="519"/>
      <c r="X168" s="519"/>
      <c r="Y168" s="519"/>
      <c r="Z168" s="519"/>
      <c r="AA168" s="519"/>
      <c r="AB168" s="519"/>
      <c r="AC168" s="519"/>
      <c r="AD168" s="519"/>
      <c r="AE168" s="519"/>
      <c r="AF168" s="519"/>
      <c r="AG168" s="519"/>
      <c r="AH168" s="519"/>
      <c r="AI168" s="519"/>
      <c r="AJ168" s="519"/>
      <c r="AK168" s="519"/>
      <c r="AL168" s="519"/>
      <c r="AM168" s="519"/>
      <c r="AN168" s="519">
        <f t="shared" si="123"/>
        <v>346614.12</v>
      </c>
      <c r="AO168" s="514">
        <f t="shared" si="128"/>
        <v>28884.51</v>
      </c>
      <c r="AP168" s="515">
        <f t="shared" si="129"/>
        <v>28884.51</v>
      </c>
      <c r="AQ168" s="516">
        <f t="shared" si="130"/>
        <v>28884.51</v>
      </c>
      <c r="AR168" s="516">
        <f t="shared" si="131"/>
        <v>28884.51</v>
      </c>
      <c r="AS168" s="514">
        <f t="shared" si="132"/>
        <v>28884.51</v>
      </c>
      <c r="AT168" s="516">
        <f t="shared" si="133"/>
        <v>28884.51</v>
      </c>
      <c r="AU168" s="516">
        <f t="shared" si="134"/>
        <v>28884.51</v>
      </c>
      <c r="AV168" s="516">
        <f t="shared" si="135"/>
        <v>28884.51</v>
      </c>
      <c r="AW168" s="516">
        <f t="shared" si="136"/>
        <v>28884.51</v>
      </c>
      <c r="AX168" s="516">
        <f t="shared" si="137"/>
        <v>28884.51</v>
      </c>
      <c r="AY168" s="516">
        <f t="shared" si="138"/>
        <v>28884.51</v>
      </c>
      <c r="AZ168" s="516">
        <f t="shared" si="139"/>
        <v>28884.51</v>
      </c>
    </row>
    <row r="169" spans="1:52">
      <c r="A169" s="520">
        <v>1</v>
      </c>
      <c r="B169" s="523">
        <v>2</v>
      </c>
      <c r="C169" s="522">
        <v>4</v>
      </c>
      <c r="D169" s="522">
        <v>247</v>
      </c>
      <c r="E169" s="523"/>
      <c r="F169" s="523"/>
      <c r="G169" s="524" t="s">
        <v>148</v>
      </c>
      <c r="H169" s="518">
        <f>+H170</f>
        <v>0</v>
      </c>
      <c r="I169" s="518">
        <f t="shared" ref="I169:AM169" si="157">+I170</f>
        <v>0</v>
      </c>
      <c r="J169" s="518">
        <f t="shared" si="157"/>
        <v>0</v>
      </c>
      <c r="K169" s="518">
        <f t="shared" si="157"/>
        <v>0</v>
      </c>
      <c r="L169" s="518">
        <f t="shared" si="157"/>
        <v>0</v>
      </c>
      <c r="M169" s="518">
        <f t="shared" si="157"/>
        <v>0</v>
      </c>
      <c r="N169" s="518">
        <f t="shared" si="157"/>
        <v>0</v>
      </c>
      <c r="O169" s="518">
        <f t="shared" si="157"/>
        <v>0</v>
      </c>
      <c r="P169" s="518">
        <f t="shared" si="157"/>
        <v>0</v>
      </c>
      <c r="Q169" s="518">
        <f t="shared" si="157"/>
        <v>0</v>
      </c>
      <c r="R169" s="518">
        <f t="shared" si="157"/>
        <v>0</v>
      </c>
      <c r="S169" s="518">
        <f t="shared" si="157"/>
        <v>0</v>
      </c>
      <c r="T169" s="518">
        <f t="shared" si="157"/>
        <v>0</v>
      </c>
      <c r="U169" s="518">
        <f t="shared" si="157"/>
        <v>0</v>
      </c>
      <c r="V169" s="518">
        <f t="shared" si="157"/>
        <v>0</v>
      </c>
      <c r="W169" s="518">
        <f t="shared" si="157"/>
        <v>0</v>
      </c>
      <c r="X169" s="518">
        <f t="shared" si="157"/>
        <v>0</v>
      </c>
      <c r="Y169" s="518">
        <f t="shared" si="157"/>
        <v>0</v>
      </c>
      <c r="Z169" s="518">
        <f t="shared" si="157"/>
        <v>0</v>
      </c>
      <c r="AA169" s="518">
        <f t="shared" si="157"/>
        <v>0</v>
      </c>
      <c r="AB169" s="518">
        <f t="shared" si="157"/>
        <v>0</v>
      </c>
      <c r="AC169" s="518">
        <f t="shared" si="157"/>
        <v>0</v>
      </c>
      <c r="AD169" s="518">
        <f t="shared" si="157"/>
        <v>0</v>
      </c>
      <c r="AE169" s="518">
        <f t="shared" si="157"/>
        <v>0</v>
      </c>
      <c r="AF169" s="518">
        <f t="shared" si="157"/>
        <v>0</v>
      </c>
      <c r="AG169" s="518">
        <f t="shared" si="157"/>
        <v>0</v>
      </c>
      <c r="AH169" s="518">
        <f t="shared" si="157"/>
        <v>0</v>
      </c>
      <c r="AI169" s="518">
        <f t="shared" si="157"/>
        <v>0</v>
      </c>
      <c r="AJ169" s="518">
        <f t="shared" si="157"/>
        <v>0</v>
      </c>
      <c r="AK169" s="518">
        <f t="shared" si="157"/>
        <v>0</v>
      </c>
      <c r="AL169" s="518">
        <f t="shared" si="157"/>
        <v>0</v>
      </c>
      <c r="AM169" s="518">
        <f t="shared" si="157"/>
        <v>0</v>
      </c>
      <c r="AN169" s="518">
        <f t="shared" si="123"/>
        <v>0</v>
      </c>
      <c r="AO169" s="514">
        <f t="shared" si="128"/>
        <v>0</v>
      </c>
      <c r="AP169" s="515">
        <f t="shared" si="129"/>
        <v>0</v>
      </c>
      <c r="AQ169" s="516">
        <f t="shared" si="130"/>
        <v>0</v>
      </c>
      <c r="AR169" s="516">
        <f t="shared" si="131"/>
        <v>0</v>
      </c>
      <c r="AS169" s="514">
        <f t="shared" si="132"/>
        <v>0</v>
      </c>
      <c r="AT169" s="516">
        <f t="shared" si="133"/>
        <v>0</v>
      </c>
      <c r="AU169" s="516">
        <f t="shared" si="134"/>
        <v>0</v>
      </c>
      <c r="AV169" s="516">
        <f t="shared" si="135"/>
        <v>0</v>
      </c>
      <c r="AW169" s="516">
        <f t="shared" si="136"/>
        <v>0</v>
      </c>
      <c r="AX169" s="516">
        <f t="shared" si="137"/>
        <v>0</v>
      </c>
      <c r="AY169" s="516">
        <f t="shared" si="138"/>
        <v>0</v>
      </c>
      <c r="AZ169" s="516">
        <f t="shared" si="139"/>
        <v>0</v>
      </c>
    </row>
    <row r="170" spans="1:52" s="47" customFormat="1">
      <c r="A170" s="520">
        <v>1</v>
      </c>
      <c r="B170" s="523">
        <v>2</v>
      </c>
      <c r="C170" s="522">
        <v>4</v>
      </c>
      <c r="D170" s="522">
        <v>247</v>
      </c>
      <c r="E170" s="520">
        <v>1</v>
      </c>
      <c r="F170" s="520"/>
      <c r="G170" s="521" t="s">
        <v>148</v>
      </c>
      <c r="H170" s="519"/>
      <c r="I170" s="519"/>
      <c r="J170" s="519"/>
      <c r="K170" s="519">
        <v>0</v>
      </c>
      <c r="L170" s="519"/>
      <c r="M170" s="519">
        <v>0</v>
      </c>
      <c r="N170" s="519"/>
      <c r="O170" s="519"/>
      <c r="P170" s="519"/>
      <c r="Q170" s="519"/>
      <c r="R170" s="519"/>
      <c r="S170" s="519"/>
      <c r="T170" s="519"/>
      <c r="U170" s="519"/>
      <c r="V170" s="519"/>
      <c r="W170" s="519"/>
      <c r="X170" s="519"/>
      <c r="Y170" s="519"/>
      <c r="Z170" s="519"/>
      <c r="AA170" s="519"/>
      <c r="AB170" s="519"/>
      <c r="AC170" s="519"/>
      <c r="AD170" s="519"/>
      <c r="AE170" s="519"/>
      <c r="AF170" s="519"/>
      <c r="AG170" s="519"/>
      <c r="AH170" s="519"/>
      <c r="AI170" s="519"/>
      <c r="AJ170" s="519"/>
      <c r="AK170" s="519"/>
      <c r="AL170" s="519"/>
      <c r="AM170" s="519"/>
      <c r="AN170" s="519">
        <f t="shared" si="123"/>
        <v>0</v>
      </c>
      <c r="AO170" s="514">
        <f t="shared" si="128"/>
        <v>0</v>
      </c>
      <c r="AP170" s="515">
        <f t="shared" si="129"/>
        <v>0</v>
      </c>
      <c r="AQ170" s="516">
        <f t="shared" si="130"/>
        <v>0</v>
      </c>
      <c r="AR170" s="516">
        <f t="shared" si="131"/>
        <v>0</v>
      </c>
      <c r="AS170" s="514">
        <f t="shared" si="132"/>
        <v>0</v>
      </c>
      <c r="AT170" s="516">
        <f t="shared" si="133"/>
        <v>0</v>
      </c>
      <c r="AU170" s="516">
        <f t="shared" si="134"/>
        <v>0</v>
      </c>
      <c r="AV170" s="516">
        <f t="shared" si="135"/>
        <v>0</v>
      </c>
      <c r="AW170" s="516">
        <f t="shared" si="136"/>
        <v>0</v>
      </c>
      <c r="AX170" s="516">
        <f t="shared" si="137"/>
        <v>0</v>
      </c>
      <c r="AY170" s="516">
        <f t="shared" si="138"/>
        <v>0</v>
      </c>
      <c r="AZ170" s="516">
        <f t="shared" si="139"/>
        <v>0</v>
      </c>
    </row>
    <row r="171" spans="1:52">
      <c r="A171" s="520">
        <v>1</v>
      </c>
      <c r="B171" s="523">
        <v>2</v>
      </c>
      <c r="C171" s="522">
        <v>4</v>
      </c>
      <c r="D171" s="522">
        <v>248</v>
      </c>
      <c r="E171" s="523"/>
      <c r="F171" s="523"/>
      <c r="G171" s="524" t="s">
        <v>149</v>
      </c>
      <c r="H171" s="518">
        <f>+H172</f>
        <v>0</v>
      </c>
      <c r="I171" s="518">
        <f t="shared" ref="I171:AM171" si="158">+I172</f>
        <v>0</v>
      </c>
      <c r="J171" s="518">
        <f t="shared" si="158"/>
        <v>0</v>
      </c>
      <c r="K171" s="518">
        <f t="shared" si="158"/>
        <v>0</v>
      </c>
      <c r="L171" s="518">
        <f t="shared" si="158"/>
        <v>0</v>
      </c>
      <c r="M171" s="518">
        <f t="shared" si="158"/>
        <v>0</v>
      </c>
      <c r="N171" s="518">
        <f t="shared" si="158"/>
        <v>0</v>
      </c>
      <c r="O171" s="518">
        <f t="shared" si="158"/>
        <v>0</v>
      </c>
      <c r="P171" s="518">
        <f t="shared" si="158"/>
        <v>0</v>
      </c>
      <c r="Q171" s="518">
        <f t="shared" si="158"/>
        <v>0</v>
      </c>
      <c r="R171" s="518">
        <f t="shared" si="158"/>
        <v>0</v>
      </c>
      <c r="S171" s="518">
        <f t="shared" si="158"/>
        <v>0</v>
      </c>
      <c r="T171" s="518">
        <f t="shared" si="158"/>
        <v>0</v>
      </c>
      <c r="U171" s="518">
        <f t="shared" si="158"/>
        <v>0</v>
      </c>
      <c r="V171" s="518">
        <f t="shared" si="158"/>
        <v>0</v>
      </c>
      <c r="W171" s="518">
        <f t="shared" si="158"/>
        <v>0</v>
      </c>
      <c r="X171" s="518">
        <f t="shared" si="158"/>
        <v>0</v>
      </c>
      <c r="Y171" s="518">
        <f t="shared" si="158"/>
        <v>0</v>
      </c>
      <c r="Z171" s="518">
        <f t="shared" si="158"/>
        <v>0</v>
      </c>
      <c r="AA171" s="518">
        <f t="shared" si="158"/>
        <v>0</v>
      </c>
      <c r="AB171" s="518">
        <f t="shared" si="158"/>
        <v>0</v>
      </c>
      <c r="AC171" s="518">
        <f t="shared" si="158"/>
        <v>0</v>
      </c>
      <c r="AD171" s="518">
        <f t="shared" si="158"/>
        <v>0</v>
      </c>
      <c r="AE171" s="518">
        <f t="shared" si="158"/>
        <v>0</v>
      </c>
      <c r="AF171" s="518">
        <f t="shared" si="158"/>
        <v>0</v>
      </c>
      <c r="AG171" s="518">
        <f t="shared" si="158"/>
        <v>0</v>
      </c>
      <c r="AH171" s="518">
        <f t="shared" si="158"/>
        <v>0</v>
      </c>
      <c r="AI171" s="518">
        <f t="shared" si="158"/>
        <v>0</v>
      </c>
      <c r="AJ171" s="518">
        <f t="shared" si="158"/>
        <v>0</v>
      </c>
      <c r="AK171" s="518">
        <f t="shared" si="158"/>
        <v>0</v>
      </c>
      <c r="AL171" s="518">
        <f t="shared" si="158"/>
        <v>0</v>
      </c>
      <c r="AM171" s="518">
        <f t="shared" si="158"/>
        <v>0</v>
      </c>
      <c r="AN171" s="518">
        <f t="shared" si="123"/>
        <v>0</v>
      </c>
      <c r="AO171" s="514">
        <f t="shared" si="128"/>
        <v>0</v>
      </c>
      <c r="AP171" s="515">
        <f t="shared" si="129"/>
        <v>0</v>
      </c>
      <c r="AQ171" s="516">
        <f t="shared" si="130"/>
        <v>0</v>
      </c>
      <c r="AR171" s="516">
        <f t="shared" si="131"/>
        <v>0</v>
      </c>
      <c r="AS171" s="514">
        <f t="shared" si="132"/>
        <v>0</v>
      </c>
      <c r="AT171" s="516">
        <f t="shared" si="133"/>
        <v>0</v>
      </c>
      <c r="AU171" s="516">
        <f t="shared" si="134"/>
        <v>0</v>
      </c>
      <c r="AV171" s="516">
        <f t="shared" si="135"/>
        <v>0</v>
      </c>
      <c r="AW171" s="516">
        <f t="shared" si="136"/>
        <v>0</v>
      </c>
      <c r="AX171" s="516">
        <f t="shared" si="137"/>
        <v>0</v>
      </c>
      <c r="AY171" s="516">
        <f t="shared" si="138"/>
        <v>0</v>
      </c>
      <c r="AZ171" s="516">
        <f t="shared" si="139"/>
        <v>0</v>
      </c>
    </row>
    <row r="172" spans="1:52" s="47" customFormat="1">
      <c r="A172" s="520">
        <v>1</v>
      </c>
      <c r="B172" s="523">
        <v>2</v>
      </c>
      <c r="C172" s="522">
        <v>4</v>
      </c>
      <c r="D172" s="522">
        <v>248</v>
      </c>
      <c r="E172" s="520">
        <v>1</v>
      </c>
      <c r="F172" s="520"/>
      <c r="G172" s="521" t="s">
        <v>149</v>
      </c>
      <c r="H172" s="519"/>
      <c r="I172" s="519"/>
      <c r="J172" s="519"/>
      <c r="K172" s="519"/>
      <c r="L172" s="519"/>
      <c r="M172" s="519"/>
      <c r="N172" s="519"/>
      <c r="O172" s="519"/>
      <c r="P172" s="519"/>
      <c r="Q172" s="519"/>
      <c r="R172" s="519"/>
      <c r="S172" s="519"/>
      <c r="T172" s="519"/>
      <c r="U172" s="519"/>
      <c r="V172" s="519"/>
      <c r="W172" s="519"/>
      <c r="X172" s="519"/>
      <c r="Y172" s="519"/>
      <c r="Z172" s="519"/>
      <c r="AA172" s="519"/>
      <c r="AB172" s="519"/>
      <c r="AC172" s="519"/>
      <c r="AD172" s="519"/>
      <c r="AE172" s="519"/>
      <c r="AF172" s="519"/>
      <c r="AG172" s="519"/>
      <c r="AH172" s="519"/>
      <c r="AI172" s="519"/>
      <c r="AJ172" s="519"/>
      <c r="AK172" s="519"/>
      <c r="AL172" s="519"/>
      <c r="AM172" s="519"/>
      <c r="AN172" s="519">
        <f t="shared" si="123"/>
        <v>0</v>
      </c>
      <c r="AO172" s="514">
        <f t="shared" si="128"/>
        <v>0</v>
      </c>
      <c r="AP172" s="515">
        <f t="shared" si="129"/>
        <v>0</v>
      </c>
      <c r="AQ172" s="516">
        <f t="shared" si="130"/>
        <v>0</v>
      </c>
      <c r="AR172" s="516">
        <f t="shared" si="131"/>
        <v>0</v>
      </c>
      <c r="AS172" s="514">
        <f t="shared" si="132"/>
        <v>0</v>
      </c>
      <c r="AT172" s="516">
        <f t="shared" si="133"/>
        <v>0</v>
      </c>
      <c r="AU172" s="516">
        <f t="shared" si="134"/>
        <v>0</v>
      </c>
      <c r="AV172" s="516">
        <f t="shared" si="135"/>
        <v>0</v>
      </c>
      <c r="AW172" s="516">
        <f t="shared" si="136"/>
        <v>0</v>
      </c>
      <c r="AX172" s="516">
        <f t="shared" si="137"/>
        <v>0</v>
      </c>
      <c r="AY172" s="516">
        <f t="shared" si="138"/>
        <v>0</v>
      </c>
      <c r="AZ172" s="516">
        <f t="shared" si="139"/>
        <v>0</v>
      </c>
    </row>
    <row r="173" spans="1:52">
      <c r="A173" s="520">
        <v>1</v>
      </c>
      <c r="B173" s="523">
        <v>2</v>
      </c>
      <c r="C173" s="522">
        <v>4</v>
      </c>
      <c r="D173" s="522">
        <v>249</v>
      </c>
      <c r="E173" s="523"/>
      <c r="F173" s="523"/>
      <c r="G173" s="524" t="s">
        <v>150</v>
      </c>
      <c r="H173" s="518">
        <f>SUM(H174:H179)</f>
        <v>0</v>
      </c>
      <c r="I173" s="518">
        <f t="shared" ref="I173:AM173" si="159">SUM(I174:I179)</f>
        <v>0</v>
      </c>
      <c r="J173" s="518">
        <f t="shared" si="159"/>
        <v>0</v>
      </c>
      <c r="K173" s="518">
        <f t="shared" si="159"/>
        <v>0</v>
      </c>
      <c r="L173" s="518">
        <f t="shared" si="159"/>
        <v>0</v>
      </c>
      <c r="M173" s="518">
        <f t="shared" si="159"/>
        <v>0</v>
      </c>
      <c r="N173" s="518">
        <f t="shared" si="159"/>
        <v>0</v>
      </c>
      <c r="O173" s="518">
        <f t="shared" si="159"/>
        <v>0</v>
      </c>
      <c r="P173" s="518">
        <f t="shared" si="159"/>
        <v>0</v>
      </c>
      <c r="Q173" s="518">
        <f t="shared" si="159"/>
        <v>0</v>
      </c>
      <c r="R173" s="518">
        <f t="shared" si="159"/>
        <v>0</v>
      </c>
      <c r="S173" s="518">
        <f t="shared" si="159"/>
        <v>0</v>
      </c>
      <c r="T173" s="518">
        <f t="shared" si="159"/>
        <v>0</v>
      </c>
      <c r="U173" s="518">
        <f t="shared" si="159"/>
        <v>0</v>
      </c>
      <c r="V173" s="518">
        <f t="shared" si="159"/>
        <v>0</v>
      </c>
      <c r="W173" s="518">
        <f>SUM(W174:W179)</f>
        <v>0</v>
      </c>
      <c r="X173" s="518">
        <f t="shared" ref="X173:AG173" si="160">SUM(X174:X179)</f>
        <v>0</v>
      </c>
      <c r="Y173" s="518">
        <f t="shared" si="160"/>
        <v>0</v>
      </c>
      <c r="Z173" s="518">
        <f t="shared" si="160"/>
        <v>0</v>
      </c>
      <c r="AA173" s="518">
        <f t="shared" si="160"/>
        <v>0</v>
      </c>
      <c r="AB173" s="518">
        <f t="shared" si="160"/>
        <v>0</v>
      </c>
      <c r="AC173" s="518">
        <f t="shared" si="160"/>
        <v>0</v>
      </c>
      <c r="AD173" s="518">
        <f t="shared" si="160"/>
        <v>0</v>
      </c>
      <c r="AE173" s="518">
        <f t="shared" si="160"/>
        <v>0</v>
      </c>
      <c r="AF173" s="518">
        <f t="shared" si="160"/>
        <v>0</v>
      </c>
      <c r="AG173" s="518">
        <f t="shared" si="160"/>
        <v>0</v>
      </c>
      <c r="AH173" s="518">
        <f>SUM(AH174:AH179)</f>
        <v>0</v>
      </c>
      <c r="AI173" s="518">
        <f t="shared" si="159"/>
        <v>0</v>
      </c>
      <c r="AJ173" s="518">
        <f t="shared" si="159"/>
        <v>0</v>
      </c>
      <c r="AK173" s="518">
        <f t="shared" si="159"/>
        <v>0</v>
      </c>
      <c r="AL173" s="518">
        <f t="shared" si="159"/>
        <v>0</v>
      </c>
      <c r="AM173" s="518">
        <f t="shared" si="159"/>
        <v>0</v>
      </c>
      <c r="AN173" s="518">
        <f t="shared" si="123"/>
        <v>0</v>
      </c>
      <c r="AO173" s="514">
        <f t="shared" si="128"/>
        <v>0</v>
      </c>
      <c r="AP173" s="515">
        <f t="shared" si="129"/>
        <v>0</v>
      </c>
      <c r="AQ173" s="516">
        <f t="shared" si="130"/>
        <v>0</v>
      </c>
      <c r="AR173" s="516">
        <f t="shared" si="131"/>
        <v>0</v>
      </c>
      <c r="AS173" s="514">
        <f t="shared" si="132"/>
        <v>0</v>
      </c>
      <c r="AT173" s="516">
        <f t="shared" si="133"/>
        <v>0</v>
      </c>
      <c r="AU173" s="516">
        <f t="shared" si="134"/>
        <v>0</v>
      </c>
      <c r="AV173" s="516">
        <f t="shared" si="135"/>
        <v>0</v>
      </c>
      <c r="AW173" s="516">
        <f t="shared" si="136"/>
        <v>0</v>
      </c>
      <c r="AX173" s="516">
        <f t="shared" si="137"/>
        <v>0</v>
      </c>
      <c r="AY173" s="516">
        <f t="shared" si="138"/>
        <v>0</v>
      </c>
      <c r="AZ173" s="516">
        <f t="shared" si="139"/>
        <v>0</v>
      </c>
    </row>
    <row r="174" spans="1:52" s="47" customFormat="1">
      <c r="A174" s="520">
        <v>1</v>
      </c>
      <c r="B174" s="523">
        <v>2</v>
      </c>
      <c r="C174" s="522">
        <v>4</v>
      </c>
      <c r="D174" s="522">
        <v>249</v>
      </c>
      <c r="E174" s="520">
        <v>1</v>
      </c>
      <c r="F174" s="520"/>
      <c r="G174" s="521" t="s">
        <v>151</v>
      </c>
      <c r="H174" s="519"/>
      <c r="I174" s="519"/>
      <c r="J174" s="519"/>
      <c r="K174" s="519"/>
      <c r="L174" s="519"/>
      <c r="M174" s="519"/>
      <c r="N174" s="519"/>
      <c r="O174" s="519"/>
      <c r="P174" s="519"/>
      <c r="Q174" s="519"/>
      <c r="R174" s="519"/>
      <c r="S174" s="519"/>
      <c r="T174" s="519"/>
      <c r="U174" s="519"/>
      <c r="V174" s="519"/>
      <c r="W174" s="519"/>
      <c r="X174" s="519"/>
      <c r="Y174" s="519"/>
      <c r="Z174" s="519"/>
      <c r="AA174" s="519"/>
      <c r="AB174" s="519"/>
      <c r="AC174" s="519"/>
      <c r="AD174" s="519"/>
      <c r="AE174" s="519"/>
      <c r="AF174" s="519"/>
      <c r="AG174" s="519"/>
      <c r="AH174" s="519"/>
      <c r="AI174" s="519"/>
      <c r="AJ174" s="519"/>
      <c r="AK174" s="519"/>
      <c r="AL174" s="519"/>
      <c r="AM174" s="519"/>
      <c r="AN174" s="519">
        <f t="shared" si="123"/>
        <v>0</v>
      </c>
      <c r="AO174" s="514">
        <f t="shared" si="128"/>
        <v>0</v>
      </c>
      <c r="AP174" s="515">
        <f t="shared" si="129"/>
        <v>0</v>
      </c>
      <c r="AQ174" s="516">
        <f t="shared" si="130"/>
        <v>0</v>
      </c>
      <c r="AR174" s="516">
        <f t="shared" si="131"/>
        <v>0</v>
      </c>
      <c r="AS174" s="514">
        <f t="shared" si="132"/>
        <v>0</v>
      </c>
      <c r="AT174" s="516">
        <f t="shared" si="133"/>
        <v>0</v>
      </c>
      <c r="AU174" s="516">
        <f t="shared" si="134"/>
        <v>0</v>
      </c>
      <c r="AV174" s="516">
        <f t="shared" si="135"/>
        <v>0</v>
      </c>
      <c r="AW174" s="516">
        <f t="shared" si="136"/>
        <v>0</v>
      </c>
      <c r="AX174" s="516">
        <f t="shared" si="137"/>
        <v>0</v>
      </c>
      <c r="AY174" s="516">
        <f t="shared" si="138"/>
        <v>0</v>
      </c>
      <c r="AZ174" s="516">
        <f t="shared" si="139"/>
        <v>0</v>
      </c>
    </row>
    <row r="175" spans="1:52" s="47" customFormat="1">
      <c r="A175" s="520">
        <v>1</v>
      </c>
      <c r="B175" s="523">
        <v>2</v>
      </c>
      <c r="C175" s="522">
        <v>4</v>
      </c>
      <c r="D175" s="522">
        <v>249</v>
      </c>
      <c r="E175" s="520">
        <v>2</v>
      </c>
      <c r="F175" s="520"/>
      <c r="G175" s="521" t="s">
        <v>152</v>
      </c>
      <c r="H175" s="519"/>
      <c r="I175" s="519"/>
      <c r="J175" s="519"/>
      <c r="K175" s="519"/>
      <c r="L175" s="519"/>
      <c r="M175" s="519"/>
      <c r="N175" s="519"/>
      <c r="O175" s="519"/>
      <c r="P175" s="519"/>
      <c r="Q175" s="519"/>
      <c r="R175" s="519"/>
      <c r="S175" s="519">
        <v>0</v>
      </c>
      <c r="T175" s="519"/>
      <c r="U175" s="519"/>
      <c r="V175" s="519"/>
      <c r="W175" s="519"/>
      <c r="X175" s="519"/>
      <c r="Y175" s="519"/>
      <c r="Z175" s="519"/>
      <c r="AA175" s="519"/>
      <c r="AB175" s="519"/>
      <c r="AC175" s="519"/>
      <c r="AD175" s="519"/>
      <c r="AE175" s="519"/>
      <c r="AF175" s="519"/>
      <c r="AG175" s="519"/>
      <c r="AH175" s="519"/>
      <c r="AI175" s="519"/>
      <c r="AJ175" s="519"/>
      <c r="AK175" s="519"/>
      <c r="AL175" s="519"/>
      <c r="AM175" s="519"/>
      <c r="AN175" s="519">
        <f t="shared" si="123"/>
        <v>0</v>
      </c>
      <c r="AO175" s="514">
        <f t="shared" si="128"/>
        <v>0</v>
      </c>
      <c r="AP175" s="515">
        <f t="shared" si="129"/>
        <v>0</v>
      </c>
      <c r="AQ175" s="516">
        <f t="shared" si="130"/>
        <v>0</v>
      </c>
      <c r="AR175" s="516">
        <f t="shared" si="131"/>
        <v>0</v>
      </c>
      <c r="AS175" s="514">
        <f t="shared" si="132"/>
        <v>0</v>
      </c>
      <c r="AT175" s="516">
        <f t="shared" si="133"/>
        <v>0</v>
      </c>
      <c r="AU175" s="516">
        <f t="shared" si="134"/>
        <v>0</v>
      </c>
      <c r="AV175" s="516">
        <f t="shared" si="135"/>
        <v>0</v>
      </c>
      <c r="AW175" s="516">
        <f t="shared" si="136"/>
        <v>0</v>
      </c>
      <c r="AX175" s="516">
        <f t="shared" si="137"/>
        <v>0</v>
      </c>
      <c r="AY175" s="516">
        <f t="shared" si="138"/>
        <v>0</v>
      </c>
      <c r="AZ175" s="516">
        <f t="shared" si="139"/>
        <v>0</v>
      </c>
    </row>
    <row r="176" spans="1:52" s="47" customFormat="1">
      <c r="A176" s="520">
        <v>1</v>
      </c>
      <c r="B176" s="523">
        <v>2</v>
      </c>
      <c r="C176" s="522">
        <v>4</v>
      </c>
      <c r="D176" s="522">
        <v>249</v>
      </c>
      <c r="E176" s="520">
        <v>3</v>
      </c>
      <c r="F176" s="520"/>
      <c r="G176" s="521" t="s">
        <v>153</v>
      </c>
      <c r="H176" s="519"/>
      <c r="I176" s="519"/>
      <c r="J176" s="519"/>
      <c r="K176" s="519"/>
      <c r="L176" s="519"/>
      <c r="M176" s="519"/>
      <c r="N176" s="519"/>
      <c r="O176" s="519"/>
      <c r="P176" s="519"/>
      <c r="Q176" s="519"/>
      <c r="R176" s="519"/>
      <c r="S176" s="519"/>
      <c r="T176" s="519"/>
      <c r="U176" s="519"/>
      <c r="V176" s="519"/>
      <c r="W176" s="519"/>
      <c r="X176" s="519"/>
      <c r="Y176" s="519"/>
      <c r="Z176" s="519"/>
      <c r="AA176" s="519"/>
      <c r="AB176" s="519"/>
      <c r="AC176" s="519"/>
      <c r="AD176" s="519"/>
      <c r="AE176" s="519"/>
      <c r="AF176" s="519"/>
      <c r="AG176" s="519"/>
      <c r="AH176" s="519"/>
      <c r="AI176" s="519"/>
      <c r="AJ176" s="519"/>
      <c r="AK176" s="519"/>
      <c r="AL176" s="519"/>
      <c r="AM176" s="519"/>
      <c r="AN176" s="519">
        <f t="shared" si="123"/>
        <v>0</v>
      </c>
      <c r="AO176" s="514">
        <f t="shared" si="128"/>
        <v>0</v>
      </c>
      <c r="AP176" s="515">
        <f t="shared" si="129"/>
        <v>0</v>
      </c>
      <c r="AQ176" s="516">
        <f t="shared" si="130"/>
        <v>0</v>
      </c>
      <c r="AR176" s="516">
        <f t="shared" si="131"/>
        <v>0</v>
      </c>
      <c r="AS176" s="514">
        <f t="shared" si="132"/>
        <v>0</v>
      </c>
      <c r="AT176" s="516">
        <f t="shared" si="133"/>
        <v>0</v>
      </c>
      <c r="AU176" s="516">
        <f t="shared" si="134"/>
        <v>0</v>
      </c>
      <c r="AV176" s="516">
        <f t="shared" si="135"/>
        <v>0</v>
      </c>
      <c r="AW176" s="516">
        <f t="shared" si="136"/>
        <v>0</v>
      </c>
      <c r="AX176" s="516">
        <f t="shared" si="137"/>
        <v>0</v>
      </c>
      <c r="AY176" s="516">
        <f t="shared" si="138"/>
        <v>0</v>
      </c>
      <c r="AZ176" s="516">
        <f t="shared" si="139"/>
        <v>0</v>
      </c>
    </row>
    <row r="177" spans="1:52" s="47" customFormat="1">
      <c r="A177" s="520">
        <v>1</v>
      </c>
      <c r="B177" s="523">
        <v>2</v>
      </c>
      <c r="C177" s="522">
        <v>4</v>
      </c>
      <c r="D177" s="522">
        <v>249</v>
      </c>
      <c r="E177" s="520">
        <v>4</v>
      </c>
      <c r="F177" s="520"/>
      <c r="G177" s="521" t="s">
        <v>106</v>
      </c>
      <c r="H177" s="519"/>
      <c r="I177" s="519"/>
      <c r="J177" s="519"/>
      <c r="K177" s="519"/>
      <c r="L177" s="519"/>
      <c r="M177" s="519"/>
      <c r="N177" s="519"/>
      <c r="O177" s="519"/>
      <c r="P177" s="519"/>
      <c r="Q177" s="519"/>
      <c r="R177" s="519"/>
      <c r="S177" s="519"/>
      <c r="T177" s="519"/>
      <c r="U177" s="519">
        <v>0</v>
      </c>
      <c r="V177" s="519"/>
      <c r="W177" s="519"/>
      <c r="X177" s="519"/>
      <c r="Y177" s="519"/>
      <c r="Z177" s="519"/>
      <c r="AA177" s="519"/>
      <c r="AB177" s="519"/>
      <c r="AC177" s="519"/>
      <c r="AD177" s="519"/>
      <c r="AE177" s="519"/>
      <c r="AF177" s="519"/>
      <c r="AG177" s="519"/>
      <c r="AH177" s="519"/>
      <c r="AI177" s="519"/>
      <c r="AJ177" s="519"/>
      <c r="AK177" s="519"/>
      <c r="AL177" s="519"/>
      <c r="AM177" s="519"/>
      <c r="AN177" s="519">
        <f t="shared" si="123"/>
        <v>0</v>
      </c>
      <c r="AO177" s="514">
        <f t="shared" si="128"/>
        <v>0</v>
      </c>
      <c r="AP177" s="515">
        <f t="shared" si="129"/>
        <v>0</v>
      </c>
      <c r="AQ177" s="516">
        <f t="shared" si="130"/>
        <v>0</v>
      </c>
      <c r="AR177" s="516">
        <f t="shared" si="131"/>
        <v>0</v>
      </c>
      <c r="AS177" s="514">
        <f t="shared" si="132"/>
        <v>0</v>
      </c>
      <c r="AT177" s="516">
        <f t="shared" si="133"/>
        <v>0</v>
      </c>
      <c r="AU177" s="516">
        <f t="shared" si="134"/>
        <v>0</v>
      </c>
      <c r="AV177" s="516">
        <f t="shared" si="135"/>
        <v>0</v>
      </c>
      <c r="AW177" s="516">
        <f t="shared" si="136"/>
        <v>0</v>
      </c>
      <c r="AX177" s="516">
        <f t="shared" si="137"/>
        <v>0</v>
      </c>
      <c r="AY177" s="516">
        <f t="shared" si="138"/>
        <v>0</v>
      </c>
      <c r="AZ177" s="516">
        <f t="shared" si="139"/>
        <v>0</v>
      </c>
    </row>
    <row r="178" spans="1:52">
      <c r="A178" s="520">
        <v>1</v>
      </c>
      <c r="B178" s="523">
        <v>2</v>
      </c>
      <c r="C178" s="522">
        <v>4</v>
      </c>
      <c r="D178" s="522">
        <v>249</v>
      </c>
      <c r="E178" s="520">
        <v>5</v>
      </c>
      <c r="F178" s="520"/>
      <c r="G178" s="521" t="s">
        <v>154</v>
      </c>
      <c r="H178" s="519"/>
      <c r="I178" s="519"/>
      <c r="J178" s="519"/>
      <c r="K178" s="519"/>
      <c r="L178" s="519"/>
      <c r="M178" s="519"/>
      <c r="N178" s="519"/>
      <c r="O178" s="519"/>
      <c r="P178" s="519"/>
      <c r="Q178" s="519"/>
      <c r="R178" s="519"/>
      <c r="S178" s="519"/>
      <c r="T178" s="519"/>
      <c r="U178" s="519"/>
      <c r="V178" s="519"/>
      <c r="W178" s="519"/>
      <c r="X178" s="519"/>
      <c r="Y178" s="519"/>
      <c r="Z178" s="519"/>
      <c r="AA178" s="519"/>
      <c r="AB178" s="519"/>
      <c r="AC178" s="519"/>
      <c r="AD178" s="519"/>
      <c r="AE178" s="519"/>
      <c r="AF178" s="519"/>
      <c r="AG178" s="519"/>
      <c r="AH178" s="519"/>
      <c r="AI178" s="519"/>
      <c r="AJ178" s="519"/>
      <c r="AK178" s="519"/>
      <c r="AL178" s="519"/>
      <c r="AM178" s="519"/>
      <c r="AN178" s="519">
        <f t="shared" si="123"/>
        <v>0</v>
      </c>
      <c r="AO178" s="514">
        <f t="shared" si="128"/>
        <v>0</v>
      </c>
      <c r="AP178" s="515">
        <f t="shared" si="129"/>
        <v>0</v>
      </c>
      <c r="AQ178" s="516">
        <f t="shared" si="130"/>
        <v>0</v>
      </c>
      <c r="AR178" s="516">
        <f t="shared" si="131"/>
        <v>0</v>
      </c>
      <c r="AS178" s="514">
        <f t="shared" si="132"/>
        <v>0</v>
      </c>
      <c r="AT178" s="516">
        <f t="shared" si="133"/>
        <v>0</v>
      </c>
      <c r="AU178" s="516">
        <f t="shared" si="134"/>
        <v>0</v>
      </c>
      <c r="AV178" s="516">
        <f t="shared" si="135"/>
        <v>0</v>
      </c>
      <c r="AW178" s="516">
        <f t="shared" si="136"/>
        <v>0</v>
      </c>
      <c r="AX178" s="516">
        <f t="shared" si="137"/>
        <v>0</v>
      </c>
      <c r="AY178" s="516">
        <f t="shared" si="138"/>
        <v>0</v>
      </c>
      <c r="AZ178" s="516">
        <f t="shared" si="139"/>
        <v>0</v>
      </c>
    </row>
    <row r="179" spans="1:52" s="47" customFormat="1">
      <c r="A179" s="520">
        <v>1</v>
      </c>
      <c r="B179" s="523">
        <v>2</v>
      </c>
      <c r="C179" s="522">
        <v>4</v>
      </c>
      <c r="D179" s="522">
        <v>249</v>
      </c>
      <c r="E179" s="520">
        <v>6</v>
      </c>
      <c r="F179" s="520"/>
      <c r="G179" s="521" t="s">
        <v>155</v>
      </c>
      <c r="H179" s="519"/>
      <c r="I179" s="519"/>
      <c r="J179" s="519"/>
      <c r="K179" s="519"/>
      <c r="L179" s="519"/>
      <c r="M179" s="519"/>
      <c r="N179" s="519"/>
      <c r="O179" s="519"/>
      <c r="P179" s="519"/>
      <c r="Q179" s="519"/>
      <c r="R179" s="519"/>
      <c r="S179" s="519"/>
      <c r="T179" s="519"/>
      <c r="U179" s="519"/>
      <c r="V179" s="519"/>
      <c r="W179" s="519"/>
      <c r="X179" s="519"/>
      <c r="Y179" s="519"/>
      <c r="Z179" s="519"/>
      <c r="AA179" s="519"/>
      <c r="AB179" s="519"/>
      <c r="AC179" s="519"/>
      <c r="AD179" s="519"/>
      <c r="AE179" s="519"/>
      <c r="AF179" s="519"/>
      <c r="AG179" s="519"/>
      <c r="AH179" s="519"/>
      <c r="AI179" s="519"/>
      <c r="AJ179" s="519"/>
      <c r="AK179" s="519"/>
      <c r="AL179" s="519"/>
      <c r="AM179" s="519"/>
      <c r="AN179" s="519">
        <f t="shared" si="123"/>
        <v>0</v>
      </c>
      <c r="AO179" s="514">
        <f t="shared" si="128"/>
        <v>0</v>
      </c>
      <c r="AP179" s="515">
        <f t="shared" si="129"/>
        <v>0</v>
      </c>
      <c r="AQ179" s="516">
        <f t="shared" si="130"/>
        <v>0</v>
      </c>
      <c r="AR179" s="516">
        <f t="shared" si="131"/>
        <v>0</v>
      </c>
      <c r="AS179" s="514">
        <f t="shared" si="132"/>
        <v>0</v>
      </c>
      <c r="AT179" s="516">
        <f t="shared" si="133"/>
        <v>0</v>
      </c>
      <c r="AU179" s="516">
        <f t="shared" si="134"/>
        <v>0</v>
      </c>
      <c r="AV179" s="516">
        <f t="shared" si="135"/>
        <v>0</v>
      </c>
      <c r="AW179" s="516">
        <f t="shared" si="136"/>
        <v>0</v>
      </c>
      <c r="AX179" s="516">
        <f t="shared" si="137"/>
        <v>0</v>
      </c>
      <c r="AY179" s="516">
        <f t="shared" si="138"/>
        <v>0</v>
      </c>
      <c r="AZ179" s="516">
        <f t="shared" si="139"/>
        <v>0</v>
      </c>
    </row>
    <row r="180" spans="1:52">
      <c r="A180" s="520">
        <v>1</v>
      </c>
      <c r="B180" s="523">
        <v>2</v>
      </c>
      <c r="C180" s="522">
        <v>5</v>
      </c>
      <c r="D180" s="522"/>
      <c r="E180" s="523"/>
      <c r="F180" s="523"/>
      <c r="G180" s="524" t="s">
        <v>156</v>
      </c>
      <c r="H180" s="517">
        <f t="shared" ref="H180:AM180" si="161">+H181+H183+H185+H188+H190+H192+H194</f>
        <v>0</v>
      </c>
      <c r="I180" s="517">
        <f t="shared" si="161"/>
        <v>0</v>
      </c>
      <c r="J180" s="517">
        <f t="shared" si="161"/>
        <v>0</v>
      </c>
      <c r="K180" s="517">
        <f t="shared" si="161"/>
        <v>0</v>
      </c>
      <c r="L180" s="517">
        <f t="shared" si="161"/>
        <v>0</v>
      </c>
      <c r="M180" s="517">
        <f t="shared" si="161"/>
        <v>0</v>
      </c>
      <c r="N180" s="517">
        <f t="shared" si="161"/>
        <v>0</v>
      </c>
      <c r="O180" s="517">
        <f t="shared" si="161"/>
        <v>0</v>
      </c>
      <c r="P180" s="517">
        <f t="shared" si="161"/>
        <v>0</v>
      </c>
      <c r="Q180" s="517">
        <f t="shared" si="161"/>
        <v>0</v>
      </c>
      <c r="R180" s="517">
        <f t="shared" si="161"/>
        <v>0</v>
      </c>
      <c r="S180" s="517">
        <f t="shared" si="161"/>
        <v>0</v>
      </c>
      <c r="T180" s="517">
        <f t="shared" si="161"/>
        <v>0</v>
      </c>
      <c r="U180" s="517">
        <f t="shared" si="161"/>
        <v>0</v>
      </c>
      <c r="V180" s="517">
        <f t="shared" si="161"/>
        <v>0</v>
      </c>
      <c r="W180" s="517">
        <f t="shared" si="161"/>
        <v>0</v>
      </c>
      <c r="X180" s="517">
        <f t="shared" si="161"/>
        <v>0</v>
      </c>
      <c r="Y180" s="517">
        <f t="shared" si="161"/>
        <v>0</v>
      </c>
      <c r="Z180" s="517">
        <f t="shared" si="161"/>
        <v>0</v>
      </c>
      <c r="AA180" s="517">
        <f t="shared" si="161"/>
        <v>0</v>
      </c>
      <c r="AB180" s="517">
        <f t="shared" si="161"/>
        <v>0</v>
      </c>
      <c r="AC180" s="517">
        <f t="shared" si="161"/>
        <v>0</v>
      </c>
      <c r="AD180" s="517">
        <f t="shared" si="161"/>
        <v>0</v>
      </c>
      <c r="AE180" s="517">
        <f t="shared" si="161"/>
        <v>0</v>
      </c>
      <c r="AF180" s="517">
        <f t="shared" si="161"/>
        <v>0</v>
      </c>
      <c r="AG180" s="517">
        <f t="shared" si="161"/>
        <v>0</v>
      </c>
      <c r="AH180" s="517">
        <f>+AH181+AH183+AH185+AH188+AH190+AH192+AH194</f>
        <v>0</v>
      </c>
      <c r="AI180" s="517">
        <f t="shared" si="161"/>
        <v>0</v>
      </c>
      <c r="AJ180" s="517">
        <f t="shared" si="161"/>
        <v>0</v>
      </c>
      <c r="AK180" s="517">
        <f t="shared" si="161"/>
        <v>0</v>
      </c>
      <c r="AL180" s="517">
        <f t="shared" si="161"/>
        <v>0</v>
      </c>
      <c r="AM180" s="517">
        <f t="shared" si="161"/>
        <v>0</v>
      </c>
      <c r="AN180" s="517">
        <f t="shared" si="123"/>
        <v>0</v>
      </c>
      <c r="AO180" s="514">
        <f t="shared" si="128"/>
        <v>0</v>
      </c>
      <c r="AP180" s="515">
        <f t="shared" si="129"/>
        <v>0</v>
      </c>
      <c r="AQ180" s="516">
        <f t="shared" si="130"/>
        <v>0</v>
      </c>
      <c r="AR180" s="516">
        <f t="shared" si="131"/>
        <v>0</v>
      </c>
      <c r="AS180" s="514">
        <f t="shared" si="132"/>
        <v>0</v>
      </c>
      <c r="AT180" s="516">
        <f t="shared" si="133"/>
        <v>0</v>
      </c>
      <c r="AU180" s="516">
        <f t="shared" si="134"/>
        <v>0</v>
      </c>
      <c r="AV180" s="516">
        <f t="shared" si="135"/>
        <v>0</v>
      </c>
      <c r="AW180" s="516">
        <f t="shared" si="136"/>
        <v>0</v>
      </c>
      <c r="AX180" s="516">
        <f t="shared" si="137"/>
        <v>0</v>
      </c>
      <c r="AY180" s="516">
        <f t="shared" si="138"/>
        <v>0</v>
      </c>
      <c r="AZ180" s="516">
        <f t="shared" si="139"/>
        <v>0</v>
      </c>
    </row>
    <row r="181" spans="1:52">
      <c r="A181" s="520">
        <v>1</v>
      </c>
      <c r="B181" s="523">
        <v>2</v>
      </c>
      <c r="C181" s="522">
        <v>5</v>
      </c>
      <c r="D181" s="522">
        <v>251</v>
      </c>
      <c r="E181" s="523"/>
      <c r="F181" s="523"/>
      <c r="G181" s="524" t="s">
        <v>157</v>
      </c>
      <c r="H181" s="518">
        <f>+H182</f>
        <v>0</v>
      </c>
      <c r="I181" s="518">
        <f t="shared" ref="I181:AM181" si="162">+I182</f>
        <v>0</v>
      </c>
      <c r="J181" s="518">
        <f t="shared" si="162"/>
        <v>0</v>
      </c>
      <c r="K181" s="518">
        <f t="shared" si="162"/>
        <v>0</v>
      </c>
      <c r="L181" s="518">
        <f t="shared" si="162"/>
        <v>0</v>
      </c>
      <c r="M181" s="518">
        <f t="shared" si="162"/>
        <v>0</v>
      </c>
      <c r="N181" s="518">
        <f t="shared" si="162"/>
        <v>0</v>
      </c>
      <c r="O181" s="518">
        <f t="shared" si="162"/>
        <v>0</v>
      </c>
      <c r="P181" s="518">
        <f t="shared" si="162"/>
        <v>0</v>
      </c>
      <c r="Q181" s="518">
        <f t="shared" si="162"/>
        <v>0</v>
      </c>
      <c r="R181" s="518">
        <f t="shared" si="162"/>
        <v>0</v>
      </c>
      <c r="S181" s="518">
        <f t="shared" si="162"/>
        <v>0</v>
      </c>
      <c r="T181" s="518">
        <f t="shared" si="162"/>
        <v>0</v>
      </c>
      <c r="U181" s="518">
        <f t="shared" si="162"/>
        <v>0</v>
      </c>
      <c r="V181" s="518">
        <f t="shared" si="162"/>
        <v>0</v>
      </c>
      <c r="W181" s="518">
        <f t="shared" si="162"/>
        <v>0</v>
      </c>
      <c r="X181" s="518">
        <f t="shared" si="162"/>
        <v>0</v>
      </c>
      <c r="Y181" s="518">
        <f t="shared" si="162"/>
        <v>0</v>
      </c>
      <c r="Z181" s="518">
        <f t="shared" si="162"/>
        <v>0</v>
      </c>
      <c r="AA181" s="518">
        <f t="shared" si="162"/>
        <v>0</v>
      </c>
      <c r="AB181" s="518">
        <f t="shared" si="162"/>
        <v>0</v>
      </c>
      <c r="AC181" s="518">
        <f t="shared" si="162"/>
        <v>0</v>
      </c>
      <c r="AD181" s="518">
        <f t="shared" si="162"/>
        <v>0</v>
      </c>
      <c r="AE181" s="518">
        <f t="shared" si="162"/>
        <v>0</v>
      </c>
      <c r="AF181" s="518">
        <f t="shared" si="162"/>
        <v>0</v>
      </c>
      <c r="AG181" s="518">
        <f t="shared" si="162"/>
        <v>0</v>
      </c>
      <c r="AH181" s="518">
        <f t="shared" si="162"/>
        <v>0</v>
      </c>
      <c r="AI181" s="518">
        <f t="shared" si="162"/>
        <v>0</v>
      </c>
      <c r="AJ181" s="518">
        <f t="shared" si="162"/>
        <v>0</v>
      </c>
      <c r="AK181" s="518">
        <f t="shared" si="162"/>
        <v>0</v>
      </c>
      <c r="AL181" s="518">
        <f t="shared" si="162"/>
        <v>0</v>
      </c>
      <c r="AM181" s="518">
        <f t="shared" si="162"/>
        <v>0</v>
      </c>
      <c r="AN181" s="518">
        <f t="shared" si="123"/>
        <v>0</v>
      </c>
      <c r="AO181" s="514">
        <f t="shared" si="128"/>
        <v>0</v>
      </c>
      <c r="AP181" s="515">
        <f t="shared" si="129"/>
        <v>0</v>
      </c>
      <c r="AQ181" s="516">
        <f t="shared" si="130"/>
        <v>0</v>
      </c>
      <c r="AR181" s="516">
        <f t="shared" si="131"/>
        <v>0</v>
      </c>
      <c r="AS181" s="514">
        <f t="shared" si="132"/>
        <v>0</v>
      </c>
      <c r="AT181" s="516">
        <f t="shared" si="133"/>
        <v>0</v>
      </c>
      <c r="AU181" s="516">
        <f t="shared" si="134"/>
        <v>0</v>
      </c>
      <c r="AV181" s="516">
        <f t="shared" si="135"/>
        <v>0</v>
      </c>
      <c r="AW181" s="516">
        <f t="shared" si="136"/>
        <v>0</v>
      </c>
      <c r="AX181" s="516">
        <f t="shared" si="137"/>
        <v>0</v>
      </c>
      <c r="AY181" s="516">
        <f t="shared" si="138"/>
        <v>0</v>
      </c>
      <c r="AZ181" s="516">
        <f t="shared" si="139"/>
        <v>0</v>
      </c>
    </row>
    <row r="182" spans="1:52">
      <c r="A182" s="520">
        <v>1</v>
      </c>
      <c r="B182" s="523">
        <v>2</v>
      </c>
      <c r="C182" s="522">
        <v>5</v>
      </c>
      <c r="D182" s="522">
        <v>251</v>
      </c>
      <c r="E182" s="520">
        <v>1</v>
      </c>
      <c r="F182" s="520"/>
      <c r="G182" s="521" t="s">
        <v>157</v>
      </c>
      <c r="H182" s="519"/>
      <c r="I182" s="519"/>
      <c r="J182" s="519"/>
      <c r="K182" s="519"/>
      <c r="L182" s="519"/>
      <c r="M182" s="519"/>
      <c r="N182" s="519"/>
      <c r="O182" s="519"/>
      <c r="P182" s="519"/>
      <c r="Q182" s="519"/>
      <c r="R182" s="519"/>
      <c r="S182" s="519"/>
      <c r="T182" s="519"/>
      <c r="U182" s="519"/>
      <c r="V182" s="519"/>
      <c r="W182" s="519"/>
      <c r="X182" s="519"/>
      <c r="Y182" s="519"/>
      <c r="Z182" s="519"/>
      <c r="AA182" s="519"/>
      <c r="AB182" s="519"/>
      <c r="AC182" s="519"/>
      <c r="AD182" s="519"/>
      <c r="AE182" s="519"/>
      <c r="AF182" s="519"/>
      <c r="AG182" s="519"/>
      <c r="AH182" s="519"/>
      <c r="AI182" s="519"/>
      <c r="AJ182" s="519"/>
      <c r="AK182" s="519"/>
      <c r="AL182" s="519"/>
      <c r="AM182" s="519"/>
      <c r="AN182" s="519">
        <f t="shared" si="123"/>
        <v>0</v>
      </c>
      <c r="AO182" s="514">
        <f t="shared" si="128"/>
        <v>0</v>
      </c>
      <c r="AP182" s="515">
        <f t="shared" si="129"/>
        <v>0</v>
      </c>
      <c r="AQ182" s="516">
        <f t="shared" si="130"/>
        <v>0</v>
      </c>
      <c r="AR182" s="516">
        <f t="shared" si="131"/>
        <v>0</v>
      </c>
      <c r="AS182" s="514">
        <f t="shared" si="132"/>
        <v>0</v>
      </c>
      <c r="AT182" s="516">
        <f t="shared" si="133"/>
        <v>0</v>
      </c>
      <c r="AU182" s="516">
        <f t="shared" si="134"/>
        <v>0</v>
      </c>
      <c r="AV182" s="516">
        <f t="shared" si="135"/>
        <v>0</v>
      </c>
      <c r="AW182" s="516">
        <f t="shared" si="136"/>
        <v>0</v>
      </c>
      <c r="AX182" s="516">
        <f t="shared" si="137"/>
        <v>0</v>
      </c>
      <c r="AY182" s="516">
        <f t="shared" si="138"/>
        <v>0</v>
      </c>
      <c r="AZ182" s="516">
        <f t="shared" si="139"/>
        <v>0</v>
      </c>
    </row>
    <row r="183" spans="1:52">
      <c r="A183" s="520">
        <v>1</v>
      </c>
      <c r="B183" s="523">
        <v>2</v>
      </c>
      <c r="C183" s="522">
        <v>5</v>
      </c>
      <c r="D183" s="522">
        <v>252</v>
      </c>
      <c r="E183" s="523"/>
      <c r="F183" s="523"/>
      <c r="G183" s="524" t="s">
        <v>158</v>
      </c>
      <c r="H183" s="518">
        <f>+H184</f>
        <v>0</v>
      </c>
      <c r="I183" s="518">
        <f t="shared" ref="I183:AM183" si="163">+I184</f>
        <v>0</v>
      </c>
      <c r="J183" s="518">
        <f t="shared" si="163"/>
        <v>0</v>
      </c>
      <c r="K183" s="518">
        <f t="shared" si="163"/>
        <v>0</v>
      </c>
      <c r="L183" s="518">
        <f t="shared" si="163"/>
        <v>0</v>
      </c>
      <c r="M183" s="518">
        <f t="shared" si="163"/>
        <v>0</v>
      </c>
      <c r="N183" s="518">
        <f t="shared" si="163"/>
        <v>0</v>
      </c>
      <c r="O183" s="518">
        <f t="shared" si="163"/>
        <v>0</v>
      </c>
      <c r="P183" s="518">
        <f t="shared" si="163"/>
        <v>0</v>
      </c>
      <c r="Q183" s="518">
        <f t="shared" si="163"/>
        <v>0</v>
      </c>
      <c r="R183" s="518">
        <f t="shared" si="163"/>
        <v>0</v>
      </c>
      <c r="S183" s="518">
        <f t="shared" si="163"/>
        <v>0</v>
      </c>
      <c r="T183" s="518">
        <f t="shared" si="163"/>
        <v>0</v>
      </c>
      <c r="U183" s="518">
        <f t="shared" si="163"/>
        <v>0</v>
      </c>
      <c r="V183" s="518">
        <f t="shared" si="163"/>
        <v>0</v>
      </c>
      <c r="W183" s="518">
        <f t="shared" si="163"/>
        <v>0</v>
      </c>
      <c r="X183" s="518">
        <f t="shared" si="163"/>
        <v>0</v>
      </c>
      <c r="Y183" s="518">
        <f t="shared" si="163"/>
        <v>0</v>
      </c>
      <c r="Z183" s="518">
        <f t="shared" si="163"/>
        <v>0</v>
      </c>
      <c r="AA183" s="518">
        <f t="shared" si="163"/>
        <v>0</v>
      </c>
      <c r="AB183" s="518">
        <f t="shared" si="163"/>
        <v>0</v>
      </c>
      <c r="AC183" s="518">
        <f t="shared" si="163"/>
        <v>0</v>
      </c>
      <c r="AD183" s="518">
        <f t="shared" si="163"/>
        <v>0</v>
      </c>
      <c r="AE183" s="518">
        <f t="shared" si="163"/>
        <v>0</v>
      </c>
      <c r="AF183" s="518">
        <f t="shared" si="163"/>
        <v>0</v>
      </c>
      <c r="AG183" s="518">
        <f t="shared" si="163"/>
        <v>0</v>
      </c>
      <c r="AH183" s="518">
        <f t="shared" si="163"/>
        <v>0</v>
      </c>
      <c r="AI183" s="518">
        <f t="shared" si="163"/>
        <v>0</v>
      </c>
      <c r="AJ183" s="518">
        <f t="shared" si="163"/>
        <v>0</v>
      </c>
      <c r="AK183" s="518">
        <f t="shared" si="163"/>
        <v>0</v>
      </c>
      <c r="AL183" s="518">
        <f t="shared" si="163"/>
        <v>0</v>
      </c>
      <c r="AM183" s="518">
        <f t="shared" si="163"/>
        <v>0</v>
      </c>
      <c r="AN183" s="518">
        <f t="shared" si="123"/>
        <v>0</v>
      </c>
      <c r="AO183" s="514">
        <f t="shared" si="128"/>
        <v>0</v>
      </c>
      <c r="AP183" s="515">
        <f t="shared" si="129"/>
        <v>0</v>
      </c>
      <c r="AQ183" s="516">
        <f t="shared" si="130"/>
        <v>0</v>
      </c>
      <c r="AR183" s="516">
        <f t="shared" si="131"/>
        <v>0</v>
      </c>
      <c r="AS183" s="514">
        <f t="shared" si="132"/>
        <v>0</v>
      </c>
      <c r="AT183" s="516">
        <f t="shared" si="133"/>
        <v>0</v>
      </c>
      <c r="AU183" s="516">
        <f t="shared" si="134"/>
        <v>0</v>
      </c>
      <c r="AV183" s="516">
        <f t="shared" si="135"/>
        <v>0</v>
      </c>
      <c r="AW183" s="516">
        <f t="shared" si="136"/>
        <v>0</v>
      </c>
      <c r="AX183" s="516">
        <f t="shared" si="137"/>
        <v>0</v>
      </c>
      <c r="AY183" s="516">
        <f t="shared" si="138"/>
        <v>0</v>
      </c>
      <c r="AZ183" s="516">
        <f t="shared" si="139"/>
        <v>0</v>
      </c>
    </row>
    <row r="184" spans="1:52">
      <c r="A184" s="520">
        <v>1</v>
      </c>
      <c r="B184" s="523">
        <v>2</v>
      </c>
      <c r="C184" s="522">
        <v>5</v>
      </c>
      <c r="D184" s="522">
        <v>252</v>
      </c>
      <c r="E184" s="520">
        <v>1</v>
      </c>
      <c r="F184" s="520"/>
      <c r="G184" s="521" t="s">
        <v>159</v>
      </c>
      <c r="H184" s="519"/>
      <c r="I184" s="519"/>
      <c r="J184" s="519"/>
      <c r="K184" s="519"/>
      <c r="L184" s="519"/>
      <c r="M184" s="519"/>
      <c r="N184" s="519"/>
      <c r="O184" s="519"/>
      <c r="P184" s="519"/>
      <c r="Q184" s="519"/>
      <c r="R184" s="519"/>
      <c r="S184" s="519"/>
      <c r="T184" s="519"/>
      <c r="U184" s="519"/>
      <c r="V184" s="519"/>
      <c r="W184" s="519"/>
      <c r="X184" s="519"/>
      <c r="Y184" s="519"/>
      <c r="Z184" s="519"/>
      <c r="AA184" s="519"/>
      <c r="AB184" s="519"/>
      <c r="AC184" s="519"/>
      <c r="AD184" s="519"/>
      <c r="AE184" s="519"/>
      <c r="AF184" s="519"/>
      <c r="AG184" s="519"/>
      <c r="AH184" s="519"/>
      <c r="AI184" s="519"/>
      <c r="AJ184" s="519"/>
      <c r="AK184" s="519"/>
      <c r="AL184" s="519"/>
      <c r="AM184" s="519"/>
      <c r="AN184" s="519">
        <f t="shared" si="123"/>
        <v>0</v>
      </c>
      <c r="AO184" s="514">
        <f t="shared" si="128"/>
        <v>0</v>
      </c>
      <c r="AP184" s="515">
        <f t="shared" si="129"/>
        <v>0</v>
      </c>
      <c r="AQ184" s="516">
        <f t="shared" si="130"/>
        <v>0</v>
      </c>
      <c r="AR184" s="516">
        <f t="shared" si="131"/>
        <v>0</v>
      </c>
      <c r="AS184" s="514">
        <f t="shared" si="132"/>
        <v>0</v>
      </c>
      <c r="AT184" s="516">
        <f t="shared" si="133"/>
        <v>0</v>
      </c>
      <c r="AU184" s="516">
        <f t="shared" si="134"/>
        <v>0</v>
      </c>
      <c r="AV184" s="516">
        <f t="shared" si="135"/>
        <v>0</v>
      </c>
      <c r="AW184" s="516">
        <f t="shared" si="136"/>
        <v>0</v>
      </c>
      <c r="AX184" s="516">
        <f t="shared" si="137"/>
        <v>0</v>
      </c>
      <c r="AY184" s="516">
        <f t="shared" si="138"/>
        <v>0</v>
      </c>
      <c r="AZ184" s="516">
        <f t="shared" si="139"/>
        <v>0</v>
      </c>
    </row>
    <row r="185" spans="1:52">
      <c r="A185" s="520">
        <v>1</v>
      </c>
      <c r="B185" s="523">
        <v>2</v>
      </c>
      <c r="C185" s="522">
        <v>5</v>
      </c>
      <c r="D185" s="522">
        <v>253</v>
      </c>
      <c r="E185" s="523"/>
      <c r="F185" s="523"/>
      <c r="G185" s="524" t="s">
        <v>160</v>
      </c>
      <c r="H185" s="518">
        <f>+H186+H187</f>
        <v>0</v>
      </c>
      <c r="I185" s="518">
        <f t="shared" ref="I185:AM185" si="164">+I186+I187</f>
        <v>0</v>
      </c>
      <c r="J185" s="518">
        <f t="shared" si="164"/>
        <v>0</v>
      </c>
      <c r="K185" s="518">
        <f t="shared" si="164"/>
        <v>0</v>
      </c>
      <c r="L185" s="518">
        <f t="shared" si="164"/>
        <v>0</v>
      </c>
      <c r="M185" s="518">
        <f t="shared" si="164"/>
        <v>0</v>
      </c>
      <c r="N185" s="518">
        <f t="shared" si="164"/>
        <v>0</v>
      </c>
      <c r="O185" s="518">
        <f t="shared" si="164"/>
        <v>0</v>
      </c>
      <c r="P185" s="518">
        <f>+P186+P187</f>
        <v>0</v>
      </c>
      <c r="Q185" s="518">
        <f>+Q186+Q187</f>
        <v>0</v>
      </c>
      <c r="R185" s="518">
        <f t="shared" ref="R185:AG185" si="165">+R186+R187</f>
        <v>0</v>
      </c>
      <c r="S185" s="518">
        <f t="shared" si="165"/>
        <v>0</v>
      </c>
      <c r="T185" s="518">
        <f t="shared" si="165"/>
        <v>0</v>
      </c>
      <c r="U185" s="518">
        <f t="shared" si="165"/>
        <v>0</v>
      </c>
      <c r="V185" s="518">
        <f t="shared" si="165"/>
        <v>0</v>
      </c>
      <c r="W185" s="518">
        <f t="shared" si="165"/>
        <v>0</v>
      </c>
      <c r="X185" s="518">
        <f t="shared" si="165"/>
        <v>0</v>
      </c>
      <c r="Y185" s="518">
        <f t="shared" si="165"/>
        <v>0</v>
      </c>
      <c r="Z185" s="518">
        <f t="shared" si="165"/>
        <v>0</v>
      </c>
      <c r="AA185" s="518">
        <f t="shared" si="165"/>
        <v>0</v>
      </c>
      <c r="AB185" s="518">
        <f t="shared" si="165"/>
        <v>0</v>
      </c>
      <c r="AC185" s="518">
        <f t="shared" si="165"/>
        <v>0</v>
      </c>
      <c r="AD185" s="518">
        <f t="shared" si="165"/>
        <v>0</v>
      </c>
      <c r="AE185" s="518">
        <f t="shared" si="165"/>
        <v>0</v>
      </c>
      <c r="AF185" s="518">
        <f t="shared" si="165"/>
        <v>0</v>
      </c>
      <c r="AG185" s="518">
        <f t="shared" si="165"/>
        <v>0</v>
      </c>
      <c r="AH185" s="518">
        <f>+AH186+AH187</f>
        <v>0</v>
      </c>
      <c r="AI185" s="518">
        <f t="shared" ref="AI185:AJ185" si="166">+AI186+AI187</f>
        <v>0</v>
      </c>
      <c r="AJ185" s="518">
        <f t="shared" si="166"/>
        <v>0</v>
      </c>
      <c r="AK185" s="518">
        <f t="shared" si="164"/>
        <v>0</v>
      </c>
      <c r="AL185" s="518">
        <f t="shared" si="164"/>
        <v>0</v>
      </c>
      <c r="AM185" s="518">
        <f t="shared" si="164"/>
        <v>0</v>
      </c>
      <c r="AN185" s="518">
        <f t="shared" si="123"/>
        <v>0</v>
      </c>
      <c r="AO185" s="514">
        <f t="shared" si="128"/>
        <v>0</v>
      </c>
      <c r="AP185" s="515">
        <f t="shared" si="129"/>
        <v>0</v>
      </c>
      <c r="AQ185" s="516">
        <f t="shared" si="130"/>
        <v>0</v>
      </c>
      <c r="AR185" s="516">
        <f t="shared" si="131"/>
        <v>0</v>
      </c>
      <c r="AS185" s="514">
        <f t="shared" si="132"/>
        <v>0</v>
      </c>
      <c r="AT185" s="516">
        <f t="shared" si="133"/>
        <v>0</v>
      </c>
      <c r="AU185" s="516">
        <f t="shared" si="134"/>
        <v>0</v>
      </c>
      <c r="AV185" s="516">
        <f t="shared" si="135"/>
        <v>0</v>
      </c>
      <c r="AW185" s="516">
        <f t="shared" si="136"/>
        <v>0</v>
      </c>
      <c r="AX185" s="516">
        <f t="shared" si="137"/>
        <v>0</v>
      </c>
      <c r="AY185" s="516">
        <f t="shared" si="138"/>
        <v>0</v>
      </c>
      <c r="AZ185" s="516">
        <f t="shared" si="139"/>
        <v>0</v>
      </c>
    </row>
    <row r="186" spans="1:52" s="47" customFormat="1">
      <c r="A186" s="520">
        <v>1</v>
      </c>
      <c r="B186" s="523">
        <v>2</v>
      </c>
      <c r="C186" s="522">
        <v>5</v>
      </c>
      <c r="D186" s="522">
        <v>253</v>
      </c>
      <c r="E186" s="520">
        <v>1</v>
      </c>
      <c r="F186" s="520"/>
      <c r="G186" s="521" t="s">
        <v>160</v>
      </c>
      <c r="H186" s="519"/>
      <c r="I186" s="519"/>
      <c r="J186" s="519"/>
      <c r="K186" s="519"/>
      <c r="L186" s="519"/>
      <c r="M186" s="519"/>
      <c r="N186" s="519"/>
      <c r="O186" s="519"/>
      <c r="P186" s="519"/>
      <c r="Q186" s="519"/>
      <c r="R186" s="519"/>
      <c r="S186" s="519"/>
      <c r="T186" s="519"/>
      <c r="U186" s="519"/>
      <c r="V186" s="519"/>
      <c r="W186" s="519"/>
      <c r="X186" s="519"/>
      <c r="Y186" s="519"/>
      <c r="Z186" s="519"/>
      <c r="AA186" s="519"/>
      <c r="AB186" s="519"/>
      <c r="AC186" s="519"/>
      <c r="AD186" s="519"/>
      <c r="AE186" s="519"/>
      <c r="AF186" s="519"/>
      <c r="AG186" s="519"/>
      <c r="AH186" s="519"/>
      <c r="AI186" s="519"/>
      <c r="AJ186" s="519"/>
      <c r="AK186" s="519"/>
      <c r="AL186" s="519"/>
      <c r="AM186" s="519"/>
      <c r="AN186" s="519">
        <f t="shared" si="123"/>
        <v>0</v>
      </c>
      <c r="AO186" s="514">
        <f t="shared" si="128"/>
        <v>0</v>
      </c>
      <c r="AP186" s="515">
        <f t="shared" si="129"/>
        <v>0</v>
      </c>
      <c r="AQ186" s="516">
        <f t="shared" si="130"/>
        <v>0</v>
      </c>
      <c r="AR186" s="516">
        <f t="shared" si="131"/>
        <v>0</v>
      </c>
      <c r="AS186" s="514">
        <f t="shared" si="132"/>
        <v>0</v>
      </c>
      <c r="AT186" s="516">
        <f t="shared" si="133"/>
        <v>0</v>
      </c>
      <c r="AU186" s="516">
        <f t="shared" si="134"/>
        <v>0</v>
      </c>
      <c r="AV186" s="516">
        <f t="shared" si="135"/>
        <v>0</v>
      </c>
      <c r="AW186" s="516">
        <f t="shared" si="136"/>
        <v>0</v>
      </c>
      <c r="AX186" s="516">
        <f t="shared" si="137"/>
        <v>0</v>
      </c>
      <c r="AY186" s="516">
        <f t="shared" si="138"/>
        <v>0</v>
      </c>
      <c r="AZ186" s="516">
        <f t="shared" si="139"/>
        <v>0</v>
      </c>
    </row>
    <row r="187" spans="1:52">
      <c r="A187" s="520">
        <v>1</v>
      </c>
      <c r="B187" s="523">
        <v>2</v>
      </c>
      <c r="C187" s="522">
        <v>5</v>
      </c>
      <c r="D187" s="522">
        <v>253</v>
      </c>
      <c r="E187" s="520">
        <v>2</v>
      </c>
      <c r="F187" s="520"/>
      <c r="G187" s="521" t="s">
        <v>161</v>
      </c>
      <c r="H187" s="519"/>
      <c r="I187" s="519"/>
      <c r="J187" s="519"/>
      <c r="K187" s="519"/>
      <c r="L187" s="519"/>
      <c r="M187" s="519"/>
      <c r="N187" s="519"/>
      <c r="O187" s="519"/>
      <c r="P187" s="519"/>
      <c r="Q187" s="519"/>
      <c r="R187" s="519"/>
      <c r="S187" s="519"/>
      <c r="T187" s="519"/>
      <c r="U187" s="519"/>
      <c r="V187" s="519"/>
      <c r="W187" s="519"/>
      <c r="X187" s="519"/>
      <c r="Y187" s="519"/>
      <c r="Z187" s="519"/>
      <c r="AA187" s="519"/>
      <c r="AB187" s="519"/>
      <c r="AC187" s="519"/>
      <c r="AD187" s="519"/>
      <c r="AE187" s="519"/>
      <c r="AF187" s="519"/>
      <c r="AG187" s="519"/>
      <c r="AH187" s="519"/>
      <c r="AI187" s="519"/>
      <c r="AJ187" s="519"/>
      <c r="AK187" s="519"/>
      <c r="AL187" s="519"/>
      <c r="AM187" s="519"/>
      <c r="AN187" s="519">
        <f t="shared" si="123"/>
        <v>0</v>
      </c>
      <c r="AO187" s="514">
        <f t="shared" si="128"/>
        <v>0</v>
      </c>
      <c r="AP187" s="515">
        <f t="shared" si="129"/>
        <v>0</v>
      </c>
      <c r="AQ187" s="516">
        <f t="shared" si="130"/>
        <v>0</v>
      </c>
      <c r="AR187" s="516">
        <f t="shared" si="131"/>
        <v>0</v>
      </c>
      <c r="AS187" s="514">
        <f t="shared" si="132"/>
        <v>0</v>
      </c>
      <c r="AT187" s="516">
        <f t="shared" si="133"/>
        <v>0</v>
      </c>
      <c r="AU187" s="516">
        <f t="shared" si="134"/>
        <v>0</v>
      </c>
      <c r="AV187" s="516">
        <f t="shared" si="135"/>
        <v>0</v>
      </c>
      <c r="AW187" s="516">
        <f t="shared" si="136"/>
        <v>0</v>
      </c>
      <c r="AX187" s="516">
        <f t="shared" si="137"/>
        <v>0</v>
      </c>
      <c r="AY187" s="516">
        <f t="shared" si="138"/>
        <v>0</v>
      </c>
      <c r="AZ187" s="516">
        <f t="shared" si="139"/>
        <v>0</v>
      </c>
    </row>
    <row r="188" spans="1:52">
      <c r="A188" s="520">
        <v>1</v>
      </c>
      <c r="B188" s="523">
        <v>2</v>
      </c>
      <c r="C188" s="522">
        <v>5</v>
      </c>
      <c r="D188" s="522">
        <v>254</v>
      </c>
      <c r="E188" s="523"/>
      <c r="F188" s="523"/>
      <c r="G188" s="524" t="s">
        <v>162</v>
      </c>
      <c r="H188" s="518">
        <f>+H189</f>
        <v>0</v>
      </c>
      <c r="I188" s="518">
        <f t="shared" ref="I188:AM188" si="167">+I189</f>
        <v>0</v>
      </c>
      <c r="J188" s="518">
        <f t="shared" si="167"/>
        <v>0</v>
      </c>
      <c r="K188" s="518">
        <f t="shared" si="167"/>
        <v>0</v>
      </c>
      <c r="L188" s="518">
        <f t="shared" si="167"/>
        <v>0</v>
      </c>
      <c r="M188" s="518">
        <f t="shared" si="167"/>
        <v>0</v>
      </c>
      <c r="N188" s="518">
        <f t="shared" si="167"/>
        <v>0</v>
      </c>
      <c r="O188" s="518">
        <f t="shared" si="167"/>
        <v>0</v>
      </c>
      <c r="P188" s="518">
        <f t="shared" si="167"/>
        <v>0</v>
      </c>
      <c r="Q188" s="518">
        <f t="shared" si="167"/>
        <v>0</v>
      </c>
      <c r="R188" s="518">
        <f t="shared" si="167"/>
        <v>0</v>
      </c>
      <c r="S188" s="518">
        <f t="shared" si="167"/>
        <v>0</v>
      </c>
      <c r="T188" s="518">
        <f t="shared" si="167"/>
        <v>0</v>
      </c>
      <c r="U188" s="518">
        <f t="shared" si="167"/>
        <v>0</v>
      </c>
      <c r="V188" s="518">
        <f t="shared" si="167"/>
        <v>0</v>
      </c>
      <c r="W188" s="518">
        <f t="shared" si="167"/>
        <v>0</v>
      </c>
      <c r="X188" s="518">
        <f t="shared" si="167"/>
        <v>0</v>
      </c>
      <c r="Y188" s="518">
        <f t="shared" si="167"/>
        <v>0</v>
      </c>
      <c r="Z188" s="518">
        <f t="shared" si="167"/>
        <v>0</v>
      </c>
      <c r="AA188" s="518">
        <f t="shared" si="167"/>
        <v>0</v>
      </c>
      <c r="AB188" s="518">
        <f t="shared" si="167"/>
        <v>0</v>
      </c>
      <c r="AC188" s="518">
        <f t="shared" si="167"/>
        <v>0</v>
      </c>
      <c r="AD188" s="518">
        <f t="shared" si="167"/>
        <v>0</v>
      </c>
      <c r="AE188" s="518">
        <f t="shared" si="167"/>
        <v>0</v>
      </c>
      <c r="AF188" s="518">
        <f t="shared" si="167"/>
        <v>0</v>
      </c>
      <c r="AG188" s="518">
        <f t="shared" si="167"/>
        <v>0</v>
      </c>
      <c r="AH188" s="518">
        <f t="shared" si="167"/>
        <v>0</v>
      </c>
      <c r="AI188" s="518">
        <f t="shared" si="167"/>
        <v>0</v>
      </c>
      <c r="AJ188" s="518">
        <f t="shared" si="167"/>
        <v>0</v>
      </c>
      <c r="AK188" s="518">
        <f t="shared" si="167"/>
        <v>0</v>
      </c>
      <c r="AL188" s="518">
        <f t="shared" si="167"/>
        <v>0</v>
      </c>
      <c r="AM188" s="518">
        <f t="shared" si="167"/>
        <v>0</v>
      </c>
      <c r="AN188" s="518">
        <f t="shared" si="123"/>
        <v>0</v>
      </c>
      <c r="AO188" s="514">
        <f t="shared" si="128"/>
        <v>0</v>
      </c>
      <c r="AP188" s="515">
        <f t="shared" si="129"/>
        <v>0</v>
      </c>
      <c r="AQ188" s="516">
        <f t="shared" si="130"/>
        <v>0</v>
      </c>
      <c r="AR188" s="516">
        <f t="shared" si="131"/>
        <v>0</v>
      </c>
      <c r="AS188" s="514">
        <f t="shared" si="132"/>
        <v>0</v>
      </c>
      <c r="AT188" s="516">
        <f t="shared" si="133"/>
        <v>0</v>
      </c>
      <c r="AU188" s="516">
        <f t="shared" si="134"/>
        <v>0</v>
      </c>
      <c r="AV188" s="516">
        <f t="shared" si="135"/>
        <v>0</v>
      </c>
      <c r="AW188" s="516">
        <f t="shared" si="136"/>
        <v>0</v>
      </c>
      <c r="AX188" s="516">
        <f t="shared" si="137"/>
        <v>0</v>
      </c>
      <c r="AY188" s="516">
        <f t="shared" si="138"/>
        <v>0</v>
      </c>
      <c r="AZ188" s="516">
        <f t="shared" si="139"/>
        <v>0</v>
      </c>
    </row>
    <row r="189" spans="1:52" s="47" customFormat="1">
      <c r="A189" s="520">
        <v>1</v>
      </c>
      <c r="B189" s="523">
        <v>2</v>
      </c>
      <c r="C189" s="522">
        <v>5</v>
      </c>
      <c r="D189" s="522">
        <v>254</v>
      </c>
      <c r="E189" s="520">
        <v>1</v>
      </c>
      <c r="F189" s="520"/>
      <c r="G189" s="521" t="s">
        <v>162</v>
      </c>
      <c r="H189" s="519"/>
      <c r="I189" s="519"/>
      <c r="J189" s="519"/>
      <c r="K189" s="519"/>
      <c r="L189" s="519"/>
      <c r="M189" s="519"/>
      <c r="N189" s="519"/>
      <c r="O189" s="519"/>
      <c r="P189" s="519"/>
      <c r="Q189" s="519"/>
      <c r="R189" s="519"/>
      <c r="S189" s="519"/>
      <c r="T189" s="519"/>
      <c r="U189" s="519"/>
      <c r="V189" s="519"/>
      <c r="W189" s="519"/>
      <c r="X189" s="519"/>
      <c r="Y189" s="519"/>
      <c r="Z189" s="519"/>
      <c r="AA189" s="519"/>
      <c r="AB189" s="519"/>
      <c r="AC189" s="519"/>
      <c r="AD189" s="519"/>
      <c r="AE189" s="519"/>
      <c r="AF189" s="519"/>
      <c r="AG189" s="519"/>
      <c r="AH189" s="519"/>
      <c r="AI189" s="519"/>
      <c r="AJ189" s="519"/>
      <c r="AK189" s="519"/>
      <c r="AL189" s="519"/>
      <c r="AM189" s="519"/>
      <c r="AN189" s="519">
        <f t="shared" si="123"/>
        <v>0</v>
      </c>
      <c r="AO189" s="514">
        <f t="shared" si="128"/>
        <v>0</v>
      </c>
      <c r="AP189" s="515">
        <f t="shared" si="129"/>
        <v>0</v>
      </c>
      <c r="AQ189" s="516">
        <f t="shared" si="130"/>
        <v>0</v>
      </c>
      <c r="AR189" s="516">
        <f t="shared" si="131"/>
        <v>0</v>
      </c>
      <c r="AS189" s="514">
        <f t="shared" si="132"/>
        <v>0</v>
      </c>
      <c r="AT189" s="516">
        <f t="shared" si="133"/>
        <v>0</v>
      </c>
      <c r="AU189" s="516">
        <f t="shared" si="134"/>
        <v>0</v>
      </c>
      <c r="AV189" s="516">
        <f t="shared" si="135"/>
        <v>0</v>
      </c>
      <c r="AW189" s="516">
        <f t="shared" si="136"/>
        <v>0</v>
      </c>
      <c r="AX189" s="516">
        <f t="shared" si="137"/>
        <v>0</v>
      </c>
      <c r="AY189" s="516">
        <f t="shared" si="138"/>
        <v>0</v>
      </c>
      <c r="AZ189" s="516">
        <f t="shared" si="139"/>
        <v>0</v>
      </c>
    </row>
    <row r="190" spans="1:52">
      <c r="A190" s="520">
        <v>1</v>
      </c>
      <c r="B190" s="523">
        <v>2</v>
      </c>
      <c r="C190" s="522">
        <v>5</v>
      </c>
      <c r="D190" s="522">
        <v>255</v>
      </c>
      <c r="E190" s="523"/>
      <c r="F190" s="523"/>
      <c r="G190" s="524" t="s">
        <v>163</v>
      </c>
      <c r="H190" s="518">
        <f>+H191</f>
        <v>0</v>
      </c>
      <c r="I190" s="518">
        <f t="shared" ref="I190:AM190" si="168">+I191</f>
        <v>0</v>
      </c>
      <c r="J190" s="518">
        <f t="shared" si="168"/>
        <v>0</v>
      </c>
      <c r="K190" s="518">
        <f t="shared" si="168"/>
        <v>0</v>
      </c>
      <c r="L190" s="518">
        <f t="shared" si="168"/>
        <v>0</v>
      </c>
      <c r="M190" s="518">
        <f t="shared" si="168"/>
        <v>0</v>
      </c>
      <c r="N190" s="518">
        <f t="shared" si="168"/>
        <v>0</v>
      </c>
      <c r="O190" s="518">
        <f t="shared" si="168"/>
        <v>0</v>
      </c>
      <c r="P190" s="518">
        <f t="shared" si="168"/>
        <v>0</v>
      </c>
      <c r="Q190" s="518">
        <f t="shared" si="168"/>
        <v>0</v>
      </c>
      <c r="R190" s="518">
        <f t="shared" si="168"/>
        <v>0</v>
      </c>
      <c r="S190" s="518">
        <f t="shared" si="168"/>
        <v>0</v>
      </c>
      <c r="T190" s="518">
        <f t="shared" si="168"/>
        <v>0</v>
      </c>
      <c r="U190" s="518">
        <f t="shared" si="168"/>
        <v>0</v>
      </c>
      <c r="V190" s="518">
        <f t="shared" si="168"/>
        <v>0</v>
      </c>
      <c r="W190" s="518">
        <f t="shared" si="168"/>
        <v>0</v>
      </c>
      <c r="X190" s="518">
        <f t="shared" si="168"/>
        <v>0</v>
      </c>
      <c r="Y190" s="518">
        <f t="shared" si="168"/>
        <v>0</v>
      </c>
      <c r="Z190" s="518">
        <f t="shared" si="168"/>
        <v>0</v>
      </c>
      <c r="AA190" s="518">
        <f t="shared" si="168"/>
        <v>0</v>
      </c>
      <c r="AB190" s="518">
        <f t="shared" si="168"/>
        <v>0</v>
      </c>
      <c r="AC190" s="518">
        <f t="shared" si="168"/>
        <v>0</v>
      </c>
      <c r="AD190" s="518">
        <f t="shared" si="168"/>
        <v>0</v>
      </c>
      <c r="AE190" s="518">
        <f t="shared" si="168"/>
        <v>0</v>
      </c>
      <c r="AF190" s="518">
        <f t="shared" si="168"/>
        <v>0</v>
      </c>
      <c r="AG190" s="518">
        <f t="shared" si="168"/>
        <v>0</v>
      </c>
      <c r="AH190" s="518">
        <f t="shared" si="168"/>
        <v>0</v>
      </c>
      <c r="AI190" s="518">
        <f t="shared" si="168"/>
        <v>0</v>
      </c>
      <c r="AJ190" s="518">
        <f t="shared" si="168"/>
        <v>0</v>
      </c>
      <c r="AK190" s="518">
        <f t="shared" si="168"/>
        <v>0</v>
      </c>
      <c r="AL190" s="518">
        <f t="shared" si="168"/>
        <v>0</v>
      </c>
      <c r="AM190" s="518">
        <f t="shared" si="168"/>
        <v>0</v>
      </c>
      <c r="AN190" s="518">
        <f t="shared" si="123"/>
        <v>0</v>
      </c>
      <c r="AO190" s="514">
        <f t="shared" si="128"/>
        <v>0</v>
      </c>
      <c r="AP190" s="515">
        <f t="shared" si="129"/>
        <v>0</v>
      </c>
      <c r="AQ190" s="516">
        <f t="shared" si="130"/>
        <v>0</v>
      </c>
      <c r="AR190" s="516">
        <f t="shared" si="131"/>
        <v>0</v>
      </c>
      <c r="AS190" s="514">
        <f t="shared" si="132"/>
        <v>0</v>
      </c>
      <c r="AT190" s="516">
        <f t="shared" si="133"/>
        <v>0</v>
      </c>
      <c r="AU190" s="516">
        <f t="shared" si="134"/>
        <v>0</v>
      </c>
      <c r="AV190" s="516">
        <f t="shared" si="135"/>
        <v>0</v>
      </c>
      <c r="AW190" s="516">
        <f t="shared" si="136"/>
        <v>0</v>
      </c>
      <c r="AX190" s="516">
        <f t="shared" si="137"/>
        <v>0</v>
      </c>
      <c r="AY190" s="516">
        <f t="shared" si="138"/>
        <v>0</v>
      </c>
      <c r="AZ190" s="516">
        <f t="shared" si="139"/>
        <v>0</v>
      </c>
    </row>
    <row r="191" spans="1:52">
      <c r="A191" s="520">
        <v>1</v>
      </c>
      <c r="B191" s="523">
        <v>2</v>
      </c>
      <c r="C191" s="522">
        <v>5</v>
      </c>
      <c r="D191" s="522">
        <v>255</v>
      </c>
      <c r="E191" s="520">
        <v>1</v>
      </c>
      <c r="F191" s="520"/>
      <c r="G191" s="521" t="s">
        <v>163</v>
      </c>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519">
        <f t="shared" ref="AN191:AN254" si="169">SUM(H191:AL191)</f>
        <v>0</v>
      </c>
      <c r="AO191" s="514">
        <f t="shared" si="128"/>
        <v>0</v>
      </c>
      <c r="AP191" s="515">
        <f t="shared" si="129"/>
        <v>0</v>
      </c>
      <c r="AQ191" s="516">
        <f t="shared" si="130"/>
        <v>0</v>
      </c>
      <c r="AR191" s="516">
        <f t="shared" si="131"/>
        <v>0</v>
      </c>
      <c r="AS191" s="514">
        <f t="shared" si="132"/>
        <v>0</v>
      </c>
      <c r="AT191" s="516">
        <f t="shared" si="133"/>
        <v>0</v>
      </c>
      <c r="AU191" s="516">
        <f t="shared" si="134"/>
        <v>0</v>
      </c>
      <c r="AV191" s="516">
        <f t="shared" si="135"/>
        <v>0</v>
      </c>
      <c r="AW191" s="516">
        <f t="shared" si="136"/>
        <v>0</v>
      </c>
      <c r="AX191" s="516">
        <f t="shared" si="137"/>
        <v>0</v>
      </c>
      <c r="AY191" s="516">
        <f t="shared" si="138"/>
        <v>0</v>
      </c>
      <c r="AZ191" s="516">
        <f t="shared" si="139"/>
        <v>0</v>
      </c>
    </row>
    <row r="192" spans="1:52">
      <c r="A192" s="520">
        <v>1</v>
      </c>
      <c r="B192" s="523">
        <v>2</v>
      </c>
      <c r="C192" s="522">
        <v>5</v>
      </c>
      <c r="D192" s="522">
        <v>256</v>
      </c>
      <c r="E192" s="523"/>
      <c r="F192" s="523"/>
      <c r="G192" s="524" t="s">
        <v>164</v>
      </c>
      <c r="H192" s="518">
        <f>+H193</f>
        <v>0</v>
      </c>
      <c r="I192" s="518">
        <f t="shared" ref="I192:AM192" si="170">+I193</f>
        <v>0</v>
      </c>
      <c r="J192" s="518">
        <f t="shared" si="170"/>
        <v>0</v>
      </c>
      <c r="K192" s="518">
        <f t="shared" si="170"/>
        <v>0</v>
      </c>
      <c r="L192" s="518">
        <f t="shared" si="170"/>
        <v>0</v>
      </c>
      <c r="M192" s="518">
        <f t="shared" si="170"/>
        <v>0</v>
      </c>
      <c r="N192" s="518">
        <f>+N193</f>
        <v>0</v>
      </c>
      <c r="O192" s="518">
        <f t="shared" si="170"/>
        <v>0</v>
      </c>
      <c r="P192" s="518">
        <f t="shared" si="170"/>
        <v>0</v>
      </c>
      <c r="Q192" s="518">
        <f t="shared" si="170"/>
        <v>0</v>
      </c>
      <c r="R192" s="518">
        <f t="shared" si="170"/>
        <v>0</v>
      </c>
      <c r="S192" s="518">
        <f t="shared" si="170"/>
        <v>0</v>
      </c>
      <c r="T192" s="518">
        <f t="shared" si="170"/>
        <v>0</v>
      </c>
      <c r="U192" s="518">
        <f t="shared" si="170"/>
        <v>0</v>
      </c>
      <c r="V192" s="518">
        <f t="shared" si="170"/>
        <v>0</v>
      </c>
      <c r="W192" s="518">
        <f t="shared" si="170"/>
        <v>0</v>
      </c>
      <c r="X192" s="518">
        <f t="shared" si="170"/>
        <v>0</v>
      </c>
      <c r="Y192" s="518">
        <f t="shared" si="170"/>
        <v>0</v>
      </c>
      <c r="Z192" s="518">
        <f t="shared" si="170"/>
        <v>0</v>
      </c>
      <c r="AA192" s="518">
        <f t="shared" si="170"/>
        <v>0</v>
      </c>
      <c r="AB192" s="518">
        <f t="shared" si="170"/>
        <v>0</v>
      </c>
      <c r="AC192" s="518">
        <f t="shared" si="170"/>
        <v>0</v>
      </c>
      <c r="AD192" s="518">
        <f t="shared" si="170"/>
        <v>0</v>
      </c>
      <c r="AE192" s="518">
        <f t="shared" si="170"/>
        <v>0</v>
      </c>
      <c r="AF192" s="518">
        <f t="shared" si="170"/>
        <v>0</v>
      </c>
      <c r="AG192" s="518">
        <f t="shared" si="170"/>
        <v>0</v>
      </c>
      <c r="AH192" s="518">
        <f t="shared" si="170"/>
        <v>0</v>
      </c>
      <c r="AI192" s="518">
        <f t="shared" si="170"/>
        <v>0</v>
      </c>
      <c r="AJ192" s="518">
        <f t="shared" si="170"/>
        <v>0</v>
      </c>
      <c r="AK192" s="518">
        <f t="shared" si="170"/>
        <v>0</v>
      </c>
      <c r="AL192" s="518">
        <f t="shared" si="170"/>
        <v>0</v>
      </c>
      <c r="AM192" s="518">
        <f t="shared" si="170"/>
        <v>0</v>
      </c>
      <c r="AN192" s="518">
        <f t="shared" si="169"/>
        <v>0</v>
      </c>
      <c r="AO192" s="514">
        <f t="shared" si="128"/>
        <v>0</v>
      </c>
      <c r="AP192" s="515">
        <f t="shared" si="129"/>
        <v>0</v>
      </c>
      <c r="AQ192" s="516">
        <f t="shared" si="130"/>
        <v>0</v>
      </c>
      <c r="AR192" s="516">
        <f t="shared" si="131"/>
        <v>0</v>
      </c>
      <c r="AS192" s="514">
        <f t="shared" si="132"/>
        <v>0</v>
      </c>
      <c r="AT192" s="516">
        <f t="shared" si="133"/>
        <v>0</v>
      </c>
      <c r="AU192" s="516">
        <f t="shared" si="134"/>
        <v>0</v>
      </c>
      <c r="AV192" s="516">
        <f t="shared" si="135"/>
        <v>0</v>
      </c>
      <c r="AW192" s="516">
        <f t="shared" si="136"/>
        <v>0</v>
      </c>
      <c r="AX192" s="516">
        <f t="shared" si="137"/>
        <v>0</v>
      </c>
      <c r="AY192" s="516">
        <f t="shared" si="138"/>
        <v>0</v>
      </c>
      <c r="AZ192" s="516">
        <f t="shared" si="139"/>
        <v>0</v>
      </c>
    </row>
    <row r="193" spans="1:52">
      <c r="A193" s="520">
        <v>1</v>
      </c>
      <c r="B193" s="523">
        <v>2</v>
      </c>
      <c r="C193" s="522">
        <v>5</v>
      </c>
      <c r="D193" s="522">
        <v>256</v>
      </c>
      <c r="E193" s="520">
        <v>1</v>
      </c>
      <c r="F193" s="520"/>
      <c r="G193" s="521" t="s">
        <v>164</v>
      </c>
      <c r="H193" s="519"/>
      <c r="I193" s="519"/>
      <c r="J193" s="519"/>
      <c r="K193" s="519"/>
      <c r="L193" s="519"/>
      <c r="M193" s="519"/>
      <c r="N193" s="519"/>
      <c r="O193" s="519"/>
      <c r="P193" s="519"/>
      <c r="Q193" s="519"/>
      <c r="R193" s="519"/>
      <c r="S193" s="519"/>
      <c r="T193" s="519"/>
      <c r="U193" s="519"/>
      <c r="V193" s="519"/>
      <c r="W193" s="519"/>
      <c r="X193" s="519"/>
      <c r="Y193" s="519"/>
      <c r="Z193" s="519"/>
      <c r="AA193" s="519"/>
      <c r="AB193" s="519"/>
      <c r="AC193" s="519"/>
      <c r="AD193" s="519"/>
      <c r="AE193" s="519"/>
      <c r="AF193" s="519"/>
      <c r="AG193" s="519"/>
      <c r="AH193" s="519"/>
      <c r="AI193" s="519"/>
      <c r="AJ193" s="519"/>
      <c r="AK193" s="519"/>
      <c r="AL193" s="519"/>
      <c r="AM193" s="519"/>
      <c r="AN193" s="519">
        <f t="shared" si="169"/>
        <v>0</v>
      </c>
      <c r="AO193" s="514">
        <f t="shared" si="128"/>
        <v>0</v>
      </c>
      <c r="AP193" s="515">
        <f t="shared" si="129"/>
        <v>0</v>
      </c>
      <c r="AQ193" s="516">
        <f t="shared" si="130"/>
        <v>0</v>
      </c>
      <c r="AR193" s="516">
        <f t="shared" si="131"/>
        <v>0</v>
      </c>
      <c r="AS193" s="514">
        <f t="shared" si="132"/>
        <v>0</v>
      </c>
      <c r="AT193" s="516">
        <f t="shared" si="133"/>
        <v>0</v>
      </c>
      <c r="AU193" s="516">
        <f t="shared" si="134"/>
        <v>0</v>
      </c>
      <c r="AV193" s="516">
        <f t="shared" si="135"/>
        <v>0</v>
      </c>
      <c r="AW193" s="516">
        <f t="shared" si="136"/>
        <v>0</v>
      </c>
      <c r="AX193" s="516">
        <f t="shared" si="137"/>
        <v>0</v>
      </c>
      <c r="AY193" s="516">
        <f t="shared" si="138"/>
        <v>0</v>
      </c>
      <c r="AZ193" s="516">
        <f t="shared" si="139"/>
        <v>0</v>
      </c>
    </row>
    <row r="194" spans="1:52">
      <c r="A194" s="520">
        <v>1</v>
      </c>
      <c r="B194" s="523">
        <v>2</v>
      </c>
      <c r="C194" s="522">
        <v>5</v>
      </c>
      <c r="D194" s="522">
        <v>259</v>
      </c>
      <c r="E194" s="523"/>
      <c r="F194" s="523"/>
      <c r="G194" s="524" t="s">
        <v>165</v>
      </c>
      <c r="H194" s="518">
        <f>+H195+H196</f>
        <v>0</v>
      </c>
      <c r="I194" s="518">
        <f t="shared" ref="I194:AM194" si="171">+I195+I196</f>
        <v>0</v>
      </c>
      <c r="J194" s="518">
        <f t="shared" si="171"/>
        <v>0</v>
      </c>
      <c r="K194" s="518">
        <f t="shared" si="171"/>
        <v>0</v>
      </c>
      <c r="L194" s="518">
        <f t="shared" si="171"/>
        <v>0</v>
      </c>
      <c r="M194" s="518">
        <f t="shared" si="171"/>
        <v>0</v>
      </c>
      <c r="N194" s="518">
        <f t="shared" si="171"/>
        <v>0</v>
      </c>
      <c r="O194" s="518">
        <f t="shared" si="171"/>
        <v>0</v>
      </c>
      <c r="P194" s="518">
        <f t="shared" si="171"/>
        <v>0</v>
      </c>
      <c r="Q194" s="518">
        <f t="shared" si="171"/>
        <v>0</v>
      </c>
      <c r="R194" s="518">
        <f t="shared" si="171"/>
        <v>0</v>
      </c>
      <c r="S194" s="518">
        <f t="shared" si="171"/>
        <v>0</v>
      </c>
      <c r="T194" s="518">
        <f t="shared" si="171"/>
        <v>0</v>
      </c>
      <c r="U194" s="518">
        <f t="shared" si="171"/>
        <v>0</v>
      </c>
      <c r="V194" s="518">
        <f t="shared" si="171"/>
        <v>0</v>
      </c>
      <c r="W194" s="518">
        <f t="shared" si="171"/>
        <v>0</v>
      </c>
      <c r="X194" s="518">
        <f t="shared" si="171"/>
        <v>0</v>
      </c>
      <c r="Y194" s="518">
        <f t="shared" si="171"/>
        <v>0</v>
      </c>
      <c r="Z194" s="518">
        <f t="shared" si="171"/>
        <v>0</v>
      </c>
      <c r="AA194" s="518">
        <f t="shared" si="171"/>
        <v>0</v>
      </c>
      <c r="AB194" s="518">
        <f t="shared" si="171"/>
        <v>0</v>
      </c>
      <c r="AC194" s="518">
        <f t="shared" si="171"/>
        <v>0</v>
      </c>
      <c r="AD194" s="518">
        <f t="shared" si="171"/>
        <v>0</v>
      </c>
      <c r="AE194" s="518">
        <f t="shared" si="171"/>
        <v>0</v>
      </c>
      <c r="AF194" s="518">
        <f t="shared" si="171"/>
        <v>0</v>
      </c>
      <c r="AG194" s="518">
        <f t="shared" si="171"/>
        <v>0</v>
      </c>
      <c r="AH194" s="518">
        <f t="shared" si="171"/>
        <v>0</v>
      </c>
      <c r="AI194" s="518">
        <f t="shared" si="171"/>
        <v>0</v>
      </c>
      <c r="AJ194" s="518">
        <f t="shared" si="171"/>
        <v>0</v>
      </c>
      <c r="AK194" s="518">
        <f t="shared" si="171"/>
        <v>0</v>
      </c>
      <c r="AL194" s="518">
        <f t="shared" si="171"/>
        <v>0</v>
      </c>
      <c r="AM194" s="518">
        <f t="shared" si="171"/>
        <v>0</v>
      </c>
      <c r="AN194" s="518">
        <f t="shared" si="169"/>
        <v>0</v>
      </c>
      <c r="AO194" s="514">
        <f t="shared" si="128"/>
        <v>0</v>
      </c>
      <c r="AP194" s="515">
        <f t="shared" si="129"/>
        <v>0</v>
      </c>
      <c r="AQ194" s="516">
        <f t="shared" si="130"/>
        <v>0</v>
      </c>
      <c r="AR194" s="516">
        <f t="shared" si="131"/>
        <v>0</v>
      </c>
      <c r="AS194" s="514">
        <f t="shared" si="132"/>
        <v>0</v>
      </c>
      <c r="AT194" s="516">
        <f t="shared" si="133"/>
        <v>0</v>
      </c>
      <c r="AU194" s="516">
        <f t="shared" si="134"/>
        <v>0</v>
      </c>
      <c r="AV194" s="516">
        <f t="shared" si="135"/>
        <v>0</v>
      </c>
      <c r="AW194" s="516">
        <f t="shared" si="136"/>
        <v>0</v>
      </c>
      <c r="AX194" s="516">
        <f t="shared" si="137"/>
        <v>0</v>
      </c>
      <c r="AY194" s="516">
        <f t="shared" si="138"/>
        <v>0</v>
      </c>
      <c r="AZ194" s="516">
        <f t="shared" si="139"/>
        <v>0</v>
      </c>
    </row>
    <row r="195" spans="1:52">
      <c r="A195" s="520">
        <v>1</v>
      </c>
      <c r="B195" s="523">
        <v>2</v>
      </c>
      <c r="C195" s="522">
        <v>5</v>
      </c>
      <c r="D195" s="522">
        <v>259</v>
      </c>
      <c r="E195" s="520">
        <v>1</v>
      </c>
      <c r="F195" s="520"/>
      <c r="G195" s="521" t="s">
        <v>165</v>
      </c>
      <c r="H195" s="519"/>
      <c r="I195" s="519"/>
      <c r="J195" s="519"/>
      <c r="K195" s="519"/>
      <c r="L195" s="519"/>
      <c r="M195" s="519"/>
      <c r="N195" s="519"/>
      <c r="O195" s="519"/>
      <c r="P195" s="519"/>
      <c r="Q195" s="519"/>
      <c r="R195" s="519"/>
      <c r="S195" s="519"/>
      <c r="T195" s="519"/>
      <c r="U195" s="519"/>
      <c r="V195" s="519"/>
      <c r="W195" s="519"/>
      <c r="X195" s="519"/>
      <c r="Y195" s="519"/>
      <c r="Z195" s="519"/>
      <c r="AA195" s="519"/>
      <c r="AB195" s="519"/>
      <c r="AC195" s="519"/>
      <c r="AD195" s="519"/>
      <c r="AE195" s="519"/>
      <c r="AF195" s="519"/>
      <c r="AG195" s="519"/>
      <c r="AH195" s="519"/>
      <c r="AI195" s="519"/>
      <c r="AJ195" s="519"/>
      <c r="AK195" s="519"/>
      <c r="AL195" s="519"/>
      <c r="AM195" s="519"/>
      <c r="AN195" s="519">
        <f t="shared" si="169"/>
        <v>0</v>
      </c>
      <c r="AO195" s="514">
        <f t="shared" si="128"/>
        <v>0</v>
      </c>
      <c r="AP195" s="515">
        <f t="shared" si="129"/>
        <v>0</v>
      </c>
      <c r="AQ195" s="516">
        <f t="shared" si="130"/>
        <v>0</v>
      </c>
      <c r="AR195" s="516">
        <f t="shared" si="131"/>
        <v>0</v>
      </c>
      <c r="AS195" s="514">
        <f t="shared" si="132"/>
        <v>0</v>
      </c>
      <c r="AT195" s="516">
        <f t="shared" si="133"/>
        <v>0</v>
      </c>
      <c r="AU195" s="516">
        <f t="shared" si="134"/>
        <v>0</v>
      </c>
      <c r="AV195" s="516">
        <f t="shared" si="135"/>
        <v>0</v>
      </c>
      <c r="AW195" s="516">
        <f t="shared" si="136"/>
        <v>0</v>
      </c>
      <c r="AX195" s="516">
        <f t="shared" si="137"/>
        <v>0</v>
      </c>
      <c r="AY195" s="516">
        <f t="shared" si="138"/>
        <v>0</v>
      </c>
      <c r="AZ195" s="516">
        <f t="shared" si="139"/>
        <v>0</v>
      </c>
    </row>
    <row r="196" spans="1:52">
      <c r="A196" s="520">
        <v>1</v>
      </c>
      <c r="B196" s="523">
        <v>2</v>
      </c>
      <c r="C196" s="522">
        <v>5</v>
      </c>
      <c r="D196" s="522">
        <v>259</v>
      </c>
      <c r="E196" s="520">
        <v>2</v>
      </c>
      <c r="F196" s="520"/>
      <c r="G196" s="521" t="s">
        <v>166</v>
      </c>
      <c r="H196" s="519"/>
      <c r="I196" s="519"/>
      <c r="J196" s="519"/>
      <c r="K196" s="519"/>
      <c r="L196" s="519"/>
      <c r="M196" s="519"/>
      <c r="N196" s="519"/>
      <c r="O196" s="519"/>
      <c r="P196" s="519"/>
      <c r="Q196" s="519"/>
      <c r="R196" s="519"/>
      <c r="S196" s="519"/>
      <c r="T196" s="519"/>
      <c r="U196" s="519"/>
      <c r="V196" s="519"/>
      <c r="W196" s="519"/>
      <c r="X196" s="519"/>
      <c r="Y196" s="519"/>
      <c r="Z196" s="519"/>
      <c r="AA196" s="519"/>
      <c r="AB196" s="519"/>
      <c r="AC196" s="519"/>
      <c r="AD196" s="519"/>
      <c r="AE196" s="519"/>
      <c r="AF196" s="519"/>
      <c r="AG196" s="519"/>
      <c r="AH196" s="519"/>
      <c r="AI196" s="519"/>
      <c r="AJ196" s="519"/>
      <c r="AK196" s="519"/>
      <c r="AL196" s="519"/>
      <c r="AM196" s="519"/>
      <c r="AN196" s="519">
        <f t="shared" si="169"/>
        <v>0</v>
      </c>
      <c r="AO196" s="514">
        <f t="shared" si="128"/>
        <v>0</v>
      </c>
      <c r="AP196" s="515">
        <f t="shared" si="129"/>
        <v>0</v>
      </c>
      <c r="AQ196" s="516">
        <f t="shared" si="130"/>
        <v>0</v>
      </c>
      <c r="AR196" s="516">
        <f t="shared" si="131"/>
        <v>0</v>
      </c>
      <c r="AS196" s="514">
        <f t="shared" si="132"/>
        <v>0</v>
      </c>
      <c r="AT196" s="516">
        <f t="shared" si="133"/>
        <v>0</v>
      </c>
      <c r="AU196" s="516">
        <f t="shared" si="134"/>
        <v>0</v>
      </c>
      <c r="AV196" s="516">
        <f t="shared" si="135"/>
        <v>0</v>
      </c>
      <c r="AW196" s="516">
        <f t="shared" si="136"/>
        <v>0</v>
      </c>
      <c r="AX196" s="516">
        <f t="shared" si="137"/>
        <v>0</v>
      </c>
      <c r="AY196" s="516">
        <f t="shared" si="138"/>
        <v>0</v>
      </c>
      <c r="AZ196" s="516">
        <f t="shared" si="139"/>
        <v>0</v>
      </c>
    </row>
    <row r="197" spans="1:52">
      <c r="A197" s="520">
        <v>1</v>
      </c>
      <c r="B197" s="523">
        <v>2</v>
      </c>
      <c r="C197" s="522">
        <v>6</v>
      </c>
      <c r="D197" s="522"/>
      <c r="E197" s="523"/>
      <c r="F197" s="523"/>
      <c r="G197" s="524" t="s">
        <v>167</v>
      </c>
      <c r="H197" s="517">
        <f>+H198+H201</f>
        <v>543620</v>
      </c>
      <c r="I197" s="517">
        <f t="shared" ref="I197:AM197" si="172">+I198+I201</f>
        <v>50000</v>
      </c>
      <c r="J197" s="517">
        <f t="shared" si="172"/>
        <v>72000</v>
      </c>
      <c r="K197" s="517">
        <f t="shared" si="172"/>
        <v>15000</v>
      </c>
      <c r="L197" s="517">
        <f>+L198+L201</f>
        <v>25000</v>
      </c>
      <c r="M197" s="517">
        <f>+M198+M201</f>
        <v>170000</v>
      </c>
      <c r="N197" s="517">
        <f t="shared" ref="N197:R197" si="173">+N198+N201</f>
        <v>20000</v>
      </c>
      <c r="O197" s="517">
        <f t="shared" si="173"/>
        <v>20000</v>
      </c>
      <c r="P197" s="517">
        <f t="shared" si="173"/>
        <v>0</v>
      </c>
      <c r="Q197" s="517">
        <f t="shared" si="173"/>
        <v>0</v>
      </c>
      <c r="R197" s="517">
        <f t="shared" si="173"/>
        <v>0</v>
      </c>
      <c r="S197" s="517">
        <f t="shared" si="172"/>
        <v>0</v>
      </c>
      <c r="T197" s="517">
        <f t="shared" si="172"/>
        <v>500000</v>
      </c>
      <c r="U197" s="517">
        <f t="shared" si="172"/>
        <v>486370</v>
      </c>
      <c r="V197" s="517">
        <f t="shared" si="172"/>
        <v>0</v>
      </c>
      <c r="W197" s="517">
        <f t="shared" si="172"/>
        <v>0</v>
      </c>
      <c r="X197" s="517">
        <f t="shared" si="172"/>
        <v>0</v>
      </c>
      <c r="Y197" s="517">
        <f t="shared" si="172"/>
        <v>0</v>
      </c>
      <c r="Z197" s="517">
        <f t="shared" si="172"/>
        <v>0</v>
      </c>
      <c r="AA197" s="517">
        <f t="shared" si="172"/>
        <v>0</v>
      </c>
      <c r="AB197" s="517">
        <f t="shared" si="172"/>
        <v>0</v>
      </c>
      <c r="AC197" s="517">
        <f t="shared" si="172"/>
        <v>10000</v>
      </c>
      <c r="AD197" s="517">
        <f t="shared" si="172"/>
        <v>0</v>
      </c>
      <c r="AE197" s="517">
        <f t="shared" si="172"/>
        <v>0</v>
      </c>
      <c r="AF197" s="517">
        <f t="shared" si="172"/>
        <v>0</v>
      </c>
      <c r="AG197" s="517">
        <f t="shared" si="172"/>
        <v>0</v>
      </c>
      <c r="AH197" s="517">
        <f t="shared" si="172"/>
        <v>20000</v>
      </c>
      <c r="AI197" s="517">
        <f t="shared" si="172"/>
        <v>0</v>
      </c>
      <c r="AJ197" s="517">
        <f t="shared" si="172"/>
        <v>30000</v>
      </c>
      <c r="AK197" s="517">
        <f t="shared" si="172"/>
        <v>50000</v>
      </c>
      <c r="AL197" s="517">
        <f t="shared" si="172"/>
        <v>0</v>
      </c>
      <c r="AM197" s="517">
        <f t="shared" si="172"/>
        <v>0</v>
      </c>
      <c r="AN197" s="517">
        <f t="shared" si="169"/>
        <v>2011990</v>
      </c>
      <c r="AO197" s="514">
        <f t="shared" si="128"/>
        <v>167665.83333333334</v>
      </c>
      <c r="AP197" s="515">
        <f t="shared" si="129"/>
        <v>167665.83333333334</v>
      </c>
      <c r="AQ197" s="516">
        <f t="shared" si="130"/>
        <v>167665.83333333334</v>
      </c>
      <c r="AR197" s="516">
        <f t="shared" si="131"/>
        <v>167665.83333333334</v>
      </c>
      <c r="AS197" s="514">
        <f t="shared" si="132"/>
        <v>167665.83333333334</v>
      </c>
      <c r="AT197" s="516">
        <f t="shared" si="133"/>
        <v>167665.83333333334</v>
      </c>
      <c r="AU197" s="516">
        <f t="shared" si="134"/>
        <v>167665.83333333334</v>
      </c>
      <c r="AV197" s="516">
        <f t="shared" si="135"/>
        <v>167665.83333333334</v>
      </c>
      <c r="AW197" s="516">
        <f t="shared" si="136"/>
        <v>167665.83333333334</v>
      </c>
      <c r="AX197" s="516">
        <f t="shared" si="137"/>
        <v>167665.83333333334</v>
      </c>
      <c r="AY197" s="516">
        <f t="shared" si="138"/>
        <v>167665.83333333334</v>
      </c>
      <c r="AZ197" s="516">
        <f t="shared" si="139"/>
        <v>167665.83333333334</v>
      </c>
    </row>
    <row r="198" spans="1:52">
      <c r="A198" s="520">
        <v>1</v>
      </c>
      <c r="B198" s="523">
        <v>2</v>
      </c>
      <c r="C198" s="522">
        <v>6</v>
      </c>
      <c r="D198" s="522">
        <v>261</v>
      </c>
      <c r="E198" s="523"/>
      <c r="F198" s="523"/>
      <c r="G198" s="524" t="s">
        <v>167</v>
      </c>
      <c r="H198" s="518">
        <f>+H199+H200</f>
        <v>543620</v>
      </c>
      <c r="I198" s="518">
        <f t="shared" ref="I198:AM198" si="174">+I199+I200</f>
        <v>50000</v>
      </c>
      <c r="J198" s="518">
        <f t="shared" si="174"/>
        <v>72000</v>
      </c>
      <c r="K198" s="518">
        <f t="shared" si="174"/>
        <v>15000</v>
      </c>
      <c r="L198" s="518">
        <f>+L199+L200</f>
        <v>25000</v>
      </c>
      <c r="M198" s="518">
        <f>+M199+M200</f>
        <v>170000</v>
      </c>
      <c r="N198" s="518">
        <f t="shared" ref="N198:R198" si="175">+N199+N200</f>
        <v>20000</v>
      </c>
      <c r="O198" s="518">
        <f t="shared" si="175"/>
        <v>20000</v>
      </c>
      <c r="P198" s="518">
        <f t="shared" si="175"/>
        <v>0</v>
      </c>
      <c r="Q198" s="518">
        <f t="shared" si="175"/>
        <v>0</v>
      </c>
      <c r="R198" s="518">
        <f t="shared" si="175"/>
        <v>0</v>
      </c>
      <c r="S198" s="518">
        <f t="shared" si="174"/>
        <v>0</v>
      </c>
      <c r="T198" s="518">
        <f t="shared" si="174"/>
        <v>500000</v>
      </c>
      <c r="U198" s="518">
        <f t="shared" si="174"/>
        <v>486370</v>
      </c>
      <c r="V198" s="518">
        <f t="shared" si="174"/>
        <v>0</v>
      </c>
      <c r="W198" s="518">
        <f t="shared" si="174"/>
        <v>0</v>
      </c>
      <c r="X198" s="518">
        <f t="shared" si="174"/>
        <v>0</v>
      </c>
      <c r="Y198" s="518">
        <f t="shared" si="174"/>
        <v>0</v>
      </c>
      <c r="Z198" s="518">
        <f t="shared" si="174"/>
        <v>0</v>
      </c>
      <c r="AA198" s="518">
        <f t="shared" si="174"/>
        <v>0</v>
      </c>
      <c r="AB198" s="518">
        <f t="shared" si="174"/>
        <v>0</v>
      </c>
      <c r="AC198" s="518">
        <f t="shared" si="174"/>
        <v>10000</v>
      </c>
      <c r="AD198" s="518">
        <f t="shared" si="174"/>
        <v>0</v>
      </c>
      <c r="AE198" s="518">
        <f t="shared" si="174"/>
        <v>0</v>
      </c>
      <c r="AF198" s="518">
        <f t="shared" si="174"/>
        <v>0</v>
      </c>
      <c r="AG198" s="518">
        <f t="shared" si="174"/>
        <v>0</v>
      </c>
      <c r="AH198" s="518">
        <f>+AH199+AH200</f>
        <v>20000</v>
      </c>
      <c r="AI198" s="518">
        <f t="shared" si="174"/>
        <v>0</v>
      </c>
      <c r="AJ198" s="518">
        <f t="shared" si="174"/>
        <v>30000</v>
      </c>
      <c r="AK198" s="518">
        <f t="shared" si="174"/>
        <v>50000</v>
      </c>
      <c r="AL198" s="518">
        <f t="shared" si="174"/>
        <v>0</v>
      </c>
      <c r="AM198" s="518">
        <f t="shared" si="174"/>
        <v>0</v>
      </c>
      <c r="AN198" s="518">
        <f t="shared" si="169"/>
        <v>2011990</v>
      </c>
      <c r="AO198" s="514">
        <f t="shared" si="128"/>
        <v>167665.83333333334</v>
      </c>
      <c r="AP198" s="515">
        <f t="shared" si="129"/>
        <v>167665.83333333334</v>
      </c>
      <c r="AQ198" s="516">
        <f t="shared" si="130"/>
        <v>167665.83333333334</v>
      </c>
      <c r="AR198" s="516">
        <f t="shared" si="131"/>
        <v>167665.83333333334</v>
      </c>
      <c r="AS198" s="514">
        <f t="shared" si="132"/>
        <v>167665.83333333334</v>
      </c>
      <c r="AT198" s="516">
        <f t="shared" si="133"/>
        <v>167665.83333333334</v>
      </c>
      <c r="AU198" s="516">
        <f t="shared" si="134"/>
        <v>167665.83333333334</v>
      </c>
      <c r="AV198" s="516">
        <f t="shared" si="135"/>
        <v>167665.83333333334</v>
      </c>
      <c r="AW198" s="516">
        <f t="shared" si="136"/>
        <v>167665.83333333334</v>
      </c>
      <c r="AX198" s="516">
        <f t="shared" si="137"/>
        <v>167665.83333333334</v>
      </c>
      <c r="AY198" s="516">
        <f t="shared" si="138"/>
        <v>167665.83333333334</v>
      </c>
      <c r="AZ198" s="516">
        <f t="shared" si="139"/>
        <v>167665.83333333334</v>
      </c>
    </row>
    <row r="199" spans="1:52" s="47" customFormat="1">
      <c r="A199" s="520">
        <v>1</v>
      </c>
      <c r="B199" s="523">
        <v>2</v>
      </c>
      <c r="C199" s="522">
        <v>6</v>
      </c>
      <c r="D199" s="522">
        <v>261</v>
      </c>
      <c r="E199" s="520">
        <v>1</v>
      </c>
      <c r="F199" s="520"/>
      <c r="G199" s="521" t="s">
        <v>168</v>
      </c>
      <c r="H199" s="519">
        <v>543620</v>
      </c>
      <c r="I199" s="519">
        <v>50000</v>
      </c>
      <c r="J199" s="519">
        <v>72000</v>
      </c>
      <c r="K199" s="519">
        <v>15000</v>
      </c>
      <c r="L199" s="519">
        <v>25000</v>
      </c>
      <c r="M199" s="519">
        <f>230000-60000</f>
        <v>170000</v>
      </c>
      <c r="N199" s="519">
        <v>20000</v>
      </c>
      <c r="O199" s="519">
        <v>20000</v>
      </c>
      <c r="P199" s="519"/>
      <c r="Q199" s="519"/>
      <c r="R199" s="519"/>
      <c r="S199" s="519"/>
      <c r="T199" s="519">
        <v>500000</v>
      </c>
      <c r="U199" s="519">
        <v>486370</v>
      </c>
      <c r="V199" s="519"/>
      <c r="W199" s="519"/>
      <c r="X199" s="519"/>
      <c r="Y199" s="519"/>
      <c r="Z199" s="519"/>
      <c r="AA199" s="519"/>
      <c r="AB199" s="519"/>
      <c r="AC199" s="519">
        <v>10000</v>
      </c>
      <c r="AD199" s="519"/>
      <c r="AE199" s="519"/>
      <c r="AF199" s="519"/>
      <c r="AG199" s="519"/>
      <c r="AH199" s="519">
        <v>20000</v>
      </c>
      <c r="AI199" s="519"/>
      <c r="AJ199" s="519">
        <v>30000</v>
      </c>
      <c r="AK199" s="519">
        <v>50000</v>
      </c>
      <c r="AL199" s="519"/>
      <c r="AM199" s="519"/>
      <c r="AN199" s="519">
        <f t="shared" si="169"/>
        <v>2011990</v>
      </c>
      <c r="AO199" s="514">
        <f t="shared" si="128"/>
        <v>167665.83333333334</v>
      </c>
      <c r="AP199" s="515">
        <f t="shared" si="129"/>
        <v>167665.83333333334</v>
      </c>
      <c r="AQ199" s="516">
        <f t="shared" si="130"/>
        <v>167665.83333333334</v>
      </c>
      <c r="AR199" s="516">
        <f t="shared" si="131"/>
        <v>167665.83333333334</v>
      </c>
      <c r="AS199" s="514">
        <f t="shared" si="132"/>
        <v>167665.83333333334</v>
      </c>
      <c r="AT199" s="516">
        <f t="shared" si="133"/>
        <v>167665.83333333334</v>
      </c>
      <c r="AU199" s="516">
        <f t="shared" si="134"/>
        <v>167665.83333333334</v>
      </c>
      <c r="AV199" s="516">
        <f t="shared" si="135"/>
        <v>167665.83333333334</v>
      </c>
      <c r="AW199" s="516">
        <f t="shared" si="136"/>
        <v>167665.83333333334</v>
      </c>
      <c r="AX199" s="516">
        <f t="shared" si="137"/>
        <v>167665.83333333334</v>
      </c>
      <c r="AY199" s="516">
        <f t="shared" si="138"/>
        <v>167665.83333333334</v>
      </c>
      <c r="AZ199" s="516">
        <f t="shared" si="139"/>
        <v>167665.83333333334</v>
      </c>
    </row>
    <row r="200" spans="1:52" s="47" customFormat="1">
      <c r="A200" s="520">
        <v>1</v>
      </c>
      <c r="B200" s="523">
        <v>2</v>
      </c>
      <c r="C200" s="522">
        <v>6</v>
      </c>
      <c r="D200" s="522">
        <v>261</v>
      </c>
      <c r="E200" s="520">
        <v>2</v>
      </c>
      <c r="F200" s="520"/>
      <c r="G200" s="521" t="s">
        <v>169</v>
      </c>
      <c r="H200" s="519"/>
      <c r="I200" s="519"/>
      <c r="J200" s="519"/>
      <c r="K200" s="519"/>
      <c r="L200" s="519"/>
      <c r="M200" s="519"/>
      <c r="N200" s="519"/>
      <c r="O200" s="519"/>
      <c r="P200" s="519"/>
      <c r="Q200" s="519"/>
      <c r="R200" s="519"/>
      <c r="S200" s="519"/>
      <c r="T200" s="519"/>
      <c r="U200" s="519"/>
      <c r="V200" s="519"/>
      <c r="W200" s="519"/>
      <c r="X200" s="519"/>
      <c r="Y200" s="519"/>
      <c r="Z200" s="519"/>
      <c r="AA200" s="519"/>
      <c r="AB200" s="519"/>
      <c r="AC200" s="519"/>
      <c r="AD200" s="519"/>
      <c r="AE200" s="519"/>
      <c r="AF200" s="519"/>
      <c r="AG200" s="519"/>
      <c r="AH200" s="519"/>
      <c r="AI200" s="519"/>
      <c r="AJ200" s="519"/>
      <c r="AK200" s="519"/>
      <c r="AL200" s="519"/>
      <c r="AM200" s="519"/>
      <c r="AN200" s="519">
        <f t="shared" si="169"/>
        <v>0</v>
      </c>
      <c r="AO200" s="514">
        <f t="shared" si="128"/>
        <v>0</v>
      </c>
      <c r="AP200" s="515">
        <f t="shared" si="129"/>
        <v>0</v>
      </c>
      <c r="AQ200" s="516">
        <f t="shared" si="130"/>
        <v>0</v>
      </c>
      <c r="AR200" s="516">
        <f t="shared" si="131"/>
        <v>0</v>
      </c>
      <c r="AS200" s="514">
        <f t="shared" si="132"/>
        <v>0</v>
      </c>
      <c r="AT200" s="516">
        <f t="shared" si="133"/>
        <v>0</v>
      </c>
      <c r="AU200" s="516">
        <f t="shared" si="134"/>
        <v>0</v>
      </c>
      <c r="AV200" s="516">
        <f t="shared" si="135"/>
        <v>0</v>
      </c>
      <c r="AW200" s="516">
        <f t="shared" si="136"/>
        <v>0</v>
      </c>
      <c r="AX200" s="516">
        <f t="shared" si="137"/>
        <v>0</v>
      </c>
      <c r="AY200" s="516">
        <f t="shared" si="138"/>
        <v>0</v>
      </c>
      <c r="AZ200" s="516">
        <f t="shared" si="139"/>
        <v>0</v>
      </c>
    </row>
    <row r="201" spans="1:52">
      <c r="A201" s="520">
        <v>1</v>
      </c>
      <c r="B201" s="523">
        <v>2</v>
      </c>
      <c r="C201" s="522">
        <v>6</v>
      </c>
      <c r="D201" s="522">
        <v>262</v>
      </c>
      <c r="E201" s="523"/>
      <c r="F201" s="523"/>
      <c r="G201" s="524" t="s">
        <v>170</v>
      </c>
      <c r="H201" s="518">
        <f>+H202</f>
        <v>0</v>
      </c>
      <c r="I201" s="518">
        <f t="shared" ref="I201:AM201" si="176">+I202</f>
        <v>0</v>
      </c>
      <c r="J201" s="518">
        <f t="shared" si="176"/>
        <v>0</v>
      </c>
      <c r="K201" s="518">
        <f t="shared" si="176"/>
        <v>0</v>
      </c>
      <c r="L201" s="518">
        <f t="shared" si="176"/>
        <v>0</v>
      </c>
      <c r="M201" s="518">
        <f t="shared" si="176"/>
        <v>0</v>
      </c>
      <c r="N201" s="518">
        <f t="shared" si="176"/>
        <v>0</v>
      </c>
      <c r="O201" s="518">
        <f t="shared" si="176"/>
        <v>0</v>
      </c>
      <c r="P201" s="518">
        <f t="shared" si="176"/>
        <v>0</v>
      </c>
      <c r="Q201" s="518">
        <f t="shared" si="176"/>
        <v>0</v>
      </c>
      <c r="R201" s="518">
        <f t="shared" si="176"/>
        <v>0</v>
      </c>
      <c r="S201" s="518">
        <f t="shared" si="176"/>
        <v>0</v>
      </c>
      <c r="T201" s="518">
        <f t="shared" si="176"/>
        <v>0</v>
      </c>
      <c r="U201" s="518">
        <f t="shared" si="176"/>
        <v>0</v>
      </c>
      <c r="V201" s="518">
        <f t="shared" si="176"/>
        <v>0</v>
      </c>
      <c r="W201" s="518">
        <f t="shared" si="176"/>
        <v>0</v>
      </c>
      <c r="X201" s="518">
        <f t="shared" si="176"/>
        <v>0</v>
      </c>
      <c r="Y201" s="518">
        <f t="shared" si="176"/>
        <v>0</v>
      </c>
      <c r="Z201" s="518">
        <f t="shared" si="176"/>
        <v>0</v>
      </c>
      <c r="AA201" s="518">
        <f t="shared" si="176"/>
        <v>0</v>
      </c>
      <c r="AB201" s="518">
        <f t="shared" si="176"/>
        <v>0</v>
      </c>
      <c r="AC201" s="518">
        <f t="shared" si="176"/>
        <v>0</v>
      </c>
      <c r="AD201" s="518">
        <f t="shared" si="176"/>
        <v>0</v>
      </c>
      <c r="AE201" s="518">
        <f t="shared" si="176"/>
        <v>0</v>
      </c>
      <c r="AF201" s="518">
        <f t="shared" si="176"/>
        <v>0</v>
      </c>
      <c r="AG201" s="518">
        <f t="shared" si="176"/>
        <v>0</v>
      </c>
      <c r="AH201" s="518">
        <f t="shared" si="176"/>
        <v>0</v>
      </c>
      <c r="AI201" s="518">
        <f t="shared" si="176"/>
        <v>0</v>
      </c>
      <c r="AJ201" s="518">
        <f t="shared" si="176"/>
        <v>0</v>
      </c>
      <c r="AK201" s="518">
        <f t="shared" si="176"/>
        <v>0</v>
      </c>
      <c r="AL201" s="518">
        <f t="shared" si="176"/>
        <v>0</v>
      </c>
      <c r="AM201" s="518">
        <f t="shared" si="176"/>
        <v>0</v>
      </c>
      <c r="AN201" s="518">
        <f t="shared" si="169"/>
        <v>0</v>
      </c>
      <c r="AO201" s="514">
        <f t="shared" ref="AO201:AO264" si="177">+AN201/12</f>
        <v>0</v>
      </c>
      <c r="AP201" s="515">
        <f t="shared" ref="AP201:AP264" si="178">+AN201/12</f>
        <v>0</v>
      </c>
      <c r="AQ201" s="516">
        <f t="shared" ref="AQ201:AQ264" si="179">+AN201/12</f>
        <v>0</v>
      </c>
      <c r="AR201" s="516">
        <f t="shared" ref="AR201:AR264" si="180">+AN201/12</f>
        <v>0</v>
      </c>
      <c r="AS201" s="514">
        <f t="shared" ref="AS201:AS264" si="181">+AN201/12</f>
        <v>0</v>
      </c>
      <c r="AT201" s="516">
        <f t="shared" ref="AT201:AT264" si="182">+AN201/12</f>
        <v>0</v>
      </c>
      <c r="AU201" s="516">
        <f t="shared" ref="AU201:AU264" si="183">+AN201/12</f>
        <v>0</v>
      </c>
      <c r="AV201" s="516">
        <f t="shared" ref="AV201:AV264" si="184">+AN201/12</f>
        <v>0</v>
      </c>
      <c r="AW201" s="516">
        <f t="shared" ref="AW201:AW264" si="185">+AN201/12</f>
        <v>0</v>
      </c>
      <c r="AX201" s="516">
        <f t="shared" ref="AX201:AX264" si="186">+AN201/12</f>
        <v>0</v>
      </c>
      <c r="AY201" s="516">
        <f t="shared" ref="AY201:AY264" si="187">+AN201/12</f>
        <v>0</v>
      </c>
      <c r="AZ201" s="516">
        <f t="shared" ref="AZ201:AZ264" si="188">+AN201/12</f>
        <v>0</v>
      </c>
    </row>
    <row r="202" spans="1:52">
      <c r="A202" s="520">
        <v>1</v>
      </c>
      <c r="B202" s="523">
        <v>2</v>
      </c>
      <c r="C202" s="522">
        <v>6</v>
      </c>
      <c r="D202" s="522">
        <v>262</v>
      </c>
      <c r="E202" s="520">
        <v>1</v>
      </c>
      <c r="F202" s="520"/>
      <c r="G202" s="521" t="s">
        <v>170</v>
      </c>
      <c r="H202" s="519"/>
      <c r="I202" s="519"/>
      <c r="J202" s="519"/>
      <c r="K202" s="519"/>
      <c r="L202" s="519"/>
      <c r="M202" s="519"/>
      <c r="N202" s="519"/>
      <c r="O202" s="519"/>
      <c r="P202" s="519"/>
      <c r="Q202" s="519"/>
      <c r="R202" s="519"/>
      <c r="S202" s="519"/>
      <c r="T202" s="519"/>
      <c r="U202" s="519"/>
      <c r="V202" s="519"/>
      <c r="W202" s="519"/>
      <c r="X202" s="519"/>
      <c r="Y202" s="519"/>
      <c r="Z202" s="519"/>
      <c r="AA202" s="519"/>
      <c r="AB202" s="519"/>
      <c r="AC202" s="519"/>
      <c r="AD202" s="519"/>
      <c r="AE202" s="519"/>
      <c r="AF202" s="519"/>
      <c r="AG202" s="519"/>
      <c r="AH202" s="519"/>
      <c r="AI202" s="519"/>
      <c r="AJ202" s="519"/>
      <c r="AK202" s="519"/>
      <c r="AL202" s="519"/>
      <c r="AM202" s="519"/>
      <c r="AN202" s="519">
        <f t="shared" si="169"/>
        <v>0</v>
      </c>
      <c r="AO202" s="514">
        <f t="shared" si="177"/>
        <v>0</v>
      </c>
      <c r="AP202" s="515">
        <f t="shared" si="178"/>
        <v>0</v>
      </c>
      <c r="AQ202" s="516">
        <f t="shared" si="179"/>
        <v>0</v>
      </c>
      <c r="AR202" s="516">
        <f t="shared" si="180"/>
        <v>0</v>
      </c>
      <c r="AS202" s="514">
        <f t="shared" si="181"/>
        <v>0</v>
      </c>
      <c r="AT202" s="516">
        <f t="shared" si="182"/>
        <v>0</v>
      </c>
      <c r="AU202" s="516">
        <f t="shared" si="183"/>
        <v>0</v>
      </c>
      <c r="AV202" s="516">
        <f t="shared" si="184"/>
        <v>0</v>
      </c>
      <c r="AW202" s="516">
        <f t="shared" si="185"/>
        <v>0</v>
      </c>
      <c r="AX202" s="516">
        <f t="shared" si="186"/>
        <v>0</v>
      </c>
      <c r="AY202" s="516">
        <f t="shared" si="187"/>
        <v>0</v>
      </c>
      <c r="AZ202" s="516">
        <f t="shared" si="188"/>
        <v>0</v>
      </c>
    </row>
    <row r="203" spans="1:52">
      <c r="A203" s="520">
        <v>1</v>
      </c>
      <c r="B203" s="523">
        <v>2</v>
      </c>
      <c r="C203" s="522">
        <v>7</v>
      </c>
      <c r="D203" s="522"/>
      <c r="E203" s="523"/>
      <c r="F203" s="523"/>
      <c r="G203" s="524" t="s">
        <v>171</v>
      </c>
      <c r="H203" s="517">
        <f>H204+H207+H209+H211+H213</f>
        <v>0</v>
      </c>
      <c r="I203" s="517">
        <f t="shared" ref="I203:AI203" si="189">I204+I207+I209+I211+I213</f>
        <v>0</v>
      </c>
      <c r="J203" s="517">
        <f t="shared" si="189"/>
        <v>0</v>
      </c>
      <c r="K203" s="517">
        <f t="shared" si="189"/>
        <v>0</v>
      </c>
      <c r="L203" s="517">
        <f t="shared" si="189"/>
        <v>0</v>
      </c>
      <c r="M203" s="517">
        <f t="shared" si="189"/>
        <v>0</v>
      </c>
      <c r="N203" s="517">
        <f t="shared" si="189"/>
        <v>0</v>
      </c>
      <c r="O203" s="517">
        <f t="shared" si="189"/>
        <v>0</v>
      </c>
      <c r="P203" s="517">
        <f t="shared" si="189"/>
        <v>0</v>
      </c>
      <c r="Q203" s="517">
        <f t="shared" si="189"/>
        <v>0</v>
      </c>
      <c r="R203" s="517">
        <f t="shared" si="189"/>
        <v>0</v>
      </c>
      <c r="S203" s="517">
        <f t="shared" si="189"/>
        <v>0</v>
      </c>
      <c r="T203" s="517">
        <f t="shared" si="189"/>
        <v>420000</v>
      </c>
      <c r="U203" s="517">
        <f t="shared" si="189"/>
        <v>0</v>
      </c>
      <c r="V203" s="517">
        <f t="shared" si="189"/>
        <v>0</v>
      </c>
      <c r="W203" s="517">
        <f t="shared" si="189"/>
        <v>0</v>
      </c>
      <c r="X203" s="517">
        <f t="shared" si="189"/>
        <v>0</v>
      </c>
      <c r="Y203" s="517">
        <f t="shared" si="189"/>
        <v>0</v>
      </c>
      <c r="Z203" s="517">
        <f t="shared" si="189"/>
        <v>0</v>
      </c>
      <c r="AA203" s="517">
        <f t="shared" si="189"/>
        <v>0</v>
      </c>
      <c r="AB203" s="517">
        <f t="shared" si="189"/>
        <v>0</v>
      </c>
      <c r="AC203" s="517">
        <f t="shared" si="189"/>
        <v>0</v>
      </c>
      <c r="AD203" s="517">
        <f t="shared" si="189"/>
        <v>0</v>
      </c>
      <c r="AE203" s="517">
        <f t="shared" si="189"/>
        <v>0</v>
      </c>
      <c r="AF203" s="517">
        <f t="shared" si="189"/>
        <v>0</v>
      </c>
      <c r="AG203" s="517">
        <f t="shared" si="189"/>
        <v>0</v>
      </c>
      <c r="AH203" s="517">
        <f>AH204+AH207+AH209+AH211+AH213</f>
        <v>0</v>
      </c>
      <c r="AI203" s="517">
        <f t="shared" si="189"/>
        <v>0</v>
      </c>
      <c r="AJ203" s="517">
        <f>AJ204+AJ207+AJ209+AJ211+AJ213</f>
        <v>0</v>
      </c>
      <c r="AK203" s="517">
        <f t="shared" ref="AK203:AM203" si="190">AK204+AK207+AK209+AK211+AK213</f>
        <v>0</v>
      </c>
      <c r="AL203" s="517">
        <f t="shared" si="190"/>
        <v>0</v>
      </c>
      <c r="AM203" s="517">
        <f t="shared" si="190"/>
        <v>311840.51</v>
      </c>
      <c r="AN203" s="517">
        <f t="shared" si="169"/>
        <v>420000</v>
      </c>
      <c r="AO203" s="514">
        <f t="shared" si="177"/>
        <v>35000</v>
      </c>
      <c r="AP203" s="515">
        <f t="shared" si="178"/>
        <v>35000</v>
      </c>
      <c r="AQ203" s="516">
        <f t="shared" si="179"/>
        <v>35000</v>
      </c>
      <c r="AR203" s="516">
        <f t="shared" si="180"/>
        <v>35000</v>
      </c>
      <c r="AS203" s="514">
        <f t="shared" si="181"/>
        <v>35000</v>
      </c>
      <c r="AT203" s="516">
        <f t="shared" si="182"/>
        <v>35000</v>
      </c>
      <c r="AU203" s="516">
        <f t="shared" si="183"/>
        <v>35000</v>
      </c>
      <c r="AV203" s="516">
        <f t="shared" si="184"/>
        <v>35000</v>
      </c>
      <c r="AW203" s="516">
        <f t="shared" si="185"/>
        <v>35000</v>
      </c>
      <c r="AX203" s="516">
        <f t="shared" si="186"/>
        <v>35000</v>
      </c>
      <c r="AY203" s="516">
        <f t="shared" si="187"/>
        <v>35000</v>
      </c>
      <c r="AZ203" s="516">
        <f t="shared" si="188"/>
        <v>35000</v>
      </c>
    </row>
    <row r="204" spans="1:52">
      <c r="A204" s="520">
        <v>1</v>
      </c>
      <c r="B204" s="523">
        <v>2</v>
      </c>
      <c r="C204" s="522">
        <v>7</v>
      </c>
      <c r="D204" s="522">
        <v>271</v>
      </c>
      <c r="E204" s="523"/>
      <c r="F204" s="523"/>
      <c r="G204" s="524" t="s">
        <v>172</v>
      </c>
      <c r="H204" s="518">
        <f>+H205+H206</f>
        <v>0</v>
      </c>
      <c r="I204" s="518">
        <f t="shared" ref="I204:AM204" si="191">+I205+I206</f>
        <v>0</v>
      </c>
      <c r="J204" s="518">
        <f t="shared" si="191"/>
        <v>0</v>
      </c>
      <c r="K204" s="518">
        <f t="shared" si="191"/>
        <v>0</v>
      </c>
      <c r="L204" s="518">
        <f t="shared" si="191"/>
        <v>0</v>
      </c>
      <c r="M204" s="518">
        <f t="shared" si="191"/>
        <v>0</v>
      </c>
      <c r="N204" s="518">
        <f t="shared" si="191"/>
        <v>0</v>
      </c>
      <c r="O204" s="518">
        <f t="shared" si="191"/>
        <v>0</v>
      </c>
      <c r="P204" s="518">
        <f t="shared" si="191"/>
        <v>0</v>
      </c>
      <c r="Q204" s="518">
        <f t="shared" si="191"/>
        <v>0</v>
      </c>
      <c r="R204" s="518">
        <f t="shared" si="191"/>
        <v>0</v>
      </c>
      <c r="S204" s="518">
        <f t="shared" si="191"/>
        <v>0</v>
      </c>
      <c r="T204" s="518">
        <f t="shared" si="191"/>
        <v>420000</v>
      </c>
      <c r="U204" s="518">
        <f t="shared" si="191"/>
        <v>0</v>
      </c>
      <c r="V204" s="518">
        <f t="shared" si="191"/>
        <v>0</v>
      </c>
      <c r="W204" s="518">
        <f t="shared" si="191"/>
        <v>0</v>
      </c>
      <c r="X204" s="518">
        <f t="shared" si="191"/>
        <v>0</v>
      </c>
      <c r="Y204" s="518">
        <f t="shared" si="191"/>
        <v>0</v>
      </c>
      <c r="Z204" s="518">
        <f t="shared" si="191"/>
        <v>0</v>
      </c>
      <c r="AA204" s="518">
        <f t="shared" si="191"/>
        <v>0</v>
      </c>
      <c r="AB204" s="518">
        <f t="shared" si="191"/>
        <v>0</v>
      </c>
      <c r="AC204" s="518">
        <f t="shared" si="191"/>
        <v>0</v>
      </c>
      <c r="AD204" s="518">
        <f t="shared" si="191"/>
        <v>0</v>
      </c>
      <c r="AE204" s="518">
        <f t="shared" si="191"/>
        <v>0</v>
      </c>
      <c r="AF204" s="518">
        <f t="shared" si="191"/>
        <v>0</v>
      </c>
      <c r="AG204" s="518">
        <f t="shared" si="191"/>
        <v>0</v>
      </c>
      <c r="AH204" s="518">
        <f t="shared" si="191"/>
        <v>0</v>
      </c>
      <c r="AI204" s="518">
        <f t="shared" si="191"/>
        <v>0</v>
      </c>
      <c r="AJ204" s="518">
        <f t="shared" si="191"/>
        <v>0</v>
      </c>
      <c r="AK204" s="518">
        <f t="shared" si="191"/>
        <v>0</v>
      </c>
      <c r="AL204" s="518">
        <f t="shared" si="191"/>
        <v>0</v>
      </c>
      <c r="AM204" s="518">
        <f t="shared" si="191"/>
        <v>155920.26</v>
      </c>
      <c r="AN204" s="518">
        <f t="shared" si="169"/>
        <v>420000</v>
      </c>
      <c r="AO204" s="514">
        <f t="shared" si="177"/>
        <v>35000</v>
      </c>
      <c r="AP204" s="515">
        <f t="shared" si="178"/>
        <v>35000</v>
      </c>
      <c r="AQ204" s="516">
        <f t="shared" si="179"/>
        <v>35000</v>
      </c>
      <c r="AR204" s="516">
        <f t="shared" si="180"/>
        <v>35000</v>
      </c>
      <c r="AS204" s="514">
        <f t="shared" si="181"/>
        <v>35000</v>
      </c>
      <c r="AT204" s="516">
        <f t="shared" si="182"/>
        <v>35000</v>
      </c>
      <c r="AU204" s="516">
        <f t="shared" si="183"/>
        <v>35000</v>
      </c>
      <c r="AV204" s="516">
        <f t="shared" si="184"/>
        <v>35000</v>
      </c>
      <c r="AW204" s="516">
        <f t="shared" si="185"/>
        <v>35000</v>
      </c>
      <c r="AX204" s="516">
        <f t="shared" si="186"/>
        <v>35000</v>
      </c>
      <c r="AY204" s="516">
        <f t="shared" si="187"/>
        <v>35000</v>
      </c>
      <c r="AZ204" s="516">
        <f t="shared" si="188"/>
        <v>35000</v>
      </c>
    </row>
    <row r="205" spans="1:52" s="47" customFormat="1">
      <c r="A205" s="520">
        <v>1</v>
      </c>
      <c r="B205" s="523">
        <v>2</v>
      </c>
      <c r="C205" s="522">
        <v>7</v>
      </c>
      <c r="D205" s="522">
        <v>271</v>
      </c>
      <c r="E205" s="520">
        <v>1</v>
      </c>
      <c r="F205" s="520"/>
      <c r="G205" s="521" t="s">
        <v>173</v>
      </c>
      <c r="H205" s="519"/>
      <c r="I205" s="519"/>
      <c r="J205" s="519"/>
      <c r="K205" s="519"/>
      <c r="L205" s="519"/>
      <c r="M205" s="519"/>
      <c r="N205" s="519"/>
      <c r="O205" s="519"/>
      <c r="P205" s="519"/>
      <c r="Q205" s="519"/>
      <c r="R205" s="519"/>
      <c r="S205" s="519"/>
      <c r="T205" s="519">
        <v>420000</v>
      </c>
      <c r="U205" s="519"/>
      <c r="V205" s="519"/>
      <c r="W205" s="519"/>
      <c r="X205" s="519"/>
      <c r="Y205" s="519"/>
      <c r="Z205" s="519"/>
      <c r="AA205" s="519"/>
      <c r="AB205" s="519"/>
      <c r="AC205" s="519"/>
      <c r="AD205" s="519"/>
      <c r="AE205" s="519"/>
      <c r="AF205" s="519"/>
      <c r="AG205" s="519"/>
      <c r="AH205" s="519"/>
      <c r="AI205" s="519"/>
      <c r="AJ205" s="519"/>
      <c r="AK205" s="519"/>
      <c r="AL205" s="519"/>
      <c r="AM205" s="519">
        <v>155920.26</v>
      </c>
      <c r="AN205" s="519">
        <v>575920.26</v>
      </c>
      <c r="AO205" s="514">
        <f t="shared" si="177"/>
        <v>47993.355000000003</v>
      </c>
      <c r="AP205" s="515">
        <f t="shared" si="178"/>
        <v>47993.355000000003</v>
      </c>
      <c r="AQ205" s="516">
        <f t="shared" si="179"/>
        <v>47993.355000000003</v>
      </c>
      <c r="AR205" s="516">
        <f t="shared" si="180"/>
        <v>47993.355000000003</v>
      </c>
      <c r="AS205" s="514">
        <f t="shared" si="181"/>
        <v>47993.355000000003</v>
      </c>
      <c r="AT205" s="516">
        <f t="shared" si="182"/>
        <v>47993.355000000003</v>
      </c>
      <c r="AU205" s="516">
        <f t="shared" si="183"/>
        <v>47993.355000000003</v>
      </c>
      <c r="AV205" s="516">
        <f t="shared" si="184"/>
        <v>47993.355000000003</v>
      </c>
      <c r="AW205" s="516">
        <f t="shared" si="185"/>
        <v>47993.355000000003</v>
      </c>
      <c r="AX205" s="516">
        <f t="shared" si="186"/>
        <v>47993.355000000003</v>
      </c>
      <c r="AY205" s="516">
        <f t="shared" si="187"/>
        <v>47993.355000000003</v>
      </c>
      <c r="AZ205" s="516">
        <f t="shared" si="188"/>
        <v>47993.355000000003</v>
      </c>
    </row>
    <row r="206" spans="1:52">
      <c r="A206" s="520">
        <v>1</v>
      </c>
      <c r="B206" s="523">
        <v>2</v>
      </c>
      <c r="C206" s="522">
        <v>7</v>
      </c>
      <c r="D206" s="522">
        <v>271</v>
      </c>
      <c r="E206" s="520">
        <v>2</v>
      </c>
      <c r="F206" s="520"/>
      <c r="G206" s="521" t="s">
        <v>174</v>
      </c>
      <c r="H206" s="519"/>
      <c r="I206" s="519"/>
      <c r="J206" s="519"/>
      <c r="K206" s="519"/>
      <c r="L206" s="519"/>
      <c r="M206" s="519">
        <v>0</v>
      </c>
      <c r="N206" s="519"/>
      <c r="O206" s="519"/>
      <c r="P206" s="519"/>
      <c r="Q206" s="519"/>
      <c r="R206" s="519"/>
      <c r="S206" s="519"/>
      <c r="T206" s="519"/>
      <c r="U206" s="519"/>
      <c r="V206" s="519"/>
      <c r="W206" s="519"/>
      <c r="X206" s="519"/>
      <c r="Y206" s="519"/>
      <c r="Z206" s="519"/>
      <c r="AA206" s="519"/>
      <c r="AB206" s="519"/>
      <c r="AC206" s="519"/>
      <c r="AD206" s="519"/>
      <c r="AE206" s="519"/>
      <c r="AF206" s="519"/>
      <c r="AG206" s="519"/>
      <c r="AH206" s="519">
        <v>0</v>
      </c>
      <c r="AI206" s="519"/>
      <c r="AJ206" s="519">
        <v>0</v>
      </c>
      <c r="AK206" s="519"/>
      <c r="AL206" s="519"/>
      <c r="AM206" s="519"/>
      <c r="AN206" s="519">
        <f t="shared" si="169"/>
        <v>0</v>
      </c>
      <c r="AO206" s="514">
        <f t="shared" si="177"/>
        <v>0</v>
      </c>
      <c r="AP206" s="515">
        <f t="shared" si="178"/>
        <v>0</v>
      </c>
      <c r="AQ206" s="516">
        <f t="shared" si="179"/>
        <v>0</v>
      </c>
      <c r="AR206" s="516">
        <f t="shared" si="180"/>
        <v>0</v>
      </c>
      <c r="AS206" s="514">
        <f t="shared" si="181"/>
        <v>0</v>
      </c>
      <c r="AT206" s="516">
        <f t="shared" si="182"/>
        <v>0</v>
      </c>
      <c r="AU206" s="516">
        <f t="shared" si="183"/>
        <v>0</v>
      </c>
      <c r="AV206" s="516">
        <f t="shared" si="184"/>
        <v>0</v>
      </c>
      <c r="AW206" s="516">
        <f t="shared" si="185"/>
        <v>0</v>
      </c>
      <c r="AX206" s="516">
        <f t="shared" si="186"/>
        <v>0</v>
      </c>
      <c r="AY206" s="516">
        <f t="shared" si="187"/>
        <v>0</v>
      </c>
      <c r="AZ206" s="516">
        <f t="shared" si="188"/>
        <v>0</v>
      </c>
    </row>
    <row r="207" spans="1:52">
      <c r="A207" s="520">
        <v>1</v>
      </c>
      <c r="B207" s="523">
        <v>2</v>
      </c>
      <c r="C207" s="522">
        <v>7</v>
      </c>
      <c r="D207" s="522">
        <v>272</v>
      </c>
      <c r="E207" s="523"/>
      <c r="F207" s="523"/>
      <c r="G207" s="524" t="s">
        <v>175</v>
      </c>
      <c r="H207" s="518">
        <f>+H208</f>
        <v>0</v>
      </c>
      <c r="I207" s="518">
        <f t="shared" ref="I207:AM207" si="192">+I208</f>
        <v>0</v>
      </c>
      <c r="J207" s="518">
        <f t="shared" si="192"/>
        <v>0</v>
      </c>
      <c r="K207" s="518">
        <f t="shared" si="192"/>
        <v>0</v>
      </c>
      <c r="L207" s="518">
        <f t="shared" si="192"/>
        <v>0</v>
      </c>
      <c r="M207" s="518">
        <f t="shared" si="192"/>
        <v>0</v>
      </c>
      <c r="N207" s="518">
        <f t="shared" si="192"/>
        <v>0</v>
      </c>
      <c r="O207" s="518">
        <f t="shared" si="192"/>
        <v>0</v>
      </c>
      <c r="P207" s="518">
        <f t="shared" si="192"/>
        <v>0</v>
      </c>
      <c r="Q207" s="518">
        <f t="shared" si="192"/>
        <v>0</v>
      </c>
      <c r="R207" s="518">
        <f t="shared" si="192"/>
        <v>0</v>
      </c>
      <c r="S207" s="518">
        <f>+S208</f>
        <v>0</v>
      </c>
      <c r="T207" s="518">
        <f t="shared" si="192"/>
        <v>0</v>
      </c>
      <c r="U207" s="518">
        <f t="shared" si="192"/>
        <v>0</v>
      </c>
      <c r="V207" s="518">
        <f t="shared" si="192"/>
        <v>0</v>
      </c>
      <c r="W207" s="518">
        <f t="shared" si="192"/>
        <v>0</v>
      </c>
      <c r="X207" s="518">
        <f t="shared" si="192"/>
        <v>0</v>
      </c>
      <c r="Y207" s="518">
        <f t="shared" si="192"/>
        <v>0</v>
      </c>
      <c r="Z207" s="518">
        <f t="shared" si="192"/>
        <v>0</v>
      </c>
      <c r="AA207" s="518">
        <f t="shared" si="192"/>
        <v>0</v>
      </c>
      <c r="AB207" s="518">
        <f t="shared" si="192"/>
        <v>0</v>
      </c>
      <c r="AC207" s="518">
        <f t="shared" si="192"/>
        <v>0</v>
      </c>
      <c r="AD207" s="518">
        <f t="shared" si="192"/>
        <v>0</v>
      </c>
      <c r="AE207" s="518">
        <f t="shared" si="192"/>
        <v>0</v>
      </c>
      <c r="AF207" s="518">
        <f t="shared" si="192"/>
        <v>0</v>
      </c>
      <c r="AG207" s="518">
        <f t="shared" si="192"/>
        <v>0</v>
      </c>
      <c r="AH207" s="518">
        <f>+AH208</f>
        <v>0</v>
      </c>
      <c r="AI207" s="518">
        <f t="shared" si="192"/>
        <v>0</v>
      </c>
      <c r="AJ207" s="518">
        <f t="shared" si="192"/>
        <v>0</v>
      </c>
      <c r="AK207" s="518">
        <f t="shared" si="192"/>
        <v>0</v>
      </c>
      <c r="AL207" s="518">
        <f t="shared" si="192"/>
        <v>0</v>
      </c>
      <c r="AM207" s="518">
        <f t="shared" si="192"/>
        <v>155920.25</v>
      </c>
      <c r="AN207" s="518">
        <f t="shared" si="169"/>
        <v>0</v>
      </c>
      <c r="AO207" s="514">
        <f t="shared" si="177"/>
        <v>0</v>
      </c>
      <c r="AP207" s="515">
        <f t="shared" si="178"/>
        <v>0</v>
      </c>
      <c r="AQ207" s="516">
        <f t="shared" si="179"/>
        <v>0</v>
      </c>
      <c r="AR207" s="516">
        <f t="shared" si="180"/>
        <v>0</v>
      </c>
      <c r="AS207" s="514">
        <f t="shared" si="181"/>
        <v>0</v>
      </c>
      <c r="AT207" s="516">
        <f t="shared" si="182"/>
        <v>0</v>
      </c>
      <c r="AU207" s="516">
        <f t="shared" si="183"/>
        <v>0</v>
      </c>
      <c r="AV207" s="516">
        <f t="shared" si="184"/>
        <v>0</v>
      </c>
      <c r="AW207" s="516">
        <f t="shared" si="185"/>
        <v>0</v>
      </c>
      <c r="AX207" s="516">
        <f t="shared" si="186"/>
        <v>0</v>
      </c>
      <c r="AY207" s="516">
        <f t="shared" si="187"/>
        <v>0</v>
      </c>
      <c r="AZ207" s="516">
        <f t="shared" si="188"/>
        <v>0</v>
      </c>
    </row>
    <row r="208" spans="1:52" s="47" customFormat="1">
      <c r="A208" s="520">
        <v>1</v>
      </c>
      <c r="B208" s="523">
        <v>2</v>
      </c>
      <c r="C208" s="522">
        <v>7</v>
      </c>
      <c r="D208" s="522">
        <v>272</v>
      </c>
      <c r="E208" s="520">
        <v>1</v>
      </c>
      <c r="F208" s="520"/>
      <c r="G208" s="521" t="s">
        <v>176</v>
      </c>
      <c r="H208" s="519"/>
      <c r="I208" s="519"/>
      <c r="J208" s="519"/>
      <c r="K208" s="519"/>
      <c r="L208" s="519"/>
      <c r="M208" s="519"/>
      <c r="N208" s="519"/>
      <c r="O208" s="519"/>
      <c r="P208" s="519"/>
      <c r="Q208" s="519"/>
      <c r="R208" s="519"/>
      <c r="S208" s="519"/>
      <c r="T208" s="519"/>
      <c r="U208" s="519"/>
      <c r="V208" s="519"/>
      <c r="W208" s="519"/>
      <c r="X208" s="519"/>
      <c r="Y208" s="519"/>
      <c r="Z208" s="519"/>
      <c r="AA208" s="519"/>
      <c r="AB208" s="519"/>
      <c r="AC208" s="519"/>
      <c r="AD208" s="519"/>
      <c r="AE208" s="519"/>
      <c r="AF208" s="519"/>
      <c r="AG208" s="519"/>
      <c r="AH208" s="519"/>
      <c r="AI208" s="519"/>
      <c r="AJ208" s="519"/>
      <c r="AK208" s="519"/>
      <c r="AL208" s="519"/>
      <c r="AM208" s="519">
        <v>155920.25</v>
      </c>
      <c r="AN208" s="519">
        <v>155920.25</v>
      </c>
      <c r="AO208" s="514">
        <f t="shared" si="177"/>
        <v>12993.354166666666</v>
      </c>
      <c r="AP208" s="515">
        <f t="shared" si="178"/>
        <v>12993.354166666666</v>
      </c>
      <c r="AQ208" s="516">
        <f t="shared" si="179"/>
        <v>12993.354166666666</v>
      </c>
      <c r="AR208" s="516">
        <f t="shared" si="180"/>
        <v>12993.354166666666</v>
      </c>
      <c r="AS208" s="514">
        <f t="shared" si="181"/>
        <v>12993.354166666666</v>
      </c>
      <c r="AT208" s="516">
        <f t="shared" si="182"/>
        <v>12993.354166666666</v>
      </c>
      <c r="AU208" s="516">
        <f t="shared" si="183"/>
        <v>12993.354166666666</v>
      </c>
      <c r="AV208" s="516">
        <f t="shared" si="184"/>
        <v>12993.354166666666</v>
      </c>
      <c r="AW208" s="516">
        <f t="shared" si="185"/>
        <v>12993.354166666666</v>
      </c>
      <c r="AX208" s="516">
        <f t="shared" si="186"/>
        <v>12993.354166666666</v>
      </c>
      <c r="AY208" s="516">
        <f t="shared" si="187"/>
        <v>12993.354166666666</v>
      </c>
      <c r="AZ208" s="516">
        <f t="shared" si="188"/>
        <v>12993.354166666666</v>
      </c>
    </row>
    <row r="209" spans="1:52">
      <c r="A209" s="520">
        <v>1</v>
      </c>
      <c r="B209" s="523">
        <v>2</v>
      </c>
      <c r="C209" s="522">
        <v>7</v>
      </c>
      <c r="D209" s="522">
        <v>273</v>
      </c>
      <c r="E209" s="523"/>
      <c r="F209" s="523"/>
      <c r="G209" s="524" t="s">
        <v>177</v>
      </c>
      <c r="H209" s="518">
        <f>+H210</f>
        <v>0</v>
      </c>
      <c r="I209" s="518">
        <f t="shared" ref="I209:AL209" si="193">+I210</f>
        <v>0</v>
      </c>
      <c r="J209" s="518">
        <f t="shared" si="193"/>
        <v>0</v>
      </c>
      <c r="K209" s="518">
        <f t="shared" si="193"/>
        <v>0</v>
      </c>
      <c r="L209" s="518">
        <f t="shared" si="193"/>
        <v>0</v>
      </c>
      <c r="M209" s="518">
        <f t="shared" si="193"/>
        <v>0</v>
      </c>
      <c r="N209" s="518">
        <f t="shared" si="193"/>
        <v>0</v>
      </c>
      <c r="O209" s="518">
        <f t="shared" si="193"/>
        <v>0</v>
      </c>
      <c r="P209" s="518">
        <f t="shared" si="193"/>
        <v>0</v>
      </c>
      <c r="Q209" s="518">
        <f t="shared" si="193"/>
        <v>0</v>
      </c>
      <c r="R209" s="518">
        <f t="shared" si="193"/>
        <v>0</v>
      </c>
      <c r="S209" s="518">
        <f>+S210</f>
        <v>0</v>
      </c>
      <c r="T209" s="518">
        <f t="shared" si="193"/>
        <v>0</v>
      </c>
      <c r="U209" s="518">
        <f t="shared" si="193"/>
        <v>0</v>
      </c>
      <c r="V209" s="518">
        <f t="shared" si="193"/>
        <v>0</v>
      </c>
      <c r="W209" s="518">
        <f t="shared" si="193"/>
        <v>0</v>
      </c>
      <c r="X209" s="518">
        <f t="shared" si="193"/>
        <v>0</v>
      </c>
      <c r="Y209" s="518">
        <f t="shared" si="193"/>
        <v>0</v>
      </c>
      <c r="Z209" s="518">
        <f t="shared" si="193"/>
        <v>0</v>
      </c>
      <c r="AA209" s="518">
        <f t="shared" si="193"/>
        <v>0</v>
      </c>
      <c r="AB209" s="518">
        <f t="shared" si="193"/>
        <v>0</v>
      </c>
      <c r="AC209" s="518">
        <f t="shared" si="193"/>
        <v>0</v>
      </c>
      <c r="AD209" s="518">
        <f t="shared" si="193"/>
        <v>0</v>
      </c>
      <c r="AE209" s="518">
        <f t="shared" si="193"/>
        <v>0</v>
      </c>
      <c r="AF209" s="518">
        <f t="shared" si="193"/>
        <v>0</v>
      </c>
      <c r="AG209" s="518">
        <f t="shared" si="193"/>
        <v>0</v>
      </c>
      <c r="AH209" s="518">
        <f t="shared" si="193"/>
        <v>0</v>
      </c>
      <c r="AI209" s="518">
        <f t="shared" si="193"/>
        <v>0</v>
      </c>
      <c r="AJ209" s="518">
        <f t="shared" si="193"/>
        <v>0</v>
      </c>
      <c r="AK209" s="518">
        <f t="shared" si="193"/>
        <v>0</v>
      </c>
      <c r="AL209" s="518">
        <f t="shared" si="193"/>
        <v>0</v>
      </c>
      <c r="AM209" s="518">
        <v>0</v>
      </c>
      <c r="AN209" s="518">
        <f t="shared" si="169"/>
        <v>0</v>
      </c>
      <c r="AO209" s="514">
        <f t="shared" si="177"/>
        <v>0</v>
      </c>
      <c r="AP209" s="515">
        <f t="shared" si="178"/>
        <v>0</v>
      </c>
      <c r="AQ209" s="516">
        <f t="shared" si="179"/>
        <v>0</v>
      </c>
      <c r="AR209" s="516">
        <f t="shared" si="180"/>
        <v>0</v>
      </c>
      <c r="AS209" s="514">
        <f t="shared" si="181"/>
        <v>0</v>
      </c>
      <c r="AT209" s="516">
        <f t="shared" si="182"/>
        <v>0</v>
      </c>
      <c r="AU209" s="516">
        <f t="shared" si="183"/>
        <v>0</v>
      </c>
      <c r="AV209" s="516">
        <f t="shared" si="184"/>
        <v>0</v>
      </c>
      <c r="AW209" s="516">
        <f t="shared" si="185"/>
        <v>0</v>
      </c>
      <c r="AX209" s="516">
        <f t="shared" si="186"/>
        <v>0</v>
      </c>
      <c r="AY209" s="516">
        <f t="shared" si="187"/>
        <v>0</v>
      </c>
      <c r="AZ209" s="516">
        <f t="shared" si="188"/>
        <v>0</v>
      </c>
    </row>
    <row r="210" spans="1:52" s="47" customFormat="1">
      <c r="A210" s="520">
        <v>1</v>
      </c>
      <c r="B210" s="523">
        <v>2</v>
      </c>
      <c r="C210" s="522">
        <v>7</v>
      </c>
      <c r="D210" s="522">
        <v>273</v>
      </c>
      <c r="E210" s="520">
        <v>1</v>
      </c>
      <c r="F210" s="520"/>
      <c r="G210" s="521" t="s">
        <v>177</v>
      </c>
      <c r="H210" s="519"/>
      <c r="I210" s="519"/>
      <c r="J210" s="519"/>
      <c r="K210" s="519"/>
      <c r="L210" s="519"/>
      <c r="M210" s="519"/>
      <c r="N210" s="519"/>
      <c r="O210" s="519"/>
      <c r="P210" s="519"/>
      <c r="Q210" s="519"/>
      <c r="R210" s="519"/>
      <c r="S210" s="519"/>
      <c r="T210" s="519"/>
      <c r="U210" s="519"/>
      <c r="V210" s="519">
        <v>0</v>
      </c>
      <c r="W210" s="519"/>
      <c r="X210" s="519"/>
      <c r="Y210" s="519"/>
      <c r="Z210" s="519"/>
      <c r="AA210" s="519"/>
      <c r="AB210" s="519"/>
      <c r="AC210" s="519"/>
      <c r="AD210" s="519"/>
      <c r="AE210" s="519"/>
      <c r="AF210" s="519"/>
      <c r="AG210" s="519"/>
      <c r="AH210" s="519"/>
      <c r="AI210" s="519"/>
      <c r="AJ210" s="519"/>
      <c r="AK210" s="519"/>
      <c r="AL210" s="519"/>
      <c r="AM210" s="519"/>
      <c r="AN210" s="519">
        <f t="shared" si="169"/>
        <v>0</v>
      </c>
      <c r="AO210" s="514">
        <f t="shared" si="177"/>
        <v>0</v>
      </c>
      <c r="AP210" s="515">
        <f t="shared" si="178"/>
        <v>0</v>
      </c>
      <c r="AQ210" s="516">
        <f t="shared" si="179"/>
        <v>0</v>
      </c>
      <c r="AR210" s="516">
        <f t="shared" si="180"/>
        <v>0</v>
      </c>
      <c r="AS210" s="514">
        <f t="shared" si="181"/>
        <v>0</v>
      </c>
      <c r="AT210" s="516">
        <f t="shared" si="182"/>
        <v>0</v>
      </c>
      <c r="AU210" s="516">
        <f t="shared" si="183"/>
        <v>0</v>
      </c>
      <c r="AV210" s="516">
        <f t="shared" si="184"/>
        <v>0</v>
      </c>
      <c r="AW210" s="516">
        <f t="shared" si="185"/>
        <v>0</v>
      </c>
      <c r="AX210" s="516">
        <f t="shared" si="186"/>
        <v>0</v>
      </c>
      <c r="AY210" s="516">
        <f t="shared" si="187"/>
        <v>0</v>
      </c>
      <c r="AZ210" s="516">
        <f t="shared" si="188"/>
        <v>0</v>
      </c>
    </row>
    <row r="211" spans="1:52">
      <c r="A211" s="520">
        <v>1</v>
      </c>
      <c r="B211" s="523">
        <v>2</v>
      </c>
      <c r="C211" s="522">
        <v>7</v>
      </c>
      <c r="D211" s="522">
        <v>274</v>
      </c>
      <c r="E211" s="523"/>
      <c r="F211" s="523"/>
      <c r="G211" s="524" t="s">
        <v>178</v>
      </c>
      <c r="H211" s="518">
        <f>+H212</f>
        <v>0</v>
      </c>
      <c r="I211" s="518">
        <f t="shared" ref="I211:AL211" si="194">+I212</f>
        <v>0</v>
      </c>
      <c r="J211" s="518">
        <f t="shared" si="194"/>
        <v>0</v>
      </c>
      <c r="K211" s="518">
        <f t="shared" si="194"/>
        <v>0</v>
      </c>
      <c r="L211" s="518">
        <f t="shared" si="194"/>
        <v>0</v>
      </c>
      <c r="M211" s="518">
        <f t="shared" si="194"/>
        <v>0</v>
      </c>
      <c r="N211" s="518">
        <f t="shared" si="194"/>
        <v>0</v>
      </c>
      <c r="O211" s="518">
        <f t="shared" si="194"/>
        <v>0</v>
      </c>
      <c r="P211" s="518">
        <f t="shared" si="194"/>
        <v>0</v>
      </c>
      <c r="Q211" s="518">
        <f t="shared" si="194"/>
        <v>0</v>
      </c>
      <c r="R211" s="518">
        <f t="shared" si="194"/>
        <v>0</v>
      </c>
      <c r="S211" s="518">
        <f t="shared" si="194"/>
        <v>0</v>
      </c>
      <c r="T211" s="518">
        <f t="shared" si="194"/>
        <v>0</v>
      </c>
      <c r="U211" s="518">
        <f t="shared" si="194"/>
        <v>0</v>
      </c>
      <c r="V211" s="518">
        <f t="shared" si="194"/>
        <v>0</v>
      </c>
      <c r="W211" s="518">
        <f t="shared" si="194"/>
        <v>0</v>
      </c>
      <c r="X211" s="518">
        <f t="shared" si="194"/>
        <v>0</v>
      </c>
      <c r="Y211" s="518">
        <f t="shared" si="194"/>
        <v>0</v>
      </c>
      <c r="Z211" s="518">
        <f t="shared" si="194"/>
        <v>0</v>
      </c>
      <c r="AA211" s="518">
        <f t="shared" si="194"/>
        <v>0</v>
      </c>
      <c r="AB211" s="518">
        <f t="shared" si="194"/>
        <v>0</v>
      </c>
      <c r="AC211" s="518">
        <f t="shared" si="194"/>
        <v>0</v>
      </c>
      <c r="AD211" s="518">
        <f t="shared" si="194"/>
        <v>0</v>
      </c>
      <c r="AE211" s="518">
        <f t="shared" si="194"/>
        <v>0</v>
      </c>
      <c r="AF211" s="518">
        <f t="shared" si="194"/>
        <v>0</v>
      </c>
      <c r="AG211" s="518">
        <f t="shared" si="194"/>
        <v>0</v>
      </c>
      <c r="AH211" s="518">
        <f t="shared" si="194"/>
        <v>0</v>
      </c>
      <c r="AI211" s="518">
        <f t="shared" si="194"/>
        <v>0</v>
      </c>
      <c r="AJ211" s="518">
        <f t="shared" si="194"/>
        <v>0</v>
      </c>
      <c r="AK211" s="518">
        <f t="shared" si="194"/>
        <v>0</v>
      </c>
      <c r="AL211" s="518">
        <f t="shared" si="194"/>
        <v>0</v>
      </c>
      <c r="AM211" s="518">
        <v>0</v>
      </c>
      <c r="AN211" s="518">
        <f t="shared" si="169"/>
        <v>0</v>
      </c>
      <c r="AO211" s="514">
        <f t="shared" si="177"/>
        <v>0</v>
      </c>
      <c r="AP211" s="515">
        <f t="shared" si="178"/>
        <v>0</v>
      </c>
      <c r="AQ211" s="516">
        <f t="shared" si="179"/>
        <v>0</v>
      </c>
      <c r="AR211" s="516">
        <f t="shared" si="180"/>
        <v>0</v>
      </c>
      <c r="AS211" s="514">
        <f t="shared" si="181"/>
        <v>0</v>
      </c>
      <c r="AT211" s="516">
        <f t="shared" si="182"/>
        <v>0</v>
      </c>
      <c r="AU211" s="516">
        <f t="shared" si="183"/>
        <v>0</v>
      </c>
      <c r="AV211" s="516">
        <f t="shared" si="184"/>
        <v>0</v>
      </c>
      <c r="AW211" s="516">
        <f t="shared" si="185"/>
        <v>0</v>
      </c>
      <c r="AX211" s="516">
        <f t="shared" si="186"/>
        <v>0</v>
      </c>
      <c r="AY211" s="516">
        <f t="shared" si="187"/>
        <v>0</v>
      </c>
      <c r="AZ211" s="516">
        <f t="shared" si="188"/>
        <v>0</v>
      </c>
    </row>
    <row r="212" spans="1:52">
      <c r="A212" s="520">
        <v>1</v>
      </c>
      <c r="B212" s="523">
        <v>2</v>
      </c>
      <c r="C212" s="522">
        <v>7</v>
      </c>
      <c r="D212" s="522">
        <v>274</v>
      </c>
      <c r="E212" s="520">
        <v>1</v>
      </c>
      <c r="F212" s="520"/>
      <c r="G212" s="521" t="s">
        <v>178</v>
      </c>
      <c r="H212" s="519"/>
      <c r="I212" s="519"/>
      <c r="J212" s="519"/>
      <c r="K212" s="519"/>
      <c r="L212" s="519"/>
      <c r="M212" s="519"/>
      <c r="N212" s="519"/>
      <c r="O212" s="519"/>
      <c r="P212" s="519"/>
      <c r="Q212" s="519"/>
      <c r="R212" s="519"/>
      <c r="S212" s="519"/>
      <c r="T212" s="519"/>
      <c r="U212" s="519"/>
      <c r="V212" s="519"/>
      <c r="W212" s="519"/>
      <c r="X212" s="519"/>
      <c r="Y212" s="519"/>
      <c r="Z212" s="519"/>
      <c r="AA212" s="519"/>
      <c r="AB212" s="519"/>
      <c r="AC212" s="519"/>
      <c r="AD212" s="519"/>
      <c r="AE212" s="519"/>
      <c r="AF212" s="519"/>
      <c r="AG212" s="519"/>
      <c r="AH212" s="519"/>
      <c r="AI212" s="519"/>
      <c r="AJ212" s="519"/>
      <c r="AK212" s="519"/>
      <c r="AL212" s="519"/>
      <c r="AM212" s="519"/>
      <c r="AN212" s="519">
        <f t="shared" si="169"/>
        <v>0</v>
      </c>
      <c r="AO212" s="514">
        <f t="shared" si="177"/>
        <v>0</v>
      </c>
      <c r="AP212" s="515">
        <f t="shared" si="178"/>
        <v>0</v>
      </c>
      <c r="AQ212" s="516">
        <f t="shared" si="179"/>
        <v>0</v>
      </c>
      <c r="AR212" s="516">
        <f t="shared" si="180"/>
        <v>0</v>
      </c>
      <c r="AS212" s="514">
        <f t="shared" si="181"/>
        <v>0</v>
      </c>
      <c r="AT212" s="516">
        <f t="shared" si="182"/>
        <v>0</v>
      </c>
      <c r="AU212" s="516">
        <f t="shared" si="183"/>
        <v>0</v>
      </c>
      <c r="AV212" s="516">
        <f t="shared" si="184"/>
        <v>0</v>
      </c>
      <c r="AW212" s="516">
        <f t="shared" si="185"/>
        <v>0</v>
      </c>
      <c r="AX212" s="516">
        <f t="shared" si="186"/>
        <v>0</v>
      </c>
      <c r="AY212" s="516">
        <f t="shared" si="187"/>
        <v>0</v>
      </c>
      <c r="AZ212" s="516">
        <f t="shared" si="188"/>
        <v>0</v>
      </c>
    </row>
    <row r="213" spans="1:52">
      <c r="A213" s="520">
        <v>1</v>
      </c>
      <c r="B213" s="523">
        <v>2</v>
      </c>
      <c r="C213" s="522">
        <v>7</v>
      </c>
      <c r="D213" s="522">
        <v>275</v>
      </c>
      <c r="E213" s="523"/>
      <c r="F213" s="523"/>
      <c r="G213" s="524" t="s">
        <v>179</v>
      </c>
      <c r="H213" s="518">
        <f>+H214</f>
        <v>0</v>
      </c>
      <c r="I213" s="518">
        <f t="shared" ref="I213:AL213" si="195">+I214</f>
        <v>0</v>
      </c>
      <c r="J213" s="518">
        <f t="shared" si="195"/>
        <v>0</v>
      </c>
      <c r="K213" s="518">
        <f t="shared" si="195"/>
        <v>0</v>
      </c>
      <c r="L213" s="518">
        <f t="shared" si="195"/>
        <v>0</v>
      </c>
      <c r="M213" s="518">
        <f t="shared" si="195"/>
        <v>0</v>
      </c>
      <c r="N213" s="518">
        <f t="shared" si="195"/>
        <v>0</v>
      </c>
      <c r="O213" s="518">
        <f t="shared" si="195"/>
        <v>0</v>
      </c>
      <c r="P213" s="518">
        <f t="shared" si="195"/>
        <v>0</v>
      </c>
      <c r="Q213" s="518">
        <f t="shared" si="195"/>
        <v>0</v>
      </c>
      <c r="R213" s="518">
        <f t="shared" si="195"/>
        <v>0</v>
      </c>
      <c r="S213" s="518">
        <f t="shared" si="195"/>
        <v>0</v>
      </c>
      <c r="T213" s="518">
        <f t="shared" si="195"/>
        <v>0</v>
      </c>
      <c r="U213" s="518">
        <f t="shared" si="195"/>
        <v>0</v>
      </c>
      <c r="V213" s="518">
        <f t="shared" si="195"/>
        <v>0</v>
      </c>
      <c r="W213" s="518">
        <f t="shared" si="195"/>
        <v>0</v>
      </c>
      <c r="X213" s="518">
        <f t="shared" si="195"/>
        <v>0</v>
      </c>
      <c r="Y213" s="518">
        <f t="shared" si="195"/>
        <v>0</v>
      </c>
      <c r="Z213" s="518">
        <f t="shared" si="195"/>
        <v>0</v>
      </c>
      <c r="AA213" s="518">
        <f t="shared" si="195"/>
        <v>0</v>
      </c>
      <c r="AB213" s="518">
        <f t="shared" si="195"/>
        <v>0</v>
      </c>
      <c r="AC213" s="518">
        <f t="shared" si="195"/>
        <v>0</v>
      </c>
      <c r="AD213" s="518">
        <f t="shared" si="195"/>
        <v>0</v>
      </c>
      <c r="AE213" s="518">
        <f t="shared" si="195"/>
        <v>0</v>
      </c>
      <c r="AF213" s="518">
        <f t="shared" si="195"/>
        <v>0</v>
      </c>
      <c r="AG213" s="518">
        <f t="shared" si="195"/>
        <v>0</v>
      </c>
      <c r="AH213" s="518">
        <f t="shared" si="195"/>
        <v>0</v>
      </c>
      <c r="AI213" s="518">
        <f t="shared" si="195"/>
        <v>0</v>
      </c>
      <c r="AJ213" s="518">
        <f t="shared" si="195"/>
        <v>0</v>
      </c>
      <c r="AK213" s="518">
        <f t="shared" si="195"/>
        <v>0</v>
      </c>
      <c r="AL213" s="518">
        <f t="shared" si="195"/>
        <v>0</v>
      </c>
      <c r="AM213" s="518">
        <v>0</v>
      </c>
      <c r="AN213" s="518">
        <f t="shared" si="169"/>
        <v>0</v>
      </c>
      <c r="AO213" s="514">
        <f t="shared" si="177"/>
        <v>0</v>
      </c>
      <c r="AP213" s="515">
        <f t="shared" si="178"/>
        <v>0</v>
      </c>
      <c r="AQ213" s="516">
        <f t="shared" si="179"/>
        <v>0</v>
      </c>
      <c r="AR213" s="516">
        <f t="shared" si="180"/>
        <v>0</v>
      </c>
      <c r="AS213" s="514">
        <f t="shared" si="181"/>
        <v>0</v>
      </c>
      <c r="AT213" s="516">
        <f t="shared" si="182"/>
        <v>0</v>
      </c>
      <c r="AU213" s="516">
        <f t="shared" si="183"/>
        <v>0</v>
      </c>
      <c r="AV213" s="516">
        <f t="shared" si="184"/>
        <v>0</v>
      </c>
      <c r="AW213" s="516">
        <f t="shared" si="185"/>
        <v>0</v>
      </c>
      <c r="AX213" s="516">
        <f t="shared" si="186"/>
        <v>0</v>
      </c>
      <c r="AY213" s="516">
        <f t="shared" si="187"/>
        <v>0</v>
      </c>
      <c r="AZ213" s="516">
        <f t="shared" si="188"/>
        <v>0</v>
      </c>
    </row>
    <row r="214" spans="1:52">
      <c r="A214" s="520">
        <v>1</v>
      </c>
      <c r="B214" s="523">
        <v>2</v>
      </c>
      <c r="C214" s="522">
        <v>7</v>
      </c>
      <c r="D214" s="522">
        <v>275</v>
      </c>
      <c r="E214" s="520">
        <v>1</v>
      </c>
      <c r="F214" s="520"/>
      <c r="G214" s="521" t="s">
        <v>179</v>
      </c>
      <c r="H214" s="519"/>
      <c r="I214" s="519"/>
      <c r="J214" s="519"/>
      <c r="K214" s="519"/>
      <c r="L214" s="519"/>
      <c r="M214" s="519"/>
      <c r="N214" s="519">
        <v>0</v>
      </c>
      <c r="O214" s="519"/>
      <c r="P214" s="519">
        <v>0</v>
      </c>
      <c r="Q214" s="519"/>
      <c r="R214" s="519"/>
      <c r="S214" s="519"/>
      <c r="T214" s="519"/>
      <c r="U214" s="519"/>
      <c r="V214" s="519"/>
      <c r="W214" s="519"/>
      <c r="X214" s="519"/>
      <c r="Y214" s="519"/>
      <c r="Z214" s="519"/>
      <c r="AA214" s="519"/>
      <c r="AB214" s="519"/>
      <c r="AC214" s="519"/>
      <c r="AD214" s="519"/>
      <c r="AE214" s="519"/>
      <c r="AF214" s="519"/>
      <c r="AG214" s="519"/>
      <c r="AH214" s="519"/>
      <c r="AI214" s="519"/>
      <c r="AJ214" s="519"/>
      <c r="AK214" s="519"/>
      <c r="AL214" s="519"/>
      <c r="AM214" s="519"/>
      <c r="AN214" s="519">
        <f t="shared" si="169"/>
        <v>0</v>
      </c>
      <c r="AO214" s="514">
        <f t="shared" si="177"/>
        <v>0</v>
      </c>
      <c r="AP214" s="515">
        <f t="shared" si="178"/>
        <v>0</v>
      </c>
      <c r="AQ214" s="516">
        <f t="shared" si="179"/>
        <v>0</v>
      </c>
      <c r="AR214" s="516">
        <f t="shared" si="180"/>
        <v>0</v>
      </c>
      <c r="AS214" s="514">
        <f t="shared" si="181"/>
        <v>0</v>
      </c>
      <c r="AT214" s="516">
        <f t="shared" si="182"/>
        <v>0</v>
      </c>
      <c r="AU214" s="516">
        <f t="shared" si="183"/>
        <v>0</v>
      </c>
      <c r="AV214" s="516">
        <f t="shared" si="184"/>
        <v>0</v>
      </c>
      <c r="AW214" s="516">
        <f t="shared" si="185"/>
        <v>0</v>
      </c>
      <c r="AX214" s="516">
        <f t="shared" si="186"/>
        <v>0</v>
      </c>
      <c r="AY214" s="516">
        <f t="shared" si="187"/>
        <v>0</v>
      </c>
      <c r="AZ214" s="516">
        <f t="shared" si="188"/>
        <v>0</v>
      </c>
    </row>
    <row r="215" spans="1:52">
      <c r="A215" s="520">
        <v>1</v>
      </c>
      <c r="B215" s="523">
        <v>2</v>
      </c>
      <c r="C215" s="522">
        <v>8</v>
      </c>
      <c r="D215" s="522"/>
      <c r="E215" s="523"/>
      <c r="F215" s="523"/>
      <c r="G215" s="524" t="s">
        <v>180</v>
      </c>
      <c r="H215" s="517">
        <f>+H216+H218+H220</f>
        <v>0</v>
      </c>
      <c r="I215" s="517">
        <f t="shared" ref="I215:AL215" si="196">+I216+I218+I220</f>
        <v>0</v>
      </c>
      <c r="J215" s="517">
        <f t="shared" si="196"/>
        <v>0</v>
      </c>
      <c r="K215" s="517">
        <f t="shared" si="196"/>
        <v>0</v>
      </c>
      <c r="L215" s="517">
        <f t="shared" si="196"/>
        <v>0</v>
      </c>
      <c r="M215" s="517">
        <f t="shared" si="196"/>
        <v>0</v>
      </c>
      <c r="N215" s="517">
        <f t="shared" si="196"/>
        <v>0</v>
      </c>
      <c r="O215" s="517">
        <f t="shared" si="196"/>
        <v>0</v>
      </c>
      <c r="P215" s="517">
        <f t="shared" si="196"/>
        <v>0</v>
      </c>
      <c r="Q215" s="517">
        <f t="shared" si="196"/>
        <v>0</v>
      </c>
      <c r="R215" s="517">
        <f t="shared" si="196"/>
        <v>0</v>
      </c>
      <c r="S215" s="517">
        <f t="shared" si="196"/>
        <v>0</v>
      </c>
      <c r="T215" s="517">
        <f t="shared" si="196"/>
        <v>0</v>
      </c>
      <c r="U215" s="517">
        <f t="shared" si="196"/>
        <v>0</v>
      </c>
      <c r="V215" s="517">
        <f t="shared" si="196"/>
        <v>0</v>
      </c>
      <c r="W215" s="517">
        <f t="shared" si="196"/>
        <v>0</v>
      </c>
      <c r="X215" s="517">
        <f t="shared" si="196"/>
        <v>0</v>
      </c>
      <c r="Y215" s="517">
        <f t="shared" si="196"/>
        <v>0</v>
      </c>
      <c r="Z215" s="517">
        <f t="shared" si="196"/>
        <v>0</v>
      </c>
      <c r="AA215" s="517">
        <f t="shared" si="196"/>
        <v>0</v>
      </c>
      <c r="AB215" s="517">
        <f t="shared" si="196"/>
        <v>0</v>
      </c>
      <c r="AC215" s="517">
        <f t="shared" si="196"/>
        <v>0</v>
      </c>
      <c r="AD215" s="517">
        <f t="shared" si="196"/>
        <v>0</v>
      </c>
      <c r="AE215" s="517">
        <f t="shared" si="196"/>
        <v>0</v>
      </c>
      <c r="AF215" s="517">
        <f t="shared" si="196"/>
        <v>0</v>
      </c>
      <c r="AG215" s="517">
        <f t="shared" si="196"/>
        <v>0</v>
      </c>
      <c r="AH215" s="517">
        <f>AH216+AH218+AH220</f>
        <v>0</v>
      </c>
      <c r="AI215" s="517">
        <f>AI216+AI218+AI220</f>
        <v>0</v>
      </c>
      <c r="AJ215" s="517">
        <f>AJ216+AJ218+AJ220</f>
        <v>0</v>
      </c>
      <c r="AK215" s="517">
        <f t="shared" si="196"/>
        <v>0</v>
      </c>
      <c r="AL215" s="517">
        <f t="shared" si="196"/>
        <v>0</v>
      </c>
      <c r="AM215" s="517">
        <v>0</v>
      </c>
      <c r="AN215" s="517">
        <f t="shared" si="169"/>
        <v>0</v>
      </c>
      <c r="AO215" s="514">
        <f t="shared" si="177"/>
        <v>0</v>
      </c>
      <c r="AP215" s="515">
        <f t="shared" si="178"/>
        <v>0</v>
      </c>
      <c r="AQ215" s="516">
        <f t="shared" si="179"/>
        <v>0</v>
      </c>
      <c r="AR215" s="516">
        <f t="shared" si="180"/>
        <v>0</v>
      </c>
      <c r="AS215" s="514">
        <f t="shared" si="181"/>
        <v>0</v>
      </c>
      <c r="AT215" s="516">
        <f t="shared" si="182"/>
        <v>0</v>
      </c>
      <c r="AU215" s="516">
        <f t="shared" si="183"/>
        <v>0</v>
      </c>
      <c r="AV215" s="516">
        <f t="shared" si="184"/>
        <v>0</v>
      </c>
      <c r="AW215" s="516">
        <f t="shared" si="185"/>
        <v>0</v>
      </c>
      <c r="AX215" s="516">
        <f t="shared" si="186"/>
        <v>0</v>
      </c>
      <c r="AY215" s="516">
        <f t="shared" si="187"/>
        <v>0</v>
      </c>
      <c r="AZ215" s="516">
        <f t="shared" si="188"/>
        <v>0</v>
      </c>
    </row>
    <row r="216" spans="1:52">
      <c r="A216" s="520">
        <v>1</v>
      </c>
      <c r="B216" s="523">
        <v>2</v>
      </c>
      <c r="C216" s="522">
        <v>8</v>
      </c>
      <c r="D216" s="522">
        <v>281</v>
      </c>
      <c r="E216" s="523"/>
      <c r="F216" s="523"/>
      <c r="G216" s="524" t="s">
        <v>181</v>
      </c>
      <c r="H216" s="518">
        <f>+H217</f>
        <v>0</v>
      </c>
      <c r="I216" s="518">
        <f t="shared" ref="I216:AL216" si="197">+I217</f>
        <v>0</v>
      </c>
      <c r="J216" s="518">
        <f t="shared" si="197"/>
        <v>0</v>
      </c>
      <c r="K216" s="518">
        <f t="shared" si="197"/>
        <v>0</v>
      </c>
      <c r="L216" s="518">
        <f t="shared" si="197"/>
        <v>0</v>
      </c>
      <c r="M216" s="518">
        <f t="shared" si="197"/>
        <v>0</v>
      </c>
      <c r="N216" s="518">
        <f t="shared" si="197"/>
        <v>0</v>
      </c>
      <c r="O216" s="518">
        <f t="shared" si="197"/>
        <v>0</v>
      </c>
      <c r="P216" s="518">
        <f t="shared" si="197"/>
        <v>0</v>
      </c>
      <c r="Q216" s="518">
        <f t="shared" si="197"/>
        <v>0</v>
      </c>
      <c r="R216" s="518">
        <f t="shared" si="197"/>
        <v>0</v>
      </c>
      <c r="S216" s="518">
        <f t="shared" si="197"/>
        <v>0</v>
      </c>
      <c r="T216" s="518">
        <f t="shared" si="197"/>
        <v>0</v>
      </c>
      <c r="U216" s="518">
        <f t="shared" si="197"/>
        <v>0</v>
      </c>
      <c r="V216" s="518">
        <f t="shared" si="197"/>
        <v>0</v>
      </c>
      <c r="W216" s="518">
        <f t="shared" si="197"/>
        <v>0</v>
      </c>
      <c r="X216" s="518">
        <f t="shared" si="197"/>
        <v>0</v>
      </c>
      <c r="Y216" s="518">
        <f t="shared" si="197"/>
        <v>0</v>
      </c>
      <c r="Z216" s="518">
        <f t="shared" si="197"/>
        <v>0</v>
      </c>
      <c r="AA216" s="518">
        <f t="shared" si="197"/>
        <v>0</v>
      </c>
      <c r="AB216" s="518">
        <f t="shared" si="197"/>
        <v>0</v>
      </c>
      <c r="AC216" s="518">
        <f t="shared" si="197"/>
        <v>0</v>
      </c>
      <c r="AD216" s="518">
        <f t="shared" si="197"/>
        <v>0</v>
      </c>
      <c r="AE216" s="518">
        <f t="shared" si="197"/>
        <v>0</v>
      </c>
      <c r="AF216" s="518">
        <f t="shared" si="197"/>
        <v>0</v>
      </c>
      <c r="AG216" s="518">
        <f t="shared" si="197"/>
        <v>0</v>
      </c>
      <c r="AH216" s="518">
        <f t="shared" si="197"/>
        <v>0</v>
      </c>
      <c r="AI216" s="518">
        <f t="shared" si="197"/>
        <v>0</v>
      </c>
      <c r="AJ216" s="518">
        <f t="shared" si="197"/>
        <v>0</v>
      </c>
      <c r="AK216" s="518">
        <f t="shared" si="197"/>
        <v>0</v>
      </c>
      <c r="AL216" s="518">
        <f t="shared" si="197"/>
        <v>0</v>
      </c>
      <c r="AM216" s="518">
        <v>0</v>
      </c>
      <c r="AN216" s="518">
        <f t="shared" si="169"/>
        <v>0</v>
      </c>
      <c r="AO216" s="514">
        <f t="shared" si="177"/>
        <v>0</v>
      </c>
      <c r="AP216" s="515">
        <f t="shared" si="178"/>
        <v>0</v>
      </c>
      <c r="AQ216" s="516">
        <f t="shared" si="179"/>
        <v>0</v>
      </c>
      <c r="AR216" s="516">
        <f t="shared" si="180"/>
        <v>0</v>
      </c>
      <c r="AS216" s="514">
        <f t="shared" si="181"/>
        <v>0</v>
      </c>
      <c r="AT216" s="516">
        <f t="shared" si="182"/>
        <v>0</v>
      </c>
      <c r="AU216" s="516">
        <f t="shared" si="183"/>
        <v>0</v>
      </c>
      <c r="AV216" s="516">
        <f t="shared" si="184"/>
        <v>0</v>
      </c>
      <c r="AW216" s="516">
        <f t="shared" si="185"/>
        <v>0</v>
      </c>
      <c r="AX216" s="516">
        <f t="shared" si="186"/>
        <v>0</v>
      </c>
      <c r="AY216" s="516">
        <f t="shared" si="187"/>
        <v>0</v>
      </c>
      <c r="AZ216" s="516">
        <f t="shared" si="188"/>
        <v>0</v>
      </c>
    </row>
    <row r="217" spans="1:52">
      <c r="A217" s="520">
        <v>1</v>
      </c>
      <c r="B217" s="523">
        <v>2</v>
      </c>
      <c r="C217" s="522">
        <v>8</v>
      </c>
      <c r="D217" s="522">
        <v>281</v>
      </c>
      <c r="E217" s="520">
        <v>1</v>
      </c>
      <c r="F217" s="520"/>
      <c r="G217" s="521" t="s">
        <v>181</v>
      </c>
      <c r="H217" s="519"/>
      <c r="I217" s="519"/>
      <c r="J217" s="519"/>
      <c r="K217" s="519"/>
      <c r="L217" s="519"/>
      <c r="M217" s="519"/>
      <c r="N217" s="519"/>
      <c r="O217" s="519"/>
      <c r="P217" s="519"/>
      <c r="Q217" s="519"/>
      <c r="R217" s="519"/>
      <c r="S217" s="519"/>
      <c r="T217" s="519"/>
      <c r="U217" s="519"/>
      <c r="V217" s="519"/>
      <c r="W217" s="519"/>
      <c r="X217" s="519"/>
      <c r="Y217" s="519"/>
      <c r="Z217" s="519"/>
      <c r="AA217" s="519"/>
      <c r="AB217" s="519"/>
      <c r="AC217" s="519"/>
      <c r="AD217" s="519"/>
      <c r="AE217" s="519"/>
      <c r="AF217" s="519"/>
      <c r="AG217" s="519"/>
      <c r="AH217" s="519"/>
      <c r="AI217" s="519"/>
      <c r="AJ217" s="519"/>
      <c r="AK217" s="519"/>
      <c r="AL217" s="519"/>
      <c r="AM217" s="519"/>
      <c r="AN217" s="519">
        <f t="shared" si="169"/>
        <v>0</v>
      </c>
      <c r="AO217" s="514">
        <f t="shared" si="177"/>
        <v>0</v>
      </c>
      <c r="AP217" s="515">
        <f t="shared" si="178"/>
        <v>0</v>
      </c>
      <c r="AQ217" s="516">
        <f t="shared" si="179"/>
        <v>0</v>
      </c>
      <c r="AR217" s="516">
        <f t="shared" si="180"/>
        <v>0</v>
      </c>
      <c r="AS217" s="514">
        <f t="shared" si="181"/>
        <v>0</v>
      </c>
      <c r="AT217" s="516">
        <f t="shared" si="182"/>
        <v>0</v>
      </c>
      <c r="AU217" s="516">
        <f t="shared" si="183"/>
        <v>0</v>
      </c>
      <c r="AV217" s="516">
        <f t="shared" si="184"/>
        <v>0</v>
      </c>
      <c r="AW217" s="516">
        <f t="shared" si="185"/>
        <v>0</v>
      </c>
      <c r="AX217" s="516">
        <f t="shared" si="186"/>
        <v>0</v>
      </c>
      <c r="AY217" s="516">
        <f t="shared" si="187"/>
        <v>0</v>
      </c>
      <c r="AZ217" s="516">
        <f t="shared" si="188"/>
        <v>0</v>
      </c>
    </row>
    <row r="218" spans="1:52">
      <c r="A218" s="520">
        <v>1</v>
      </c>
      <c r="B218" s="523">
        <v>2</v>
      </c>
      <c r="C218" s="522">
        <v>8</v>
      </c>
      <c r="D218" s="522">
        <v>282</v>
      </c>
      <c r="E218" s="523"/>
      <c r="F218" s="523"/>
      <c r="G218" s="524" t="s">
        <v>182</v>
      </c>
      <c r="H218" s="518">
        <f>+H219</f>
        <v>0</v>
      </c>
      <c r="I218" s="518">
        <f t="shared" ref="I218:AL218" si="198">+I219</f>
        <v>0</v>
      </c>
      <c r="J218" s="518">
        <f t="shared" si="198"/>
        <v>0</v>
      </c>
      <c r="K218" s="518">
        <f t="shared" si="198"/>
        <v>0</v>
      </c>
      <c r="L218" s="518">
        <f t="shared" si="198"/>
        <v>0</v>
      </c>
      <c r="M218" s="518">
        <f t="shared" si="198"/>
        <v>0</v>
      </c>
      <c r="N218" s="518">
        <f t="shared" si="198"/>
        <v>0</v>
      </c>
      <c r="O218" s="518">
        <f t="shared" si="198"/>
        <v>0</v>
      </c>
      <c r="P218" s="518">
        <f t="shared" si="198"/>
        <v>0</v>
      </c>
      <c r="Q218" s="518">
        <f t="shared" si="198"/>
        <v>0</v>
      </c>
      <c r="R218" s="518">
        <f t="shared" si="198"/>
        <v>0</v>
      </c>
      <c r="S218" s="518">
        <f t="shared" si="198"/>
        <v>0</v>
      </c>
      <c r="T218" s="518">
        <f t="shared" si="198"/>
        <v>0</v>
      </c>
      <c r="U218" s="518">
        <f t="shared" si="198"/>
        <v>0</v>
      </c>
      <c r="V218" s="518">
        <f t="shared" si="198"/>
        <v>0</v>
      </c>
      <c r="W218" s="518">
        <f t="shared" si="198"/>
        <v>0</v>
      </c>
      <c r="X218" s="518">
        <f t="shared" si="198"/>
        <v>0</v>
      </c>
      <c r="Y218" s="518">
        <f t="shared" si="198"/>
        <v>0</v>
      </c>
      <c r="Z218" s="518">
        <f t="shared" si="198"/>
        <v>0</v>
      </c>
      <c r="AA218" s="518">
        <f t="shared" si="198"/>
        <v>0</v>
      </c>
      <c r="AB218" s="518">
        <f t="shared" si="198"/>
        <v>0</v>
      </c>
      <c r="AC218" s="518">
        <f t="shared" si="198"/>
        <v>0</v>
      </c>
      <c r="AD218" s="518">
        <f t="shared" si="198"/>
        <v>0</v>
      </c>
      <c r="AE218" s="518">
        <f t="shared" si="198"/>
        <v>0</v>
      </c>
      <c r="AF218" s="518">
        <f t="shared" si="198"/>
        <v>0</v>
      </c>
      <c r="AG218" s="518">
        <f t="shared" si="198"/>
        <v>0</v>
      </c>
      <c r="AH218" s="518">
        <f t="shared" si="198"/>
        <v>0</v>
      </c>
      <c r="AI218" s="518">
        <f t="shared" si="198"/>
        <v>0</v>
      </c>
      <c r="AJ218" s="518">
        <f t="shared" si="198"/>
        <v>0</v>
      </c>
      <c r="AK218" s="518">
        <f t="shared" si="198"/>
        <v>0</v>
      </c>
      <c r="AL218" s="518">
        <f t="shared" si="198"/>
        <v>0</v>
      </c>
      <c r="AM218" s="518">
        <v>0</v>
      </c>
      <c r="AN218" s="518">
        <f t="shared" si="169"/>
        <v>0</v>
      </c>
      <c r="AO218" s="514">
        <f t="shared" si="177"/>
        <v>0</v>
      </c>
      <c r="AP218" s="515">
        <f t="shared" si="178"/>
        <v>0</v>
      </c>
      <c r="AQ218" s="516">
        <f t="shared" si="179"/>
        <v>0</v>
      </c>
      <c r="AR218" s="516">
        <f t="shared" si="180"/>
        <v>0</v>
      </c>
      <c r="AS218" s="514">
        <f t="shared" si="181"/>
        <v>0</v>
      </c>
      <c r="AT218" s="516">
        <f t="shared" si="182"/>
        <v>0</v>
      </c>
      <c r="AU218" s="516">
        <f t="shared" si="183"/>
        <v>0</v>
      </c>
      <c r="AV218" s="516">
        <f t="shared" si="184"/>
        <v>0</v>
      </c>
      <c r="AW218" s="516">
        <f t="shared" si="185"/>
        <v>0</v>
      </c>
      <c r="AX218" s="516">
        <f t="shared" si="186"/>
        <v>0</v>
      </c>
      <c r="AY218" s="516">
        <f t="shared" si="187"/>
        <v>0</v>
      </c>
      <c r="AZ218" s="516">
        <f t="shared" si="188"/>
        <v>0</v>
      </c>
    </row>
    <row r="219" spans="1:52" s="47" customFormat="1">
      <c r="A219" s="520">
        <v>1</v>
      </c>
      <c r="B219" s="523">
        <v>2</v>
      </c>
      <c r="C219" s="522">
        <v>8</v>
      </c>
      <c r="D219" s="522">
        <v>282</v>
      </c>
      <c r="E219" s="520">
        <v>1</v>
      </c>
      <c r="F219" s="520"/>
      <c r="G219" s="521" t="s">
        <v>183</v>
      </c>
      <c r="H219" s="519"/>
      <c r="I219" s="519"/>
      <c r="J219" s="519"/>
      <c r="K219" s="519"/>
      <c r="L219" s="519"/>
      <c r="M219" s="519"/>
      <c r="N219" s="519"/>
      <c r="O219" s="519"/>
      <c r="P219" s="519"/>
      <c r="Q219" s="519"/>
      <c r="R219" s="519"/>
      <c r="S219" s="519"/>
      <c r="T219" s="519"/>
      <c r="U219" s="519"/>
      <c r="V219" s="519"/>
      <c r="W219" s="519"/>
      <c r="X219" s="519"/>
      <c r="Y219" s="519"/>
      <c r="Z219" s="519"/>
      <c r="AA219" s="519"/>
      <c r="AB219" s="519"/>
      <c r="AC219" s="519"/>
      <c r="AD219" s="519"/>
      <c r="AE219" s="519"/>
      <c r="AF219" s="519"/>
      <c r="AG219" s="519"/>
      <c r="AH219" s="519"/>
      <c r="AI219" s="519"/>
      <c r="AJ219" s="519"/>
      <c r="AK219" s="519"/>
      <c r="AL219" s="519"/>
      <c r="AM219" s="519"/>
      <c r="AN219" s="519">
        <f t="shared" si="169"/>
        <v>0</v>
      </c>
      <c r="AO219" s="514">
        <f t="shared" si="177"/>
        <v>0</v>
      </c>
      <c r="AP219" s="515">
        <f t="shared" si="178"/>
        <v>0</v>
      </c>
      <c r="AQ219" s="516">
        <f t="shared" si="179"/>
        <v>0</v>
      </c>
      <c r="AR219" s="516">
        <f t="shared" si="180"/>
        <v>0</v>
      </c>
      <c r="AS219" s="514">
        <f t="shared" si="181"/>
        <v>0</v>
      </c>
      <c r="AT219" s="516">
        <f t="shared" si="182"/>
        <v>0</v>
      </c>
      <c r="AU219" s="516">
        <f t="shared" si="183"/>
        <v>0</v>
      </c>
      <c r="AV219" s="516">
        <f t="shared" si="184"/>
        <v>0</v>
      </c>
      <c r="AW219" s="516">
        <f t="shared" si="185"/>
        <v>0</v>
      </c>
      <c r="AX219" s="516">
        <f t="shared" si="186"/>
        <v>0</v>
      </c>
      <c r="AY219" s="516">
        <f t="shared" si="187"/>
        <v>0</v>
      </c>
      <c r="AZ219" s="516">
        <f t="shared" si="188"/>
        <v>0</v>
      </c>
    </row>
    <row r="220" spans="1:52">
      <c r="A220" s="520">
        <v>1</v>
      </c>
      <c r="B220" s="523">
        <v>2</v>
      </c>
      <c r="C220" s="522">
        <v>8</v>
      </c>
      <c r="D220" s="522">
        <v>283</v>
      </c>
      <c r="E220" s="523"/>
      <c r="F220" s="523"/>
      <c r="G220" s="524" t="s">
        <v>184</v>
      </c>
      <c r="H220" s="518">
        <f>+H221</f>
        <v>0</v>
      </c>
      <c r="I220" s="518">
        <f t="shared" ref="I220:AL220" si="199">+I221</f>
        <v>0</v>
      </c>
      <c r="J220" s="518">
        <f t="shared" si="199"/>
        <v>0</v>
      </c>
      <c r="K220" s="518">
        <f t="shared" si="199"/>
        <v>0</v>
      </c>
      <c r="L220" s="518">
        <f t="shared" si="199"/>
        <v>0</v>
      </c>
      <c r="M220" s="518">
        <f t="shared" si="199"/>
        <v>0</v>
      </c>
      <c r="N220" s="518">
        <f t="shared" si="199"/>
        <v>0</v>
      </c>
      <c r="O220" s="518">
        <f t="shared" si="199"/>
        <v>0</v>
      </c>
      <c r="P220" s="518">
        <f t="shared" si="199"/>
        <v>0</v>
      </c>
      <c r="Q220" s="518">
        <f t="shared" si="199"/>
        <v>0</v>
      </c>
      <c r="R220" s="518">
        <f t="shared" si="199"/>
        <v>0</v>
      </c>
      <c r="S220" s="518">
        <f t="shared" si="199"/>
        <v>0</v>
      </c>
      <c r="T220" s="518">
        <f t="shared" si="199"/>
        <v>0</v>
      </c>
      <c r="U220" s="518">
        <f t="shared" si="199"/>
        <v>0</v>
      </c>
      <c r="V220" s="518">
        <f t="shared" si="199"/>
        <v>0</v>
      </c>
      <c r="W220" s="518">
        <f t="shared" si="199"/>
        <v>0</v>
      </c>
      <c r="X220" s="518">
        <f t="shared" si="199"/>
        <v>0</v>
      </c>
      <c r="Y220" s="518">
        <f t="shared" si="199"/>
        <v>0</v>
      </c>
      <c r="Z220" s="518">
        <f t="shared" si="199"/>
        <v>0</v>
      </c>
      <c r="AA220" s="518">
        <f t="shared" si="199"/>
        <v>0</v>
      </c>
      <c r="AB220" s="518">
        <f t="shared" si="199"/>
        <v>0</v>
      </c>
      <c r="AC220" s="518">
        <f t="shared" si="199"/>
        <v>0</v>
      </c>
      <c r="AD220" s="518">
        <f t="shared" si="199"/>
        <v>0</v>
      </c>
      <c r="AE220" s="518">
        <f t="shared" si="199"/>
        <v>0</v>
      </c>
      <c r="AF220" s="518">
        <f t="shared" si="199"/>
        <v>0</v>
      </c>
      <c r="AG220" s="518">
        <f t="shared" si="199"/>
        <v>0</v>
      </c>
      <c r="AH220" s="518">
        <f t="shared" si="199"/>
        <v>0</v>
      </c>
      <c r="AI220" s="518">
        <f t="shared" si="199"/>
        <v>0</v>
      </c>
      <c r="AJ220" s="518">
        <f t="shared" si="199"/>
        <v>0</v>
      </c>
      <c r="AK220" s="518">
        <f t="shared" si="199"/>
        <v>0</v>
      </c>
      <c r="AL220" s="518">
        <f t="shared" si="199"/>
        <v>0</v>
      </c>
      <c r="AM220" s="518">
        <v>0</v>
      </c>
      <c r="AN220" s="518">
        <f t="shared" si="169"/>
        <v>0</v>
      </c>
      <c r="AO220" s="514">
        <f t="shared" si="177"/>
        <v>0</v>
      </c>
      <c r="AP220" s="515">
        <f t="shared" si="178"/>
        <v>0</v>
      </c>
      <c r="AQ220" s="516">
        <f t="shared" si="179"/>
        <v>0</v>
      </c>
      <c r="AR220" s="516">
        <f t="shared" si="180"/>
        <v>0</v>
      </c>
      <c r="AS220" s="514">
        <f t="shared" si="181"/>
        <v>0</v>
      </c>
      <c r="AT220" s="516">
        <f t="shared" si="182"/>
        <v>0</v>
      </c>
      <c r="AU220" s="516">
        <f t="shared" si="183"/>
        <v>0</v>
      </c>
      <c r="AV220" s="516">
        <f t="shared" si="184"/>
        <v>0</v>
      </c>
      <c r="AW220" s="516">
        <f t="shared" si="185"/>
        <v>0</v>
      </c>
      <c r="AX220" s="516">
        <f t="shared" si="186"/>
        <v>0</v>
      </c>
      <c r="AY220" s="516">
        <f t="shared" si="187"/>
        <v>0</v>
      </c>
      <c r="AZ220" s="516">
        <f t="shared" si="188"/>
        <v>0</v>
      </c>
    </row>
    <row r="221" spans="1:52" s="47" customFormat="1">
      <c r="A221" s="520">
        <v>1</v>
      </c>
      <c r="B221" s="523">
        <v>2</v>
      </c>
      <c r="C221" s="522">
        <v>8</v>
      </c>
      <c r="D221" s="522">
        <v>283</v>
      </c>
      <c r="E221" s="520">
        <v>1</v>
      </c>
      <c r="F221" s="520"/>
      <c r="G221" s="521" t="s">
        <v>185</v>
      </c>
      <c r="H221" s="519"/>
      <c r="I221" s="519"/>
      <c r="J221" s="519"/>
      <c r="K221" s="519"/>
      <c r="L221" s="519"/>
      <c r="M221" s="519">
        <v>0</v>
      </c>
      <c r="N221" s="519"/>
      <c r="O221" s="519"/>
      <c r="P221" s="519"/>
      <c r="Q221" s="519"/>
      <c r="R221" s="519"/>
      <c r="S221" s="519"/>
      <c r="T221" s="519"/>
      <c r="U221" s="519"/>
      <c r="V221" s="519"/>
      <c r="W221" s="519"/>
      <c r="X221" s="519"/>
      <c r="Y221" s="519"/>
      <c r="Z221" s="519"/>
      <c r="AA221" s="519"/>
      <c r="AB221" s="519"/>
      <c r="AC221" s="519"/>
      <c r="AD221" s="519"/>
      <c r="AE221" s="519"/>
      <c r="AF221" s="519"/>
      <c r="AG221" s="519"/>
      <c r="AH221" s="519"/>
      <c r="AI221" s="519">
        <v>0</v>
      </c>
      <c r="AJ221" s="519"/>
      <c r="AK221" s="519"/>
      <c r="AL221" s="519"/>
      <c r="AM221" s="519"/>
      <c r="AN221" s="519">
        <f t="shared" si="169"/>
        <v>0</v>
      </c>
      <c r="AO221" s="514">
        <f t="shared" si="177"/>
        <v>0</v>
      </c>
      <c r="AP221" s="515">
        <f t="shared" si="178"/>
        <v>0</v>
      </c>
      <c r="AQ221" s="516">
        <f t="shared" si="179"/>
        <v>0</v>
      </c>
      <c r="AR221" s="516">
        <f t="shared" si="180"/>
        <v>0</v>
      </c>
      <c r="AS221" s="514">
        <f t="shared" si="181"/>
        <v>0</v>
      </c>
      <c r="AT221" s="516">
        <f t="shared" si="182"/>
        <v>0</v>
      </c>
      <c r="AU221" s="516">
        <f t="shared" si="183"/>
        <v>0</v>
      </c>
      <c r="AV221" s="516">
        <f t="shared" si="184"/>
        <v>0</v>
      </c>
      <c r="AW221" s="516">
        <f t="shared" si="185"/>
        <v>0</v>
      </c>
      <c r="AX221" s="516">
        <f t="shared" si="186"/>
        <v>0</v>
      </c>
      <c r="AY221" s="516">
        <f t="shared" si="187"/>
        <v>0</v>
      </c>
      <c r="AZ221" s="516">
        <f t="shared" si="188"/>
        <v>0</v>
      </c>
    </row>
    <row r="222" spans="1:52">
      <c r="A222" s="520">
        <v>1</v>
      </c>
      <c r="B222" s="523">
        <v>2</v>
      </c>
      <c r="C222" s="522">
        <v>9</v>
      </c>
      <c r="D222" s="522"/>
      <c r="E222" s="523"/>
      <c r="F222" s="523"/>
      <c r="G222" s="524" t="s">
        <v>186</v>
      </c>
      <c r="H222" s="517">
        <f t="shared" ref="H222:AL222" si="200">+H223+H225+H227+H229+H231+H233+H236+H238+H240</f>
        <v>0</v>
      </c>
      <c r="I222" s="517">
        <f t="shared" si="200"/>
        <v>0</v>
      </c>
      <c r="J222" s="517">
        <f t="shared" si="200"/>
        <v>0</v>
      </c>
      <c r="K222" s="517">
        <f t="shared" si="200"/>
        <v>0</v>
      </c>
      <c r="L222" s="517">
        <f t="shared" si="200"/>
        <v>0</v>
      </c>
      <c r="M222" s="517">
        <f t="shared" si="200"/>
        <v>0</v>
      </c>
      <c r="N222" s="517">
        <f t="shared" si="200"/>
        <v>0</v>
      </c>
      <c r="O222" s="517">
        <f t="shared" si="200"/>
        <v>0</v>
      </c>
      <c r="P222" s="517">
        <f t="shared" si="200"/>
        <v>0</v>
      </c>
      <c r="Q222" s="517">
        <f t="shared" si="200"/>
        <v>0</v>
      </c>
      <c r="R222" s="517">
        <f t="shared" si="200"/>
        <v>0</v>
      </c>
      <c r="S222" s="517">
        <f t="shared" si="200"/>
        <v>0</v>
      </c>
      <c r="T222" s="517">
        <f t="shared" si="200"/>
        <v>0</v>
      </c>
      <c r="U222" s="517">
        <f t="shared" si="200"/>
        <v>12000</v>
      </c>
      <c r="V222" s="517">
        <f t="shared" si="200"/>
        <v>250000</v>
      </c>
      <c r="W222" s="517">
        <f t="shared" si="200"/>
        <v>0</v>
      </c>
      <c r="X222" s="517">
        <f t="shared" si="200"/>
        <v>0</v>
      </c>
      <c r="Y222" s="517">
        <f t="shared" si="200"/>
        <v>0</v>
      </c>
      <c r="Z222" s="517">
        <f t="shared" si="200"/>
        <v>0</v>
      </c>
      <c r="AA222" s="517">
        <f t="shared" si="200"/>
        <v>0</v>
      </c>
      <c r="AB222" s="517">
        <f t="shared" si="200"/>
        <v>0</v>
      </c>
      <c r="AC222" s="517">
        <f t="shared" si="200"/>
        <v>0</v>
      </c>
      <c r="AD222" s="517">
        <f t="shared" si="200"/>
        <v>0</v>
      </c>
      <c r="AE222" s="517">
        <f t="shared" si="200"/>
        <v>0</v>
      </c>
      <c r="AF222" s="517">
        <f t="shared" si="200"/>
        <v>0</v>
      </c>
      <c r="AG222" s="517">
        <f t="shared" si="200"/>
        <v>0</v>
      </c>
      <c r="AH222" s="517">
        <f t="shared" si="200"/>
        <v>0</v>
      </c>
      <c r="AI222" s="517">
        <f t="shared" si="200"/>
        <v>0</v>
      </c>
      <c r="AJ222" s="517">
        <f t="shared" si="200"/>
        <v>0</v>
      </c>
      <c r="AK222" s="517">
        <f t="shared" si="200"/>
        <v>0</v>
      </c>
      <c r="AL222" s="517">
        <f t="shared" si="200"/>
        <v>0</v>
      </c>
      <c r="AM222" s="517">
        <v>0</v>
      </c>
      <c r="AN222" s="517">
        <f t="shared" si="169"/>
        <v>262000</v>
      </c>
      <c r="AO222" s="514">
        <f t="shared" si="177"/>
        <v>21833.333333333332</v>
      </c>
      <c r="AP222" s="515">
        <f t="shared" si="178"/>
        <v>21833.333333333332</v>
      </c>
      <c r="AQ222" s="516">
        <f t="shared" si="179"/>
        <v>21833.333333333332</v>
      </c>
      <c r="AR222" s="516">
        <f t="shared" si="180"/>
        <v>21833.333333333332</v>
      </c>
      <c r="AS222" s="514">
        <f t="shared" si="181"/>
        <v>21833.333333333332</v>
      </c>
      <c r="AT222" s="516">
        <f t="shared" si="182"/>
        <v>21833.333333333332</v>
      </c>
      <c r="AU222" s="516">
        <f t="shared" si="183"/>
        <v>21833.333333333332</v>
      </c>
      <c r="AV222" s="516">
        <f t="shared" si="184"/>
        <v>21833.333333333332</v>
      </c>
      <c r="AW222" s="516">
        <f t="shared" si="185"/>
        <v>21833.333333333332</v>
      </c>
      <c r="AX222" s="516">
        <f t="shared" si="186"/>
        <v>21833.333333333332</v>
      </c>
      <c r="AY222" s="516">
        <f t="shared" si="187"/>
        <v>21833.333333333332</v>
      </c>
      <c r="AZ222" s="516">
        <f t="shared" si="188"/>
        <v>21833.333333333332</v>
      </c>
    </row>
    <row r="223" spans="1:52">
      <c r="A223" s="520">
        <v>1</v>
      </c>
      <c r="B223" s="523">
        <v>2</v>
      </c>
      <c r="C223" s="522">
        <v>9</v>
      </c>
      <c r="D223" s="522">
        <v>291</v>
      </c>
      <c r="E223" s="523"/>
      <c r="F223" s="523"/>
      <c r="G223" s="524" t="s">
        <v>187</v>
      </c>
      <c r="H223" s="518">
        <f>+H224</f>
        <v>0</v>
      </c>
      <c r="I223" s="518">
        <f t="shared" ref="I223:AL223" si="201">+I224</f>
        <v>0</v>
      </c>
      <c r="J223" s="518">
        <f t="shared" si="201"/>
        <v>0</v>
      </c>
      <c r="K223" s="518">
        <f t="shared" si="201"/>
        <v>0</v>
      </c>
      <c r="L223" s="518">
        <f t="shared" si="201"/>
        <v>0</v>
      </c>
      <c r="M223" s="518">
        <f t="shared" si="201"/>
        <v>0</v>
      </c>
      <c r="N223" s="518">
        <f t="shared" si="201"/>
        <v>0</v>
      </c>
      <c r="O223" s="518">
        <f t="shared" si="201"/>
        <v>0</v>
      </c>
      <c r="P223" s="518">
        <f t="shared" si="201"/>
        <v>0</v>
      </c>
      <c r="Q223" s="518">
        <f t="shared" si="201"/>
        <v>0</v>
      </c>
      <c r="R223" s="518">
        <f t="shared" si="201"/>
        <v>0</v>
      </c>
      <c r="S223" s="518">
        <f t="shared" si="201"/>
        <v>0</v>
      </c>
      <c r="T223" s="518">
        <f t="shared" si="201"/>
        <v>0</v>
      </c>
      <c r="U223" s="518">
        <f t="shared" si="201"/>
        <v>12000</v>
      </c>
      <c r="V223" s="518">
        <f t="shared" si="201"/>
        <v>250000</v>
      </c>
      <c r="W223" s="518">
        <f t="shared" si="201"/>
        <v>0</v>
      </c>
      <c r="X223" s="518">
        <f t="shared" si="201"/>
        <v>0</v>
      </c>
      <c r="Y223" s="518">
        <f t="shared" si="201"/>
        <v>0</v>
      </c>
      <c r="Z223" s="518">
        <f t="shared" si="201"/>
        <v>0</v>
      </c>
      <c r="AA223" s="518">
        <f t="shared" si="201"/>
        <v>0</v>
      </c>
      <c r="AB223" s="518">
        <f t="shared" si="201"/>
        <v>0</v>
      </c>
      <c r="AC223" s="518">
        <f t="shared" si="201"/>
        <v>0</v>
      </c>
      <c r="AD223" s="518">
        <f t="shared" si="201"/>
        <v>0</v>
      </c>
      <c r="AE223" s="518">
        <f t="shared" si="201"/>
        <v>0</v>
      </c>
      <c r="AF223" s="518">
        <f t="shared" si="201"/>
        <v>0</v>
      </c>
      <c r="AG223" s="518">
        <f t="shared" si="201"/>
        <v>0</v>
      </c>
      <c r="AH223" s="518">
        <f t="shared" si="201"/>
        <v>0</v>
      </c>
      <c r="AI223" s="518">
        <f t="shared" si="201"/>
        <v>0</v>
      </c>
      <c r="AJ223" s="518">
        <f t="shared" si="201"/>
        <v>0</v>
      </c>
      <c r="AK223" s="518">
        <f t="shared" si="201"/>
        <v>0</v>
      </c>
      <c r="AL223" s="518">
        <f t="shared" si="201"/>
        <v>0</v>
      </c>
      <c r="AM223" s="518">
        <v>0</v>
      </c>
      <c r="AN223" s="518">
        <f t="shared" si="169"/>
        <v>262000</v>
      </c>
      <c r="AO223" s="514">
        <f t="shared" si="177"/>
        <v>21833.333333333332</v>
      </c>
      <c r="AP223" s="515">
        <f t="shared" si="178"/>
        <v>21833.333333333332</v>
      </c>
      <c r="AQ223" s="516">
        <f t="shared" si="179"/>
        <v>21833.333333333332</v>
      </c>
      <c r="AR223" s="516">
        <f t="shared" si="180"/>
        <v>21833.333333333332</v>
      </c>
      <c r="AS223" s="514">
        <f t="shared" si="181"/>
        <v>21833.333333333332</v>
      </c>
      <c r="AT223" s="516">
        <f t="shared" si="182"/>
        <v>21833.333333333332</v>
      </c>
      <c r="AU223" s="516">
        <f t="shared" si="183"/>
        <v>21833.333333333332</v>
      </c>
      <c r="AV223" s="516">
        <f t="shared" si="184"/>
        <v>21833.333333333332</v>
      </c>
      <c r="AW223" s="516">
        <f t="shared" si="185"/>
        <v>21833.333333333332</v>
      </c>
      <c r="AX223" s="516">
        <f t="shared" si="186"/>
        <v>21833.333333333332</v>
      </c>
      <c r="AY223" s="516">
        <f t="shared" si="187"/>
        <v>21833.333333333332</v>
      </c>
      <c r="AZ223" s="516">
        <f t="shared" si="188"/>
        <v>21833.333333333332</v>
      </c>
    </row>
    <row r="224" spans="1:52" s="47" customFormat="1">
      <c r="A224" s="520">
        <v>1</v>
      </c>
      <c r="B224" s="523">
        <v>2</v>
      </c>
      <c r="C224" s="522">
        <v>9</v>
      </c>
      <c r="D224" s="522">
        <v>291</v>
      </c>
      <c r="E224" s="520">
        <v>1</v>
      </c>
      <c r="F224" s="520"/>
      <c r="G224" s="521" t="s">
        <v>188</v>
      </c>
      <c r="H224" s="519"/>
      <c r="I224" s="519"/>
      <c r="J224" s="519"/>
      <c r="K224" s="519"/>
      <c r="L224" s="519"/>
      <c r="M224" s="519">
        <v>0</v>
      </c>
      <c r="N224" s="519"/>
      <c r="O224" s="519"/>
      <c r="P224" s="519"/>
      <c r="Q224" s="519"/>
      <c r="R224" s="519"/>
      <c r="S224" s="519"/>
      <c r="T224" s="519"/>
      <c r="U224" s="519">
        <v>12000</v>
      </c>
      <c r="V224" s="519">
        <v>250000</v>
      </c>
      <c r="W224" s="519"/>
      <c r="X224" s="519"/>
      <c r="Y224" s="519"/>
      <c r="Z224" s="519"/>
      <c r="AA224" s="519"/>
      <c r="AB224" s="519"/>
      <c r="AC224" s="519"/>
      <c r="AD224" s="519"/>
      <c r="AE224" s="519"/>
      <c r="AF224" s="519"/>
      <c r="AG224" s="519"/>
      <c r="AH224" s="519"/>
      <c r="AI224" s="519"/>
      <c r="AJ224" s="519"/>
      <c r="AK224" s="519"/>
      <c r="AL224" s="519"/>
      <c r="AM224" s="519"/>
      <c r="AN224" s="519">
        <f t="shared" si="169"/>
        <v>262000</v>
      </c>
      <c r="AO224" s="514">
        <f t="shared" si="177"/>
        <v>21833.333333333332</v>
      </c>
      <c r="AP224" s="515">
        <f t="shared" si="178"/>
        <v>21833.333333333332</v>
      </c>
      <c r="AQ224" s="516">
        <f t="shared" si="179"/>
        <v>21833.333333333332</v>
      </c>
      <c r="AR224" s="516">
        <f t="shared" si="180"/>
        <v>21833.333333333332</v>
      </c>
      <c r="AS224" s="514">
        <f t="shared" si="181"/>
        <v>21833.333333333332</v>
      </c>
      <c r="AT224" s="516">
        <f t="shared" si="182"/>
        <v>21833.333333333332</v>
      </c>
      <c r="AU224" s="516">
        <f t="shared" si="183"/>
        <v>21833.333333333332</v>
      </c>
      <c r="AV224" s="516">
        <f t="shared" si="184"/>
        <v>21833.333333333332</v>
      </c>
      <c r="AW224" s="516">
        <f t="shared" si="185"/>
        <v>21833.333333333332</v>
      </c>
      <c r="AX224" s="516">
        <f t="shared" si="186"/>
        <v>21833.333333333332</v>
      </c>
      <c r="AY224" s="516">
        <f t="shared" si="187"/>
        <v>21833.333333333332</v>
      </c>
      <c r="AZ224" s="516">
        <f t="shared" si="188"/>
        <v>21833.333333333332</v>
      </c>
    </row>
    <row r="225" spans="1:52">
      <c r="A225" s="520">
        <v>1</v>
      </c>
      <c r="B225" s="523">
        <v>2</v>
      </c>
      <c r="C225" s="522">
        <v>9</v>
      </c>
      <c r="D225" s="522">
        <v>292</v>
      </c>
      <c r="E225" s="523"/>
      <c r="F225" s="523"/>
      <c r="G225" s="524" t="s">
        <v>189</v>
      </c>
      <c r="H225" s="518">
        <f>+H226</f>
        <v>0</v>
      </c>
      <c r="I225" s="518">
        <f t="shared" ref="I225:AL225" si="202">+I226</f>
        <v>0</v>
      </c>
      <c r="J225" s="518">
        <f t="shared" si="202"/>
        <v>0</v>
      </c>
      <c r="K225" s="518">
        <f t="shared" si="202"/>
        <v>0</v>
      </c>
      <c r="L225" s="518">
        <f t="shared" si="202"/>
        <v>0</v>
      </c>
      <c r="M225" s="518">
        <f t="shared" si="202"/>
        <v>0</v>
      </c>
      <c r="N225" s="518">
        <f t="shared" si="202"/>
        <v>0</v>
      </c>
      <c r="O225" s="518">
        <f t="shared" si="202"/>
        <v>0</v>
      </c>
      <c r="P225" s="518">
        <f t="shared" si="202"/>
        <v>0</v>
      </c>
      <c r="Q225" s="518">
        <f t="shared" si="202"/>
        <v>0</v>
      </c>
      <c r="R225" s="518">
        <f t="shared" si="202"/>
        <v>0</v>
      </c>
      <c r="S225" s="518">
        <f t="shared" si="202"/>
        <v>0</v>
      </c>
      <c r="T225" s="518">
        <f t="shared" si="202"/>
        <v>0</v>
      </c>
      <c r="U225" s="518">
        <f t="shared" si="202"/>
        <v>0</v>
      </c>
      <c r="V225" s="518">
        <f t="shared" si="202"/>
        <v>0</v>
      </c>
      <c r="W225" s="518">
        <f t="shared" si="202"/>
        <v>0</v>
      </c>
      <c r="X225" s="518">
        <f t="shared" si="202"/>
        <v>0</v>
      </c>
      <c r="Y225" s="518">
        <f t="shared" si="202"/>
        <v>0</v>
      </c>
      <c r="Z225" s="518">
        <f t="shared" si="202"/>
        <v>0</v>
      </c>
      <c r="AA225" s="518">
        <f t="shared" si="202"/>
        <v>0</v>
      </c>
      <c r="AB225" s="518">
        <f t="shared" si="202"/>
        <v>0</v>
      </c>
      <c r="AC225" s="518">
        <f t="shared" si="202"/>
        <v>0</v>
      </c>
      <c r="AD225" s="518">
        <f t="shared" si="202"/>
        <v>0</v>
      </c>
      <c r="AE225" s="518">
        <f t="shared" si="202"/>
        <v>0</v>
      </c>
      <c r="AF225" s="518">
        <f t="shared" si="202"/>
        <v>0</v>
      </c>
      <c r="AG225" s="518">
        <f t="shared" si="202"/>
        <v>0</v>
      </c>
      <c r="AH225" s="518">
        <f t="shared" si="202"/>
        <v>0</v>
      </c>
      <c r="AI225" s="518">
        <f t="shared" si="202"/>
        <v>0</v>
      </c>
      <c r="AJ225" s="518">
        <f t="shared" si="202"/>
        <v>0</v>
      </c>
      <c r="AK225" s="518">
        <f t="shared" si="202"/>
        <v>0</v>
      </c>
      <c r="AL225" s="518">
        <f t="shared" si="202"/>
        <v>0</v>
      </c>
      <c r="AM225" s="518">
        <v>0</v>
      </c>
      <c r="AN225" s="518">
        <f t="shared" si="169"/>
        <v>0</v>
      </c>
      <c r="AO225" s="514">
        <f t="shared" si="177"/>
        <v>0</v>
      </c>
      <c r="AP225" s="515">
        <f t="shared" si="178"/>
        <v>0</v>
      </c>
      <c r="AQ225" s="516">
        <f t="shared" si="179"/>
        <v>0</v>
      </c>
      <c r="AR225" s="516">
        <f t="shared" si="180"/>
        <v>0</v>
      </c>
      <c r="AS225" s="514">
        <f t="shared" si="181"/>
        <v>0</v>
      </c>
      <c r="AT225" s="516">
        <f t="shared" si="182"/>
        <v>0</v>
      </c>
      <c r="AU225" s="516">
        <f t="shared" si="183"/>
        <v>0</v>
      </c>
      <c r="AV225" s="516">
        <f t="shared" si="184"/>
        <v>0</v>
      </c>
      <c r="AW225" s="516">
        <f t="shared" si="185"/>
        <v>0</v>
      </c>
      <c r="AX225" s="516">
        <f t="shared" si="186"/>
        <v>0</v>
      </c>
      <c r="AY225" s="516">
        <f t="shared" si="187"/>
        <v>0</v>
      </c>
      <c r="AZ225" s="516">
        <f t="shared" si="188"/>
        <v>0</v>
      </c>
    </row>
    <row r="226" spans="1:52">
      <c r="A226" s="520">
        <v>1</v>
      </c>
      <c r="B226" s="523">
        <v>2</v>
      </c>
      <c r="C226" s="522">
        <v>9</v>
      </c>
      <c r="D226" s="522">
        <v>292</v>
      </c>
      <c r="E226" s="520">
        <v>1</v>
      </c>
      <c r="F226" s="520"/>
      <c r="G226" s="521" t="s">
        <v>189</v>
      </c>
      <c r="H226" s="519"/>
      <c r="I226" s="519"/>
      <c r="J226" s="519"/>
      <c r="K226" s="519"/>
      <c r="L226" s="519"/>
      <c r="M226" s="519"/>
      <c r="N226" s="519"/>
      <c r="O226" s="519"/>
      <c r="P226" s="519"/>
      <c r="Q226" s="519"/>
      <c r="R226" s="519"/>
      <c r="S226" s="519"/>
      <c r="T226" s="519"/>
      <c r="U226" s="519">
        <v>0</v>
      </c>
      <c r="V226" s="519"/>
      <c r="W226" s="519"/>
      <c r="X226" s="519"/>
      <c r="Y226" s="519"/>
      <c r="Z226" s="519"/>
      <c r="AA226" s="519"/>
      <c r="AB226" s="519"/>
      <c r="AC226" s="519"/>
      <c r="AD226" s="519"/>
      <c r="AE226" s="519"/>
      <c r="AF226" s="519"/>
      <c r="AG226" s="519"/>
      <c r="AH226" s="519"/>
      <c r="AI226" s="519"/>
      <c r="AJ226" s="519"/>
      <c r="AK226" s="519"/>
      <c r="AL226" s="519"/>
      <c r="AM226" s="519"/>
      <c r="AN226" s="519">
        <f t="shared" si="169"/>
        <v>0</v>
      </c>
      <c r="AO226" s="514">
        <f t="shared" si="177"/>
        <v>0</v>
      </c>
      <c r="AP226" s="515">
        <f t="shared" si="178"/>
        <v>0</v>
      </c>
      <c r="AQ226" s="516">
        <f t="shared" si="179"/>
        <v>0</v>
      </c>
      <c r="AR226" s="516">
        <f t="shared" si="180"/>
        <v>0</v>
      </c>
      <c r="AS226" s="514">
        <f t="shared" si="181"/>
        <v>0</v>
      </c>
      <c r="AT226" s="516">
        <f t="shared" si="182"/>
        <v>0</v>
      </c>
      <c r="AU226" s="516">
        <f t="shared" si="183"/>
        <v>0</v>
      </c>
      <c r="AV226" s="516">
        <f t="shared" si="184"/>
        <v>0</v>
      </c>
      <c r="AW226" s="516">
        <f t="shared" si="185"/>
        <v>0</v>
      </c>
      <c r="AX226" s="516">
        <f t="shared" si="186"/>
        <v>0</v>
      </c>
      <c r="AY226" s="516">
        <f t="shared" si="187"/>
        <v>0</v>
      </c>
      <c r="AZ226" s="516">
        <f t="shared" si="188"/>
        <v>0</v>
      </c>
    </row>
    <row r="227" spans="1:52">
      <c r="A227" s="520">
        <v>1</v>
      </c>
      <c r="B227" s="523">
        <v>2</v>
      </c>
      <c r="C227" s="522">
        <v>9</v>
      </c>
      <c r="D227" s="522">
        <v>293</v>
      </c>
      <c r="E227" s="523"/>
      <c r="F227" s="523"/>
      <c r="G227" s="524" t="s">
        <v>190</v>
      </c>
      <c r="H227" s="518">
        <f>+H228</f>
        <v>0</v>
      </c>
      <c r="I227" s="518">
        <f t="shared" ref="I227:AK227" si="203">+I228</f>
        <v>0</v>
      </c>
      <c r="J227" s="518">
        <f t="shared" si="203"/>
        <v>0</v>
      </c>
      <c r="K227" s="518">
        <f t="shared" si="203"/>
        <v>0</v>
      </c>
      <c r="L227" s="518">
        <f t="shared" si="203"/>
        <v>0</v>
      </c>
      <c r="M227" s="518">
        <f t="shared" si="203"/>
        <v>0</v>
      </c>
      <c r="N227" s="518">
        <f t="shared" si="203"/>
        <v>0</v>
      </c>
      <c r="O227" s="518">
        <f t="shared" si="203"/>
        <v>0</v>
      </c>
      <c r="P227" s="518">
        <f t="shared" si="203"/>
        <v>0</v>
      </c>
      <c r="Q227" s="518">
        <f t="shared" si="203"/>
        <v>0</v>
      </c>
      <c r="R227" s="518">
        <f t="shared" si="203"/>
        <v>0</v>
      </c>
      <c r="S227" s="518">
        <f t="shared" si="203"/>
        <v>0</v>
      </c>
      <c r="T227" s="518">
        <f t="shared" si="203"/>
        <v>0</v>
      </c>
      <c r="U227" s="518">
        <f t="shared" si="203"/>
        <v>0</v>
      </c>
      <c r="V227" s="518">
        <f t="shared" si="203"/>
        <v>0</v>
      </c>
      <c r="W227" s="518">
        <f t="shared" si="203"/>
        <v>0</v>
      </c>
      <c r="X227" s="518">
        <f t="shared" si="203"/>
        <v>0</v>
      </c>
      <c r="Y227" s="518">
        <f t="shared" si="203"/>
        <v>0</v>
      </c>
      <c r="Z227" s="518">
        <f t="shared" si="203"/>
        <v>0</v>
      </c>
      <c r="AA227" s="518">
        <f t="shared" si="203"/>
        <v>0</v>
      </c>
      <c r="AB227" s="518">
        <f t="shared" si="203"/>
        <v>0</v>
      </c>
      <c r="AC227" s="518">
        <f t="shared" si="203"/>
        <v>0</v>
      </c>
      <c r="AD227" s="518">
        <f t="shared" si="203"/>
        <v>0</v>
      </c>
      <c r="AE227" s="518">
        <f t="shared" si="203"/>
        <v>0</v>
      </c>
      <c r="AF227" s="518">
        <f t="shared" si="203"/>
        <v>0</v>
      </c>
      <c r="AG227" s="518">
        <f t="shared" si="203"/>
        <v>0</v>
      </c>
      <c r="AH227" s="518">
        <f t="shared" si="203"/>
        <v>0</v>
      </c>
      <c r="AI227" s="518">
        <f t="shared" si="203"/>
        <v>0</v>
      </c>
      <c r="AJ227" s="518">
        <f t="shared" si="203"/>
        <v>0</v>
      </c>
      <c r="AK227" s="518">
        <f t="shared" si="203"/>
        <v>0</v>
      </c>
      <c r="AL227" s="518">
        <f>+AL228</f>
        <v>0</v>
      </c>
      <c r="AM227" s="518">
        <v>0</v>
      </c>
      <c r="AN227" s="518">
        <f t="shared" si="169"/>
        <v>0</v>
      </c>
      <c r="AO227" s="514">
        <f t="shared" si="177"/>
        <v>0</v>
      </c>
      <c r="AP227" s="515">
        <f t="shared" si="178"/>
        <v>0</v>
      </c>
      <c r="AQ227" s="516">
        <f t="shared" si="179"/>
        <v>0</v>
      </c>
      <c r="AR227" s="516">
        <f t="shared" si="180"/>
        <v>0</v>
      </c>
      <c r="AS227" s="514">
        <f t="shared" si="181"/>
        <v>0</v>
      </c>
      <c r="AT227" s="516">
        <f t="shared" si="182"/>
        <v>0</v>
      </c>
      <c r="AU227" s="516">
        <f t="shared" si="183"/>
        <v>0</v>
      </c>
      <c r="AV227" s="516">
        <f t="shared" si="184"/>
        <v>0</v>
      </c>
      <c r="AW227" s="516">
        <f t="shared" si="185"/>
        <v>0</v>
      </c>
      <c r="AX227" s="516">
        <f t="shared" si="186"/>
        <v>0</v>
      </c>
      <c r="AY227" s="516">
        <f t="shared" si="187"/>
        <v>0</v>
      </c>
      <c r="AZ227" s="516">
        <f t="shared" si="188"/>
        <v>0</v>
      </c>
    </row>
    <row r="228" spans="1:52" s="47" customFormat="1">
      <c r="A228" s="520">
        <v>1</v>
      </c>
      <c r="B228" s="523">
        <v>2</v>
      </c>
      <c r="C228" s="522">
        <v>9</v>
      </c>
      <c r="D228" s="522">
        <v>293</v>
      </c>
      <c r="E228" s="520">
        <v>1</v>
      </c>
      <c r="F228" s="520"/>
      <c r="G228" s="521" t="s">
        <v>190</v>
      </c>
      <c r="H228" s="519"/>
      <c r="I228" s="519"/>
      <c r="J228" s="519"/>
      <c r="K228" s="519"/>
      <c r="L228" s="519"/>
      <c r="M228" s="519"/>
      <c r="N228" s="519"/>
      <c r="O228" s="519"/>
      <c r="P228" s="519"/>
      <c r="Q228" s="519"/>
      <c r="R228" s="519"/>
      <c r="S228" s="519"/>
      <c r="T228" s="519"/>
      <c r="U228" s="519">
        <v>0</v>
      </c>
      <c r="V228" s="519"/>
      <c r="W228" s="519"/>
      <c r="X228" s="519"/>
      <c r="Y228" s="519"/>
      <c r="Z228" s="519"/>
      <c r="AA228" s="519"/>
      <c r="AB228" s="519"/>
      <c r="AC228" s="519"/>
      <c r="AD228" s="519"/>
      <c r="AE228" s="519"/>
      <c r="AF228" s="519"/>
      <c r="AG228" s="519"/>
      <c r="AH228" s="519"/>
      <c r="AI228" s="519"/>
      <c r="AJ228" s="519"/>
      <c r="AK228" s="519"/>
      <c r="AL228" s="519"/>
      <c r="AM228" s="519"/>
      <c r="AN228" s="519">
        <f t="shared" si="169"/>
        <v>0</v>
      </c>
      <c r="AO228" s="514">
        <f t="shared" si="177"/>
        <v>0</v>
      </c>
      <c r="AP228" s="515">
        <f t="shared" si="178"/>
        <v>0</v>
      </c>
      <c r="AQ228" s="516">
        <f t="shared" si="179"/>
        <v>0</v>
      </c>
      <c r="AR228" s="516">
        <f t="shared" si="180"/>
        <v>0</v>
      </c>
      <c r="AS228" s="514">
        <f t="shared" si="181"/>
        <v>0</v>
      </c>
      <c r="AT228" s="516">
        <f t="shared" si="182"/>
        <v>0</v>
      </c>
      <c r="AU228" s="516">
        <f t="shared" si="183"/>
        <v>0</v>
      </c>
      <c r="AV228" s="516">
        <f t="shared" si="184"/>
        <v>0</v>
      </c>
      <c r="AW228" s="516">
        <f t="shared" si="185"/>
        <v>0</v>
      </c>
      <c r="AX228" s="516">
        <f t="shared" si="186"/>
        <v>0</v>
      </c>
      <c r="AY228" s="516">
        <f t="shared" si="187"/>
        <v>0</v>
      </c>
      <c r="AZ228" s="516">
        <f t="shared" si="188"/>
        <v>0</v>
      </c>
    </row>
    <row r="229" spans="1:52">
      <c r="A229" s="520">
        <v>1</v>
      </c>
      <c r="B229" s="523">
        <v>2</v>
      </c>
      <c r="C229" s="522">
        <v>9</v>
      </c>
      <c r="D229" s="522">
        <v>294</v>
      </c>
      <c r="E229" s="523"/>
      <c r="F229" s="523"/>
      <c r="G229" s="524" t="s">
        <v>191</v>
      </c>
      <c r="H229" s="518">
        <f>+H230</f>
        <v>0</v>
      </c>
      <c r="I229" s="518">
        <f t="shared" ref="I229:AL229" si="204">+I230</f>
        <v>0</v>
      </c>
      <c r="J229" s="518">
        <f t="shared" si="204"/>
        <v>0</v>
      </c>
      <c r="K229" s="518">
        <f t="shared" si="204"/>
        <v>0</v>
      </c>
      <c r="L229" s="518">
        <f t="shared" si="204"/>
        <v>0</v>
      </c>
      <c r="M229" s="518">
        <f t="shared" si="204"/>
        <v>0</v>
      </c>
      <c r="N229" s="518">
        <f t="shared" si="204"/>
        <v>0</v>
      </c>
      <c r="O229" s="518">
        <f t="shared" si="204"/>
        <v>0</v>
      </c>
      <c r="P229" s="518">
        <f t="shared" si="204"/>
        <v>0</v>
      </c>
      <c r="Q229" s="518">
        <f t="shared" si="204"/>
        <v>0</v>
      </c>
      <c r="R229" s="518">
        <f t="shared" si="204"/>
        <v>0</v>
      </c>
      <c r="S229" s="518">
        <f t="shared" si="204"/>
        <v>0</v>
      </c>
      <c r="T229" s="518">
        <f t="shared" si="204"/>
        <v>0</v>
      </c>
      <c r="U229" s="518">
        <f t="shared" si="204"/>
        <v>0</v>
      </c>
      <c r="V229" s="518">
        <f t="shared" si="204"/>
        <v>0</v>
      </c>
      <c r="W229" s="518">
        <f t="shared" si="204"/>
        <v>0</v>
      </c>
      <c r="X229" s="518">
        <f t="shared" si="204"/>
        <v>0</v>
      </c>
      <c r="Y229" s="518">
        <f t="shared" si="204"/>
        <v>0</v>
      </c>
      <c r="Z229" s="518">
        <f t="shared" si="204"/>
        <v>0</v>
      </c>
      <c r="AA229" s="518">
        <f t="shared" si="204"/>
        <v>0</v>
      </c>
      <c r="AB229" s="518">
        <f t="shared" si="204"/>
        <v>0</v>
      </c>
      <c r="AC229" s="518">
        <f t="shared" si="204"/>
        <v>0</v>
      </c>
      <c r="AD229" s="518">
        <f t="shared" si="204"/>
        <v>0</v>
      </c>
      <c r="AE229" s="518">
        <f t="shared" si="204"/>
        <v>0</v>
      </c>
      <c r="AF229" s="518">
        <f t="shared" si="204"/>
        <v>0</v>
      </c>
      <c r="AG229" s="518">
        <f t="shared" si="204"/>
        <v>0</v>
      </c>
      <c r="AH229" s="518">
        <f t="shared" si="204"/>
        <v>0</v>
      </c>
      <c r="AI229" s="518">
        <f t="shared" si="204"/>
        <v>0</v>
      </c>
      <c r="AJ229" s="518">
        <f t="shared" si="204"/>
        <v>0</v>
      </c>
      <c r="AK229" s="518">
        <f t="shared" si="204"/>
        <v>0</v>
      </c>
      <c r="AL229" s="518">
        <f t="shared" si="204"/>
        <v>0</v>
      </c>
      <c r="AM229" s="518">
        <v>0</v>
      </c>
      <c r="AN229" s="518">
        <f t="shared" si="169"/>
        <v>0</v>
      </c>
      <c r="AO229" s="514">
        <f t="shared" si="177"/>
        <v>0</v>
      </c>
      <c r="AP229" s="515">
        <f t="shared" si="178"/>
        <v>0</v>
      </c>
      <c r="AQ229" s="516">
        <f t="shared" si="179"/>
        <v>0</v>
      </c>
      <c r="AR229" s="516">
        <f t="shared" si="180"/>
        <v>0</v>
      </c>
      <c r="AS229" s="514">
        <f t="shared" si="181"/>
        <v>0</v>
      </c>
      <c r="AT229" s="516">
        <f t="shared" si="182"/>
        <v>0</v>
      </c>
      <c r="AU229" s="516">
        <f t="shared" si="183"/>
        <v>0</v>
      </c>
      <c r="AV229" s="516">
        <f t="shared" si="184"/>
        <v>0</v>
      </c>
      <c r="AW229" s="516">
        <f t="shared" si="185"/>
        <v>0</v>
      </c>
      <c r="AX229" s="516">
        <f t="shared" si="186"/>
        <v>0</v>
      </c>
      <c r="AY229" s="516">
        <f t="shared" si="187"/>
        <v>0</v>
      </c>
      <c r="AZ229" s="516">
        <f t="shared" si="188"/>
        <v>0</v>
      </c>
    </row>
    <row r="230" spans="1:52">
      <c r="A230" s="520">
        <v>1</v>
      </c>
      <c r="B230" s="523">
        <v>2</v>
      </c>
      <c r="C230" s="522">
        <v>9</v>
      </c>
      <c r="D230" s="522">
        <v>294</v>
      </c>
      <c r="E230" s="520">
        <v>1</v>
      </c>
      <c r="F230" s="520"/>
      <c r="G230" s="521" t="s">
        <v>192</v>
      </c>
      <c r="H230" s="519"/>
      <c r="I230" s="519"/>
      <c r="J230" s="519"/>
      <c r="K230" s="519"/>
      <c r="L230" s="519"/>
      <c r="M230" s="519"/>
      <c r="N230" s="519"/>
      <c r="O230" s="519"/>
      <c r="P230" s="519"/>
      <c r="Q230" s="519"/>
      <c r="R230" s="519"/>
      <c r="S230" s="519"/>
      <c r="T230" s="519"/>
      <c r="U230" s="519"/>
      <c r="V230" s="519"/>
      <c r="W230" s="519"/>
      <c r="X230" s="519"/>
      <c r="Y230" s="519"/>
      <c r="Z230" s="519"/>
      <c r="AA230" s="519"/>
      <c r="AB230" s="519"/>
      <c r="AC230" s="519"/>
      <c r="AD230" s="519"/>
      <c r="AE230" s="519"/>
      <c r="AF230" s="519"/>
      <c r="AG230" s="519"/>
      <c r="AH230" s="519"/>
      <c r="AI230" s="519"/>
      <c r="AJ230" s="519"/>
      <c r="AK230" s="519"/>
      <c r="AL230" s="519"/>
      <c r="AM230" s="519"/>
      <c r="AN230" s="519">
        <f t="shared" si="169"/>
        <v>0</v>
      </c>
      <c r="AO230" s="514">
        <f t="shared" si="177"/>
        <v>0</v>
      </c>
      <c r="AP230" s="515">
        <f t="shared" si="178"/>
        <v>0</v>
      </c>
      <c r="AQ230" s="516">
        <f t="shared" si="179"/>
        <v>0</v>
      </c>
      <c r="AR230" s="516">
        <f t="shared" si="180"/>
        <v>0</v>
      </c>
      <c r="AS230" s="514">
        <f t="shared" si="181"/>
        <v>0</v>
      </c>
      <c r="AT230" s="516">
        <f t="shared" si="182"/>
        <v>0</v>
      </c>
      <c r="AU230" s="516">
        <f t="shared" si="183"/>
        <v>0</v>
      </c>
      <c r="AV230" s="516">
        <f t="shared" si="184"/>
        <v>0</v>
      </c>
      <c r="AW230" s="516">
        <f t="shared" si="185"/>
        <v>0</v>
      </c>
      <c r="AX230" s="516">
        <f t="shared" si="186"/>
        <v>0</v>
      </c>
      <c r="AY230" s="516">
        <f t="shared" si="187"/>
        <v>0</v>
      </c>
      <c r="AZ230" s="516">
        <f t="shared" si="188"/>
        <v>0</v>
      </c>
    </row>
    <row r="231" spans="1:52">
      <c r="A231" s="520">
        <v>1</v>
      </c>
      <c r="B231" s="523">
        <v>2</v>
      </c>
      <c r="C231" s="522">
        <v>9</v>
      </c>
      <c r="D231" s="522">
        <v>295</v>
      </c>
      <c r="E231" s="523"/>
      <c r="F231" s="523"/>
      <c r="G231" s="524" t="s">
        <v>193</v>
      </c>
      <c r="H231" s="518">
        <f>+H232</f>
        <v>0</v>
      </c>
      <c r="I231" s="518">
        <f t="shared" ref="I231:AL231" si="205">+I232</f>
        <v>0</v>
      </c>
      <c r="J231" s="518">
        <f t="shared" si="205"/>
        <v>0</v>
      </c>
      <c r="K231" s="518">
        <f t="shared" si="205"/>
        <v>0</v>
      </c>
      <c r="L231" s="518">
        <f t="shared" si="205"/>
        <v>0</v>
      </c>
      <c r="M231" s="518">
        <f t="shared" si="205"/>
        <v>0</v>
      </c>
      <c r="N231" s="518">
        <f t="shared" si="205"/>
        <v>0</v>
      </c>
      <c r="O231" s="518">
        <f t="shared" si="205"/>
        <v>0</v>
      </c>
      <c r="P231" s="518">
        <f t="shared" si="205"/>
        <v>0</v>
      </c>
      <c r="Q231" s="518">
        <f t="shared" si="205"/>
        <v>0</v>
      </c>
      <c r="R231" s="518">
        <f t="shared" si="205"/>
        <v>0</v>
      </c>
      <c r="S231" s="518">
        <f t="shared" si="205"/>
        <v>0</v>
      </c>
      <c r="T231" s="518">
        <f t="shared" si="205"/>
        <v>0</v>
      </c>
      <c r="U231" s="518">
        <f t="shared" si="205"/>
        <v>0</v>
      </c>
      <c r="V231" s="518">
        <f t="shared" si="205"/>
        <v>0</v>
      </c>
      <c r="W231" s="518">
        <f t="shared" si="205"/>
        <v>0</v>
      </c>
      <c r="X231" s="518">
        <f t="shared" si="205"/>
        <v>0</v>
      </c>
      <c r="Y231" s="518">
        <f t="shared" si="205"/>
        <v>0</v>
      </c>
      <c r="Z231" s="518">
        <f t="shared" si="205"/>
        <v>0</v>
      </c>
      <c r="AA231" s="518">
        <f t="shared" si="205"/>
        <v>0</v>
      </c>
      <c r="AB231" s="518">
        <f t="shared" si="205"/>
        <v>0</v>
      </c>
      <c r="AC231" s="518">
        <f t="shared" si="205"/>
        <v>0</v>
      </c>
      <c r="AD231" s="518">
        <f t="shared" si="205"/>
        <v>0</v>
      </c>
      <c r="AE231" s="518">
        <f t="shared" si="205"/>
        <v>0</v>
      </c>
      <c r="AF231" s="518">
        <f t="shared" si="205"/>
        <v>0</v>
      </c>
      <c r="AG231" s="518">
        <f t="shared" si="205"/>
        <v>0</v>
      </c>
      <c r="AH231" s="518">
        <f t="shared" si="205"/>
        <v>0</v>
      </c>
      <c r="AI231" s="518">
        <f t="shared" si="205"/>
        <v>0</v>
      </c>
      <c r="AJ231" s="518">
        <f t="shared" si="205"/>
        <v>0</v>
      </c>
      <c r="AK231" s="518">
        <f t="shared" si="205"/>
        <v>0</v>
      </c>
      <c r="AL231" s="518">
        <f t="shared" si="205"/>
        <v>0</v>
      </c>
      <c r="AM231" s="518">
        <v>0</v>
      </c>
      <c r="AN231" s="518">
        <f t="shared" si="169"/>
        <v>0</v>
      </c>
      <c r="AO231" s="514">
        <f t="shared" si="177"/>
        <v>0</v>
      </c>
      <c r="AP231" s="515">
        <f t="shared" si="178"/>
        <v>0</v>
      </c>
      <c r="AQ231" s="516">
        <f t="shared" si="179"/>
        <v>0</v>
      </c>
      <c r="AR231" s="516">
        <f t="shared" si="180"/>
        <v>0</v>
      </c>
      <c r="AS231" s="514">
        <f t="shared" si="181"/>
        <v>0</v>
      </c>
      <c r="AT231" s="516">
        <f t="shared" si="182"/>
        <v>0</v>
      </c>
      <c r="AU231" s="516">
        <f t="shared" si="183"/>
        <v>0</v>
      </c>
      <c r="AV231" s="516">
        <f t="shared" si="184"/>
        <v>0</v>
      </c>
      <c r="AW231" s="516">
        <f t="shared" si="185"/>
        <v>0</v>
      </c>
      <c r="AX231" s="516">
        <f t="shared" si="186"/>
        <v>0</v>
      </c>
      <c r="AY231" s="516">
        <f t="shared" si="187"/>
        <v>0</v>
      </c>
      <c r="AZ231" s="516">
        <f t="shared" si="188"/>
        <v>0</v>
      </c>
    </row>
    <row r="232" spans="1:52">
      <c r="A232" s="520">
        <v>1</v>
      </c>
      <c r="B232" s="523">
        <v>2</v>
      </c>
      <c r="C232" s="522">
        <v>9</v>
      </c>
      <c r="D232" s="522">
        <v>295</v>
      </c>
      <c r="E232" s="520">
        <v>1</v>
      </c>
      <c r="F232" s="520"/>
      <c r="G232" s="521" t="s">
        <v>193</v>
      </c>
      <c r="H232" s="519"/>
      <c r="I232" s="519"/>
      <c r="J232" s="519"/>
      <c r="K232" s="519"/>
      <c r="L232" s="519"/>
      <c r="M232" s="519"/>
      <c r="N232" s="519"/>
      <c r="O232" s="519"/>
      <c r="P232" s="519"/>
      <c r="Q232" s="519"/>
      <c r="R232" s="519"/>
      <c r="S232" s="519"/>
      <c r="T232" s="519"/>
      <c r="U232" s="519"/>
      <c r="V232" s="519"/>
      <c r="W232" s="519"/>
      <c r="X232" s="519"/>
      <c r="Y232" s="519"/>
      <c r="Z232" s="519"/>
      <c r="AA232" s="519"/>
      <c r="AB232" s="519"/>
      <c r="AC232" s="519"/>
      <c r="AD232" s="519"/>
      <c r="AE232" s="519"/>
      <c r="AF232" s="519"/>
      <c r="AG232" s="519"/>
      <c r="AH232" s="519"/>
      <c r="AI232" s="519"/>
      <c r="AJ232" s="519"/>
      <c r="AK232" s="519"/>
      <c r="AL232" s="519"/>
      <c r="AM232" s="519"/>
      <c r="AN232" s="519">
        <f t="shared" si="169"/>
        <v>0</v>
      </c>
      <c r="AO232" s="514">
        <f t="shared" si="177"/>
        <v>0</v>
      </c>
      <c r="AP232" s="515">
        <f t="shared" si="178"/>
        <v>0</v>
      </c>
      <c r="AQ232" s="516">
        <f t="shared" si="179"/>
        <v>0</v>
      </c>
      <c r="AR232" s="516">
        <f t="shared" si="180"/>
        <v>0</v>
      </c>
      <c r="AS232" s="514">
        <f t="shared" si="181"/>
        <v>0</v>
      </c>
      <c r="AT232" s="516">
        <f t="shared" si="182"/>
        <v>0</v>
      </c>
      <c r="AU232" s="516">
        <f t="shared" si="183"/>
        <v>0</v>
      </c>
      <c r="AV232" s="516">
        <f t="shared" si="184"/>
        <v>0</v>
      </c>
      <c r="AW232" s="516">
        <f t="shared" si="185"/>
        <v>0</v>
      </c>
      <c r="AX232" s="516">
        <f t="shared" si="186"/>
        <v>0</v>
      </c>
      <c r="AY232" s="516">
        <f t="shared" si="187"/>
        <v>0</v>
      </c>
      <c r="AZ232" s="516">
        <f t="shared" si="188"/>
        <v>0</v>
      </c>
    </row>
    <row r="233" spans="1:52">
      <c r="A233" s="520">
        <v>1</v>
      </c>
      <c r="B233" s="523">
        <v>2</v>
      </c>
      <c r="C233" s="522">
        <v>9</v>
      </c>
      <c r="D233" s="522">
        <v>296</v>
      </c>
      <c r="E233" s="523"/>
      <c r="F233" s="523"/>
      <c r="G233" s="524" t="s">
        <v>194</v>
      </c>
      <c r="H233" s="518">
        <f>+H234+H235</f>
        <v>0</v>
      </c>
      <c r="I233" s="518">
        <f t="shared" ref="I233:AL233" si="206">+I234+I235</f>
        <v>0</v>
      </c>
      <c r="J233" s="518">
        <f t="shared" si="206"/>
        <v>0</v>
      </c>
      <c r="K233" s="518">
        <f t="shared" si="206"/>
        <v>0</v>
      </c>
      <c r="L233" s="518">
        <f t="shared" si="206"/>
        <v>0</v>
      </c>
      <c r="M233" s="518">
        <f t="shared" si="206"/>
        <v>0</v>
      </c>
      <c r="N233" s="518">
        <f t="shared" si="206"/>
        <v>0</v>
      </c>
      <c r="O233" s="518">
        <f t="shared" si="206"/>
        <v>0</v>
      </c>
      <c r="P233" s="518">
        <f t="shared" si="206"/>
        <v>0</v>
      </c>
      <c r="Q233" s="518">
        <f t="shared" si="206"/>
        <v>0</v>
      </c>
      <c r="R233" s="518">
        <f t="shared" si="206"/>
        <v>0</v>
      </c>
      <c r="S233" s="518">
        <f t="shared" si="206"/>
        <v>0</v>
      </c>
      <c r="T233" s="518">
        <f t="shared" si="206"/>
        <v>0</v>
      </c>
      <c r="U233" s="518">
        <f t="shared" si="206"/>
        <v>0</v>
      </c>
      <c r="V233" s="518">
        <f t="shared" si="206"/>
        <v>0</v>
      </c>
      <c r="W233" s="518">
        <f t="shared" si="206"/>
        <v>0</v>
      </c>
      <c r="X233" s="518">
        <f t="shared" si="206"/>
        <v>0</v>
      </c>
      <c r="Y233" s="518">
        <f t="shared" si="206"/>
        <v>0</v>
      </c>
      <c r="Z233" s="518">
        <f t="shared" si="206"/>
        <v>0</v>
      </c>
      <c r="AA233" s="518">
        <f t="shared" si="206"/>
        <v>0</v>
      </c>
      <c r="AB233" s="518">
        <f t="shared" si="206"/>
        <v>0</v>
      </c>
      <c r="AC233" s="518">
        <f t="shared" si="206"/>
        <v>0</v>
      </c>
      <c r="AD233" s="518">
        <f t="shared" si="206"/>
        <v>0</v>
      </c>
      <c r="AE233" s="518">
        <f t="shared" si="206"/>
        <v>0</v>
      </c>
      <c r="AF233" s="518">
        <f t="shared" si="206"/>
        <v>0</v>
      </c>
      <c r="AG233" s="518">
        <f t="shared" si="206"/>
        <v>0</v>
      </c>
      <c r="AH233" s="518">
        <f t="shared" si="206"/>
        <v>0</v>
      </c>
      <c r="AI233" s="518">
        <f t="shared" si="206"/>
        <v>0</v>
      </c>
      <c r="AJ233" s="518">
        <f t="shared" si="206"/>
        <v>0</v>
      </c>
      <c r="AK233" s="518">
        <f t="shared" si="206"/>
        <v>0</v>
      </c>
      <c r="AL233" s="518">
        <f t="shared" si="206"/>
        <v>0</v>
      </c>
      <c r="AM233" s="518">
        <v>0</v>
      </c>
      <c r="AN233" s="518">
        <f t="shared" si="169"/>
        <v>0</v>
      </c>
      <c r="AO233" s="514">
        <f t="shared" si="177"/>
        <v>0</v>
      </c>
      <c r="AP233" s="515">
        <f t="shared" si="178"/>
        <v>0</v>
      </c>
      <c r="AQ233" s="516">
        <f t="shared" si="179"/>
        <v>0</v>
      </c>
      <c r="AR233" s="516">
        <f t="shared" si="180"/>
        <v>0</v>
      </c>
      <c r="AS233" s="514">
        <f t="shared" si="181"/>
        <v>0</v>
      </c>
      <c r="AT233" s="516">
        <f t="shared" si="182"/>
        <v>0</v>
      </c>
      <c r="AU233" s="516">
        <f t="shared" si="183"/>
        <v>0</v>
      </c>
      <c r="AV233" s="516">
        <f t="shared" si="184"/>
        <v>0</v>
      </c>
      <c r="AW233" s="516">
        <f t="shared" si="185"/>
        <v>0</v>
      </c>
      <c r="AX233" s="516">
        <f t="shared" si="186"/>
        <v>0</v>
      </c>
      <c r="AY233" s="516">
        <f t="shared" si="187"/>
        <v>0</v>
      </c>
      <c r="AZ233" s="516">
        <f t="shared" si="188"/>
        <v>0</v>
      </c>
    </row>
    <row r="234" spans="1:52" s="47" customFormat="1">
      <c r="A234" s="520">
        <v>1</v>
      </c>
      <c r="B234" s="523">
        <v>2</v>
      </c>
      <c r="C234" s="522">
        <v>9</v>
      </c>
      <c r="D234" s="522">
        <v>296</v>
      </c>
      <c r="E234" s="520">
        <v>1</v>
      </c>
      <c r="F234" s="520"/>
      <c r="G234" s="521" t="s">
        <v>194</v>
      </c>
      <c r="H234" s="519"/>
      <c r="I234" s="519"/>
      <c r="J234" s="519"/>
      <c r="K234" s="519"/>
      <c r="L234" s="519">
        <v>0</v>
      </c>
      <c r="M234" s="519">
        <v>0</v>
      </c>
      <c r="N234" s="519"/>
      <c r="O234" s="519"/>
      <c r="P234" s="519"/>
      <c r="Q234" s="519"/>
      <c r="R234" s="519"/>
      <c r="S234" s="519"/>
      <c r="T234" s="519"/>
      <c r="U234" s="519"/>
      <c r="V234" s="519"/>
      <c r="W234" s="519"/>
      <c r="X234" s="519"/>
      <c r="Y234" s="519"/>
      <c r="Z234" s="519"/>
      <c r="AA234" s="519"/>
      <c r="AB234" s="519"/>
      <c r="AC234" s="519"/>
      <c r="AD234" s="519"/>
      <c r="AE234" s="519"/>
      <c r="AF234" s="519"/>
      <c r="AG234" s="519"/>
      <c r="AH234" s="519"/>
      <c r="AI234" s="519"/>
      <c r="AJ234" s="519"/>
      <c r="AK234" s="519">
        <v>0</v>
      </c>
      <c r="AL234" s="519"/>
      <c r="AM234" s="519"/>
      <c r="AN234" s="519">
        <f t="shared" si="169"/>
        <v>0</v>
      </c>
      <c r="AO234" s="514">
        <f t="shared" si="177"/>
        <v>0</v>
      </c>
      <c r="AP234" s="515">
        <f t="shared" si="178"/>
        <v>0</v>
      </c>
      <c r="AQ234" s="516">
        <f t="shared" si="179"/>
        <v>0</v>
      </c>
      <c r="AR234" s="516">
        <f t="shared" si="180"/>
        <v>0</v>
      </c>
      <c r="AS234" s="514">
        <f t="shared" si="181"/>
        <v>0</v>
      </c>
      <c r="AT234" s="516">
        <f t="shared" si="182"/>
        <v>0</v>
      </c>
      <c r="AU234" s="516">
        <f t="shared" si="183"/>
        <v>0</v>
      </c>
      <c r="AV234" s="516">
        <f t="shared" si="184"/>
        <v>0</v>
      </c>
      <c r="AW234" s="516">
        <f t="shared" si="185"/>
        <v>0</v>
      </c>
      <c r="AX234" s="516">
        <f t="shared" si="186"/>
        <v>0</v>
      </c>
      <c r="AY234" s="516">
        <f t="shared" si="187"/>
        <v>0</v>
      </c>
      <c r="AZ234" s="516">
        <f t="shared" si="188"/>
        <v>0</v>
      </c>
    </row>
    <row r="235" spans="1:52" s="47" customFormat="1">
      <c r="A235" s="520">
        <v>1</v>
      </c>
      <c r="B235" s="523">
        <v>2</v>
      </c>
      <c r="C235" s="522">
        <v>9</v>
      </c>
      <c r="D235" s="522">
        <v>296</v>
      </c>
      <c r="E235" s="520">
        <v>2</v>
      </c>
      <c r="F235" s="520"/>
      <c r="G235" s="521" t="s">
        <v>195</v>
      </c>
      <c r="H235" s="519"/>
      <c r="I235" s="519"/>
      <c r="J235" s="519"/>
      <c r="K235" s="519"/>
      <c r="L235" s="519">
        <v>0</v>
      </c>
      <c r="M235" s="519">
        <v>0</v>
      </c>
      <c r="N235" s="519"/>
      <c r="O235" s="519"/>
      <c r="P235" s="519"/>
      <c r="Q235" s="519"/>
      <c r="R235" s="519"/>
      <c r="S235" s="519"/>
      <c r="T235" s="519"/>
      <c r="U235" s="519"/>
      <c r="V235" s="519"/>
      <c r="W235" s="519"/>
      <c r="X235" s="519"/>
      <c r="Y235" s="519"/>
      <c r="Z235" s="519"/>
      <c r="AA235" s="519"/>
      <c r="AB235" s="519"/>
      <c r="AC235" s="519"/>
      <c r="AD235" s="519"/>
      <c r="AE235" s="519"/>
      <c r="AF235" s="519"/>
      <c r="AG235" s="519"/>
      <c r="AH235" s="519"/>
      <c r="AI235" s="519"/>
      <c r="AJ235" s="519"/>
      <c r="AK235" s="519"/>
      <c r="AL235" s="519"/>
      <c r="AM235" s="519"/>
      <c r="AN235" s="519">
        <f t="shared" si="169"/>
        <v>0</v>
      </c>
      <c r="AO235" s="514">
        <f t="shared" si="177"/>
        <v>0</v>
      </c>
      <c r="AP235" s="515">
        <f t="shared" si="178"/>
        <v>0</v>
      </c>
      <c r="AQ235" s="516">
        <f t="shared" si="179"/>
        <v>0</v>
      </c>
      <c r="AR235" s="516">
        <f t="shared" si="180"/>
        <v>0</v>
      </c>
      <c r="AS235" s="514">
        <f t="shared" si="181"/>
        <v>0</v>
      </c>
      <c r="AT235" s="516">
        <f t="shared" si="182"/>
        <v>0</v>
      </c>
      <c r="AU235" s="516">
        <f t="shared" si="183"/>
        <v>0</v>
      </c>
      <c r="AV235" s="516">
        <f t="shared" si="184"/>
        <v>0</v>
      </c>
      <c r="AW235" s="516">
        <f t="shared" si="185"/>
        <v>0</v>
      </c>
      <c r="AX235" s="516">
        <f t="shared" si="186"/>
        <v>0</v>
      </c>
      <c r="AY235" s="516">
        <f t="shared" si="187"/>
        <v>0</v>
      </c>
      <c r="AZ235" s="516">
        <f t="shared" si="188"/>
        <v>0</v>
      </c>
    </row>
    <row r="236" spans="1:52">
      <c r="A236" s="520">
        <v>1</v>
      </c>
      <c r="B236" s="523">
        <v>2</v>
      </c>
      <c r="C236" s="522">
        <v>9</v>
      </c>
      <c r="D236" s="522">
        <v>297</v>
      </c>
      <c r="E236" s="523"/>
      <c r="F236" s="523"/>
      <c r="G236" s="524" t="s">
        <v>196</v>
      </c>
      <c r="H236" s="518">
        <f>+H237</f>
        <v>0</v>
      </c>
      <c r="I236" s="518">
        <f t="shared" ref="I236:AL236" si="207">+I237</f>
        <v>0</v>
      </c>
      <c r="J236" s="518">
        <f t="shared" si="207"/>
        <v>0</v>
      </c>
      <c r="K236" s="518">
        <f t="shared" si="207"/>
        <v>0</v>
      </c>
      <c r="L236" s="518">
        <f t="shared" si="207"/>
        <v>0</v>
      </c>
      <c r="M236" s="518">
        <f t="shared" si="207"/>
        <v>0</v>
      </c>
      <c r="N236" s="518">
        <f t="shared" si="207"/>
        <v>0</v>
      </c>
      <c r="O236" s="518">
        <f t="shared" si="207"/>
        <v>0</v>
      </c>
      <c r="P236" s="518">
        <f t="shared" si="207"/>
        <v>0</v>
      </c>
      <c r="Q236" s="518">
        <f t="shared" si="207"/>
        <v>0</v>
      </c>
      <c r="R236" s="518">
        <f t="shared" si="207"/>
        <v>0</v>
      </c>
      <c r="S236" s="518">
        <f t="shared" si="207"/>
        <v>0</v>
      </c>
      <c r="T236" s="518">
        <f t="shared" si="207"/>
        <v>0</v>
      </c>
      <c r="U236" s="518">
        <f t="shared" si="207"/>
        <v>0</v>
      </c>
      <c r="V236" s="518">
        <f t="shared" si="207"/>
        <v>0</v>
      </c>
      <c r="W236" s="518">
        <f t="shared" si="207"/>
        <v>0</v>
      </c>
      <c r="X236" s="518">
        <f t="shared" si="207"/>
        <v>0</v>
      </c>
      <c r="Y236" s="518">
        <f t="shared" si="207"/>
        <v>0</v>
      </c>
      <c r="Z236" s="518">
        <f t="shared" si="207"/>
        <v>0</v>
      </c>
      <c r="AA236" s="518">
        <f t="shared" si="207"/>
        <v>0</v>
      </c>
      <c r="AB236" s="518">
        <f t="shared" si="207"/>
        <v>0</v>
      </c>
      <c r="AC236" s="518">
        <f t="shared" si="207"/>
        <v>0</v>
      </c>
      <c r="AD236" s="518">
        <f t="shared" si="207"/>
        <v>0</v>
      </c>
      <c r="AE236" s="518">
        <f t="shared" si="207"/>
        <v>0</v>
      </c>
      <c r="AF236" s="518">
        <f t="shared" si="207"/>
        <v>0</v>
      </c>
      <c r="AG236" s="518">
        <f t="shared" si="207"/>
        <v>0</v>
      </c>
      <c r="AH236" s="518">
        <f t="shared" si="207"/>
        <v>0</v>
      </c>
      <c r="AI236" s="518">
        <f t="shared" si="207"/>
        <v>0</v>
      </c>
      <c r="AJ236" s="518">
        <f t="shared" si="207"/>
        <v>0</v>
      </c>
      <c r="AK236" s="518">
        <f t="shared" si="207"/>
        <v>0</v>
      </c>
      <c r="AL236" s="518">
        <f t="shared" si="207"/>
        <v>0</v>
      </c>
      <c r="AM236" s="518">
        <v>0</v>
      </c>
      <c r="AN236" s="518">
        <f t="shared" si="169"/>
        <v>0</v>
      </c>
      <c r="AO236" s="514">
        <f t="shared" si="177"/>
        <v>0</v>
      </c>
      <c r="AP236" s="515">
        <f t="shared" si="178"/>
        <v>0</v>
      </c>
      <c r="AQ236" s="516">
        <f t="shared" si="179"/>
        <v>0</v>
      </c>
      <c r="AR236" s="516">
        <f t="shared" si="180"/>
        <v>0</v>
      </c>
      <c r="AS236" s="514">
        <f t="shared" si="181"/>
        <v>0</v>
      </c>
      <c r="AT236" s="516">
        <f t="shared" si="182"/>
        <v>0</v>
      </c>
      <c r="AU236" s="516">
        <f t="shared" si="183"/>
        <v>0</v>
      </c>
      <c r="AV236" s="516">
        <f t="shared" si="184"/>
        <v>0</v>
      </c>
      <c r="AW236" s="516">
        <f t="shared" si="185"/>
        <v>0</v>
      </c>
      <c r="AX236" s="516">
        <f t="shared" si="186"/>
        <v>0</v>
      </c>
      <c r="AY236" s="516">
        <f t="shared" si="187"/>
        <v>0</v>
      </c>
      <c r="AZ236" s="516">
        <f t="shared" si="188"/>
        <v>0</v>
      </c>
    </row>
    <row r="237" spans="1:52">
      <c r="A237" s="520">
        <v>1</v>
      </c>
      <c r="B237" s="523">
        <v>2</v>
      </c>
      <c r="C237" s="522">
        <v>9</v>
      </c>
      <c r="D237" s="522">
        <v>297</v>
      </c>
      <c r="E237" s="520">
        <v>1</v>
      </c>
      <c r="F237" s="520"/>
      <c r="G237" s="521" t="s">
        <v>196</v>
      </c>
      <c r="H237" s="519"/>
      <c r="I237" s="519"/>
      <c r="J237" s="519"/>
      <c r="K237" s="519"/>
      <c r="L237" s="519"/>
      <c r="M237" s="519"/>
      <c r="N237" s="519"/>
      <c r="O237" s="519"/>
      <c r="P237" s="519"/>
      <c r="Q237" s="519"/>
      <c r="R237" s="519"/>
      <c r="S237" s="519"/>
      <c r="T237" s="519"/>
      <c r="U237" s="519"/>
      <c r="V237" s="519"/>
      <c r="W237" s="519"/>
      <c r="X237" s="519"/>
      <c r="Y237" s="519"/>
      <c r="Z237" s="519"/>
      <c r="AA237" s="519"/>
      <c r="AB237" s="519"/>
      <c r="AC237" s="519"/>
      <c r="AD237" s="519"/>
      <c r="AE237" s="519"/>
      <c r="AF237" s="519"/>
      <c r="AG237" s="519"/>
      <c r="AH237" s="519"/>
      <c r="AI237" s="519"/>
      <c r="AJ237" s="519"/>
      <c r="AK237" s="519"/>
      <c r="AL237" s="519"/>
      <c r="AM237" s="519"/>
      <c r="AN237" s="519">
        <f t="shared" si="169"/>
        <v>0</v>
      </c>
      <c r="AO237" s="514">
        <f t="shared" si="177"/>
        <v>0</v>
      </c>
      <c r="AP237" s="515">
        <f t="shared" si="178"/>
        <v>0</v>
      </c>
      <c r="AQ237" s="516">
        <f t="shared" si="179"/>
        <v>0</v>
      </c>
      <c r="AR237" s="516">
        <f t="shared" si="180"/>
        <v>0</v>
      </c>
      <c r="AS237" s="514">
        <f t="shared" si="181"/>
        <v>0</v>
      </c>
      <c r="AT237" s="516">
        <f t="shared" si="182"/>
        <v>0</v>
      </c>
      <c r="AU237" s="516">
        <f t="shared" si="183"/>
        <v>0</v>
      </c>
      <c r="AV237" s="516">
        <f t="shared" si="184"/>
        <v>0</v>
      </c>
      <c r="AW237" s="516">
        <f t="shared" si="185"/>
        <v>0</v>
      </c>
      <c r="AX237" s="516">
        <f t="shared" si="186"/>
        <v>0</v>
      </c>
      <c r="AY237" s="516">
        <f t="shared" si="187"/>
        <v>0</v>
      </c>
      <c r="AZ237" s="516">
        <f t="shared" si="188"/>
        <v>0</v>
      </c>
    </row>
    <row r="238" spans="1:52">
      <c r="A238" s="520">
        <v>1</v>
      </c>
      <c r="B238" s="523">
        <v>2</v>
      </c>
      <c r="C238" s="522">
        <v>9</v>
      </c>
      <c r="D238" s="522">
        <v>298</v>
      </c>
      <c r="E238" s="523"/>
      <c r="F238" s="523"/>
      <c r="G238" s="524" t="s">
        <v>197</v>
      </c>
      <c r="H238" s="518">
        <f>+H239</f>
        <v>0</v>
      </c>
      <c r="I238" s="518">
        <f t="shared" ref="I238:AL238" si="208">+I239</f>
        <v>0</v>
      </c>
      <c r="J238" s="518">
        <f t="shared" si="208"/>
        <v>0</v>
      </c>
      <c r="K238" s="518">
        <f t="shared" si="208"/>
        <v>0</v>
      </c>
      <c r="L238" s="518">
        <f t="shared" si="208"/>
        <v>0</v>
      </c>
      <c r="M238" s="518">
        <f t="shared" si="208"/>
        <v>0</v>
      </c>
      <c r="N238" s="518">
        <f t="shared" si="208"/>
        <v>0</v>
      </c>
      <c r="O238" s="518">
        <f t="shared" si="208"/>
        <v>0</v>
      </c>
      <c r="P238" s="518">
        <f t="shared" si="208"/>
        <v>0</v>
      </c>
      <c r="Q238" s="518">
        <f t="shared" si="208"/>
        <v>0</v>
      </c>
      <c r="R238" s="518">
        <f t="shared" si="208"/>
        <v>0</v>
      </c>
      <c r="S238" s="518">
        <f t="shared" si="208"/>
        <v>0</v>
      </c>
      <c r="T238" s="518">
        <f t="shared" si="208"/>
        <v>0</v>
      </c>
      <c r="U238" s="518">
        <f t="shared" si="208"/>
        <v>0</v>
      </c>
      <c r="V238" s="518">
        <f t="shared" si="208"/>
        <v>0</v>
      </c>
      <c r="W238" s="518">
        <f t="shared" si="208"/>
        <v>0</v>
      </c>
      <c r="X238" s="518">
        <f t="shared" si="208"/>
        <v>0</v>
      </c>
      <c r="Y238" s="518">
        <f t="shared" si="208"/>
        <v>0</v>
      </c>
      <c r="Z238" s="518">
        <f t="shared" si="208"/>
        <v>0</v>
      </c>
      <c r="AA238" s="518">
        <f t="shared" si="208"/>
        <v>0</v>
      </c>
      <c r="AB238" s="518">
        <f t="shared" si="208"/>
        <v>0</v>
      </c>
      <c r="AC238" s="518">
        <f t="shared" si="208"/>
        <v>0</v>
      </c>
      <c r="AD238" s="518">
        <f t="shared" si="208"/>
        <v>0</v>
      </c>
      <c r="AE238" s="518">
        <f t="shared" si="208"/>
        <v>0</v>
      </c>
      <c r="AF238" s="518">
        <f t="shared" si="208"/>
        <v>0</v>
      </c>
      <c r="AG238" s="518">
        <f t="shared" si="208"/>
        <v>0</v>
      </c>
      <c r="AH238" s="518">
        <f t="shared" si="208"/>
        <v>0</v>
      </c>
      <c r="AI238" s="518">
        <f t="shared" si="208"/>
        <v>0</v>
      </c>
      <c r="AJ238" s="518">
        <f t="shared" si="208"/>
        <v>0</v>
      </c>
      <c r="AK238" s="518">
        <f t="shared" si="208"/>
        <v>0</v>
      </c>
      <c r="AL238" s="518">
        <f t="shared" si="208"/>
        <v>0</v>
      </c>
      <c r="AM238" s="518">
        <v>0</v>
      </c>
      <c r="AN238" s="518">
        <f t="shared" si="169"/>
        <v>0</v>
      </c>
      <c r="AO238" s="514">
        <f t="shared" si="177"/>
        <v>0</v>
      </c>
      <c r="AP238" s="515">
        <f t="shared" si="178"/>
        <v>0</v>
      </c>
      <c r="AQ238" s="516">
        <f t="shared" si="179"/>
        <v>0</v>
      </c>
      <c r="AR238" s="516">
        <f t="shared" si="180"/>
        <v>0</v>
      </c>
      <c r="AS238" s="514">
        <f t="shared" si="181"/>
        <v>0</v>
      </c>
      <c r="AT238" s="516">
        <f t="shared" si="182"/>
        <v>0</v>
      </c>
      <c r="AU238" s="516">
        <f t="shared" si="183"/>
        <v>0</v>
      </c>
      <c r="AV238" s="516">
        <f t="shared" si="184"/>
        <v>0</v>
      </c>
      <c r="AW238" s="516">
        <f t="shared" si="185"/>
        <v>0</v>
      </c>
      <c r="AX238" s="516">
        <f t="shared" si="186"/>
        <v>0</v>
      </c>
      <c r="AY238" s="516">
        <f t="shared" si="187"/>
        <v>0</v>
      </c>
      <c r="AZ238" s="516">
        <f t="shared" si="188"/>
        <v>0</v>
      </c>
    </row>
    <row r="239" spans="1:52" s="47" customFormat="1">
      <c r="A239" s="520">
        <v>1</v>
      </c>
      <c r="B239" s="523">
        <v>2</v>
      </c>
      <c r="C239" s="522">
        <v>9</v>
      </c>
      <c r="D239" s="522">
        <v>298</v>
      </c>
      <c r="E239" s="520">
        <v>1</v>
      </c>
      <c r="F239" s="520"/>
      <c r="G239" s="521" t="s">
        <v>197</v>
      </c>
      <c r="H239" s="519"/>
      <c r="I239" s="519"/>
      <c r="J239" s="519"/>
      <c r="K239" s="519"/>
      <c r="L239" s="519"/>
      <c r="M239" s="519"/>
      <c r="N239" s="519"/>
      <c r="O239" s="519"/>
      <c r="P239" s="519"/>
      <c r="Q239" s="519"/>
      <c r="R239" s="519"/>
      <c r="S239" s="519"/>
      <c r="T239" s="519"/>
      <c r="U239" s="519"/>
      <c r="V239" s="519"/>
      <c r="W239" s="519"/>
      <c r="X239" s="519"/>
      <c r="Y239" s="519"/>
      <c r="Z239" s="519"/>
      <c r="AA239" s="519"/>
      <c r="AB239" s="519"/>
      <c r="AC239" s="519"/>
      <c r="AD239" s="519"/>
      <c r="AE239" s="519"/>
      <c r="AF239" s="519"/>
      <c r="AG239" s="519"/>
      <c r="AH239" s="519"/>
      <c r="AI239" s="519"/>
      <c r="AJ239" s="519"/>
      <c r="AK239" s="519"/>
      <c r="AL239" s="519"/>
      <c r="AM239" s="519"/>
      <c r="AN239" s="519">
        <f t="shared" si="169"/>
        <v>0</v>
      </c>
      <c r="AO239" s="514">
        <f t="shared" si="177"/>
        <v>0</v>
      </c>
      <c r="AP239" s="515">
        <f t="shared" si="178"/>
        <v>0</v>
      </c>
      <c r="AQ239" s="516">
        <f t="shared" si="179"/>
        <v>0</v>
      </c>
      <c r="AR239" s="516">
        <f t="shared" si="180"/>
        <v>0</v>
      </c>
      <c r="AS239" s="514">
        <f t="shared" si="181"/>
        <v>0</v>
      </c>
      <c r="AT239" s="516">
        <f t="shared" si="182"/>
        <v>0</v>
      </c>
      <c r="AU239" s="516">
        <f t="shared" si="183"/>
        <v>0</v>
      </c>
      <c r="AV239" s="516">
        <f t="shared" si="184"/>
        <v>0</v>
      </c>
      <c r="AW239" s="516">
        <f t="shared" si="185"/>
        <v>0</v>
      </c>
      <c r="AX239" s="516">
        <f t="shared" si="186"/>
        <v>0</v>
      </c>
      <c r="AY239" s="516">
        <f t="shared" si="187"/>
        <v>0</v>
      </c>
      <c r="AZ239" s="516">
        <f t="shared" si="188"/>
        <v>0</v>
      </c>
    </row>
    <row r="240" spans="1:52">
      <c r="A240" s="520">
        <v>1</v>
      </c>
      <c r="B240" s="523">
        <v>2</v>
      </c>
      <c r="C240" s="522">
        <v>9</v>
      </c>
      <c r="D240" s="522">
        <v>299</v>
      </c>
      <c r="E240" s="523"/>
      <c r="F240" s="523"/>
      <c r="G240" s="524" t="s">
        <v>198</v>
      </c>
      <c r="H240" s="518">
        <f>+H241</f>
        <v>0</v>
      </c>
      <c r="I240" s="518">
        <f t="shared" ref="I240:AL240" si="209">+I241</f>
        <v>0</v>
      </c>
      <c r="J240" s="518">
        <f t="shared" si="209"/>
        <v>0</v>
      </c>
      <c r="K240" s="518">
        <f t="shared" si="209"/>
        <v>0</v>
      </c>
      <c r="L240" s="518">
        <f t="shared" si="209"/>
        <v>0</v>
      </c>
      <c r="M240" s="518">
        <f t="shared" si="209"/>
        <v>0</v>
      </c>
      <c r="N240" s="518">
        <f t="shared" si="209"/>
        <v>0</v>
      </c>
      <c r="O240" s="518">
        <f t="shared" si="209"/>
        <v>0</v>
      </c>
      <c r="P240" s="518">
        <f t="shared" si="209"/>
        <v>0</v>
      </c>
      <c r="Q240" s="518">
        <f t="shared" si="209"/>
        <v>0</v>
      </c>
      <c r="R240" s="518">
        <f t="shared" si="209"/>
        <v>0</v>
      </c>
      <c r="S240" s="518">
        <f t="shared" si="209"/>
        <v>0</v>
      </c>
      <c r="T240" s="518">
        <f t="shared" si="209"/>
        <v>0</v>
      </c>
      <c r="U240" s="518">
        <f t="shared" si="209"/>
        <v>0</v>
      </c>
      <c r="V240" s="518">
        <f t="shared" si="209"/>
        <v>0</v>
      </c>
      <c r="W240" s="518">
        <f t="shared" si="209"/>
        <v>0</v>
      </c>
      <c r="X240" s="518">
        <f t="shared" si="209"/>
        <v>0</v>
      </c>
      <c r="Y240" s="518">
        <f t="shared" si="209"/>
        <v>0</v>
      </c>
      <c r="Z240" s="518">
        <f t="shared" si="209"/>
        <v>0</v>
      </c>
      <c r="AA240" s="518">
        <f t="shared" si="209"/>
        <v>0</v>
      </c>
      <c r="AB240" s="518">
        <f t="shared" si="209"/>
        <v>0</v>
      </c>
      <c r="AC240" s="518">
        <f t="shared" si="209"/>
        <v>0</v>
      </c>
      <c r="AD240" s="518">
        <f t="shared" si="209"/>
        <v>0</v>
      </c>
      <c r="AE240" s="518">
        <f t="shared" si="209"/>
        <v>0</v>
      </c>
      <c r="AF240" s="518">
        <f t="shared" si="209"/>
        <v>0</v>
      </c>
      <c r="AG240" s="518">
        <f t="shared" si="209"/>
        <v>0</v>
      </c>
      <c r="AH240" s="518">
        <f t="shared" si="209"/>
        <v>0</v>
      </c>
      <c r="AI240" s="518">
        <f t="shared" si="209"/>
        <v>0</v>
      </c>
      <c r="AJ240" s="518">
        <f t="shared" si="209"/>
        <v>0</v>
      </c>
      <c r="AK240" s="518">
        <f t="shared" si="209"/>
        <v>0</v>
      </c>
      <c r="AL240" s="518">
        <f t="shared" si="209"/>
        <v>0</v>
      </c>
      <c r="AM240" s="518">
        <v>0</v>
      </c>
      <c r="AN240" s="518">
        <f t="shared" si="169"/>
        <v>0</v>
      </c>
      <c r="AO240" s="514">
        <f t="shared" si="177"/>
        <v>0</v>
      </c>
      <c r="AP240" s="515">
        <f t="shared" si="178"/>
        <v>0</v>
      </c>
      <c r="AQ240" s="516">
        <f t="shared" si="179"/>
        <v>0</v>
      </c>
      <c r="AR240" s="516">
        <f t="shared" si="180"/>
        <v>0</v>
      </c>
      <c r="AS240" s="514">
        <f t="shared" si="181"/>
        <v>0</v>
      </c>
      <c r="AT240" s="516">
        <f t="shared" si="182"/>
        <v>0</v>
      </c>
      <c r="AU240" s="516">
        <f t="shared" si="183"/>
        <v>0</v>
      </c>
      <c r="AV240" s="516">
        <f t="shared" si="184"/>
        <v>0</v>
      </c>
      <c r="AW240" s="516">
        <f t="shared" si="185"/>
        <v>0</v>
      </c>
      <c r="AX240" s="516">
        <f t="shared" si="186"/>
        <v>0</v>
      </c>
      <c r="AY240" s="516">
        <f t="shared" si="187"/>
        <v>0</v>
      </c>
      <c r="AZ240" s="516">
        <f t="shared" si="188"/>
        <v>0</v>
      </c>
    </row>
    <row r="241" spans="1:52" s="47" customFormat="1">
      <c r="A241" s="520">
        <v>1</v>
      </c>
      <c r="B241" s="523">
        <v>2</v>
      </c>
      <c r="C241" s="522">
        <v>9</v>
      </c>
      <c r="D241" s="522">
        <v>299</v>
      </c>
      <c r="E241" s="520">
        <v>1</v>
      </c>
      <c r="F241" s="520"/>
      <c r="G241" s="521" t="s">
        <v>198</v>
      </c>
      <c r="H241" s="519"/>
      <c r="I241" s="519"/>
      <c r="J241" s="519"/>
      <c r="K241" s="519"/>
      <c r="L241" s="519"/>
      <c r="M241" s="519"/>
      <c r="N241" s="519"/>
      <c r="O241" s="519"/>
      <c r="P241" s="519"/>
      <c r="Q241" s="519"/>
      <c r="R241" s="519"/>
      <c r="S241" s="519"/>
      <c r="T241" s="519"/>
      <c r="U241" s="519"/>
      <c r="V241" s="519"/>
      <c r="W241" s="519"/>
      <c r="X241" s="519"/>
      <c r="Y241" s="519"/>
      <c r="Z241" s="519"/>
      <c r="AA241" s="519"/>
      <c r="AB241" s="519"/>
      <c r="AC241" s="519"/>
      <c r="AD241" s="519"/>
      <c r="AE241" s="519"/>
      <c r="AF241" s="519"/>
      <c r="AG241" s="519"/>
      <c r="AH241" s="519"/>
      <c r="AI241" s="519"/>
      <c r="AJ241" s="519"/>
      <c r="AK241" s="519"/>
      <c r="AL241" s="519"/>
      <c r="AM241" s="519"/>
      <c r="AN241" s="519">
        <f t="shared" si="169"/>
        <v>0</v>
      </c>
      <c r="AO241" s="514">
        <f t="shared" si="177"/>
        <v>0</v>
      </c>
      <c r="AP241" s="515">
        <f t="shared" si="178"/>
        <v>0</v>
      </c>
      <c r="AQ241" s="516">
        <f t="shared" si="179"/>
        <v>0</v>
      </c>
      <c r="AR241" s="516">
        <f t="shared" si="180"/>
        <v>0</v>
      </c>
      <c r="AS241" s="514">
        <f t="shared" si="181"/>
        <v>0</v>
      </c>
      <c r="AT241" s="516">
        <f t="shared" si="182"/>
        <v>0</v>
      </c>
      <c r="AU241" s="516">
        <f t="shared" si="183"/>
        <v>0</v>
      </c>
      <c r="AV241" s="516">
        <f t="shared" si="184"/>
        <v>0</v>
      </c>
      <c r="AW241" s="516">
        <f t="shared" si="185"/>
        <v>0</v>
      </c>
      <c r="AX241" s="516">
        <f t="shared" si="186"/>
        <v>0</v>
      </c>
      <c r="AY241" s="516">
        <f t="shared" si="187"/>
        <v>0</v>
      </c>
      <c r="AZ241" s="516">
        <f t="shared" si="188"/>
        <v>0</v>
      </c>
    </row>
    <row r="242" spans="1:52">
      <c r="A242" s="520">
        <v>1</v>
      </c>
      <c r="B242" s="523">
        <v>3</v>
      </c>
      <c r="C242" s="532"/>
      <c r="D242" s="534"/>
      <c r="E242" s="532"/>
      <c r="F242" s="532"/>
      <c r="G242" s="533" t="s">
        <v>199</v>
      </c>
      <c r="H242" s="517">
        <f>+H243+H266+H290+H319+H340+H370+H391+H416+H431</f>
        <v>3879950.1399999997</v>
      </c>
      <c r="I242" s="517">
        <f t="shared" ref="I242:AL242" si="210">+I243+I266+I290+I319+I340+I370+I391+I416+I431</f>
        <v>60000</v>
      </c>
      <c r="J242" s="517">
        <f t="shared" si="210"/>
        <v>70000</v>
      </c>
      <c r="K242" s="517">
        <f t="shared" si="210"/>
        <v>30000</v>
      </c>
      <c r="L242" s="517">
        <f t="shared" si="210"/>
        <v>158000</v>
      </c>
      <c r="M242" s="517">
        <f t="shared" si="210"/>
        <v>951978.71</v>
      </c>
      <c r="N242" s="517">
        <f t="shared" si="210"/>
        <v>5000</v>
      </c>
      <c r="O242" s="517">
        <f t="shared" si="210"/>
        <v>25000</v>
      </c>
      <c r="P242" s="517">
        <f>+P243+P266+P290+P319+P340+P370+P391+P416+P431</f>
        <v>0</v>
      </c>
      <c r="Q242" s="517">
        <f t="shared" ref="Q242" si="211">+Q243+Q266+Q290+Q319+Q340+Q370+Q391+Q416+Q431</f>
        <v>0</v>
      </c>
      <c r="R242" s="517">
        <f t="shared" si="210"/>
        <v>0</v>
      </c>
      <c r="S242" s="517">
        <f t="shared" si="210"/>
        <v>0</v>
      </c>
      <c r="T242" s="517">
        <f t="shared" si="210"/>
        <v>2311853.2199999997</v>
      </c>
      <c r="U242" s="517">
        <f t="shared" si="210"/>
        <v>23000</v>
      </c>
      <c r="V242" s="517">
        <f t="shared" si="210"/>
        <v>0</v>
      </c>
      <c r="W242" s="517">
        <f t="shared" si="210"/>
        <v>0</v>
      </c>
      <c r="X242" s="517">
        <f t="shared" si="210"/>
        <v>0</v>
      </c>
      <c r="Y242" s="517">
        <f t="shared" si="210"/>
        <v>0</v>
      </c>
      <c r="Z242" s="517">
        <f t="shared" si="210"/>
        <v>0</v>
      </c>
      <c r="AA242" s="517">
        <f t="shared" si="210"/>
        <v>0</v>
      </c>
      <c r="AB242" s="517">
        <f t="shared" si="210"/>
        <v>10000</v>
      </c>
      <c r="AC242" s="517">
        <f t="shared" si="210"/>
        <v>0</v>
      </c>
      <c r="AD242" s="517">
        <f t="shared" si="210"/>
        <v>0</v>
      </c>
      <c r="AE242" s="517">
        <f t="shared" si="210"/>
        <v>0</v>
      </c>
      <c r="AF242" s="517">
        <f t="shared" si="210"/>
        <v>0</v>
      </c>
      <c r="AG242" s="517">
        <f t="shared" si="210"/>
        <v>0</v>
      </c>
      <c r="AH242" s="517">
        <f t="shared" si="210"/>
        <v>0</v>
      </c>
      <c r="AI242" s="517">
        <f t="shared" si="210"/>
        <v>0</v>
      </c>
      <c r="AJ242" s="517">
        <f t="shared" si="210"/>
        <v>0</v>
      </c>
      <c r="AK242" s="517">
        <f t="shared" si="210"/>
        <v>0</v>
      </c>
      <c r="AL242" s="517">
        <f t="shared" si="210"/>
        <v>0</v>
      </c>
      <c r="AM242" s="517">
        <v>0</v>
      </c>
      <c r="AN242" s="517">
        <f t="shared" si="169"/>
        <v>7524782.0699999994</v>
      </c>
      <c r="AO242" s="514">
        <f t="shared" si="177"/>
        <v>627065.17249999999</v>
      </c>
      <c r="AP242" s="515">
        <f t="shared" si="178"/>
        <v>627065.17249999999</v>
      </c>
      <c r="AQ242" s="516">
        <f t="shared" si="179"/>
        <v>627065.17249999999</v>
      </c>
      <c r="AR242" s="516">
        <f t="shared" si="180"/>
        <v>627065.17249999999</v>
      </c>
      <c r="AS242" s="514">
        <f t="shared" si="181"/>
        <v>627065.17249999999</v>
      </c>
      <c r="AT242" s="516">
        <f t="shared" si="182"/>
        <v>627065.17249999999</v>
      </c>
      <c r="AU242" s="516">
        <f t="shared" si="183"/>
        <v>627065.17249999999</v>
      </c>
      <c r="AV242" s="516">
        <f t="shared" si="184"/>
        <v>627065.17249999999</v>
      </c>
      <c r="AW242" s="516">
        <f t="shared" si="185"/>
        <v>627065.17249999999</v>
      </c>
      <c r="AX242" s="516">
        <f t="shared" si="186"/>
        <v>627065.17249999999</v>
      </c>
      <c r="AY242" s="516">
        <f t="shared" si="187"/>
        <v>627065.17249999999</v>
      </c>
      <c r="AZ242" s="516">
        <f t="shared" si="188"/>
        <v>627065.17249999999</v>
      </c>
    </row>
    <row r="243" spans="1:52">
      <c r="A243" s="520">
        <v>1</v>
      </c>
      <c r="B243" s="522">
        <v>3</v>
      </c>
      <c r="C243" s="522">
        <v>1</v>
      </c>
      <c r="D243" s="522"/>
      <c r="E243" s="523"/>
      <c r="F243" s="523"/>
      <c r="G243" s="524" t="s">
        <v>200</v>
      </c>
      <c r="H243" s="517">
        <f>+H244+H247+H249+H251+H254+H256+H259+H261+H264</f>
        <v>1422493.44</v>
      </c>
      <c r="I243" s="517">
        <f t="shared" ref="I243:AL243" si="212">+I244+I247+I249+I251+I254+I256+I259+I261+I264</f>
        <v>0</v>
      </c>
      <c r="J243" s="517">
        <f t="shared" si="212"/>
        <v>0</v>
      </c>
      <c r="K243" s="517">
        <f t="shared" si="212"/>
        <v>0</v>
      </c>
      <c r="L243" s="517">
        <f t="shared" si="212"/>
        <v>0</v>
      </c>
      <c r="M243" s="517">
        <f t="shared" si="212"/>
        <v>350000</v>
      </c>
      <c r="N243" s="517">
        <f t="shared" si="212"/>
        <v>0</v>
      </c>
      <c r="O243" s="517">
        <f t="shared" si="212"/>
        <v>0</v>
      </c>
      <c r="P243" s="517">
        <f>+P244+P247+P249+P251+P254+P256+P259+P261+P264</f>
        <v>0</v>
      </c>
      <c r="Q243" s="517">
        <f t="shared" ref="Q243" si="213">+Q244+Q247+Q249+Q251+Q254+Q256+Q259+Q261+Q264</f>
        <v>0</v>
      </c>
      <c r="R243" s="517">
        <f t="shared" si="212"/>
        <v>0</v>
      </c>
      <c r="S243" s="517">
        <f t="shared" si="212"/>
        <v>0</v>
      </c>
      <c r="T243" s="517">
        <f t="shared" si="212"/>
        <v>2291853.2199999997</v>
      </c>
      <c r="U243" s="517">
        <f t="shared" si="212"/>
        <v>0</v>
      </c>
      <c r="V243" s="517">
        <f t="shared" si="212"/>
        <v>0</v>
      </c>
      <c r="W243" s="517">
        <f t="shared" si="212"/>
        <v>0</v>
      </c>
      <c r="X243" s="517">
        <f t="shared" si="212"/>
        <v>0</v>
      </c>
      <c r="Y243" s="517">
        <f t="shared" si="212"/>
        <v>0</v>
      </c>
      <c r="Z243" s="517">
        <f t="shared" si="212"/>
        <v>0</v>
      </c>
      <c r="AA243" s="517">
        <f t="shared" si="212"/>
        <v>0</v>
      </c>
      <c r="AB243" s="517">
        <f t="shared" si="212"/>
        <v>0</v>
      </c>
      <c r="AC243" s="517">
        <f t="shared" si="212"/>
        <v>0</v>
      </c>
      <c r="AD243" s="517">
        <f t="shared" si="212"/>
        <v>0</v>
      </c>
      <c r="AE243" s="517">
        <f t="shared" si="212"/>
        <v>0</v>
      </c>
      <c r="AF243" s="517">
        <f t="shared" si="212"/>
        <v>0</v>
      </c>
      <c r="AG243" s="517">
        <f t="shared" si="212"/>
        <v>0</v>
      </c>
      <c r="AH243" s="517">
        <f t="shared" si="212"/>
        <v>0</v>
      </c>
      <c r="AI243" s="517">
        <f t="shared" si="212"/>
        <v>0</v>
      </c>
      <c r="AJ243" s="517">
        <f t="shared" si="212"/>
        <v>0</v>
      </c>
      <c r="AK243" s="517">
        <f t="shared" si="212"/>
        <v>0</v>
      </c>
      <c r="AL243" s="517">
        <f t="shared" si="212"/>
        <v>0</v>
      </c>
      <c r="AM243" s="517">
        <v>0</v>
      </c>
      <c r="AN243" s="517">
        <f t="shared" si="169"/>
        <v>4064346.6599999997</v>
      </c>
      <c r="AO243" s="514">
        <f t="shared" si="177"/>
        <v>338695.55499999999</v>
      </c>
      <c r="AP243" s="515">
        <f t="shared" si="178"/>
        <v>338695.55499999999</v>
      </c>
      <c r="AQ243" s="516">
        <f t="shared" si="179"/>
        <v>338695.55499999999</v>
      </c>
      <c r="AR243" s="516">
        <f t="shared" si="180"/>
        <v>338695.55499999999</v>
      </c>
      <c r="AS243" s="514">
        <f t="shared" si="181"/>
        <v>338695.55499999999</v>
      </c>
      <c r="AT243" s="516">
        <f t="shared" si="182"/>
        <v>338695.55499999999</v>
      </c>
      <c r="AU243" s="516">
        <f t="shared" si="183"/>
        <v>338695.55499999999</v>
      </c>
      <c r="AV243" s="516">
        <f t="shared" si="184"/>
        <v>338695.55499999999</v>
      </c>
      <c r="AW243" s="516">
        <f t="shared" si="185"/>
        <v>338695.55499999999</v>
      </c>
      <c r="AX243" s="516">
        <f t="shared" si="186"/>
        <v>338695.55499999999</v>
      </c>
      <c r="AY243" s="516">
        <f t="shared" si="187"/>
        <v>338695.55499999999</v>
      </c>
      <c r="AZ243" s="516">
        <f t="shared" si="188"/>
        <v>338695.55499999999</v>
      </c>
    </row>
    <row r="244" spans="1:52">
      <c r="A244" s="520">
        <v>1</v>
      </c>
      <c r="B244" s="522">
        <v>3</v>
      </c>
      <c r="C244" s="522">
        <v>1</v>
      </c>
      <c r="D244" s="522">
        <v>311</v>
      </c>
      <c r="E244" s="523"/>
      <c r="F244" s="523"/>
      <c r="G244" s="524" t="s">
        <v>201</v>
      </c>
      <c r="H244" s="518">
        <f>+H245+H246</f>
        <v>1342493.44</v>
      </c>
      <c r="I244" s="518">
        <f>+I245+I246</f>
        <v>0</v>
      </c>
      <c r="J244" s="518">
        <f t="shared" ref="J244:AL244" si="214">+J245+J246</f>
        <v>0</v>
      </c>
      <c r="K244" s="518">
        <f t="shared" si="214"/>
        <v>0</v>
      </c>
      <c r="L244" s="518">
        <f t="shared" si="214"/>
        <v>0</v>
      </c>
      <c r="M244" s="518">
        <f t="shared" si="214"/>
        <v>200000</v>
      </c>
      <c r="N244" s="518">
        <f t="shared" si="214"/>
        <v>0</v>
      </c>
      <c r="O244" s="518">
        <f t="shared" si="214"/>
        <v>0</v>
      </c>
      <c r="P244" s="518">
        <f t="shared" si="214"/>
        <v>0</v>
      </c>
      <c r="Q244" s="518">
        <f t="shared" si="214"/>
        <v>0</v>
      </c>
      <c r="R244" s="518">
        <f t="shared" si="214"/>
        <v>0</v>
      </c>
      <c r="S244" s="518">
        <f t="shared" si="214"/>
        <v>0</v>
      </c>
      <c r="T244" s="518">
        <f t="shared" si="214"/>
        <v>2241853.2199999997</v>
      </c>
      <c r="U244" s="518">
        <f t="shared" si="214"/>
        <v>0</v>
      </c>
      <c r="V244" s="518">
        <f t="shared" si="214"/>
        <v>0</v>
      </c>
      <c r="W244" s="518">
        <f t="shared" si="214"/>
        <v>0</v>
      </c>
      <c r="X244" s="518">
        <f t="shared" si="214"/>
        <v>0</v>
      </c>
      <c r="Y244" s="518">
        <f t="shared" si="214"/>
        <v>0</v>
      </c>
      <c r="Z244" s="518">
        <f t="shared" si="214"/>
        <v>0</v>
      </c>
      <c r="AA244" s="518">
        <f t="shared" si="214"/>
        <v>0</v>
      </c>
      <c r="AB244" s="518">
        <f t="shared" si="214"/>
        <v>0</v>
      </c>
      <c r="AC244" s="518">
        <f t="shared" si="214"/>
        <v>0</v>
      </c>
      <c r="AD244" s="518">
        <f t="shared" si="214"/>
        <v>0</v>
      </c>
      <c r="AE244" s="518">
        <f t="shared" si="214"/>
        <v>0</v>
      </c>
      <c r="AF244" s="518">
        <f t="shared" si="214"/>
        <v>0</v>
      </c>
      <c r="AG244" s="518">
        <f t="shared" si="214"/>
        <v>0</v>
      </c>
      <c r="AH244" s="518">
        <f t="shared" si="214"/>
        <v>0</v>
      </c>
      <c r="AI244" s="518">
        <f t="shared" si="214"/>
        <v>0</v>
      </c>
      <c r="AJ244" s="518">
        <f t="shared" si="214"/>
        <v>0</v>
      </c>
      <c r="AK244" s="518">
        <f t="shared" si="214"/>
        <v>0</v>
      </c>
      <c r="AL244" s="518">
        <f t="shared" si="214"/>
        <v>0</v>
      </c>
      <c r="AM244" s="518">
        <v>0</v>
      </c>
      <c r="AN244" s="518">
        <f t="shared" si="169"/>
        <v>3784346.6599999997</v>
      </c>
      <c r="AO244" s="514">
        <f t="shared" si="177"/>
        <v>315362.22166666662</v>
      </c>
      <c r="AP244" s="515">
        <f t="shared" si="178"/>
        <v>315362.22166666662</v>
      </c>
      <c r="AQ244" s="516">
        <f t="shared" si="179"/>
        <v>315362.22166666662</v>
      </c>
      <c r="AR244" s="516">
        <f t="shared" si="180"/>
        <v>315362.22166666662</v>
      </c>
      <c r="AS244" s="514">
        <f t="shared" si="181"/>
        <v>315362.22166666662</v>
      </c>
      <c r="AT244" s="516">
        <f t="shared" si="182"/>
        <v>315362.22166666662</v>
      </c>
      <c r="AU244" s="516">
        <f t="shared" si="183"/>
        <v>315362.22166666662</v>
      </c>
      <c r="AV244" s="516">
        <f t="shared" si="184"/>
        <v>315362.22166666662</v>
      </c>
      <c r="AW244" s="516">
        <f t="shared" si="185"/>
        <v>315362.22166666662</v>
      </c>
      <c r="AX244" s="516">
        <f t="shared" si="186"/>
        <v>315362.22166666662</v>
      </c>
      <c r="AY244" s="516">
        <f t="shared" si="187"/>
        <v>315362.22166666662</v>
      </c>
      <c r="AZ244" s="516">
        <f t="shared" si="188"/>
        <v>315362.22166666662</v>
      </c>
    </row>
    <row r="245" spans="1:52" s="47" customFormat="1">
      <c r="A245" s="520">
        <v>1</v>
      </c>
      <c r="B245" s="522">
        <v>3</v>
      </c>
      <c r="C245" s="522">
        <v>1</v>
      </c>
      <c r="D245" s="522">
        <v>311</v>
      </c>
      <c r="E245" s="520">
        <v>1</v>
      </c>
      <c r="F245" s="520"/>
      <c r="G245" s="521" t="s">
        <v>202</v>
      </c>
      <c r="H245" s="519">
        <v>1342493.44</v>
      </c>
      <c r="I245" s="519"/>
      <c r="J245" s="519"/>
      <c r="K245" s="519"/>
      <c r="L245" s="519"/>
      <c r="M245" s="519">
        <v>200000</v>
      </c>
      <c r="N245" s="519"/>
      <c r="O245" s="519"/>
      <c r="P245" s="519"/>
      <c r="Q245" s="519"/>
      <c r="R245" s="519"/>
      <c r="S245" s="519"/>
      <c r="T245" s="519">
        <v>1000000</v>
      </c>
      <c r="U245" s="519"/>
      <c r="V245" s="519"/>
      <c r="W245" s="519"/>
      <c r="X245" s="519"/>
      <c r="Y245" s="519"/>
      <c r="Z245" s="519"/>
      <c r="AA245" s="519"/>
      <c r="AB245" s="519"/>
      <c r="AC245" s="519"/>
      <c r="AD245" s="519"/>
      <c r="AE245" s="519"/>
      <c r="AF245" s="519"/>
      <c r="AG245" s="519"/>
      <c r="AH245" s="519"/>
      <c r="AI245" s="519"/>
      <c r="AJ245" s="519"/>
      <c r="AK245" s="519"/>
      <c r="AL245" s="519"/>
      <c r="AM245" s="519"/>
      <c r="AN245" s="519">
        <v>2542493.44</v>
      </c>
      <c r="AO245" s="514">
        <f t="shared" si="177"/>
        <v>211874.45333333334</v>
      </c>
      <c r="AP245" s="515">
        <f t="shared" si="178"/>
        <v>211874.45333333334</v>
      </c>
      <c r="AQ245" s="516">
        <f t="shared" si="179"/>
        <v>211874.45333333334</v>
      </c>
      <c r="AR245" s="516">
        <f t="shared" si="180"/>
        <v>211874.45333333334</v>
      </c>
      <c r="AS245" s="514">
        <f t="shared" si="181"/>
        <v>211874.45333333334</v>
      </c>
      <c r="AT245" s="516">
        <f t="shared" si="182"/>
        <v>211874.45333333334</v>
      </c>
      <c r="AU245" s="516">
        <f t="shared" si="183"/>
        <v>211874.45333333334</v>
      </c>
      <c r="AV245" s="516">
        <f t="shared" si="184"/>
        <v>211874.45333333334</v>
      </c>
      <c r="AW245" s="516">
        <f t="shared" si="185"/>
        <v>211874.45333333334</v>
      </c>
      <c r="AX245" s="516">
        <f t="shared" si="186"/>
        <v>211874.45333333334</v>
      </c>
      <c r="AY245" s="516">
        <f t="shared" si="187"/>
        <v>211874.45333333334</v>
      </c>
      <c r="AZ245" s="516">
        <f t="shared" si="188"/>
        <v>211874.45333333334</v>
      </c>
    </row>
    <row r="246" spans="1:52" s="47" customFormat="1">
      <c r="A246" s="520">
        <v>1</v>
      </c>
      <c r="B246" s="522">
        <v>3</v>
      </c>
      <c r="C246" s="522">
        <v>1</v>
      </c>
      <c r="D246" s="522">
        <v>311</v>
      </c>
      <c r="E246" s="520">
        <v>2</v>
      </c>
      <c r="F246" s="520"/>
      <c r="G246" s="521" t="s">
        <v>203</v>
      </c>
      <c r="H246" s="519"/>
      <c r="I246" s="519"/>
      <c r="J246" s="519"/>
      <c r="K246" s="519"/>
      <c r="L246" s="519"/>
      <c r="M246" s="519"/>
      <c r="N246" s="519"/>
      <c r="O246" s="519"/>
      <c r="P246" s="519"/>
      <c r="Q246" s="519"/>
      <c r="R246" s="519"/>
      <c r="S246" s="519"/>
      <c r="T246" s="519">
        <v>1241853.22</v>
      </c>
      <c r="U246" s="519"/>
      <c r="V246" s="519"/>
      <c r="W246" s="519"/>
      <c r="X246" s="519"/>
      <c r="Y246" s="519"/>
      <c r="Z246" s="519"/>
      <c r="AA246" s="519"/>
      <c r="AB246" s="519"/>
      <c r="AC246" s="519"/>
      <c r="AD246" s="519"/>
      <c r="AE246" s="519"/>
      <c r="AF246" s="519"/>
      <c r="AG246" s="519"/>
      <c r="AH246" s="519"/>
      <c r="AI246" s="519"/>
      <c r="AJ246" s="519"/>
      <c r="AK246" s="519"/>
      <c r="AL246" s="519"/>
      <c r="AM246" s="519"/>
      <c r="AN246" s="525">
        <v>1241853.22</v>
      </c>
      <c r="AO246" s="514">
        <f t="shared" si="177"/>
        <v>103487.76833333333</v>
      </c>
      <c r="AP246" s="515">
        <f t="shared" si="178"/>
        <v>103487.76833333333</v>
      </c>
      <c r="AQ246" s="516">
        <f t="shared" si="179"/>
        <v>103487.76833333333</v>
      </c>
      <c r="AR246" s="516">
        <f t="shared" si="180"/>
        <v>103487.76833333333</v>
      </c>
      <c r="AS246" s="514">
        <f t="shared" si="181"/>
        <v>103487.76833333333</v>
      </c>
      <c r="AT246" s="516">
        <f t="shared" si="182"/>
        <v>103487.76833333333</v>
      </c>
      <c r="AU246" s="516">
        <f t="shared" si="183"/>
        <v>103487.76833333333</v>
      </c>
      <c r="AV246" s="516">
        <f t="shared" si="184"/>
        <v>103487.76833333333</v>
      </c>
      <c r="AW246" s="516">
        <f t="shared" si="185"/>
        <v>103487.76833333333</v>
      </c>
      <c r="AX246" s="516">
        <f t="shared" si="186"/>
        <v>103487.76833333333</v>
      </c>
      <c r="AY246" s="516">
        <f t="shared" si="187"/>
        <v>103487.76833333333</v>
      </c>
      <c r="AZ246" s="516">
        <f t="shared" si="188"/>
        <v>103487.76833333333</v>
      </c>
    </row>
    <row r="247" spans="1:52">
      <c r="A247" s="520">
        <v>1</v>
      </c>
      <c r="B247" s="522">
        <v>3</v>
      </c>
      <c r="C247" s="522">
        <v>1</v>
      </c>
      <c r="D247" s="522">
        <v>312</v>
      </c>
      <c r="E247" s="523"/>
      <c r="F247" s="523"/>
      <c r="G247" s="524" t="s">
        <v>204</v>
      </c>
      <c r="H247" s="518">
        <f>+H248</f>
        <v>0</v>
      </c>
      <c r="I247" s="518">
        <f t="shared" ref="I247:AL247" si="215">+I248</f>
        <v>0</v>
      </c>
      <c r="J247" s="518">
        <f t="shared" si="215"/>
        <v>0</v>
      </c>
      <c r="K247" s="518">
        <f t="shared" si="215"/>
        <v>0</v>
      </c>
      <c r="L247" s="518">
        <v>0</v>
      </c>
      <c r="M247" s="518">
        <f t="shared" si="215"/>
        <v>0</v>
      </c>
      <c r="N247" s="518">
        <f t="shared" si="215"/>
        <v>0</v>
      </c>
      <c r="O247" s="518">
        <f t="shared" si="215"/>
        <v>0</v>
      </c>
      <c r="P247" s="518">
        <f t="shared" si="215"/>
        <v>0</v>
      </c>
      <c r="Q247" s="518">
        <f t="shared" si="215"/>
        <v>0</v>
      </c>
      <c r="R247" s="518">
        <f t="shared" si="215"/>
        <v>0</v>
      </c>
      <c r="S247" s="518">
        <f t="shared" si="215"/>
        <v>0</v>
      </c>
      <c r="T247" s="518">
        <f t="shared" si="215"/>
        <v>0</v>
      </c>
      <c r="U247" s="518">
        <f t="shared" si="215"/>
        <v>0</v>
      </c>
      <c r="V247" s="518">
        <f t="shared" si="215"/>
        <v>0</v>
      </c>
      <c r="W247" s="518">
        <f t="shared" si="215"/>
        <v>0</v>
      </c>
      <c r="X247" s="518">
        <f t="shared" si="215"/>
        <v>0</v>
      </c>
      <c r="Y247" s="518">
        <f t="shared" si="215"/>
        <v>0</v>
      </c>
      <c r="Z247" s="518">
        <f t="shared" si="215"/>
        <v>0</v>
      </c>
      <c r="AA247" s="518">
        <f t="shared" si="215"/>
        <v>0</v>
      </c>
      <c r="AB247" s="518">
        <f t="shared" si="215"/>
        <v>0</v>
      </c>
      <c r="AC247" s="518">
        <f t="shared" si="215"/>
        <v>0</v>
      </c>
      <c r="AD247" s="518">
        <f t="shared" si="215"/>
        <v>0</v>
      </c>
      <c r="AE247" s="518">
        <f t="shared" si="215"/>
        <v>0</v>
      </c>
      <c r="AF247" s="518">
        <f t="shared" si="215"/>
        <v>0</v>
      </c>
      <c r="AG247" s="518">
        <f t="shared" si="215"/>
        <v>0</v>
      </c>
      <c r="AH247" s="518">
        <f t="shared" si="215"/>
        <v>0</v>
      </c>
      <c r="AI247" s="518">
        <f t="shared" si="215"/>
        <v>0</v>
      </c>
      <c r="AJ247" s="518">
        <f t="shared" si="215"/>
        <v>0</v>
      </c>
      <c r="AK247" s="518">
        <f t="shared" si="215"/>
        <v>0</v>
      </c>
      <c r="AL247" s="518">
        <f t="shared" si="215"/>
        <v>0</v>
      </c>
      <c r="AM247" s="518">
        <v>0</v>
      </c>
      <c r="AN247" s="518">
        <f t="shared" si="169"/>
        <v>0</v>
      </c>
      <c r="AO247" s="514">
        <f t="shared" si="177"/>
        <v>0</v>
      </c>
      <c r="AP247" s="515">
        <f t="shared" si="178"/>
        <v>0</v>
      </c>
      <c r="AQ247" s="516">
        <f t="shared" si="179"/>
        <v>0</v>
      </c>
      <c r="AR247" s="516">
        <f t="shared" si="180"/>
        <v>0</v>
      </c>
      <c r="AS247" s="514">
        <f t="shared" si="181"/>
        <v>0</v>
      </c>
      <c r="AT247" s="516">
        <f t="shared" si="182"/>
        <v>0</v>
      </c>
      <c r="AU247" s="516">
        <f t="shared" si="183"/>
        <v>0</v>
      </c>
      <c r="AV247" s="516">
        <f t="shared" si="184"/>
        <v>0</v>
      </c>
      <c r="AW247" s="516">
        <f t="shared" si="185"/>
        <v>0</v>
      </c>
      <c r="AX247" s="516">
        <f t="shared" si="186"/>
        <v>0</v>
      </c>
      <c r="AY247" s="516">
        <f t="shared" si="187"/>
        <v>0</v>
      </c>
      <c r="AZ247" s="516">
        <f t="shared" si="188"/>
        <v>0</v>
      </c>
    </row>
    <row r="248" spans="1:52" s="47" customFormat="1">
      <c r="A248" s="520">
        <v>1</v>
      </c>
      <c r="B248" s="522">
        <v>3</v>
      </c>
      <c r="C248" s="522">
        <v>1</v>
      </c>
      <c r="D248" s="522">
        <v>312</v>
      </c>
      <c r="E248" s="520">
        <v>1</v>
      </c>
      <c r="F248" s="520"/>
      <c r="G248" s="521" t="s">
        <v>204</v>
      </c>
      <c r="H248" s="519"/>
      <c r="I248" s="519"/>
      <c r="J248" s="519"/>
      <c r="K248" s="519"/>
      <c r="L248" s="519"/>
      <c r="M248" s="519"/>
      <c r="N248" s="519"/>
      <c r="O248" s="519"/>
      <c r="P248" s="519"/>
      <c r="Q248" s="519"/>
      <c r="R248" s="519"/>
      <c r="S248" s="519"/>
      <c r="T248" s="519"/>
      <c r="U248" s="519"/>
      <c r="V248" s="519"/>
      <c r="W248" s="519"/>
      <c r="X248" s="519"/>
      <c r="Y248" s="519"/>
      <c r="Z248" s="519"/>
      <c r="AA248" s="519"/>
      <c r="AB248" s="519"/>
      <c r="AC248" s="519"/>
      <c r="AD248" s="519"/>
      <c r="AE248" s="519"/>
      <c r="AF248" s="519"/>
      <c r="AG248" s="519"/>
      <c r="AH248" s="519">
        <v>0</v>
      </c>
      <c r="AI248" s="519"/>
      <c r="AJ248" s="519">
        <v>0</v>
      </c>
      <c r="AK248" s="519"/>
      <c r="AL248" s="519"/>
      <c r="AM248" s="519"/>
      <c r="AN248" s="519">
        <f t="shared" si="169"/>
        <v>0</v>
      </c>
      <c r="AO248" s="514">
        <f t="shared" si="177"/>
        <v>0</v>
      </c>
      <c r="AP248" s="515">
        <f t="shared" si="178"/>
        <v>0</v>
      </c>
      <c r="AQ248" s="516">
        <f t="shared" si="179"/>
        <v>0</v>
      </c>
      <c r="AR248" s="516">
        <f t="shared" si="180"/>
        <v>0</v>
      </c>
      <c r="AS248" s="514">
        <f t="shared" si="181"/>
        <v>0</v>
      </c>
      <c r="AT248" s="516">
        <f t="shared" si="182"/>
        <v>0</v>
      </c>
      <c r="AU248" s="516">
        <f t="shared" si="183"/>
        <v>0</v>
      </c>
      <c r="AV248" s="516">
        <f t="shared" si="184"/>
        <v>0</v>
      </c>
      <c r="AW248" s="516">
        <f t="shared" si="185"/>
        <v>0</v>
      </c>
      <c r="AX248" s="516">
        <f t="shared" si="186"/>
        <v>0</v>
      </c>
      <c r="AY248" s="516">
        <f t="shared" si="187"/>
        <v>0</v>
      </c>
      <c r="AZ248" s="516">
        <f t="shared" si="188"/>
        <v>0</v>
      </c>
    </row>
    <row r="249" spans="1:52">
      <c r="A249" s="520">
        <v>1</v>
      </c>
      <c r="B249" s="522">
        <v>3</v>
      </c>
      <c r="C249" s="522">
        <v>1</v>
      </c>
      <c r="D249" s="522">
        <v>313</v>
      </c>
      <c r="E249" s="523"/>
      <c r="F249" s="523"/>
      <c r="G249" s="524" t="s">
        <v>205</v>
      </c>
      <c r="H249" s="518">
        <f>+H250</f>
        <v>0</v>
      </c>
      <c r="I249" s="518">
        <f t="shared" ref="I249:AL249" si="216">+I250</f>
        <v>0</v>
      </c>
      <c r="J249" s="518">
        <f t="shared" si="216"/>
        <v>0</v>
      </c>
      <c r="K249" s="518">
        <f t="shared" si="216"/>
        <v>0</v>
      </c>
      <c r="L249" s="518">
        <v>0</v>
      </c>
      <c r="M249" s="518">
        <f t="shared" si="216"/>
        <v>0</v>
      </c>
      <c r="N249" s="518">
        <f t="shared" si="216"/>
        <v>0</v>
      </c>
      <c r="O249" s="518">
        <f t="shared" si="216"/>
        <v>0</v>
      </c>
      <c r="P249" s="518">
        <f t="shared" si="216"/>
        <v>0</v>
      </c>
      <c r="Q249" s="518">
        <f t="shared" si="216"/>
        <v>0</v>
      </c>
      <c r="R249" s="518">
        <f t="shared" si="216"/>
        <v>0</v>
      </c>
      <c r="S249" s="518">
        <f t="shared" si="216"/>
        <v>0</v>
      </c>
      <c r="T249" s="518">
        <f t="shared" si="216"/>
        <v>0</v>
      </c>
      <c r="U249" s="518">
        <f t="shared" si="216"/>
        <v>0</v>
      </c>
      <c r="V249" s="518">
        <f t="shared" si="216"/>
        <v>0</v>
      </c>
      <c r="W249" s="518">
        <f t="shared" si="216"/>
        <v>0</v>
      </c>
      <c r="X249" s="518">
        <f t="shared" si="216"/>
        <v>0</v>
      </c>
      <c r="Y249" s="518">
        <f t="shared" si="216"/>
        <v>0</v>
      </c>
      <c r="Z249" s="518">
        <f t="shared" si="216"/>
        <v>0</v>
      </c>
      <c r="AA249" s="518">
        <f t="shared" si="216"/>
        <v>0</v>
      </c>
      <c r="AB249" s="518">
        <f t="shared" si="216"/>
        <v>0</v>
      </c>
      <c r="AC249" s="518">
        <f t="shared" si="216"/>
        <v>0</v>
      </c>
      <c r="AD249" s="518">
        <f t="shared" si="216"/>
        <v>0</v>
      </c>
      <c r="AE249" s="518">
        <f t="shared" si="216"/>
        <v>0</v>
      </c>
      <c r="AF249" s="518">
        <f t="shared" si="216"/>
        <v>0</v>
      </c>
      <c r="AG249" s="518">
        <f t="shared" si="216"/>
        <v>0</v>
      </c>
      <c r="AH249" s="518">
        <f t="shared" si="216"/>
        <v>0</v>
      </c>
      <c r="AI249" s="518">
        <f t="shared" si="216"/>
        <v>0</v>
      </c>
      <c r="AJ249" s="518">
        <f t="shared" si="216"/>
        <v>0</v>
      </c>
      <c r="AK249" s="518">
        <f t="shared" si="216"/>
        <v>0</v>
      </c>
      <c r="AL249" s="518">
        <f t="shared" si="216"/>
        <v>0</v>
      </c>
      <c r="AM249" s="518">
        <v>0</v>
      </c>
      <c r="AN249" s="518">
        <f t="shared" si="169"/>
        <v>0</v>
      </c>
      <c r="AO249" s="514">
        <f t="shared" si="177"/>
        <v>0</v>
      </c>
      <c r="AP249" s="515">
        <f t="shared" si="178"/>
        <v>0</v>
      </c>
      <c r="AQ249" s="516">
        <f t="shared" si="179"/>
        <v>0</v>
      </c>
      <c r="AR249" s="516">
        <f t="shared" si="180"/>
        <v>0</v>
      </c>
      <c r="AS249" s="514">
        <f t="shared" si="181"/>
        <v>0</v>
      </c>
      <c r="AT249" s="516">
        <f t="shared" si="182"/>
        <v>0</v>
      </c>
      <c r="AU249" s="516">
        <f t="shared" si="183"/>
        <v>0</v>
      </c>
      <c r="AV249" s="516">
        <f t="shared" si="184"/>
        <v>0</v>
      </c>
      <c r="AW249" s="516">
        <f t="shared" si="185"/>
        <v>0</v>
      </c>
      <c r="AX249" s="516">
        <f t="shared" si="186"/>
        <v>0</v>
      </c>
      <c r="AY249" s="516">
        <f t="shared" si="187"/>
        <v>0</v>
      </c>
      <c r="AZ249" s="516">
        <f t="shared" si="188"/>
        <v>0</v>
      </c>
    </row>
    <row r="250" spans="1:52" s="47" customFormat="1">
      <c r="A250" s="520">
        <v>1</v>
      </c>
      <c r="B250" s="522">
        <v>3</v>
      </c>
      <c r="C250" s="522">
        <v>1</v>
      </c>
      <c r="D250" s="522">
        <v>313</v>
      </c>
      <c r="E250" s="520">
        <v>1</v>
      </c>
      <c r="F250" s="520"/>
      <c r="G250" s="521" t="s">
        <v>206</v>
      </c>
      <c r="H250" s="519"/>
      <c r="I250" s="519"/>
      <c r="J250" s="519"/>
      <c r="K250" s="519"/>
      <c r="L250" s="519"/>
      <c r="M250" s="519"/>
      <c r="N250" s="519"/>
      <c r="O250" s="519"/>
      <c r="P250" s="519"/>
      <c r="Q250" s="519"/>
      <c r="R250" s="519"/>
      <c r="S250" s="519"/>
      <c r="T250" s="519"/>
      <c r="U250" s="519"/>
      <c r="V250" s="519"/>
      <c r="W250" s="519"/>
      <c r="X250" s="519"/>
      <c r="Y250" s="519"/>
      <c r="Z250" s="519"/>
      <c r="AA250" s="519"/>
      <c r="AB250" s="519"/>
      <c r="AC250" s="519"/>
      <c r="AD250" s="519"/>
      <c r="AE250" s="519"/>
      <c r="AF250" s="519"/>
      <c r="AG250" s="519"/>
      <c r="AH250" s="519"/>
      <c r="AI250" s="519"/>
      <c r="AJ250" s="519"/>
      <c r="AK250" s="519"/>
      <c r="AL250" s="519"/>
      <c r="AM250" s="519"/>
      <c r="AN250" s="519">
        <f t="shared" si="169"/>
        <v>0</v>
      </c>
      <c r="AO250" s="514">
        <f t="shared" si="177"/>
        <v>0</v>
      </c>
      <c r="AP250" s="515">
        <f t="shared" si="178"/>
        <v>0</v>
      </c>
      <c r="AQ250" s="516">
        <f t="shared" si="179"/>
        <v>0</v>
      </c>
      <c r="AR250" s="516">
        <f t="shared" si="180"/>
        <v>0</v>
      </c>
      <c r="AS250" s="514">
        <f t="shared" si="181"/>
        <v>0</v>
      </c>
      <c r="AT250" s="516">
        <f t="shared" si="182"/>
        <v>0</v>
      </c>
      <c r="AU250" s="516">
        <f t="shared" si="183"/>
        <v>0</v>
      </c>
      <c r="AV250" s="516">
        <f t="shared" si="184"/>
        <v>0</v>
      </c>
      <c r="AW250" s="516">
        <f t="shared" si="185"/>
        <v>0</v>
      </c>
      <c r="AX250" s="516">
        <f t="shared" si="186"/>
        <v>0</v>
      </c>
      <c r="AY250" s="516">
        <f t="shared" si="187"/>
        <v>0</v>
      </c>
      <c r="AZ250" s="516">
        <f t="shared" si="188"/>
        <v>0</v>
      </c>
    </row>
    <row r="251" spans="1:52">
      <c r="A251" s="520">
        <v>1</v>
      </c>
      <c r="B251" s="522">
        <v>3</v>
      </c>
      <c r="C251" s="522">
        <v>1</v>
      </c>
      <c r="D251" s="522">
        <v>314</v>
      </c>
      <c r="E251" s="523"/>
      <c r="F251" s="523"/>
      <c r="G251" s="524" t="s">
        <v>207</v>
      </c>
      <c r="H251" s="518">
        <f>+H252+H253</f>
        <v>80000</v>
      </c>
      <c r="I251" s="518">
        <f t="shared" ref="I251:AL251" si="217">+I252+I253</f>
        <v>0</v>
      </c>
      <c r="J251" s="518">
        <f t="shared" si="217"/>
        <v>0</v>
      </c>
      <c r="K251" s="518">
        <f t="shared" si="217"/>
        <v>0</v>
      </c>
      <c r="L251" s="518">
        <f t="shared" si="217"/>
        <v>0</v>
      </c>
      <c r="M251" s="518">
        <f t="shared" si="217"/>
        <v>150000</v>
      </c>
      <c r="N251" s="518">
        <f t="shared" si="217"/>
        <v>0</v>
      </c>
      <c r="O251" s="518">
        <f t="shared" si="217"/>
        <v>0</v>
      </c>
      <c r="P251" s="518">
        <f t="shared" si="217"/>
        <v>0</v>
      </c>
      <c r="Q251" s="518">
        <f t="shared" si="217"/>
        <v>0</v>
      </c>
      <c r="R251" s="518">
        <f t="shared" si="217"/>
        <v>0</v>
      </c>
      <c r="S251" s="518">
        <f t="shared" si="217"/>
        <v>0</v>
      </c>
      <c r="T251" s="518">
        <f t="shared" si="217"/>
        <v>50000</v>
      </c>
      <c r="U251" s="518">
        <f t="shared" si="217"/>
        <v>0</v>
      </c>
      <c r="V251" s="518">
        <f t="shared" si="217"/>
        <v>0</v>
      </c>
      <c r="W251" s="518">
        <f t="shared" si="217"/>
        <v>0</v>
      </c>
      <c r="X251" s="518">
        <f t="shared" si="217"/>
        <v>0</v>
      </c>
      <c r="Y251" s="518">
        <f t="shared" si="217"/>
        <v>0</v>
      </c>
      <c r="Z251" s="518">
        <f t="shared" si="217"/>
        <v>0</v>
      </c>
      <c r="AA251" s="518">
        <f t="shared" si="217"/>
        <v>0</v>
      </c>
      <c r="AB251" s="518">
        <f t="shared" si="217"/>
        <v>0</v>
      </c>
      <c r="AC251" s="518">
        <f t="shared" si="217"/>
        <v>0</v>
      </c>
      <c r="AD251" s="518">
        <f t="shared" si="217"/>
        <v>0</v>
      </c>
      <c r="AE251" s="518">
        <f t="shared" si="217"/>
        <v>0</v>
      </c>
      <c r="AF251" s="518">
        <f t="shared" si="217"/>
        <v>0</v>
      </c>
      <c r="AG251" s="518">
        <f t="shared" si="217"/>
        <v>0</v>
      </c>
      <c r="AH251" s="518">
        <f t="shared" si="217"/>
        <v>0</v>
      </c>
      <c r="AI251" s="518">
        <f t="shared" si="217"/>
        <v>0</v>
      </c>
      <c r="AJ251" s="518">
        <f t="shared" si="217"/>
        <v>0</v>
      </c>
      <c r="AK251" s="518">
        <f t="shared" si="217"/>
        <v>0</v>
      </c>
      <c r="AL251" s="518">
        <f t="shared" si="217"/>
        <v>0</v>
      </c>
      <c r="AM251" s="518">
        <v>0</v>
      </c>
      <c r="AN251" s="518">
        <f t="shared" si="169"/>
        <v>280000</v>
      </c>
      <c r="AO251" s="514">
        <f t="shared" si="177"/>
        <v>23333.333333333332</v>
      </c>
      <c r="AP251" s="515">
        <f t="shared" si="178"/>
        <v>23333.333333333332</v>
      </c>
      <c r="AQ251" s="516">
        <f t="shared" si="179"/>
        <v>23333.333333333332</v>
      </c>
      <c r="AR251" s="516">
        <f t="shared" si="180"/>
        <v>23333.333333333332</v>
      </c>
      <c r="AS251" s="514">
        <f t="shared" si="181"/>
        <v>23333.333333333332</v>
      </c>
      <c r="AT251" s="516">
        <f t="shared" si="182"/>
        <v>23333.333333333332</v>
      </c>
      <c r="AU251" s="516">
        <f t="shared" si="183"/>
        <v>23333.333333333332</v>
      </c>
      <c r="AV251" s="516">
        <f t="shared" si="184"/>
        <v>23333.333333333332</v>
      </c>
      <c r="AW251" s="516">
        <f t="shared" si="185"/>
        <v>23333.333333333332</v>
      </c>
      <c r="AX251" s="516">
        <f t="shared" si="186"/>
        <v>23333.333333333332</v>
      </c>
      <c r="AY251" s="516">
        <f t="shared" si="187"/>
        <v>23333.333333333332</v>
      </c>
      <c r="AZ251" s="516">
        <f t="shared" si="188"/>
        <v>23333.333333333332</v>
      </c>
    </row>
    <row r="252" spans="1:52" s="47" customFormat="1">
      <c r="A252" s="520">
        <v>1</v>
      </c>
      <c r="B252" s="522">
        <v>3</v>
      </c>
      <c r="C252" s="522">
        <v>1</v>
      </c>
      <c r="D252" s="522">
        <v>314</v>
      </c>
      <c r="E252" s="520">
        <v>1</v>
      </c>
      <c r="F252" s="520"/>
      <c r="G252" s="521" t="s">
        <v>208</v>
      </c>
      <c r="H252" s="519">
        <v>80000</v>
      </c>
      <c r="I252" s="519"/>
      <c r="J252" s="519"/>
      <c r="K252" s="519"/>
      <c r="L252" s="519"/>
      <c r="M252" s="519">
        <v>150000</v>
      </c>
      <c r="N252" s="519"/>
      <c r="O252" s="519"/>
      <c r="P252" s="519"/>
      <c r="Q252" s="519"/>
      <c r="R252" s="519"/>
      <c r="S252" s="519"/>
      <c r="T252" s="519">
        <v>50000</v>
      </c>
      <c r="U252" s="519"/>
      <c r="V252" s="519"/>
      <c r="W252" s="519"/>
      <c r="X252" s="519"/>
      <c r="Y252" s="519"/>
      <c r="Z252" s="519"/>
      <c r="AA252" s="519"/>
      <c r="AB252" s="519"/>
      <c r="AC252" s="519"/>
      <c r="AD252" s="519"/>
      <c r="AE252" s="519"/>
      <c r="AF252" s="519"/>
      <c r="AG252" s="519"/>
      <c r="AH252" s="519"/>
      <c r="AI252" s="519"/>
      <c r="AJ252" s="519"/>
      <c r="AK252" s="519"/>
      <c r="AL252" s="519"/>
      <c r="AM252" s="519"/>
      <c r="AN252" s="519">
        <f t="shared" si="169"/>
        <v>280000</v>
      </c>
      <c r="AO252" s="514">
        <f t="shared" si="177"/>
        <v>23333.333333333332</v>
      </c>
      <c r="AP252" s="515">
        <f t="shared" si="178"/>
        <v>23333.333333333332</v>
      </c>
      <c r="AQ252" s="516">
        <f t="shared" si="179"/>
        <v>23333.333333333332</v>
      </c>
      <c r="AR252" s="516">
        <f t="shared" si="180"/>
        <v>23333.333333333332</v>
      </c>
      <c r="AS252" s="514">
        <f t="shared" si="181"/>
        <v>23333.333333333332</v>
      </c>
      <c r="AT252" s="516">
        <f t="shared" si="182"/>
        <v>23333.333333333332</v>
      </c>
      <c r="AU252" s="516">
        <f t="shared" si="183"/>
        <v>23333.333333333332</v>
      </c>
      <c r="AV252" s="516">
        <f t="shared" si="184"/>
        <v>23333.333333333332</v>
      </c>
      <c r="AW252" s="516">
        <f t="shared" si="185"/>
        <v>23333.333333333332</v>
      </c>
      <c r="AX252" s="516">
        <f t="shared" si="186"/>
        <v>23333.333333333332</v>
      </c>
      <c r="AY252" s="516">
        <f t="shared" si="187"/>
        <v>23333.333333333332</v>
      </c>
      <c r="AZ252" s="516">
        <f t="shared" si="188"/>
        <v>23333.333333333332</v>
      </c>
    </row>
    <row r="253" spans="1:52">
      <c r="A253" s="520">
        <v>1</v>
      </c>
      <c r="B253" s="522">
        <v>3</v>
      </c>
      <c r="C253" s="522">
        <v>1</v>
      </c>
      <c r="D253" s="522">
        <v>314</v>
      </c>
      <c r="E253" s="520">
        <v>2</v>
      </c>
      <c r="F253" s="520"/>
      <c r="G253" s="521" t="s">
        <v>209</v>
      </c>
      <c r="H253" s="519"/>
      <c r="I253" s="519"/>
      <c r="J253" s="519"/>
      <c r="K253" s="519"/>
      <c r="L253" s="519"/>
      <c r="M253" s="519"/>
      <c r="N253" s="519"/>
      <c r="O253" s="519"/>
      <c r="P253" s="519"/>
      <c r="Q253" s="519"/>
      <c r="R253" s="519"/>
      <c r="S253" s="519"/>
      <c r="T253" s="519"/>
      <c r="U253" s="519"/>
      <c r="V253" s="519"/>
      <c r="W253" s="519"/>
      <c r="X253" s="519"/>
      <c r="Y253" s="519"/>
      <c r="Z253" s="519"/>
      <c r="AA253" s="519"/>
      <c r="AB253" s="519"/>
      <c r="AC253" s="519"/>
      <c r="AD253" s="519"/>
      <c r="AE253" s="519"/>
      <c r="AF253" s="519"/>
      <c r="AG253" s="519"/>
      <c r="AH253" s="519"/>
      <c r="AI253" s="519"/>
      <c r="AJ253" s="519"/>
      <c r="AK253" s="519"/>
      <c r="AL253" s="519"/>
      <c r="AM253" s="519"/>
      <c r="AN253" s="519">
        <f t="shared" si="169"/>
        <v>0</v>
      </c>
      <c r="AO253" s="514">
        <f t="shared" si="177"/>
        <v>0</v>
      </c>
      <c r="AP253" s="515">
        <f t="shared" si="178"/>
        <v>0</v>
      </c>
      <c r="AQ253" s="516">
        <f t="shared" si="179"/>
        <v>0</v>
      </c>
      <c r="AR253" s="516">
        <f t="shared" si="180"/>
        <v>0</v>
      </c>
      <c r="AS253" s="514">
        <f t="shared" si="181"/>
        <v>0</v>
      </c>
      <c r="AT253" s="516">
        <f t="shared" si="182"/>
        <v>0</v>
      </c>
      <c r="AU253" s="516">
        <f t="shared" si="183"/>
        <v>0</v>
      </c>
      <c r="AV253" s="516">
        <f t="shared" si="184"/>
        <v>0</v>
      </c>
      <c r="AW253" s="516">
        <f t="shared" si="185"/>
        <v>0</v>
      </c>
      <c r="AX253" s="516">
        <f t="shared" si="186"/>
        <v>0</v>
      </c>
      <c r="AY253" s="516">
        <f t="shared" si="187"/>
        <v>0</v>
      </c>
      <c r="AZ253" s="516">
        <f t="shared" si="188"/>
        <v>0</v>
      </c>
    </row>
    <row r="254" spans="1:52">
      <c r="A254" s="520">
        <v>1</v>
      </c>
      <c r="B254" s="522">
        <v>3</v>
      </c>
      <c r="C254" s="522">
        <v>1</v>
      </c>
      <c r="D254" s="522">
        <v>315</v>
      </c>
      <c r="E254" s="523"/>
      <c r="F254" s="523"/>
      <c r="G254" s="524" t="s">
        <v>210</v>
      </c>
      <c r="H254" s="518">
        <f>+H255</f>
        <v>0</v>
      </c>
      <c r="I254" s="518">
        <f t="shared" ref="I254:AL254" si="218">+I255</f>
        <v>0</v>
      </c>
      <c r="J254" s="518">
        <f t="shared" si="218"/>
        <v>0</v>
      </c>
      <c r="K254" s="518">
        <f t="shared" si="218"/>
        <v>0</v>
      </c>
      <c r="L254" s="518">
        <f t="shared" si="218"/>
        <v>0</v>
      </c>
      <c r="M254" s="518">
        <f t="shared" si="218"/>
        <v>0</v>
      </c>
      <c r="N254" s="518">
        <f t="shared" si="218"/>
        <v>0</v>
      </c>
      <c r="O254" s="518">
        <f t="shared" si="218"/>
        <v>0</v>
      </c>
      <c r="P254" s="518">
        <f t="shared" si="218"/>
        <v>0</v>
      </c>
      <c r="Q254" s="518">
        <f t="shared" si="218"/>
        <v>0</v>
      </c>
      <c r="R254" s="518">
        <f t="shared" si="218"/>
        <v>0</v>
      </c>
      <c r="S254" s="518">
        <f t="shared" si="218"/>
        <v>0</v>
      </c>
      <c r="T254" s="518">
        <f t="shared" si="218"/>
        <v>0</v>
      </c>
      <c r="U254" s="518">
        <f t="shared" si="218"/>
        <v>0</v>
      </c>
      <c r="V254" s="518">
        <f t="shared" si="218"/>
        <v>0</v>
      </c>
      <c r="W254" s="518">
        <f t="shared" si="218"/>
        <v>0</v>
      </c>
      <c r="X254" s="518">
        <f t="shared" si="218"/>
        <v>0</v>
      </c>
      <c r="Y254" s="518">
        <f t="shared" si="218"/>
        <v>0</v>
      </c>
      <c r="Z254" s="518">
        <f t="shared" si="218"/>
        <v>0</v>
      </c>
      <c r="AA254" s="518">
        <f t="shared" si="218"/>
        <v>0</v>
      </c>
      <c r="AB254" s="518">
        <f t="shared" si="218"/>
        <v>0</v>
      </c>
      <c r="AC254" s="518">
        <f t="shared" si="218"/>
        <v>0</v>
      </c>
      <c r="AD254" s="518">
        <f t="shared" si="218"/>
        <v>0</v>
      </c>
      <c r="AE254" s="518">
        <f t="shared" si="218"/>
        <v>0</v>
      </c>
      <c r="AF254" s="518">
        <f t="shared" si="218"/>
        <v>0</v>
      </c>
      <c r="AG254" s="518">
        <f t="shared" si="218"/>
        <v>0</v>
      </c>
      <c r="AH254" s="518">
        <f t="shared" si="218"/>
        <v>0</v>
      </c>
      <c r="AI254" s="518">
        <f t="shared" si="218"/>
        <v>0</v>
      </c>
      <c r="AJ254" s="518">
        <f t="shared" si="218"/>
        <v>0</v>
      </c>
      <c r="AK254" s="518">
        <f t="shared" si="218"/>
        <v>0</v>
      </c>
      <c r="AL254" s="518">
        <f t="shared" si="218"/>
        <v>0</v>
      </c>
      <c r="AM254" s="518">
        <v>0</v>
      </c>
      <c r="AN254" s="518">
        <f t="shared" si="169"/>
        <v>0</v>
      </c>
      <c r="AO254" s="514">
        <f t="shared" si="177"/>
        <v>0</v>
      </c>
      <c r="AP254" s="515">
        <f t="shared" si="178"/>
        <v>0</v>
      </c>
      <c r="AQ254" s="516">
        <f t="shared" si="179"/>
        <v>0</v>
      </c>
      <c r="AR254" s="516">
        <f t="shared" si="180"/>
        <v>0</v>
      </c>
      <c r="AS254" s="514">
        <f t="shared" si="181"/>
        <v>0</v>
      </c>
      <c r="AT254" s="516">
        <f t="shared" si="182"/>
        <v>0</v>
      </c>
      <c r="AU254" s="516">
        <f t="shared" si="183"/>
        <v>0</v>
      </c>
      <c r="AV254" s="516">
        <f t="shared" si="184"/>
        <v>0</v>
      </c>
      <c r="AW254" s="516">
        <f t="shared" si="185"/>
        <v>0</v>
      </c>
      <c r="AX254" s="516">
        <f t="shared" si="186"/>
        <v>0</v>
      </c>
      <c r="AY254" s="516">
        <f t="shared" si="187"/>
        <v>0</v>
      </c>
      <c r="AZ254" s="516">
        <f t="shared" si="188"/>
        <v>0</v>
      </c>
    </row>
    <row r="255" spans="1:52" s="47" customFormat="1">
      <c r="A255" s="520">
        <v>1</v>
      </c>
      <c r="B255" s="522">
        <v>3</v>
      </c>
      <c r="C255" s="522">
        <v>1</v>
      </c>
      <c r="D255" s="522">
        <v>315</v>
      </c>
      <c r="E255" s="520">
        <v>1</v>
      </c>
      <c r="F255" s="520"/>
      <c r="G255" s="521" t="s">
        <v>211</v>
      </c>
      <c r="H255" s="519"/>
      <c r="I255" s="519"/>
      <c r="J255" s="519"/>
      <c r="K255" s="519"/>
      <c r="L255" s="519"/>
      <c r="M255" s="519"/>
      <c r="N255" s="519"/>
      <c r="O255" s="519"/>
      <c r="P255" s="519"/>
      <c r="Q255" s="519"/>
      <c r="R255" s="519"/>
      <c r="S255" s="519"/>
      <c r="T255" s="519"/>
      <c r="U255" s="519"/>
      <c r="V255" s="519"/>
      <c r="W255" s="519"/>
      <c r="X255" s="519"/>
      <c r="Y255" s="519"/>
      <c r="Z255" s="519"/>
      <c r="AA255" s="519"/>
      <c r="AB255" s="519"/>
      <c r="AC255" s="519"/>
      <c r="AD255" s="519"/>
      <c r="AE255" s="519"/>
      <c r="AF255" s="519"/>
      <c r="AG255" s="519"/>
      <c r="AH255" s="519"/>
      <c r="AI255" s="519"/>
      <c r="AJ255" s="519"/>
      <c r="AK255" s="519"/>
      <c r="AL255" s="519"/>
      <c r="AM255" s="519"/>
      <c r="AN255" s="519">
        <f t="shared" ref="AN255:AN318" si="219">SUM(H255:AL255)</f>
        <v>0</v>
      </c>
      <c r="AO255" s="514">
        <f t="shared" si="177"/>
        <v>0</v>
      </c>
      <c r="AP255" s="515">
        <f t="shared" si="178"/>
        <v>0</v>
      </c>
      <c r="AQ255" s="516">
        <f t="shared" si="179"/>
        <v>0</v>
      </c>
      <c r="AR255" s="516">
        <f t="shared" si="180"/>
        <v>0</v>
      </c>
      <c r="AS255" s="514">
        <f t="shared" si="181"/>
        <v>0</v>
      </c>
      <c r="AT255" s="516">
        <f t="shared" si="182"/>
        <v>0</v>
      </c>
      <c r="AU255" s="516">
        <f t="shared" si="183"/>
        <v>0</v>
      </c>
      <c r="AV255" s="516">
        <f t="shared" si="184"/>
        <v>0</v>
      </c>
      <c r="AW255" s="516">
        <f t="shared" si="185"/>
        <v>0</v>
      </c>
      <c r="AX255" s="516">
        <f t="shared" si="186"/>
        <v>0</v>
      </c>
      <c r="AY255" s="516">
        <f t="shared" si="187"/>
        <v>0</v>
      </c>
      <c r="AZ255" s="516">
        <f t="shared" si="188"/>
        <v>0</v>
      </c>
    </row>
    <row r="256" spans="1:52">
      <c r="A256" s="520">
        <v>1</v>
      </c>
      <c r="B256" s="522">
        <v>3</v>
      </c>
      <c r="C256" s="522">
        <v>1</v>
      </c>
      <c r="D256" s="522">
        <v>316</v>
      </c>
      <c r="E256" s="523"/>
      <c r="F256" s="523"/>
      <c r="G256" s="524" t="s">
        <v>212</v>
      </c>
      <c r="H256" s="518">
        <f>+H257+H258</f>
        <v>0</v>
      </c>
      <c r="I256" s="518">
        <f t="shared" ref="I256:AL256" si="220">+I257+I258</f>
        <v>0</v>
      </c>
      <c r="J256" s="518">
        <f t="shared" si="220"/>
        <v>0</v>
      </c>
      <c r="K256" s="518">
        <f t="shared" si="220"/>
        <v>0</v>
      </c>
      <c r="L256" s="518">
        <v>0</v>
      </c>
      <c r="M256" s="518">
        <f t="shared" ref="M256:AJ256" si="221">+M257+M258</f>
        <v>0</v>
      </c>
      <c r="N256" s="518">
        <f t="shared" si="221"/>
        <v>0</v>
      </c>
      <c r="O256" s="518">
        <f t="shared" si="221"/>
        <v>0</v>
      </c>
      <c r="P256" s="518">
        <f t="shared" si="221"/>
        <v>0</v>
      </c>
      <c r="Q256" s="518">
        <f t="shared" si="221"/>
        <v>0</v>
      </c>
      <c r="R256" s="518">
        <f t="shared" si="221"/>
        <v>0</v>
      </c>
      <c r="S256" s="518">
        <f t="shared" si="221"/>
        <v>0</v>
      </c>
      <c r="T256" s="518">
        <f t="shared" si="221"/>
        <v>0</v>
      </c>
      <c r="U256" s="518">
        <f t="shared" si="221"/>
        <v>0</v>
      </c>
      <c r="V256" s="518">
        <f t="shared" si="221"/>
        <v>0</v>
      </c>
      <c r="W256" s="518">
        <f t="shared" si="221"/>
        <v>0</v>
      </c>
      <c r="X256" s="518">
        <f t="shared" si="221"/>
        <v>0</v>
      </c>
      <c r="Y256" s="518">
        <f t="shared" si="221"/>
        <v>0</v>
      </c>
      <c r="Z256" s="518">
        <f t="shared" si="221"/>
        <v>0</v>
      </c>
      <c r="AA256" s="518">
        <f t="shared" si="221"/>
        <v>0</v>
      </c>
      <c r="AB256" s="518">
        <f t="shared" si="221"/>
        <v>0</v>
      </c>
      <c r="AC256" s="518">
        <f t="shared" si="221"/>
        <v>0</v>
      </c>
      <c r="AD256" s="518">
        <f t="shared" si="221"/>
        <v>0</v>
      </c>
      <c r="AE256" s="518">
        <f t="shared" si="221"/>
        <v>0</v>
      </c>
      <c r="AF256" s="518">
        <f t="shared" si="221"/>
        <v>0</v>
      </c>
      <c r="AG256" s="518">
        <f t="shared" si="221"/>
        <v>0</v>
      </c>
      <c r="AH256" s="518">
        <f t="shared" si="221"/>
        <v>0</v>
      </c>
      <c r="AI256" s="518">
        <f t="shared" si="221"/>
        <v>0</v>
      </c>
      <c r="AJ256" s="518">
        <f t="shared" si="221"/>
        <v>0</v>
      </c>
      <c r="AK256" s="518">
        <f t="shared" si="220"/>
        <v>0</v>
      </c>
      <c r="AL256" s="518">
        <f t="shared" si="220"/>
        <v>0</v>
      </c>
      <c r="AM256" s="518">
        <v>0</v>
      </c>
      <c r="AN256" s="518">
        <f t="shared" si="219"/>
        <v>0</v>
      </c>
      <c r="AO256" s="514">
        <f t="shared" si="177"/>
        <v>0</v>
      </c>
      <c r="AP256" s="515">
        <f t="shared" si="178"/>
        <v>0</v>
      </c>
      <c r="AQ256" s="516">
        <f t="shared" si="179"/>
        <v>0</v>
      </c>
      <c r="AR256" s="516">
        <f t="shared" si="180"/>
        <v>0</v>
      </c>
      <c r="AS256" s="514">
        <f t="shared" si="181"/>
        <v>0</v>
      </c>
      <c r="AT256" s="516">
        <f t="shared" si="182"/>
        <v>0</v>
      </c>
      <c r="AU256" s="516">
        <f t="shared" si="183"/>
        <v>0</v>
      </c>
      <c r="AV256" s="516">
        <f t="shared" si="184"/>
        <v>0</v>
      </c>
      <c r="AW256" s="516">
        <f t="shared" si="185"/>
        <v>0</v>
      </c>
      <c r="AX256" s="516">
        <f t="shared" si="186"/>
        <v>0</v>
      </c>
      <c r="AY256" s="516">
        <f t="shared" si="187"/>
        <v>0</v>
      </c>
      <c r="AZ256" s="516">
        <f t="shared" si="188"/>
        <v>0</v>
      </c>
    </row>
    <row r="257" spans="1:52">
      <c r="A257" s="520">
        <v>1</v>
      </c>
      <c r="B257" s="522">
        <v>3</v>
      </c>
      <c r="C257" s="522">
        <v>1</v>
      </c>
      <c r="D257" s="522">
        <v>316</v>
      </c>
      <c r="E257" s="520">
        <v>1</v>
      </c>
      <c r="F257" s="520"/>
      <c r="G257" s="521" t="s">
        <v>213</v>
      </c>
      <c r="H257" s="519"/>
      <c r="I257" s="519"/>
      <c r="J257" s="519"/>
      <c r="K257" s="519"/>
      <c r="L257" s="519"/>
      <c r="M257" s="519"/>
      <c r="N257" s="519"/>
      <c r="O257" s="519"/>
      <c r="P257" s="519"/>
      <c r="Q257" s="519"/>
      <c r="R257" s="519"/>
      <c r="S257" s="519"/>
      <c r="T257" s="519"/>
      <c r="U257" s="519"/>
      <c r="V257" s="519"/>
      <c r="W257" s="519"/>
      <c r="X257" s="519"/>
      <c r="Y257" s="519"/>
      <c r="Z257" s="519"/>
      <c r="AA257" s="519"/>
      <c r="AB257" s="519"/>
      <c r="AC257" s="519"/>
      <c r="AD257" s="519"/>
      <c r="AE257" s="519"/>
      <c r="AF257" s="519"/>
      <c r="AG257" s="519"/>
      <c r="AH257" s="519"/>
      <c r="AI257" s="519"/>
      <c r="AJ257" s="519"/>
      <c r="AK257" s="519"/>
      <c r="AL257" s="519"/>
      <c r="AM257" s="519"/>
      <c r="AN257" s="519">
        <f t="shared" si="219"/>
        <v>0</v>
      </c>
      <c r="AO257" s="514">
        <f t="shared" si="177"/>
        <v>0</v>
      </c>
      <c r="AP257" s="515">
        <f t="shared" si="178"/>
        <v>0</v>
      </c>
      <c r="AQ257" s="516">
        <f t="shared" si="179"/>
        <v>0</v>
      </c>
      <c r="AR257" s="516">
        <f t="shared" si="180"/>
        <v>0</v>
      </c>
      <c r="AS257" s="514">
        <f t="shared" si="181"/>
        <v>0</v>
      </c>
      <c r="AT257" s="516">
        <f t="shared" si="182"/>
        <v>0</v>
      </c>
      <c r="AU257" s="516">
        <f t="shared" si="183"/>
        <v>0</v>
      </c>
      <c r="AV257" s="516">
        <f t="shared" si="184"/>
        <v>0</v>
      </c>
      <c r="AW257" s="516">
        <f t="shared" si="185"/>
        <v>0</v>
      </c>
      <c r="AX257" s="516">
        <f t="shared" si="186"/>
        <v>0</v>
      </c>
      <c r="AY257" s="516">
        <f t="shared" si="187"/>
        <v>0</v>
      </c>
      <c r="AZ257" s="516">
        <f t="shared" si="188"/>
        <v>0</v>
      </c>
    </row>
    <row r="258" spans="1:52">
      <c r="A258" s="520">
        <v>1</v>
      </c>
      <c r="B258" s="522">
        <v>3</v>
      </c>
      <c r="C258" s="522">
        <v>1</v>
      </c>
      <c r="D258" s="522">
        <v>316</v>
      </c>
      <c r="E258" s="520">
        <v>2</v>
      </c>
      <c r="F258" s="520"/>
      <c r="G258" s="521" t="s">
        <v>214</v>
      </c>
      <c r="H258" s="519"/>
      <c r="I258" s="519"/>
      <c r="J258" s="519"/>
      <c r="K258" s="519"/>
      <c r="L258" s="519"/>
      <c r="M258" s="519"/>
      <c r="N258" s="519"/>
      <c r="O258" s="519"/>
      <c r="P258" s="519"/>
      <c r="Q258" s="519"/>
      <c r="R258" s="519"/>
      <c r="S258" s="519"/>
      <c r="T258" s="519"/>
      <c r="U258" s="519"/>
      <c r="V258" s="519"/>
      <c r="W258" s="519"/>
      <c r="X258" s="519"/>
      <c r="Y258" s="519"/>
      <c r="Z258" s="519"/>
      <c r="AA258" s="519"/>
      <c r="AB258" s="519"/>
      <c r="AC258" s="519"/>
      <c r="AD258" s="519"/>
      <c r="AE258" s="519"/>
      <c r="AF258" s="519"/>
      <c r="AG258" s="519"/>
      <c r="AH258" s="519"/>
      <c r="AI258" s="519"/>
      <c r="AJ258" s="519"/>
      <c r="AK258" s="519"/>
      <c r="AL258" s="519"/>
      <c r="AM258" s="519"/>
      <c r="AN258" s="519">
        <f t="shared" si="219"/>
        <v>0</v>
      </c>
      <c r="AO258" s="514">
        <f t="shared" si="177"/>
        <v>0</v>
      </c>
      <c r="AP258" s="515">
        <f t="shared" si="178"/>
        <v>0</v>
      </c>
      <c r="AQ258" s="516">
        <f t="shared" si="179"/>
        <v>0</v>
      </c>
      <c r="AR258" s="516">
        <f t="shared" si="180"/>
        <v>0</v>
      </c>
      <c r="AS258" s="514">
        <f t="shared" si="181"/>
        <v>0</v>
      </c>
      <c r="AT258" s="516">
        <f t="shared" si="182"/>
        <v>0</v>
      </c>
      <c r="AU258" s="516">
        <f t="shared" si="183"/>
        <v>0</v>
      </c>
      <c r="AV258" s="516">
        <f t="shared" si="184"/>
        <v>0</v>
      </c>
      <c r="AW258" s="516">
        <f t="shared" si="185"/>
        <v>0</v>
      </c>
      <c r="AX258" s="516">
        <f t="shared" si="186"/>
        <v>0</v>
      </c>
      <c r="AY258" s="516">
        <f t="shared" si="187"/>
        <v>0</v>
      </c>
      <c r="AZ258" s="516">
        <f t="shared" si="188"/>
        <v>0</v>
      </c>
    </row>
    <row r="259" spans="1:52">
      <c r="A259" s="520">
        <v>1</v>
      </c>
      <c r="B259" s="522">
        <v>3</v>
      </c>
      <c r="C259" s="522">
        <v>1</v>
      </c>
      <c r="D259" s="522">
        <v>317</v>
      </c>
      <c r="E259" s="523"/>
      <c r="F259" s="523"/>
      <c r="G259" s="524" t="s">
        <v>215</v>
      </c>
      <c r="H259" s="518">
        <f>+H260</f>
        <v>0</v>
      </c>
      <c r="I259" s="518">
        <f t="shared" ref="I259:AL259" si="222">+I260</f>
        <v>0</v>
      </c>
      <c r="J259" s="518">
        <f t="shared" si="222"/>
        <v>0</v>
      </c>
      <c r="K259" s="518">
        <f t="shared" si="222"/>
        <v>0</v>
      </c>
      <c r="L259" s="518">
        <f t="shared" si="222"/>
        <v>0</v>
      </c>
      <c r="M259" s="518">
        <f t="shared" si="222"/>
        <v>0</v>
      </c>
      <c r="N259" s="518">
        <f t="shared" si="222"/>
        <v>0</v>
      </c>
      <c r="O259" s="518">
        <f t="shared" si="222"/>
        <v>0</v>
      </c>
      <c r="P259" s="518">
        <f t="shared" si="222"/>
        <v>0</v>
      </c>
      <c r="Q259" s="518">
        <f t="shared" si="222"/>
        <v>0</v>
      </c>
      <c r="R259" s="518">
        <f t="shared" si="222"/>
        <v>0</v>
      </c>
      <c r="S259" s="518">
        <f t="shared" si="222"/>
        <v>0</v>
      </c>
      <c r="T259" s="518">
        <f t="shared" si="222"/>
        <v>0</v>
      </c>
      <c r="U259" s="518">
        <f t="shared" si="222"/>
        <v>0</v>
      </c>
      <c r="V259" s="518">
        <f t="shared" si="222"/>
        <v>0</v>
      </c>
      <c r="W259" s="518">
        <f t="shared" si="222"/>
        <v>0</v>
      </c>
      <c r="X259" s="518">
        <f t="shared" si="222"/>
        <v>0</v>
      </c>
      <c r="Y259" s="518">
        <f t="shared" si="222"/>
        <v>0</v>
      </c>
      <c r="Z259" s="518">
        <f t="shared" si="222"/>
        <v>0</v>
      </c>
      <c r="AA259" s="518">
        <f t="shared" si="222"/>
        <v>0</v>
      </c>
      <c r="AB259" s="518">
        <f t="shared" si="222"/>
        <v>0</v>
      </c>
      <c r="AC259" s="518">
        <f t="shared" si="222"/>
        <v>0</v>
      </c>
      <c r="AD259" s="518">
        <f t="shared" si="222"/>
        <v>0</v>
      </c>
      <c r="AE259" s="518">
        <f t="shared" si="222"/>
        <v>0</v>
      </c>
      <c r="AF259" s="518">
        <f t="shared" si="222"/>
        <v>0</v>
      </c>
      <c r="AG259" s="518">
        <f t="shared" si="222"/>
        <v>0</v>
      </c>
      <c r="AH259" s="518">
        <f t="shared" si="222"/>
        <v>0</v>
      </c>
      <c r="AI259" s="518">
        <f t="shared" si="222"/>
        <v>0</v>
      </c>
      <c r="AJ259" s="518">
        <f t="shared" si="222"/>
        <v>0</v>
      </c>
      <c r="AK259" s="518">
        <f t="shared" si="222"/>
        <v>0</v>
      </c>
      <c r="AL259" s="518">
        <f t="shared" si="222"/>
        <v>0</v>
      </c>
      <c r="AM259" s="518">
        <v>0</v>
      </c>
      <c r="AN259" s="518">
        <f t="shared" si="219"/>
        <v>0</v>
      </c>
      <c r="AO259" s="514">
        <f t="shared" si="177"/>
        <v>0</v>
      </c>
      <c r="AP259" s="515">
        <f t="shared" si="178"/>
        <v>0</v>
      </c>
      <c r="AQ259" s="516">
        <f t="shared" si="179"/>
        <v>0</v>
      </c>
      <c r="AR259" s="516">
        <f t="shared" si="180"/>
        <v>0</v>
      </c>
      <c r="AS259" s="514">
        <f t="shared" si="181"/>
        <v>0</v>
      </c>
      <c r="AT259" s="516">
        <f t="shared" si="182"/>
        <v>0</v>
      </c>
      <c r="AU259" s="516">
        <f t="shared" si="183"/>
        <v>0</v>
      </c>
      <c r="AV259" s="516">
        <f t="shared" si="184"/>
        <v>0</v>
      </c>
      <c r="AW259" s="516">
        <f t="shared" si="185"/>
        <v>0</v>
      </c>
      <c r="AX259" s="516">
        <f t="shared" si="186"/>
        <v>0</v>
      </c>
      <c r="AY259" s="516">
        <f t="shared" si="187"/>
        <v>0</v>
      </c>
      <c r="AZ259" s="516">
        <f t="shared" si="188"/>
        <v>0</v>
      </c>
    </row>
    <row r="260" spans="1:52">
      <c r="A260" s="520">
        <v>1</v>
      </c>
      <c r="B260" s="522">
        <v>3</v>
      </c>
      <c r="C260" s="522">
        <v>1</v>
      </c>
      <c r="D260" s="522">
        <v>317</v>
      </c>
      <c r="E260" s="520">
        <v>1</v>
      </c>
      <c r="F260" s="520"/>
      <c r="G260" s="521" t="s">
        <v>216</v>
      </c>
      <c r="H260" s="519"/>
      <c r="I260" s="519"/>
      <c r="J260" s="519"/>
      <c r="K260" s="519"/>
      <c r="L260" s="519"/>
      <c r="M260" s="519"/>
      <c r="N260" s="519"/>
      <c r="O260" s="519"/>
      <c r="P260" s="519"/>
      <c r="Q260" s="519"/>
      <c r="R260" s="519"/>
      <c r="S260" s="519"/>
      <c r="T260" s="519"/>
      <c r="U260" s="519"/>
      <c r="V260" s="519"/>
      <c r="W260" s="519"/>
      <c r="X260" s="519"/>
      <c r="Y260" s="519"/>
      <c r="Z260" s="519"/>
      <c r="AA260" s="519"/>
      <c r="AB260" s="519"/>
      <c r="AC260" s="519"/>
      <c r="AD260" s="519"/>
      <c r="AE260" s="519"/>
      <c r="AF260" s="519"/>
      <c r="AG260" s="519"/>
      <c r="AH260" s="519"/>
      <c r="AI260" s="519"/>
      <c r="AJ260" s="519"/>
      <c r="AK260" s="519"/>
      <c r="AL260" s="519"/>
      <c r="AM260" s="519"/>
      <c r="AN260" s="519">
        <f t="shared" si="219"/>
        <v>0</v>
      </c>
      <c r="AO260" s="514">
        <f t="shared" si="177"/>
        <v>0</v>
      </c>
      <c r="AP260" s="515">
        <f t="shared" si="178"/>
        <v>0</v>
      </c>
      <c r="AQ260" s="516">
        <f t="shared" si="179"/>
        <v>0</v>
      </c>
      <c r="AR260" s="516">
        <f t="shared" si="180"/>
        <v>0</v>
      </c>
      <c r="AS260" s="514">
        <f t="shared" si="181"/>
        <v>0</v>
      </c>
      <c r="AT260" s="516">
        <f t="shared" si="182"/>
        <v>0</v>
      </c>
      <c r="AU260" s="516">
        <f t="shared" si="183"/>
        <v>0</v>
      </c>
      <c r="AV260" s="516">
        <f t="shared" si="184"/>
        <v>0</v>
      </c>
      <c r="AW260" s="516">
        <f t="shared" si="185"/>
        <v>0</v>
      </c>
      <c r="AX260" s="516">
        <f t="shared" si="186"/>
        <v>0</v>
      </c>
      <c r="AY260" s="516">
        <f t="shared" si="187"/>
        <v>0</v>
      </c>
      <c r="AZ260" s="516">
        <f t="shared" si="188"/>
        <v>0</v>
      </c>
    </row>
    <row r="261" spans="1:52">
      <c r="A261" s="520">
        <v>1</v>
      </c>
      <c r="B261" s="522">
        <v>3</v>
      </c>
      <c r="C261" s="522">
        <v>1</v>
      </c>
      <c r="D261" s="522">
        <v>318</v>
      </c>
      <c r="E261" s="523"/>
      <c r="F261" s="523"/>
      <c r="G261" s="524" t="s">
        <v>217</v>
      </c>
      <c r="H261" s="518">
        <f>+H262+H263</f>
        <v>0</v>
      </c>
      <c r="I261" s="518">
        <f t="shared" ref="I261:AL261" si="223">+I262+I263</f>
        <v>0</v>
      </c>
      <c r="J261" s="518">
        <f t="shared" si="223"/>
        <v>0</v>
      </c>
      <c r="K261" s="518">
        <f t="shared" si="223"/>
        <v>0</v>
      </c>
      <c r="L261" s="518">
        <v>0</v>
      </c>
      <c r="M261" s="518">
        <f t="shared" ref="M261:AJ261" si="224">+M262+M263</f>
        <v>0</v>
      </c>
      <c r="N261" s="518">
        <f t="shared" si="224"/>
        <v>0</v>
      </c>
      <c r="O261" s="518">
        <f t="shared" si="224"/>
        <v>0</v>
      </c>
      <c r="P261" s="518">
        <f t="shared" si="224"/>
        <v>0</v>
      </c>
      <c r="Q261" s="518">
        <f t="shared" si="224"/>
        <v>0</v>
      </c>
      <c r="R261" s="518">
        <f t="shared" si="224"/>
        <v>0</v>
      </c>
      <c r="S261" s="518">
        <f t="shared" si="224"/>
        <v>0</v>
      </c>
      <c r="T261" s="518">
        <f t="shared" si="224"/>
        <v>0</v>
      </c>
      <c r="U261" s="518">
        <f t="shared" si="224"/>
        <v>0</v>
      </c>
      <c r="V261" s="518">
        <f t="shared" si="224"/>
        <v>0</v>
      </c>
      <c r="W261" s="518">
        <f t="shared" si="224"/>
        <v>0</v>
      </c>
      <c r="X261" s="518">
        <f t="shared" si="224"/>
        <v>0</v>
      </c>
      <c r="Y261" s="518">
        <f t="shared" si="224"/>
        <v>0</v>
      </c>
      <c r="Z261" s="518">
        <f t="shared" si="224"/>
        <v>0</v>
      </c>
      <c r="AA261" s="518">
        <f t="shared" si="224"/>
        <v>0</v>
      </c>
      <c r="AB261" s="518">
        <f t="shared" si="224"/>
        <v>0</v>
      </c>
      <c r="AC261" s="518">
        <f t="shared" si="224"/>
        <v>0</v>
      </c>
      <c r="AD261" s="518">
        <f t="shared" si="224"/>
        <v>0</v>
      </c>
      <c r="AE261" s="518">
        <f t="shared" si="224"/>
        <v>0</v>
      </c>
      <c r="AF261" s="518">
        <f t="shared" si="224"/>
        <v>0</v>
      </c>
      <c r="AG261" s="518">
        <f t="shared" si="224"/>
        <v>0</v>
      </c>
      <c r="AH261" s="518">
        <f t="shared" si="224"/>
        <v>0</v>
      </c>
      <c r="AI261" s="518">
        <f t="shared" si="224"/>
        <v>0</v>
      </c>
      <c r="AJ261" s="518">
        <f t="shared" si="224"/>
        <v>0</v>
      </c>
      <c r="AK261" s="518">
        <f t="shared" si="223"/>
        <v>0</v>
      </c>
      <c r="AL261" s="518">
        <f t="shared" si="223"/>
        <v>0</v>
      </c>
      <c r="AM261" s="518">
        <v>0</v>
      </c>
      <c r="AN261" s="518">
        <f t="shared" si="219"/>
        <v>0</v>
      </c>
      <c r="AO261" s="514">
        <f t="shared" si="177"/>
        <v>0</v>
      </c>
      <c r="AP261" s="515">
        <f t="shared" si="178"/>
        <v>0</v>
      </c>
      <c r="AQ261" s="516">
        <f t="shared" si="179"/>
        <v>0</v>
      </c>
      <c r="AR261" s="516">
        <f t="shared" si="180"/>
        <v>0</v>
      </c>
      <c r="AS261" s="514">
        <f t="shared" si="181"/>
        <v>0</v>
      </c>
      <c r="AT261" s="516">
        <f t="shared" si="182"/>
        <v>0</v>
      </c>
      <c r="AU261" s="516">
        <f t="shared" si="183"/>
        <v>0</v>
      </c>
      <c r="AV261" s="516">
        <f t="shared" si="184"/>
        <v>0</v>
      </c>
      <c r="AW261" s="516">
        <f t="shared" si="185"/>
        <v>0</v>
      </c>
      <c r="AX261" s="516">
        <f t="shared" si="186"/>
        <v>0</v>
      </c>
      <c r="AY261" s="516">
        <f t="shared" si="187"/>
        <v>0</v>
      </c>
      <c r="AZ261" s="516">
        <f t="shared" si="188"/>
        <v>0</v>
      </c>
    </row>
    <row r="262" spans="1:52">
      <c r="A262" s="520">
        <v>1</v>
      </c>
      <c r="B262" s="522">
        <v>3</v>
      </c>
      <c r="C262" s="522">
        <v>1</v>
      </c>
      <c r="D262" s="522">
        <v>318</v>
      </c>
      <c r="E262" s="520">
        <v>1</v>
      </c>
      <c r="F262" s="520"/>
      <c r="G262" s="521" t="s">
        <v>218</v>
      </c>
      <c r="H262" s="519"/>
      <c r="I262" s="519"/>
      <c r="J262" s="519"/>
      <c r="K262" s="519"/>
      <c r="L262" s="519"/>
      <c r="M262" s="519"/>
      <c r="N262" s="519"/>
      <c r="O262" s="519"/>
      <c r="P262" s="519"/>
      <c r="Q262" s="519"/>
      <c r="R262" s="519"/>
      <c r="S262" s="519"/>
      <c r="T262" s="519"/>
      <c r="U262" s="519"/>
      <c r="V262" s="519"/>
      <c r="W262" s="519"/>
      <c r="X262" s="519"/>
      <c r="Y262" s="519"/>
      <c r="Z262" s="519"/>
      <c r="AA262" s="519"/>
      <c r="AB262" s="519"/>
      <c r="AC262" s="519"/>
      <c r="AD262" s="519"/>
      <c r="AE262" s="519"/>
      <c r="AF262" s="519"/>
      <c r="AG262" s="519"/>
      <c r="AH262" s="519"/>
      <c r="AI262" s="519"/>
      <c r="AJ262" s="519"/>
      <c r="AK262" s="519"/>
      <c r="AL262" s="519"/>
      <c r="AM262" s="519"/>
      <c r="AN262" s="519">
        <f t="shared" si="219"/>
        <v>0</v>
      </c>
      <c r="AO262" s="514">
        <f t="shared" si="177"/>
        <v>0</v>
      </c>
      <c r="AP262" s="515">
        <f t="shared" si="178"/>
        <v>0</v>
      </c>
      <c r="AQ262" s="516">
        <f t="shared" si="179"/>
        <v>0</v>
      </c>
      <c r="AR262" s="516">
        <f t="shared" si="180"/>
        <v>0</v>
      </c>
      <c r="AS262" s="514">
        <f t="shared" si="181"/>
        <v>0</v>
      </c>
      <c r="AT262" s="516">
        <f t="shared" si="182"/>
        <v>0</v>
      </c>
      <c r="AU262" s="516">
        <f t="shared" si="183"/>
        <v>0</v>
      </c>
      <c r="AV262" s="516">
        <f t="shared" si="184"/>
        <v>0</v>
      </c>
      <c r="AW262" s="516">
        <f t="shared" si="185"/>
        <v>0</v>
      </c>
      <c r="AX262" s="516">
        <f t="shared" si="186"/>
        <v>0</v>
      </c>
      <c r="AY262" s="516">
        <f t="shared" si="187"/>
        <v>0</v>
      </c>
      <c r="AZ262" s="516">
        <f t="shared" si="188"/>
        <v>0</v>
      </c>
    </row>
    <row r="263" spans="1:52">
      <c r="A263" s="520">
        <v>1</v>
      </c>
      <c r="B263" s="522">
        <v>3</v>
      </c>
      <c r="C263" s="522">
        <v>1</v>
      </c>
      <c r="D263" s="522">
        <v>318</v>
      </c>
      <c r="E263" s="520">
        <v>2</v>
      </c>
      <c r="F263" s="520"/>
      <c r="G263" s="521" t="s">
        <v>219</v>
      </c>
      <c r="H263" s="519"/>
      <c r="I263" s="519"/>
      <c r="J263" s="519"/>
      <c r="K263" s="519"/>
      <c r="L263" s="519"/>
      <c r="M263" s="519"/>
      <c r="N263" s="519"/>
      <c r="O263" s="519"/>
      <c r="P263" s="519"/>
      <c r="Q263" s="519"/>
      <c r="R263" s="519"/>
      <c r="S263" s="519"/>
      <c r="T263" s="519"/>
      <c r="U263" s="519"/>
      <c r="V263" s="519"/>
      <c r="W263" s="519"/>
      <c r="X263" s="519"/>
      <c r="Y263" s="519"/>
      <c r="Z263" s="519"/>
      <c r="AA263" s="519"/>
      <c r="AB263" s="519"/>
      <c r="AC263" s="519"/>
      <c r="AD263" s="519"/>
      <c r="AE263" s="519"/>
      <c r="AF263" s="519"/>
      <c r="AG263" s="519"/>
      <c r="AH263" s="519"/>
      <c r="AI263" s="519"/>
      <c r="AJ263" s="519"/>
      <c r="AK263" s="519"/>
      <c r="AL263" s="519"/>
      <c r="AM263" s="519"/>
      <c r="AN263" s="519">
        <f t="shared" si="219"/>
        <v>0</v>
      </c>
      <c r="AO263" s="514">
        <f t="shared" si="177"/>
        <v>0</v>
      </c>
      <c r="AP263" s="515">
        <f t="shared" si="178"/>
        <v>0</v>
      </c>
      <c r="AQ263" s="516">
        <f t="shared" si="179"/>
        <v>0</v>
      </c>
      <c r="AR263" s="516">
        <f t="shared" si="180"/>
        <v>0</v>
      </c>
      <c r="AS263" s="514">
        <f t="shared" si="181"/>
        <v>0</v>
      </c>
      <c r="AT263" s="516">
        <f t="shared" si="182"/>
        <v>0</v>
      </c>
      <c r="AU263" s="516">
        <f t="shared" si="183"/>
        <v>0</v>
      </c>
      <c r="AV263" s="516">
        <f t="shared" si="184"/>
        <v>0</v>
      </c>
      <c r="AW263" s="516">
        <f t="shared" si="185"/>
        <v>0</v>
      </c>
      <c r="AX263" s="516">
        <f t="shared" si="186"/>
        <v>0</v>
      </c>
      <c r="AY263" s="516">
        <f t="shared" si="187"/>
        <v>0</v>
      </c>
      <c r="AZ263" s="516">
        <f t="shared" si="188"/>
        <v>0</v>
      </c>
    </row>
    <row r="264" spans="1:52">
      <c r="A264" s="520">
        <v>1</v>
      </c>
      <c r="B264" s="522">
        <v>3</v>
      </c>
      <c r="C264" s="522">
        <v>1</v>
      </c>
      <c r="D264" s="522">
        <v>319</v>
      </c>
      <c r="E264" s="520"/>
      <c r="F264" s="520"/>
      <c r="G264" s="524" t="s">
        <v>220</v>
      </c>
      <c r="H264" s="518">
        <f>+H265</f>
        <v>0</v>
      </c>
      <c r="I264" s="518">
        <f t="shared" ref="I264:AL264" si="225">+I265</f>
        <v>0</v>
      </c>
      <c r="J264" s="518">
        <f t="shared" si="225"/>
        <v>0</v>
      </c>
      <c r="K264" s="518">
        <f t="shared" si="225"/>
        <v>0</v>
      </c>
      <c r="L264" s="518">
        <f t="shared" si="225"/>
        <v>0</v>
      </c>
      <c r="M264" s="518">
        <f t="shared" si="225"/>
        <v>0</v>
      </c>
      <c r="N264" s="518">
        <f t="shared" si="225"/>
        <v>0</v>
      </c>
      <c r="O264" s="518">
        <f t="shared" si="225"/>
        <v>0</v>
      </c>
      <c r="P264" s="518">
        <f t="shared" si="225"/>
        <v>0</v>
      </c>
      <c r="Q264" s="518">
        <f t="shared" si="225"/>
        <v>0</v>
      </c>
      <c r="R264" s="518">
        <f t="shared" si="225"/>
        <v>0</v>
      </c>
      <c r="S264" s="518">
        <f t="shared" si="225"/>
        <v>0</v>
      </c>
      <c r="T264" s="518">
        <f t="shared" si="225"/>
        <v>0</v>
      </c>
      <c r="U264" s="518">
        <f t="shared" si="225"/>
        <v>0</v>
      </c>
      <c r="V264" s="518">
        <f t="shared" si="225"/>
        <v>0</v>
      </c>
      <c r="W264" s="518">
        <f t="shared" si="225"/>
        <v>0</v>
      </c>
      <c r="X264" s="518">
        <f t="shared" si="225"/>
        <v>0</v>
      </c>
      <c r="Y264" s="518">
        <f t="shared" si="225"/>
        <v>0</v>
      </c>
      <c r="Z264" s="518">
        <f t="shared" si="225"/>
        <v>0</v>
      </c>
      <c r="AA264" s="518">
        <f t="shared" si="225"/>
        <v>0</v>
      </c>
      <c r="AB264" s="518">
        <f t="shared" si="225"/>
        <v>0</v>
      </c>
      <c r="AC264" s="518">
        <f t="shared" si="225"/>
        <v>0</v>
      </c>
      <c r="AD264" s="518">
        <f t="shared" si="225"/>
        <v>0</v>
      </c>
      <c r="AE264" s="518">
        <f t="shared" si="225"/>
        <v>0</v>
      </c>
      <c r="AF264" s="518">
        <f t="shared" si="225"/>
        <v>0</v>
      </c>
      <c r="AG264" s="518">
        <f t="shared" si="225"/>
        <v>0</v>
      </c>
      <c r="AH264" s="518">
        <f t="shared" si="225"/>
        <v>0</v>
      </c>
      <c r="AI264" s="518">
        <f t="shared" si="225"/>
        <v>0</v>
      </c>
      <c r="AJ264" s="518">
        <f t="shared" si="225"/>
        <v>0</v>
      </c>
      <c r="AK264" s="518">
        <f t="shared" si="225"/>
        <v>0</v>
      </c>
      <c r="AL264" s="518">
        <f t="shared" si="225"/>
        <v>0</v>
      </c>
      <c r="AM264" s="518">
        <v>0</v>
      </c>
      <c r="AN264" s="518">
        <f t="shared" si="219"/>
        <v>0</v>
      </c>
      <c r="AO264" s="514">
        <f t="shared" si="177"/>
        <v>0</v>
      </c>
      <c r="AP264" s="515">
        <f t="shared" si="178"/>
        <v>0</v>
      </c>
      <c r="AQ264" s="516">
        <f t="shared" si="179"/>
        <v>0</v>
      </c>
      <c r="AR264" s="516">
        <f t="shared" si="180"/>
        <v>0</v>
      </c>
      <c r="AS264" s="514">
        <f t="shared" si="181"/>
        <v>0</v>
      </c>
      <c r="AT264" s="516">
        <f t="shared" si="182"/>
        <v>0</v>
      </c>
      <c r="AU264" s="516">
        <f t="shared" si="183"/>
        <v>0</v>
      </c>
      <c r="AV264" s="516">
        <f t="shared" si="184"/>
        <v>0</v>
      </c>
      <c r="AW264" s="516">
        <f t="shared" si="185"/>
        <v>0</v>
      </c>
      <c r="AX264" s="516">
        <f t="shared" si="186"/>
        <v>0</v>
      </c>
      <c r="AY264" s="516">
        <f t="shared" si="187"/>
        <v>0</v>
      </c>
      <c r="AZ264" s="516">
        <f t="shared" si="188"/>
        <v>0</v>
      </c>
    </row>
    <row r="265" spans="1:52" s="47" customFormat="1">
      <c r="A265" s="520">
        <v>1</v>
      </c>
      <c r="B265" s="522">
        <v>3</v>
      </c>
      <c r="C265" s="522">
        <v>1</v>
      </c>
      <c r="D265" s="522">
        <v>319</v>
      </c>
      <c r="E265" s="522">
        <v>1</v>
      </c>
      <c r="F265" s="522"/>
      <c r="G265" s="526" t="s">
        <v>221</v>
      </c>
      <c r="H265" s="519"/>
      <c r="I265" s="519"/>
      <c r="J265" s="519"/>
      <c r="K265" s="519"/>
      <c r="L265" s="519"/>
      <c r="M265" s="519"/>
      <c r="N265" s="519"/>
      <c r="O265" s="519"/>
      <c r="P265" s="519">
        <v>0</v>
      </c>
      <c r="Q265" s="519"/>
      <c r="R265" s="519"/>
      <c r="S265" s="519"/>
      <c r="T265" s="519"/>
      <c r="U265" s="519"/>
      <c r="V265" s="519"/>
      <c r="W265" s="519"/>
      <c r="X265" s="519"/>
      <c r="Y265" s="519"/>
      <c r="Z265" s="519"/>
      <c r="AA265" s="519"/>
      <c r="AB265" s="519"/>
      <c r="AC265" s="519"/>
      <c r="AD265" s="519"/>
      <c r="AE265" s="519"/>
      <c r="AF265" s="519"/>
      <c r="AG265" s="519"/>
      <c r="AH265" s="519"/>
      <c r="AI265" s="519"/>
      <c r="AJ265" s="519"/>
      <c r="AK265" s="519"/>
      <c r="AL265" s="519"/>
      <c r="AM265" s="519"/>
      <c r="AN265" s="519">
        <f t="shared" si="219"/>
        <v>0</v>
      </c>
      <c r="AO265" s="514">
        <f t="shared" ref="AO265:AO328" si="226">+AN265/12</f>
        <v>0</v>
      </c>
      <c r="AP265" s="515">
        <f t="shared" ref="AP265:AP328" si="227">+AN265/12</f>
        <v>0</v>
      </c>
      <c r="AQ265" s="516">
        <f t="shared" ref="AQ265:AQ328" si="228">+AN265/12</f>
        <v>0</v>
      </c>
      <c r="AR265" s="516">
        <f t="shared" ref="AR265:AR328" si="229">+AN265/12</f>
        <v>0</v>
      </c>
      <c r="AS265" s="514">
        <f t="shared" ref="AS265:AS328" si="230">+AN265/12</f>
        <v>0</v>
      </c>
      <c r="AT265" s="516">
        <f t="shared" ref="AT265:AT328" si="231">+AN265/12</f>
        <v>0</v>
      </c>
      <c r="AU265" s="516">
        <f t="shared" ref="AU265:AU328" si="232">+AN265/12</f>
        <v>0</v>
      </c>
      <c r="AV265" s="516">
        <f t="shared" ref="AV265:AV328" si="233">+AN265/12</f>
        <v>0</v>
      </c>
      <c r="AW265" s="516">
        <f t="shared" ref="AW265:AW328" si="234">+AN265/12</f>
        <v>0</v>
      </c>
      <c r="AX265" s="516">
        <f t="shared" ref="AX265:AX328" si="235">+AN265/12</f>
        <v>0</v>
      </c>
      <c r="AY265" s="516">
        <f t="shared" ref="AY265:AY328" si="236">+AN265/12</f>
        <v>0</v>
      </c>
      <c r="AZ265" s="516">
        <f t="shared" ref="AZ265:AZ328" si="237">+AN265/12</f>
        <v>0</v>
      </c>
    </row>
    <row r="266" spans="1:52">
      <c r="A266" s="520">
        <v>1</v>
      </c>
      <c r="B266" s="522">
        <v>3</v>
      </c>
      <c r="C266" s="522">
        <v>2</v>
      </c>
      <c r="D266" s="522"/>
      <c r="E266" s="523"/>
      <c r="F266" s="523"/>
      <c r="G266" s="524" t="s">
        <v>222</v>
      </c>
      <c r="H266" s="517">
        <f>+H267+H269+H271+H274+H276+H278+H282+H284+H287</f>
        <v>0</v>
      </c>
      <c r="I266" s="517">
        <f t="shared" ref="I266:AK266" si="238">+I267+I269+I271+I274+I276+I278+I282+I284+I287</f>
        <v>0</v>
      </c>
      <c r="J266" s="517">
        <f t="shared" si="238"/>
        <v>0</v>
      </c>
      <c r="K266" s="517">
        <f t="shared" si="238"/>
        <v>0</v>
      </c>
      <c r="L266" s="517">
        <f t="shared" si="238"/>
        <v>0</v>
      </c>
      <c r="M266" s="517">
        <f t="shared" si="238"/>
        <v>0</v>
      </c>
      <c r="N266" s="517">
        <f t="shared" si="238"/>
        <v>0</v>
      </c>
      <c r="O266" s="517">
        <f t="shared" si="238"/>
        <v>0</v>
      </c>
      <c r="P266" s="517">
        <f t="shared" si="238"/>
        <v>0</v>
      </c>
      <c r="Q266" s="517">
        <f t="shared" si="238"/>
        <v>0</v>
      </c>
      <c r="R266" s="517">
        <f t="shared" si="238"/>
        <v>0</v>
      </c>
      <c r="S266" s="517">
        <f t="shared" si="238"/>
        <v>0</v>
      </c>
      <c r="T266" s="517">
        <f t="shared" si="238"/>
        <v>0</v>
      </c>
      <c r="U266" s="517">
        <f t="shared" si="238"/>
        <v>0</v>
      </c>
      <c r="V266" s="517">
        <f t="shared" si="238"/>
        <v>0</v>
      </c>
      <c r="W266" s="517">
        <f t="shared" si="238"/>
        <v>0</v>
      </c>
      <c r="X266" s="517">
        <f t="shared" si="238"/>
        <v>0</v>
      </c>
      <c r="Y266" s="517">
        <f t="shared" si="238"/>
        <v>0</v>
      </c>
      <c r="Z266" s="517">
        <f t="shared" si="238"/>
        <v>0</v>
      </c>
      <c r="AA266" s="517">
        <f t="shared" si="238"/>
        <v>0</v>
      </c>
      <c r="AB266" s="517">
        <f t="shared" si="238"/>
        <v>0</v>
      </c>
      <c r="AC266" s="517">
        <f t="shared" si="238"/>
        <v>0</v>
      </c>
      <c r="AD266" s="517">
        <f t="shared" si="238"/>
        <v>0</v>
      </c>
      <c r="AE266" s="517">
        <f t="shared" si="238"/>
        <v>0</v>
      </c>
      <c r="AF266" s="517">
        <f t="shared" si="238"/>
        <v>0</v>
      </c>
      <c r="AG266" s="517">
        <f t="shared" si="238"/>
        <v>0</v>
      </c>
      <c r="AH266" s="517">
        <f t="shared" si="238"/>
        <v>0</v>
      </c>
      <c r="AI266" s="517">
        <f t="shared" si="238"/>
        <v>0</v>
      </c>
      <c r="AJ266" s="517">
        <f t="shared" si="238"/>
        <v>0</v>
      </c>
      <c r="AK266" s="517">
        <f t="shared" si="238"/>
        <v>0</v>
      </c>
      <c r="AL266" s="517">
        <f>+AL267+AL269+AL271+AL274+AL276+AL278+AL282+AL284+AL287</f>
        <v>0</v>
      </c>
      <c r="AM266" s="517">
        <v>0</v>
      </c>
      <c r="AN266" s="517">
        <f t="shared" si="219"/>
        <v>0</v>
      </c>
      <c r="AO266" s="514">
        <f t="shared" si="226"/>
        <v>0</v>
      </c>
      <c r="AP266" s="515">
        <f t="shared" si="227"/>
        <v>0</v>
      </c>
      <c r="AQ266" s="516">
        <f t="shared" si="228"/>
        <v>0</v>
      </c>
      <c r="AR266" s="516">
        <f t="shared" si="229"/>
        <v>0</v>
      </c>
      <c r="AS266" s="514">
        <f t="shared" si="230"/>
        <v>0</v>
      </c>
      <c r="AT266" s="516">
        <f t="shared" si="231"/>
        <v>0</v>
      </c>
      <c r="AU266" s="516">
        <f t="shared" si="232"/>
        <v>0</v>
      </c>
      <c r="AV266" s="516">
        <f t="shared" si="233"/>
        <v>0</v>
      </c>
      <c r="AW266" s="516">
        <f t="shared" si="234"/>
        <v>0</v>
      </c>
      <c r="AX266" s="516">
        <f t="shared" si="235"/>
        <v>0</v>
      </c>
      <c r="AY266" s="516">
        <f t="shared" si="236"/>
        <v>0</v>
      </c>
      <c r="AZ266" s="516">
        <f t="shared" si="237"/>
        <v>0</v>
      </c>
    </row>
    <row r="267" spans="1:52">
      <c r="A267" s="520">
        <v>1</v>
      </c>
      <c r="B267" s="522">
        <v>3</v>
      </c>
      <c r="C267" s="522">
        <v>2</v>
      </c>
      <c r="D267" s="522">
        <v>321</v>
      </c>
      <c r="E267" s="523"/>
      <c r="F267" s="523"/>
      <c r="G267" s="524" t="s">
        <v>223</v>
      </c>
      <c r="H267" s="518">
        <f>+H268</f>
        <v>0</v>
      </c>
      <c r="I267" s="518">
        <f t="shared" ref="I267:AK267" si="239">+I268</f>
        <v>0</v>
      </c>
      <c r="J267" s="518">
        <f t="shared" si="239"/>
        <v>0</v>
      </c>
      <c r="K267" s="518">
        <f t="shared" si="239"/>
        <v>0</v>
      </c>
      <c r="L267" s="518">
        <f t="shared" si="239"/>
        <v>0</v>
      </c>
      <c r="M267" s="518">
        <f t="shared" si="239"/>
        <v>0</v>
      </c>
      <c r="N267" s="518">
        <f t="shared" si="239"/>
        <v>0</v>
      </c>
      <c r="O267" s="518">
        <f t="shared" si="239"/>
        <v>0</v>
      </c>
      <c r="P267" s="518">
        <f t="shared" si="239"/>
        <v>0</v>
      </c>
      <c r="Q267" s="518">
        <f t="shared" si="239"/>
        <v>0</v>
      </c>
      <c r="R267" s="518">
        <f t="shared" si="239"/>
        <v>0</v>
      </c>
      <c r="S267" s="518">
        <f t="shared" si="239"/>
        <v>0</v>
      </c>
      <c r="T267" s="518">
        <f t="shared" si="239"/>
        <v>0</v>
      </c>
      <c r="U267" s="518">
        <f t="shared" si="239"/>
        <v>0</v>
      </c>
      <c r="V267" s="518">
        <f t="shared" si="239"/>
        <v>0</v>
      </c>
      <c r="W267" s="518">
        <f t="shared" si="239"/>
        <v>0</v>
      </c>
      <c r="X267" s="518">
        <f t="shared" si="239"/>
        <v>0</v>
      </c>
      <c r="Y267" s="518">
        <f t="shared" si="239"/>
        <v>0</v>
      </c>
      <c r="Z267" s="518">
        <f t="shared" si="239"/>
        <v>0</v>
      </c>
      <c r="AA267" s="518">
        <f t="shared" si="239"/>
        <v>0</v>
      </c>
      <c r="AB267" s="518">
        <f t="shared" si="239"/>
        <v>0</v>
      </c>
      <c r="AC267" s="518">
        <f t="shared" si="239"/>
        <v>0</v>
      </c>
      <c r="AD267" s="518">
        <f t="shared" si="239"/>
        <v>0</v>
      </c>
      <c r="AE267" s="518">
        <f t="shared" si="239"/>
        <v>0</v>
      </c>
      <c r="AF267" s="518">
        <f t="shared" si="239"/>
        <v>0</v>
      </c>
      <c r="AG267" s="518">
        <f t="shared" si="239"/>
        <v>0</v>
      </c>
      <c r="AH267" s="518">
        <f t="shared" si="239"/>
        <v>0</v>
      </c>
      <c r="AI267" s="518">
        <f t="shared" si="239"/>
        <v>0</v>
      </c>
      <c r="AJ267" s="518">
        <f t="shared" si="239"/>
        <v>0</v>
      </c>
      <c r="AK267" s="518">
        <f t="shared" si="239"/>
        <v>0</v>
      </c>
      <c r="AL267" s="518">
        <f>+AL268</f>
        <v>0</v>
      </c>
      <c r="AM267" s="518">
        <v>0</v>
      </c>
      <c r="AN267" s="518">
        <f t="shared" si="219"/>
        <v>0</v>
      </c>
      <c r="AO267" s="514">
        <f t="shared" si="226"/>
        <v>0</v>
      </c>
      <c r="AP267" s="515">
        <f t="shared" si="227"/>
        <v>0</v>
      </c>
      <c r="AQ267" s="516">
        <f t="shared" si="228"/>
        <v>0</v>
      </c>
      <c r="AR267" s="516">
        <f t="shared" si="229"/>
        <v>0</v>
      </c>
      <c r="AS267" s="514">
        <f t="shared" si="230"/>
        <v>0</v>
      </c>
      <c r="AT267" s="516">
        <f t="shared" si="231"/>
        <v>0</v>
      </c>
      <c r="AU267" s="516">
        <f t="shared" si="232"/>
        <v>0</v>
      </c>
      <c r="AV267" s="516">
        <f t="shared" si="233"/>
        <v>0</v>
      </c>
      <c r="AW267" s="516">
        <f t="shared" si="234"/>
        <v>0</v>
      </c>
      <c r="AX267" s="516">
        <f t="shared" si="235"/>
        <v>0</v>
      </c>
      <c r="AY267" s="516">
        <f t="shared" si="236"/>
        <v>0</v>
      </c>
      <c r="AZ267" s="516">
        <f t="shared" si="237"/>
        <v>0</v>
      </c>
    </row>
    <row r="268" spans="1:52">
      <c r="A268" s="520">
        <v>1</v>
      </c>
      <c r="B268" s="522">
        <v>3</v>
      </c>
      <c r="C268" s="522">
        <v>2</v>
      </c>
      <c r="D268" s="522">
        <v>321</v>
      </c>
      <c r="E268" s="520">
        <v>1</v>
      </c>
      <c r="F268" s="520"/>
      <c r="G268" s="521" t="s">
        <v>223</v>
      </c>
      <c r="H268" s="519"/>
      <c r="I268" s="519"/>
      <c r="J268" s="519"/>
      <c r="K268" s="519"/>
      <c r="L268" s="519"/>
      <c r="M268" s="519"/>
      <c r="N268" s="519"/>
      <c r="O268" s="519"/>
      <c r="P268" s="519"/>
      <c r="Q268" s="519"/>
      <c r="R268" s="519"/>
      <c r="S268" s="519"/>
      <c r="T268" s="519"/>
      <c r="U268" s="519"/>
      <c r="V268" s="519"/>
      <c r="W268" s="519"/>
      <c r="X268" s="519"/>
      <c r="Y268" s="519"/>
      <c r="Z268" s="519"/>
      <c r="AA268" s="519"/>
      <c r="AB268" s="519"/>
      <c r="AC268" s="519"/>
      <c r="AD268" s="519"/>
      <c r="AE268" s="519"/>
      <c r="AF268" s="519"/>
      <c r="AG268" s="519"/>
      <c r="AH268" s="519"/>
      <c r="AI268" s="519"/>
      <c r="AJ268" s="519"/>
      <c r="AK268" s="519"/>
      <c r="AL268" s="519"/>
      <c r="AM268" s="519"/>
      <c r="AN268" s="519">
        <f t="shared" si="219"/>
        <v>0</v>
      </c>
      <c r="AO268" s="514">
        <f t="shared" si="226"/>
        <v>0</v>
      </c>
      <c r="AP268" s="515">
        <f t="shared" si="227"/>
        <v>0</v>
      </c>
      <c r="AQ268" s="516">
        <f t="shared" si="228"/>
        <v>0</v>
      </c>
      <c r="AR268" s="516">
        <f t="shared" si="229"/>
        <v>0</v>
      </c>
      <c r="AS268" s="514">
        <f t="shared" si="230"/>
        <v>0</v>
      </c>
      <c r="AT268" s="516">
        <f t="shared" si="231"/>
        <v>0</v>
      </c>
      <c r="AU268" s="516">
        <f t="shared" si="232"/>
        <v>0</v>
      </c>
      <c r="AV268" s="516">
        <f t="shared" si="233"/>
        <v>0</v>
      </c>
      <c r="AW268" s="516">
        <f t="shared" si="234"/>
        <v>0</v>
      </c>
      <c r="AX268" s="516">
        <f t="shared" si="235"/>
        <v>0</v>
      </c>
      <c r="AY268" s="516">
        <f t="shared" si="236"/>
        <v>0</v>
      </c>
      <c r="AZ268" s="516">
        <f t="shared" si="237"/>
        <v>0</v>
      </c>
    </row>
    <row r="269" spans="1:52">
      <c r="A269" s="520">
        <v>1</v>
      </c>
      <c r="B269" s="522">
        <v>3</v>
      </c>
      <c r="C269" s="522">
        <v>2</v>
      </c>
      <c r="D269" s="522">
        <v>322</v>
      </c>
      <c r="E269" s="523"/>
      <c r="F269" s="523"/>
      <c r="G269" s="524" t="s">
        <v>224</v>
      </c>
      <c r="H269" s="518">
        <f>+H270</f>
        <v>0</v>
      </c>
      <c r="I269" s="518">
        <f t="shared" ref="I269:AL269" si="240">+I270</f>
        <v>0</v>
      </c>
      <c r="J269" s="518">
        <f t="shared" si="240"/>
        <v>0</v>
      </c>
      <c r="K269" s="518">
        <f t="shared" si="240"/>
        <v>0</v>
      </c>
      <c r="L269" s="518">
        <f t="shared" si="240"/>
        <v>0</v>
      </c>
      <c r="M269" s="518">
        <f t="shared" si="240"/>
        <v>0</v>
      </c>
      <c r="N269" s="518">
        <f t="shared" si="240"/>
        <v>0</v>
      </c>
      <c r="O269" s="518"/>
      <c r="P269" s="518">
        <f t="shared" si="240"/>
        <v>0</v>
      </c>
      <c r="Q269" s="518"/>
      <c r="R269" s="518">
        <f t="shared" si="240"/>
        <v>0</v>
      </c>
      <c r="S269" s="518"/>
      <c r="T269" s="518"/>
      <c r="U269" s="518">
        <f t="shared" si="240"/>
        <v>0</v>
      </c>
      <c r="V269" s="518">
        <f t="shared" si="240"/>
        <v>0</v>
      </c>
      <c r="W269" s="518">
        <f t="shared" si="240"/>
        <v>0</v>
      </c>
      <c r="X269" s="518">
        <f t="shared" si="240"/>
        <v>0</v>
      </c>
      <c r="Y269" s="518">
        <f t="shared" si="240"/>
        <v>0</v>
      </c>
      <c r="Z269" s="518">
        <f t="shared" si="240"/>
        <v>0</v>
      </c>
      <c r="AA269" s="518">
        <f t="shared" si="240"/>
        <v>0</v>
      </c>
      <c r="AB269" s="518">
        <f t="shared" si="240"/>
        <v>0</v>
      </c>
      <c r="AC269" s="518">
        <f t="shared" si="240"/>
        <v>0</v>
      </c>
      <c r="AD269" s="518">
        <f t="shared" si="240"/>
        <v>0</v>
      </c>
      <c r="AE269" s="518">
        <f t="shared" si="240"/>
        <v>0</v>
      </c>
      <c r="AF269" s="518">
        <f t="shared" si="240"/>
        <v>0</v>
      </c>
      <c r="AG269" s="518">
        <f t="shared" si="240"/>
        <v>0</v>
      </c>
      <c r="AH269" s="518">
        <f t="shared" si="240"/>
        <v>0</v>
      </c>
      <c r="AI269" s="518">
        <f t="shared" si="240"/>
        <v>0</v>
      </c>
      <c r="AJ269" s="518">
        <f t="shared" si="240"/>
        <v>0</v>
      </c>
      <c r="AK269" s="518">
        <f t="shared" si="240"/>
        <v>0</v>
      </c>
      <c r="AL269" s="518">
        <f t="shared" si="240"/>
        <v>0</v>
      </c>
      <c r="AM269" s="518">
        <v>0</v>
      </c>
      <c r="AN269" s="518">
        <f t="shared" si="219"/>
        <v>0</v>
      </c>
      <c r="AO269" s="514">
        <f t="shared" si="226"/>
        <v>0</v>
      </c>
      <c r="AP269" s="515">
        <f t="shared" si="227"/>
        <v>0</v>
      </c>
      <c r="AQ269" s="516">
        <f t="shared" si="228"/>
        <v>0</v>
      </c>
      <c r="AR269" s="516">
        <f t="shared" si="229"/>
        <v>0</v>
      </c>
      <c r="AS269" s="514">
        <f t="shared" si="230"/>
        <v>0</v>
      </c>
      <c r="AT269" s="516">
        <f t="shared" si="231"/>
        <v>0</v>
      </c>
      <c r="AU269" s="516">
        <f t="shared" si="232"/>
        <v>0</v>
      </c>
      <c r="AV269" s="516">
        <f t="shared" si="233"/>
        <v>0</v>
      </c>
      <c r="AW269" s="516">
        <f t="shared" si="234"/>
        <v>0</v>
      </c>
      <c r="AX269" s="516">
        <f t="shared" si="235"/>
        <v>0</v>
      </c>
      <c r="AY269" s="516">
        <f t="shared" si="236"/>
        <v>0</v>
      </c>
      <c r="AZ269" s="516">
        <f t="shared" si="237"/>
        <v>0</v>
      </c>
    </row>
    <row r="270" spans="1:52" s="47" customFormat="1">
      <c r="A270" s="520">
        <v>1</v>
      </c>
      <c r="B270" s="522">
        <v>3</v>
      </c>
      <c r="C270" s="522">
        <v>2</v>
      </c>
      <c r="D270" s="522">
        <v>322</v>
      </c>
      <c r="E270" s="520">
        <v>1</v>
      </c>
      <c r="F270" s="520"/>
      <c r="G270" s="521" t="s">
        <v>225</v>
      </c>
      <c r="H270" s="519"/>
      <c r="I270" s="519"/>
      <c r="J270" s="519"/>
      <c r="K270" s="519"/>
      <c r="L270" s="519"/>
      <c r="M270" s="519"/>
      <c r="N270" s="519"/>
      <c r="O270" s="519"/>
      <c r="P270" s="519"/>
      <c r="Q270" s="519"/>
      <c r="R270" s="519"/>
      <c r="S270" s="519"/>
      <c r="T270" s="519"/>
      <c r="U270" s="519"/>
      <c r="V270" s="519"/>
      <c r="W270" s="519"/>
      <c r="X270" s="519"/>
      <c r="Y270" s="519"/>
      <c r="Z270" s="519"/>
      <c r="AA270" s="519"/>
      <c r="AB270" s="519"/>
      <c r="AC270" s="519"/>
      <c r="AD270" s="519"/>
      <c r="AE270" s="519"/>
      <c r="AF270" s="519"/>
      <c r="AG270" s="519"/>
      <c r="AH270" s="519"/>
      <c r="AI270" s="519"/>
      <c r="AJ270" s="519"/>
      <c r="AK270" s="519"/>
      <c r="AL270" s="519"/>
      <c r="AM270" s="519"/>
      <c r="AN270" s="519">
        <f t="shared" si="219"/>
        <v>0</v>
      </c>
      <c r="AO270" s="514">
        <f t="shared" si="226"/>
        <v>0</v>
      </c>
      <c r="AP270" s="515">
        <f t="shared" si="227"/>
        <v>0</v>
      </c>
      <c r="AQ270" s="516">
        <f t="shared" si="228"/>
        <v>0</v>
      </c>
      <c r="AR270" s="516">
        <f t="shared" si="229"/>
        <v>0</v>
      </c>
      <c r="AS270" s="514">
        <f t="shared" si="230"/>
        <v>0</v>
      </c>
      <c r="AT270" s="516">
        <f t="shared" si="231"/>
        <v>0</v>
      </c>
      <c r="AU270" s="516">
        <f t="shared" si="232"/>
        <v>0</v>
      </c>
      <c r="AV270" s="516">
        <f t="shared" si="233"/>
        <v>0</v>
      </c>
      <c r="AW270" s="516">
        <f t="shared" si="234"/>
        <v>0</v>
      </c>
      <c r="AX270" s="516">
        <f t="shared" si="235"/>
        <v>0</v>
      </c>
      <c r="AY270" s="516">
        <f t="shared" si="236"/>
        <v>0</v>
      </c>
      <c r="AZ270" s="516">
        <f t="shared" si="237"/>
        <v>0</v>
      </c>
    </row>
    <row r="271" spans="1:52">
      <c r="A271" s="520">
        <v>1</v>
      </c>
      <c r="B271" s="522">
        <v>3</v>
      </c>
      <c r="C271" s="522">
        <v>2</v>
      </c>
      <c r="D271" s="522">
        <v>323</v>
      </c>
      <c r="E271" s="523"/>
      <c r="F271" s="523"/>
      <c r="G271" s="524" t="s">
        <v>226</v>
      </c>
      <c r="H271" s="518">
        <f>+H273+H272</f>
        <v>0</v>
      </c>
      <c r="I271" s="518">
        <f t="shared" ref="I271:AL271" si="241">+I273+I272</f>
        <v>0</v>
      </c>
      <c r="J271" s="518">
        <f t="shared" si="241"/>
        <v>0</v>
      </c>
      <c r="K271" s="518">
        <f t="shared" si="241"/>
        <v>0</v>
      </c>
      <c r="L271" s="518">
        <f t="shared" si="241"/>
        <v>0</v>
      </c>
      <c r="M271" s="518">
        <f t="shared" si="241"/>
        <v>0</v>
      </c>
      <c r="N271" s="518">
        <f t="shared" si="241"/>
        <v>0</v>
      </c>
      <c r="O271" s="518">
        <f>+O273+O272</f>
        <v>0</v>
      </c>
      <c r="P271" s="518">
        <f t="shared" ref="P271:R271" si="242">+P273+P272</f>
        <v>0</v>
      </c>
      <c r="Q271" s="518">
        <f t="shared" si="242"/>
        <v>0</v>
      </c>
      <c r="R271" s="518">
        <f t="shared" si="242"/>
        <v>0</v>
      </c>
      <c r="S271" s="518">
        <f t="shared" si="241"/>
        <v>0</v>
      </c>
      <c r="T271" s="518">
        <f t="shared" si="241"/>
        <v>0</v>
      </c>
      <c r="U271" s="518">
        <f t="shared" si="241"/>
        <v>0</v>
      </c>
      <c r="V271" s="518">
        <f t="shared" si="241"/>
        <v>0</v>
      </c>
      <c r="W271" s="518">
        <f t="shared" si="241"/>
        <v>0</v>
      </c>
      <c r="X271" s="518">
        <f t="shared" si="241"/>
        <v>0</v>
      </c>
      <c r="Y271" s="518">
        <f t="shared" si="241"/>
        <v>0</v>
      </c>
      <c r="Z271" s="518">
        <f t="shared" si="241"/>
        <v>0</v>
      </c>
      <c r="AA271" s="518">
        <f t="shared" si="241"/>
        <v>0</v>
      </c>
      <c r="AB271" s="518">
        <f t="shared" si="241"/>
        <v>0</v>
      </c>
      <c r="AC271" s="518">
        <f t="shared" si="241"/>
        <v>0</v>
      </c>
      <c r="AD271" s="518">
        <f t="shared" si="241"/>
        <v>0</v>
      </c>
      <c r="AE271" s="518">
        <f t="shared" si="241"/>
        <v>0</v>
      </c>
      <c r="AF271" s="518">
        <f t="shared" si="241"/>
        <v>0</v>
      </c>
      <c r="AG271" s="518">
        <f t="shared" si="241"/>
        <v>0</v>
      </c>
      <c r="AH271" s="518">
        <f t="shared" si="241"/>
        <v>0</v>
      </c>
      <c r="AI271" s="518">
        <f t="shared" si="241"/>
        <v>0</v>
      </c>
      <c r="AJ271" s="518">
        <f t="shared" si="241"/>
        <v>0</v>
      </c>
      <c r="AK271" s="518">
        <f t="shared" si="241"/>
        <v>0</v>
      </c>
      <c r="AL271" s="518">
        <f t="shared" si="241"/>
        <v>0</v>
      </c>
      <c r="AM271" s="518">
        <v>0</v>
      </c>
      <c r="AN271" s="518">
        <f t="shared" si="219"/>
        <v>0</v>
      </c>
      <c r="AO271" s="514">
        <f t="shared" si="226"/>
        <v>0</v>
      </c>
      <c r="AP271" s="515">
        <f t="shared" si="227"/>
        <v>0</v>
      </c>
      <c r="AQ271" s="516">
        <f t="shared" si="228"/>
        <v>0</v>
      </c>
      <c r="AR271" s="516">
        <f t="shared" si="229"/>
        <v>0</v>
      </c>
      <c r="AS271" s="514">
        <f t="shared" si="230"/>
        <v>0</v>
      </c>
      <c r="AT271" s="516">
        <f t="shared" si="231"/>
        <v>0</v>
      </c>
      <c r="AU271" s="516">
        <f t="shared" si="232"/>
        <v>0</v>
      </c>
      <c r="AV271" s="516">
        <f t="shared" si="233"/>
        <v>0</v>
      </c>
      <c r="AW271" s="516">
        <f t="shared" si="234"/>
        <v>0</v>
      </c>
      <c r="AX271" s="516">
        <f t="shared" si="235"/>
        <v>0</v>
      </c>
      <c r="AY271" s="516">
        <f t="shared" si="236"/>
        <v>0</v>
      </c>
      <c r="AZ271" s="516">
        <f t="shared" si="237"/>
        <v>0</v>
      </c>
    </row>
    <row r="272" spans="1:52">
      <c r="A272" s="520">
        <v>1</v>
      </c>
      <c r="B272" s="522">
        <v>3</v>
      </c>
      <c r="C272" s="522">
        <v>2</v>
      </c>
      <c r="D272" s="522">
        <v>323</v>
      </c>
      <c r="E272" s="520">
        <v>1</v>
      </c>
      <c r="F272" s="520"/>
      <c r="G272" s="521" t="s">
        <v>227</v>
      </c>
      <c r="H272" s="519"/>
      <c r="I272" s="519"/>
      <c r="J272" s="519"/>
      <c r="K272" s="519"/>
      <c r="L272" s="519"/>
      <c r="M272" s="519"/>
      <c r="N272" s="519"/>
      <c r="O272" s="519"/>
      <c r="P272" s="519"/>
      <c r="Q272" s="519"/>
      <c r="R272" s="519"/>
      <c r="S272" s="519"/>
      <c r="T272" s="519"/>
      <c r="U272" s="519"/>
      <c r="V272" s="519"/>
      <c r="W272" s="519"/>
      <c r="X272" s="519"/>
      <c r="Y272" s="519"/>
      <c r="Z272" s="519"/>
      <c r="AA272" s="519"/>
      <c r="AB272" s="519"/>
      <c r="AC272" s="519"/>
      <c r="AD272" s="519"/>
      <c r="AE272" s="519"/>
      <c r="AF272" s="519"/>
      <c r="AG272" s="519"/>
      <c r="AH272" s="519"/>
      <c r="AI272" s="519"/>
      <c r="AJ272" s="519"/>
      <c r="AK272" s="519"/>
      <c r="AL272" s="519"/>
      <c r="AM272" s="519"/>
      <c r="AN272" s="519">
        <f t="shared" si="219"/>
        <v>0</v>
      </c>
      <c r="AO272" s="514">
        <f t="shared" si="226"/>
        <v>0</v>
      </c>
      <c r="AP272" s="515">
        <f t="shared" si="227"/>
        <v>0</v>
      </c>
      <c r="AQ272" s="516">
        <f t="shared" si="228"/>
        <v>0</v>
      </c>
      <c r="AR272" s="516">
        <f t="shared" si="229"/>
        <v>0</v>
      </c>
      <c r="AS272" s="514">
        <f t="shared" si="230"/>
        <v>0</v>
      </c>
      <c r="AT272" s="516">
        <f t="shared" si="231"/>
        <v>0</v>
      </c>
      <c r="AU272" s="516">
        <f t="shared" si="232"/>
        <v>0</v>
      </c>
      <c r="AV272" s="516">
        <f t="shared" si="233"/>
        <v>0</v>
      </c>
      <c r="AW272" s="516">
        <f t="shared" si="234"/>
        <v>0</v>
      </c>
      <c r="AX272" s="516">
        <f t="shared" si="235"/>
        <v>0</v>
      </c>
      <c r="AY272" s="516">
        <f t="shared" si="236"/>
        <v>0</v>
      </c>
      <c r="AZ272" s="516">
        <f t="shared" si="237"/>
        <v>0</v>
      </c>
    </row>
    <row r="273" spans="1:52">
      <c r="A273" s="520">
        <v>1</v>
      </c>
      <c r="B273" s="522">
        <v>3</v>
      </c>
      <c r="C273" s="522">
        <v>2</v>
      </c>
      <c r="D273" s="522">
        <v>323</v>
      </c>
      <c r="E273" s="520">
        <v>2</v>
      </c>
      <c r="F273" s="520"/>
      <c r="G273" s="521" t="s">
        <v>228</v>
      </c>
      <c r="H273" s="519"/>
      <c r="I273" s="519"/>
      <c r="J273" s="519"/>
      <c r="K273" s="519"/>
      <c r="L273" s="519"/>
      <c r="M273" s="519"/>
      <c r="N273" s="519"/>
      <c r="O273" s="519"/>
      <c r="P273" s="519"/>
      <c r="Q273" s="519"/>
      <c r="R273" s="519"/>
      <c r="S273" s="519"/>
      <c r="T273" s="519"/>
      <c r="U273" s="519"/>
      <c r="V273" s="519"/>
      <c r="W273" s="519"/>
      <c r="X273" s="519"/>
      <c r="Y273" s="519"/>
      <c r="Z273" s="519"/>
      <c r="AA273" s="519"/>
      <c r="AB273" s="519"/>
      <c r="AC273" s="519"/>
      <c r="AD273" s="519"/>
      <c r="AE273" s="519"/>
      <c r="AF273" s="519"/>
      <c r="AG273" s="519"/>
      <c r="AH273" s="519"/>
      <c r="AI273" s="519"/>
      <c r="AJ273" s="519"/>
      <c r="AK273" s="519"/>
      <c r="AL273" s="519"/>
      <c r="AM273" s="519"/>
      <c r="AN273" s="519">
        <f t="shared" si="219"/>
        <v>0</v>
      </c>
      <c r="AO273" s="514">
        <f t="shared" si="226"/>
        <v>0</v>
      </c>
      <c r="AP273" s="515">
        <f t="shared" si="227"/>
        <v>0</v>
      </c>
      <c r="AQ273" s="516">
        <f t="shared" si="228"/>
        <v>0</v>
      </c>
      <c r="AR273" s="516">
        <f t="shared" si="229"/>
        <v>0</v>
      </c>
      <c r="AS273" s="514">
        <f t="shared" si="230"/>
        <v>0</v>
      </c>
      <c r="AT273" s="516">
        <f t="shared" si="231"/>
        <v>0</v>
      </c>
      <c r="AU273" s="516">
        <f t="shared" si="232"/>
        <v>0</v>
      </c>
      <c r="AV273" s="516">
        <f t="shared" si="233"/>
        <v>0</v>
      </c>
      <c r="AW273" s="516">
        <f t="shared" si="234"/>
        <v>0</v>
      </c>
      <c r="AX273" s="516">
        <f t="shared" si="235"/>
        <v>0</v>
      </c>
      <c r="AY273" s="516">
        <f t="shared" si="236"/>
        <v>0</v>
      </c>
      <c r="AZ273" s="516">
        <f t="shared" si="237"/>
        <v>0</v>
      </c>
    </row>
    <row r="274" spans="1:52">
      <c r="A274" s="520">
        <v>1</v>
      </c>
      <c r="B274" s="522">
        <v>3</v>
      </c>
      <c r="C274" s="522">
        <v>2</v>
      </c>
      <c r="D274" s="522">
        <v>324</v>
      </c>
      <c r="E274" s="523"/>
      <c r="F274" s="523"/>
      <c r="G274" s="524" t="s">
        <v>229</v>
      </c>
      <c r="H274" s="518">
        <f>+H275</f>
        <v>0</v>
      </c>
      <c r="I274" s="518">
        <f t="shared" ref="I274:AL274" si="243">+I275</f>
        <v>0</v>
      </c>
      <c r="J274" s="518">
        <f t="shared" si="243"/>
        <v>0</v>
      </c>
      <c r="K274" s="518">
        <f t="shared" si="243"/>
        <v>0</v>
      </c>
      <c r="L274" s="518">
        <v>0</v>
      </c>
      <c r="M274" s="518">
        <f t="shared" si="243"/>
        <v>0</v>
      </c>
      <c r="N274" s="518">
        <f t="shared" si="243"/>
        <v>0</v>
      </c>
      <c r="O274" s="518">
        <f t="shared" si="243"/>
        <v>0</v>
      </c>
      <c r="P274" s="518">
        <f t="shared" si="243"/>
        <v>0</v>
      </c>
      <c r="Q274" s="518">
        <f t="shared" si="243"/>
        <v>0</v>
      </c>
      <c r="R274" s="518">
        <f t="shared" si="243"/>
        <v>0</v>
      </c>
      <c r="S274" s="518">
        <f t="shared" si="243"/>
        <v>0</v>
      </c>
      <c r="T274" s="518">
        <f t="shared" si="243"/>
        <v>0</v>
      </c>
      <c r="U274" s="518">
        <f t="shared" si="243"/>
        <v>0</v>
      </c>
      <c r="V274" s="518">
        <f t="shared" si="243"/>
        <v>0</v>
      </c>
      <c r="W274" s="518">
        <f t="shared" si="243"/>
        <v>0</v>
      </c>
      <c r="X274" s="518">
        <f t="shared" si="243"/>
        <v>0</v>
      </c>
      <c r="Y274" s="518">
        <f t="shared" si="243"/>
        <v>0</v>
      </c>
      <c r="Z274" s="518">
        <f t="shared" si="243"/>
        <v>0</v>
      </c>
      <c r="AA274" s="518">
        <f t="shared" si="243"/>
        <v>0</v>
      </c>
      <c r="AB274" s="518">
        <f t="shared" si="243"/>
        <v>0</v>
      </c>
      <c r="AC274" s="518">
        <f t="shared" si="243"/>
        <v>0</v>
      </c>
      <c r="AD274" s="518">
        <f t="shared" si="243"/>
        <v>0</v>
      </c>
      <c r="AE274" s="518">
        <f t="shared" si="243"/>
        <v>0</v>
      </c>
      <c r="AF274" s="518">
        <f t="shared" si="243"/>
        <v>0</v>
      </c>
      <c r="AG274" s="518">
        <f t="shared" si="243"/>
        <v>0</v>
      </c>
      <c r="AH274" s="518">
        <f t="shared" si="243"/>
        <v>0</v>
      </c>
      <c r="AI274" s="518">
        <f t="shared" si="243"/>
        <v>0</v>
      </c>
      <c r="AJ274" s="518">
        <f t="shared" si="243"/>
        <v>0</v>
      </c>
      <c r="AK274" s="518">
        <f t="shared" si="243"/>
        <v>0</v>
      </c>
      <c r="AL274" s="518">
        <f t="shared" si="243"/>
        <v>0</v>
      </c>
      <c r="AM274" s="518">
        <v>0</v>
      </c>
      <c r="AN274" s="518">
        <f t="shared" si="219"/>
        <v>0</v>
      </c>
      <c r="AO274" s="514">
        <f t="shared" si="226"/>
        <v>0</v>
      </c>
      <c r="AP274" s="515">
        <f t="shared" si="227"/>
        <v>0</v>
      </c>
      <c r="AQ274" s="516">
        <f t="shared" si="228"/>
        <v>0</v>
      </c>
      <c r="AR274" s="516">
        <f t="shared" si="229"/>
        <v>0</v>
      </c>
      <c r="AS274" s="514">
        <f t="shared" si="230"/>
        <v>0</v>
      </c>
      <c r="AT274" s="516">
        <f t="shared" si="231"/>
        <v>0</v>
      </c>
      <c r="AU274" s="516">
        <f t="shared" si="232"/>
        <v>0</v>
      </c>
      <c r="AV274" s="516">
        <f t="shared" si="233"/>
        <v>0</v>
      </c>
      <c r="AW274" s="516">
        <f t="shared" si="234"/>
        <v>0</v>
      </c>
      <c r="AX274" s="516">
        <f t="shared" si="235"/>
        <v>0</v>
      </c>
      <c r="AY274" s="516">
        <f t="shared" si="236"/>
        <v>0</v>
      </c>
      <c r="AZ274" s="516">
        <f t="shared" si="237"/>
        <v>0</v>
      </c>
    </row>
    <row r="275" spans="1:52">
      <c r="A275" s="520">
        <v>1</v>
      </c>
      <c r="B275" s="522">
        <v>3</v>
      </c>
      <c r="C275" s="522">
        <v>2</v>
      </c>
      <c r="D275" s="522">
        <v>324</v>
      </c>
      <c r="E275" s="520">
        <v>1</v>
      </c>
      <c r="F275" s="520"/>
      <c r="G275" s="521" t="s">
        <v>230</v>
      </c>
      <c r="H275" s="519"/>
      <c r="I275" s="519"/>
      <c r="J275" s="519"/>
      <c r="K275" s="519"/>
      <c r="L275" s="519"/>
      <c r="M275" s="519"/>
      <c r="N275" s="519"/>
      <c r="O275" s="519"/>
      <c r="P275" s="519"/>
      <c r="Q275" s="519"/>
      <c r="R275" s="519"/>
      <c r="S275" s="519"/>
      <c r="T275" s="519"/>
      <c r="U275" s="519"/>
      <c r="V275" s="519"/>
      <c r="W275" s="519"/>
      <c r="X275" s="519"/>
      <c r="Y275" s="519"/>
      <c r="Z275" s="519"/>
      <c r="AA275" s="519"/>
      <c r="AB275" s="519"/>
      <c r="AC275" s="519"/>
      <c r="AD275" s="519"/>
      <c r="AE275" s="519"/>
      <c r="AF275" s="519"/>
      <c r="AG275" s="519"/>
      <c r="AH275" s="519"/>
      <c r="AI275" s="519"/>
      <c r="AJ275" s="519"/>
      <c r="AK275" s="519"/>
      <c r="AL275" s="519"/>
      <c r="AM275" s="519"/>
      <c r="AN275" s="519">
        <f t="shared" si="219"/>
        <v>0</v>
      </c>
      <c r="AO275" s="514">
        <f t="shared" si="226"/>
        <v>0</v>
      </c>
      <c r="AP275" s="515">
        <f t="shared" si="227"/>
        <v>0</v>
      </c>
      <c r="AQ275" s="516">
        <f t="shared" si="228"/>
        <v>0</v>
      </c>
      <c r="AR275" s="516">
        <f t="shared" si="229"/>
        <v>0</v>
      </c>
      <c r="AS275" s="514">
        <f t="shared" si="230"/>
        <v>0</v>
      </c>
      <c r="AT275" s="516">
        <f t="shared" si="231"/>
        <v>0</v>
      </c>
      <c r="AU275" s="516">
        <f t="shared" si="232"/>
        <v>0</v>
      </c>
      <c r="AV275" s="516">
        <f t="shared" si="233"/>
        <v>0</v>
      </c>
      <c r="AW275" s="516">
        <f t="shared" si="234"/>
        <v>0</v>
      </c>
      <c r="AX275" s="516">
        <f t="shared" si="235"/>
        <v>0</v>
      </c>
      <c r="AY275" s="516">
        <f t="shared" si="236"/>
        <v>0</v>
      </c>
      <c r="AZ275" s="516">
        <f t="shared" si="237"/>
        <v>0</v>
      </c>
    </row>
    <row r="276" spans="1:52">
      <c r="A276" s="520">
        <v>1</v>
      </c>
      <c r="B276" s="522">
        <v>3</v>
      </c>
      <c r="C276" s="522">
        <v>2</v>
      </c>
      <c r="D276" s="522">
        <v>325</v>
      </c>
      <c r="E276" s="523"/>
      <c r="F276" s="523"/>
      <c r="G276" s="524" t="s">
        <v>231</v>
      </c>
      <c r="H276" s="518">
        <f>+H277</f>
        <v>0</v>
      </c>
      <c r="I276" s="518">
        <f t="shared" ref="I276:AL276" si="244">+I277</f>
        <v>0</v>
      </c>
      <c r="J276" s="518">
        <f t="shared" si="244"/>
        <v>0</v>
      </c>
      <c r="K276" s="518">
        <f t="shared" si="244"/>
        <v>0</v>
      </c>
      <c r="L276" s="518">
        <v>0</v>
      </c>
      <c r="M276" s="518">
        <f t="shared" si="244"/>
        <v>0</v>
      </c>
      <c r="N276" s="518">
        <f t="shared" si="244"/>
        <v>0</v>
      </c>
      <c r="O276" s="518">
        <f t="shared" si="244"/>
        <v>0</v>
      </c>
      <c r="P276" s="518">
        <f t="shared" si="244"/>
        <v>0</v>
      </c>
      <c r="Q276" s="518">
        <f t="shared" si="244"/>
        <v>0</v>
      </c>
      <c r="R276" s="518">
        <f t="shared" si="244"/>
        <v>0</v>
      </c>
      <c r="S276" s="518">
        <f t="shared" si="244"/>
        <v>0</v>
      </c>
      <c r="T276" s="518">
        <f t="shared" si="244"/>
        <v>0</v>
      </c>
      <c r="U276" s="518">
        <f t="shared" si="244"/>
        <v>0</v>
      </c>
      <c r="V276" s="518">
        <f t="shared" si="244"/>
        <v>0</v>
      </c>
      <c r="W276" s="518">
        <f t="shared" si="244"/>
        <v>0</v>
      </c>
      <c r="X276" s="518">
        <f t="shared" si="244"/>
        <v>0</v>
      </c>
      <c r="Y276" s="518">
        <f t="shared" si="244"/>
        <v>0</v>
      </c>
      <c r="Z276" s="518">
        <f t="shared" si="244"/>
        <v>0</v>
      </c>
      <c r="AA276" s="518">
        <f t="shared" si="244"/>
        <v>0</v>
      </c>
      <c r="AB276" s="518">
        <f t="shared" si="244"/>
        <v>0</v>
      </c>
      <c r="AC276" s="518">
        <f t="shared" si="244"/>
        <v>0</v>
      </c>
      <c r="AD276" s="518">
        <f t="shared" si="244"/>
        <v>0</v>
      </c>
      <c r="AE276" s="518">
        <f t="shared" si="244"/>
        <v>0</v>
      </c>
      <c r="AF276" s="518">
        <f t="shared" si="244"/>
        <v>0</v>
      </c>
      <c r="AG276" s="518">
        <f t="shared" si="244"/>
        <v>0</v>
      </c>
      <c r="AH276" s="518">
        <f t="shared" si="244"/>
        <v>0</v>
      </c>
      <c r="AI276" s="518">
        <f t="shared" si="244"/>
        <v>0</v>
      </c>
      <c r="AJ276" s="518">
        <f t="shared" si="244"/>
        <v>0</v>
      </c>
      <c r="AK276" s="518">
        <f t="shared" si="244"/>
        <v>0</v>
      </c>
      <c r="AL276" s="518">
        <f t="shared" si="244"/>
        <v>0</v>
      </c>
      <c r="AM276" s="518">
        <v>0</v>
      </c>
      <c r="AN276" s="518">
        <f t="shared" si="219"/>
        <v>0</v>
      </c>
      <c r="AO276" s="514">
        <f t="shared" si="226"/>
        <v>0</v>
      </c>
      <c r="AP276" s="515">
        <f t="shared" si="227"/>
        <v>0</v>
      </c>
      <c r="AQ276" s="516">
        <f t="shared" si="228"/>
        <v>0</v>
      </c>
      <c r="AR276" s="516">
        <f t="shared" si="229"/>
        <v>0</v>
      </c>
      <c r="AS276" s="514">
        <f t="shared" si="230"/>
        <v>0</v>
      </c>
      <c r="AT276" s="516">
        <f t="shared" si="231"/>
        <v>0</v>
      </c>
      <c r="AU276" s="516">
        <f t="shared" si="232"/>
        <v>0</v>
      </c>
      <c r="AV276" s="516">
        <f t="shared" si="233"/>
        <v>0</v>
      </c>
      <c r="AW276" s="516">
        <f t="shared" si="234"/>
        <v>0</v>
      </c>
      <c r="AX276" s="516">
        <f t="shared" si="235"/>
        <v>0</v>
      </c>
      <c r="AY276" s="516">
        <f t="shared" si="236"/>
        <v>0</v>
      </c>
      <c r="AZ276" s="516">
        <f t="shared" si="237"/>
        <v>0</v>
      </c>
    </row>
    <row r="277" spans="1:52">
      <c r="A277" s="520">
        <v>1</v>
      </c>
      <c r="B277" s="522">
        <v>3</v>
      </c>
      <c r="C277" s="522">
        <v>2</v>
      </c>
      <c r="D277" s="522">
        <v>325</v>
      </c>
      <c r="E277" s="520">
        <v>1</v>
      </c>
      <c r="F277" s="520"/>
      <c r="G277" s="521" t="s">
        <v>232</v>
      </c>
      <c r="H277" s="519"/>
      <c r="I277" s="519"/>
      <c r="J277" s="519"/>
      <c r="K277" s="519"/>
      <c r="L277" s="519"/>
      <c r="M277" s="519"/>
      <c r="N277" s="519"/>
      <c r="O277" s="519"/>
      <c r="P277" s="519"/>
      <c r="Q277" s="519"/>
      <c r="R277" s="519"/>
      <c r="S277" s="519"/>
      <c r="T277" s="519"/>
      <c r="U277" s="519"/>
      <c r="V277" s="519"/>
      <c r="W277" s="519"/>
      <c r="X277" s="519"/>
      <c r="Y277" s="519"/>
      <c r="Z277" s="519"/>
      <c r="AA277" s="519"/>
      <c r="AB277" s="519"/>
      <c r="AC277" s="519"/>
      <c r="AD277" s="519"/>
      <c r="AE277" s="519"/>
      <c r="AF277" s="519"/>
      <c r="AG277" s="519"/>
      <c r="AH277" s="519"/>
      <c r="AI277" s="519"/>
      <c r="AJ277" s="519"/>
      <c r="AK277" s="519"/>
      <c r="AL277" s="519"/>
      <c r="AM277" s="519"/>
      <c r="AN277" s="519">
        <f t="shared" si="219"/>
        <v>0</v>
      </c>
      <c r="AO277" s="514">
        <f t="shared" si="226"/>
        <v>0</v>
      </c>
      <c r="AP277" s="515">
        <f t="shared" si="227"/>
        <v>0</v>
      </c>
      <c r="AQ277" s="516">
        <f t="shared" si="228"/>
        <v>0</v>
      </c>
      <c r="AR277" s="516">
        <f t="shared" si="229"/>
        <v>0</v>
      </c>
      <c r="AS277" s="514">
        <f t="shared" si="230"/>
        <v>0</v>
      </c>
      <c r="AT277" s="516">
        <f t="shared" si="231"/>
        <v>0</v>
      </c>
      <c r="AU277" s="516">
        <f t="shared" si="232"/>
        <v>0</v>
      </c>
      <c r="AV277" s="516">
        <f t="shared" si="233"/>
        <v>0</v>
      </c>
      <c r="AW277" s="516">
        <f t="shared" si="234"/>
        <v>0</v>
      </c>
      <c r="AX277" s="516">
        <f t="shared" si="235"/>
        <v>0</v>
      </c>
      <c r="AY277" s="516">
        <f t="shared" si="236"/>
        <v>0</v>
      </c>
      <c r="AZ277" s="516">
        <f t="shared" si="237"/>
        <v>0</v>
      </c>
    </row>
    <row r="278" spans="1:52">
      <c r="A278" s="520">
        <v>1</v>
      </c>
      <c r="B278" s="522">
        <v>3</v>
      </c>
      <c r="C278" s="522">
        <v>2</v>
      </c>
      <c r="D278" s="522">
        <v>326</v>
      </c>
      <c r="E278" s="523"/>
      <c r="F278" s="523"/>
      <c r="G278" s="524" t="s">
        <v>233</v>
      </c>
      <c r="H278" s="518">
        <f>SUM(H279:H281)</f>
        <v>0</v>
      </c>
      <c r="I278" s="518">
        <f t="shared" ref="I278:AL278" si="245">SUM(I279:I281)</f>
        <v>0</v>
      </c>
      <c r="J278" s="518">
        <f t="shared" si="245"/>
        <v>0</v>
      </c>
      <c r="K278" s="518">
        <f t="shared" si="245"/>
        <v>0</v>
      </c>
      <c r="L278" s="518">
        <f t="shared" si="245"/>
        <v>0</v>
      </c>
      <c r="M278" s="518">
        <f t="shared" si="245"/>
        <v>0</v>
      </c>
      <c r="N278" s="518">
        <f t="shared" si="245"/>
        <v>0</v>
      </c>
      <c r="O278" s="518">
        <f t="shared" si="245"/>
        <v>0</v>
      </c>
      <c r="P278" s="518">
        <f t="shared" si="245"/>
        <v>0</v>
      </c>
      <c r="Q278" s="518">
        <f t="shared" si="245"/>
        <v>0</v>
      </c>
      <c r="R278" s="518">
        <f t="shared" si="245"/>
        <v>0</v>
      </c>
      <c r="S278" s="518">
        <f t="shared" si="245"/>
        <v>0</v>
      </c>
      <c r="T278" s="518">
        <f t="shared" si="245"/>
        <v>0</v>
      </c>
      <c r="U278" s="518">
        <f t="shared" si="245"/>
        <v>0</v>
      </c>
      <c r="V278" s="518">
        <f t="shared" si="245"/>
        <v>0</v>
      </c>
      <c r="W278" s="518">
        <f t="shared" si="245"/>
        <v>0</v>
      </c>
      <c r="X278" s="518">
        <f t="shared" si="245"/>
        <v>0</v>
      </c>
      <c r="Y278" s="518">
        <f t="shared" si="245"/>
        <v>0</v>
      </c>
      <c r="Z278" s="518">
        <f t="shared" si="245"/>
        <v>0</v>
      </c>
      <c r="AA278" s="518">
        <f t="shared" si="245"/>
        <v>0</v>
      </c>
      <c r="AB278" s="518">
        <f t="shared" si="245"/>
        <v>0</v>
      </c>
      <c r="AC278" s="518">
        <f t="shared" si="245"/>
        <v>0</v>
      </c>
      <c r="AD278" s="518">
        <f t="shared" si="245"/>
        <v>0</v>
      </c>
      <c r="AE278" s="518">
        <f t="shared" si="245"/>
        <v>0</v>
      </c>
      <c r="AF278" s="518">
        <f t="shared" si="245"/>
        <v>0</v>
      </c>
      <c r="AG278" s="518">
        <f t="shared" si="245"/>
        <v>0</v>
      </c>
      <c r="AH278" s="518">
        <f t="shared" si="245"/>
        <v>0</v>
      </c>
      <c r="AI278" s="518">
        <f t="shared" si="245"/>
        <v>0</v>
      </c>
      <c r="AJ278" s="518">
        <f t="shared" si="245"/>
        <v>0</v>
      </c>
      <c r="AK278" s="518">
        <f t="shared" si="245"/>
        <v>0</v>
      </c>
      <c r="AL278" s="518">
        <f t="shared" si="245"/>
        <v>0</v>
      </c>
      <c r="AM278" s="518">
        <v>0</v>
      </c>
      <c r="AN278" s="518">
        <f t="shared" si="219"/>
        <v>0</v>
      </c>
      <c r="AO278" s="514">
        <f t="shared" si="226"/>
        <v>0</v>
      </c>
      <c r="AP278" s="515">
        <f t="shared" si="227"/>
        <v>0</v>
      </c>
      <c r="AQ278" s="516">
        <f t="shared" si="228"/>
        <v>0</v>
      </c>
      <c r="AR278" s="516">
        <f t="shared" si="229"/>
        <v>0</v>
      </c>
      <c r="AS278" s="514">
        <f t="shared" si="230"/>
        <v>0</v>
      </c>
      <c r="AT278" s="516">
        <f t="shared" si="231"/>
        <v>0</v>
      </c>
      <c r="AU278" s="516">
        <f t="shared" si="232"/>
        <v>0</v>
      </c>
      <c r="AV278" s="516">
        <f t="shared" si="233"/>
        <v>0</v>
      </c>
      <c r="AW278" s="516">
        <f t="shared" si="234"/>
        <v>0</v>
      </c>
      <c r="AX278" s="516">
        <f t="shared" si="235"/>
        <v>0</v>
      </c>
      <c r="AY278" s="516">
        <f t="shared" si="236"/>
        <v>0</v>
      </c>
      <c r="AZ278" s="516">
        <f t="shared" si="237"/>
        <v>0</v>
      </c>
    </row>
    <row r="279" spans="1:52">
      <c r="A279" s="520">
        <v>1</v>
      </c>
      <c r="B279" s="522">
        <v>3</v>
      </c>
      <c r="C279" s="522">
        <v>2</v>
      </c>
      <c r="D279" s="522">
        <v>326</v>
      </c>
      <c r="E279" s="520">
        <v>1</v>
      </c>
      <c r="F279" s="520"/>
      <c r="G279" s="521" t="s">
        <v>234</v>
      </c>
      <c r="H279" s="519"/>
      <c r="I279" s="519"/>
      <c r="J279" s="519"/>
      <c r="K279" s="519"/>
      <c r="L279" s="519"/>
      <c r="M279" s="519"/>
      <c r="N279" s="519"/>
      <c r="O279" s="519"/>
      <c r="P279" s="519"/>
      <c r="Q279" s="519"/>
      <c r="R279" s="519"/>
      <c r="S279" s="519"/>
      <c r="T279" s="519"/>
      <c r="U279" s="519"/>
      <c r="V279" s="519"/>
      <c r="W279" s="519"/>
      <c r="X279" s="519"/>
      <c r="Y279" s="519"/>
      <c r="Z279" s="519"/>
      <c r="AA279" s="519"/>
      <c r="AB279" s="519"/>
      <c r="AC279" s="519"/>
      <c r="AD279" s="519"/>
      <c r="AE279" s="519"/>
      <c r="AF279" s="519"/>
      <c r="AG279" s="519"/>
      <c r="AH279" s="519"/>
      <c r="AI279" s="519"/>
      <c r="AJ279" s="519"/>
      <c r="AK279" s="519"/>
      <c r="AL279" s="519"/>
      <c r="AM279" s="519"/>
      <c r="AN279" s="519">
        <f t="shared" si="219"/>
        <v>0</v>
      </c>
      <c r="AO279" s="514">
        <f t="shared" si="226"/>
        <v>0</v>
      </c>
      <c r="AP279" s="515">
        <f t="shared" si="227"/>
        <v>0</v>
      </c>
      <c r="AQ279" s="516">
        <f t="shared" si="228"/>
        <v>0</v>
      </c>
      <c r="AR279" s="516">
        <f t="shared" si="229"/>
        <v>0</v>
      </c>
      <c r="AS279" s="514">
        <f t="shared" si="230"/>
        <v>0</v>
      </c>
      <c r="AT279" s="516">
        <f t="shared" si="231"/>
        <v>0</v>
      </c>
      <c r="AU279" s="516">
        <f t="shared" si="232"/>
        <v>0</v>
      </c>
      <c r="AV279" s="516">
        <f t="shared" si="233"/>
        <v>0</v>
      </c>
      <c r="AW279" s="516">
        <f t="shared" si="234"/>
        <v>0</v>
      </c>
      <c r="AX279" s="516">
        <f t="shared" si="235"/>
        <v>0</v>
      </c>
      <c r="AY279" s="516">
        <f t="shared" si="236"/>
        <v>0</v>
      </c>
      <c r="AZ279" s="516">
        <f t="shared" si="237"/>
        <v>0</v>
      </c>
    </row>
    <row r="280" spans="1:52">
      <c r="A280" s="520">
        <v>1</v>
      </c>
      <c r="B280" s="522">
        <v>3</v>
      </c>
      <c r="C280" s="522">
        <v>2</v>
      </c>
      <c r="D280" s="522">
        <v>326</v>
      </c>
      <c r="E280" s="520">
        <v>2</v>
      </c>
      <c r="F280" s="520"/>
      <c r="G280" s="521" t="s">
        <v>235</v>
      </c>
      <c r="H280" s="527"/>
      <c r="I280" s="519"/>
      <c r="J280" s="519"/>
      <c r="K280" s="519"/>
      <c r="L280" s="519"/>
      <c r="M280" s="519"/>
      <c r="N280" s="519"/>
      <c r="O280" s="519"/>
      <c r="P280" s="519"/>
      <c r="Q280" s="519"/>
      <c r="R280" s="519"/>
      <c r="S280" s="519"/>
      <c r="T280" s="519"/>
      <c r="U280" s="519"/>
      <c r="V280" s="519"/>
      <c r="W280" s="519"/>
      <c r="X280" s="519"/>
      <c r="Y280" s="519"/>
      <c r="Z280" s="519"/>
      <c r="AA280" s="519"/>
      <c r="AB280" s="519"/>
      <c r="AC280" s="519"/>
      <c r="AD280" s="519"/>
      <c r="AE280" s="519"/>
      <c r="AF280" s="519"/>
      <c r="AG280" s="519"/>
      <c r="AH280" s="519"/>
      <c r="AI280" s="519"/>
      <c r="AJ280" s="519"/>
      <c r="AK280" s="519"/>
      <c r="AL280" s="519"/>
      <c r="AM280" s="519"/>
      <c r="AN280" s="519">
        <f t="shared" si="219"/>
        <v>0</v>
      </c>
      <c r="AO280" s="514">
        <f t="shared" si="226"/>
        <v>0</v>
      </c>
      <c r="AP280" s="515">
        <f t="shared" si="227"/>
        <v>0</v>
      </c>
      <c r="AQ280" s="516">
        <f t="shared" si="228"/>
        <v>0</v>
      </c>
      <c r="AR280" s="516">
        <f t="shared" si="229"/>
        <v>0</v>
      </c>
      <c r="AS280" s="514">
        <f t="shared" si="230"/>
        <v>0</v>
      </c>
      <c r="AT280" s="516">
        <f t="shared" si="231"/>
        <v>0</v>
      </c>
      <c r="AU280" s="516">
        <f t="shared" si="232"/>
        <v>0</v>
      </c>
      <c r="AV280" s="516">
        <f t="shared" si="233"/>
        <v>0</v>
      </c>
      <c r="AW280" s="516">
        <f t="shared" si="234"/>
        <v>0</v>
      </c>
      <c r="AX280" s="516">
        <f t="shared" si="235"/>
        <v>0</v>
      </c>
      <c r="AY280" s="516">
        <f t="shared" si="236"/>
        <v>0</v>
      </c>
      <c r="AZ280" s="516">
        <f t="shared" si="237"/>
        <v>0</v>
      </c>
    </row>
    <row r="281" spans="1:52" s="49" customFormat="1">
      <c r="A281" s="522">
        <v>1</v>
      </c>
      <c r="B281" s="522">
        <v>3</v>
      </c>
      <c r="C281" s="522">
        <v>2</v>
      </c>
      <c r="D281" s="522">
        <v>326</v>
      </c>
      <c r="E281" s="522">
        <v>3</v>
      </c>
      <c r="F281" s="522"/>
      <c r="G281" s="521" t="s">
        <v>233</v>
      </c>
      <c r="H281" s="519"/>
      <c r="I281" s="519"/>
      <c r="J281" s="519"/>
      <c r="K281" s="519"/>
      <c r="L281" s="519"/>
      <c r="M281" s="519"/>
      <c r="N281" s="519"/>
      <c r="O281" s="519"/>
      <c r="P281" s="519"/>
      <c r="Q281" s="519"/>
      <c r="R281" s="519"/>
      <c r="S281" s="519"/>
      <c r="T281" s="519"/>
      <c r="U281" s="519"/>
      <c r="V281" s="519"/>
      <c r="W281" s="519"/>
      <c r="X281" s="519"/>
      <c r="Y281" s="519"/>
      <c r="Z281" s="519"/>
      <c r="AA281" s="519"/>
      <c r="AB281" s="519"/>
      <c r="AC281" s="519"/>
      <c r="AD281" s="519"/>
      <c r="AE281" s="519"/>
      <c r="AF281" s="519"/>
      <c r="AG281" s="519"/>
      <c r="AH281" s="519"/>
      <c r="AI281" s="519"/>
      <c r="AJ281" s="519"/>
      <c r="AK281" s="519"/>
      <c r="AL281" s="519"/>
      <c r="AM281" s="519"/>
      <c r="AN281" s="519">
        <f t="shared" si="219"/>
        <v>0</v>
      </c>
      <c r="AO281" s="514">
        <f t="shared" si="226"/>
        <v>0</v>
      </c>
      <c r="AP281" s="515">
        <f t="shared" si="227"/>
        <v>0</v>
      </c>
      <c r="AQ281" s="516">
        <f t="shared" si="228"/>
        <v>0</v>
      </c>
      <c r="AR281" s="516">
        <f t="shared" si="229"/>
        <v>0</v>
      </c>
      <c r="AS281" s="514">
        <f t="shared" si="230"/>
        <v>0</v>
      </c>
      <c r="AT281" s="516">
        <f t="shared" si="231"/>
        <v>0</v>
      </c>
      <c r="AU281" s="516">
        <f t="shared" si="232"/>
        <v>0</v>
      </c>
      <c r="AV281" s="516">
        <f t="shared" si="233"/>
        <v>0</v>
      </c>
      <c r="AW281" s="516">
        <f t="shared" si="234"/>
        <v>0</v>
      </c>
      <c r="AX281" s="516">
        <f t="shared" si="235"/>
        <v>0</v>
      </c>
      <c r="AY281" s="516">
        <f t="shared" si="236"/>
        <v>0</v>
      </c>
      <c r="AZ281" s="516">
        <f t="shared" si="237"/>
        <v>0</v>
      </c>
    </row>
    <row r="282" spans="1:52">
      <c r="A282" s="520">
        <v>1</v>
      </c>
      <c r="B282" s="522">
        <v>3</v>
      </c>
      <c r="C282" s="522">
        <v>2</v>
      </c>
      <c r="D282" s="522">
        <v>327</v>
      </c>
      <c r="E282" s="523"/>
      <c r="F282" s="523"/>
      <c r="G282" s="524" t="s">
        <v>236</v>
      </c>
      <c r="H282" s="518">
        <f>+H283</f>
        <v>0</v>
      </c>
      <c r="I282" s="518">
        <f t="shared" ref="I282:AL282" si="246">+I283</f>
        <v>0</v>
      </c>
      <c r="J282" s="518">
        <f t="shared" si="246"/>
        <v>0</v>
      </c>
      <c r="K282" s="518">
        <f t="shared" si="246"/>
        <v>0</v>
      </c>
      <c r="L282" s="518">
        <f t="shared" si="246"/>
        <v>0</v>
      </c>
      <c r="M282" s="518">
        <f t="shared" si="246"/>
        <v>0</v>
      </c>
      <c r="N282" s="518">
        <f t="shared" si="246"/>
        <v>0</v>
      </c>
      <c r="O282" s="518">
        <f t="shared" si="246"/>
        <v>0</v>
      </c>
      <c r="P282" s="518">
        <f t="shared" si="246"/>
        <v>0</v>
      </c>
      <c r="Q282" s="518">
        <f t="shared" si="246"/>
        <v>0</v>
      </c>
      <c r="R282" s="518">
        <f t="shared" si="246"/>
        <v>0</v>
      </c>
      <c r="S282" s="518">
        <f t="shared" si="246"/>
        <v>0</v>
      </c>
      <c r="T282" s="518">
        <f t="shared" si="246"/>
        <v>0</v>
      </c>
      <c r="U282" s="518">
        <f t="shared" si="246"/>
        <v>0</v>
      </c>
      <c r="V282" s="518">
        <f t="shared" si="246"/>
        <v>0</v>
      </c>
      <c r="W282" s="518">
        <f t="shared" si="246"/>
        <v>0</v>
      </c>
      <c r="X282" s="518">
        <f t="shared" si="246"/>
        <v>0</v>
      </c>
      <c r="Y282" s="518">
        <f t="shared" si="246"/>
        <v>0</v>
      </c>
      <c r="Z282" s="518">
        <f t="shared" si="246"/>
        <v>0</v>
      </c>
      <c r="AA282" s="518">
        <f t="shared" si="246"/>
        <v>0</v>
      </c>
      <c r="AB282" s="518">
        <f t="shared" si="246"/>
        <v>0</v>
      </c>
      <c r="AC282" s="518">
        <f t="shared" si="246"/>
        <v>0</v>
      </c>
      <c r="AD282" s="518">
        <f t="shared" si="246"/>
        <v>0</v>
      </c>
      <c r="AE282" s="518">
        <f t="shared" si="246"/>
        <v>0</v>
      </c>
      <c r="AF282" s="518">
        <f t="shared" si="246"/>
        <v>0</v>
      </c>
      <c r="AG282" s="518">
        <f t="shared" si="246"/>
        <v>0</v>
      </c>
      <c r="AH282" s="518">
        <f t="shared" si="246"/>
        <v>0</v>
      </c>
      <c r="AI282" s="518">
        <f t="shared" si="246"/>
        <v>0</v>
      </c>
      <c r="AJ282" s="518">
        <f t="shared" si="246"/>
        <v>0</v>
      </c>
      <c r="AK282" s="518">
        <f t="shared" si="246"/>
        <v>0</v>
      </c>
      <c r="AL282" s="518">
        <f t="shared" si="246"/>
        <v>0</v>
      </c>
      <c r="AM282" s="518">
        <v>0</v>
      </c>
      <c r="AN282" s="518">
        <f t="shared" si="219"/>
        <v>0</v>
      </c>
      <c r="AO282" s="514">
        <f t="shared" si="226"/>
        <v>0</v>
      </c>
      <c r="AP282" s="515">
        <f t="shared" si="227"/>
        <v>0</v>
      </c>
      <c r="AQ282" s="516">
        <f t="shared" si="228"/>
        <v>0</v>
      </c>
      <c r="AR282" s="516">
        <f t="shared" si="229"/>
        <v>0</v>
      </c>
      <c r="AS282" s="514">
        <f t="shared" si="230"/>
        <v>0</v>
      </c>
      <c r="AT282" s="516">
        <f t="shared" si="231"/>
        <v>0</v>
      </c>
      <c r="AU282" s="516">
        <f t="shared" si="232"/>
        <v>0</v>
      </c>
      <c r="AV282" s="516">
        <f t="shared" si="233"/>
        <v>0</v>
      </c>
      <c r="AW282" s="516">
        <f t="shared" si="234"/>
        <v>0</v>
      </c>
      <c r="AX282" s="516">
        <f t="shared" si="235"/>
        <v>0</v>
      </c>
      <c r="AY282" s="516">
        <f t="shared" si="236"/>
        <v>0</v>
      </c>
      <c r="AZ282" s="516">
        <f t="shared" si="237"/>
        <v>0</v>
      </c>
    </row>
    <row r="283" spans="1:52">
      <c r="A283" s="520">
        <v>1</v>
      </c>
      <c r="B283" s="522">
        <v>3</v>
      </c>
      <c r="C283" s="522">
        <v>2</v>
      </c>
      <c r="D283" s="522">
        <v>327</v>
      </c>
      <c r="E283" s="520">
        <v>1</v>
      </c>
      <c r="F283" s="520"/>
      <c r="G283" s="521" t="s">
        <v>237</v>
      </c>
      <c r="H283" s="519"/>
      <c r="I283" s="519"/>
      <c r="J283" s="519"/>
      <c r="K283" s="519"/>
      <c r="L283" s="519"/>
      <c r="M283" s="519"/>
      <c r="N283" s="519"/>
      <c r="O283" s="519"/>
      <c r="P283" s="519"/>
      <c r="Q283" s="519"/>
      <c r="R283" s="519"/>
      <c r="S283" s="519"/>
      <c r="T283" s="519"/>
      <c r="U283" s="519"/>
      <c r="V283" s="519"/>
      <c r="W283" s="519"/>
      <c r="X283" s="519"/>
      <c r="Y283" s="519"/>
      <c r="Z283" s="519"/>
      <c r="AA283" s="519"/>
      <c r="AB283" s="519"/>
      <c r="AC283" s="519"/>
      <c r="AD283" s="519"/>
      <c r="AE283" s="519"/>
      <c r="AF283" s="519"/>
      <c r="AG283" s="519"/>
      <c r="AH283" s="519"/>
      <c r="AI283" s="519"/>
      <c r="AJ283" s="519"/>
      <c r="AK283" s="519"/>
      <c r="AL283" s="519"/>
      <c r="AM283" s="519"/>
      <c r="AN283" s="519">
        <f t="shared" si="219"/>
        <v>0</v>
      </c>
      <c r="AO283" s="514">
        <f t="shared" si="226"/>
        <v>0</v>
      </c>
      <c r="AP283" s="515">
        <f t="shared" si="227"/>
        <v>0</v>
      </c>
      <c r="AQ283" s="516">
        <f t="shared" si="228"/>
        <v>0</v>
      </c>
      <c r="AR283" s="516">
        <f t="shared" si="229"/>
        <v>0</v>
      </c>
      <c r="AS283" s="514">
        <f t="shared" si="230"/>
        <v>0</v>
      </c>
      <c r="AT283" s="516">
        <f t="shared" si="231"/>
        <v>0</v>
      </c>
      <c r="AU283" s="516">
        <f t="shared" si="232"/>
        <v>0</v>
      </c>
      <c r="AV283" s="516">
        <f t="shared" si="233"/>
        <v>0</v>
      </c>
      <c r="AW283" s="516">
        <f t="shared" si="234"/>
        <v>0</v>
      </c>
      <c r="AX283" s="516">
        <f t="shared" si="235"/>
        <v>0</v>
      </c>
      <c r="AY283" s="516">
        <f t="shared" si="236"/>
        <v>0</v>
      </c>
      <c r="AZ283" s="516">
        <f t="shared" si="237"/>
        <v>0</v>
      </c>
    </row>
    <row r="284" spans="1:52">
      <c r="A284" s="520">
        <v>1</v>
      </c>
      <c r="B284" s="522">
        <v>3</v>
      </c>
      <c r="C284" s="522">
        <v>2</v>
      </c>
      <c r="D284" s="522">
        <v>328</v>
      </c>
      <c r="E284" s="523"/>
      <c r="F284" s="523"/>
      <c r="G284" s="524" t="s">
        <v>238</v>
      </c>
      <c r="H284" s="518">
        <f>+H285+H286</f>
        <v>0</v>
      </c>
      <c r="I284" s="518">
        <f t="shared" ref="I284:AL284" si="247">+I285+I286</f>
        <v>0</v>
      </c>
      <c r="J284" s="518">
        <f t="shared" si="247"/>
        <v>0</v>
      </c>
      <c r="K284" s="518">
        <f t="shared" si="247"/>
        <v>0</v>
      </c>
      <c r="L284" s="518">
        <f t="shared" si="247"/>
        <v>0</v>
      </c>
      <c r="M284" s="518">
        <f t="shared" si="247"/>
        <v>0</v>
      </c>
      <c r="N284" s="518">
        <f t="shared" si="247"/>
        <v>0</v>
      </c>
      <c r="O284" s="518">
        <f t="shared" si="247"/>
        <v>0</v>
      </c>
      <c r="P284" s="518">
        <f t="shared" si="247"/>
        <v>0</v>
      </c>
      <c r="Q284" s="518">
        <f t="shared" si="247"/>
        <v>0</v>
      </c>
      <c r="R284" s="518">
        <f t="shared" si="247"/>
        <v>0</v>
      </c>
      <c r="S284" s="518">
        <f t="shared" si="247"/>
        <v>0</v>
      </c>
      <c r="T284" s="518">
        <f t="shared" si="247"/>
        <v>0</v>
      </c>
      <c r="U284" s="518">
        <f t="shared" si="247"/>
        <v>0</v>
      </c>
      <c r="V284" s="518">
        <f t="shared" si="247"/>
        <v>0</v>
      </c>
      <c r="W284" s="518">
        <f t="shared" si="247"/>
        <v>0</v>
      </c>
      <c r="X284" s="518">
        <f t="shared" si="247"/>
        <v>0</v>
      </c>
      <c r="Y284" s="518">
        <f t="shared" si="247"/>
        <v>0</v>
      </c>
      <c r="Z284" s="518">
        <f t="shared" si="247"/>
        <v>0</v>
      </c>
      <c r="AA284" s="518">
        <f t="shared" si="247"/>
        <v>0</v>
      </c>
      <c r="AB284" s="518">
        <f t="shared" si="247"/>
        <v>0</v>
      </c>
      <c r="AC284" s="518">
        <f t="shared" si="247"/>
        <v>0</v>
      </c>
      <c r="AD284" s="518">
        <f t="shared" si="247"/>
        <v>0</v>
      </c>
      <c r="AE284" s="518">
        <f t="shared" si="247"/>
        <v>0</v>
      </c>
      <c r="AF284" s="518">
        <f t="shared" si="247"/>
        <v>0</v>
      </c>
      <c r="AG284" s="518">
        <f t="shared" si="247"/>
        <v>0</v>
      </c>
      <c r="AH284" s="518">
        <f t="shared" si="247"/>
        <v>0</v>
      </c>
      <c r="AI284" s="518">
        <f t="shared" si="247"/>
        <v>0</v>
      </c>
      <c r="AJ284" s="518">
        <f t="shared" si="247"/>
        <v>0</v>
      </c>
      <c r="AK284" s="518">
        <f t="shared" si="247"/>
        <v>0</v>
      </c>
      <c r="AL284" s="518">
        <f t="shared" si="247"/>
        <v>0</v>
      </c>
      <c r="AM284" s="518">
        <v>0</v>
      </c>
      <c r="AN284" s="518">
        <f t="shared" si="219"/>
        <v>0</v>
      </c>
      <c r="AO284" s="514">
        <f t="shared" si="226"/>
        <v>0</v>
      </c>
      <c r="AP284" s="515">
        <f t="shared" si="227"/>
        <v>0</v>
      </c>
      <c r="AQ284" s="516">
        <f t="shared" si="228"/>
        <v>0</v>
      </c>
      <c r="AR284" s="516">
        <f t="shared" si="229"/>
        <v>0</v>
      </c>
      <c r="AS284" s="514">
        <f t="shared" si="230"/>
        <v>0</v>
      </c>
      <c r="AT284" s="516">
        <f t="shared" si="231"/>
        <v>0</v>
      </c>
      <c r="AU284" s="516">
        <f t="shared" si="232"/>
        <v>0</v>
      </c>
      <c r="AV284" s="516">
        <f t="shared" si="233"/>
        <v>0</v>
      </c>
      <c r="AW284" s="516">
        <f t="shared" si="234"/>
        <v>0</v>
      </c>
      <c r="AX284" s="516">
        <f t="shared" si="235"/>
        <v>0</v>
      </c>
      <c r="AY284" s="516">
        <f t="shared" si="236"/>
        <v>0</v>
      </c>
      <c r="AZ284" s="516">
        <f t="shared" si="237"/>
        <v>0</v>
      </c>
    </row>
    <row r="285" spans="1:52">
      <c r="A285" s="520">
        <v>1</v>
      </c>
      <c r="B285" s="522">
        <v>3</v>
      </c>
      <c r="C285" s="522">
        <v>2</v>
      </c>
      <c r="D285" s="522">
        <v>328</v>
      </c>
      <c r="E285" s="520">
        <v>1</v>
      </c>
      <c r="F285" s="520"/>
      <c r="G285" s="521" t="s">
        <v>239</v>
      </c>
      <c r="H285" s="519"/>
      <c r="I285" s="519"/>
      <c r="J285" s="519"/>
      <c r="K285" s="519"/>
      <c r="L285" s="519"/>
      <c r="M285" s="519"/>
      <c r="N285" s="519"/>
      <c r="O285" s="519"/>
      <c r="P285" s="519"/>
      <c r="Q285" s="519"/>
      <c r="R285" s="519"/>
      <c r="S285" s="519"/>
      <c r="T285" s="519"/>
      <c r="U285" s="519"/>
      <c r="V285" s="519"/>
      <c r="W285" s="519"/>
      <c r="X285" s="519"/>
      <c r="Y285" s="519"/>
      <c r="Z285" s="519"/>
      <c r="AA285" s="519"/>
      <c r="AB285" s="519"/>
      <c r="AC285" s="519"/>
      <c r="AD285" s="519"/>
      <c r="AE285" s="519"/>
      <c r="AF285" s="519"/>
      <c r="AG285" s="519"/>
      <c r="AH285" s="519"/>
      <c r="AI285" s="519"/>
      <c r="AJ285" s="519"/>
      <c r="AK285" s="519"/>
      <c r="AL285" s="519"/>
      <c r="AM285" s="519"/>
      <c r="AN285" s="519">
        <f t="shared" si="219"/>
        <v>0</v>
      </c>
      <c r="AO285" s="514">
        <f t="shared" si="226"/>
        <v>0</v>
      </c>
      <c r="AP285" s="515">
        <f t="shared" si="227"/>
        <v>0</v>
      </c>
      <c r="AQ285" s="516">
        <f t="shared" si="228"/>
        <v>0</v>
      </c>
      <c r="AR285" s="516">
        <f t="shared" si="229"/>
        <v>0</v>
      </c>
      <c r="AS285" s="514">
        <f t="shared" si="230"/>
        <v>0</v>
      </c>
      <c r="AT285" s="516">
        <f t="shared" si="231"/>
        <v>0</v>
      </c>
      <c r="AU285" s="516">
        <f t="shared" si="232"/>
        <v>0</v>
      </c>
      <c r="AV285" s="516">
        <f t="shared" si="233"/>
        <v>0</v>
      </c>
      <c r="AW285" s="516">
        <f t="shared" si="234"/>
        <v>0</v>
      </c>
      <c r="AX285" s="516">
        <f t="shared" si="235"/>
        <v>0</v>
      </c>
      <c r="AY285" s="516">
        <f t="shared" si="236"/>
        <v>0</v>
      </c>
      <c r="AZ285" s="516">
        <f t="shared" si="237"/>
        <v>0</v>
      </c>
    </row>
    <row r="286" spans="1:52">
      <c r="A286" s="520">
        <v>1</v>
      </c>
      <c r="B286" s="522">
        <v>3</v>
      </c>
      <c r="C286" s="522">
        <v>2</v>
      </c>
      <c r="D286" s="522">
        <v>328</v>
      </c>
      <c r="E286" s="520">
        <v>2</v>
      </c>
      <c r="F286" s="520"/>
      <c r="G286" s="521" t="s">
        <v>240</v>
      </c>
      <c r="H286" s="519"/>
      <c r="I286" s="519"/>
      <c r="J286" s="519"/>
      <c r="K286" s="519"/>
      <c r="L286" s="519"/>
      <c r="M286" s="519"/>
      <c r="N286" s="519"/>
      <c r="O286" s="519"/>
      <c r="P286" s="519"/>
      <c r="Q286" s="519"/>
      <c r="R286" s="519"/>
      <c r="S286" s="519"/>
      <c r="T286" s="519"/>
      <c r="U286" s="519"/>
      <c r="V286" s="519"/>
      <c r="W286" s="519"/>
      <c r="X286" s="519"/>
      <c r="Y286" s="519"/>
      <c r="Z286" s="519"/>
      <c r="AA286" s="519"/>
      <c r="AB286" s="519"/>
      <c r="AC286" s="519"/>
      <c r="AD286" s="519"/>
      <c r="AE286" s="519"/>
      <c r="AF286" s="519"/>
      <c r="AG286" s="519"/>
      <c r="AH286" s="519"/>
      <c r="AI286" s="519"/>
      <c r="AJ286" s="519"/>
      <c r="AK286" s="519"/>
      <c r="AL286" s="519"/>
      <c r="AM286" s="519"/>
      <c r="AN286" s="519">
        <f t="shared" si="219"/>
        <v>0</v>
      </c>
      <c r="AO286" s="514">
        <f t="shared" si="226"/>
        <v>0</v>
      </c>
      <c r="AP286" s="515">
        <f t="shared" si="227"/>
        <v>0</v>
      </c>
      <c r="AQ286" s="516">
        <f t="shared" si="228"/>
        <v>0</v>
      </c>
      <c r="AR286" s="516">
        <f t="shared" si="229"/>
        <v>0</v>
      </c>
      <c r="AS286" s="514">
        <f t="shared" si="230"/>
        <v>0</v>
      </c>
      <c r="AT286" s="516">
        <f t="shared" si="231"/>
        <v>0</v>
      </c>
      <c r="AU286" s="516">
        <f t="shared" si="232"/>
        <v>0</v>
      </c>
      <c r="AV286" s="516">
        <f t="shared" si="233"/>
        <v>0</v>
      </c>
      <c r="AW286" s="516">
        <f t="shared" si="234"/>
        <v>0</v>
      </c>
      <c r="AX286" s="516">
        <f t="shared" si="235"/>
        <v>0</v>
      </c>
      <c r="AY286" s="516">
        <f t="shared" si="236"/>
        <v>0</v>
      </c>
      <c r="AZ286" s="516">
        <f t="shared" si="237"/>
        <v>0</v>
      </c>
    </row>
    <row r="287" spans="1:52">
      <c r="A287" s="520">
        <v>1</v>
      </c>
      <c r="B287" s="522">
        <v>3</v>
      </c>
      <c r="C287" s="522">
        <v>2</v>
      </c>
      <c r="D287" s="522">
        <v>329</v>
      </c>
      <c r="E287" s="523"/>
      <c r="F287" s="523"/>
      <c r="G287" s="524" t="s">
        <v>241</v>
      </c>
      <c r="H287" s="518">
        <f>+H288+H289</f>
        <v>0</v>
      </c>
      <c r="I287" s="518">
        <f t="shared" ref="I287:AL287" si="248">+I288+I289</f>
        <v>0</v>
      </c>
      <c r="J287" s="518">
        <f t="shared" si="248"/>
        <v>0</v>
      </c>
      <c r="K287" s="518">
        <f t="shared" si="248"/>
        <v>0</v>
      </c>
      <c r="L287" s="518">
        <f t="shared" si="248"/>
        <v>0</v>
      </c>
      <c r="M287" s="518">
        <f t="shared" si="248"/>
        <v>0</v>
      </c>
      <c r="N287" s="518">
        <f t="shared" si="248"/>
        <v>0</v>
      </c>
      <c r="O287" s="518">
        <f t="shared" si="248"/>
        <v>0</v>
      </c>
      <c r="P287" s="518">
        <f t="shared" si="248"/>
        <v>0</v>
      </c>
      <c r="Q287" s="518">
        <f t="shared" si="248"/>
        <v>0</v>
      </c>
      <c r="R287" s="518">
        <f t="shared" si="248"/>
        <v>0</v>
      </c>
      <c r="S287" s="518">
        <f t="shared" si="248"/>
        <v>0</v>
      </c>
      <c r="T287" s="518">
        <f t="shared" si="248"/>
        <v>0</v>
      </c>
      <c r="U287" s="518">
        <f t="shared" si="248"/>
        <v>0</v>
      </c>
      <c r="V287" s="518">
        <f t="shared" si="248"/>
        <v>0</v>
      </c>
      <c r="W287" s="518">
        <f t="shared" si="248"/>
        <v>0</v>
      </c>
      <c r="X287" s="518">
        <f t="shared" si="248"/>
        <v>0</v>
      </c>
      <c r="Y287" s="518">
        <f t="shared" si="248"/>
        <v>0</v>
      </c>
      <c r="Z287" s="518">
        <f t="shared" si="248"/>
        <v>0</v>
      </c>
      <c r="AA287" s="518">
        <f t="shared" si="248"/>
        <v>0</v>
      </c>
      <c r="AB287" s="518">
        <f t="shared" si="248"/>
        <v>0</v>
      </c>
      <c r="AC287" s="518">
        <f t="shared" si="248"/>
        <v>0</v>
      </c>
      <c r="AD287" s="518">
        <f t="shared" si="248"/>
        <v>0</v>
      </c>
      <c r="AE287" s="518">
        <f t="shared" si="248"/>
        <v>0</v>
      </c>
      <c r="AF287" s="518">
        <f t="shared" si="248"/>
        <v>0</v>
      </c>
      <c r="AG287" s="518">
        <f t="shared" si="248"/>
        <v>0</v>
      </c>
      <c r="AH287" s="518">
        <f t="shared" si="248"/>
        <v>0</v>
      </c>
      <c r="AI287" s="518">
        <f t="shared" si="248"/>
        <v>0</v>
      </c>
      <c r="AJ287" s="518">
        <f t="shared" si="248"/>
        <v>0</v>
      </c>
      <c r="AK287" s="518">
        <f t="shared" si="248"/>
        <v>0</v>
      </c>
      <c r="AL287" s="518">
        <f t="shared" si="248"/>
        <v>0</v>
      </c>
      <c r="AM287" s="518">
        <v>0</v>
      </c>
      <c r="AN287" s="518">
        <f t="shared" si="219"/>
        <v>0</v>
      </c>
      <c r="AO287" s="514">
        <f t="shared" si="226"/>
        <v>0</v>
      </c>
      <c r="AP287" s="515">
        <f t="shared" si="227"/>
        <v>0</v>
      </c>
      <c r="AQ287" s="516">
        <f t="shared" si="228"/>
        <v>0</v>
      </c>
      <c r="AR287" s="516">
        <f t="shared" si="229"/>
        <v>0</v>
      </c>
      <c r="AS287" s="514">
        <f t="shared" si="230"/>
        <v>0</v>
      </c>
      <c r="AT287" s="516">
        <f t="shared" si="231"/>
        <v>0</v>
      </c>
      <c r="AU287" s="516">
        <f t="shared" si="232"/>
        <v>0</v>
      </c>
      <c r="AV287" s="516">
        <f t="shared" si="233"/>
        <v>0</v>
      </c>
      <c r="AW287" s="516">
        <f t="shared" si="234"/>
        <v>0</v>
      </c>
      <c r="AX287" s="516">
        <f t="shared" si="235"/>
        <v>0</v>
      </c>
      <c r="AY287" s="516">
        <f t="shared" si="236"/>
        <v>0</v>
      </c>
      <c r="AZ287" s="516">
        <f t="shared" si="237"/>
        <v>0</v>
      </c>
    </row>
    <row r="288" spans="1:52">
      <c r="A288" s="520">
        <v>1</v>
      </c>
      <c r="B288" s="522">
        <v>3</v>
      </c>
      <c r="C288" s="522">
        <v>2</v>
      </c>
      <c r="D288" s="522">
        <v>329</v>
      </c>
      <c r="E288" s="520">
        <v>1</v>
      </c>
      <c r="F288" s="520"/>
      <c r="G288" s="521" t="s">
        <v>241</v>
      </c>
      <c r="H288" s="519"/>
      <c r="I288" s="519"/>
      <c r="J288" s="519"/>
      <c r="K288" s="519"/>
      <c r="L288" s="519"/>
      <c r="M288" s="519"/>
      <c r="N288" s="519"/>
      <c r="O288" s="519"/>
      <c r="P288" s="519"/>
      <c r="Q288" s="519"/>
      <c r="R288" s="519"/>
      <c r="S288" s="519"/>
      <c r="T288" s="519"/>
      <c r="U288" s="519"/>
      <c r="V288" s="519"/>
      <c r="W288" s="519"/>
      <c r="X288" s="519"/>
      <c r="Y288" s="519"/>
      <c r="Z288" s="519"/>
      <c r="AA288" s="519"/>
      <c r="AB288" s="519"/>
      <c r="AC288" s="519"/>
      <c r="AD288" s="519"/>
      <c r="AE288" s="519"/>
      <c r="AF288" s="519"/>
      <c r="AG288" s="519"/>
      <c r="AH288" s="519"/>
      <c r="AI288" s="519"/>
      <c r="AJ288" s="519"/>
      <c r="AK288" s="519"/>
      <c r="AL288" s="519"/>
      <c r="AM288" s="519"/>
      <c r="AN288" s="519">
        <f t="shared" si="219"/>
        <v>0</v>
      </c>
      <c r="AO288" s="514">
        <f t="shared" si="226"/>
        <v>0</v>
      </c>
      <c r="AP288" s="515">
        <f t="shared" si="227"/>
        <v>0</v>
      </c>
      <c r="AQ288" s="516">
        <f t="shared" si="228"/>
        <v>0</v>
      </c>
      <c r="AR288" s="516">
        <f t="shared" si="229"/>
        <v>0</v>
      </c>
      <c r="AS288" s="514">
        <f t="shared" si="230"/>
        <v>0</v>
      </c>
      <c r="AT288" s="516">
        <f t="shared" si="231"/>
        <v>0</v>
      </c>
      <c r="AU288" s="516">
        <f t="shared" si="232"/>
        <v>0</v>
      </c>
      <c r="AV288" s="516">
        <f t="shared" si="233"/>
        <v>0</v>
      </c>
      <c r="AW288" s="516">
        <f t="shared" si="234"/>
        <v>0</v>
      </c>
      <c r="AX288" s="516">
        <f t="shared" si="235"/>
        <v>0</v>
      </c>
      <c r="AY288" s="516">
        <f t="shared" si="236"/>
        <v>0</v>
      </c>
      <c r="AZ288" s="516">
        <f t="shared" si="237"/>
        <v>0</v>
      </c>
    </row>
    <row r="289" spans="1:52">
      <c r="A289" s="520">
        <v>1</v>
      </c>
      <c r="B289" s="522">
        <v>3</v>
      </c>
      <c r="C289" s="522">
        <v>2</v>
      </c>
      <c r="D289" s="522">
        <v>329</v>
      </c>
      <c r="E289" s="520">
        <v>2</v>
      </c>
      <c r="F289" s="520"/>
      <c r="G289" s="521" t="s">
        <v>242</v>
      </c>
      <c r="H289" s="519"/>
      <c r="I289" s="519"/>
      <c r="J289" s="519"/>
      <c r="K289" s="519"/>
      <c r="L289" s="519"/>
      <c r="M289" s="519"/>
      <c r="N289" s="519"/>
      <c r="O289" s="519"/>
      <c r="P289" s="519"/>
      <c r="Q289" s="519"/>
      <c r="R289" s="519"/>
      <c r="S289" s="519"/>
      <c r="T289" s="519"/>
      <c r="U289" s="519"/>
      <c r="V289" s="519"/>
      <c r="W289" s="519"/>
      <c r="X289" s="519"/>
      <c r="Y289" s="519"/>
      <c r="Z289" s="519"/>
      <c r="AA289" s="519"/>
      <c r="AB289" s="519"/>
      <c r="AC289" s="519"/>
      <c r="AD289" s="519"/>
      <c r="AE289" s="519"/>
      <c r="AF289" s="519"/>
      <c r="AG289" s="519"/>
      <c r="AH289" s="519"/>
      <c r="AI289" s="519"/>
      <c r="AJ289" s="519"/>
      <c r="AK289" s="519"/>
      <c r="AL289" s="519"/>
      <c r="AM289" s="519"/>
      <c r="AN289" s="519">
        <f t="shared" si="219"/>
        <v>0</v>
      </c>
      <c r="AO289" s="514">
        <f t="shared" si="226"/>
        <v>0</v>
      </c>
      <c r="AP289" s="515">
        <f t="shared" si="227"/>
        <v>0</v>
      </c>
      <c r="AQ289" s="516">
        <f t="shared" si="228"/>
        <v>0</v>
      </c>
      <c r="AR289" s="516">
        <f t="shared" si="229"/>
        <v>0</v>
      </c>
      <c r="AS289" s="514">
        <f t="shared" si="230"/>
        <v>0</v>
      </c>
      <c r="AT289" s="516">
        <f t="shared" si="231"/>
        <v>0</v>
      </c>
      <c r="AU289" s="516">
        <f t="shared" si="232"/>
        <v>0</v>
      </c>
      <c r="AV289" s="516">
        <f t="shared" si="233"/>
        <v>0</v>
      </c>
      <c r="AW289" s="516">
        <f t="shared" si="234"/>
        <v>0</v>
      </c>
      <c r="AX289" s="516">
        <f t="shared" si="235"/>
        <v>0</v>
      </c>
      <c r="AY289" s="516">
        <f t="shared" si="236"/>
        <v>0</v>
      </c>
      <c r="AZ289" s="516">
        <f t="shared" si="237"/>
        <v>0</v>
      </c>
    </row>
    <row r="290" spans="1:52">
      <c r="A290" s="520">
        <v>1</v>
      </c>
      <c r="B290" s="522">
        <v>3</v>
      </c>
      <c r="C290" s="522">
        <v>3</v>
      </c>
      <c r="D290" s="522"/>
      <c r="E290" s="523"/>
      <c r="F290" s="523"/>
      <c r="G290" s="524" t="s">
        <v>243</v>
      </c>
      <c r="H290" s="517">
        <f t="shared" ref="H290:AL290" si="249">+H291+H293+H296+H299+H302+H304+H308+H310+H312</f>
        <v>0</v>
      </c>
      <c r="I290" s="517">
        <f t="shared" si="249"/>
        <v>0</v>
      </c>
      <c r="J290" s="517">
        <f t="shared" si="249"/>
        <v>0</v>
      </c>
      <c r="K290" s="517">
        <f t="shared" si="249"/>
        <v>0</v>
      </c>
      <c r="L290" s="517">
        <f t="shared" si="249"/>
        <v>0</v>
      </c>
      <c r="M290" s="517">
        <f t="shared" si="249"/>
        <v>0</v>
      </c>
      <c r="N290" s="517">
        <f t="shared" si="249"/>
        <v>0</v>
      </c>
      <c r="O290" s="517">
        <f t="shared" si="249"/>
        <v>0</v>
      </c>
      <c r="P290" s="517">
        <f t="shared" si="249"/>
        <v>0</v>
      </c>
      <c r="Q290" s="517">
        <f t="shared" si="249"/>
        <v>0</v>
      </c>
      <c r="R290" s="517">
        <f t="shared" si="249"/>
        <v>0</v>
      </c>
      <c r="S290" s="517">
        <f t="shared" si="249"/>
        <v>0</v>
      </c>
      <c r="T290" s="517">
        <f t="shared" si="249"/>
        <v>0</v>
      </c>
      <c r="U290" s="517">
        <f t="shared" si="249"/>
        <v>0</v>
      </c>
      <c r="V290" s="517">
        <f t="shared" si="249"/>
        <v>0</v>
      </c>
      <c r="W290" s="517">
        <f t="shared" si="249"/>
        <v>0</v>
      </c>
      <c r="X290" s="517">
        <f t="shared" si="249"/>
        <v>0</v>
      </c>
      <c r="Y290" s="517">
        <f t="shared" si="249"/>
        <v>0</v>
      </c>
      <c r="Z290" s="517">
        <f t="shared" si="249"/>
        <v>0</v>
      </c>
      <c r="AA290" s="517">
        <f t="shared" si="249"/>
        <v>0</v>
      </c>
      <c r="AB290" s="517">
        <f t="shared" si="249"/>
        <v>0</v>
      </c>
      <c r="AC290" s="517">
        <f t="shared" si="249"/>
        <v>0</v>
      </c>
      <c r="AD290" s="517">
        <f t="shared" si="249"/>
        <v>0</v>
      </c>
      <c r="AE290" s="517">
        <f t="shared" si="249"/>
        <v>0</v>
      </c>
      <c r="AF290" s="517">
        <f t="shared" si="249"/>
        <v>0</v>
      </c>
      <c r="AG290" s="517">
        <f t="shared" si="249"/>
        <v>0</v>
      </c>
      <c r="AH290" s="517">
        <f>+AH291+AH293+AH296+AH299+AH302+AH304+AH308+AH310+AH312</f>
        <v>0</v>
      </c>
      <c r="AI290" s="517">
        <f t="shared" si="249"/>
        <v>0</v>
      </c>
      <c r="AJ290" s="517">
        <f t="shared" si="249"/>
        <v>0</v>
      </c>
      <c r="AK290" s="517">
        <f t="shared" si="249"/>
        <v>0</v>
      </c>
      <c r="AL290" s="517">
        <f t="shared" si="249"/>
        <v>0</v>
      </c>
      <c r="AM290" s="517">
        <v>0</v>
      </c>
      <c r="AN290" s="517">
        <f t="shared" si="219"/>
        <v>0</v>
      </c>
      <c r="AO290" s="514">
        <f t="shared" si="226"/>
        <v>0</v>
      </c>
      <c r="AP290" s="515">
        <f t="shared" si="227"/>
        <v>0</v>
      </c>
      <c r="AQ290" s="516">
        <f t="shared" si="228"/>
        <v>0</v>
      </c>
      <c r="AR290" s="516">
        <f t="shared" si="229"/>
        <v>0</v>
      </c>
      <c r="AS290" s="514">
        <f t="shared" si="230"/>
        <v>0</v>
      </c>
      <c r="AT290" s="516">
        <f t="shared" si="231"/>
        <v>0</v>
      </c>
      <c r="AU290" s="516">
        <f t="shared" si="232"/>
        <v>0</v>
      </c>
      <c r="AV290" s="516">
        <f t="shared" si="233"/>
        <v>0</v>
      </c>
      <c r="AW290" s="516">
        <f t="shared" si="234"/>
        <v>0</v>
      </c>
      <c r="AX290" s="516">
        <f t="shared" si="235"/>
        <v>0</v>
      </c>
      <c r="AY290" s="516">
        <f t="shared" si="236"/>
        <v>0</v>
      </c>
      <c r="AZ290" s="516">
        <f t="shared" si="237"/>
        <v>0</v>
      </c>
    </row>
    <row r="291" spans="1:52">
      <c r="A291" s="520">
        <v>1</v>
      </c>
      <c r="B291" s="522">
        <v>3</v>
      </c>
      <c r="C291" s="522">
        <v>3</v>
      </c>
      <c r="D291" s="522">
        <v>331</v>
      </c>
      <c r="E291" s="523"/>
      <c r="F291" s="523"/>
      <c r="G291" s="524" t="s">
        <v>244</v>
      </c>
      <c r="H291" s="518">
        <f>+H292</f>
        <v>0</v>
      </c>
      <c r="I291" s="518">
        <f t="shared" ref="I291:AL291" si="250">+I292</f>
        <v>0</v>
      </c>
      <c r="J291" s="518">
        <f t="shared" si="250"/>
        <v>0</v>
      </c>
      <c r="K291" s="518">
        <f t="shared" si="250"/>
        <v>0</v>
      </c>
      <c r="L291" s="518">
        <f t="shared" si="250"/>
        <v>0</v>
      </c>
      <c r="M291" s="518">
        <f t="shared" si="250"/>
        <v>0</v>
      </c>
      <c r="N291" s="518">
        <f t="shared" si="250"/>
        <v>0</v>
      </c>
      <c r="O291" s="518">
        <f t="shared" si="250"/>
        <v>0</v>
      </c>
      <c r="P291" s="518">
        <f t="shared" si="250"/>
        <v>0</v>
      </c>
      <c r="Q291" s="518">
        <f t="shared" si="250"/>
        <v>0</v>
      </c>
      <c r="R291" s="518">
        <f t="shared" si="250"/>
        <v>0</v>
      </c>
      <c r="S291" s="518">
        <f t="shared" si="250"/>
        <v>0</v>
      </c>
      <c r="T291" s="518">
        <f t="shared" si="250"/>
        <v>0</v>
      </c>
      <c r="U291" s="518">
        <f t="shared" si="250"/>
        <v>0</v>
      </c>
      <c r="V291" s="518">
        <f t="shared" si="250"/>
        <v>0</v>
      </c>
      <c r="W291" s="518">
        <f t="shared" si="250"/>
        <v>0</v>
      </c>
      <c r="X291" s="518">
        <f t="shared" si="250"/>
        <v>0</v>
      </c>
      <c r="Y291" s="518">
        <f t="shared" si="250"/>
        <v>0</v>
      </c>
      <c r="Z291" s="518">
        <f t="shared" si="250"/>
        <v>0</v>
      </c>
      <c r="AA291" s="518">
        <f t="shared" si="250"/>
        <v>0</v>
      </c>
      <c r="AB291" s="518">
        <f t="shared" si="250"/>
        <v>0</v>
      </c>
      <c r="AC291" s="518">
        <f t="shared" si="250"/>
        <v>0</v>
      </c>
      <c r="AD291" s="518">
        <f t="shared" si="250"/>
        <v>0</v>
      </c>
      <c r="AE291" s="518">
        <f t="shared" si="250"/>
        <v>0</v>
      </c>
      <c r="AF291" s="518">
        <f t="shared" si="250"/>
        <v>0</v>
      </c>
      <c r="AG291" s="518">
        <f t="shared" si="250"/>
        <v>0</v>
      </c>
      <c r="AH291" s="518">
        <f t="shared" si="250"/>
        <v>0</v>
      </c>
      <c r="AI291" s="518">
        <f t="shared" si="250"/>
        <v>0</v>
      </c>
      <c r="AJ291" s="518">
        <f t="shared" si="250"/>
        <v>0</v>
      </c>
      <c r="AK291" s="518">
        <f t="shared" si="250"/>
        <v>0</v>
      </c>
      <c r="AL291" s="518">
        <f t="shared" si="250"/>
        <v>0</v>
      </c>
      <c r="AM291" s="518">
        <v>0</v>
      </c>
      <c r="AN291" s="518">
        <f t="shared" si="219"/>
        <v>0</v>
      </c>
      <c r="AO291" s="514">
        <f t="shared" si="226"/>
        <v>0</v>
      </c>
      <c r="AP291" s="515">
        <f t="shared" si="227"/>
        <v>0</v>
      </c>
      <c r="AQ291" s="516">
        <f t="shared" si="228"/>
        <v>0</v>
      </c>
      <c r="AR291" s="516">
        <f t="shared" si="229"/>
        <v>0</v>
      </c>
      <c r="AS291" s="514">
        <f t="shared" si="230"/>
        <v>0</v>
      </c>
      <c r="AT291" s="516">
        <f t="shared" si="231"/>
        <v>0</v>
      </c>
      <c r="AU291" s="516">
        <f t="shared" si="232"/>
        <v>0</v>
      </c>
      <c r="AV291" s="516">
        <f t="shared" si="233"/>
        <v>0</v>
      </c>
      <c r="AW291" s="516">
        <f t="shared" si="234"/>
        <v>0</v>
      </c>
      <c r="AX291" s="516">
        <f t="shared" si="235"/>
        <v>0</v>
      </c>
      <c r="AY291" s="516">
        <f t="shared" si="236"/>
        <v>0</v>
      </c>
      <c r="AZ291" s="516">
        <f t="shared" si="237"/>
        <v>0</v>
      </c>
    </row>
    <row r="292" spans="1:52" s="47" customFormat="1">
      <c r="A292" s="520">
        <v>1</v>
      </c>
      <c r="B292" s="522">
        <v>3</v>
      </c>
      <c r="C292" s="522">
        <v>3</v>
      </c>
      <c r="D292" s="522">
        <v>331</v>
      </c>
      <c r="E292" s="520">
        <v>1</v>
      </c>
      <c r="F292" s="520"/>
      <c r="G292" s="521" t="s">
        <v>245</v>
      </c>
      <c r="H292" s="519"/>
      <c r="I292" s="519"/>
      <c r="J292" s="519"/>
      <c r="K292" s="519"/>
      <c r="L292" s="519"/>
      <c r="M292" s="519"/>
      <c r="N292" s="519"/>
      <c r="O292" s="519"/>
      <c r="P292" s="519"/>
      <c r="Q292" s="519"/>
      <c r="R292" s="519"/>
      <c r="S292" s="519"/>
      <c r="T292" s="519"/>
      <c r="U292" s="519"/>
      <c r="V292" s="519"/>
      <c r="W292" s="519"/>
      <c r="X292" s="519"/>
      <c r="Y292" s="519"/>
      <c r="Z292" s="519"/>
      <c r="AA292" s="519"/>
      <c r="AB292" s="519"/>
      <c r="AC292" s="519"/>
      <c r="AD292" s="519"/>
      <c r="AE292" s="519"/>
      <c r="AF292" s="519"/>
      <c r="AG292" s="519"/>
      <c r="AH292" s="519"/>
      <c r="AI292" s="519"/>
      <c r="AJ292" s="519"/>
      <c r="AK292" s="519"/>
      <c r="AL292" s="519"/>
      <c r="AM292" s="519"/>
      <c r="AN292" s="519">
        <f t="shared" si="219"/>
        <v>0</v>
      </c>
      <c r="AO292" s="514">
        <f t="shared" si="226"/>
        <v>0</v>
      </c>
      <c r="AP292" s="515">
        <f t="shared" si="227"/>
        <v>0</v>
      </c>
      <c r="AQ292" s="516">
        <f t="shared" si="228"/>
        <v>0</v>
      </c>
      <c r="AR292" s="516">
        <f t="shared" si="229"/>
        <v>0</v>
      </c>
      <c r="AS292" s="514">
        <f t="shared" si="230"/>
        <v>0</v>
      </c>
      <c r="AT292" s="516">
        <f t="shared" si="231"/>
        <v>0</v>
      </c>
      <c r="AU292" s="516">
        <f t="shared" si="232"/>
        <v>0</v>
      </c>
      <c r="AV292" s="516">
        <f t="shared" si="233"/>
        <v>0</v>
      </c>
      <c r="AW292" s="516">
        <f t="shared" si="234"/>
        <v>0</v>
      </c>
      <c r="AX292" s="516">
        <f t="shared" si="235"/>
        <v>0</v>
      </c>
      <c r="AY292" s="516">
        <f t="shared" si="236"/>
        <v>0</v>
      </c>
      <c r="AZ292" s="516">
        <f t="shared" si="237"/>
        <v>0</v>
      </c>
    </row>
    <row r="293" spans="1:52">
      <c r="A293" s="520">
        <v>1</v>
      </c>
      <c r="B293" s="522">
        <v>3</v>
      </c>
      <c r="C293" s="522">
        <v>3</v>
      </c>
      <c r="D293" s="522">
        <v>332</v>
      </c>
      <c r="E293" s="523"/>
      <c r="F293" s="523"/>
      <c r="G293" s="524" t="s">
        <v>246</v>
      </c>
      <c r="H293" s="518">
        <f>+H294+H295</f>
        <v>0</v>
      </c>
      <c r="I293" s="518">
        <f t="shared" ref="I293:AL293" si="251">+I294+I295</f>
        <v>0</v>
      </c>
      <c r="J293" s="518">
        <f t="shared" si="251"/>
        <v>0</v>
      </c>
      <c r="K293" s="518">
        <f t="shared" si="251"/>
        <v>0</v>
      </c>
      <c r="L293" s="518">
        <f t="shared" si="251"/>
        <v>0</v>
      </c>
      <c r="M293" s="518">
        <f t="shared" si="251"/>
        <v>0</v>
      </c>
      <c r="N293" s="518">
        <f t="shared" si="251"/>
        <v>0</v>
      </c>
      <c r="O293" s="518">
        <f t="shared" si="251"/>
        <v>0</v>
      </c>
      <c r="P293" s="518">
        <f t="shared" si="251"/>
        <v>0</v>
      </c>
      <c r="Q293" s="518">
        <f t="shared" si="251"/>
        <v>0</v>
      </c>
      <c r="R293" s="518">
        <f t="shared" si="251"/>
        <v>0</v>
      </c>
      <c r="S293" s="518">
        <f t="shared" si="251"/>
        <v>0</v>
      </c>
      <c r="T293" s="518">
        <f t="shared" si="251"/>
        <v>0</v>
      </c>
      <c r="U293" s="518">
        <f t="shared" si="251"/>
        <v>0</v>
      </c>
      <c r="V293" s="518">
        <f t="shared" si="251"/>
        <v>0</v>
      </c>
      <c r="W293" s="518">
        <f t="shared" si="251"/>
        <v>0</v>
      </c>
      <c r="X293" s="518">
        <f t="shared" si="251"/>
        <v>0</v>
      </c>
      <c r="Y293" s="518">
        <f t="shared" si="251"/>
        <v>0</v>
      </c>
      <c r="Z293" s="518">
        <f t="shared" si="251"/>
        <v>0</v>
      </c>
      <c r="AA293" s="518">
        <f t="shared" si="251"/>
        <v>0</v>
      </c>
      <c r="AB293" s="518">
        <f t="shared" si="251"/>
        <v>0</v>
      </c>
      <c r="AC293" s="518">
        <f t="shared" si="251"/>
        <v>0</v>
      </c>
      <c r="AD293" s="518">
        <f t="shared" si="251"/>
        <v>0</v>
      </c>
      <c r="AE293" s="518">
        <f t="shared" si="251"/>
        <v>0</v>
      </c>
      <c r="AF293" s="518">
        <f t="shared" si="251"/>
        <v>0</v>
      </c>
      <c r="AG293" s="518">
        <f t="shared" si="251"/>
        <v>0</v>
      </c>
      <c r="AH293" s="518">
        <f t="shared" si="251"/>
        <v>0</v>
      </c>
      <c r="AI293" s="518">
        <f t="shared" si="251"/>
        <v>0</v>
      </c>
      <c r="AJ293" s="518">
        <f t="shared" si="251"/>
        <v>0</v>
      </c>
      <c r="AK293" s="518">
        <f t="shared" si="251"/>
        <v>0</v>
      </c>
      <c r="AL293" s="518">
        <f t="shared" si="251"/>
        <v>0</v>
      </c>
      <c r="AM293" s="518">
        <v>0</v>
      </c>
      <c r="AN293" s="518">
        <f t="shared" si="219"/>
        <v>0</v>
      </c>
      <c r="AO293" s="514">
        <f t="shared" si="226"/>
        <v>0</v>
      </c>
      <c r="AP293" s="515">
        <f t="shared" si="227"/>
        <v>0</v>
      </c>
      <c r="AQ293" s="516">
        <f t="shared" si="228"/>
        <v>0</v>
      </c>
      <c r="AR293" s="516">
        <f t="shared" si="229"/>
        <v>0</v>
      </c>
      <c r="AS293" s="514">
        <f t="shared" si="230"/>
        <v>0</v>
      </c>
      <c r="AT293" s="516">
        <f t="shared" si="231"/>
        <v>0</v>
      </c>
      <c r="AU293" s="516">
        <f t="shared" si="232"/>
        <v>0</v>
      </c>
      <c r="AV293" s="516">
        <f t="shared" si="233"/>
        <v>0</v>
      </c>
      <c r="AW293" s="516">
        <f t="shared" si="234"/>
        <v>0</v>
      </c>
      <c r="AX293" s="516">
        <f t="shared" si="235"/>
        <v>0</v>
      </c>
      <c r="AY293" s="516">
        <f t="shared" si="236"/>
        <v>0</v>
      </c>
      <c r="AZ293" s="516">
        <f t="shared" si="237"/>
        <v>0</v>
      </c>
    </row>
    <row r="294" spans="1:52">
      <c r="A294" s="520">
        <v>1</v>
      </c>
      <c r="B294" s="522">
        <v>3</v>
      </c>
      <c r="C294" s="522">
        <v>3</v>
      </c>
      <c r="D294" s="522">
        <v>332</v>
      </c>
      <c r="E294" s="520">
        <v>1</v>
      </c>
      <c r="F294" s="520"/>
      <c r="G294" s="521" t="s">
        <v>247</v>
      </c>
      <c r="H294" s="519"/>
      <c r="I294" s="519"/>
      <c r="J294" s="519"/>
      <c r="K294" s="519"/>
      <c r="L294" s="519"/>
      <c r="M294" s="519"/>
      <c r="N294" s="519"/>
      <c r="O294" s="519"/>
      <c r="P294" s="519"/>
      <c r="Q294" s="519"/>
      <c r="R294" s="519"/>
      <c r="S294" s="519"/>
      <c r="T294" s="519"/>
      <c r="U294" s="519"/>
      <c r="V294" s="519"/>
      <c r="W294" s="519"/>
      <c r="X294" s="519"/>
      <c r="Y294" s="519"/>
      <c r="Z294" s="519"/>
      <c r="AA294" s="519"/>
      <c r="AB294" s="519"/>
      <c r="AC294" s="519"/>
      <c r="AD294" s="519"/>
      <c r="AE294" s="519"/>
      <c r="AF294" s="519"/>
      <c r="AG294" s="519"/>
      <c r="AH294" s="519"/>
      <c r="AI294" s="519"/>
      <c r="AJ294" s="519"/>
      <c r="AK294" s="519"/>
      <c r="AL294" s="519"/>
      <c r="AM294" s="519"/>
      <c r="AN294" s="519">
        <f t="shared" si="219"/>
        <v>0</v>
      </c>
      <c r="AO294" s="514">
        <f t="shared" si="226"/>
        <v>0</v>
      </c>
      <c r="AP294" s="515">
        <f t="shared" si="227"/>
        <v>0</v>
      </c>
      <c r="AQ294" s="516">
        <f t="shared" si="228"/>
        <v>0</v>
      </c>
      <c r="AR294" s="516">
        <f t="shared" si="229"/>
        <v>0</v>
      </c>
      <c r="AS294" s="514">
        <f t="shared" si="230"/>
        <v>0</v>
      </c>
      <c r="AT294" s="516">
        <f t="shared" si="231"/>
        <v>0</v>
      </c>
      <c r="AU294" s="516">
        <f t="shared" si="232"/>
        <v>0</v>
      </c>
      <c r="AV294" s="516">
        <f t="shared" si="233"/>
        <v>0</v>
      </c>
      <c r="AW294" s="516">
        <f t="shared" si="234"/>
        <v>0</v>
      </c>
      <c r="AX294" s="516">
        <f t="shared" si="235"/>
        <v>0</v>
      </c>
      <c r="AY294" s="516">
        <f t="shared" si="236"/>
        <v>0</v>
      </c>
      <c r="AZ294" s="516">
        <f t="shared" si="237"/>
        <v>0</v>
      </c>
    </row>
    <row r="295" spans="1:52">
      <c r="A295" s="520">
        <v>1</v>
      </c>
      <c r="B295" s="522">
        <v>3</v>
      </c>
      <c r="C295" s="522">
        <v>3</v>
      </c>
      <c r="D295" s="522">
        <v>332</v>
      </c>
      <c r="E295" s="520">
        <v>2</v>
      </c>
      <c r="F295" s="520"/>
      <c r="G295" s="521" t="s">
        <v>248</v>
      </c>
      <c r="H295" s="519"/>
      <c r="I295" s="519"/>
      <c r="J295" s="519"/>
      <c r="K295" s="519"/>
      <c r="L295" s="519"/>
      <c r="M295" s="519"/>
      <c r="N295" s="519"/>
      <c r="O295" s="519"/>
      <c r="P295" s="519"/>
      <c r="Q295" s="519"/>
      <c r="R295" s="519"/>
      <c r="S295" s="519"/>
      <c r="T295" s="519"/>
      <c r="U295" s="519"/>
      <c r="V295" s="519"/>
      <c r="W295" s="519"/>
      <c r="X295" s="519"/>
      <c r="Y295" s="519"/>
      <c r="Z295" s="519"/>
      <c r="AA295" s="519"/>
      <c r="AB295" s="519"/>
      <c r="AC295" s="519"/>
      <c r="AD295" s="519"/>
      <c r="AE295" s="519"/>
      <c r="AF295" s="519"/>
      <c r="AG295" s="519"/>
      <c r="AH295" s="519"/>
      <c r="AI295" s="519"/>
      <c r="AJ295" s="519"/>
      <c r="AK295" s="519"/>
      <c r="AL295" s="519"/>
      <c r="AM295" s="519"/>
      <c r="AN295" s="519">
        <f t="shared" si="219"/>
        <v>0</v>
      </c>
      <c r="AO295" s="514">
        <f t="shared" si="226"/>
        <v>0</v>
      </c>
      <c r="AP295" s="515">
        <f t="shared" si="227"/>
        <v>0</v>
      </c>
      <c r="AQ295" s="516">
        <f t="shared" si="228"/>
        <v>0</v>
      </c>
      <c r="AR295" s="516">
        <f t="shared" si="229"/>
        <v>0</v>
      </c>
      <c r="AS295" s="514">
        <f t="shared" si="230"/>
        <v>0</v>
      </c>
      <c r="AT295" s="516">
        <f t="shared" si="231"/>
        <v>0</v>
      </c>
      <c r="AU295" s="516">
        <f t="shared" si="232"/>
        <v>0</v>
      </c>
      <c r="AV295" s="516">
        <f t="shared" si="233"/>
        <v>0</v>
      </c>
      <c r="AW295" s="516">
        <f t="shared" si="234"/>
        <v>0</v>
      </c>
      <c r="AX295" s="516">
        <f t="shared" si="235"/>
        <v>0</v>
      </c>
      <c r="AY295" s="516">
        <f t="shared" si="236"/>
        <v>0</v>
      </c>
      <c r="AZ295" s="516">
        <f t="shared" si="237"/>
        <v>0</v>
      </c>
    </row>
    <row r="296" spans="1:52">
      <c r="A296" s="520">
        <v>1</v>
      </c>
      <c r="B296" s="522">
        <v>3</v>
      </c>
      <c r="C296" s="522">
        <v>3</v>
      </c>
      <c r="D296" s="522">
        <v>333</v>
      </c>
      <c r="E296" s="523"/>
      <c r="F296" s="523"/>
      <c r="G296" s="524" t="s">
        <v>249</v>
      </c>
      <c r="H296" s="518">
        <f>+H297+H298</f>
        <v>0</v>
      </c>
      <c r="I296" s="518">
        <f t="shared" ref="I296:AL296" si="252">+I297+I298</f>
        <v>0</v>
      </c>
      <c r="J296" s="518">
        <f t="shared" si="252"/>
        <v>0</v>
      </c>
      <c r="K296" s="518">
        <f t="shared" si="252"/>
        <v>0</v>
      </c>
      <c r="L296" s="518">
        <f t="shared" si="252"/>
        <v>0</v>
      </c>
      <c r="M296" s="518">
        <f t="shared" si="252"/>
        <v>0</v>
      </c>
      <c r="N296" s="518">
        <f t="shared" si="252"/>
        <v>0</v>
      </c>
      <c r="O296" s="518">
        <f t="shared" si="252"/>
        <v>0</v>
      </c>
      <c r="P296" s="518">
        <f t="shared" si="252"/>
        <v>0</v>
      </c>
      <c r="Q296" s="518">
        <f t="shared" si="252"/>
        <v>0</v>
      </c>
      <c r="R296" s="518">
        <f t="shared" si="252"/>
        <v>0</v>
      </c>
      <c r="S296" s="518">
        <f t="shared" si="252"/>
        <v>0</v>
      </c>
      <c r="T296" s="518">
        <f t="shared" si="252"/>
        <v>0</v>
      </c>
      <c r="U296" s="518">
        <f t="shared" si="252"/>
        <v>0</v>
      </c>
      <c r="V296" s="518">
        <f t="shared" si="252"/>
        <v>0</v>
      </c>
      <c r="W296" s="518">
        <f t="shared" si="252"/>
        <v>0</v>
      </c>
      <c r="X296" s="518">
        <f t="shared" si="252"/>
        <v>0</v>
      </c>
      <c r="Y296" s="518">
        <f t="shared" si="252"/>
        <v>0</v>
      </c>
      <c r="Z296" s="518">
        <f t="shared" si="252"/>
        <v>0</v>
      </c>
      <c r="AA296" s="518">
        <f t="shared" si="252"/>
        <v>0</v>
      </c>
      <c r="AB296" s="518">
        <f t="shared" si="252"/>
        <v>0</v>
      </c>
      <c r="AC296" s="518">
        <f t="shared" si="252"/>
        <v>0</v>
      </c>
      <c r="AD296" s="518">
        <f t="shared" si="252"/>
        <v>0</v>
      </c>
      <c r="AE296" s="518">
        <f t="shared" si="252"/>
        <v>0</v>
      </c>
      <c r="AF296" s="518">
        <f t="shared" si="252"/>
        <v>0</v>
      </c>
      <c r="AG296" s="518">
        <f t="shared" si="252"/>
        <v>0</v>
      </c>
      <c r="AH296" s="518">
        <f t="shared" si="252"/>
        <v>0</v>
      </c>
      <c r="AI296" s="518">
        <f t="shared" si="252"/>
        <v>0</v>
      </c>
      <c r="AJ296" s="518">
        <f t="shared" si="252"/>
        <v>0</v>
      </c>
      <c r="AK296" s="518">
        <f t="shared" si="252"/>
        <v>0</v>
      </c>
      <c r="AL296" s="518">
        <f t="shared" si="252"/>
        <v>0</v>
      </c>
      <c r="AM296" s="518">
        <v>0</v>
      </c>
      <c r="AN296" s="518">
        <f t="shared" si="219"/>
        <v>0</v>
      </c>
      <c r="AO296" s="514">
        <f t="shared" si="226"/>
        <v>0</v>
      </c>
      <c r="AP296" s="515">
        <f t="shared" si="227"/>
        <v>0</v>
      </c>
      <c r="AQ296" s="516">
        <f t="shared" si="228"/>
        <v>0</v>
      </c>
      <c r="AR296" s="516">
        <f t="shared" si="229"/>
        <v>0</v>
      </c>
      <c r="AS296" s="514">
        <f t="shared" si="230"/>
        <v>0</v>
      </c>
      <c r="AT296" s="516">
        <f t="shared" si="231"/>
        <v>0</v>
      </c>
      <c r="AU296" s="516">
        <f t="shared" si="232"/>
        <v>0</v>
      </c>
      <c r="AV296" s="516">
        <f t="shared" si="233"/>
        <v>0</v>
      </c>
      <c r="AW296" s="516">
        <f t="shared" si="234"/>
        <v>0</v>
      </c>
      <c r="AX296" s="516">
        <f t="shared" si="235"/>
        <v>0</v>
      </c>
      <c r="AY296" s="516">
        <f t="shared" si="236"/>
        <v>0</v>
      </c>
      <c r="AZ296" s="516">
        <f t="shared" si="237"/>
        <v>0</v>
      </c>
    </row>
    <row r="297" spans="1:52" s="47" customFormat="1">
      <c r="A297" s="520">
        <v>1</v>
      </c>
      <c r="B297" s="522">
        <v>3</v>
      </c>
      <c r="C297" s="522">
        <v>3</v>
      </c>
      <c r="D297" s="522">
        <v>333</v>
      </c>
      <c r="E297" s="520">
        <v>1</v>
      </c>
      <c r="F297" s="520"/>
      <c r="G297" s="521" t="s">
        <v>250</v>
      </c>
      <c r="H297" s="519"/>
      <c r="I297" s="519"/>
      <c r="J297" s="519"/>
      <c r="K297" s="519"/>
      <c r="L297" s="519"/>
      <c r="M297" s="519"/>
      <c r="N297" s="519"/>
      <c r="O297" s="519"/>
      <c r="P297" s="519"/>
      <c r="Q297" s="519"/>
      <c r="R297" s="519"/>
      <c r="S297" s="519"/>
      <c r="T297" s="519"/>
      <c r="U297" s="519"/>
      <c r="V297" s="519"/>
      <c r="W297" s="519"/>
      <c r="X297" s="519"/>
      <c r="Y297" s="519"/>
      <c r="Z297" s="519"/>
      <c r="AA297" s="519"/>
      <c r="AB297" s="519"/>
      <c r="AC297" s="519"/>
      <c r="AD297" s="519"/>
      <c r="AE297" s="519"/>
      <c r="AF297" s="519"/>
      <c r="AG297" s="519"/>
      <c r="AH297" s="519"/>
      <c r="AI297" s="519"/>
      <c r="AJ297" s="519"/>
      <c r="AK297" s="519">
        <v>0</v>
      </c>
      <c r="AL297" s="519"/>
      <c r="AM297" s="519"/>
      <c r="AN297" s="519">
        <f t="shared" si="219"/>
        <v>0</v>
      </c>
      <c r="AO297" s="514">
        <f t="shared" si="226"/>
        <v>0</v>
      </c>
      <c r="AP297" s="515">
        <f t="shared" si="227"/>
        <v>0</v>
      </c>
      <c r="AQ297" s="516">
        <f t="shared" si="228"/>
        <v>0</v>
      </c>
      <c r="AR297" s="516">
        <f t="shared" si="229"/>
        <v>0</v>
      </c>
      <c r="AS297" s="514">
        <f t="shared" si="230"/>
        <v>0</v>
      </c>
      <c r="AT297" s="516">
        <f t="shared" si="231"/>
        <v>0</v>
      </c>
      <c r="AU297" s="516">
        <f t="shared" si="232"/>
        <v>0</v>
      </c>
      <c r="AV297" s="516">
        <f t="shared" si="233"/>
        <v>0</v>
      </c>
      <c r="AW297" s="516">
        <f t="shared" si="234"/>
        <v>0</v>
      </c>
      <c r="AX297" s="516">
        <f t="shared" si="235"/>
        <v>0</v>
      </c>
      <c r="AY297" s="516">
        <f t="shared" si="236"/>
        <v>0</v>
      </c>
      <c r="AZ297" s="516">
        <f t="shared" si="237"/>
        <v>0</v>
      </c>
    </row>
    <row r="298" spans="1:52">
      <c r="A298" s="520">
        <v>1</v>
      </c>
      <c r="B298" s="522">
        <v>3</v>
      </c>
      <c r="C298" s="522">
        <v>3</v>
      </c>
      <c r="D298" s="522">
        <v>333</v>
      </c>
      <c r="E298" s="520">
        <v>2</v>
      </c>
      <c r="F298" s="520"/>
      <c r="G298" s="521" t="s">
        <v>251</v>
      </c>
      <c r="H298" s="519"/>
      <c r="I298" s="519"/>
      <c r="J298" s="519"/>
      <c r="K298" s="519"/>
      <c r="L298" s="519"/>
      <c r="M298" s="519"/>
      <c r="N298" s="519"/>
      <c r="O298" s="519"/>
      <c r="P298" s="519"/>
      <c r="Q298" s="519"/>
      <c r="R298" s="519"/>
      <c r="S298" s="519"/>
      <c r="T298" s="519"/>
      <c r="U298" s="519"/>
      <c r="V298" s="519"/>
      <c r="W298" s="519"/>
      <c r="X298" s="519"/>
      <c r="Y298" s="519"/>
      <c r="Z298" s="519"/>
      <c r="AA298" s="519"/>
      <c r="AB298" s="519"/>
      <c r="AC298" s="519"/>
      <c r="AD298" s="519"/>
      <c r="AE298" s="519"/>
      <c r="AF298" s="519"/>
      <c r="AG298" s="519"/>
      <c r="AH298" s="519"/>
      <c r="AI298" s="519"/>
      <c r="AJ298" s="519"/>
      <c r="AK298" s="519">
        <v>0</v>
      </c>
      <c r="AL298" s="519"/>
      <c r="AM298" s="519"/>
      <c r="AN298" s="519">
        <f t="shared" si="219"/>
        <v>0</v>
      </c>
      <c r="AO298" s="514">
        <f t="shared" si="226"/>
        <v>0</v>
      </c>
      <c r="AP298" s="515">
        <f t="shared" si="227"/>
        <v>0</v>
      </c>
      <c r="AQ298" s="516">
        <f t="shared" si="228"/>
        <v>0</v>
      </c>
      <c r="AR298" s="516">
        <f t="shared" si="229"/>
        <v>0</v>
      </c>
      <c r="AS298" s="514">
        <f t="shared" si="230"/>
        <v>0</v>
      </c>
      <c r="AT298" s="516">
        <f t="shared" si="231"/>
        <v>0</v>
      </c>
      <c r="AU298" s="516">
        <f t="shared" si="232"/>
        <v>0</v>
      </c>
      <c r="AV298" s="516">
        <f t="shared" si="233"/>
        <v>0</v>
      </c>
      <c r="AW298" s="516">
        <f t="shared" si="234"/>
        <v>0</v>
      </c>
      <c r="AX298" s="516">
        <f t="shared" si="235"/>
        <v>0</v>
      </c>
      <c r="AY298" s="516">
        <f t="shared" si="236"/>
        <v>0</v>
      </c>
      <c r="AZ298" s="516">
        <f t="shared" si="237"/>
        <v>0</v>
      </c>
    </row>
    <row r="299" spans="1:52">
      <c r="A299" s="520">
        <v>1</v>
      </c>
      <c r="B299" s="522">
        <v>3</v>
      </c>
      <c r="C299" s="522">
        <v>3</v>
      </c>
      <c r="D299" s="522">
        <v>334</v>
      </c>
      <c r="E299" s="523"/>
      <c r="F299" s="523"/>
      <c r="G299" s="524" t="s">
        <v>252</v>
      </c>
      <c r="H299" s="518">
        <f>+H300+H301</f>
        <v>0</v>
      </c>
      <c r="I299" s="518">
        <f t="shared" ref="I299:AL299" si="253">+I300+I301</f>
        <v>0</v>
      </c>
      <c r="J299" s="518">
        <f t="shared" si="253"/>
        <v>0</v>
      </c>
      <c r="K299" s="518">
        <f t="shared" si="253"/>
        <v>0</v>
      </c>
      <c r="L299" s="518">
        <f t="shared" si="253"/>
        <v>0</v>
      </c>
      <c r="M299" s="518">
        <f t="shared" si="253"/>
        <v>0</v>
      </c>
      <c r="N299" s="518">
        <f t="shared" si="253"/>
        <v>0</v>
      </c>
      <c r="O299" s="518">
        <f t="shared" si="253"/>
        <v>0</v>
      </c>
      <c r="P299" s="518">
        <f t="shared" si="253"/>
        <v>0</v>
      </c>
      <c r="Q299" s="518">
        <f t="shared" si="253"/>
        <v>0</v>
      </c>
      <c r="R299" s="518">
        <f t="shared" si="253"/>
        <v>0</v>
      </c>
      <c r="S299" s="518">
        <f t="shared" si="253"/>
        <v>0</v>
      </c>
      <c r="T299" s="518">
        <f t="shared" si="253"/>
        <v>0</v>
      </c>
      <c r="U299" s="518">
        <f t="shared" si="253"/>
        <v>0</v>
      </c>
      <c r="V299" s="518">
        <f t="shared" si="253"/>
        <v>0</v>
      </c>
      <c r="W299" s="518">
        <f t="shared" si="253"/>
        <v>0</v>
      </c>
      <c r="X299" s="518">
        <f t="shared" si="253"/>
        <v>0</v>
      </c>
      <c r="Y299" s="518">
        <f t="shared" si="253"/>
        <v>0</v>
      </c>
      <c r="Z299" s="518">
        <f t="shared" si="253"/>
        <v>0</v>
      </c>
      <c r="AA299" s="518">
        <f t="shared" si="253"/>
        <v>0</v>
      </c>
      <c r="AB299" s="518">
        <f t="shared" si="253"/>
        <v>0</v>
      </c>
      <c r="AC299" s="518">
        <f t="shared" si="253"/>
        <v>0</v>
      </c>
      <c r="AD299" s="518">
        <f t="shared" si="253"/>
        <v>0</v>
      </c>
      <c r="AE299" s="518">
        <f t="shared" si="253"/>
        <v>0</v>
      </c>
      <c r="AF299" s="518">
        <f t="shared" si="253"/>
        <v>0</v>
      </c>
      <c r="AG299" s="518">
        <f t="shared" si="253"/>
        <v>0</v>
      </c>
      <c r="AH299" s="518">
        <f t="shared" si="253"/>
        <v>0</v>
      </c>
      <c r="AI299" s="518">
        <f t="shared" si="253"/>
        <v>0</v>
      </c>
      <c r="AJ299" s="518">
        <f t="shared" si="253"/>
        <v>0</v>
      </c>
      <c r="AK299" s="518">
        <f t="shared" si="253"/>
        <v>0</v>
      </c>
      <c r="AL299" s="518">
        <f t="shared" si="253"/>
        <v>0</v>
      </c>
      <c r="AM299" s="518">
        <v>0</v>
      </c>
      <c r="AN299" s="518">
        <f t="shared" si="219"/>
        <v>0</v>
      </c>
      <c r="AO299" s="514">
        <f t="shared" si="226"/>
        <v>0</v>
      </c>
      <c r="AP299" s="515">
        <f t="shared" si="227"/>
        <v>0</v>
      </c>
      <c r="AQ299" s="516">
        <f t="shared" si="228"/>
        <v>0</v>
      </c>
      <c r="AR299" s="516">
        <f t="shared" si="229"/>
        <v>0</v>
      </c>
      <c r="AS299" s="514">
        <f t="shared" si="230"/>
        <v>0</v>
      </c>
      <c r="AT299" s="516">
        <f t="shared" si="231"/>
        <v>0</v>
      </c>
      <c r="AU299" s="516">
        <f t="shared" si="232"/>
        <v>0</v>
      </c>
      <c r="AV299" s="516">
        <f t="shared" si="233"/>
        <v>0</v>
      </c>
      <c r="AW299" s="516">
        <f t="shared" si="234"/>
        <v>0</v>
      </c>
      <c r="AX299" s="516">
        <f t="shared" si="235"/>
        <v>0</v>
      </c>
      <c r="AY299" s="516">
        <f t="shared" si="236"/>
        <v>0</v>
      </c>
      <c r="AZ299" s="516">
        <f t="shared" si="237"/>
        <v>0</v>
      </c>
    </row>
    <row r="300" spans="1:52" s="47" customFormat="1">
      <c r="A300" s="520">
        <v>1</v>
      </c>
      <c r="B300" s="522">
        <v>3</v>
      </c>
      <c r="C300" s="522">
        <v>3</v>
      </c>
      <c r="D300" s="522">
        <v>334</v>
      </c>
      <c r="E300" s="520">
        <v>1</v>
      </c>
      <c r="F300" s="520"/>
      <c r="G300" s="521" t="s">
        <v>253</v>
      </c>
      <c r="H300" s="519"/>
      <c r="I300" s="519"/>
      <c r="J300" s="519"/>
      <c r="K300" s="519"/>
      <c r="L300" s="519"/>
      <c r="M300" s="519"/>
      <c r="N300" s="519"/>
      <c r="O300" s="519"/>
      <c r="P300" s="519"/>
      <c r="Q300" s="519"/>
      <c r="R300" s="519"/>
      <c r="S300" s="519"/>
      <c r="T300" s="519"/>
      <c r="U300" s="519"/>
      <c r="V300" s="519"/>
      <c r="W300" s="519"/>
      <c r="X300" s="519"/>
      <c r="Y300" s="519"/>
      <c r="Z300" s="519"/>
      <c r="AA300" s="519"/>
      <c r="AB300" s="519"/>
      <c r="AC300" s="519"/>
      <c r="AD300" s="519"/>
      <c r="AE300" s="519"/>
      <c r="AF300" s="519"/>
      <c r="AG300" s="519"/>
      <c r="AH300" s="519"/>
      <c r="AI300" s="519"/>
      <c r="AJ300" s="519"/>
      <c r="AK300" s="519">
        <v>0</v>
      </c>
      <c r="AL300" s="519"/>
      <c r="AM300" s="519"/>
      <c r="AN300" s="519">
        <f t="shared" si="219"/>
        <v>0</v>
      </c>
      <c r="AO300" s="514">
        <f t="shared" si="226"/>
        <v>0</v>
      </c>
      <c r="AP300" s="515">
        <f t="shared" si="227"/>
        <v>0</v>
      </c>
      <c r="AQ300" s="516">
        <f t="shared" si="228"/>
        <v>0</v>
      </c>
      <c r="AR300" s="516">
        <f t="shared" si="229"/>
        <v>0</v>
      </c>
      <c r="AS300" s="514">
        <f t="shared" si="230"/>
        <v>0</v>
      </c>
      <c r="AT300" s="516">
        <f t="shared" si="231"/>
        <v>0</v>
      </c>
      <c r="AU300" s="516">
        <f t="shared" si="232"/>
        <v>0</v>
      </c>
      <c r="AV300" s="516">
        <f t="shared" si="233"/>
        <v>0</v>
      </c>
      <c r="AW300" s="516">
        <f t="shared" si="234"/>
        <v>0</v>
      </c>
      <c r="AX300" s="516">
        <f t="shared" si="235"/>
        <v>0</v>
      </c>
      <c r="AY300" s="516">
        <f t="shared" si="236"/>
        <v>0</v>
      </c>
      <c r="AZ300" s="516">
        <f t="shared" si="237"/>
        <v>0</v>
      </c>
    </row>
    <row r="301" spans="1:52">
      <c r="A301" s="520">
        <v>1</v>
      </c>
      <c r="B301" s="522">
        <v>3</v>
      </c>
      <c r="C301" s="522">
        <v>3</v>
      </c>
      <c r="D301" s="522">
        <v>334</v>
      </c>
      <c r="E301" s="520">
        <v>2</v>
      </c>
      <c r="F301" s="520"/>
      <c r="G301" s="521" t="s">
        <v>254</v>
      </c>
      <c r="H301" s="519"/>
      <c r="I301" s="519"/>
      <c r="J301" s="519"/>
      <c r="K301" s="519"/>
      <c r="L301" s="519"/>
      <c r="M301" s="519"/>
      <c r="N301" s="519"/>
      <c r="O301" s="519"/>
      <c r="P301" s="519"/>
      <c r="Q301" s="519"/>
      <c r="R301" s="519"/>
      <c r="S301" s="519"/>
      <c r="T301" s="519"/>
      <c r="U301" s="519"/>
      <c r="V301" s="519"/>
      <c r="W301" s="519"/>
      <c r="X301" s="519"/>
      <c r="Y301" s="519"/>
      <c r="Z301" s="519"/>
      <c r="AA301" s="519"/>
      <c r="AB301" s="519"/>
      <c r="AC301" s="519"/>
      <c r="AD301" s="519"/>
      <c r="AE301" s="519"/>
      <c r="AF301" s="519"/>
      <c r="AG301" s="519"/>
      <c r="AH301" s="519"/>
      <c r="AI301" s="519"/>
      <c r="AJ301" s="519"/>
      <c r="AK301" s="519"/>
      <c r="AL301" s="519"/>
      <c r="AM301" s="519"/>
      <c r="AN301" s="519">
        <f t="shared" si="219"/>
        <v>0</v>
      </c>
      <c r="AO301" s="514">
        <f t="shared" si="226"/>
        <v>0</v>
      </c>
      <c r="AP301" s="515">
        <f t="shared" si="227"/>
        <v>0</v>
      </c>
      <c r="AQ301" s="516">
        <f t="shared" si="228"/>
        <v>0</v>
      </c>
      <c r="AR301" s="516">
        <f t="shared" si="229"/>
        <v>0</v>
      </c>
      <c r="AS301" s="514">
        <f t="shared" si="230"/>
        <v>0</v>
      </c>
      <c r="AT301" s="516">
        <f t="shared" si="231"/>
        <v>0</v>
      </c>
      <c r="AU301" s="516">
        <f t="shared" si="232"/>
        <v>0</v>
      </c>
      <c r="AV301" s="516">
        <f t="shared" si="233"/>
        <v>0</v>
      </c>
      <c r="AW301" s="516">
        <f t="shared" si="234"/>
        <v>0</v>
      </c>
      <c r="AX301" s="516">
        <f t="shared" si="235"/>
        <v>0</v>
      </c>
      <c r="AY301" s="516">
        <f t="shared" si="236"/>
        <v>0</v>
      </c>
      <c r="AZ301" s="516">
        <f t="shared" si="237"/>
        <v>0</v>
      </c>
    </row>
    <row r="302" spans="1:52">
      <c r="A302" s="520">
        <v>1</v>
      </c>
      <c r="B302" s="522">
        <v>3</v>
      </c>
      <c r="C302" s="522">
        <v>3</v>
      </c>
      <c r="D302" s="522">
        <v>335</v>
      </c>
      <c r="E302" s="523"/>
      <c r="F302" s="523"/>
      <c r="G302" s="524" t="s">
        <v>255</v>
      </c>
      <c r="H302" s="518">
        <f>+H303</f>
        <v>0</v>
      </c>
      <c r="I302" s="518">
        <f t="shared" ref="I302:AL302" si="254">+I303</f>
        <v>0</v>
      </c>
      <c r="J302" s="518">
        <f t="shared" si="254"/>
        <v>0</v>
      </c>
      <c r="K302" s="518">
        <f t="shared" si="254"/>
        <v>0</v>
      </c>
      <c r="L302" s="518">
        <f t="shared" si="254"/>
        <v>0</v>
      </c>
      <c r="M302" s="518">
        <f t="shared" si="254"/>
        <v>0</v>
      </c>
      <c r="N302" s="518">
        <f t="shared" si="254"/>
        <v>0</v>
      </c>
      <c r="O302" s="518">
        <f t="shared" si="254"/>
        <v>0</v>
      </c>
      <c r="P302" s="518">
        <f t="shared" si="254"/>
        <v>0</v>
      </c>
      <c r="Q302" s="518">
        <f t="shared" si="254"/>
        <v>0</v>
      </c>
      <c r="R302" s="518">
        <f t="shared" si="254"/>
        <v>0</v>
      </c>
      <c r="S302" s="518">
        <f t="shared" si="254"/>
        <v>0</v>
      </c>
      <c r="T302" s="518">
        <f t="shared" si="254"/>
        <v>0</v>
      </c>
      <c r="U302" s="518">
        <f t="shared" si="254"/>
        <v>0</v>
      </c>
      <c r="V302" s="518">
        <f t="shared" si="254"/>
        <v>0</v>
      </c>
      <c r="W302" s="518">
        <f t="shared" si="254"/>
        <v>0</v>
      </c>
      <c r="X302" s="518">
        <f t="shared" si="254"/>
        <v>0</v>
      </c>
      <c r="Y302" s="518">
        <f t="shared" si="254"/>
        <v>0</v>
      </c>
      <c r="Z302" s="518">
        <f t="shared" si="254"/>
        <v>0</v>
      </c>
      <c r="AA302" s="518">
        <f t="shared" si="254"/>
        <v>0</v>
      </c>
      <c r="AB302" s="518">
        <f t="shared" si="254"/>
        <v>0</v>
      </c>
      <c r="AC302" s="518">
        <f t="shared" si="254"/>
        <v>0</v>
      </c>
      <c r="AD302" s="518">
        <f t="shared" si="254"/>
        <v>0</v>
      </c>
      <c r="AE302" s="518">
        <f t="shared" si="254"/>
        <v>0</v>
      </c>
      <c r="AF302" s="518">
        <f t="shared" si="254"/>
        <v>0</v>
      </c>
      <c r="AG302" s="518">
        <f t="shared" si="254"/>
        <v>0</v>
      </c>
      <c r="AH302" s="518">
        <f t="shared" si="254"/>
        <v>0</v>
      </c>
      <c r="AI302" s="518">
        <f t="shared" si="254"/>
        <v>0</v>
      </c>
      <c r="AJ302" s="518">
        <f t="shared" si="254"/>
        <v>0</v>
      </c>
      <c r="AK302" s="518">
        <f t="shared" si="254"/>
        <v>0</v>
      </c>
      <c r="AL302" s="518">
        <f t="shared" si="254"/>
        <v>0</v>
      </c>
      <c r="AM302" s="518">
        <v>0</v>
      </c>
      <c r="AN302" s="518">
        <f t="shared" si="219"/>
        <v>0</v>
      </c>
      <c r="AO302" s="514">
        <f t="shared" si="226"/>
        <v>0</v>
      </c>
      <c r="AP302" s="515">
        <f t="shared" si="227"/>
        <v>0</v>
      </c>
      <c r="AQ302" s="516">
        <f t="shared" si="228"/>
        <v>0</v>
      </c>
      <c r="AR302" s="516">
        <f t="shared" si="229"/>
        <v>0</v>
      </c>
      <c r="AS302" s="514">
        <f t="shared" si="230"/>
        <v>0</v>
      </c>
      <c r="AT302" s="516">
        <f t="shared" si="231"/>
        <v>0</v>
      </c>
      <c r="AU302" s="516">
        <f t="shared" si="232"/>
        <v>0</v>
      </c>
      <c r="AV302" s="516">
        <f t="shared" si="233"/>
        <v>0</v>
      </c>
      <c r="AW302" s="516">
        <f t="shared" si="234"/>
        <v>0</v>
      </c>
      <c r="AX302" s="516">
        <f t="shared" si="235"/>
        <v>0</v>
      </c>
      <c r="AY302" s="516">
        <f t="shared" si="236"/>
        <v>0</v>
      </c>
      <c r="AZ302" s="516">
        <f t="shared" si="237"/>
        <v>0</v>
      </c>
    </row>
    <row r="303" spans="1:52">
      <c r="A303" s="520">
        <v>1</v>
      </c>
      <c r="B303" s="522">
        <v>3</v>
      </c>
      <c r="C303" s="522">
        <v>3</v>
      </c>
      <c r="D303" s="522">
        <v>335</v>
      </c>
      <c r="E303" s="520">
        <v>1</v>
      </c>
      <c r="F303" s="520"/>
      <c r="G303" s="521" t="s">
        <v>256</v>
      </c>
      <c r="H303" s="519"/>
      <c r="I303" s="519"/>
      <c r="J303" s="519"/>
      <c r="K303" s="519"/>
      <c r="L303" s="519"/>
      <c r="M303" s="519"/>
      <c r="N303" s="519"/>
      <c r="O303" s="519"/>
      <c r="P303" s="519"/>
      <c r="Q303" s="519"/>
      <c r="R303" s="519"/>
      <c r="S303" s="519"/>
      <c r="T303" s="519"/>
      <c r="U303" s="519"/>
      <c r="V303" s="519"/>
      <c r="W303" s="519"/>
      <c r="X303" s="519"/>
      <c r="Y303" s="519"/>
      <c r="Z303" s="519"/>
      <c r="AA303" s="519"/>
      <c r="AB303" s="519"/>
      <c r="AC303" s="519"/>
      <c r="AD303" s="519"/>
      <c r="AE303" s="519"/>
      <c r="AF303" s="519"/>
      <c r="AG303" s="519"/>
      <c r="AH303" s="519"/>
      <c r="AI303" s="519"/>
      <c r="AJ303" s="519"/>
      <c r="AK303" s="519"/>
      <c r="AL303" s="519"/>
      <c r="AM303" s="519"/>
      <c r="AN303" s="519">
        <f t="shared" si="219"/>
        <v>0</v>
      </c>
      <c r="AO303" s="514">
        <f t="shared" si="226"/>
        <v>0</v>
      </c>
      <c r="AP303" s="515">
        <f t="shared" si="227"/>
        <v>0</v>
      </c>
      <c r="AQ303" s="516">
        <f t="shared" si="228"/>
        <v>0</v>
      </c>
      <c r="AR303" s="516">
        <f t="shared" si="229"/>
        <v>0</v>
      </c>
      <c r="AS303" s="514">
        <f t="shared" si="230"/>
        <v>0</v>
      </c>
      <c r="AT303" s="516">
        <f t="shared" si="231"/>
        <v>0</v>
      </c>
      <c r="AU303" s="516">
        <f t="shared" si="232"/>
        <v>0</v>
      </c>
      <c r="AV303" s="516">
        <f t="shared" si="233"/>
        <v>0</v>
      </c>
      <c r="AW303" s="516">
        <f t="shared" si="234"/>
        <v>0</v>
      </c>
      <c r="AX303" s="516">
        <f t="shared" si="235"/>
        <v>0</v>
      </c>
      <c r="AY303" s="516">
        <f t="shared" si="236"/>
        <v>0</v>
      </c>
      <c r="AZ303" s="516">
        <f t="shared" si="237"/>
        <v>0</v>
      </c>
    </row>
    <row r="304" spans="1:52">
      <c r="A304" s="520">
        <v>1</v>
      </c>
      <c r="B304" s="522">
        <v>3</v>
      </c>
      <c r="C304" s="522">
        <v>3</v>
      </c>
      <c r="D304" s="522">
        <v>336</v>
      </c>
      <c r="E304" s="523"/>
      <c r="F304" s="523"/>
      <c r="G304" s="524" t="s">
        <v>257</v>
      </c>
      <c r="H304" s="518">
        <f>SUM(H305:H307)</f>
        <v>0</v>
      </c>
      <c r="I304" s="518">
        <f t="shared" ref="I304:AL304" si="255">SUM(I305:I307)</f>
        <v>0</v>
      </c>
      <c r="J304" s="518">
        <f t="shared" si="255"/>
        <v>0</v>
      </c>
      <c r="K304" s="518">
        <f t="shared" si="255"/>
        <v>0</v>
      </c>
      <c r="L304" s="518">
        <f t="shared" si="255"/>
        <v>0</v>
      </c>
      <c r="M304" s="518">
        <f t="shared" si="255"/>
        <v>0</v>
      </c>
      <c r="N304" s="518">
        <f t="shared" si="255"/>
        <v>0</v>
      </c>
      <c r="O304" s="518">
        <f t="shared" si="255"/>
        <v>0</v>
      </c>
      <c r="P304" s="518">
        <f t="shared" si="255"/>
        <v>0</v>
      </c>
      <c r="Q304" s="518">
        <f t="shared" si="255"/>
        <v>0</v>
      </c>
      <c r="R304" s="518">
        <f t="shared" si="255"/>
        <v>0</v>
      </c>
      <c r="S304" s="518">
        <f t="shared" si="255"/>
        <v>0</v>
      </c>
      <c r="T304" s="518">
        <f t="shared" si="255"/>
        <v>0</v>
      </c>
      <c r="U304" s="518">
        <f t="shared" si="255"/>
        <v>0</v>
      </c>
      <c r="V304" s="518">
        <f t="shared" si="255"/>
        <v>0</v>
      </c>
      <c r="W304" s="518">
        <f t="shared" si="255"/>
        <v>0</v>
      </c>
      <c r="X304" s="518">
        <f t="shared" si="255"/>
        <v>0</v>
      </c>
      <c r="Y304" s="518">
        <f t="shared" si="255"/>
        <v>0</v>
      </c>
      <c r="Z304" s="518">
        <f t="shared" si="255"/>
        <v>0</v>
      </c>
      <c r="AA304" s="518">
        <f t="shared" si="255"/>
        <v>0</v>
      </c>
      <c r="AB304" s="518">
        <f t="shared" si="255"/>
        <v>0</v>
      </c>
      <c r="AC304" s="518">
        <f t="shared" si="255"/>
        <v>0</v>
      </c>
      <c r="AD304" s="518">
        <f t="shared" si="255"/>
        <v>0</v>
      </c>
      <c r="AE304" s="518">
        <f t="shared" si="255"/>
        <v>0</v>
      </c>
      <c r="AF304" s="518">
        <f t="shared" si="255"/>
        <v>0</v>
      </c>
      <c r="AG304" s="518">
        <f t="shared" si="255"/>
        <v>0</v>
      </c>
      <c r="AH304" s="518">
        <f t="shared" si="255"/>
        <v>0</v>
      </c>
      <c r="AI304" s="518">
        <f t="shared" si="255"/>
        <v>0</v>
      </c>
      <c r="AJ304" s="518">
        <f t="shared" si="255"/>
        <v>0</v>
      </c>
      <c r="AK304" s="518">
        <f t="shared" si="255"/>
        <v>0</v>
      </c>
      <c r="AL304" s="518">
        <f t="shared" si="255"/>
        <v>0</v>
      </c>
      <c r="AM304" s="518">
        <v>0</v>
      </c>
      <c r="AN304" s="518">
        <f t="shared" si="219"/>
        <v>0</v>
      </c>
      <c r="AO304" s="514">
        <f t="shared" si="226"/>
        <v>0</v>
      </c>
      <c r="AP304" s="515">
        <f t="shared" si="227"/>
        <v>0</v>
      </c>
      <c r="AQ304" s="516">
        <f t="shared" si="228"/>
        <v>0</v>
      </c>
      <c r="AR304" s="516">
        <f t="shared" si="229"/>
        <v>0</v>
      </c>
      <c r="AS304" s="514">
        <f t="shared" si="230"/>
        <v>0</v>
      </c>
      <c r="AT304" s="516">
        <f t="shared" si="231"/>
        <v>0</v>
      </c>
      <c r="AU304" s="516">
        <f t="shared" si="232"/>
        <v>0</v>
      </c>
      <c r="AV304" s="516">
        <f t="shared" si="233"/>
        <v>0</v>
      </c>
      <c r="AW304" s="516">
        <f t="shared" si="234"/>
        <v>0</v>
      </c>
      <c r="AX304" s="516">
        <f t="shared" si="235"/>
        <v>0</v>
      </c>
      <c r="AY304" s="516">
        <f t="shared" si="236"/>
        <v>0</v>
      </c>
      <c r="AZ304" s="516">
        <f t="shared" si="237"/>
        <v>0</v>
      </c>
    </row>
    <row r="305" spans="1:52" s="47" customFormat="1">
      <c r="A305" s="520">
        <v>1</v>
      </c>
      <c r="B305" s="522">
        <v>3</v>
      </c>
      <c r="C305" s="522">
        <v>3</v>
      </c>
      <c r="D305" s="522">
        <v>336</v>
      </c>
      <c r="E305" s="520">
        <v>1</v>
      </c>
      <c r="F305" s="520"/>
      <c r="G305" s="521" t="s">
        <v>257</v>
      </c>
      <c r="H305" s="519"/>
      <c r="I305" s="519"/>
      <c r="J305" s="519"/>
      <c r="K305" s="519">
        <v>0</v>
      </c>
      <c r="L305" s="519"/>
      <c r="M305" s="519"/>
      <c r="N305" s="519"/>
      <c r="O305" s="519"/>
      <c r="P305" s="519"/>
      <c r="Q305" s="519"/>
      <c r="R305" s="519"/>
      <c r="S305" s="519"/>
      <c r="T305" s="519"/>
      <c r="U305" s="519"/>
      <c r="V305" s="519"/>
      <c r="W305" s="519"/>
      <c r="X305" s="519"/>
      <c r="Y305" s="519"/>
      <c r="Z305" s="519"/>
      <c r="AA305" s="519"/>
      <c r="AB305" s="519"/>
      <c r="AC305" s="519"/>
      <c r="AD305" s="519"/>
      <c r="AE305" s="519"/>
      <c r="AF305" s="519"/>
      <c r="AG305" s="519"/>
      <c r="AH305" s="519"/>
      <c r="AI305" s="519"/>
      <c r="AJ305" s="519"/>
      <c r="AK305" s="519"/>
      <c r="AL305" s="519"/>
      <c r="AM305" s="519"/>
      <c r="AN305" s="519">
        <f t="shared" si="219"/>
        <v>0</v>
      </c>
      <c r="AO305" s="514">
        <f t="shared" si="226"/>
        <v>0</v>
      </c>
      <c r="AP305" s="515">
        <f t="shared" si="227"/>
        <v>0</v>
      </c>
      <c r="AQ305" s="516">
        <f t="shared" si="228"/>
        <v>0</v>
      </c>
      <c r="AR305" s="516">
        <f t="shared" si="229"/>
        <v>0</v>
      </c>
      <c r="AS305" s="514">
        <f t="shared" si="230"/>
        <v>0</v>
      </c>
      <c r="AT305" s="516">
        <f t="shared" si="231"/>
        <v>0</v>
      </c>
      <c r="AU305" s="516">
        <f t="shared" si="232"/>
        <v>0</v>
      </c>
      <c r="AV305" s="516">
        <f t="shared" si="233"/>
        <v>0</v>
      </c>
      <c r="AW305" s="516">
        <f t="shared" si="234"/>
        <v>0</v>
      </c>
      <c r="AX305" s="516">
        <f t="shared" si="235"/>
        <v>0</v>
      </c>
      <c r="AY305" s="516">
        <f t="shared" si="236"/>
        <v>0</v>
      </c>
      <c r="AZ305" s="516">
        <f t="shared" si="237"/>
        <v>0</v>
      </c>
    </row>
    <row r="306" spans="1:52" s="47" customFormat="1">
      <c r="A306" s="520">
        <v>1</v>
      </c>
      <c r="B306" s="522">
        <v>3</v>
      </c>
      <c r="C306" s="522">
        <v>3</v>
      </c>
      <c r="D306" s="522">
        <v>336</v>
      </c>
      <c r="E306" s="520">
        <v>2</v>
      </c>
      <c r="F306" s="520"/>
      <c r="G306" s="521" t="s">
        <v>258</v>
      </c>
      <c r="H306" s="519"/>
      <c r="I306" s="519"/>
      <c r="J306" s="519"/>
      <c r="K306" s="519"/>
      <c r="L306" s="519"/>
      <c r="M306" s="519"/>
      <c r="N306" s="519"/>
      <c r="O306" s="519"/>
      <c r="P306" s="519"/>
      <c r="Q306" s="519"/>
      <c r="R306" s="519"/>
      <c r="S306" s="519"/>
      <c r="T306" s="519"/>
      <c r="U306" s="519"/>
      <c r="V306" s="519"/>
      <c r="W306" s="519"/>
      <c r="X306" s="519"/>
      <c r="Y306" s="519"/>
      <c r="Z306" s="519"/>
      <c r="AA306" s="519"/>
      <c r="AB306" s="519"/>
      <c r="AC306" s="519"/>
      <c r="AD306" s="519"/>
      <c r="AE306" s="519"/>
      <c r="AF306" s="519"/>
      <c r="AG306" s="519"/>
      <c r="AH306" s="519"/>
      <c r="AI306" s="519"/>
      <c r="AJ306" s="519"/>
      <c r="AK306" s="519"/>
      <c r="AL306" s="519"/>
      <c r="AM306" s="519"/>
      <c r="AN306" s="519">
        <f t="shared" si="219"/>
        <v>0</v>
      </c>
      <c r="AO306" s="514">
        <f t="shared" si="226"/>
        <v>0</v>
      </c>
      <c r="AP306" s="515">
        <f t="shared" si="227"/>
        <v>0</v>
      </c>
      <c r="AQ306" s="516">
        <f t="shared" si="228"/>
        <v>0</v>
      </c>
      <c r="AR306" s="516">
        <f t="shared" si="229"/>
        <v>0</v>
      </c>
      <c r="AS306" s="514">
        <f t="shared" si="230"/>
        <v>0</v>
      </c>
      <c r="AT306" s="516">
        <f t="shared" si="231"/>
        <v>0</v>
      </c>
      <c r="AU306" s="516">
        <f t="shared" si="232"/>
        <v>0</v>
      </c>
      <c r="AV306" s="516">
        <f t="shared" si="233"/>
        <v>0</v>
      </c>
      <c r="AW306" s="516">
        <f t="shared" si="234"/>
        <v>0</v>
      </c>
      <c r="AX306" s="516">
        <f t="shared" si="235"/>
        <v>0</v>
      </c>
      <c r="AY306" s="516">
        <f t="shared" si="236"/>
        <v>0</v>
      </c>
      <c r="AZ306" s="516">
        <f t="shared" si="237"/>
        <v>0</v>
      </c>
    </row>
    <row r="307" spans="1:52">
      <c r="A307" s="520">
        <v>1</v>
      </c>
      <c r="B307" s="522">
        <v>3</v>
      </c>
      <c r="C307" s="522">
        <v>3</v>
      </c>
      <c r="D307" s="522">
        <v>336</v>
      </c>
      <c r="E307" s="520">
        <v>3</v>
      </c>
      <c r="F307" s="520"/>
      <c r="G307" s="521" t="s">
        <v>259</v>
      </c>
      <c r="H307" s="519"/>
      <c r="I307" s="519"/>
      <c r="J307" s="519"/>
      <c r="K307" s="519"/>
      <c r="L307" s="519"/>
      <c r="M307" s="519"/>
      <c r="N307" s="519"/>
      <c r="O307" s="519"/>
      <c r="P307" s="519"/>
      <c r="Q307" s="519"/>
      <c r="R307" s="519"/>
      <c r="S307" s="519"/>
      <c r="T307" s="519"/>
      <c r="U307" s="519"/>
      <c r="V307" s="519"/>
      <c r="W307" s="519"/>
      <c r="X307" s="519"/>
      <c r="Y307" s="519"/>
      <c r="Z307" s="519"/>
      <c r="AA307" s="519"/>
      <c r="AB307" s="519"/>
      <c r="AC307" s="519"/>
      <c r="AD307" s="519"/>
      <c r="AE307" s="519"/>
      <c r="AF307" s="519"/>
      <c r="AG307" s="519"/>
      <c r="AH307" s="519"/>
      <c r="AI307" s="519"/>
      <c r="AJ307" s="519"/>
      <c r="AK307" s="519"/>
      <c r="AL307" s="519"/>
      <c r="AM307" s="519"/>
      <c r="AN307" s="519">
        <f t="shared" si="219"/>
        <v>0</v>
      </c>
      <c r="AO307" s="514">
        <f t="shared" si="226"/>
        <v>0</v>
      </c>
      <c r="AP307" s="515">
        <f t="shared" si="227"/>
        <v>0</v>
      </c>
      <c r="AQ307" s="516">
        <f t="shared" si="228"/>
        <v>0</v>
      </c>
      <c r="AR307" s="516">
        <f t="shared" si="229"/>
        <v>0</v>
      </c>
      <c r="AS307" s="514">
        <f t="shared" si="230"/>
        <v>0</v>
      </c>
      <c r="AT307" s="516">
        <f t="shared" si="231"/>
        <v>0</v>
      </c>
      <c r="AU307" s="516">
        <f t="shared" si="232"/>
        <v>0</v>
      </c>
      <c r="AV307" s="516">
        <f t="shared" si="233"/>
        <v>0</v>
      </c>
      <c r="AW307" s="516">
        <f t="shared" si="234"/>
        <v>0</v>
      </c>
      <c r="AX307" s="516">
        <f t="shared" si="235"/>
        <v>0</v>
      </c>
      <c r="AY307" s="516">
        <f t="shared" si="236"/>
        <v>0</v>
      </c>
      <c r="AZ307" s="516">
        <f t="shared" si="237"/>
        <v>0</v>
      </c>
    </row>
    <row r="308" spans="1:52">
      <c r="A308" s="520">
        <v>1</v>
      </c>
      <c r="B308" s="522">
        <v>3</v>
      </c>
      <c r="C308" s="522">
        <v>3</v>
      </c>
      <c r="D308" s="522">
        <v>337</v>
      </c>
      <c r="E308" s="523"/>
      <c r="F308" s="523"/>
      <c r="G308" s="524" t="s">
        <v>260</v>
      </c>
      <c r="H308" s="518">
        <f>+H309</f>
        <v>0</v>
      </c>
      <c r="I308" s="518">
        <f t="shared" ref="I308:AL308" si="256">+I309</f>
        <v>0</v>
      </c>
      <c r="J308" s="518">
        <f t="shared" si="256"/>
        <v>0</v>
      </c>
      <c r="K308" s="518">
        <f t="shared" si="256"/>
        <v>0</v>
      </c>
      <c r="L308" s="518">
        <f t="shared" si="256"/>
        <v>0</v>
      </c>
      <c r="M308" s="518">
        <f t="shared" si="256"/>
        <v>0</v>
      </c>
      <c r="N308" s="518">
        <f t="shared" si="256"/>
        <v>0</v>
      </c>
      <c r="O308" s="518">
        <f t="shared" si="256"/>
        <v>0</v>
      </c>
      <c r="P308" s="518">
        <f t="shared" si="256"/>
        <v>0</v>
      </c>
      <c r="Q308" s="518">
        <f t="shared" si="256"/>
        <v>0</v>
      </c>
      <c r="R308" s="518">
        <f t="shared" si="256"/>
        <v>0</v>
      </c>
      <c r="S308" s="518">
        <f t="shared" si="256"/>
        <v>0</v>
      </c>
      <c r="T308" s="518">
        <f t="shared" si="256"/>
        <v>0</v>
      </c>
      <c r="U308" s="518">
        <f t="shared" si="256"/>
        <v>0</v>
      </c>
      <c r="V308" s="518">
        <f t="shared" si="256"/>
        <v>0</v>
      </c>
      <c r="W308" s="518">
        <f t="shared" si="256"/>
        <v>0</v>
      </c>
      <c r="X308" s="518">
        <f t="shared" si="256"/>
        <v>0</v>
      </c>
      <c r="Y308" s="518">
        <f t="shared" si="256"/>
        <v>0</v>
      </c>
      <c r="Z308" s="518">
        <f t="shared" si="256"/>
        <v>0</v>
      </c>
      <c r="AA308" s="518">
        <f t="shared" si="256"/>
        <v>0</v>
      </c>
      <c r="AB308" s="518">
        <f t="shared" si="256"/>
        <v>0</v>
      </c>
      <c r="AC308" s="518">
        <f t="shared" si="256"/>
        <v>0</v>
      </c>
      <c r="AD308" s="518">
        <f t="shared" si="256"/>
        <v>0</v>
      </c>
      <c r="AE308" s="518">
        <f t="shared" si="256"/>
        <v>0</v>
      </c>
      <c r="AF308" s="518">
        <f t="shared" si="256"/>
        <v>0</v>
      </c>
      <c r="AG308" s="518">
        <f t="shared" si="256"/>
        <v>0</v>
      </c>
      <c r="AH308" s="518">
        <f t="shared" si="256"/>
        <v>0</v>
      </c>
      <c r="AI308" s="518">
        <f t="shared" si="256"/>
        <v>0</v>
      </c>
      <c r="AJ308" s="518">
        <f t="shared" si="256"/>
        <v>0</v>
      </c>
      <c r="AK308" s="518">
        <f t="shared" si="256"/>
        <v>0</v>
      </c>
      <c r="AL308" s="518">
        <f t="shared" si="256"/>
        <v>0</v>
      </c>
      <c r="AM308" s="518">
        <v>0</v>
      </c>
      <c r="AN308" s="518">
        <f t="shared" si="219"/>
        <v>0</v>
      </c>
      <c r="AO308" s="514">
        <f t="shared" si="226"/>
        <v>0</v>
      </c>
      <c r="AP308" s="515">
        <f t="shared" si="227"/>
        <v>0</v>
      </c>
      <c r="AQ308" s="516">
        <f t="shared" si="228"/>
        <v>0</v>
      </c>
      <c r="AR308" s="516">
        <f t="shared" si="229"/>
        <v>0</v>
      </c>
      <c r="AS308" s="514">
        <f t="shared" si="230"/>
        <v>0</v>
      </c>
      <c r="AT308" s="516">
        <f t="shared" si="231"/>
        <v>0</v>
      </c>
      <c r="AU308" s="516">
        <f t="shared" si="232"/>
        <v>0</v>
      </c>
      <c r="AV308" s="516">
        <f t="shared" si="233"/>
        <v>0</v>
      </c>
      <c r="AW308" s="516">
        <f t="shared" si="234"/>
        <v>0</v>
      </c>
      <c r="AX308" s="516">
        <f t="shared" si="235"/>
        <v>0</v>
      </c>
      <c r="AY308" s="516">
        <f t="shared" si="236"/>
        <v>0</v>
      </c>
      <c r="AZ308" s="516">
        <f t="shared" si="237"/>
        <v>0</v>
      </c>
    </row>
    <row r="309" spans="1:52">
      <c r="A309" s="520">
        <v>1</v>
      </c>
      <c r="B309" s="522">
        <v>3</v>
      </c>
      <c r="C309" s="522">
        <v>3</v>
      </c>
      <c r="D309" s="522">
        <v>337</v>
      </c>
      <c r="E309" s="520">
        <v>1</v>
      </c>
      <c r="F309" s="520"/>
      <c r="G309" s="521" t="s">
        <v>261</v>
      </c>
      <c r="H309" s="519"/>
      <c r="I309" s="519"/>
      <c r="J309" s="519"/>
      <c r="K309" s="519"/>
      <c r="L309" s="519"/>
      <c r="M309" s="519"/>
      <c r="N309" s="519"/>
      <c r="O309" s="519"/>
      <c r="P309" s="519"/>
      <c r="Q309" s="519"/>
      <c r="R309" s="519"/>
      <c r="S309" s="519"/>
      <c r="T309" s="519"/>
      <c r="U309" s="519"/>
      <c r="V309" s="519"/>
      <c r="W309" s="519"/>
      <c r="X309" s="519"/>
      <c r="Y309" s="519"/>
      <c r="Z309" s="519"/>
      <c r="AA309" s="519"/>
      <c r="AB309" s="519"/>
      <c r="AC309" s="519"/>
      <c r="AD309" s="519"/>
      <c r="AE309" s="519"/>
      <c r="AF309" s="519"/>
      <c r="AG309" s="519"/>
      <c r="AH309" s="519"/>
      <c r="AI309" s="519"/>
      <c r="AJ309" s="519"/>
      <c r="AK309" s="519"/>
      <c r="AL309" s="519"/>
      <c r="AM309" s="519"/>
      <c r="AN309" s="519">
        <f t="shared" si="219"/>
        <v>0</v>
      </c>
      <c r="AO309" s="514">
        <f t="shared" si="226"/>
        <v>0</v>
      </c>
      <c r="AP309" s="515">
        <f t="shared" si="227"/>
        <v>0</v>
      </c>
      <c r="AQ309" s="516">
        <f t="shared" si="228"/>
        <v>0</v>
      </c>
      <c r="AR309" s="516">
        <f t="shared" si="229"/>
        <v>0</v>
      </c>
      <c r="AS309" s="514">
        <f t="shared" si="230"/>
        <v>0</v>
      </c>
      <c r="AT309" s="516">
        <f t="shared" si="231"/>
        <v>0</v>
      </c>
      <c r="AU309" s="516">
        <f t="shared" si="232"/>
        <v>0</v>
      </c>
      <c r="AV309" s="516">
        <f t="shared" si="233"/>
        <v>0</v>
      </c>
      <c r="AW309" s="516">
        <f t="shared" si="234"/>
        <v>0</v>
      </c>
      <c r="AX309" s="516">
        <f t="shared" si="235"/>
        <v>0</v>
      </c>
      <c r="AY309" s="516">
        <f t="shared" si="236"/>
        <v>0</v>
      </c>
      <c r="AZ309" s="516">
        <f t="shared" si="237"/>
        <v>0</v>
      </c>
    </row>
    <row r="310" spans="1:52">
      <c r="A310" s="520">
        <v>1</v>
      </c>
      <c r="B310" s="522">
        <v>3</v>
      </c>
      <c r="C310" s="522">
        <v>3</v>
      </c>
      <c r="D310" s="522">
        <v>338</v>
      </c>
      <c r="E310" s="523"/>
      <c r="F310" s="523"/>
      <c r="G310" s="524" t="s">
        <v>262</v>
      </c>
      <c r="H310" s="518">
        <f>+H311</f>
        <v>0</v>
      </c>
      <c r="I310" s="518">
        <f t="shared" ref="I310:AL310" si="257">+I311</f>
        <v>0</v>
      </c>
      <c r="J310" s="518">
        <f t="shared" si="257"/>
        <v>0</v>
      </c>
      <c r="K310" s="518">
        <f t="shared" si="257"/>
        <v>0</v>
      </c>
      <c r="L310" s="518">
        <f t="shared" si="257"/>
        <v>0</v>
      </c>
      <c r="M310" s="518">
        <f t="shared" si="257"/>
        <v>0</v>
      </c>
      <c r="N310" s="518">
        <f t="shared" si="257"/>
        <v>0</v>
      </c>
      <c r="O310" s="518">
        <f t="shared" si="257"/>
        <v>0</v>
      </c>
      <c r="P310" s="518">
        <f t="shared" si="257"/>
        <v>0</v>
      </c>
      <c r="Q310" s="518">
        <f t="shared" si="257"/>
        <v>0</v>
      </c>
      <c r="R310" s="518">
        <f t="shared" si="257"/>
        <v>0</v>
      </c>
      <c r="S310" s="518">
        <f t="shared" si="257"/>
        <v>0</v>
      </c>
      <c r="T310" s="518">
        <f t="shared" si="257"/>
        <v>0</v>
      </c>
      <c r="U310" s="518">
        <f t="shared" si="257"/>
        <v>0</v>
      </c>
      <c r="V310" s="518">
        <f t="shared" si="257"/>
        <v>0</v>
      </c>
      <c r="W310" s="518">
        <f t="shared" si="257"/>
        <v>0</v>
      </c>
      <c r="X310" s="518">
        <f t="shared" si="257"/>
        <v>0</v>
      </c>
      <c r="Y310" s="518">
        <f t="shared" si="257"/>
        <v>0</v>
      </c>
      <c r="Z310" s="518">
        <f t="shared" si="257"/>
        <v>0</v>
      </c>
      <c r="AA310" s="518">
        <f t="shared" si="257"/>
        <v>0</v>
      </c>
      <c r="AB310" s="518">
        <f t="shared" si="257"/>
        <v>0</v>
      </c>
      <c r="AC310" s="518">
        <f t="shared" si="257"/>
        <v>0</v>
      </c>
      <c r="AD310" s="518">
        <f t="shared" si="257"/>
        <v>0</v>
      </c>
      <c r="AE310" s="518">
        <f t="shared" si="257"/>
        <v>0</v>
      </c>
      <c r="AF310" s="518">
        <f t="shared" si="257"/>
        <v>0</v>
      </c>
      <c r="AG310" s="518">
        <f t="shared" si="257"/>
        <v>0</v>
      </c>
      <c r="AH310" s="518">
        <f t="shared" si="257"/>
        <v>0</v>
      </c>
      <c r="AI310" s="518">
        <f t="shared" si="257"/>
        <v>0</v>
      </c>
      <c r="AJ310" s="518">
        <f t="shared" si="257"/>
        <v>0</v>
      </c>
      <c r="AK310" s="518">
        <f t="shared" si="257"/>
        <v>0</v>
      </c>
      <c r="AL310" s="518">
        <f t="shared" si="257"/>
        <v>0</v>
      </c>
      <c r="AM310" s="518">
        <v>0</v>
      </c>
      <c r="AN310" s="518">
        <f t="shared" si="219"/>
        <v>0</v>
      </c>
      <c r="AO310" s="514">
        <f t="shared" si="226"/>
        <v>0</v>
      </c>
      <c r="AP310" s="515">
        <f t="shared" si="227"/>
        <v>0</v>
      </c>
      <c r="AQ310" s="516">
        <f t="shared" si="228"/>
        <v>0</v>
      </c>
      <c r="AR310" s="516">
        <f t="shared" si="229"/>
        <v>0</v>
      </c>
      <c r="AS310" s="514">
        <f t="shared" si="230"/>
        <v>0</v>
      </c>
      <c r="AT310" s="516">
        <f t="shared" si="231"/>
        <v>0</v>
      </c>
      <c r="AU310" s="516">
        <f t="shared" si="232"/>
        <v>0</v>
      </c>
      <c r="AV310" s="516">
        <f t="shared" si="233"/>
        <v>0</v>
      </c>
      <c r="AW310" s="516">
        <f t="shared" si="234"/>
        <v>0</v>
      </c>
      <c r="AX310" s="516">
        <f t="shared" si="235"/>
        <v>0</v>
      </c>
      <c r="AY310" s="516">
        <f t="shared" si="236"/>
        <v>0</v>
      </c>
      <c r="AZ310" s="516">
        <f t="shared" si="237"/>
        <v>0</v>
      </c>
    </row>
    <row r="311" spans="1:52">
      <c r="A311" s="520">
        <v>1</v>
      </c>
      <c r="B311" s="522">
        <v>3</v>
      </c>
      <c r="C311" s="522">
        <v>3</v>
      </c>
      <c r="D311" s="522">
        <v>338</v>
      </c>
      <c r="E311" s="520">
        <v>1</v>
      </c>
      <c r="F311" s="520"/>
      <c r="G311" s="521" t="s">
        <v>263</v>
      </c>
      <c r="H311" s="519"/>
      <c r="I311" s="519"/>
      <c r="J311" s="519"/>
      <c r="K311" s="519"/>
      <c r="L311" s="519"/>
      <c r="M311" s="519"/>
      <c r="N311" s="519"/>
      <c r="O311" s="519"/>
      <c r="P311" s="519"/>
      <c r="Q311" s="519"/>
      <c r="R311" s="519"/>
      <c r="S311" s="519"/>
      <c r="T311" s="519"/>
      <c r="U311" s="519"/>
      <c r="V311" s="519"/>
      <c r="W311" s="519"/>
      <c r="X311" s="519"/>
      <c r="Y311" s="519"/>
      <c r="Z311" s="519"/>
      <c r="AA311" s="519"/>
      <c r="AB311" s="519"/>
      <c r="AC311" s="519"/>
      <c r="AD311" s="519"/>
      <c r="AE311" s="519"/>
      <c r="AF311" s="519"/>
      <c r="AG311" s="519"/>
      <c r="AH311" s="519"/>
      <c r="AI311" s="519"/>
      <c r="AJ311" s="519"/>
      <c r="AK311" s="519"/>
      <c r="AL311" s="519"/>
      <c r="AM311" s="519"/>
      <c r="AN311" s="519">
        <f t="shared" si="219"/>
        <v>0</v>
      </c>
      <c r="AO311" s="514">
        <f t="shared" si="226"/>
        <v>0</v>
      </c>
      <c r="AP311" s="515">
        <f t="shared" si="227"/>
        <v>0</v>
      </c>
      <c r="AQ311" s="516">
        <f t="shared" si="228"/>
        <v>0</v>
      </c>
      <c r="AR311" s="516">
        <f t="shared" si="229"/>
        <v>0</v>
      </c>
      <c r="AS311" s="514">
        <f t="shared" si="230"/>
        <v>0</v>
      </c>
      <c r="AT311" s="516">
        <f t="shared" si="231"/>
        <v>0</v>
      </c>
      <c r="AU311" s="516">
        <f t="shared" si="232"/>
        <v>0</v>
      </c>
      <c r="AV311" s="516">
        <f t="shared" si="233"/>
        <v>0</v>
      </c>
      <c r="AW311" s="516">
        <f t="shared" si="234"/>
        <v>0</v>
      </c>
      <c r="AX311" s="516">
        <f t="shared" si="235"/>
        <v>0</v>
      </c>
      <c r="AY311" s="516">
        <f t="shared" si="236"/>
        <v>0</v>
      </c>
      <c r="AZ311" s="516">
        <f t="shared" si="237"/>
        <v>0</v>
      </c>
    </row>
    <row r="312" spans="1:52">
      <c r="A312" s="520">
        <v>1</v>
      </c>
      <c r="B312" s="522">
        <v>3</v>
      </c>
      <c r="C312" s="522">
        <v>3</v>
      </c>
      <c r="D312" s="522">
        <v>339</v>
      </c>
      <c r="E312" s="523"/>
      <c r="F312" s="523"/>
      <c r="G312" s="524" t="s">
        <v>264</v>
      </c>
      <c r="H312" s="518">
        <f t="shared" ref="H312:AL312" si="258">SUM(H313:H318)</f>
        <v>0</v>
      </c>
      <c r="I312" s="518">
        <f t="shared" si="258"/>
        <v>0</v>
      </c>
      <c r="J312" s="518">
        <f t="shared" si="258"/>
        <v>0</v>
      </c>
      <c r="K312" s="518">
        <f t="shared" si="258"/>
        <v>0</v>
      </c>
      <c r="L312" s="518">
        <f t="shared" si="258"/>
        <v>0</v>
      </c>
      <c r="M312" s="518">
        <f t="shared" si="258"/>
        <v>0</v>
      </c>
      <c r="N312" s="518">
        <f t="shared" si="258"/>
        <v>0</v>
      </c>
      <c r="O312" s="518">
        <f t="shared" si="258"/>
        <v>0</v>
      </c>
      <c r="P312" s="518">
        <f t="shared" si="258"/>
        <v>0</v>
      </c>
      <c r="Q312" s="518">
        <f t="shared" si="258"/>
        <v>0</v>
      </c>
      <c r="R312" s="518">
        <f t="shared" si="258"/>
        <v>0</v>
      </c>
      <c r="S312" s="518">
        <f t="shared" si="258"/>
        <v>0</v>
      </c>
      <c r="T312" s="518">
        <f t="shared" si="258"/>
        <v>0</v>
      </c>
      <c r="U312" s="518">
        <f t="shared" si="258"/>
        <v>0</v>
      </c>
      <c r="V312" s="518">
        <f>SUM(V313:V318)</f>
        <v>0</v>
      </c>
      <c r="W312" s="518">
        <f t="shared" si="258"/>
        <v>0</v>
      </c>
      <c r="X312" s="518">
        <f t="shared" si="258"/>
        <v>0</v>
      </c>
      <c r="Y312" s="518">
        <f t="shared" si="258"/>
        <v>0</v>
      </c>
      <c r="Z312" s="518">
        <f t="shared" si="258"/>
        <v>0</v>
      </c>
      <c r="AA312" s="518">
        <f t="shared" si="258"/>
        <v>0</v>
      </c>
      <c r="AB312" s="518">
        <f t="shared" si="258"/>
        <v>0</v>
      </c>
      <c r="AC312" s="518">
        <f t="shared" si="258"/>
        <v>0</v>
      </c>
      <c r="AD312" s="518">
        <f t="shared" si="258"/>
        <v>0</v>
      </c>
      <c r="AE312" s="518">
        <f t="shared" si="258"/>
        <v>0</v>
      </c>
      <c r="AF312" s="518">
        <f t="shared" si="258"/>
        <v>0</v>
      </c>
      <c r="AG312" s="518">
        <f t="shared" si="258"/>
        <v>0</v>
      </c>
      <c r="AH312" s="518">
        <f t="shared" si="258"/>
        <v>0</v>
      </c>
      <c r="AI312" s="518">
        <f t="shared" si="258"/>
        <v>0</v>
      </c>
      <c r="AJ312" s="518">
        <f t="shared" si="258"/>
        <v>0</v>
      </c>
      <c r="AK312" s="518">
        <f t="shared" si="258"/>
        <v>0</v>
      </c>
      <c r="AL312" s="518">
        <f t="shared" si="258"/>
        <v>0</v>
      </c>
      <c r="AM312" s="518">
        <v>0</v>
      </c>
      <c r="AN312" s="518">
        <f t="shared" si="219"/>
        <v>0</v>
      </c>
      <c r="AO312" s="514">
        <f t="shared" si="226"/>
        <v>0</v>
      </c>
      <c r="AP312" s="515">
        <f t="shared" si="227"/>
        <v>0</v>
      </c>
      <c r="AQ312" s="516">
        <f t="shared" si="228"/>
        <v>0</v>
      </c>
      <c r="AR312" s="516">
        <f t="shared" si="229"/>
        <v>0</v>
      </c>
      <c r="AS312" s="514">
        <f t="shared" si="230"/>
        <v>0</v>
      </c>
      <c r="AT312" s="516">
        <f t="shared" si="231"/>
        <v>0</v>
      </c>
      <c r="AU312" s="516">
        <f t="shared" si="232"/>
        <v>0</v>
      </c>
      <c r="AV312" s="516">
        <f t="shared" si="233"/>
        <v>0</v>
      </c>
      <c r="AW312" s="516">
        <f t="shared" si="234"/>
        <v>0</v>
      </c>
      <c r="AX312" s="516">
        <f t="shared" si="235"/>
        <v>0</v>
      </c>
      <c r="AY312" s="516">
        <f t="shared" si="236"/>
        <v>0</v>
      </c>
      <c r="AZ312" s="516">
        <f t="shared" si="237"/>
        <v>0</v>
      </c>
    </row>
    <row r="313" spans="1:52">
      <c r="A313" s="520">
        <v>1</v>
      </c>
      <c r="B313" s="522">
        <v>3</v>
      </c>
      <c r="C313" s="522">
        <v>3</v>
      </c>
      <c r="D313" s="522">
        <v>339</v>
      </c>
      <c r="E313" s="520">
        <v>1</v>
      </c>
      <c r="F313" s="520"/>
      <c r="G313" s="521" t="s">
        <v>265</v>
      </c>
      <c r="H313" s="519"/>
      <c r="I313" s="519"/>
      <c r="J313" s="519"/>
      <c r="K313" s="519"/>
      <c r="L313" s="519"/>
      <c r="M313" s="519"/>
      <c r="N313" s="519"/>
      <c r="O313" s="519"/>
      <c r="P313" s="519"/>
      <c r="Q313" s="519"/>
      <c r="R313" s="519"/>
      <c r="S313" s="519"/>
      <c r="T313" s="519"/>
      <c r="U313" s="519"/>
      <c r="V313" s="519"/>
      <c r="W313" s="519"/>
      <c r="X313" s="519"/>
      <c r="Y313" s="519"/>
      <c r="Z313" s="519"/>
      <c r="AA313" s="519"/>
      <c r="AB313" s="519"/>
      <c r="AC313" s="519"/>
      <c r="AD313" s="519"/>
      <c r="AE313" s="519"/>
      <c r="AF313" s="519"/>
      <c r="AG313" s="519"/>
      <c r="AH313" s="519"/>
      <c r="AI313" s="519"/>
      <c r="AJ313" s="519"/>
      <c r="AK313" s="519"/>
      <c r="AL313" s="519"/>
      <c r="AM313" s="519"/>
      <c r="AN313" s="519">
        <f t="shared" si="219"/>
        <v>0</v>
      </c>
      <c r="AO313" s="514">
        <f t="shared" si="226"/>
        <v>0</v>
      </c>
      <c r="AP313" s="515">
        <f t="shared" si="227"/>
        <v>0</v>
      </c>
      <c r="AQ313" s="516">
        <f t="shared" si="228"/>
        <v>0</v>
      </c>
      <c r="AR313" s="516">
        <f t="shared" si="229"/>
        <v>0</v>
      </c>
      <c r="AS313" s="514">
        <f t="shared" si="230"/>
        <v>0</v>
      </c>
      <c r="AT313" s="516">
        <f t="shared" si="231"/>
        <v>0</v>
      </c>
      <c r="AU313" s="516">
        <f t="shared" si="232"/>
        <v>0</v>
      </c>
      <c r="AV313" s="516">
        <f t="shared" si="233"/>
        <v>0</v>
      </c>
      <c r="AW313" s="516">
        <f t="shared" si="234"/>
        <v>0</v>
      </c>
      <c r="AX313" s="516">
        <f t="shared" si="235"/>
        <v>0</v>
      </c>
      <c r="AY313" s="516">
        <f t="shared" si="236"/>
        <v>0</v>
      </c>
      <c r="AZ313" s="516">
        <f t="shared" si="237"/>
        <v>0</v>
      </c>
    </row>
    <row r="314" spans="1:52">
      <c r="A314" s="520">
        <v>1</v>
      </c>
      <c r="B314" s="522">
        <v>3</v>
      </c>
      <c r="C314" s="522">
        <v>3</v>
      </c>
      <c r="D314" s="522">
        <v>339</v>
      </c>
      <c r="E314" s="520">
        <v>2</v>
      </c>
      <c r="F314" s="520"/>
      <c r="G314" s="521" t="s">
        <v>266</v>
      </c>
      <c r="H314" s="519"/>
      <c r="I314" s="519"/>
      <c r="J314" s="519"/>
      <c r="K314" s="519"/>
      <c r="L314" s="519"/>
      <c r="M314" s="519"/>
      <c r="N314" s="519"/>
      <c r="O314" s="519"/>
      <c r="P314" s="519"/>
      <c r="Q314" s="519"/>
      <c r="R314" s="519"/>
      <c r="S314" s="519"/>
      <c r="T314" s="519"/>
      <c r="U314" s="519"/>
      <c r="V314" s="519"/>
      <c r="W314" s="519"/>
      <c r="X314" s="519"/>
      <c r="Y314" s="519"/>
      <c r="Z314" s="519"/>
      <c r="AA314" s="519"/>
      <c r="AB314" s="519"/>
      <c r="AC314" s="519"/>
      <c r="AD314" s="519"/>
      <c r="AE314" s="519"/>
      <c r="AF314" s="519"/>
      <c r="AG314" s="519"/>
      <c r="AH314" s="519"/>
      <c r="AI314" s="519"/>
      <c r="AJ314" s="519"/>
      <c r="AK314" s="519"/>
      <c r="AL314" s="519"/>
      <c r="AM314" s="519"/>
      <c r="AN314" s="519">
        <f t="shared" si="219"/>
        <v>0</v>
      </c>
      <c r="AO314" s="514">
        <f t="shared" si="226"/>
        <v>0</v>
      </c>
      <c r="AP314" s="515">
        <f t="shared" si="227"/>
        <v>0</v>
      </c>
      <c r="AQ314" s="516">
        <f t="shared" si="228"/>
        <v>0</v>
      </c>
      <c r="AR314" s="516">
        <f t="shared" si="229"/>
        <v>0</v>
      </c>
      <c r="AS314" s="514">
        <f t="shared" si="230"/>
        <v>0</v>
      </c>
      <c r="AT314" s="516">
        <f t="shared" si="231"/>
        <v>0</v>
      </c>
      <c r="AU314" s="516">
        <f t="shared" si="232"/>
        <v>0</v>
      </c>
      <c r="AV314" s="516">
        <f t="shared" si="233"/>
        <v>0</v>
      </c>
      <c r="AW314" s="516">
        <f t="shared" si="234"/>
        <v>0</v>
      </c>
      <c r="AX314" s="516">
        <f t="shared" si="235"/>
        <v>0</v>
      </c>
      <c r="AY314" s="516">
        <f t="shared" si="236"/>
        <v>0</v>
      </c>
      <c r="AZ314" s="516">
        <f t="shared" si="237"/>
        <v>0</v>
      </c>
    </row>
    <row r="315" spans="1:52">
      <c r="A315" s="520">
        <v>1</v>
      </c>
      <c r="B315" s="522">
        <v>3</v>
      </c>
      <c r="C315" s="522">
        <v>3</v>
      </c>
      <c r="D315" s="522">
        <v>339</v>
      </c>
      <c r="E315" s="520">
        <v>3</v>
      </c>
      <c r="F315" s="520"/>
      <c r="G315" s="521" t="s">
        <v>267</v>
      </c>
      <c r="H315" s="519"/>
      <c r="I315" s="519"/>
      <c r="J315" s="519"/>
      <c r="K315" s="519"/>
      <c r="L315" s="519"/>
      <c r="M315" s="519"/>
      <c r="N315" s="519"/>
      <c r="O315" s="519"/>
      <c r="P315" s="519"/>
      <c r="Q315" s="519"/>
      <c r="R315" s="519"/>
      <c r="S315" s="519"/>
      <c r="T315" s="519"/>
      <c r="U315" s="519"/>
      <c r="V315" s="519"/>
      <c r="W315" s="519"/>
      <c r="X315" s="519"/>
      <c r="Y315" s="519"/>
      <c r="Z315" s="519"/>
      <c r="AA315" s="519"/>
      <c r="AB315" s="519"/>
      <c r="AC315" s="519"/>
      <c r="AD315" s="519"/>
      <c r="AE315" s="519"/>
      <c r="AF315" s="519"/>
      <c r="AG315" s="519"/>
      <c r="AH315" s="519"/>
      <c r="AI315" s="519"/>
      <c r="AJ315" s="519"/>
      <c r="AK315" s="519"/>
      <c r="AL315" s="519"/>
      <c r="AM315" s="519"/>
      <c r="AN315" s="519">
        <f t="shared" si="219"/>
        <v>0</v>
      </c>
      <c r="AO315" s="514">
        <f t="shared" si="226"/>
        <v>0</v>
      </c>
      <c r="AP315" s="515">
        <f t="shared" si="227"/>
        <v>0</v>
      </c>
      <c r="AQ315" s="516">
        <f t="shared" si="228"/>
        <v>0</v>
      </c>
      <c r="AR315" s="516">
        <f t="shared" si="229"/>
        <v>0</v>
      </c>
      <c r="AS315" s="514">
        <f t="shared" si="230"/>
        <v>0</v>
      </c>
      <c r="AT315" s="516">
        <f t="shared" si="231"/>
        <v>0</v>
      </c>
      <c r="AU315" s="516">
        <f t="shared" si="232"/>
        <v>0</v>
      </c>
      <c r="AV315" s="516">
        <f t="shared" si="233"/>
        <v>0</v>
      </c>
      <c r="AW315" s="516">
        <f t="shared" si="234"/>
        <v>0</v>
      </c>
      <c r="AX315" s="516">
        <f t="shared" si="235"/>
        <v>0</v>
      </c>
      <c r="AY315" s="516">
        <f t="shared" si="236"/>
        <v>0</v>
      </c>
      <c r="AZ315" s="516">
        <f t="shared" si="237"/>
        <v>0</v>
      </c>
    </row>
    <row r="316" spans="1:52" s="47" customFormat="1">
      <c r="A316" s="520">
        <v>1</v>
      </c>
      <c r="B316" s="522">
        <v>3</v>
      </c>
      <c r="C316" s="522">
        <v>3</v>
      </c>
      <c r="D316" s="522">
        <v>339</v>
      </c>
      <c r="E316" s="520">
        <v>4</v>
      </c>
      <c r="F316" s="520"/>
      <c r="G316" s="521" t="s">
        <v>268</v>
      </c>
      <c r="H316" s="519"/>
      <c r="I316" s="519"/>
      <c r="J316" s="519"/>
      <c r="K316" s="519"/>
      <c r="L316" s="519"/>
      <c r="M316" s="519"/>
      <c r="N316" s="519"/>
      <c r="O316" s="519"/>
      <c r="P316" s="519"/>
      <c r="Q316" s="519"/>
      <c r="R316" s="519"/>
      <c r="S316" s="519"/>
      <c r="T316" s="519"/>
      <c r="U316" s="519"/>
      <c r="V316" s="519"/>
      <c r="W316" s="519"/>
      <c r="X316" s="519"/>
      <c r="Y316" s="519"/>
      <c r="Z316" s="519"/>
      <c r="AA316" s="519"/>
      <c r="AB316" s="519"/>
      <c r="AC316" s="519"/>
      <c r="AD316" s="519"/>
      <c r="AE316" s="519"/>
      <c r="AF316" s="519"/>
      <c r="AG316" s="519"/>
      <c r="AH316" s="519"/>
      <c r="AI316" s="519"/>
      <c r="AJ316" s="519"/>
      <c r="AK316" s="519"/>
      <c r="AL316" s="519"/>
      <c r="AM316" s="519"/>
      <c r="AN316" s="519">
        <f t="shared" si="219"/>
        <v>0</v>
      </c>
      <c r="AO316" s="514">
        <f t="shared" si="226"/>
        <v>0</v>
      </c>
      <c r="AP316" s="515">
        <f t="shared" si="227"/>
        <v>0</v>
      </c>
      <c r="AQ316" s="516">
        <f t="shared" si="228"/>
        <v>0</v>
      </c>
      <c r="AR316" s="516">
        <f t="shared" si="229"/>
        <v>0</v>
      </c>
      <c r="AS316" s="514">
        <f t="shared" si="230"/>
        <v>0</v>
      </c>
      <c r="AT316" s="516">
        <f t="shared" si="231"/>
        <v>0</v>
      </c>
      <c r="AU316" s="516">
        <f t="shared" si="232"/>
        <v>0</v>
      </c>
      <c r="AV316" s="516">
        <f t="shared" si="233"/>
        <v>0</v>
      </c>
      <c r="AW316" s="516">
        <f t="shared" si="234"/>
        <v>0</v>
      </c>
      <c r="AX316" s="516">
        <f t="shared" si="235"/>
        <v>0</v>
      </c>
      <c r="AY316" s="516">
        <f t="shared" si="236"/>
        <v>0</v>
      </c>
      <c r="AZ316" s="516">
        <f t="shared" si="237"/>
        <v>0</v>
      </c>
    </row>
    <row r="317" spans="1:52">
      <c r="A317" s="520">
        <v>1</v>
      </c>
      <c r="B317" s="522">
        <v>3</v>
      </c>
      <c r="C317" s="522">
        <v>3</v>
      </c>
      <c r="D317" s="522">
        <v>339</v>
      </c>
      <c r="E317" s="520">
        <v>5</v>
      </c>
      <c r="F317" s="520"/>
      <c r="G317" s="521" t="s">
        <v>269</v>
      </c>
      <c r="H317" s="519"/>
      <c r="I317" s="519"/>
      <c r="J317" s="519"/>
      <c r="K317" s="519"/>
      <c r="L317" s="519"/>
      <c r="M317" s="519"/>
      <c r="N317" s="519"/>
      <c r="O317" s="519"/>
      <c r="P317" s="519"/>
      <c r="Q317" s="519"/>
      <c r="R317" s="519"/>
      <c r="S317" s="519"/>
      <c r="T317" s="519"/>
      <c r="U317" s="519"/>
      <c r="V317" s="519"/>
      <c r="W317" s="519"/>
      <c r="X317" s="519"/>
      <c r="Y317" s="519"/>
      <c r="Z317" s="519"/>
      <c r="AA317" s="519"/>
      <c r="AB317" s="519"/>
      <c r="AC317" s="519"/>
      <c r="AD317" s="519"/>
      <c r="AE317" s="519"/>
      <c r="AF317" s="519"/>
      <c r="AG317" s="519"/>
      <c r="AH317" s="519"/>
      <c r="AI317" s="519"/>
      <c r="AJ317" s="519"/>
      <c r="AK317" s="519"/>
      <c r="AL317" s="519"/>
      <c r="AM317" s="519"/>
      <c r="AN317" s="519">
        <f t="shared" si="219"/>
        <v>0</v>
      </c>
      <c r="AO317" s="514">
        <f t="shared" si="226"/>
        <v>0</v>
      </c>
      <c r="AP317" s="515">
        <f t="shared" si="227"/>
        <v>0</v>
      </c>
      <c r="AQ317" s="516">
        <f t="shared" si="228"/>
        <v>0</v>
      </c>
      <c r="AR317" s="516">
        <f t="shared" si="229"/>
        <v>0</v>
      </c>
      <c r="AS317" s="514">
        <f t="shared" si="230"/>
        <v>0</v>
      </c>
      <c r="AT317" s="516">
        <f t="shared" si="231"/>
        <v>0</v>
      </c>
      <c r="AU317" s="516">
        <f t="shared" si="232"/>
        <v>0</v>
      </c>
      <c r="AV317" s="516">
        <f t="shared" si="233"/>
        <v>0</v>
      </c>
      <c r="AW317" s="516">
        <f t="shared" si="234"/>
        <v>0</v>
      </c>
      <c r="AX317" s="516">
        <f t="shared" si="235"/>
        <v>0</v>
      </c>
      <c r="AY317" s="516">
        <f t="shared" si="236"/>
        <v>0</v>
      </c>
      <c r="AZ317" s="516">
        <f t="shared" si="237"/>
        <v>0</v>
      </c>
    </row>
    <row r="318" spans="1:52">
      <c r="A318" s="520">
        <v>1</v>
      </c>
      <c r="B318" s="522">
        <v>3</v>
      </c>
      <c r="C318" s="522">
        <v>3</v>
      </c>
      <c r="D318" s="522">
        <v>339</v>
      </c>
      <c r="E318" s="520">
        <v>6</v>
      </c>
      <c r="F318" s="520"/>
      <c r="G318" s="521" t="s">
        <v>270</v>
      </c>
      <c r="H318" s="519"/>
      <c r="I318" s="519"/>
      <c r="J318" s="519"/>
      <c r="K318" s="519"/>
      <c r="L318" s="519"/>
      <c r="M318" s="519"/>
      <c r="N318" s="519"/>
      <c r="O318" s="519"/>
      <c r="P318" s="519"/>
      <c r="Q318" s="519"/>
      <c r="R318" s="519"/>
      <c r="S318" s="519"/>
      <c r="T318" s="519"/>
      <c r="U318" s="519"/>
      <c r="V318" s="519"/>
      <c r="W318" s="519"/>
      <c r="X318" s="519"/>
      <c r="Y318" s="519"/>
      <c r="Z318" s="519"/>
      <c r="AA318" s="519"/>
      <c r="AB318" s="519"/>
      <c r="AC318" s="519"/>
      <c r="AD318" s="519"/>
      <c r="AE318" s="519"/>
      <c r="AF318" s="519"/>
      <c r="AG318" s="519"/>
      <c r="AH318" s="519"/>
      <c r="AI318" s="519"/>
      <c r="AJ318" s="519"/>
      <c r="AK318" s="519"/>
      <c r="AL318" s="519"/>
      <c r="AM318" s="519"/>
      <c r="AN318" s="519">
        <f t="shared" si="219"/>
        <v>0</v>
      </c>
      <c r="AO318" s="514">
        <f t="shared" si="226"/>
        <v>0</v>
      </c>
      <c r="AP318" s="515">
        <f t="shared" si="227"/>
        <v>0</v>
      </c>
      <c r="AQ318" s="516">
        <f t="shared" si="228"/>
        <v>0</v>
      </c>
      <c r="AR318" s="516">
        <f t="shared" si="229"/>
        <v>0</v>
      </c>
      <c r="AS318" s="514">
        <f t="shared" si="230"/>
        <v>0</v>
      </c>
      <c r="AT318" s="516">
        <f t="shared" si="231"/>
        <v>0</v>
      </c>
      <c r="AU318" s="516">
        <f t="shared" si="232"/>
        <v>0</v>
      </c>
      <c r="AV318" s="516">
        <f t="shared" si="233"/>
        <v>0</v>
      </c>
      <c r="AW318" s="516">
        <f t="shared" si="234"/>
        <v>0</v>
      </c>
      <c r="AX318" s="516">
        <f t="shared" si="235"/>
        <v>0</v>
      </c>
      <c r="AY318" s="516">
        <f t="shared" si="236"/>
        <v>0</v>
      </c>
      <c r="AZ318" s="516">
        <f t="shared" si="237"/>
        <v>0</v>
      </c>
    </row>
    <row r="319" spans="1:52">
      <c r="A319" s="520">
        <v>1</v>
      </c>
      <c r="B319" s="522">
        <v>3</v>
      </c>
      <c r="C319" s="522">
        <v>4</v>
      </c>
      <c r="D319" s="522"/>
      <c r="E319" s="523"/>
      <c r="F319" s="523"/>
      <c r="G319" s="524" t="s">
        <v>271</v>
      </c>
      <c r="H319" s="517">
        <f>+H320+H324+H326+H328+H330+H332+H334+H336+H338</f>
        <v>0</v>
      </c>
      <c r="I319" s="517">
        <f t="shared" ref="I319:AL319" si="259">+I320+I324+I326+I328+I330+I332+I334+I336+I338</f>
        <v>0</v>
      </c>
      <c r="J319" s="517">
        <f t="shared" si="259"/>
        <v>0</v>
      </c>
      <c r="K319" s="517">
        <f t="shared" si="259"/>
        <v>0</v>
      </c>
      <c r="L319" s="517">
        <f t="shared" si="259"/>
        <v>0</v>
      </c>
      <c r="M319" s="517">
        <f t="shared" si="259"/>
        <v>9560</v>
      </c>
      <c r="N319" s="517">
        <f>+N320+N324+N326+N328+N330+N332+N334+N336+N338</f>
        <v>0</v>
      </c>
      <c r="O319" s="517">
        <f>+O320+O324+O326+O328+O330+O332+O334+O336+O338</f>
        <v>0</v>
      </c>
      <c r="P319" s="517">
        <f t="shared" ref="P319:R319" si="260">+P320+P324+P326+P328+P330+P332+P334+P336+P338</f>
        <v>0</v>
      </c>
      <c r="Q319" s="517">
        <f t="shared" si="260"/>
        <v>0</v>
      </c>
      <c r="R319" s="517">
        <f t="shared" si="260"/>
        <v>0</v>
      </c>
      <c r="S319" s="517">
        <f t="shared" si="259"/>
        <v>0</v>
      </c>
      <c r="T319" s="517">
        <f t="shared" si="259"/>
        <v>0</v>
      </c>
      <c r="U319" s="517">
        <f t="shared" si="259"/>
        <v>0</v>
      </c>
      <c r="V319" s="517">
        <f t="shared" si="259"/>
        <v>0</v>
      </c>
      <c r="W319" s="517">
        <f t="shared" si="259"/>
        <v>0</v>
      </c>
      <c r="X319" s="517">
        <f t="shared" si="259"/>
        <v>0</v>
      </c>
      <c r="Y319" s="517">
        <f t="shared" si="259"/>
        <v>0</v>
      </c>
      <c r="Z319" s="517">
        <f t="shared" si="259"/>
        <v>0</v>
      </c>
      <c r="AA319" s="517">
        <f t="shared" si="259"/>
        <v>0</v>
      </c>
      <c r="AB319" s="517">
        <f t="shared" si="259"/>
        <v>0</v>
      </c>
      <c r="AC319" s="517">
        <f t="shared" si="259"/>
        <v>0</v>
      </c>
      <c r="AD319" s="517">
        <f t="shared" si="259"/>
        <v>0</v>
      </c>
      <c r="AE319" s="517">
        <f t="shared" si="259"/>
        <v>0</v>
      </c>
      <c r="AF319" s="517">
        <f t="shared" si="259"/>
        <v>0</v>
      </c>
      <c r="AG319" s="517">
        <f t="shared" si="259"/>
        <v>0</v>
      </c>
      <c r="AH319" s="517">
        <f t="shared" si="259"/>
        <v>0</v>
      </c>
      <c r="AI319" s="517">
        <f t="shared" si="259"/>
        <v>0</v>
      </c>
      <c r="AJ319" s="517">
        <f t="shared" si="259"/>
        <v>0</v>
      </c>
      <c r="AK319" s="517">
        <f t="shared" si="259"/>
        <v>0</v>
      </c>
      <c r="AL319" s="517">
        <f t="shared" si="259"/>
        <v>0</v>
      </c>
      <c r="AM319" s="517">
        <v>0</v>
      </c>
      <c r="AN319" s="517">
        <f t="shared" ref="AN319:AN382" si="261">SUM(H319:AL319)</f>
        <v>9560</v>
      </c>
      <c r="AO319" s="514">
        <f t="shared" si="226"/>
        <v>796.66666666666663</v>
      </c>
      <c r="AP319" s="515">
        <f t="shared" si="227"/>
        <v>796.66666666666663</v>
      </c>
      <c r="AQ319" s="516">
        <f t="shared" si="228"/>
        <v>796.66666666666663</v>
      </c>
      <c r="AR319" s="516">
        <f t="shared" si="229"/>
        <v>796.66666666666663</v>
      </c>
      <c r="AS319" s="514">
        <f t="shared" si="230"/>
        <v>796.66666666666663</v>
      </c>
      <c r="AT319" s="516">
        <f t="shared" si="231"/>
        <v>796.66666666666663</v>
      </c>
      <c r="AU319" s="516">
        <f t="shared" si="232"/>
        <v>796.66666666666663</v>
      </c>
      <c r="AV319" s="516">
        <f t="shared" si="233"/>
        <v>796.66666666666663</v>
      </c>
      <c r="AW319" s="516">
        <f t="shared" si="234"/>
        <v>796.66666666666663</v>
      </c>
      <c r="AX319" s="516">
        <f t="shared" si="235"/>
        <v>796.66666666666663</v>
      </c>
      <c r="AY319" s="516">
        <f t="shared" si="236"/>
        <v>796.66666666666663</v>
      </c>
      <c r="AZ319" s="516">
        <f t="shared" si="237"/>
        <v>796.66666666666663</v>
      </c>
    </row>
    <row r="320" spans="1:52">
      <c r="A320" s="520">
        <v>1</v>
      </c>
      <c r="B320" s="522">
        <v>3</v>
      </c>
      <c r="C320" s="522">
        <v>4</v>
      </c>
      <c r="D320" s="522">
        <v>341</v>
      </c>
      <c r="E320" s="523"/>
      <c r="F320" s="523"/>
      <c r="G320" s="524" t="s">
        <v>272</v>
      </c>
      <c r="H320" s="518">
        <f>+H321+H322+H323</f>
        <v>0</v>
      </c>
      <c r="I320" s="518">
        <f t="shared" ref="I320:AL320" si="262">+I321+I322+I323</f>
        <v>0</v>
      </c>
      <c r="J320" s="518">
        <f t="shared" si="262"/>
        <v>0</v>
      </c>
      <c r="K320" s="518">
        <f t="shared" si="262"/>
        <v>0</v>
      </c>
      <c r="L320" s="518">
        <f t="shared" si="262"/>
        <v>0</v>
      </c>
      <c r="M320" s="518">
        <f t="shared" si="262"/>
        <v>9560</v>
      </c>
      <c r="N320" s="518">
        <f t="shared" si="262"/>
        <v>0</v>
      </c>
      <c r="O320" s="518">
        <f t="shared" si="262"/>
        <v>0</v>
      </c>
      <c r="P320" s="518">
        <f t="shared" si="262"/>
        <v>0</v>
      </c>
      <c r="Q320" s="518">
        <f t="shared" si="262"/>
        <v>0</v>
      </c>
      <c r="R320" s="518">
        <f t="shared" si="262"/>
        <v>0</v>
      </c>
      <c r="S320" s="518">
        <f t="shared" si="262"/>
        <v>0</v>
      </c>
      <c r="T320" s="518">
        <f t="shared" si="262"/>
        <v>0</v>
      </c>
      <c r="U320" s="518">
        <f t="shared" si="262"/>
        <v>0</v>
      </c>
      <c r="V320" s="518">
        <f t="shared" si="262"/>
        <v>0</v>
      </c>
      <c r="W320" s="518">
        <f t="shared" si="262"/>
        <v>0</v>
      </c>
      <c r="X320" s="518">
        <f t="shared" si="262"/>
        <v>0</v>
      </c>
      <c r="Y320" s="518">
        <f t="shared" si="262"/>
        <v>0</v>
      </c>
      <c r="Z320" s="518">
        <f t="shared" si="262"/>
        <v>0</v>
      </c>
      <c r="AA320" s="518">
        <f t="shared" si="262"/>
        <v>0</v>
      </c>
      <c r="AB320" s="518">
        <f t="shared" si="262"/>
        <v>0</v>
      </c>
      <c r="AC320" s="518">
        <f t="shared" si="262"/>
        <v>0</v>
      </c>
      <c r="AD320" s="518">
        <f t="shared" si="262"/>
        <v>0</v>
      </c>
      <c r="AE320" s="518">
        <f t="shared" si="262"/>
        <v>0</v>
      </c>
      <c r="AF320" s="518">
        <f t="shared" si="262"/>
        <v>0</v>
      </c>
      <c r="AG320" s="518">
        <f t="shared" si="262"/>
        <v>0</v>
      </c>
      <c r="AH320" s="518">
        <f t="shared" si="262"/>
        <v>0</v>
      </c>
      <c r="AI320" s="518">
        <f t="shared" si="262"/>
        <v>0</v>
      </c>
      <c r="AJ320" s="518">
        <f t="shared" si="262"/>
        <v>0</v>
      </c>
      <c r="AK320" s="518">
        <f t="shared" si="262"/>
        <v>0</v>
      </c>
      <c r="AL320" s="518">
        <f t="shared" si="262"/>
        <v>0</v>
      </c>
      <c r="AM320" s="518">
        <v>0</v>
      </c>
      <c r="AN320" s="518">
        <f t="shared" si="261"/>
        <v>9560</v>
      </c>
      <c r="AO320" s="514">
        <f t="shared" si="226"/>
        <v>796.66666666666663</v>
      </c>
      <c r="AP320" s="515">
        <f t="shared" si="227"/>
        <v>796.66666666666663</v>
      </c>
      <c r="AQ320" s="516">
        <f t="shared" si="228"/>
        <v>796.66666666666663</v>
      </c>
      <c r="AR320" s="516">
        <f t="shared" si="229"/>
        <v>796.66666666666663</v>
      </c>
      <c r="AS320" s="514">
        <f t="shared" si="230"/>
        <v>796.66666666666663</v>
      </c>
      <c r="AT320" s="516">
        <f t="shared" si="231"/>
        <v>796.66666666666663</v>
      </c>
      <c r="AU320" s="516">
        <f t="shared" si="232"/>
        <v>796.66666666666663</v>
      </c>
      <c r="AV320" s="516">
        <f t="shared" si="233"/>
        <v>796.66666666666663</v>
      </c>
      <c r="AW320" s="516">
        <f t="shared" si="234"/>
        <v>796.66666666666663</v>
      </c>
      <c r="AX320" s="516">
        <f t="shared" si="235"/>
        <v>796.66666666666663</v>
      </c>
      <c r="AY320" s="516">
        <f t="shared" si="236"/>
        <v>796.66666666666663</v>
      </c>
      <c r="AZ320" s="516">
        <f t="shared" si="237"/>
        <v>796.66666666666663</v>
      </c>
    </row>
    <row r="321" spans="1:52" s="47" customFormat="1">
      <c r="A321" s="520">
        <v>1</v>
      </c>
      <c r="B321" s="522">
        <v>3</v>
      </c>
      <c r="C321" s="522">
        <v>4</v>
      </c>
      <c r="D321" s="522">
        <v>341</v>
      </c>
      <c r="E321" s="520">
        <v>1</v>
      </c>
      <c r="F321" s="520"/>
      <c r="G321" s="521" t="s">
        <v>273</v>
      </c>
      <c r="H321" s="519"/>
      <c r="I321" s="519"/>
      <c r="J321" s="519"/>
      <c r="K321" s="519"/>
      <c r="L321" s="519"/>
      <c r="M321" s="519">
        <v>9560</v>
      </c>
      <c r="N321" s="519"/>
      <c r="O321" s="519"/>
      <c r="P321" s="519"/>
      <c r="Q321" s="519"/>
      <c r="R321" s="519"/>
      <c r="S321" s="519"/>
      <c r="T321" s="519"/>
      <c r="U321" s="519"/>
      <c r="V321" s="519"/>
      <c r="W321" s="519"/>
      <c r="X321" s="519"/>
      <c r="Y321" s="519"/>
      <c r="Z321" s="519"/>
      <c r="AA321" s="519"/>
      <c r="AB321" s="519"/>
      <c r="AC321" s="519"/>
      <c r="AD321" s="519"/>
      <c r="AE321" s="519"/>
      <c r="AF321" s="519"/>
      <c r="AG321" s="519"/>
      <c r="AH321" s="519"/>
      <c r="AI321" s="519"/>
      <c r="AJ321" s="519"/>
      <c r="AK321" s="519"/>
      <c r="AL321" s="519"/>
      <c r="AM321" s="519"/>
      <c r="AN321" s="519">
        <f t="shared" si="261"/>
        <v>9560</v>
      </c>
      <c r="AO321" s="514">
        <f t="shared" si="226"/>
        <v>796.66666666666663</v>
      </c>
      <c r="AP321" s="515">
        <f t="shared" si="227"/>
        <v>796.66666666666663</v>
      </c>
      <c r="AQ321" s="516">
        <f t="shared" si="228"/>
        <v>796.66666666666663</v>
      </c>
      <c r="AR321" s="516">
        <f t="shared" si="229"/>
        <v>796.66666666666663</v>
      </c>
      <c r="AS321" s="514">
        <f t="shared" si="230"/>
        <v>796.66666666666663</v>
      </c>
      <c r="AT321" s="516">
        <f t="shared" si="231"/>
        <v>796.66666666666663</v>
      </c>
      <c r="AU321" s="516">
        <f t="shared" si="232"/>
        <v>796.66666666666663</v>
      </c>
      <c r="AV321" s="516">
        <f t="shared" si="233"/>
        <v>796.66666666666663</v>
      </c>
      <c r="AW321" s="516">
        <f t="shared" si="234"/>
        <v>796.66666666666663</v>
      </c>
      <c r="AX321" s="516">
        <f t="shared" si="235"/>
        <v>796.66666666666663</v>
      </c>
      <c r="AY321" s="516">
        <f t="shared" si="236"/>
        <v>796.66666666666663</v>
      </c>
      <c r="AZ321" s="516">
        <f t="shared" si="237"/>
        <v>796.66666666666663</v>
      </c>
    </row>
    <row r="322" spans="1:52">
      <c r="A322" s="520">
        <v>1</v>
      </c>
      <c r="B322" s="522">
        <v>3</v>
      </c>
      <c r="C322" s="522">
        <v>4</v>
      </c>
      <c r="D322" s="522">
        <v>341</v>
      </c>
      <c r="E322" s="520">
        <v>2</v>
      </c>
      <c r="F322" s="520"/>
      <c r="G322" s="521" t="s">
        <v>274</v>
      </c>
      <c r="H322" s="519"/>
      <c r="I322" s="519"/>
      <c r="J322" s="519"/>
      <c r="K322" s="519"/>
      <c r="L322" s="519"/>
      <c r="M322" s="519"/>
      <c r="N322" s="519"/>
      <c r="O322" s="519"/>
      <c r="P322" s="519"/>
      <c r="Q322" s="519"/>
      <c r="R322" s="519"/>
      <c r="S322" s="519"/>
      <c r="T322" s="519"/>
      <c r="U322" s="519"/>
      <c r="V322" s="519"/>
      <c r="W322" s="519"/>
      <c r="X322" s="519"/>
      <c r="Y322" s="519"/>
      <c r="Z322" s="519"/>
      <c r="AA322" s="519"/>
      <c r="AB322" s="519"/>
      <c r="AC322" s="519"/>
      <c r="AD322" s="519"/>
      <c r="AE322" s="519"/>
      <c r="AF322" s="519"/>
      <c r="AG322" s="519"/>
      <c r="AH322" s="519"/>
      <c r="AI322" s="519"/>
      <c r="AJ322" s="519"/>
      <c r="AK322" s="519"/>
      <c r="AL322" s="519"/>
      <c r="AM322" s="519"/>
      <c r="AN322" s="519">
        <f t="shared" si="261"/>
        <v>0</v>
      </c>
      <c r="AO322" s="514">
        <f t="shared" si="226"/>
        <v>0</v>
      </c>
      <c r="AP322" s="515">
        <f t="shared" si="227"/>
        <v>0</v>
      </c>
      <c r="AQ322" s="516">
        <f t="shared" si="228"/>
        <v>0</v>
      </c>
      <c r="AR322" s="516">
        <f t="shared" si="229"/>
        <v>0</v>
      </c>
      <c r="AS322" s="514">
        <f t="shared" si="230"/>
        <v>0</v>
      </c>
      <c r="AT322" s="516">
        <f t="shared" si="231"/>
        <v>0</v>
      </c>
      <c r="AU322" s="516">
        <f t="shared" si="232"/>
        <v>0</v>
      </c>
      <c r="AV322" s="516">
        <f t="shared" si="233"/>
        <v>0</v>
      </c>
      <c r="AW322" s="516">
        <f t="shared" si="234"/>
        <v>0</v>
      </c>
      <c r="AX322" s="516">
        <f t="shared" si="235"/>
        <v>0</v>
      </c>
      <c r="AY322" s="516">
        <f t="shared" si="236"/>
        <v>0</v>
      </c>
      <c r="AZ322" s="516">
        <f t="shared" si="237"/>
        <v>0</v>
      </c>
    </row>
    <row r="323" spans="1:52">
      <c r="A323" s="520">
        <v>1</v>
      </c>
      <c r="B323" s="522">
        <v>3</v>
      </c>
      <c r="C323" s="522">
        <v>4</v>
      </c>
      <c r="D323" s="522">
        <v>341</v>
      </c>
      <c r="E323" s="520">
        <v>3</v>
      </c>
      <c r="F323" s="520"/>
      <c r="G323" s="521" t="s">
        <v>275</v>
      </c>
      <c r="H323" s="519"/>
      <c r="I323" s="519"/>
      <c r="J323" s="519"/>
      <c r="K323" s="519"/>
      <c r="L323" s="519"/>
      <c r="M323" s="519"/>
      <c r="N323" s="519"/>
      <c r="O323" s="519"/>
      <c r="P323" s="519"/>
      <c r="Q323" s="519"/>
      <c r="R323" s="519"/>
      <c r="S323" s="519"/>
      <c r="T323" s="519"/>
      <c r="U323" s="519"/>
      <c r="V323" s="519"/>
      <c r="W323" s="519"/>
      <c r="X323" s="519"/>
      <c r="Y323" s="519"/>
      <c r="Z323" s="519"/>
      <c r="AA323" s="519"/>
      <c r="AB323" s="519"/>
      <c r="AC323" s="519"/>
      <c r="AD323" s="519"/>
      <c r="AE323" s="519"/>
      <c r="AF323" s="519"/>
      <c r="AG323" s="519"/>
      <c r="AH323" s="519"/>
      <c r="AI323" s="519"/>
      <c r="AJ323" s="519"/>
      <c r="AK323" s="519"/>
      <c r="AL323" s="519"/>
      <c r="AM323" s="519"/>
      <c r="AN323" s="519">
        <f t="shared" si="261"/>
        <v>0</v>
      </c>
      <c r="AO323" s="514">
        <f t="shared" si="226"/>
        <v>0</v>
      </c>
      <c r="AP323" s="515">
        <f t="shared" si="227"/>
        <v>0</v>
      </c>
      <c r="AQ323" s="516">
        <f t="shared" si="228"/>
        <v>0</v>
      </c>
      <c r="AR323" s="516">
        <f t="shared" si="229"/>
        <v>0</v>
      </c>
      <c r="AS323" s="514">
        <f t="shared" si="230"/>
        <v>0</v>
      </c>
      <c r="AT323" s="516">
        <f t="shared" si="231"/>
        <v>0</v>
      </c>
      <c r="AU323" s="516">
        <f t="shared" si="232"/>
        <v>0</v>
      </c>
      <c r="AV323" s="516">
        <f t="shared" si="233"/>
        <v>0</v>
      </c>
      <c r="AW323" s="516">
        <f t="shared" si="234"/>
        <v>0</v>
      </c>
      <c r="AX323" s="516">
        <f t="shared" si="235"/>
        <v>0</v>
      </c>
      <c r="AY323" s="516">
        <f t="shared" si="236"/>
        <v>0</v>
      </c>
      <c r="AZ323" s="516">
        <f t="shared" si="237"/>
        <v>0</v>
      </c>
    </row>
    <row r="324" spans="1:52">
      <c r="A324" s="520">
        <v>1</v>
      </c>
      <c r="B324" s="522">
        <v>3</v>
      </c>
      <c r="C324" s="522">
        <v>4</v>
      </c>
      <c r="D324" s="522">
        <v>342</v>
      </c>
      <c r="E324" s="520"/>
      <c r="F324" s="520"/>
      <c r="G324" s="524" t="s">
        <v>276</v>
      </c>
      <c r="H324" s="518">
        <f>+H325</f>
        <v>0</v>
      </c>
      <c r="I324" s="518">
        <f t="shared" ref="I324:AL324" si="263">+I325</f>
        <v>0</v>
      </c>
      <c r="J324" s="518">
        <f t="shared" si="263"/>
        <v>0</v>
      </c>
      <c r="K324" s="518">
        <f t="shared" si="263"/>
        <v>0</v>
      </c>
      <c r="L324" s="518">
        <f t="shared" si="263"/>
        <v>0</v>
      </c>
      <c r="M324" s="518">
        <f t="shared" si="263"/>
        <v>0</v>
      </c>
      <c r="N324" s="518">
        <f>+N325</f>
        <v>0</v>
      </c>
      <c r="O324" s="518">
        <f>+O325</f>
        <v>0</v>
      </c>
      <c r="P324" s="518">
        <f t="shared" si="263"/>
        <v>0</v>
      </c>
      <c r="Q324" s="518">
        <f t="shared" si="263"/>
        <v>0</v>
      </c>
      <c r="R324" s="518">
        <f t="shared" si="263"/>
        <v>0</v>
      </c>
      <c r="S324" s="518">
        <f t="shared" si="263"/>
        <v>0</v>
      </c>
      <c r="T324" s="518">
        <f t="shared" si="263"/>
        <v>0</v>
      </c>
      <c r="U324" s="518">
        <f t="shared" si="263"/>
        <v>0</v>
      </c>
      <c r="V324" s="518">
        <f t="shared" si="263"/>
        <v>0</v>
      </c>
      <c r="W324" s="518">
        <f t="shared" si="263"/>
        <v>0</v>
      </c>
      <c r="X324" s="518">
        <f t="shared" si="263"/>
        <v>0</v>
      </c>
      <c r="Y324" s="518">
        <f t="shared" si="263"/>
        <v>0</v>
      </c>
      <c r="Z324" s="518">
        <f t="shared" si="263"/>
        <v>0</v>
      </c>
      <c r="AA324" s="518">
        <f t="shared" si="263"/>
        <v>0</v>
      </c>
      <c r="AB324" s="518">
        <f t="shared" si="263"/>
        <v>0</v>
      </c>
      <c r="AC324" s="518">
        <f t="shared" si="263"/>
        <v>0</v>
      </c>
      <c r="AD324" s="518">
        <f t="shared" si="263"/>
        <v>0</v>
      </c>
      <c r="AE324" s="518">
        <f t="shared" si="263"/>
        <v>0</v>
      </c>
      <c r="AF324" s="518">
        <f t="shared" si="263"/>
        <v>0</v>
      </c>
      <c r="AG324" s="518">
        <f t="shared" si="263"/>
        <v>0</v>
      </c>
      <c r="AH324" s="518">
        <f t="shared" si="263"/>
        <v>0</v>
      </c>
      <c r="AI324" s="518">
        <f t="shared" si="263"/>
        <v>0</v>
      </c>
      <c r="AJ324" s="518">
        <f t="shared" si="263"/>
        <v>0</v>
      </c>
      <c r="AK324" s="518">
        <f t="shared" si="263"/>
        <v>0</v>
      </c>
      <c r="AL324" s="518">
        <f t="shared" si="263"/>
        <v>0</v>
      </c>
      <c r="AM324" s="518">
        <v>0</v>
      </c>
      <c r="AN324" s="518">
        <f t="shared" si="261"/>
        <v>0</v>
      </c>
      <c r="AO324" s="514">
        <f t="shared" si="226"/>
        <v>0</v>
      </c>
      <c r="AP324" s="515">
        <f t="shared" si="227"/>
        <v>0</v>
      </c>
      <c r="AQ324" s="516">
        <f t="shared" si="228"/>
        <v>0</v>
      </c>
      <c r="AR324" s="516">
        <f t="shared" si="229"/>
        <v>0</v>
      </c>
      <c r="AS324" s="514">
        <f t="shared" si="230"/>
        <v>0</v>
      </c>
      <c r="AT324" s="516">
        <f t="shared" si="231"/>
        <v>0</v>
      </c>
      <c r="AU324" s="516">
        <f t="shared" si="232"/>
        <v>0</v>
      </c>
      <c r="AV324" s="516">
        <f t="shared" si="233"/>
        <v>0</v>
      </c>
      <c r="AW324" s="516">
        <f t="shared" si="234"/>
        <v>0</v>
      </c>
      <c r="AX324" s="516">
        <f t="shared" si="235"/>
        <v>0</v>
      </c>
      <c r="AY324" s="516">
        <f t="shared" si="236"/>
        <v>0</v>
      </c>
      <c r="AZ324" s="516">
        <f t="shared" si="237"/>
        <v>0</v>
      </c>
    </row>
    <row r="325" spans="1:52">
      <c r="A325" s="520">
        <v>1</v>
      </c>
      <c r="B325" s="522">
        <v>3</v>
      </c>
      <c r="C325" s="522">
        <v>4</v>
      </c>
      <c r="D325" s="522">
        <v>342</v>
      </c>
      <c r="E325" s="520">
        <v>1</v>
      </c>
      <c r="F325" s="520"/>
      <c r="G325" s="521" t="s">
        <v>276</v>
      </c>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19"/>
      <c r="AE325" s="519"/>
      <c r="AF325" s="519"/>
      <c r="AG325" s="519"/>
      <c r="AH325" s="519"/>
      <c r="AI325" s="519"/>
      <c r="AJ325" s="519"/>
      <c r="AK325" s="519"/>
      <c r="AL325" s="519"/>
      <c r="AM325" s="519"/>
      <c r="AN325" s="519">
        <f t="shared" si="261"/>
        <v>0</v>
      </c>
      <c r="AO325" s="514">
        <f t="shared" si="226"/>
        <v>0</v>
      </c>
      <c r="AP325" s="515">
        <f t="shared" si="227"/>
        <v>0</v>
      </c>
      <c r="AQ325" s="516">
        <f t="shared" si="228"/>
        <v>0</v>
      </c>
      <c r="AR325" s="516">
        <f t="shared" si="229"/>
        <v>0</v>
      </c>
      <c r="AS325" s="514">
        <f t="shared" si="230"/>
        <v>0</v>
      </c>
      <c r="AT325" s="516">
        <f t="shared" si="231"/>
        <v>0</v>
      </c>
      <c r="AU325" s="516">
        <f t="shared" si="232"/>
        <v>0</v>
      </c>
      <c r="AV325" s="516">
        <f t="shared" si="233"/>
        <v>0</v>
      </c>
      <c r="AW325" s="516">
        <f t="shared" si="234"/>
        <v>0</v>
      </c>
      <c r="AX325" s="516">
        <f t="shared" si="235"/>
        <v>0</v>
      </c>
      <c r="AY325" s="516">
        <f t="shared" si="236"/>
        <v>0</v>
      </c>
      <c r="AZ325" s="516">
        <f t="shared" si="237"/>
        <v>0</v>
      </c>
    </row>
    <row r="326" spans="1:52">
      <c r="A326" s="520">
        <v>1</v>
      </c>
      <c r="B326" s="522">
        <v>3</v>
      </c>
      <c r="C326" s="522">
        <v>4</v>
      </c>
      <c r="D326" s="522">
        <v>343</v>
      </c>
      <c r="E326" s="523"/>
      <c r="F326" s="523"/>
      <c r="G326" s="524" t="s">
        <v>277</v>
      </c>
      <c r="H326" s="518">
        <f>+H327</f>
        <v>0</v>
      </c>
      <c r="I326" s="518">
        <f t="shared" ref="I326:AL326" si="264">+I327</f>
        <v>0</v>
      </c>
      <c r="J326" s="518">
        <f t="shared" si="264"/>
        <v>0</v>
      </c>
      <c r="K326" s="518">
        <f t="shared" si="264"/>
        <v>0</v>
      </c>
      <c r="L326" s="518">
        <f t="shared" si="264"/>
        <v>0</v>
      </c>
      <c r="M326" s="518">
        <f t="shared" si="264"/>
        <v>0</v>
      </c>
      <c r="N326" s="518">
        <f t="shared" si="264"/>
        <v>0</v>
      </c>
      <c r="O326" s="518">
        <f t="shared" si="264"/>
        <v>0</v>
      </c>
      <c r="P326" s="518">
        <f t="shared" si="264"/>
        <v>0</v>
      </c>
      <c r="Q326" s="518">
        <f t="shared" si="264"/>
        <v>0</v>
      </c>
      <c r="R326" s="518">
        <f t="shared" si="264"/>
        <v>0</v>
      </c>
      <c r="S326" s="518">
        <f t="shared" si="264"/>
        <v>0</v>
      </c>
      <c r="T326" s="518">
        <f t="shared" si="264"/>
        <v>0</v>
      </c>
      <c r="U326" s="518">
        <f t="shared" si="264"/>
        <v>0</v>
      </c>
      <c r="V326" s="518">
        <f t="shared" si="264"/>
        <v>0</v>
      </c>
      <c r="W326" s="518">
        <f t="shared" si="264"/>
        <v>0</v>
      </c>
      <c r="X326" s="518">
        <f t="shared" si="264"/>
        <v>0</v>
      </c>
      <c r="Y326" s="518">
        <f t="shared" si="264"/>
        <v>0</v>
      </c>
      <c r="Z326" s="518">
        <f t="shared" si="264"/>
        <v>0</v>
      </c>
      <c r="AA326" s="518">
        <f t="shared" si="264"/>
        <v>0</v>
      </c>
      <c r="AB326" s="518">
        <f t="shared" si="264"/>
        <v>0</v>
      </c>
      <c r="AC326" s="518">
        <f t="shared" si="264"/>
        <v>0</v>
      </c>
      <c r="AD326" s="518">
        <f t="shared" si="264"/>
        <v>0</v>
      </c>
      <c r="AE326" s="518">
        <f t="shared" si="264"/>
        <v>0</v>
      </c>
      <c r="AF326" s="518">
        <f t="shared" si="264"/>
        <v>0</v>
      </c>
      <c r="AG326" s="518">
        <f t="shared" si="264"/>
        <v>0</v>
      </c>
      <c r="AH326" s="518">
        <f t="shared" si="264"/>
        <v>0</v>
      </c>
      <c r="AI326" s="518">
        <f t="shared" si="264"/>
        <v>0</v>
      </c>
      <c r="AJ326" s="518">
        <f t="shared" si="264"/>
        <v>0</v>
      </c>
      <c r="AK326" s="518">
        <f t="shared" si="264"/>
        <v>0</v>
      </c>
      <c r="AL326" s="518">
        <f t="shared" si="264"/>
        <v>0</v>
      </c>
      <c r="AM326" s="518">
        <v>0</v>
      </c>
      <c r="AN326" s="518">
        <f t="shared" si="261"/>
        <v>0</v>
      </c>
      <c r="AO326" s="514">
        <f t="shared" si="226"/>
        <v>0</v>
      </c>
      <c r="AP326" s="515">
        <f t="shared" si="227"/>
        <v>0</v>
      </c>
      <c r="AQ326" s="516">
        <f t="shared" si="228"/>
        <v>0</v>
      </c>
      <c r="AR326" s="516">
        <f t="shared" si="229"/>
        <v>0</v>
      </c>
      <c r="AS326" s="514">
        <f t="shared" si="230"/>
        <v>0</v>
      </c>
      <c r="AT326" s="516">
        <f t="shared" si="231"/>
        <v>0</v>
      </c>
      <c r="AU326" s="516">
        <f t="shared" si="232"/>
        <v>0</v>
      </c>
      <c r="AV326" s="516">
        <f t="shared" si="233"/>
        <v>0</v>
      </c>
      <c r="AW326" s="516">
        <f t="shared" si="234"/>
        <v>0</v>
      </c>
      <c r="AX326" s="516">
        <f t="shared" si="235"/>
        <v>0</v>
      </c>
      <c r="AY326" s="516">
        <f t="shared" si="236"/>
        <v>0</v>
      </c>
      <c r="AZ326" s="516">
        <f t="shared" si="237"/>
        <v>0</v>
      </c>
    </row>
    <row r="327" spans="1:52">
      <c r="A327" s="520">
        <v>1</v>
      </c>
      <c r="B327" s="522">
        <v>3</v>
      </c>
      <c r="C327" s="522">
        <v>4</v>
      </c>
      <c r="D327" s="522">
        <v>343</v>
      </c>
      <c r="E327" s="520">
        <v>1</v>
      </c>
      <c r="F327" s="520"/>
      <c r="G327" s="521" t="s">
        <v>277</v>
      </c>
      <c r="H327" s="519"/>
      <c r="I327" s="519"/>
      <c r="J327" s="519"/>
      <c r="K327" s="519"/>
      <c r="L327" s="519"/>
      <c r="M327" s="519"/>
      <c r="N327" s="519"/>
      <c r="O327" s="519"/>
      <c r="P327" s="519"/>
      <c r="Q327" s="519"/>
      <c r="R327" s="519"/>
      <c r="S327" s="519"/>
      <c r="T327" s="519"/>
      <c r="U327" s="519"/>
      <c r="V327" s="519"/>
      <c r="W327" s="519"/>
      <c r="X327" s="519"/>
      <c r="Y327" s="519"/>
      <c r="Z327" s="519"/>
      <c r="AA327" s="519"/>
      <c r="AB327" s="519"/>
      <c r="AC327" s="519"/>
      <c r="AD327" s="519"/>
      <c r="AE327" s="519"/>
      <c r="AF327" s="519"/>
      <c r="AG327" s="519"/>
      <c r="AH327" s="519"/>
      <c r="AI327" s="519"/>
      <c r="AJ327" s="519"/>
      <c r="AK327" s="519"/>
      <c r="AL327" s="519"/>
      <c r="AM327" s="519"/>
      <c r="AN327" s="519">
        <f t="shared" si="261"/>
        <v>0</v>
      </c>
      <c r="AO327" s="514">
        <f t="shared" si="226"/>
        <v>0</v>
      </c>
      <c r="AP327" s="515">
        <f t="shared" si="227"/>
        <v>0</v>
      </c>
      <c r="AQ327" s="516">
        <f t="shared" si="228"/>
        <v>0</v>
      </c>
      <c r="AR327" s="516">
        <f t="shared" si="229"/>
        <v>0</v>
      </c>
      <c r="AS327" s="514">
        <f t="shared" si="230"/>
        <v>0</v>
      </c>
      <c r="AT327" s="516">
        <f t="shared" si="231"/>
        <v>0</v>
      </c>
      <c r="AU327" s="516">
        <f t="shared" si="232"/>
        <v>0</v>
      </c>
      <c r="AV327" s="516">
        <f t="shared" si="233"/>
        <v>0</v>
      </c>
      <c r="AW327" s="516">
        <f t="shared" si="234"/>
        <v>0</v>
      </c>
      <c r="AX327" s="516">
        <f t="shared" si="235"/>
        <v>0</v>
      </c>
      <c r="AY327" s="516">
        <f t="shared" si="236"/>
        <v>0</v>
      </c>
      <c r="AZ327" s="516">
        <f t="shared" si="237"/>
        <v>0</v>
      </c>
    </row>
    <row r="328" spans="1:52">
      <c r="A328" s="520">
        <v>1</v>
      </c>
      <c r="B328" s="522">
        <v>3</v>
      </c>
      <c r="C328" s="522">
        <v>4</v>
      </c>
      <c r="D328" s="522">
        <v>344</v>
      </c>
      <c r="E328" s="523"/>
      <c r="F328" s="523"/>
      <c r="G328" s="524" t="s">
        <v>278</v>
      </c>
      <c r="H328" s="518">
        <f>+H329</f>
        <v>0</v>
      </c>
      <c r="I328" s="518">
        <f t="shared" ref="I328:AL328" si="265">+I329</f>
        <v>0</v>
      </c>
      <c r="J328" s="518">
        <f t="shared" si="265"/>
        <v>0</v>
      </c>
      <c r="K328" s="518">
        <f t="shared" si="265"/>
        <v>0</v>
      </c>
      <c r="L328" s="518">
        <f t="shared" si="265"/>
        <v>0</v>
      </c>
      <c r="M328" s="518">
        <f t="shared" si="265"/>
        <v>0</v>
      </c>
      <c r="N328" s="518">
        <f t="shared" si="265"/>
        <v>0</v>
      </c>
      <c r="O328" s="518">
        <f t="shared" si="265"/>
        <v>0</v>
      </c>
      <c r="P328" s="518">
        <f t="shared" si="265"/>
        <v>0</v>
      </c>
      <c r="Q328" s="518">
        <f t="shared" si="265"/>
        <v>0</v>
      </c>
      <c r="R328" s="518">
        <f t="shared" si="265"/>
        <v>0</v>
      </c>
      <c r="S328" s="518">
        <f t="shared" si="265"/>
        <v>0</v>
      </c>
      <c r="T328" s="518">
        <f t="shared" si="265"/>
        <v>0</v>
      </c>
      <c r="U328" s="518">
        <f t="shared" si="265"/>
        <v>0</v>
      </c>
      <c r="V328" s="518">
        <f t="shared" si="265"/>
        <v>0</v>
      </c>
      <c r="W328" s="518">
        <f t="shared" si="265"/>
        <v>0</v>
      </c>
      <c r="X328" s="518">
        <f t="shared" si="265"/>
        <v>0</v>
      </c>
      <c r="Y328" s="518">
        <f t="shared" si="265"/>
        <v>0</v>
      </c>
      <c r="Z328" s="518">
        <f t="shared" si="265"/>
        <v>0</v>
      </c>
      <c r="AA328" s="518">
        <f t="shared" si="265"/>
        <v>0</v>
      </c>
      <c r="AB328" s="518">
        <f t="shared" si="265"/>
        <v>0</v>
      </c>
      <c r="AC328" s="518">
        <f t="shared" si="265"/>
        <v>0</v>
      </c>
      <c r="AD328" s="518">
        <f t="shared" si="265"/>
        <v>0</v>
      </c>
      <c r="AE328" s="518">
        <f t="shared" si="265"/>
        <v>0</v>
      </c>
      <c r="AF328" s="518">
        <f t="shared" si="265"/>
        <v>0</v>
      </c>
      <c r="AG328" s="518">
        <f t="shared" si="265"/>
        <v>0</v>
      </c>
      <c r="AH328" s="518">
        <f t="shared" si="265"/>
        <v>0</v>
      </c>
      <c r="AI328" s="518">
        <f t="shared" si="265"/>
        <v>0</v>
      </c>
      <c r="AJ328" s="518">
        <f t="shared" si="265"/>
        <v>0</v>
      </c>
      <c r="AK328" s="518">
        <f t="shared" si="265"/>
        <v>0</v>
      </c>
      <c r="AL328" s="518">
        <f t="shared" si="265"/>
        <v>0</v>
      </c>
      <c r="AM328" s="518">
        <v>0</v>
      </c>
      <c r="AN328" s="518">
        <f t="shared" si="261"/>
        <v>0</v>
      </c>
      <c r="AO328" s="514">
        <f t="shared" si="226"/>
        <v>0</v>
      </c>
      <c r="AP328" s="515">
        <f t="shared" si="227"/>
        <v>0</v>
      </c>
      <c r="AQ328" s="516">
        <f t="shared" si="228"/>
        <v>0</v>
      </c>
      <c r="AR328" s="516">
        <f t="shared" si="229"/>
        <v>0</v>
      </c>
      <c r="AS328" s="514">
        <f t="shared" si="230"/>
        <v>0</v>
      </c>
      <c r="AT328" s="516">
        <f t="shared" si="231"/>
        <v>0</v>
      </c>
      <c r="AU328" s="516">
        <f t="shared" si="232"/>
        <v>0</v>
      </c>
      <c r="AV328" s="516">
        <f t="shared" si="233"/>
        <v>0</v>
      </c>
      <c r="AW328" s="516">
        <f t="shared" si="234"/>
        <v>0</v>
      </c>
      <c r="AX328" s="516">
        <f t="shared" si="235"/>
        <v>0</v>
      </c>
      <c r="AY328" s="516">
        <f t="shared" si="236"/>
        <v>0</v>
      </c>
      <c r="AZ328" s="516">
        <f t="shared" si="237"/>
        <v>0</v>
      </c>
    </row>
    <row r="329" spans="1:52">
      <c r="A329" s="520">
        <v>1</v>
      </c>
      <c r="B329" s="522">
        <v>3</v>
      </c>
      <c r="C329" s="522">
        <v>4</v>
      </c>
      <c r="D329" s="522">
        <v>344</v>
      </c>
      <c r="E329" s="520">
        <v>1</v>
      </c>
      <c r="F329" s="520"/>
      <c r="G329" s="521" t="s">
        <v>278</v>
      </c>
      <c r="H329" s="519"/>
      <c r="I329" s="519"/>
      <c r="J329" s="519"/>
      <c r="K329" s="519"/>
      <c r="L329" s="519"/>
      <c r="M329" s="519"/>
      <c r="N329" s="519"/>
      <c r="O329" s="519"/>
      <c r="P329" s="519"/>
      <c r="Q329" s="519"/>
      <c r="R329" s="519"/>
      <c r="S329" s="519"/>
      <c r="T329" s="519"/>
      <c r="U329" s="519"/>
      <c r="V329" s="519"/>
      <c r="W329" s="519"/>
      <c r="X329" s="519"/>
      <c r="Y329" s="519"/>
      <c r="Z329" s="519"/>
      <c r="AA329" s="519"/>
      <c r="AB329" s="519"/>
      <c r="AC329" s="519"/>
      <c r="AD329" s="519"/>
      <c r="AE329" s="519"/>
      <c r="AF329" s="519"/>
      <c r="AG329" s="519"/>
      <c r="AH329" s="519"/>
      <c r="AI329" s="519"/>
      <c r="AJ329" s="519"/>
      <c r="AK329" s="519"/>
      <c r="AL329" s="519"/>
      <c r="AM329" s="519"/>
      <c r="AN329" s="519">
        <f t="shared" si="261"/>
        <v>0</v>
      </c>
      <c r="AO329" s="514">
        <f t="shared" ref="AO329:AO392" si="266">+AN329/12</f>
        <v>0</v>
      </c>
      <c r="AP329" s="515">
        <f t="shared" ref="AP329:AP392" si="267">+AN329/12</f>
        <v>0</v>
      </c>
      <c r="AQ329" s="516">
        <f t="shared" ref="AQ329:AQ392" si="268">+AN329/12</f>
        <v>0</v>
      </c>
      <c r="AR329" s="516">
        <f t="shared" ref="AR329:AR392" si="269">+AN329/12</f>
        <v>0</v>
      </c>
      <c r="AS329" s="514">
        <f t="shared" ref="AS329:AS392" si="270">+AN329/12</f>
        <v>0</v>
      </c>
      <c r="AT329" s="516">
        <f t="shared" ref="AT329:AT392" si="271">+AN329/12</f>
        <v>0</v>
      </c>
      <c r="AU329" s="516">
        <f t="shared" ref="AU329:AU392" si="272">+AN329/12</f>
        <v>0</v>
      </c>
      <c r="AV329" s="516">
        <f t="shared" ref="AV329:AV392" si="273">+AN329/12</f>
        <v>0</v>
      </c>
      <c r="AW329" s="516">
        <f t="shared" ref="AW329:AW392" si="274">+AN329/12</f>
        <v>0</v>
      </c>
      <c r="AX329" s="516">
        <f t="shared" ref="AX329:AX392" si="275">+AN329/12</f>
        <v>0</v>
      </c>
      <c r="AY329" s="516">
        <f t="shared" ref="AY329:AY392" si="276">+AN329/12</f>
        <v>0</v>
      </c>
      <c r="AZ329" s="516">
        <f t="shared" ref="AZ329:AZ392" si="277">+AN329/12</f>
        <v>0</v>
      </c>
    </row>
    <row r="330" spans="1:52">
      <c r="A330" s="520">
        <v>1</v>
      </c>
      <c r="B330" s="522">
        <v>3</v>
      </c>
      <c r="C330" s="522">
        <v>4</v>
      </c>
      <c r="D330" s="522">
        <v>345</v>
      </c>
      <c r="E330" s="523"/>
      <c r="F330" s="523"/>
      <c r="G330" s="524" t="s">
        <v>279</v>
      </c>
      <c r="H330" s="518">
        <f>+H331</f>
        <v>0</v>
      </c>
      <c r="I330" s="518">
        <f t="shared" ref="I330:AL330" si="278">+I331</f>
        <v>0</v>
      </c>
      <c r="J330" s="518">
        <f t="shared" si="278"/>
        <v>0</v>
      </c>
      <c r="K330" s="518">
        <f t="shared" si="278"/>
        <v>0</v>
      </c>
      <c r="L330" s="518">
        <f t="shared" si="278"/>
        <v>0</v>
      </c>
      <c r="M330" s="518">
        <f t="shared" si="278"/>
        <v>0</v>
      </c>
      <c r="N330" s="518">
        <f t="shared" si="278"/>
        <v>0</v>
      </c>
      <c r="O330" s="518">
        <f t="shared" si="278"/>
        <v>0</v>
      </c>
      <c r="P330" s="518">
        <f t="shared" si="278"/>
        <v>0</v>
      </c>
      <c r="Q330" s="518">
        <f t="shared" si="278"/>
        <v>0</v>
      </c>
      <c r="R330" s="518">
        <f t="shared" si="278"/>
        <v>0</v>
      </c>
      <c r="S330" s="518">
        <f t="shared" si="278"/>
        <v>0</v>
      </c>
      <c r="T330" s="518">
        <f t="shared" si="278"/>
        <v>0</v>
      </c>
      <c r="U330" s="518">
        <f t="shared" si="278"/>
        <v>0</v>
      </c>
      <c r="V330" s="518">
        <f t="shared" si="278"/>
        <v>0</v>
      </c>
      <c r="W330" s="518">
        <f t="shared" si="278"/>
        <v>0</v>
      </c>
      <c r="X330" s="518">
        <f t="shared" si="278"/>
        <v>0</v>
      </c>
      <c r="Y330" s="518">
        <f t="shared" si="278"/>
        <v>0</v>
      </c>
      <c r="Z330" s="518">
        <f t="shared" si="278"/>
        <v>0</v>
      </c>
      <c r="AA330" s="518">
        <f t="shared" si="278"/>
        <v>0</v>
      </c>
      <c r="AB330" s="518">
        <f t="shared" si="278"/>
        <v>0</v>
      </c>
      <c r="AC330" s="518">
        <f t="shared" si="278"/>
        <v>0</v>
      </c>
      <c r="AD330" s="518">
        <f t="shared" si="278"/>
        <v>0</v>
      </c>
      <c r="AE330" s="518">
        <f t="shared" si="278"/>
        <v>0</v>
      </c>
      <c r="AF330" s="518">
        <f t="shared" si="278"/>
        <v>0</v>
      </c>
      <c r="AG330" s="518">
        <f t="shared" si="278"/>
        <v>0</v>
      </c>
      <c r="AH330" s="518">
        <f t="shared" si="278"/>
        <v>0</v>
      </c>
      <c r="AI330" s="518">
        <f t="shared" si="278"/>
        <v>0</v>
      </c>
      <c r="AJ330" s="518">
        <f t="shared" si="278"/>
        <v>0</v>
      </c>
      <c r="AK330" s="518">
        <f t="shared" si="278"/>
        <v>0</v>
      </c>
      <c r="AL330" s="518">
        <f t="shared" si="278"/>
        <v>0</v>
      </c>
      <c r="AM330" s="518">
        <v>0</v>
      </c>
      <c r="AN330" s="518">
        <f t="shared" si="261"/>
        <v>0</v>
      </c>
      <c r="AO330" s="514">
        <f t="shared" si="266"/>
        <v>0</v>
      </c>
      <c r="AP330" s="515">
        <f t="shared" si="267"/>
        <v>0</v>
      </c>
      <c r="AQ330" s="516">
        <f t="shared" si="268"/>
        <v>0</v>
      </c>
      <c r="AR330" s="516">
        <f t="shared" si="269"/>
        <v>0</v>
      </c>
      <c r="AS330" s="514">
        <f t="shared" si="270"/>
        <v>0</v>
      </c>
      <c r="AT330" s="516">
        <f t="shared" si="271"/>
        <v>0</v>
      </c>
      <c r="AU330" s="516">
        <f t="shared" si="272"/>
        <v>0</v>
      </c>
      <c r="AV330" s="516">
        <f t="shared" si="273"/>
        <v>0</v>
      </c>
      <c r="AW330" s="516">
        <f t="shared" si="274"/>
        <v>0</v>
      </c>
      <c r="AX330" s="516">
        <f t="shared" si="275"/>
        <v>0</v>
      </c>
      <c r="AY330" s="516">
        <f t="shared" si="276"/>
        <v>0</v>
      </c>
      <c r="AZ330" s="516">
        <f t="shared" si="277"/>
        <v>0</v>
      </c>
    </row>
    <row r="331" spans="1:52">
      <c r="A331" s="520">
        <v>1</v>
      </c>
      <c r="B331" s="522">
        <v>3</v>
      </c>
      <c r="C331" s="522">
        <v>4</v>
      </c>
      <c r="D331" s="522">
        <v>345</v>
      </c>
      <c r="E331" s="520">
        <v>1</v>
      </c>
      <c r="F331" s="520"/>
      <c r="G331" s="521" t="s">
        <v>279</v>
      </c>
      <c r="H331" s="519"/>
      <c r="I331" s="519"/>
      <c r="J331" s="519"/>
      <c r="K331" s="519"/>
      <c r="L331" s="519"/>
      <c r="M331" s="519"/>
      <c r="N331" s="519"/>
      <c r="O331" s="519"/>
      <c r="P331" s="519"/>
      <c r="Q331" s="519"/>
      <c r="R331" s="519"/>
      <c r="S331" s="519"/>
      <c r="T331" s="519"/>
      <c r="U331" s="519"/>
      <c r="V331" s="519"/>
      <c r="W331" s="519"/>
      <c r="X331" s="519"/>
      <c r="Y331" s="519"/>
      <c r="Z331" s="519"/>
      <c r="AA331" s="519"/>
      <c r="AB331" s="519"/>
      <c r="AC331" s="519"/>
      <c r="AD331" s="519"/>
      <c r="AE331" s="519"/>
      <c r="AF331" s="519"/>
      <c r="AG331" s="519"/>
      <c r="AH331" s="519"/>
      <c r="AI331" s="519"/>
      <c r="AJ331" s="519"/>
      <c r="AK331" s="519"/>
      <c r="AL331" s="519"/>
      <c r="AM331" s="519"/>
      <c r="AN331" s="519">
        <f t="shared" si="261"/>
        <v>0</v>
      </c>
      <c r="AO331" s="514">
        <f t="shared" si="266"/>
        <v>0</v>
      </c>
      <c r="AP331" s="515">
        <f t="shared" si="267"/>
        <v>0</v>
      </c>
      <c r="AQ331" s="516">
        <f t="shared" si="268"/>
        <v>0</v>
      </c>
      <c r="AR331" s="516">
        <f t="shared" si="269"/>
        <v>0</v>
      </c>
      <c r="AS331" s="514">
        <f t="shared" si="270"/>
        <v>0</v>
      </c>
      <c r="AT331" s="516">
        <f t="shared" si="271"/>
        <v>0</v>
      </c>
      <c r="AU331" s="516">
        <f t="shared" si="272"/>
        <v>0</v>
      </c>
      <c r="AV331" s="516">
        <f t="shared" si="273"/>
        <v>0</v>
      </c>
      <c r="AW331" s="516">
        <f t="shared" si="274"/>
        <v>0</v>
      </c>
      <c r="AX331" s="516">
        <f t="shared" si="275"/>
        <v>0</v>
      </c>
      <c r="AY331" s="516">
        <f t="shared" si="276"/>
        <v>0</v>
      </c>
      <c r="AZ331" s="516">
        <f t="shared" si="277"/>
        <v>0</v>
      </c>
    </row>
    <row r="332" spans="1:52">
      <c r="A332" s="520">
        <v>1</v>
      </c>
      <c r="B332" s="522">
        <v>3</v>
      </c>
      <c r="C332" s="522">
        <v>4</v>
      </c>
      <c r="D332" s="522">
        <v>346</v>
      </c>
      <c r="E332" s="523"/>
      <c r="F332" s="523"/>
      <c r="G332" s="524" t="s">
        <v>280</v>
      </c>
      <c r="H332" s="518">
        <f>+H333</f>
        <v>0</v>
      </c>
      <c r="I332" s="518">
        <f t="shared" ref="I332:AL332" si="279">+I333</f>
        <v>0</v>
      </c>
      <c r="J332" s="518">
        <f t="shared" si="279"/>
        <v>0</v>
      </c>
      <c r="K332" s="518">
        <f t="shared" si="279"/>
        <v>0</v>
      </c>
      <c r="L332" s="518">
        <f t="shared" si="279"/>
        <v>0</v>
      </c>
      <c r="M332" s="518">
        <f t="shared" si="279"/>
        <v>0</v>
      </c>
      <c r="N332" s="518">
        <f t="shared" si="279"/>
        <v>0</v>
      </c>
      <c r="O332" s="518">
        <f t="shared" si="279"/>
        <v>0</v>
      </c>
      <c r="P332" s="518">
        <f t="shared" si="279"/>
        <v>0</v>
      </c>
      <c r="Q332" s="518">
        <f t="shared" si="279"/>
        <v>0</v>
      </c>
      <c r="R332" s="518">
        <f t="shared" si="279"/>
        <v>0</v>
      </c>
      <c r="S332" s="518">
        <f t="shared" si="279"/>
        <v>0</v>
      </c>
      <c r="T332" s="518">
        <f t="shared" si="279"/>
        <v>0</v>
      </c>
      <c r="U332" s="518">
        <f t="shared" si="279"/>
        <v>0</v>
      </c>
      <c r="V332" s="518">
        <f t="shared" si="279"/>
        <v>0</v>
      </c>
      <c r="W332" s="518">
        <f t="shared" si="279"/>
        <v>0</v>
      </c>
      <c r="X332" s="518">
        <f t="shared" si="279"/>
        <v>0</v>
      </c>
      <c r="Y332" s="518">
        <f t="shared" si="279"/>
        <v>0</v>
      </c>
      <c r="Z332" s="518">
        <f t="shared" si="279"/>
        <v>0</v>
      </c>
      <c r="AA332" s="518">
        <f t="shared" si="279"/>
        <v>0</v>
      </c>
      <c r="AB332" s="518">
        <f t="shared" si="279"/>
        <v>0</v>
      </c>
      <c r="AC332" s="518">
        <f t="shared" si="279"/>
        <v>0</v>
      </c>
      <c r="AD332" s="518">
        <f t="shared" si="279"/>
        <v>0</v>
      </c>
      <c r="AE332" s="518">
        <f t="shared" si="279"/>
        <v>0</v>
      </c>
      <c r="AF332" s="518">
        <f t="shared" si="279"/>
        <v>0</v>
      </c>
      <c r="AG332" s="518">
        <f t="shared" si="279"/>
        <v>0</v>
      </c>
      <c r="AH332" s="518">
        <f t="shared" si="279"/>
        <v>0</v>
      </c>
      <c r="AI332" s="518">
        <f t="shared" si="279"/>
        <v>0</v>
      </c>
      <c r="AJ332" s="518">
        <f t="shared" si="279"/>
        <v>0</v>
      </c>
      <c r="AK332" s="518">
        <f t="shared" si="279"/>
        <v>0</v>
      </c>
      <c r="AL332" s="518">
        <f t="shared" si="279"/>
        <v>0</v>
      </c>
      <c r="AM332" s="518">
        <v>0</v>
      </c>
      <c r="AN332" s="518">
        <f t="shared" si="261"/>
        <v>0</v>
      </c>
      <c r="AO332" s="514">
        <f t="shared" si="266"/>
        <v>0</v>
      </c>
      <c r="AP332" s="515">
        <f t="shared" si="267"/>
        <v>0</v>
      </c>
      <c r="AQ332" s="516">
        <f t="shared" si="268"/>
        <v>0</v>
      </c>
      <c r="AR332" s="516">
        <f t="shared" si="269"/>
        <v>0</v>
      </c>
      <c r="AS332" s="514">
        <f t="shared" si="270"/>
        <v>0</v>
      </c>
      <c r="AT332" s="516">
        <f t="shared" si="271"/>
        <v>0</v>
      </c>
      <c r="AU332" s="516">
        <f t="shared" si="272"/>
        <v>0</v>
      </c>
      <c r="AV332" s="516">
        <f t="shared" si="273"/>
        <v>0</v>
      </c>
      <c r="AW332" s="516">
        <f t="shared" si="274"/>
        <v>0</v>
      </c>
      <c r="AX332" s="516">
        <f t="shared" si="275"/>
        <v>0</v>
      </c>
      <c r="AY332" s="516">
        <f t="shared" si="276"/>
        <v>0</v>
      </c>
      <c r="AZ332" s="516">
        <f t="shared" si="277"/>
        <v>0</v>
      </c>
    </row>
    <row r="333" spans="1:52">
      <c r="A333" s="520">
        <v>1</v>
      </c>
      <c r="B333" s="522">
        <v>3</v>
      </c>
      <c r="C333" s="522">
        <v>4</v>
      </c>
      <c r="D333" s="522">
        <v>346</v>
      </c>
      <c r="E333" s="520">
        <v>1</v>
      </c>
      <c r="F333" s="520"/>
      <c r="G333" s="521" t="s">
        <v>281</v>
      </c>
      <c r="H333" s="519"/>
      <c r="I333" s="519"/>
      <c r="J333" s="519"/>
      <c r="K333" s="519"/>
      <c r="L333" s="519"/>
      <c r="M333" s="519"/>
      <c r="N333" s="519"/>
      <c r="O333" s="519"/>
      <c r="P333" s="519"/>
      <c r="Q333" s="519"/>
      <c r="R333" s="519"/>
      <c r="S333" s="519"/>
      <c r="T333" s="519"/>
      <c r="U333" s="519"/>
      <c r="V333" s="519"/>
      <c r="W333" s="519"/>
      <c r="X333" s="519"/>
      <c r="Y333" s="519"/>
      <c r="Z333" s="519"/>
      <c r="AA333" s="519"/>
      <c r="AB333" s="519"/>
      <c r="AC333" s="519"/>
      <c r="AD333" s="519"/>
      <c r="AE333" s="519"/>
      <c r="AF333" s="519"/>
      <c r="AG333" s="519"/>
      <c r="AH333" s="519"/>
      <c r="AI333" s="519"/>
      <c r="AJ333" s="519"/>
      <c r="AK333" s="519"/>
      <c r="AL333" s="519"/>
      <c r="AM333" s="519"/>
      <c r="AN333" s="519">
        <f t="shared" si="261"/>
        <v>0</v>
      </c>
      <c r="AO333" s="514">
        <f t="shared" si="266"/>
        <v>0</v>
      </c>
      <c r="AP333" s="515">
        <f t="shared" si="267"/>
        <v>0</v>
      </c>
      <c r="AQ333" s="516">
        <f t="shared" si="268"/>
        <v>0</v>
      </c>
      <c r="AR333" s="516">
        <f t="shared" si="269"/>
        <v>0</v>
      </c>
      <c r="AS333" s="514">
        <f t="shared" si="270"/>
        <v>0</v>
      </c>
      <c r="AT333" s="516">
        <f t="shared" si="271"/>
        <v>0</v>
      </c>
      <c r="AU333" s="516">
        <f t="shared" si="272"/>
        <v>0</v>
      </c>
      <c r="AV333" s="516">
        <f t="shared" si="273"/>
        <v>0</v>
      </c>
      <c r="AW333" s="516">
        <f t="shared" si="274"/>
        <v>0</v>
      </c>
      <c r="AX333" s="516">
        <f t="shared" si="275"/>
        <v>0</v>
      </c>
      <c r="AY333" s="516">
        <f t="shared" si="276"/>
        <v>0</v>
      </c>
      <c r="AZ333" s="516">
        <f t="shared" si="277"/>
        <v>0</v>
      </c>
    </row>
    <row r="334" spans="1:52">
      <c r="A334" s="520">
        <v>1</v>
      </c>
      <c r="B334" s="522">
        <v>3</v>
      </c>
      <c r="C334" s="522">
        <v>4</v>
      </c>
      <c r="D334" s="522">
        <v>347</v>
      </c>
      <c r="E334" s="523"/>
      <c r="F334" s="523"/>
      <c r="G334" s="524" t="s">
        <v>282</v>
      </c>
      <c r="H334" s="518">
        <f>+H335</f>
        <v>0</v>
      </c>
      <c r="I334" s="518">
        <f t="shared" ref="I334:AL334" si="280">+I335</f>
        <v>0</v>
      </c>
      <c r="J334" s="518">
        <f t="shared" si="280"/>
        <v>0</v>
      </c>
      <c r="K334" s="518">
        <f t="shared" si="280"/>
        <v>0</v>
      </c>
      <c r="L334" s="518">
        <f t="shared" si="280"/>
        <v>0</v>
      </c>
      <c r="M334" s="518">
        <f t="shared" si="280"/>
        <v>0</v>
      </c>
      <c r="N334" s="518">
        <f t="shared" si="280"/>
        <v>0</v>
      </c>
      <c r="O334" s="518">
        <f t="shared" si="280"/>
        <v>0</v>
      </c>
      <c r="P334" s="518">
        <f t="shared" si="280"/>
        <v>0</v>
      </c>
      <c r="Q334" s="518">
        <f t="shared" si="280"/>
        <v>0</v>
      </c>
      <c r="R334" s="518">
        <f t="shared" si="280"/>
        <v>0</v>
      </c>
      <c r="S334" s="518">
        <f t="shared" si="280"/>
        <v>0</v>
      </c>
      <c r="T334" s="518">
        <f t="shared" si="280"/>
        <v>0</v>
      </c>
      <c r="U334" s="518">
        <f t="shared" si="280"/>
        <v>0</v>
      </c>
      <c r="V334" s="518">
        <f t="shared" si="280"/>
        <v>0</v>
      </c>
      <c r="W334" s="518">
        <f t="shared" si="280"/>
        <v>0</v>
      </c>
      <c r="X334" s="518">
        <f t="shared" si="280"/>
        <v>0</v>
      </c>
      <c r="Y334" s="518">
        <f t="shared" si="280"/>
        <v>0</v>
      </c>
      <c r="Z334" s="518">
        <f t="shared" si="280"/>
        <v>0</v>
      </c>
      <c r="AA334" s="518">
        <f t="shared" si="280"/>
        <v>0</v>
      </c>
      <c r="AB334" s="518">
        <f t="shared" si="280"/>
        <v>0</v>
      </c>
      <c r="AC334" s="518">
        <f t="shared" si="280"/>
        <v>0</v>
      </c>
      <c r="AD334" s="518">
        <f t="shared" si="280"/>
        <v>0</v>
      </c>
      <c r="AE334" s="518">
        <f t="shared" si="280"/>
        <v>0</v>
      </c>
      <c r="AF334" s="518">
        <f t="shared" si="280"/>
        <v>0</v>
      </c>
      <c r="AG334" s="518">
        <f t="shared" si="280"/>
        <v>0</v>
      </c>
      <c r="AH334" s="518">
        <f t="shared" si="280"/>
        <v>0</v>
      </c>
      <c r="AI334" s="518">
        <f t="shared" si="280"/>
        <v>0</v>
      </c>
      <c r="AJ334" s="518">
        <f t="shared" si="280"/>
        <v>0</v>
      </c>
      <c r="AK334" s="518">
        <f t="shared" si="280"/>
        <v>0</v>
      </c>
      <c r="AL334" s="518">
        <f t="shared" si="280"/>
        <v>0</v>
      </c>
      <c r="AM334" s="518">
        <v>0</v>
      </c>
      <c r="AN334" s="518">
        <f t="shared" si="261"/>
        <v>0</v>
      </c>
      <c r="AO334" s="514">
        <f t="shared" si="266"/>
        <v>0</v>
      </c>
      <c r="AP334" s="515">
        <f t="shared" si="267"/>
        <v>0</v>
      </c>
      <c r="AQ334" s="516">
        <f t="shared" si="268"/>
        <v>0</v>
      </c>
      <c r="AR334" s="516">
        <f t="shared" si="269"/>
        <v>0</v>
      </c>
      <c r="AS334" s="514">
        <f t="shared" si="270"/>
        <v>0</v>
      </c>
      <c r="AT334" s="516">
        <f t="shared" si="271"/>
        <v>0</v>
      </c>
      <c r="AU334" s="516">
        <f t="shared" si="272"/>
        <v>0</v>
      </c>
      <c r="AV334" s="516">
        <f t="shared" si="273"/>
        <v>0</v>
      </c>
      <c r="AW334" s="516">
        <f t="shared" si="274"/>
        <v>0</v>
      </c>
      <c r="AX334" s="516">
        <f t="shared" si="275"/>
        <v>0</v>
      </c>
      <c r="AY334" s="516">
        <f t="shared" si="276"/>
        <v>0</v>
      </c>
      <c r="AZ334" s="516">
        <f t="shared" si="277"/>
        <v>0</v>
      </c>
    </row>
    <row r="335" spans="1:52">
      <c r="A335" s="520">
        <v>1</v>
      </c>
      <c r="B335" s="522">
        <v>3</v>
      </c>
      <c r="C335" s="522">
        <v>4</v>
      </c>
      <c r="D335" s="522">
        <v>347</v>
      </c>
      <c r="E335" s="520">
        <v>1</v>
      </c>
      <c r="F335" s="520"/>
      <c r="G335" s="521" t="s">
        <v>282</v>
      </c>
      <c r="H335" s="519"/>
      <c r="I335" s="519"/>
      <c r="J335" s="519"/>
      <c r="K335" s="519"/>
      <c r="L335" s="519"/>
      <c r="M335" s="519"/>
      <c r="N335" s="519">
        <v>0</v>
      </c>
      <c r="O335" s="519"/>
      <c r="P335" s="519">
        <v>0</v>
      </c>
      <c r="Q335" s="519"/>
      <c r="R335" s="519">
        <v>0</v>
      </c>
      <c r="S335" s="519"/>
      <c r="T335" s="519"/>
      <c r="U335" s="519"/>
      <c r="V335" s="519"/>
      <c r="W335" s="519"/>
      <c r="X335" s="519"/>
      <c r="Y335" s="519"/>
      <c r="Z335" s="519"/>
      <c r="AA335" s="519"/>
      <c r="AB335" s="519"/>
      <c r="AC335" s="519"/>
      <c r="AD335" s="519"/>
      <c r="AE335" s="519"/>
      <c r="AF335" s="519"/>
      <c r="AG335" s="519"/>
      <c r="AH335" s="519"/>
      <c r="AI335" s="519"/>
      <c r="AJ335" s="519"/>
      <c r="AK335" s="519"/>
      <c r="AL335" s="519"/>
      <c r="AM335" s="519"/>
      <c r="AN335" s="519">
        <f t="shared" si="261"/>
        <v>0</v>
      </c>
      <c r="AO335" s="514">
        <f t="shared" si="266"/>
        <v>0</v>
      </c>
      <c r="AP335" s="515">
        <f t="shared" si="267"/>
        <v>0</v>
      </c>
      <c r="AQ335" s="516">
        <f t="shared" si="268"/>
        <v>0</v>
      </c>
      <c r="AR335" s="516">
        <f t="shared" si="269"/>
        <v>0</v>
      </c>
      <c r="AS335" s="514">
        <f t="shared" si="270"/>
        <v>0</v>
      </c>
      <c r="AT335" s="516">
        <f t="shared" si="271"/>
        <v>0</v>
      </c>
      <c r="AU335" s="516">
        <f t="shared" si="272"/>
        <v>0</v>
      </c>
      <c r="AV335" s="516">
        <f t="shared" si="273"/>
        <v>0</v>
      </c>
      <c r="AW335" s="516">
        <f t="shared" si="274"/>
        <v>0</v>
      </c>
      <c r="AX335" s="516">
        <f t="shared" si="275"/>
        <v>0</v>
      </c>
      <c r="AY335" s="516">
        <f t="shared" si="276"/>
        <v>0</v>
      </c>
      <c r="AZ335" s="516">
        <f t="shared" si="277"/>
        <v>0</v>
      </c>
    </row>
    <row r="336" spans="1:52">
      <c r="A336" s="520">
        <v>1</v>
      </c>
      <c r="B336" s="522">
        <v>3</v>
      </c>
      <c r="C336" s="522">
        <v>4</v>
      </c>
      <c r="D336" s="522">
        <v>348</v>
      </c>
      <c r="E336" s="523"/>
      <c r="F336" s="523"/>
      <c r="G336" s="524" t="s">
        <v>283</v>
      </c>
      <c r="H336" s="518">
        <f>+H337</f>
        <v>0</v>
      </c>
      <c r="I336" s="518">
        <f t="shared" ref="I336:AL336" si="281">+I337</f>
        <v>0</v>
      </c>
      <c r="J336" s="518">
        <f t="shared" si="281"/>
        <v>0</v>
      </c>
      <c r="K336" s="518">
        <f t="shared" si="281"/>
        <v>0</v>
      </c>
      <c r="L336" s="518">
        <f t="shared" si="281"/>
        <v>0</v>
      </c>
      <c r="M336" s="518">
        <f t="shared" si="281"/>
        <v>0</v>
      </c>
      <c r="N336" s="518">
        <f t="shared" si="281"/>
        <v>0</v>
      </c>
      <c r="O336" s="518">
        <f t="shared" si="281"/>
        <v>0</v>
      </c>
      <c r="P336" s="518">
        <f t="shared" si="281"/>
        <v>0</v>
      </c>
      <c r="Q336" s="518">
        <f t="shared" si="281"/>
        <v>0</v>
      </c>
      <c r="R336" s="518">
        <f t="shared" si="281"/>
        <v>0</v>
      </c>
      <c r="S336" s="518">
        <f t="shared" si="281"/>
        <v>0</v>
      </c>
      <c r="T336" s="518">
        <f t="shared" si="281"/>
        <v>0</v>
      </c>
      <c r="U336" s="518">
        <f t="shared" si="281"/>
        <v>0</v>
      </c>
      <c r="V336" s="518">
        <f t="shared" si="281"/>
        <v>0</v>
      </c>
      <c r="W336" s="518">
        <f t="shared" si="281"/>
        <v>0</v>
      </c>
      <c r="X336" s="518">
        <f t="shared" si="281"/>
        <v>0</v>
      </c>
      <c r="Y336" s="518">
        <f t="shared" si="281"/>
        <v>0</v>
      </c>
      <c r="Z336" s="518">
        <f t="shared" si="281"/>
        <v>0</v>
      </c>
      <c r="AA336" s="518">
        <f t="shared" si="281"/>
        <v>0</v>
      </c>
      <c r="AB336" s="518">
        <f t="shared" si="281"/>
        <v>0</v>
      </c>
      <c r="AC336" s="518">
        <f t="shared" si="281"/>
        <v>0</v>
      </c>
      <c r="AD336" s="518">
        <f t="shared" si="281"/>
        <v>0</v>
      </c>
      <c r="AE336" s="518">
        <f t="shared" si="281"/>
        <v>0</v>
      </c>
      <c r="AF336" s="518">
        <f t="shared" si="281"/>
        <v>0</v>
      </c>
      <c r="AG336" s="518">
        <f t="shared" si="281"/>
        <v>0</v>
      </c>
      <c r="AH336" s="518">
        <f t="shared" si="281"/>
        <v>0</v>
      </c>
      <c r="AI336" s="518">
        <f t="shared" si="281"/>
        <v>0</v>
      </c>
      <c r="AJ336" s="518">
        <f t="shared" si="281"/>
        <v>0</v>
      </c>
      <c r="AK336" s="518">
        <f t="shared" si="281"/>
        <v>0</v>
      </c>
      <c r="AL336" s="518">
        <f t="shared" si="281"/>
        <v>0</v>
      </c>
      <c r="AM336" s="518">
        <v>0</v>
      </c>
      <c r="AN336" s="518">
        <f t="shared" si="261"/>
        <v>0</v>
      </c>
      <c r="AO336" s="514">
        <f t="shared" si="266"/>
        <v>0</v>
      </c>
      <c r="AP336" s="515">
        <f t="shared" si="267"/>
        <v>0</v>
      </c>
      <c r="AQ336" s="516">
        <f t="shared" si="268"/>
        <v>0</v>
      </c>
      <c r="AR336" s="516">
        <f t="shared" si="269"/>
        <v>0</v>
      </c>
      <c r="AS336" s="514">
        <f t="shared" si="270"/>
        <v>0</v>
      </c>
      <c r="AT336" s="516">
        <f t="shared" si="271"/>
        <v>0</v>
      </c>
      <c r="AU336" s="516">
        <f t="shared" si="272"/>
        <v>0</v>
      </c>
      <c r="AV336" s="516">
        <f t="shared" si="273"/>
        <v>0</v>
      </c>
      <c r="AW336" s="516">
        <f t="shared" si="274"/>
        <v>0</v>
      </c>
      <c r="AX336" s="516">
        <f t="shared" si="275"/>
        <v>0</v>
      </c>
      <c r="AY336" s="516">
        <f t="shared" si="276"/>
        <v>0</v>
      </c>
      <c r="AZ336" s="516">
        <f t="shared" si="277"/>
        <v>0</v>
      </c>
    </row>
    <row r="337" spans="1:52">
      <c r="A337" s="520">
        <v>1</v>
      </c>
      <c r="B337" s="522">
        <v>3</v>
      </c>
      <c r="C337" s="522">
        <v>4</v>
      </c>
      <c r="D337" s="522">
        <v>348</v>
      </c>
      <c r="E337" s="520">
        <v>1</v>
      </c>
      <c r="F337" s="520"/>
      <c r="G337" s="521" t="s">
        <v>283</v>
      </c>
      <c r="H337" s="519"/>
      <c r="I337" s="519"/>
      <c r="J337" s="519"/>
      <c r="K337" s="519"/>
      <c r="L337" s="519"/>
      <c r="M337" s="519"/>
      <c r="N337" s="519"/>
      <c r="O337" s="519"/>
      <c r="P337" s="519"/>
      <c r="Q337" s="519"/>
      <c r="R337" s="519"/>
      <c r="S337" s="519"/>
      <c r="T337" s="519"/>
      <c r="U337" s="519"/>
      <c r="V337" s="519"/>
      <c r="W337" s="519"/>
      <c r="X337" s="519"/>
      <c r="Y337" s="519"/>
      <c r="Z337" s="519"/>
      <c r="AA337" s="519"/>
      <c r="AB337" s="519"/>
      <c r="AC337" s="519"/>
      <c r="AD337" s="519"/>
      <c r="AE337" s="519"/>
      <c r="AF337" s="519"/>
      <c r="AG337" s="519"/>
      <c r="AH337" s="519"/>
      <c r="AI337" s="519"/>
      <c r="AJ337" s="519"/>
      <c r="AK337" s="519"/>
      <c r="AL337" s="519"/>
      <c r="AM337" s="519"/>
      <c r="AN337" s="519">
        <f t="shared" si="261"/>
        <v>0</v>
      </c>
      <c r="AO337" s="514">
        <f t="shared" si="266"/>
        <v>0</v>
      </c>
      <c r="AP337" s="515">
        <f t="shared" si="267"/>
        <v>0</v>
      </c>
      <c r="AQ337" s="516">
        <f t="shared" si="268"/>
        <v>0</v>
      </c>
      <c r="AR337" s="516">
        <f t="shared" si="269"/>
        <v>0</v>
      </c>
      <c r="AS337" s="514">
        <f t="shared" si="270"/>
        <v>0</v>
      </c>
      <c r="AT337" s="516">
        <f t="shared" si="271"/>
        <v>0</v>
      </c>
      <c r="AU337" s="516">
        <f t="shared" si="272"/>
        <v>0</v>
      </c>
      <c r="AV337" s="516">
        <f t="shared" si="273"/>
        <v>0</v>
      </c>
      <c r="AW337" s="516">
        <f t="shared" si="274"/>
        <v>0</v>
      </c>
      <c r="AX337" s="516">
        <f t="shared" si="275"/>
        <v>0</v>
      </c>
      <c r="AY337" s="516">
        <f t="shared" si="276"/>
        <v>0</v>
      </c>
      <c r="AZ337" s="516">
        <f t="shared" si="277"/>
        <v>0</v>
      </c>
    </row>
    <row r="338" spans="1:52">
      <c r="A338" s="520">
        <v>1</v>
      </c>
      <c r="B338" s="522">
        <v>3</v>
      </c>
      <c r="C338" s="522">
        <v>4</v>
      </c>
      <c r="D338" s="522">
        <v>349</v>
      </c>
      <c r="E338" s="520"/>
      <c r="F338" s="520"/>
      <c r="G338" s="524" t="s">
        <v>284</v>
      </c>
      <c r="H338" s="518">
        <f>+H339</f>
        <v>0</v>
      </c>
      <c r="I338" s="518">
        <f t="shared" ref="I338:AL338" si="282">+I339</f>
        <v>0</v>
      </c>
      <c r="J338" s="518">
        <f t="shared" si="282"/>
        <v>0</v>
      </c>
      <c r="K338" s="518">
        <f t="shared" si="282"/>
        <v>0</v>
      </c>
      <c r="L338" s="518">
        <f t="shared" si="282"/>
        <v>0</v>
      </c>
      <c r="M338" s="518">
        <f t="shared" si="282"/>
        <v>0</v>
      </c>
      <c r="N338" s="518">
        <f t="shared" si="282"/>
        <v>0</v>
      </c>
      <c r="O338" s="518">
        <f t="shared" si="282"/>
        <v>0</v>
      </c>
      <c r="P338" s="518">
        <f t="shared" si="282"/>
        <v>0</v>
      </c>
      <c r="Q338" s="518">
        <f t="shared" si="282"/>
        <v>0</v>
      </c>
      <c r="R338" s="518">
        <f t="shared" si="282"/>
        <v>0</v>
      </c>
      <c r="S338" s="518">
        <f t="shared" si="282"/>
        <v>0</v>
      </c>
      <c r="T338" s="518">
        <f t="shared" si="282"/>
        <v>0</v>
      </c>
      <c r="U338" s="518">
        <f t="shared" si="282"/>
        <v>0</v>
      </c>
      <c r="V338" s="518">
        <f t="shared" si="282"/>
        <v>0</v>
      </c>
      <c r="W338" s="518">
        <f t="shared" si="282"/>
        <v>0</v>
      </c>
      <c r="X338" s="518">
        <f t="shared" si="282"/>
        <v>0</v>
      </c>
      <c r="Y338" s="518">
        <f t="shared" si="282"/>
        <v>0</v>
      </c>
      <c r="Z338" s="518">
        <f t="shared" si="282"/>
        <v>0</v>
      </c>
      <c r="AA338" s="518">
        <f t="shared" si="282"/>
        <v>0</v>
      </c>
      <c r="AB338" s="518">
        <f t="shared" si="282"/>
        <v>0</v>
      </c>
      <c r="AC338" s="518">
        <f t="shared" si="282"/>
        <v>0</v>
      </c>
      <c r="AD338" s="518">
        <f t="shared" si="282"/>
        <v>0</v>
      </c>
      <c r="AE338" s="518">
        <f t="shared" si="282"/>
        <v>0</v>
      </c>
      <c r="AF338" s="518">
        <f t="shared" si="282"/>
        <v>0</v>
      </c>
      <c r="AG338" s="518">
        <f t="shared" si="282"/>
        <v>0</v>
      </c>
      <c r="AH338" s="518">
        <f t="shared" si="282"/>
        <v>0</v>
      </c>
      <c r="AI338" s="518">
        <f t="shared" si="282"/>
        <v>0</v>
      </c>
      <c r="AJ338" s="518">
        <f t="shared" si="282"/>
        <v>0</v>
      </c>
      <c r="AK338" s="518">
        <f t="shared" si="282"/>
        <v>0</v>
      </c>
      <c r="AL338" s="518">
        <f t="shared" si="282"/>
        <v>0</v>
      </c>
      <c r="AM338" s="518">
        <v>0</v>
      </c>
      <c r="AN338" s="518">
        <f t="shared" si="261"/>
        <v>0</v>
      </c>
      <c r="AO338" s="514">
        <f t="shared" si="266"/>
        <v>0</v>
      </c>
      <c r="AP338" s="515">
        <f t="shared" si="267"/>
        <v>0</v>
      </c>
      <c r="AQ338" s="516">
        <f t="shared" si="268"/>
        <v>0</v>
      </c>
      <c r="AR338" s="516">
        <f t="shared" si="269"/>
        <v>0</v>
      </c>
      <c r="AS338" s="514">
        <f t="shared" si="270"/>
        <v>0</v>
      </c>
      <c r="AT338" s="516">
        <f t="shared" si="271"/>
        <v>0</v>
      </c>
      <c r="AU338" s="516">
        <f t="shared" si="272"/>
        <v>0</v>
      </c>
      <c r="AV338" s="516">
        <f t="shared" si="273"/>
        <v>0</v>
      </c>
      <c r="AW338" s="516">
        <f t="shared" si="274"/>
        <v>0</v>
      </c>
      <c r="AX338" s="516">
        <f t="shared" si="275"/>
        <v>0</v>
      </c>
      <c r="AY338" s="516">
        <f t="shared" si="276"/>
        <v>0</v>
      </c>
      <c r="AZ338" s="516">
        <f t="shared" si="277"/>
        <v>0</v>
      </c>
    </row>
    <row r="339" spans="1:52">
      <c r="A339" s="520">
        <v>1</v>
      </c>
      <c r="B339" s="522">
        <v>3</v>
      </c>
      <c r="C339" s="522">
        <v>4</v>
      </c>
      <c r="D339" s="522">
        <v>349</v>
      </c>
      <c r="E339" s="522">
        <v>1</v>
      </c>
      <c r="F339" s="522"/>
      <c r="G339" s="521" t="s">
        <v>284</v>
      </c>
      <c r="H339" s="519"/>
      <c r="I339" s="519"/>
      <c r="J339" s="519"/>
      <c r="K339" s="519"/>
      <c r="L339" s="519"/>
      <c r="M339" s="519"/>
      <c r="N339" s="519"/>
      <c r="O339" s="519"/>
      <c r="P339" s="519"/>
      <c r="Q339" s="519"/>
      <c r="R339" s="519"/>
      <c r="S339" s="519"/>
      <c r="T339" s="519"/>
      <c r="U339" s="519"/>
      <c r="V339" s="519"/>
      <c r="W339" s="519"/>
      <c r="X339" s="519"/>
      <c r="Y339" s="519"/>
      <c r="Z339" s="519"/>
      <c r="AA339" s="519"/>
      <c r="AB339" s="519"/>
      <c r="AC339" s="519"/>
      <c r="AD339" s="519"/>
      <c r="AE339" s="519"/>
      <c r="AF339" s="519"/>
      <c r="AG339" s="519"/>
      <c r="AH339" s="519"/>
      <c r="AI339" s="519"/>
      <c r="AJ339" s="519"/>
      <c r="AK339" s="519"/>
      <c r="AL339" s="519"/>
      <c r="AM339" s="519"/>
      <c r="AN339" s="519">
        <f t="shared" si="261"/>
        <v>0</v>
      </c>
      <c r="AO339" s="514">
        <f t="shared" si="266"/>
        <v>0</v>
      </c>
      <c r="AP339" s="515">
        <f t="shared" si="267"/>
        <v>0</v>
      </c>
      <c r="AQ339" s="516">
        <f t="shared" si="268"/>
        <v>0</v>
      </c>
      <c r="AR339" s="516">
        <f t="shared" si="269"/>
        <v>0</v>
      </c>
      <c r="AS339" s="514">
        <f t="shared" si="270"/>
        <v>0</v>
      </c>
      <c r="AT339" s="516">
        <f t="shared" si="271"/>
        <v>0</v>
      </c>
      <c r="AU339" s="516">
        <f t="shared" si="272"/>
        <v>0</v>
      </c>
      <c r="AV339" s="516">
        <f t="shared" si="273"/>
        <v>0</v>
      </c>
      <c r="AW339" s="516">
        <f t="shared" si="274"/>
        <v>0</v>
      </c>
      <c r="AX339" s="516">
        <f t="shared" si="275"/>
        <v>0</v>
      </c>
      <c r="AY339" s="516">
        <f t="shared" si="276"/>
        <v>0</v>
      </c>
      <c r="AZ339" s="516">
        <f t="shared" si="277"/>
        <v>0</v>
      </c>
    </row>
    <row r="340" spans="1:52">
      <c r="A340" s="520">
        <v>1</v>
      </c>
      <c r="B340" s="522">
        <v>3</v>
      </c>
      <c r="C340" s="522">
        <v>5</v>
      </c>
      <c r="D340" s="522"/>
      <c r="E340" s="523"/>
      <c r="F340" s="523"/>
      <c r="G340" s="524" t="s">
        <v>285</v>
      </c>
      <c r="H340" s="517">
        <f>+H341+H343+H345+H348+H350+H352+H354+H365+H368</f>
        <v>0</v>
      </c>
      <c r="I340" s="517">
        <f t="shared" ref="I340:AL340" si="283">+I341+I343+I345+I348+I350+I352+I354+I365+I368</f>
        <v>0</v>
      </c>
      <c r="J340" s="517">
        <f t="shared" si="283"/>
        <v>0</v>
      </c>
      <c r="K340" s="517">
        <f t="shared" si="283"/>
        <v>0</v>
      </c>
      <c r="L340" s="517">
        <f t="shared" si="283"/>
        <v>153000</v>
      </c>
      <c r="M340" s="517">
        <f t="shared" si="283"/>
        <v>0</v>
      </c>
      <c r="N340" s="517">
        <f t="shared" si="283"/>
        <v>0</v>
      </c>
      <c r="O340" s="517">
        <f t="shared" si="283"/>
        <v>0</v>
      </c>
      <c r="P340" s="517">
        <f t="shared" si="283"/>
        <v>0</v>
      </c>
      <c r="Q340" s="517">
        <f t="shared" si="283"/>
        <v>0</v>
      </c>
      <c r="R340" s="517">
        <f t="shared" si="283"/>
        <v>0</v>
      </c>
      <c r="S340" s="517">
        <f t="shared" si="283"/>
        <v>0</v>
      </c>
      <c r="T340" s="517">
        <f t="shared" si="283"/>
        <v>0</v>
      </c>
      <c r="U340" s="517">
        <f t="shared" si="283"/>
        <v>0</v>
      </c>
      <c r="V340" s="517">
        <f t="shared" si="283"/>
        <v>0</v>
      </c>
      <c r="W340" s="517">
        <f t="shared" si="283"/>
        <v>0</v>
      </c>
      <c r="X340" s="517">
        <f t="shared" si="283"/>
        <v>0</v>
      </c>
      <c r="Y340" s="517">
        <f t="shared" si="283"/>
        <v>0</v>
      </c>
      <c r="Z340" s="517">
        <f t="shared" si="283"/>
        <v>0</v>
      </c>
      <c r="AA340" s="517">
        <f t="shared" si="283"/>
        <v>0</v>
      </c>
      <c r="AB340" s="517">
        <f t="shared" si="283"/>
        <v>0</v>
      </c>
      <c r="AC340" s="517">
        <f t="shared" si="283"/>
        <v>0</v>
      </c>
      <c r="AD340" s="517">
        <f t="shared" si="283"/>
        <v>0</v>
      </c>
      <c r="AE340" s="517">
        <f t="shared" si="283"/>
        <v>0</v>
      </c>
      <c r="AF340" s="517">
        <f t="shared" si="283"/>
        <v>0</v>
      </c>
      <c r="AG340" s="517">
        <f t="shared" si="283"/>
        <v>0</v>
      </c>
      <c r="AH340" s="517">
        <f t="shared" si="283"/>
        <v>0</v>
      </c>
      <c r="AI340" s="517">
        <f t="shared" si="283"/>
        <v>0</v>
      </c>
      <c r="AJ340" s="517">
        <f t="shared" si="283"/>
        <v>0</v>
      </c>
      <c r="AK340" s="517">
        <f t="shared" si="283"/>
        <v>0</v>
      </c>
      <c r="AL340" s="517">
        <f t="shared" si="283"/>
        <v>0</v>
      </c>
      <c r="AM340" s="517">
        <v>0</v>
      </c>
      <c r="AN340" s="517">
        <f t="shared" si="261"/>
        <v>153000</v>
      </c>
      <c r="AO340" s="514">
        <f t="shared" si="266"/>
        <v>12750</v>
      </c>
      <c r="AP340" s="515">
        <f t="shared" si="267"/>
        <v>12750</v>
      </c>
      <c r="AQ340" s="516">
        <f t="shared" si="268"/>
        <v>12750</v>
      </c>
      <c r="AR340" s="516">
        <f t="shared" si="269"/>
        <v>12750</v>
      </c>
      <c r="AS340" s="514">
        <f t="shared" si="270"/>
        <v>12750</v>
      </c>
      <c r="AT340" s="516">
        <f t="shared" si="271"/>
        <v>12750</v>
      </c>
      <c r="AU340" s="516">
        <f t="shared" si="272"/>
        <v>12750</v>
      </c>
      <c r="AV340" s="516">
        <f t="shared" si="273"/>
        <v>12750</v>
      </c>
      <c r="AW340" s="516">
        <f t="shared" si="274"/>
        <v>12750</v>
      </c>
      <c r="AX340" s="516">
        <f t="shared" si="275"/>
        <v>12750</v>
      </c>
      <c r="AY340" s="516">
        <f t="shared" si="276"/>
        <v>12750</v>
      </c>
      <c r="AZ340" s="516">
        <f t="shared" si="277"/>
        <v>12750</v>
      </c>
    </row>
    <row r="341" spans="1:52">
      <c r="A341" s="520">
        <v>1</v>
      </c>
      <c r="B341" s="522">
        <v>3</v>
      </c>
      <c r="C341" s="522">
        <v>5</v>
      </c>
      <c r="D341" s="522">
        <v>351</v>
      </c>
      <c r="E341" s="523"/>
      <c r="F341" s="523"/>
      <c r="G341" s="524" t="s">
        <v>286</v>
      </c>
      <c r="H341" s="518">
        <f>+H342</f>
        <v>0</v>
      </c>
      <c r="I341" s="518">
        <f t="shared" ref="I341:AL341" si="284">+I342</f>
        <v>0</v>
      </c>
      <c r="J341" s="518">
        <f t="shared" si="284"/>
        <v>0</v>
      </c>
      <c r="K341" s="518">
        <f t="shared" si="284"/>
        <v>0</v>
      </c>
      <c r="L341" s="518">
        <f t="shared" si="284"/>
        <v>0</v>
      </c>
      <c r="M341" s="518">
        <f t="shared" si="284"/>
        <v>0</v>
      </c>
      <c r="N341" s="518">
        <f t="shared" si="284"/>
        <v>0</v>
      </c>
      <c r="O341" s="518">
        <f t="shared" si="284"/>
        <v>0</v>
      </c>
      <c r="P341" s="518">
        <f t="shared" si="284"/>
        <v>0</v>
      </c>
      <c r="Q341" s="518">
        <f t="shared" si="284"/>
        <v>0</v>
      </c>
      <c r="R341" s="518">
        <f t="shared" si="284"/>
        <v>0</v>
      </c>
      <c r="S341" s="518">
        <f t="shared" si="284"/>
        <v>0</v>
      </c>
      <c r="T341" s="518">
        <f t="shared" si="284"/>
        <v>0</v>
      </c>
      <c r="U341" s="518">
        <f t="shared" si="284"/>
        <v>0</v>
      </c>
      <c r="V341" s="518">
        <f t="shared" si="284"/>
        <v>0</v>
      </c>
      <c r="W341" s="518">
        <f t="shared" si="284"/>
        <v>0</v>
      </c>
      <c r="X341" s="518">
        <f t="shared" si="284"/>
        <v>0</v>
      </c>
      <c r="Y341" s="518">
        <f t="shared" si="284"/>
        <v>0</v>
      </c>
      <c r="Z341" s="518">
        <f t="shared" si="284"/>
        <v>0</v>
      </c>
      <c r="AA341" s="518">
        <f t="shared" si="284"/>
        <v>0</v>
      </c>
      <c r="AB341" s="518">
        <f t="shared" si="284"/>
        <v>0</v>
      </c>
      <c r="AC341" s="518">
        <f t="shared" si="284"/>
        <v>0</v>
      </c>
      <c r="AD341" s="518">
        <f t="shared" si="284"/>
        <v>0</v>
      </c>
      <c r="AE341" s="518">
        <f t="shared" si="284"/>
        <v>0</v>
      </c>
      <c r="AF341" s="518">
        <f t="shared" si="284"/>
        <v>0</v>
      </c>
      <c r="AG341" s="518">
        <f t="shared" si="284"/>
        <v>0</v>
      </c>
      <c r="AH341" s="518">
        <f t="shared" si="284"/>
        <v>0</v>
      </c>
      <c r="AI341" s="518">
        <f t="shared" si="284"/>
        <v>0</v>
      </c>
      <c r="AJ341" s="518">
        <f t="shared" si="284"/>
        <v>0</v>
      </c>
      <c r="AK341" s="518">
        <f t="shared" si="284"/>
        <v>0</v>
      </c>
      <c r="AL341" s="518">
        <f t="shared" si="284"/>
        <v>0</v>
      </c>
      <c r="AM341" s="518">
        <v>0</v>
      </c>
      <c r="AN341" s="518">
        <f t="shared" si="261"/>
        <v>0</v>
      </c>
      <c r="AO341" s="514">
        <f t="shared" si="266"/>
        <v>0</v>
      </c>
      <c r="AP341" s="515">
        <f t="shared" si="267"/>
        <v>0</v>
      </c>
      <c r="AQ341" s="516">
        <f t="shared" si="268"/>
        <v>0</v>
      </c>
      <c r="AR341" s="516">
        <f t="shared" si="269"/>
        <v>0</v>
      </c>
      <c r="AS341" s="514">
        <f t="shared" si="270"/>
        <v>0</v>
      </c>
      <c r="AT341" s="516">
        <f t="shared" si="271"/>
        <v>0</v>
      </c>
      <c r="AU341" s="516">
        <f t="shared" si="272"/>
        <v>0</v>
      </c>
      <c r="AV341" s="516">
        <f t="shared" si="273"/>
        <v>0</v>
      </c>
      <c r="AW341" s="516">
        <f t="shared" si="274"/>
        <v>0</v>
      </c>
      <c r="AX341" s="516">
        <f t="shared" si="275"/>
        <v>0</v>
      </c>
      <c r="AY341" s="516">
        <f t="shared" si="276"/>
        <v>0</v>
      </c>
      <c r="AZ341" s="516">
        <f t="shared" si="277"/>
        <v>0</v>
      </c>
    </row>
    <row r="342" spans="1:52" s="47" customFormat="1">
      <c r="A342" s="520">
        <v>1</v>
      </c>
      <c r="B342" s="522">
        <v>3</v>
      </c>
      <c r="C342" s="522">
        <v>5</v>
      </c>
      <c r="D342" s="522">
        <v>351</v>
      </c>
      <c r="E342" s="520">
        <v>1</v>
      </c>
      <c r="F342" s="520"/>
      <c r="G342" s="521" t="s">
        <v>286</v>
      </c>
      <c r="H342" s="519"/>
      <c r="I342" s="519"/>
      <c r="J342" s="519"/>
      <c r="K342" s="519"/>
      <c r="L342" s="519"/>
      <c r="M342" s="519"/>
      <c r="N342" s="519"/>
      <c r="O342" s="519"/>
      <c r="P342" s="519"/>
      <c r="Q342" s="519"/>
      <c r="R342" s="519"/>
      <c r="S342" s="519"/>
      <c r="T342" s="519"/>
      <c r="U342" s="519"/>
      <c r="V342" s="519"/>
      <c r="W342" s="519"/>
      <c r="X342" s="519"/>
      <c r="Y342" s="519"/>
      <c r="Z342" s="519"/>
      <c r="AA342" s="519"/>
      <c r="AB342" s="519"/>
      <c r="AC342" s="519"/>
      <c r="AD342" s="519"/>
      <c r="AE342" s="519"/>
      <c r="AF342" s="519"/>
      <c r="AG342" s="519"/>
      <c r="AH342" s="519"/>
      <c r="AI342" s="519"/>
      <c r="AJ342" s="519">
        <v>0</v>
      </c>
      <c r="AK342" s="519"/>
      <c r="AL342" s="519"/>
      <c r="AM342" s="519"/>
      <c r="AN342" s="519">
        <f t="shared" si="261"/>
        <v>0</v>
      </c>
      <c r="AO342" s="514">
        <f t="shared" si="266"/>
        <v>0</v>
      </c>
      <c r="AP342" s="515">
        <f t="shared" si="267"/>
        <v>0</v>
      </c>
      <c r="AQ342" s="516">
        <f t="shared" si="268"/>
        <v>0</v>
      </c>
      <c r="AR342" s="516">
        <f t="shared" si="269"/>
        <v>0</v>
      </c>
      <c r="AS342" s="514">
        <f t="shared" si="270"/>
        <v>0</v>
      </c>
      <c r="AT342" s="516">
        <f t="shared" si="271"/>
        <v>0</v>
      </c>
      <c r="AU342" s="516">
        <f t="shared" si="272"/>
        <v>0</v>
      </c>
      <c r="AV342" s="516">
        <f t="shared" si="273"/>
        <v>0</v>
      </c>
      <c r="AW342" s="516">
        <f t="shared" si="274"/>
        <v>0</v>
      </c>
      <c r="AX342" s="516">
        <f t="shared" si="275"/>
        <v>0</v>
      </c>
      <c r="AY342" s="516">
        <f t="shared" si="276"/>
        <v>0</v>
      </c>
      <c r="AZ342" s="516">
        <f t="shared" si="277"/>
        <v>0</v>
      </c>
    </row>
    <row r="343" spans="1:52">
      <c r="A343" s="520">
        <v>1</v>
      </c>
      <c r="B343" s="522">
        <v>3</v>
      </c>
      <c r="C343" s="522">
        <v>5</v>
      </c>
      <c r="D343" s="522">
        <v>352</v>
      </c>
      <c r="E343" s="523"/>
      <c r="F343" s="523"/>
      <c r="G343" s="524" t="s">
        <v>287</v>
      </c>
      <c r="H343" s="518">
        <f>+H344</f>
        <v>0</v>
      </c>
      <c r="I343" s="518">
        <f t="shared" ref="I343:AL343" si="285">+I344</f>
        <v>0</v>
      </c>
      <c r="J343" s="518">
        <f t="shared" si="285"/>
        <v>0</v>
      </c>
      <c r="K343" s="518">
        <f t="shared" si="285"/>
        <v>0</v>
      </c>
      <c r="L343" s="518">
        <f t="shared" si="285"/>
        <v>153000</v>
      </c>
      <c r="M343" s="518">
        <f t="shared" si="285"/>
        <v>0</v>
      </c>
      <c r="N343" s="518">
        <f t="shared" si="285"/>
        <v>0</v>
      </c>
      <c r="O343" s="518">
        <f t="shared" si="285"/>
        <v>0</v>
      </c>
      <c r="P343" s="518">
        <f t="shared" si="285"/>
        <v>0</v>
      </c>
      <c r="Q343" s="518">
        <f t="shared" si="285"/>
        <v>0</v>
      </c>
      <c r="R343" s="518">
        <f t="shared" si="285"/>
        <v>0</v>
      </c>
      <c r="S343" s="518">
        <f t="shared" si="285"/>
        <v>0</v>
      </c>
      <c r="T343" s="518">
        <f t="shared" si="285"/>
        <v>0</v>
      </c>
      <c r="U343" s="518">
        <f t="shared" si="285"/>
        <v>0</v>
      </c>
      <c r="V343" s="518">
        <f>+V344</f>
        <v>0</v>
      </c>
      <c r="W343" s="518">
        <f t="shared" ref="W343:AG343" si="286">+W344</f>
        <v>0</v>
      </c>
      <c r="X343" s="518">
        <f t="shared" si="286"/>
        <v>0</v>
      </c>
      <c r="Y343" s="518">
        <f t="shared" si="286"/>
        <v>0</v>
      </c>
      <c r="Z343" s="518">
        <f t="shared" si="286"/>
        <v>0</v>
      </c>
      <c r="AA343" s="518">
        <f t="shared" si="286"/>
        <v>0</v>
      </c>
      <c r="AB343" s="518">
        <f t="shared" si="286"/>
        <v>0</v>
      </c>
      <c r="AC343" s="518">
        <f t="shared" si="286"/>
        <v>0</v>
      </c>
      <c r="AD343" s="518">
        <f t="shared" si="286"/>
        <v>0</v>
      </c>
      <c r="AE343" s="518">
        <f t="shared" si="286"/>
        <v>0</v>
      </c>
      <c r="AF343" s="518">
        <f t="shared" si="286"/>
        <v>0</v>
      </c>
      <c r="AG343" s="518">
        <f t="shared" si="286"/>
        <v>0</v>
      </c>
      <c r="AH343" s="518">
        <f t="shared" si="285"/>
        <v>0</v>
      </c>
      <c r="AI343" s="518">
        <f t="shared" si="285"/>
        <v>0</v>
      </c>
      <c r="AJ343" s="518">
        <f t="shared" si="285"/>
        <v>0</v>
      </c>
      <c r="AK343" s="518">
        <f t="shared" si="285"/>
        <v>0</v>
      </c>
      <c r="AL343" s="518">
        <f t="shared" si="285"/>
        <v>0</v>
      </c>
      <c r="AM343" s="518">
        <v>0</v>
      </c>
      <c r="AN343" s="518">
        <f t="shared" si="261"/>
        <v>153000</v>
      </c>
      <c r="AO343" s="514">
        <f t="shared" si="266"/>
        <v>12750</v>
      </c>
      <c r="AP343" s="515">
        <f t="shared" si="267"/>
        <v>12750</v>
      </c>
      <c r="AQ343" s="516">
        <f t="shared" si="268"/>
        <v>12750</v>
      </c>
      <c r="AR343" s="516">
        <f t="shared" si="269"/>
        <v>12750</v>
      </c>
      <c r="AS343" s="514">
        <f t="shared" si="270"/>
        <v>12750</v>
      </c>
      <c r="AT343" s="516">
        <f t="shared" si="271"/>
        <v>12750</v>
      </c>
      <c r="AU343" s="516">
        <f t="shared" si="272"/>
        <v>12750</v>
      </c>
      <c r="AV343" s="516">
        <f t="shared" si="273"/>
        <v>12750</v>
      </c>
      <c r="AW343" s="516">
        <f t="shared" si="274"/>
        <v>12750</v>
      </c>
      <c r="AX343" s="516">
        <f t="shared" si="275"/>
        <v>12750</v>
      </c>
      <c r="AY343" s="516">
        <f t="shared" si="276"/>
        <v>12750</v>
      </c>
      <c r="AZ343" s="516">
        <f t="shared" si="277"/>
        <v>12750</v>
      </c>
    </row>
    <row r="344" spans="1:52" s="47" customFormat="1">
      <c r="A344" s="520">
        <v>1</v>
      </c>
      <c r="B344" s="522">
        <v>3</v>
      </c>
      <c r="C344" s="522">
        <v>5</v>
      </c>
      <c r="D344" s="522">
        <v>352</v>
      </c>
      <c r="E344" s="520">
        <v>1</v>
      </c>
      <c r="F344" s="520"/>
      <c r="G344" s="521" t="s">
        <v>288</v>
      </c>
      <c r="H344" s="519"/>
      <c r="I344" s="519"/>
      <c r="J344" s="519"/>
      <c r="K344" s="519"/>
      <c r="L344" s="519">
        <v>153000</v>
      </c>
      <c r="M344" s="519"/>
      <c r="N344" s="519"/>
      <c r="O344" s="519"/>
      <c r="P344" s="519"/>
      <c r="Q344" s="519"/>
      <c r="R344" s="519"/>
      <c r="S344" s="519"/>
      <c r="T344" s="519"/>
      <c r="U344" s="519"/>
      <c r="V344" s="519"/>
      <c r="W344" s="519"/>
      <c r="X344" s="519"/>
      <c r="Y344" s="519"/>
      <c r="Z344" s="519"/>
      <c r="AA344" s="519"/>
      <c r="AB344" s="519"/>
      <c r="AC344" s="519"/>
      <c r="AD344" s="519"/>
      <c r="AE344" s="519"/>
      <c r="AF344" s="519"/>
      <c r="AG344" s="519"/>
      <c r="AH344" s="519"/>
      <c r="AI344" s="519"/>
      <c r="AJ344" s="519"/>
      <c r="AK344" s="519"/>
      <c r="AL344" s="519"/>
      <c r="AM344" s="519"/>
      <c r="AN344" s="519">
        <f t="shared" si="261"/>
        <v>153000</v>
      </c>
      <c r="AO344" s="514">
        <f t="shared" si="266"/>
        <v>12750</v>
      </c>
      <c r="AP344" s="515">
        <f t="shared" si="267"/>
        <v>12750</v>
      </c>
      <c r="AQ344" s="516">
        <f t="shared" si="268"/>
        <v>12750</v>
      </c>
      <c r="AR344" s="516">
        <f t="shared" si="269"/>
        <v>12750</v>
      </c>
      <c r="AS344" s="514">
        <f t="shared" si="270"/>
        <v>12750</v>
      </c>
      <c r="AT344" s="516">
        <f t="shared" si="271"/>
        <v>12750</v>
      </c>
      <c r="AU344" s="516">
        <f t="shared" si="272"/>
        <v>12750</v>
      </c>
      <c r="AV344" s="516">
        <f t="shared" si="273"/>
        <v>12750</v>
      </c>
      <c r="AW344" s="516">
        <f t="shared" si="274"/>
        <v>12750</v>
      </c>
      <c r="AX344" s="516">
        <f t="shared" si="275"/>
        <v>12750</v>
      </c>
      <c r="AY344" s="516">
        <f t="shared" si="276"/>
        <v>12750</v>
      </c>
      <c r="AZ344" s="516">
        <f t="shared" si="277"/>
        <v>12750</v>
      </c>
    </row>
    <row r="345" spans="1:52">
      <c r="A345" s="520">
        <v>1</v>
      </c>
      <c r="B345" s="522">
        <v>3</v>
      </c>
      <c r="C345" s="522">
        <v>5</v>
      </c>
      <c r="D345" s="522">
        <v>353</v>
      </c>
      <c r="E345" s="523"/>
      <c r="F345" s="523"/>
      <c r="G345" s="524" t="s">
        <v>289</v>
      </c>
      <c r="H345" s="518">
        <f t="shared" ref="H345:AL345" si="287">SUM(H346:H347)</f>
        <v>0</v>
      </c>
      <c r="I345" s="518">
        <f t="shared" si="287"/>
        <v>0</v>
      </c>
      <c r="J345" s="518">
        <f t="shared" si="287"/>
        <v>0</v>
      </c>
      <c r="K345" s="518">
        <f t="shared" si="287"/>
        <v>0</v>
      </c>
      <c r="L345" s="518">
        <f t="shared" si="287"/>
        <v>0</v>
      </c>
      <c r="M345" s="518">
        <f t="shared" ref="M345:R345" si="288">SUM(M346:M347)</f>
        <v>0</v>
      </c>
      <c r="N345" s="518">
        <f t="shared" si="288"/>
        <v>0</v>
      </c>
      <c r="O345" s="518">
        <f t="shared" si="288"/>
        <v>0</v>
      </c>
      <c r="P345" s="518">
        <f t="shared" si="288"/>
        <v>0</v>
      </c>
      <c r="Q345" s="518">
        <f t="shared" si="288"/>
        <v>0</v>
      </c>
      <c r="R345" s="518">
        <f t="shared" si="288"/>
        <v>0</v>
      </c>
      <c r="S345" s="518">
        <f t="shared" si="287"/>
        <v>0</v>
      </c>
      <c r="T345" s="518">
        <f t="shared" si="287"/>
        <v>0</v>
      </c>
      <c r="U345" s="518">
        <f t="shared" ref="U345" si="289">SUM(U346:U347)</f>
        <v>0</v>
      </c>
      <c r="V345" s="518">
        <f t="shared" si="287"/>
        <v>0</v>
      </c>
      <c r="W345" s="518">
        <f t="shared" si="287"/>
        <v>0</v>
      </c>
      <c r="X345" s="518">
        <f t="shared" si="287"/>
        <v>0</v>
      </c>
      <c r="Y345" s="518">
        <f t="shared" si="287"/>
        <v>0</v>
      </c>
      <c r="Z345" s="518">
        <f t="shared" si="287"/>
        <v>0</v>
      </c>
      <c r="AA345" s="518">
        <f t="shared" si="287"/>
        <v>0</v>
      </c>
      <c r="AB345" s="518">
        <f t="shared" si="287"/>
        <v>0</v>
      </c>
      <c r="AC345" s="518">
        <f t="shared" si="287"/>
        <v>0</v>
      </c>
      <c r="AD345" s="518">
        <f t="shared" si="287"/>
        <v>0</v>
      </c>
      <c r="AE345" s="518">
        <f t="shared" si="287"/>
        <v>0</v>
      </c>
      <c r="AF345" s="518">
        <f t="shared" si="287"/>
        <v>0</v>
      </c>
      <c r="AG345" s="518">
        <f t="shared" si="287"/>
        <v>0</v>
      </c>
      <c r="AH345" s="518">
        <f t="shared" ref="AH345" si="290">SUM(AH346:AH347)</f>
        <v>0</v>
      </c>
      <c r="AI345" s="518">
        <f t="shared" si="287"/>
        <v>0</v>
      </c>
      <c r="AJ345" s="518">
        <f t="shared" si="287"/>
        <v>0</v>
      </c>
      <c r="AK345" s="518">
        <f t="shared" si="287"/>
        <v>0</v>
      </c>
      <c r="AL345" s="518">
        <f t="shared" si="287"/>
        <v>0</v>
      </c>
      <c r="AM345" s="518">
        <v>0</v>
      </c>
      <c r="AN345" s="518">
        <f t="shared" si="261"/>
        <v>0</v>
      </c>
      <c r="AO345" s="514">
        <f t="shared" si="266"/>
        <v>0</v>
      </c>
      <c r="AP345" s="515">
        <f t="shared" si="267"/>
        <v>0</v>
      </c>
      <c r="AQ345" s="516">
        <f t="shared" si="268"/>
        <v>0</v>
      </c>
      <c r="AR345" s="516">
        <f t="shared" si="269"/>
        <v>0</v>
      </c>
      <c r="AS345" s="514">
        <f t="shared" si="270"/>
        <v>0</v>
      </c>
      <c r="AT345" s="516">
        <f t="shared" si="271"/>
        <v>0</v>
      </c>
      <c r="AU345" s="516">
        <f t="shared" si="272"/>
        <v>0</v>
      </c>
      <c r="AV345" s="516">
        <f t="shared" si="273"/>
        <v>0</v>
      </c>
      <c r="AW345" s="516">
        <f t="shared" si="274"/>
        <v>0</v>
      </c>
      <c r="AX345" s="516">
        <f t="shared" si="275"/>
        <v>0</v>
      </c>
      <c r="AY345" s="516">
        <f t="shared" si="276"/>
        <v>0</v>
      </c>
      <c r="AZ345" s="516">
        <f t="shared" si="277"/>
        <v>0</v>
      </c>
    </row>
    <row r="346" spans="1:52" s="47" customFormat="1">
      <c r="A346" s="520">
        <v>1</v>
      </c>
      <c r="B346" s="522">
        <v>3</v>
      </c>
      <c r="C346" s="522">
        <v>5</v>
      </c>
      <c r="D346" s="522">
        <v>353</v>
      </c>
      <c r="E346" s="520">
        <v>1</v>
      </c>
      <c r="F346" s="520"/>
      <c r="G346" s="521" t="s">
        <v>290</v>
      </c>
      <c r="H346" s="519"/>
      <c r="I346" s="519"/>
      <c r="J346" s="519"/>
      <c r="K346" s="519"/>
      <c r="L346" s="519"/>
      <c r="M346" s="519"/>
      <c r="N346" s="519"/>
      <c r="O346" s="519"/>
      <c r="P346" s="519"/>
      <c r="Q346" s="519"/>
      <c r="R346" s="519"/>
      <c r="S346" s="519"/>
      <c r="T346" s="519"/>
      <c r="U346" s="519"/>
      <c r="V346" s="519"/>
      <c r="W346" s="519"/>
      <c r="X346" s="519"/>
      <c r="Y346" s="519"/>
      <c r="Z346" s="519"/>
      <c r="AA346" s="519"/>
      <c r="AB346" s="519"/>
      <c r="AC346" s="519"/>
      <c r="AD346" s="519"/>
      <c r="AE346" s="519"/>
      <c r="AF346" s="519"/>
      <c r="AG346" s="519"/>
      <c r="AH346" s="519"/>
      <c r="AI346" s="519"/>
      <c r="AJ346" s="519"/>
      <c r="AK346" s="519">
        <v>0</v>
      </c>
      <c r="AL346" s="519"/>
      <c r="AM346" s="519"/>
      <c r="AN346" s="519">
        <f t="shared" si="261"/>
        <v>0</v>
      </c>
      <c r="AO346" s="514">
        <f t="shared" si="266"/>
        <v>0</v>
      </c>
      <c r="AP346" s="515">
        <f t="shared" si="267"/>
        <v>0</v>
      </c>
      <c r="AQ346" s="516">
        <f t="shared" si="268"/>
        <v>0</v>
      </c>
      <c r="AR346" s="516">
        <f t="shared" si="269"/>
        <v>0</v>
      </c>
      <c r="AS346" s="514">
        <f t="shared" si="270"/>
        <v>0</v>
      </c>
      <c r="AT346" s="516">
        <f t="shared" si="271"/>
        <v>0</v>
      </c>
      <c r="AU346" s="516">
        <f t="shared" si="272"/>
        <v>0</v>
      </c>
      <c r="AV346" s="516">
        <f t="shared" si="273"/>
        <v>0</v>
      </c>
      <c r="AW346" s="516">
        <f t="shared" si="274"/>
        <v>0</v>
      </c>
      <c r="AX346" s="516">
        <f t="shared" si="275"/>
        <v>0</v>
      </c>
      <c r="AY346" s="516">
        <f t="shared" si="276"/>
        <v>0</v>
      </c>
      <c r="AZ346" s="516">
        <f t="shared" si="277"/>
        <v>0</v>
      </c>
    </row>
    <row r="347" spans="1:52">
      <c r="A347" s="520">
        <v>1</v>
      </c>
      <c r="B347" s="522">
        <v>3</v>
      </c>
      <c r="C347" s="522">
        <v>5</v>
      </c>
      <c r="D347" s="522">
        <v>353</v>
      </c>
      <c r="E347" s="520">
        <v>2</v>
      </c>
      <c r="F347" s="520"/>
      <c r="G347" s="521" t="s">
        <v>291</v>
      </c>
      <c r="H347" s="519"/>
      <c r="I347" s="519"/>
      <c r="J347" s="519"/>
      <c r="K347" s="519"/>
      <c r="L347" s="519"/>
      <c r="M347" s="519"/>
      <c r="N347" s="519"/>
      <c r="O347" s="519"/>
      <c r="P347" s="519"/>
      <c r="Q347" s="519"/>
      <c r="R347" s="519"/>
      <c r="S347" s="519"/>
      <c r="T347" s="519"/>
      <c r="U347" s="519"/>
      <c r="V347" s="519"/>
      <c r="W347" s="519"/>
      <c r="X347" s="519"/>
      <c r="Y347" s="519"/>
      <c r="Z347" s="519"/>
      <c r="AA347" s="519"/>
      <c r="AB347" s="519"/>
      <c r="AC347" s="519"/>
      <c r="AD347" s="519"/>
      <c r="AE347" s="519"/>
      <c r="AF347" s="519"/>
      <c r="AG347" s="519"/>
      <c r="AH347" s="519"/>
      <c r="AI347" s="519"/>
      <c r="AJ347" s="519">
        <v>0</v>
      </c>
      <c r="AK347" s="519"/>
      <c r="AL347" s="519"/>
      <c r="AM347" s="519"/>
      <c r="AN347" s="519">
        <f t="shared" si="261"/>
        <v>0</v>
      </c>
      <c r="AO347" s="514">
        <f t="shared" si="266"/>
        <v>0</v>
      </c>
      <c r="AP347" s="515">
        <f t="shared" si="267"/>
        <v>0</v>
      </c>
      <c r="AQ347" s="516">
        <f t="shared" si="268"/>
        <v>0</v>
      </c>
      <c r="AR347" s="516">
        <f t="shared" si="269"/>
        <v>0</v>
      </c>
      <c r="AS347" s="514">
        <f t="shared" si="270"/>
        <v>0</v>
      </c>
      <c r="AT347" s="516">
        <f t="shared" si="271"/>
        <v>0</v>
      </c>
      <c r="AU347" s="516">
        <f t="shared" si="272"/>
        <v>0</v>
      </c>
      <c r="AV347" s="516">
        <f t="shared" si="273"/>
        <v>0</v>
      </c>
      <c r="AW347" s="516">
        <f t="shared" si="274"/>
        <v>0</v>
      </c>
      <c r="AX347" s="516">
        <f t="shared" si="275"/>
        <v>0</v>
      </c>
      <c r="AY347" s="516">
        <f t="shared" si="276"/>
        <v>0</v>
      </c>
      <c r="AZ347" s="516">
        <f t="shared" si="277"/>
        <v>0</v>
      </c>
    </row>
    <row r="348" spans="1:52">
      <c r="A348" s="520">
        <v>1</v>
      </c>
      <c r="B348" s="522">
        <v>3</v>
      </c>
      <c r="C348" s="522">
        <v>5</v>
      </c>
      <c r="D348" s="522">
        <v>354</v>
      </c>
      <c r="E348" s="523"/>
      <c r="F348" s="523"/>
      <c r="G348" s="524" t="s">
        <v>292</v>
      </c>
      <c r="H348" s="518">
        <f>+H349</f>
        <v>0</v>
      </c>
      <c r="I348" s="518">
        <f t="shared" ref="I348:AL348" si="291">+I349</f>
        <v>0</v>
      </c>
      <c r="J348" s="518">
        <f t="shared" si="291"/>
        <v>0</v>
      </c>
      <c r="K348" s="518">
        <f t="shared" si="291"/>
        <v>0</v>
      </c>
      <c r="L348" s="518">
        <f t="shared" si="291"/>
        <v>0</v>
      </c>
      <c r="M348" s="518">
        <f t="shared" si="291"/>
        <v>0</v>
      </c>
      <c r="N348" s="518">
        <f t="shared" si="291"/>
        <v>0</v>
      </c>
      <c r="O348" s="518">
        <f t="shared" si="291"/>
        <v>0</v>
      </c>
      <c r="P348" s="518">
        <f t="shared" si="291"/>
        <v>0</v>
      </c>
      <c r="Q348" s="518">
        <f t="shared" si="291"/>
        <v>0</v>
      </c>
      <c r="R348" s="518">
        <f t="shared" si="291"/>
        <v>0</v>
      </c>
      <c r="S348" s="518">
        <f t="shared" si="291"/>
        <v>0</v>
      </c>
      <c r="T348" s="518">
        <f t="shared" si="291"/>
        <v>0</v>
      </c>
      <c r="U348" s="518">
        <f t="shared" si="291"/>
        <v>0</v>
      </c>
      <c r="V348" s="518">
        <f t="shared" si="291"/>
        <v>0</v>
      </c>
      <c r="W348" s="518">
        <f t="shared" si="291"/>
        <v>0</v>
      </c>
      <c r="X348" s="518">
        <f t="shared" si="291"/>
        <v>0</v>
      </c>
      <c r="Y348" s="518">
        <f t="shared" si="291"/>
        <v>0</v>
      </c>
      <c r="Z348" s="518">
        <f t="shared" si="291"/>
        <v>0</v>
      </c>
      <c r="AA348" s="518">
        <f t="shared" si="291"/>
        <v>0</v>
      </c>
      <c r="AB348" s="518">
        <f t="shared" si="291"/>
        <v>0</v>
      </c>
      <c r="AC348" s="518">
        <f t="shared" si="291"/>
        <v>0</v>
      </c>
      <c r="AD348" s="518">
        <f t="shared" si="291"/>
        <v>0</v>
      </c>
      <c r="AE348" s="518">
        <f t="shared" si="291"/>
        <v>0</v>
      </c>
      <c r="AF348" s="518">
        <f t="shared" si="291"/>
        <v>0</v>
      </c>
      <c r="AG348" s="518">
        <f t="shared" si="291"/>
        <v>0</v>
      </c>
      <c r="AH348" s="518">
        <f t="shared" si="291"/>
        <v>0</v>
      </c>
      <c r="AI348" s="518">
        <f t="shared" si="291"/>
        <v>0</v>
      </c>
      <c r="AJ348" s="518">
        <f t="shared" si="291"/>
        <v>0</v>
      </c>
      <c r="AK348" s="518">
        <f t="shared" si="291"/>
        <v>0</v>
      </c>
      <c r="AL348" s="518">
        <f t="shared" si="291"/>
        <v>0</v>
      </c>
      <c r="AM348" s="518">
        <v>0</v>
      </c>
      <c r="AN348" s="518">
        <f t="shared" si="261"/>
        <v>0</v>
      </c>
      <c r="AO348" s="514">
        <f t="shared" si="266"/>
        <v>0</v>
      </c>
      <c r="AP348" s="515">
        <f t="shared" si="267"/>
        <v>0</v>
      </c>
      <c r="AQ348" s="516">
        <f t="shared" si="268"/>
        <v>0</v>
      </c>
      <c r="AR348" s="516">
        <f t="shared" si="269"/>
        <v>0</v>
      </c>
      <c r="AS348" s="514">
        <f t="shared" si="270"/>
        <v>0</v>
      </c>
      <c r="AT348" s="516">
        <f t="shared" si="271"/>
        <v>0</v>
      </c>
      <c r="AU348" s="516">
        <f t="shared" si="272"/>
        <v>0</v>
      </c>
      <c r="AV348" s="516">
        <f t="shared" si="273"/>
        <v>0</v>
      </c>
      <c r="AW348" s="516">
        <f t="shared" si="274"/>
        <v>0</v>
      </c>
      <c r="AX348" s="516">
        <f t="shared" si="275"/>
        <v>0</v>
      </c>
      <c r="AY348" s="516">
        <f t="shared" si="276"/>
        <v>0</v>
      </c>
      <c r="AZ348" s="516">
        <f t="shared" si="277"/>
        <v>0</v>
      </c>
    </row>
    <row r="349" spans="1:52">
      <c r="A349" s="520">
        <v>1</v>
      </c>
      <c r="B349" s="522">
        <v>3</v>
      </c>
      <c r="C349" s="522">
        <v>5</v>
      </c>
      <c r="D349" s="522">
        <v>354</v>
      </c>
      <c r="E349" s="520">
        <v>1</v>
      </c>
      <c r="F349" s="520"/>
      <c r="G349" s="521" t="s">
        <v>293</v>
      </c>
      <c r="H349" s="519"/>
      <c r="I349" s="519"/>
      <c r="J349" s="519"/>
      <c r="K349" s="519"/>
      <c r="L349" s="519"/>
      <c r="M349" s="519"/>
      <c r="N349" s="519"/>
      <c r="O349" s="519"/>
      <c r="P349" s="519"/>
      <c r="Q349" s="519"/>
      <c r="R349" s="519"/>
      <c r="S349" s="519"/>
      <c r="T349" s="519"/>
      <c r="U349" s="519"/>
      <c r="V349" s="519"/>
      <c r="W349" s="519"/>
      <c r="X349" s="519"/>
      <c r="Y349" s="519"/>
      <c r="Z349" s="519"/>
      <c r="AA349" s="519"/>
      <c r="AB349" s="519"/>
      <c r="AC349" s="519"/>
      <c r="AD349" s="519"/>
      <c r="AE349" s="519"/>
      <c r="AF349" s="519"/>
      <c r="AG349" s="519"/>
      <c r="AH349" s="519"/>
      <c r="AI349" s="519"/>
      <c r="AJ349" s="519"/>
      <c r="AK349" s="519"/>
      <c r="AL349" s="519"/>
      <c r="AM349" s="519"/>
      <c r="AN349" s="519">
        <f t="shared" si="261"/>
        <v>0</v>
      </c>
      <c r="AO349" s="514">
        <f t="shared" si="266"/>
        <v>0</v>
      </c>
      <c r="AP349" s="515">
        <f t="shared" si="267"/>
        <v>0</v>
      </c>
      <c r="AQ349" s="516">
        <f t="shared" si="268"/>
        <v>0</v>
      </c>
      <c r="AR349" s="516">
        <f t="shared" si="269"/>
        <v>0</v>
      </c>
      <c r="AS349" s="514">
        <f t="shared" si="270"/>
        <v>0</v>
      </c>
      <c r="AT349" s="516">
        <f t="shared" si="271"/>
        <v>0</v>
      </c>
      <c r="AU349" s="516">
        <f t="shared" si="272"/>
        <v>0</v>
      </c>
      <c r="AV349" s="516">
        <f t="shared" si="273"/>
        <v>0</v>
      </c>
      <c r="AW349" s="516">
        <f t="shared" si="274"/>
        <v>0</v>
      </c>
      <c r="AX349" s="516">
        <f t="shared" si="275"/>
        <v>0</v>
      </c>
      <c r="AY349" s="516">
        <f t="shared" si="276"/>
        <v>0</v>
      </c>
      <c r="AZ349" s="516">
        <f t="shared" si="277"/>
        <v>0</v>
      </c>
    </row>
    <row r="350" spans="1:52">
      <c r="A350" s="520">
        <v>1</v>
      </c>
      <c r="B350" s="522">
        <v>3</v>
      </c>
      <c r="C350" s="522">
        <v>5</v>
      </c>
      <c r="D350" s="522">
        <v>355</v>
      </c>
      <c r="E350" s="523"/>
      <c r="F350" s="523"/>
      <c r="G350" s="524" t="s">
        <v>294</v>
      </c>
      <c r="H350" s="518">
        <f>+H351</f>
        <v>0</v>
      </c>
      <c r="I350" s="518">
        <f t="shared" ref="I350:AL350" si="292">+I351</f>
        <v>0</v>
      </c>
      <c r="J350" s="518">
        <f t="shared" si="292"/>
        <v>0</v>
      </c>
      <c r="K350" s="518">
        <f t="shared" si="292"/>
        <v>0</v>
      </c>
      <c r="L350" s="518">
        <f t="shared" si="292"/>
        <v>0</v>
      </c>
      <c r="M350" s="518">
        <f t="shared" si="292"/>
        <v>0</v>
      </c>
      <c r="N350" s="518">
        <f t="shared" si="292"/>
        <v>0</v>
      </c>
      <c r="O350" s="518">
        <f t="shared" si="292"/>
        <v>0</v>
      </c>
      <c r="P350" s="518">
        <f t="shared" si="292"/>
        <v>0</v>
      </c>
      <c r="Q350" s="518">
        <f t="shared" si="292"/>
        <v>0</v>
      </c>
      <c r="R350" s="518">
        <f t="shared" si="292"/>
        <v>0</v>
      </c>
      <c r="S350" s="518">
        <f t="shared" si="292"/>
        <v>0</v>
      </c>
      <c r="T350" s="518">
        <f t="shared" si="292"/>
        <v>0</v>
      </c>
      <c r="U350" s="518">
        <f t="shared" si="292"/>
        <v>0</v>
      </c>
      <c r="V350" s="518">
        <f t="shared" si="292"/>
        <v>0</v>
      </c>
      <c r="W350" s="518">
        <f t="shared" si="292"/>
        <v>0</v>
      </c>
      <c r="X350" s="518">
        <f t="shared" si="292"/>
        <v>0</v>
      </c>
      <c r="Y350" s="518">
        <f t="shared" si="292"/>
        <v>0</v>
      </c>
      <c r="Z350" s="518">
        <f t="shared" si="292"/>
        <v>0</v>
      </c>
      <c r="AA350" s="518">
        <f t="shared" si="292"/>
        <v>0</v>
      </c>
      <c r="AB350" s="518">
        <f t="shared" si="292"/>
        <v>0</v>
      </c>
      <c r="AC350" s="518">
        <f t="shared" si="292"/>
        <v>0</v>
      </c>
      <c r="AD350" s="518">
        <f t="shared" si="292"/>
        <v>0</v>
      </c>
      <c r="AE350" s="518">
        <f t="shared" si="292"/>
        <v>0</v>
      </c>
      <c r="AF350" s="518">
        <f t="shared" si="292"/>
        <v>0</v>
      </c>
      <c r="AG350" s="518">
        <f t="shared" si="292"/>
        <v>0</v>
      </c>
      <c r="AH350" s="518">
        <f t="shared" si="292"/>
        <v>0</v>
      </c>
      <c r="AI350" s="518">
        <f t="shared" si="292"/>
        <v>0</v>
      </c>
      <c r="AJ350" s="518">
        <f t="shared" si="292"/>
        <v>0</v>
      </c>
      <c r="AK350" s="518">
        <f t="shared" si="292"/>
        <v>0</v>
      </c>
      <c r="AL350" s="518">
        <f t="shared" si="292"/>
        <v>0</v>
      </c>
      <c r="AM350" s="518">
        <v>0</v>
      </c>
      <c r="AN350" s="518">
        <f t="shared" si="261"/>
        <v>0</v>
      </c>
      <c r="AO350" s="514">
        <f t="shared" si="266"/>
        <v>0</v>
      </c>
      <c r="AP350" s="515">
        <f t="shared" si="267"/>
        <v>0</v>
      </c>
      <c r="AQ350" s="516">
        <f t="shared" si="268"/>
        <v>0</v>
      </c>
      <c r="AR350" s="516">
        <f t="shared" si="269"/>
        <v>0</v>
      </c>
      <c r="AS350" s="514">
        <f t="shared" si="270"/>
        <v>0</v>
      </c>
      <c r="AT350" s="516">
        <f t="shared" si="271"/>
        <v>0</v>
      </c>
      <c r="AU350" s="516">
        <f t="shared" si="272"/>
        <v>0</v>
      </c>
      <c r="AV350" s="516">
        <f t="shared" si="273"/>
        <v>0</v>
      </c>
      <c r="AW350" s="516">
        <f t="shared" si="274"/>
        <v>0</v>
      </c>
      <c r="AX350" s="516">
        <f t="shared" si="275"/>
        <v>0</v>
      </c>
      <c r="AY350" s="516">
        <f t="shared" si="276"/>
        <v>0</v>
      </c>
      <c r="AZ350" s="516">
        <f t="shared" si="277"/>
        <v>0</v>
      </c>
    </row>
    <row r="351" spans="1:52" s="47" customFormat="1">
      <c r="A351" s="520">
        <v>1</v>
      </c>
      <c r="B351" s="522">
        <v>3</v>
      </c>
      <c r="C351" s="522">
        <v>5</v>
      </c>
      <c r="D351" s="522">
        <v>355</v>
      </c>
      <c r="E351" s="520">
        <v>1</v>
      </c>
      <c r="F351" s="520"/>
      <c r="G351" s="521" t="s">
        <v>294</v>
      </c>
      <c r="H351" s="519"/>
      <c r="I351" s="519"/>
      <c r="J351" s="519"/>
      <c r="K351" s="519"/>
      <c r="L351" s="519"/>
      <c r="M351" s="519">
        <v>0</v>
      </c>
      <c r="N351" s="519"/>
      <c r="O351" s="519"/>
      <c r="P351" s="519"/>
      <c r="Q351" s="519"/>
      <c r="R351" s="519"/>
      <c r="S351" s="519"/>
      <c r="T351" s="519"/>
      <c r="U351" s="519"/>
      <c r="V351" s="519"/>
      <c r="W351" s="519"/>
      <c r="X351" s="519"/>
      <c r="Y351" s="519"/>
      <c r="Z351" s="519"/>
      <c r="AA351" s="519"/>
      <c r="AB351" s="519"/>
      <c r="AC351" s="519"/>
      <c r="AD351" s="519"/>
      <c r="AE351" s="519"/>
      <c r="AF351" s="519"/>
      <c r="AG351" s="519"/>
      <c r="AH351" s="519"/>
      <c r="AI351" s="519">
        <v>0</v>
      </c>
      <c r="AJ351" s="519"/>
      <c r="AK351" s="519"/>
      <c r="AL351" s="519"/>
      <c r="AM351" s="519"/>
      <c r="AN351" s="519">
        <f t="shared" si="261"/>
        <v>0</v>
      </c>
      <c r="AO351" s="514">
        <f t="shared" si="266"/>
        <v>0</v>
      </c>
      <c r="AP351" s="515">
        <f t="shared" si="267"/>
        <v>0</v>
      </c>
      <c r="AQ351" s="516">
        <f t="shared" si="268"/>
        <v>0</v>
      </c>
      <c r="AR351" s="516">
        <f t="shared" si="269"/>
        <v>0</v>
      </c>
      <c r="AS351" s="514">
        <f t="shared" si="270"/>
        <v>0</v>
      </c>
      <c r="AT351" s="516">
        <f t="shared" si="271"/>
        <v>0</v>
      </c>
      <c r="AU351" s="516">
        <f t="shared" si="272"/>
        <v>0</v>
      </c>
      <c r="AV351" s="516">
        <f t="shared" si="273"/>
        <v>0</v>
      </c>
      <c r="AW351" s="516">
        <f t="shared" si="274"/>
        <v>0</v>
      </c>
      <c r="AX351" s="516">
        <f t="shared" si="275"/>
        <v>0</v>
      </c>
      <c r="AY351" s="516">
        <f t="shared" si="276"/>
        <v>0</v>
      </c>
      <c r="AZ351" s="516">
        <f t="shared" si="277"/>
        <v>0</v>
      </c>
    </row>
    <row r="352" spans="1:52">
      <c r="A352" s="520">
        <v>1</v>
      </c>
      <c r="B352" s="522">
        <v>3</v>
      </c>
      <c r="C352" s="522">
        <v>5</v>
      </c>
      <c r="D352" s="522">
        <v>356</v>
      </c>
      <c r="E352" s="523"/>
      <c r="F352" s="523"/>
      <c r="G352" s="524" t="s">
        <v>295</v>
      </c>
      <c r="H352" s="518">
        <f>+H353</f>
        <v>0</v>
      </c>
      <c r="I352" s="518">
        <f t="shared" ref="I352:AL352" si="293">+I353</f>
        <v>0</v>
      </c>
      <c r="J352" s="518">
        <f t="shared" si="293"/>
        <v>0</v>
      </c>
      <c r="K352" s="518">
        <f t="shared" si="293"/>
        <v>0</v>
      </c>
      <c r="L352" s="518">
        <f t="shared" si="293"/>
        <v>0</v>
      </c>
      <c r="M352" s="518">
        <f t="shared" si="293"/>
        <v>0</v>
      </c>
      <c r="N352" s="518">
        <f t="shared" si="293"/>
        <v>0</v>
      </c>
      <c r="O352" s="518">
        <f t="shared" si="293"/>
        <v>0</v>
      </c>
      <c r="P352" s="518">
        <f t="shared" si="293"/>
        <v>0</v>
      </c>
      <c r="Q352" s="518">
        <f t="shared" si="293"/>
        <v>0</v>
      </c>
      <c r="R352" s="518">
        <f t="shared" si="293"/>
        <v>0</v>
      </c>
      <c r="S352" s="518">
        <f t="shared" si="293"/>
        <v>0</v>
      </c>
      <c r="T352" s="518">
        <f t="shared" si="293"/>
        <v>0</v>
      </c>
      <c r="U352" s="518">
        <f t="shared" si="293"/>
        <v>0</v>
      </c>
      <c r="V352" s="518">
        <f t="shared" si="293"/>
        <v>0</v>
      </c>
      <c r="W352" s="518">
        <f t="shared" si="293"/>
        <v>0</v>
      </c>
      <c r="X352" s="518">
        <f t="shared" si="293"/>
        <v>0</v>
      </c>
      <c r="Y352" s="518">
        <f t="shared" si="293"/>
        <v>0</v>
      </c>
      <c r="Z352" s="518">
        <f t="shared" si="293"/>
        <v>0</v>
      </c>
      <c r="AA352" s="518">
        <f t="shared" si="293"/>
        <v>0</v>
      </c>
      <c r="AB352" s="518">
        <f t="shared" si="293"/>
        <v>0</v>
      </c>
      <c r="AC352" s="518">
        <f t="shared" si="293"/>
        <v>0</v>
      </c>
      <c r="AD352" s="518">
        <f t="shared" si="293"/>
        <v>0</v>
      </c>
      <c r="AE352" s="518">
        <f t="shared" si="293"/>
        <v>0</v>
      </c>
      <c r="AF352" s="518">
        <f t="shared" si="293"/>
        <v>0</v>
      </c>
      <c r="AG352" s="518">
        <f t="shared" si="293"/>
        <v>0</v>
      </c>
      <c r="AH352" s="518">
        <f t="shared" si="293"/>
        <v>0</v>
      </c>
      <c r="AI352" s="518">
        <f t="shared" si="293"/>
        <v>0</v>
      </c>
      <c r="AJ352" s="518">
        <f t="shared" si="293"/>
        <v>0</v>
      </c>
      <c r="AK352" s="518">
        <f t="shared" si="293"/>
        <v>0</v>
      </c>
      <c r="AL352" s="518">
        <f t="shared" si="293"/>
        <v>0</v>
      </c>
      <c r="AM352" s="518">
        <v>0</v>
      </c>
      <c r="AN352" s="519">
        <f t="shared" si="261"/>
        <v>0</v>
      </c>
      <c r="AO352" s="514">
        <f t="shared" si="266"/>
        <v>0</v>
      </c>
      <c r="AP352" s="515">
        <f t="shared" si="267"/>
        <v>0</v>
      </c>
      <c r="AQ352" s="516">
        <f t="shared" si="268"/>
        <v>0</v>
      </c>
      <c r="AR352" s="516">
        <f t="shared" si="269"/>
        <v>0</v>
      </c>
      <c r="AS352" s="514">
        <f t="shared" si="270"/>
        <v>0</v>
      </c>
      <c r="AT352" s="516">
        <f t="shared" si="271"/>
        <v>0</v>
      </c>
      <c r="AU352" s="516">
        <f t="shared" si="272"/>
        <v>0</v>
      </c>
      <c r="AV352" s="516">
        <f t="shared" si="273"/>
        <v>0</v>
      </c>
      <c r="AW352" s="516">
        <f t="shared" si="274"/>
        <v>0</v>
      </c>
      <c r="AX352" s="516">
        <f t="shared" si="275"/>
        <v>0</v>
      </c>
      <c r="AY352" s="516">
        <f t="shared" si="276"/>
        <v>0</v>
      </c>
      <c r="AZ352" s="516">
        <f t="shared" si="277"/>
        <v>0</v>
      </c>
    </row>
    <row r="353" spans="1:52">
      <c r="A353" s="520">
        <v>1</v>
      </c>
      <c r="B353" s="522">
        <v>3</v>
      </c>
      <c r="C353" s="522">
        <v>5</v>
      </c>
      <c r="D353" s="522">
        <v>356</v>
      </c>
      <c r="E353" s="520">
        <v>1</v>
      </c>
      <c r="F353" s="520"/>
      <c r="G353" s="521" t="s">
        <v>295</v>
      </c>
      <c r="H353" s="519"/>
      <c r="I353" s="519"/>
      <c r="J353" s="519"/>
      <c r="K353" s="519"/>
      <c r="L353" s="519"/>
      <c r="M353" s="519"/>
      <c r="N353" s="519"/>
      <c r="O353" s="519"/>
      <c r="P353" s="519"/>
      <c r="Q353" s="519"/>
      <c r="R353" s="519"/>
      <c r="S353" s="519"/>
      <c r="T353" s="519"/>
      <c r="U353" s="519"/>
      <c r="V353" s="519"/>
      <c r="W353" s="519"/>
      <c r="X353" s="519"/>
      <c r="Y353" s="519"/>
      <c r="Z353" s="519"/>
      <c r="AA353" s="519"/>
      <c r="AB353" s="519"/>
      <c r="AC353" s="519"/>
      <c r="AD353" s="519"/>
      <c r="AE353" s="519"/>
      <c r="AF353" s="519"/>
      <c r="AG353" s="519"/>
      <c r="AH353" s="519"/>
      <c r="AI353" s="519"/>
      <c r="AJ353" s="519">
        <v>0</v>
      </c>
      <c r="AK353" s="519"/>
      <c r="AL353" s="519"/>
      <c r="AM353" s="519"/>
      <c r="AN353" s="518">
        <f t="shared" si="261"/>
        <v>0</v>
      </c>
      <c r="AO353" s="514">
        <f t="shared" si="266"/>
        <v>0</v>
      </c>
      <c r="AP353" s="515">
        <f t="shared" si="267"/>
        <v>0</v>
      </c>
      <c r="AQ353" s="516">
        <f t="shared" si="268"/>
        <v>0</v>
      </c>
      <c r="AR353" s="516">
        <f t="shared" si="269"/>
        <v>0</v>
      </c>
      <c r="AS353" s="514">
        <f t="shared" si="270"/>
        <v>0</v>
      </c>
      <c r="AT353" s="516">
        <f t="shared" si="271"/>
        <v>0</v>
      </c>
      <c r="AU353" s="516">
        <f t="shared" si="272"/>
        <v>0</v>
      </c>
      <c r="AV353" s="516">
        <f t="shared" si="273"/>
        <v>0</v>
      </c>
      <c r="AW353" s="516">
        <f t="shared" si="274"/>
        <v>0</v>
      </c>
      <c r="AX353" s="516">
        <f t="shared" si="275"/>
        <v>0</v>
      </c>
      <c r="AY353" s="516">
        <f t="shared" si="276"/>
        <v>0</v>
      </c>
      <c r="AZ353" s="516">
        <f t="shared" si="277"/>
        <v>0</v>
      </c>
    </row>
    <row r="354" spans="1:52">
      <c r="A354" s="520">
        <v>1</v>
      </c>
      <c r="B354" s="522">
        <v>3</v>
      </c>
      <c r="C354" s="522">
        <v>5</v>
      </c>
      <c r="D354" s="522">
        <v>357</v>
      </c>
      <c r="E354" s="523"/>
      <c r="F354" s="523"/>
      <c r="G354" s="524" t="s">
        <v>296</v>
      </c>
      <c r="H354" s="518">
        <f>SUM(H355:H364)</f>
        <v>0</v>
      </c>
      <c r="I354" s="518">
        <f t="shared" ref="I354:AL354" si="294">SUM(I355:I364)</f>
        <v>0</v>
      </c>
      <c r="J354" s="518">
        <f t="shared" si="294"/>
        <v>0</v>
      </c>
      <c r="K354" s="518">
        <f t="shared" si="294"/>
        <v>0</v>
      </c>
      <c r="L354" s="518">
        <f t="shared" si="294"/>
        <v>0</v>
      </c>
      <c r="M354" s="518">
        <f t="shared" si="294"/>
        <v>0</v>
      </c>
      <c r="N354" s="518">
        <f t="shared" si="294"/>
        <v>0</v>
      </c>
      <c r="O354" s="518">
        <f t="shared" si="294"/>
        <v>0</v>
      </c>
      <c r="P354" s="518">
        <f t="shared" si="294"/>
        <v>0</v>
      </c>
      <c r="Q354" s="518">
        <f t="shared" si="294"/>
        <v>0</v>
      </c>
      <c r="R354" s="518">
        <f t="shared" si="294"/>
        <v>0</v>
      </c>
      <c r="S354" s="518">
        <f t="shared" si="294"/>
        <v>0</v>
      </c>
      <c r="T354" s="518">
        <f t="shared" si="294"/>
        <v>0</v>
      </c>
      <c r="U354" s="518">
        <f t="shared" si="294"/>
        <v>0</v>
      </c>
      <c r="V354" s="518">
        <f t="shared" si="294"/>
        <v>0</v>
      </c>
      <c r="W354" s="518">
        <f t="shared" si="294"/>
        <v>0</v>
      </c>
      <c r="X354" s="518">
        <f t="shared" si="294"/>
        <v>0</v>
      </c>
      <c r="Y354" s="518">
        <f t="shared" si="294"/>
        <v>0</v>
      </c>
      <c r="Z354" s="518">
        <f t="shared" si="294"/>
        <v>0</v>
      </c>
      <c r="AA354" s="518">
        <f t="shared" si="294"/>
        <v>0</v>
      </c>
      <c r="AB354" s="518">
        <f t="shared" si="294"/>
        <v>0</v>
      </c>
      <c r="AC354" s="518">
        <f t="shared" si="294"/>
        <v>0</v>
      </c>
      <c r="AD354" s="518">
        <f t="shared" si="294"/>
        <v>0</v>
      </c>
      <c r="AE354" s="518">
        <f t="shared" si="294"/>
        <v>0</v>
      </c>
      <c r="AF354" s="518">
        <f t="shared" si="294"/>
        <v>0</v>
      </c>
      <c r="AG354" s="518">
        <f t="shared" si="294"/>
        <v>0</v>
      </c>
      <c r="AH354" s="518">
        <f t="shared" si="294"/>
        <v>0</v>
      </c>
      <c r="AI354" s="518">
        <f t="shared" si="294"/>
        <v>0</v>
      </c>
      <c r="AJ354" s="518">
        <f t="shared" si="294"/>
        <v>0</v>
      </c>
      <c r="AK354" s="518">
        <f t="shared" si="294"/>
        <v>0</v>
      </c>
      <c r="AL354" s="518">
        <f t="shared" si="294"/>
        <v>0</v>
      </c>
      <c r="AM354" s="518">
        <v>0</v>
      </c>
      <c r="AN354" s="518">
        <f t="shared" si="261"/>
        <v>0</v>
      </c>
      <c r="AO354" s="514">
        <f t="shared" si="266"/>
        <v>0</v>
      </c>
      <c r="AP354" s="515">
        <f t="shared" si="267"/>
        <v>0</v>
      </c>
      <c r="AQ354" s="516">
        <f t="shared" si="268"/>
        <v>0</v>
      </c>
      <c r="AR354" s="516">
        <f t="shared" si="269"/>
        <v>0</v>
      </c>
      <c r="AS354" s="514">
        <f t="shared" si="270"/>
        <v>0</v>
      </c>
      <c r="AT354" s="516">
        <f t="shared" si="271"/>
        <v>0</v>
      </c>
      <c r="AU354" s="516">
        <f t="shared" si="272"/>
        <v>0</v>
      </c>
      <c r="AV354" s="516">
        <f t="shared" si="273"/>
        <v>0</v>
      </c>
      <c r="AW354" s="516">
        <f t="shared" si="274"/>
        <v>0</v>
      </c>
      <c r="AX354" s="516">
        <f t="shared" si="275"/>
        <v>0</v>
      </c>
      <c r="AY354" s="516">
        <f t="shared" si="276"/>
        <v>0</v>
      </c>
      <c r="AZ354" s="516">
        <f t="shared" si="277"/>
        <v>0</v>
      </c>
    </row>
    <row r="355" spans="1:52">
      <c r="A355" s="520">
        <v>1</v>
      </c>
      <c r="B355" s="522">
        <v>3</v>
      </c>
      <c r="C355" s="522">
        <v>5</v>
      </c>
      <c r="D355" s="522">
        <v>357</v>
      </c>
      <c r="E355" s="522">
        <v>1</v>
      </c>
      <c r="F355" s="522"/>
      <c r="G355" s="521" t="s">
        <v>297</v>
      </c>
      <c r="H355" s="518"/>
      <c r="I355" s="518"/>
      <c r="J355" s="518"/>
      <c r="K355" s="518"/>
      <c r="L355" s="518"/>
      <c r="M355" s="518"/>
      <c r="N355" s="518"/>
      <c r="O355" s="518"/>
      <c r="P355" s="518"/>
      <c r="Q355" s="518"/>
      <c r="R355" s="518"/>
      <c r="S355" s="518"/>
      <c r="T355" s="518"/>
      <c r="U355" s="518"/>
      <c r="V355" s="518"/>
      <c r="W355" s="518"/>
      <c r="X355" s="518"/>
      <c r="Y355" s="518"/>
      <c r="Z355" s="518"/>
      <c r="AA355" s="518"/>
      <c r="AB355" s="518"/>
      <c r="AC355" s="518"/>
      <c r="AD355" s="518"/>
      <c r="AE355" s="518"/>
      <c r="AF355" s="518"/>
      <c r="AG355" s="518"/>
      <c r="AH355" s="518"/>
      <c r="AI355" s="518"/>
      <c r="AJ355" s="518"/>
      <c r="AK355" s="518"/>
      <c r="AL355" s="518"/>
      <c r="AM355" s="518"/>
      <c r="AN355" s="519">
        <f t="shared" si="261"/>
        <v>0</v>
      </c>
      <c r="AO355" s="514">
        <f t="shared" si="266"/>
        <v>0</v>
      </c>
      <c r="AP355" s="515">
        <f t="shared" si="267"/>
        <v>0</v>
      </c>
      <c r="AQ355" s="516">
        <f t="shared" si="268"/>
        <v>0</v>
      </c>
      <c r="AR355" s="516">
        <f t="shared" si="269"/>
        <v>0</v>
      </c>
      <c r="AS355" s="514">
        <f t="shared" si="270"/>
        <v>0</v>
      </c>
      <c r="AT355" s="516">
        <f t="shared" si="271"/>
        <v>0</v>
      </c>
      <c r="AU355" s="516">
        <f t="shared" si="272"/>
        <v>0</v>
      </c>
      <c r="AV355" s="516">
        <f t="shared" si="273"/>
        <v>0</v>
      </c>
      <c r="AW355" s="516">
        <f t="shared" si="274"/>
        <v>0</v>
      </c>
      <c r="AX355" s="516">
        <f t="shared" si="275"/>
        <v>0</v>
      </c>
      <c r="AY355" s="516">
        <f t="shared" si="276"/>
        <v>0</v>
      </c>
      <c r="AZ355" s="516">
        <f t="shared" si="277"/>
        <v>0</v>
      </c>
    </row>
    <row r="356" spans="1:52">
      <c r="A356" s="520">
        <v>1</v>
      </c>
      <c r="B356" s="522">
        <v>3</v>
      </c>
      <c r="C356" s="522">
        <v>5</v>
      </c>
      <c r="D356" s="522">
        <v>357</v>
      </c>
      <c r="E356" s="522">
        <v>2</v>
      </c>
      <c r="F356" s="522"/>
      <c r="G356" s="521" t="s">
        <v>298</v>
      </c>
      <c r="H356" s="519"/>
      <c r="I356" s="518"/>
      <c r="J356" s="518"/>
      <c r="K356" s="518"/>
      <c r="L356" s="518"/>
      <c r="M356" s="518"/>
      <c r="N356" s="518"/>
      <c r="O356" s="518"/>
      <c r="P356" s="518"/>
      <c r="Q356" s="518"/>
      <c r="R356" s="518"/>
      <c r="S356" s="518"/>
      <c r="T356" s="518"/>
      <c r="U356" s="519">
        <v>0</v>
      </c>
      <c r="V356" s="518"/>
      <c r="W356" s="518"/>
      <c r="X356" s="518"/>
      <c r="Y356" s="518"/>
      <c r="Z356" s="518"/>
      <c r="AA356" s="518"/>
      <c r="AB356" s="518"/>
      <c r="AC356" s="518"/>
      <c r="AD356" s="518"/>
      <c r="AE356" s="518"/>
      <c r="AF356" s="518"/>
      <c r="AG356" s="518"/>
      <c r="AH356" s="518"/>
      <c r="AI356" s="518"/>
      <c r="AJ356" s="518"/>
      <c r="AK356" s="518"/>
      <c r="AL356" s="518"/>
      <c r="AM356" s="518"/>
      <c r="AN356" s="519">
        <f t="shared" si="261"/>
        <v>0</v>
      </c>
      <c r="AO356" s="514">
        <f t="shared" si="266"/>
        <v>0</v>
      </c>
      <c r="AP356" s="515">
        <f t="shared" si="267"/>
        <v>0</v>
      </c>
      <c r="AQ356" s="516">
        <f t="shared" si="268"/>
        <v>0</v>
      </c>
      <c r="AR356" s="516">
        <f t="shared" si="269"/>
        <v>0</v>
      </c>
      <c r="AS356" s="514">
        <f t="shared" si="270"/>
        <v>0</v>
      </c>
      <c r="AT356" s="516">
        <f t="shared" si="271"/>
        <v>0</v>
      </c>
      <c r="AU356" s="516">
        <f t="shared" si="272"/>
        <v>0</v>
      </c>
      <c r="AV356" s="516">
        <f t="shared" si="273"/>
        <v>0</v>
      </c>
      <c r="AW356" s="516">
        <f t="shared" si="274"/>
        <v>0</v>
      </c>
      <c r="AX356" s="516">
        <f t="shared" si="275"/>
        <v>0</v>
      </c>
      <c r="AY356" s="516">
        <f t="shared" si="276"/>
        <v>0</v>
      </c>
      <c r="AZ356" s="516">
        <f t="shared" si="277"/>
        <v>0</v>
      </c>
    </row>
    <row r="357" spans="1:52" s="47" customFormat="1">
      <c r="A357" s="522">
        <v>1</v>
      </c>
      <c r="B357" s="522">
        <v>3</v>
      </c>
      <c r="C357" s="522">
        <v>5</v>
      </c>
      <c r="D357" s="522">
        <v>357</v>
      </c>
      <c r="E357" s="522">
        <v>3</v>
      </c>
      <c r="F357" s="522"/>
      <c r="G357" s="521" t="s">
        <v>299</v>
      </c>
      <c r="H357" s="518"/>
      <c r="I357" s="518"/>
      <c r="J357" s="518"/>
      <c r="K357" s="518"/>
      <c r="L357" s="518"/>
      <c r="M357" s="518"/>
      <c r="N357" s="518"/>
      <c r="O357" s="518"/>
      <c r="P357" s="518"/>
      <c r="Q357" s="518"/>
      <c r="R357" s="518"/>
      <c r="S357" s="518"/>
      <c r="T357" s="518"/>
      <c r="U357" s="518"/>
      <c r="V357" s="518"/>
      <c r="W357" s="518"/>
      <c r="X357" s="518"/>
      <c r="Y357" s="518"/>
      <c r="Z357" s="518"/>
      <c r="AA357" s="518"/>
      <c r="AB357" s="518"/>
      <c r="AC357" s="518"/>
      <c r="AD357" s="518"/>
      <c r="AE357" s="518"/>
      <c r="AF357" s="518"/>
      <c r="AG357" s="518"/>
      <c r="AH357" s="518"/>
      <c r="AI357" s="518"/>
      <c r="AJ357" s="518"/>
      <c r="AK357" s="518"/>
      <c r="AL357" s="518"/>
      <c r="AM357" s="518"/>
      <c r="AN357" s="519">
        <f t="shared" si="261"/>
        <v>0</v>
      </c>
      <c r="AO357" s="514">
        <f t="shared" si="266"/>
        <v>0</v>
      </c>
      <c r="AP357" s="515">
        <f t="shared" si="267"/>
        <v>0</v>
      </c>
      <c r="AQ357" s="516">
        <f t="shared" si="268"/>
        <v>0</v>
      </c>
      <c r="AR357" s="516">
        <f t="shared" si="269"/>
        <v>0</v>
      </c>
      <c r="AS357" s="514">
        <f t="shared" si="270"/>
        <v>0</v>
      </c>
      <c r="AT357" s="516">
        <f t="shared" si="271"/>
        <v>0</v>
      </c>
      <c r="AU357" s="516">
        <f t="shared" si="272"/>
        <v>0</v>
      </c>
      <c r="AV357" s="516">
        <f t="shared" si="273"/>
        <v>0</v>
      </c>
      <c r="AW357" s="516">
        <f t="shared" si="274"/>
        <v>0</v>
      </c>
      <c r="AX357" s="516">
        <f t="shared" si="275"/>
        <v>0</v>
      </c>
      <c r="AY357" s="516">
        <f t="shared" si="276"/>
        <v>0</v>
      </c>
      <c r="AZ357" s="516">
        <f t="shared" si="277"/>
        <v>0</v>
      </c>
    </row>
    <row r="358" spans="1:52">
      <c r="A358" s="520">
        <v>1</v>
      </c>
      <c r="B358" s="522">
        <v>3</v>
      </c>
      <c r="C358" s="522">
        <v>5</v>
      </c>
      <c r="D358" s="522">
        <v>357</v>
      </c>
      <c r="E358" s="522">
        <v>4</v>
      </c>
      <c r="F358" s="522"/>
      <c r="G358" s="521" t="s">
        <v>300</v>
      </c>
      <c r="H358" s="518"/>
      <c r="I358" s="518"/>
      <c r="J358" s="518"/>
      <c r="K358" s="518"/>
      <c r="L358" s="518"/>
      <c r="M358" s="519"/>
      <c r="N358" s="518"/>
      <c r="O358" s="518"/>
      <c r="P358" s="518"/>
      <c r="Q358" s="518"/>
      <c r="R358" s="518"/>
      <c r="S358" s="518"/>
      <c r="T358" s="518"/>
      <c r="U358" s="519"/>
      <c r="V358" s="518"/>
      <c r="W358" s="518"/>
      <c r="X358" s="518"/>
      <c r="Y358" s="518"/>
      <c r="Z358" s="518"/>
      <c r="AA358" s="518"/>
      <c r="AB358" s="518"/>
      <c r="AC358" s="518"/>
      <c r="AD358" s="518"/>
      <c r="AE358" s="518"/>
      <c r="AF358" s="518"/>
      <c r="AG358" s="518"/>
      <c r="AH358" s="519"/>
      <c r="AI358" s="518"/>
      <c r="AJ358" s="518"/>
      <c r="AK358" s="518"/>
      <c r="AL358" s="518"/>
      <c r="AM358" s="518"/>
      <c r="AN358" s="519">
        <f t="shared" si="261"/>
        <v>0</v>
      </c>
      <c r="AO358" s="514">
        <f t="shared" si="266"/>
        <v>0</v>
      </c>
      <c r="AP358" s="515">
        <f t="shared" si="267"/>
        <v>0</v>
      </c>
      <c r="AQ358" s="516">
        <f t="shared" si="268"/>
        <v>0</v>
      </c>
      <c r="AR358" s="516">
        <f t="shared" si="269"/>
        <v>0</v>
      </c>
      <c r="AS358" s="514">
        <f t="shared" si="270"/>
        <v>0</v>
      </c>
      <c r="AT358" s="516">
        <f t="shared" si="271"/>
        <v>0</v>
      </c>
      <c r="AU358" s="516">
        <f t="shared" si="272"/>
        <v>0</v>
      </c>
      <c r="AV358" s="516">
        <f t="shared" si="273"/>
        <v>0</v>
      </c>
      <c r="AW358" s="516">
        <f t="shared" si="274"/>
        <v>0</v>
      </c>
      <c r="AX358" s="516">
        <f t="shared" si="275"/>
        <v>0</v>
      </c>
      <c r="AY358" s="516">
        <f t="shared" si="276"/>
        <v>0</v>
      </c>
      <c r="AZ358" s="516">
        <f t="shared" si="277"/>
        <v>0</v>
      </c>
    </row>
    <row r="359" spans="1:52">
      <c r="A359" s="520">
        <v>1</v>
      </c>
      <c r="B359" s="522">
        <v>3</v>
      </c>
      <c r="C359" s="522">
        <v>5</v>
      </c>
      <c r="D359" s="522">
        <v>357</v>
      </c>
      <c r="E359" s="522">
        <v>5</v>
      </c>
      <c r="F359" s="522"/>
      <c r="G359" s="521" t="s">
        <v>301</v>
      </c>
      <c r="H359" s="518"/>
      <c r="I359" s="518"/>
      <c r="J359" s="518"/>
      <c r="K359" s="518"/>
      <c r="L359" s="518"/>
      <c r="M359" s="518"/>
      <c r="N359" s="518"/>
      <c r="O359" s="518"/>
      <c r="P359" s="518"/>
      <c r="Q359" s="518"/>
      <c r="R359" s="518"/>
      <c r="S359" s="518"/>
      <c r="T359" s="518"/>
      <c r="U359" s="518"/>
      <c r="V359" s="518"/>
      <c r="W359" s="518"/>
      <c r="X359" s="518"/>
      <c r="Y359" s="518"/>
      <c r="Z359" s="518"/>
      <c r="AA359" s="518"/>
      <c r="AB359" s="518"/>
      <c r="AC359" s="518"/>
      <c r="AD359" s="518"/>
      <c r="AE359" s="518"/>
      <c r="AF359" s="518"/>
      <c r="AG359" s="518"/>
      <c r="AH359" s="518"/>
      <c r="AI359" s="518"/>
      <c r="AJ359" s="518"/>
      <c r="AK359" s="518"/>
      <c r="AL359" s="518"/>
      <c r="AM359" s="518"/>
      <c r="AN359" s="519">
        <f t="shared" si="261"/>
        <v>0</v>
      </c>
      <c r="AO359" s="514">
        <f t="shared" si="266"/>
        <v>0</v>
      </c>
      <c r="AP359" s="515">
        <f t="shared" si="267"/>
        <v>0</v>
      </c>
      <c r="AQ359" s="516">
        <f t="shared" si="268"/>
        <v>0</v>
      </c>
      <c r="AR359" s="516">
        <f t="shared" si="269"/>
        <v>0</v>
      </c>
      <c r="AS359" s="514">
        <f t="shared" si="270"/>
        <v>0</v>
      </c>
      <c r="AT359" s="516">
        <f t="shared" si="271"/>
        <v>0</v>
      </c>
      <c r="AU359" s="516">
        <f t="shared" si="272"/>
        <v>0</v>
      </c>
      <c r="AV359" s="516">
        <f t="shared" si="273"/>
        <v>0</v>
      </c>
      <c r="AW359" s="516">
        <f t="shared" si="274"/>
        <v>0</v>
      </c>
      <c r="AX359" s="516">
        <f t="shared" si="275"/>
        <v>0</v>
      </c>
      <c r="AY359" s="516">
        <f t="shared" si="276"/>
        <v>0</v>
      </c>
      <c r="AZ359" s="516">
        <f t="shared" si="277"/>
        <v>0</v>
      </c>
    </row>
    <row r="360" spans="1:52">
      <c r="A360" s="520">
        <v>1</v>
      </c>
      <c r="B360" s="522">
        <v>3</v>
      </c>
      <c r="C360" s="522">
        <v>5</v>
      </c>
      <c r="D360" s="522">
        <v>357</v>
      </c>
      <c r="E360" s="522">
        <v>6</v>
      </c>
      <c r="F360" s="522"/>
      <c r="G360" s="521" t="s">
        <v>302</v>
      </c>
      <c r="H360" s="519"/>
      <c r="I360" s="519"/>
      <c r="J360" s="519"/>
      <c r="K360" s="519"/>
      <c r="L360" s="519"/>
      <c r="M360" s="519"/>
      <c r="N360" s="519"/>
      <c r="O360" s="519"/>
      <c r="P360" s="519"/>
      <c r="Q360" s="519"/>
      <c r="R360" s="519"/>
      <c r="S360" s="519"/>
      <c r="T360" s="519"/>
      <c r="U360" s="519"/>
      <c r="V360" s="519"/>
      <c r="W360" s="519"/>
      <c r="X360" s="519"/>
      <c r="Y360" s="519"/>
      <c r="Z360" s="519"/>
      <c r="AA360" s="519"/>
      <c r="AB360" s="519"/>
      <c r="AC360" s="519"/>
      <c r="AD360" s="519"/>
      <c r="AE360" s="519"/>
      <c r="AF360" s="519"/>
      <c r="AG360" s="519"/>
      <c r="AH360" s="519"/>
      <c r="AI360" s="519"/>
      <c r="AJ360" s="519"/>
      <c r="AK360" s="519"/>
      <c r="AL360" s="519"/>
      <c r="AM360" s="519"/>
      <c r="AN360" s="519">
        <f t="shared" si="261"/>
        <v>0</v>
      </c>
      <c r="AO360" s="514">
        <f t="shared" si="266"/>
        <v>0</v>
      </c>
      <c r="AP360" s="515">
        <f t="shared" si="267"/>
        <v>0</v>
      </c>
      <c r="AQ360" s="516">
        <f t="shared" si="268"/>
        <v>0</v>
      </c>
      <c r="AR360" s="516">
        <f t="shared" si="269"/>
        <v>0</v>
      </c>
      <c r="AS360" s="514">
        <f t="shared" si="270"/>
        <v>0</v>
      </c>
      <c r="AT360" s="516">
        <f t="shared" si="271"/>
        <v>0</v>
      </c>
      <c r="AU360" s="516">
        <f t="shared" si="272"/>
        <v>0</v>
      </c>
      <c r="AV360" s="516">
        <f t="shared" si="273"/>
        <v>0</v>
      </c>
      <c r="AW360" s="516">
        <f t="shared" si="274"/>
        <v>0</v>
      </c>
      <c r="AX360" s="516">
        <f t="shared" si="275"/>
        <v>0</v>
      </c>
      <c r="AY360" s="516">
        <f t="shared" si="276"/>
        <v>0</v>
      </c>
      <c r="AZ360" s="516">
        <f t="shared" si="277"/>
        <v>0</v>
      </c>
    </row>
    <row r="361" spans="1:52">
      <c r="A361" s="520">
        <v>1</v>
      </c>
      <c r="B361" s="522">
        <v>3</v>
      </c>
      <c r="C361" s="522">
        <v>5</v>
      </c>
      <c r="D361" s="522">
        <v>357</v>
      </c>
      <c r="E361" s="522">
        <v>7</v>
      </c>
      <c r="F361" s="522"/>
      <c r="G361" s="521" t="s">
        <v>303</v>
      </c>
      <c r="H361" s="519"/>
      <c r="I361" s="519"/>
      <c r="J361" s="519"/>
      <c r="K361" s="519"/>
      <c r="L361" s="519"/>
      <c r="M361" s="519"/>
      <c r="N361" s="519"/>
      <c r="O361" s="519"/>
      <c r="P361" s="519"/>
      <c r="Q361" s="519"/>
      <c r="R361" s="519"/>
      <c r="S361" s="519"/>
      <c r="T361" s="519"/>
      <c r="U361" s="519"/>
      <c r="V361" s="519"/>
      <c r="W361" s="519"/>
      <c r="X361" s="519"/>
      <c r="Y361" s="519"/>
      <c r="Z361" s="519"/>
      <c r="AA361" s="519"/>
      <c r="AB361" s="519"/>
      <c r="AC361" s="519"/>
      <c r="AD361" s="519"/>
      <c r="AE361" s="519"/>
      <c r="AF361" s="519"/>
      <c r="AG361" s="519"/>
      <c r="AH361" s="519"/>
      <c r="AI361" s="519"/>
      <c r="AJ361" s="519"/>
      <c r="AK361" s="519"/>
      <c r="AL361" s="519"/>
      <c r="AM361" s="519"/>
      <c r="AN361" s="519">
        <f t="shared" si="261"/>
        <v>0</v>
      </c>
      <c r="AO361" s="514">
        <f t="shared" si="266"/>
        <v>0</v>
      </c>
      <c r="AP361" s="515">
        <f t="shared" si="267"/>
        <v>0</v>
      </c>
      <c r="AQ361" s="516">
        <f t="shared" si="268"/>
        <v>0</v>
      </c>
      <c r="AR361" s="516">
        <f t="shared" si="269"/>
        <v>0</v>
      </c>
      <c r="AS361" s="514">
        <f t="shared" si="270"/>
        <v>0</v>
      </c>
      <c r="AT361" s="516">
        <f t="shared" si="271"/>
        <v>0</v>
      </c>
      <c r="AU361" s="516">
        <f t="shared" si="272"/>
        <v>0</v>
      </c>
      <c r="AV361" s="516">
        <f t="shared" si="273"/>
        <v>0</v>
      </c>
      <c r="AW361" s="516">
        <f t="shared" si="274"/>
        <v>0</v>
      </c>
      <c r="AX361" s="516">
        <f t="shared" si="275"/>
        <v>0</v>
      </c>
      <c r="AY361" s="516">
        <f t="shared" si="276"/>
        <v>0</v>
      </c>
      <c r="AZ361" s="516">
        <f t="shared" si="277"/>
        <v>0</v>
      </c>
    </row>
    <row r="362" spans="1:52">
      <c r="A362" s="520">
        <v>1</v>
      </c>
      <c r="B362" s="522">
        <v>3</v>
      </c>
      <c r="C362" s="522">
        <v>5</v>
      </c>
      <c r="D362" s="522">
        <v>357</v>
      </c>
      <c r="E362" s="522">
        <v>8</v>
      </c>
      <c r="F362" s="522"/>
      <c r="G362" s="521" t="s">
        <v>304</v>
      </c>
      <c r="H362" s="519"/>
      <c r="I362" s="519"/>
      <c r="J362" s="519"/>
      <c r="K362" s="519"/>
      <c r="L362" s="519"/>
      <c r="M362" s="519"/>
      <c r="N362" s="519"/>
      <c r="O362" s="519"/>
      <c r="P362" s="519"/>
      <c r="Q362" s="519"/>
      <c r="R362" s="519"/>
      <c r="S362" s="519"/>
      <c r="T362" s="519"/>
      <c r="U362" s="519"/>
      <c r="V362" s="519"/>
      <c r="W362" s="519"/>
      <c r="X362" s="519"/>
      <c r="Y362" s="519"/>
      <c r="Z362" s="519"/>
      <c r="AA362" s="519"/>
      <c r="AB362" s="519"/>
      <c r="AC362" s="519"/>
      <c r="AD362" s="519"/>
      <c r="AE362" s="519"/>
      <c r="AF362" s="519"/>
      <c r="AG362" s="519"/>
      <c r="AH362" s="519"/>
      <c r="AI362" s="519"/>
      <c r="AJ362" s="519"/>
      <c r="AK362" s="519"/>
      <c r="AL362" s="519"/>
      <c r="AM362" s="519"/>
      <c r="AN362" s="519">
        <f t="shared" si="261"/>
        <v>0</v>
      </c>
      <c r="AO362" s="514">
        <f t="shared" si="266"/>
        <v>0</v>
      </c>
      <c r="AP362" s="515">
        <f t="shared" si="267"/>
        <v>0</v>
      </c>
      <c r="AQ362" s="516">
        <f t="shared" si="268"/>
        <v>0</v>
      </c>
      <c r="AR362" s="516">
        <f t="shared" si="269"/>
        <v>0</v>
      </c>
      <c r="AS362" s="514">
        <f t="shared" si="270"/>
        <v>0</v>
      </c>
      <c r="AT362" s="516">
        <f t="shared" si="271"/>
        <v>0</v>
      </c>
      <c r="AU362" s="516">
        <f t="shared" si="272"/>
        <v>0</v>
      </c>
      <c r="AV362" s="516">
        <f t="shared" si="273"/>
        <v>0</v>
      </c>
      <c r="AW362" s="516">
        <f t="shared" si="274"/>
        <v>0</v>
      </c>
      <c r="AX362" s="516">
        <f t="shared" si="275"/>
        <v>0</v>
      </c>
      <c r="AY362" s="516">
        <f t="shared" si="276"/>
        <v>0</v>
      </c>
      <c r="AZ362" s="516">
        <f t="shared" si="277"/>
        <v>0</v>
      </c>
    </row>
    <row r="363" spans="1:52" s="47" customFormat="1">
      <c r="A363" s="520">
        <v>1</v>
      </c>
      <c r="B363" s="522">
        <v>3</v>
      </c>
      <c r="C363" s="522">
        <v>5</v>
      </c>
      <c r="D363" s="522">
        <v>357</v>
      </c>
      <c r="E363" s="522">
        <v>9</v>
      </c>
      <c r="F363" s="522"/>
      <c r="G363" s="521" t="s">
        <v>305</v>
      </c>
      <c r="H363" s="519"/>
      <c r="I363" s="519"/>
      <c r="J363" s="519"/>
      <c r="K363" s="519"/>
      <c r="L363" s="519"/>
      <c r="M363" s="519"/>
      <c r="N363" s="519"/>
      <c r="O363" s="519"/>
      <c r="P363" s="519"/>
      <c r="Q363" s="519"/>
      <c r="R363" s="519"/>
      <c r="S363" s="519"/>
      <c r="T363" s="519"/>
      <c r="U363" s="519"/>
      <c r="V363" s="519"/>
      <c r="W363" s="519"/>
      <c r="X363" s="519"/>
      <c r="Y363" s="519"/>
      <c r="Z363" s="519"/>
      <c r="AA363" s="519"/>
      <c r="AB363" s="519"/>
      <c r="AC363" s="519"/>
      <c r="AD363" s="519"/>
      <c r="AE363" s="519"/>
      <c r="AF363" s="519"/>
      <c r="AG363" s="519"/>
      <c r="AH363" s="519"/>
      <c r="AI363" s="519"/>
      <c r="AJ363" s="519"/>
      <c r="AK363" s="519"/>
      <c r="AL363" s="519"/>
      <c r="AM363" s="519"/>
      <c r="AN363" s="519">
        <f t="shared" si="261"/>
        <v>0</v>
      </c>
      <c r="AO363" s="514">
        <f t="shared" si="266"/>
        <v>0</v>
      </c>
      <c r="AP363" s="515">
        <f t="shared" si="267"/>
        <v>0</v>
      </c>
      <c r="AQ363" s="516">
        <f t="shared" si="268"/>
        <v>0</v>
      </c>
      <c r="AR363" s="516">
        <f t="shared" si="269"/>
        <v>0</v>
      </c>
      <c r="AS363" s="514">
        <f t="shared" si="270"/>
        <v>0</v>
      </c>
      <c r="AT363" s="516">
        <f t="shared" si="271"/>
        <v>0</v>
      </c>
      <c r="AU363" s="516">
        <f t="shared" si="272"/>
        <v>0</v>
      </c>
      <c r="AV363" s="516">
        <f t="shared" si="273"/>
        <v>0</v>
      </c>
      <c r="AW363" s="516">
        <f t="shared" si="274"/>
        <v>0</v>
      </c>
      <c r="AX363" s="516">
        <f t="shared" si="275"/>
        <v>0</v>
      </c>
      <c r="AY363" s="516">
        <f t="shared" si="276"/>
        <v>0</v>
      </c>
      <c r="AZ363" s="516">
        <f t="shared" si="277"/>
        <v>0</v>
      </c>
    </row>
    <row r="364" spans="1:52" s="47" customFormat="1">
      <c r="A364" s="520">
        <v>1</v>
      </c>
      <c r="B364" s="522">
        <v>3</v>
      </c>
      <c r="C364" s="522">
        <v>5</v>
      </c>
      <c r="D364" s="522">
        <v>357</v>
      </c>
      <c r="E364" s="522">
        <v>10</v>
      </c>
      <c r="F364" s="522"/>
      <c r="G364" s="521" t="s">
        <v>306</v>
      </c>
      <c r="H364" s="519"/>
      <c r="I364" s="519"/>
      <c r="J364" s="519"/>
      <c r="K364" s="519"/>
      <c r="L364" s="519"/>
      <c r="M364" s="519"/>
      <c r="N364" s="519"/>
      <c r="O364" s="519"/>
      <c r="P364" s="519"/>
      <c r="Q364" s="519"/>
      <c r="R364" s="519"/>
      <c r="S364" s="519"/>
      <c r="T364" s="519"/>
      <c r="U364" s="519"/>
      <c r="V364" s="519"/>
      <c r="W364" s="519"/>
      <c r="X364" s="519"/>
      <c r="Y364" s="519"/>
      <c r="Z364" s="519"/>
      <c r="AA364" s="519"/>
      <c r="AB364" s="519"/>
      <c r="AC364" s="519"/>
      <c r="AD364" s="519"/>
      <c r="AE364" s="519"/>
      <c r="AF364" s="519"/>
      <c r="AG364" s="519"/>
      <c r="AH364" s="519"/>
      <c r="AI364" s="519"/>
      <c r="AJ364" s="519"/>
      <c r="AK364" s="519"/>
      <c r="AL364" s="519"/>
      <c r="AM364" s="519"/>
      <c r="AN364" s="519">
        <f t="shared" si="261"/>
        <v>0</v>
      </c>
      <c r="AO364" s="514">
        <f t="shared" si="266"/>
        <v>0</v>
      </c>
      <c r="AP364" s="515">
        <f t="shared" si="267"/>
        <v>0</v>
      </c>
      <c r="AQ364" s="516">
        <f t="shared" si="268"/>
        <v>0</v>
      </c>
      <c r="AR364" s="516">
        <f t="shared" si="269"/>
        <v>0</v>
      </c>
      <c r="AS364" s="514">
        <f t="shared" si="270"/>
        <v>0</v>
      </c>
      <c r="AT364" s="516">
        <f t="shared" si="271"/>
        <v>0</v>
      </c>
      <c r="AU364" s="516">
        <f t="shared" si="272"/>
        <v>0</v>
      </c>
      <c r="AV364" s="516">
        <f t="shared" si="273"/>
        <v>0</v>
      </c>
      <c r="AW364" s="516">
        <f t="shared" si="274"/>
        <v>0</v>
      </c>
      <c r="AX364" s="516">
        <f t="shared" si="275"/>
        <v>0</v>
      </c>
      <c r="AY364" s="516">
        <f t="shared" si="276"/>
        <v>0</v>
      </c>
      <c r="AZ364" s="516">
        <f t="shared" si="277"/>
        <v>0</v>
      </c>
    </row>
    <row r="365" spans="1:52">
      <c r="A365" s="520">
        <v>1</v>
      </c>
      <c r="B365" s="522">
        <v>3</v>
      </c>
      <c r="C365" s="522">
        <v>5</v>
      </c>
      <c r="D365" s="522">
        <v>358</v>
      </c>
      <c r="E365" s="523"/>
      <c r="F365" s="523"/>
      <c r="G365" s="524" t="s">
        <v>307</v>
      </c>
      <c r="H365" s="518">
        <f>SUM(H366:H367)</f>
        <v>0</v>
      </c>
      <c r="I365" s="518">
        <f t="shared" ref="I365:AK365" si="295">SUM(I366:I367)</f>
        <v>0</v>
      </c>
      <c r="J365" s="518">
        <f t="shared" si="295"/>
        <v>0</v>
      </c>
      <c r="K365" s="518">
        <f t="shared" si="295"/>
        <v>0</v>
      </c>
      <c r="L365" s="518">
        <f t="shared" si="295"/>
        <v>0</v>
      </c>
      <c r="M365" s="518">
        <f t="shared" si="295"/>
        <v>0</v>
      </c>
      <c r="N365" s="518">
        <f t="shared" si="295"/>
        <v>0</v>
      </c>
      <c r="O365" s="518">
        <f t="shared" si="295"/>
        <v>0</v>
      </c>
      <c r="P365" s="518">
        <f t="shared" si="295"/>
        <v>0</v>
      </c>
      <c r="Q365" s="518">
        <f t="shared" si="295"/>
        <v>0</v>
      </c>
      <c r="R365" s="518">
        <f t="shared" si="295"/>
        <v>0</v>
      </c>
      <c r="S365" s="518">
        <f t="shared" si="295"/>
        <v>0</v>
      </c>
      <c r="T365" s="518">
        <f t="shared" si="295"/>
        <v>0</v>
      </c>
      <c r="U365" s="518">
        <f t="shared" si="295"/>
        <v>0</v>
      </c>
      <c r="V365" s="518">
        <f t="shared" si="295"/>
        <v>0</v>
      </c>
      <c r="W365" s="518">
        <f t="shared" si="295"/>
        <v>0</v>
      </c>
      <c r="X365" s="518">
        <f t="shared" si="295"/>
        <v>0</v>
      </c>
      <c r="Y365" s="518">
        <f t="shared" si="295"/>
        <v>0</v>
      </c>
      <c r="Z365" s="518">
        <f t="shared" si="295"/>
        <v>0</v>
      </c>
      <c r="AA365" s="518">
        <f t="shared" si="295"/>
        <v>0</v>
      </c>
      <c r="AB365" s="518">
        <f t="shared" si="295"/>
        <v>0</v>
      </c>
      <c r="AC365" s="518">
        <f t="shared" si="295"/>
        <v>0</v>
      </c>
      <c r="AD365" s="518">
        <f t="shared" si="295"/>
        <v>0</v>
      </c>
      <c r="AE365" s="518">
        <f t="shared" si="295"/>
        <v>0</v>
      </c>
      <c r="AF365" s="518">
        <f t="shared" si="295"/>
        <v>0</v>
      </c>
      <c r="AG365" s="518">
        <f t="shared" si="295"/>
        <v>0</v>
      </c>
      <c r="AH365" s="518">
        <f t="shared" si="295"/>
        <v>0</v>
      </c>
      <c r="AI365" s="518">
        <f t="shared" si="295"/>
        <v>0</v>
      </c>
      <c r="AJ365" s="518">
        <f t="shared" si="295"/>
        <v>0</v>
      </c>
      <c r="AK365" s="518">
        <f t="shared" si="295"/>
        <v>0</v>
      </c>
      <c r="AL365" s="518">
        <f>SUM(AL366:AL367)</f>
        <v>0</v>
      </c>
      <c r="AM365" s="518">
        <v>0</v>
      </c>
      <c r="AN365" s="518">
        <f t="shared" si="261"/>
        <v>0</v>
      </c>
      <c r="AO365" s="514">
        <f t="shared" si="266"/>
        <v>0</v>
      </c>
      <c r="AP365" s="515">
        <f t="shared" si="267"/>
        <v>0</v>
      </c>
      <c r="AQ365" s="516">
        <f t="shared" si="268"/>
        <v>0</v>
      </c>
      <c r="AR365" s="516">
        <f t="shared" si="269"/>
        <v>0</v>
      </c>
      <c r="AS365" s="514">
        <f t="shared" si="270"/>
        <v>0</v>
      </c>
      <c r="AT365" s="516">
        <f t="shared" si="271"/>
        <v>0</v>
      </c>
      <c r="AU365" s="516">
        <f t="shared" si="272"/>
        <v>0</v>
      </c>
      <c r="AV365" s="516">
        <f t="shared" si="273"/>
        <v>0</v>
      </c>
      <c r="AW365" s="516">
        <f t="shared" si="274"/>
        <v>0</v>
      </c>
      <c r="AX365" s="516">
        <f t="shared" si="275"/>
        <v>0</v>
      </c>
      <c r="AY365" s="516">
        <f t="shared" si="276"/>
        <v>0</v>
      </c>
      <c r="AZ365" s="516">
        <f t="shared" si="277"/>
        <v>0</v>
      </c>
    </row>
    <row r="366" spans="1:52">
      <c r="A366" s="520">
        <v>1</v>
      </c>
      <c r="B366" s="522">
        <v>3</v>
      </c>
      <c r="C366" s="522">
        <v>5</v>
      </c>
      <c r="D366" s="522">
        <v>358</v>
      </c>
      <c r="E366" s="520">
        <v>1</v>
      </c>
      <c r="F366" s="520"/>
      <c r="G366" s="521" t="s">
        <v>308</v>
      </c>
      <c r="H366" s="519"/>
      <c r="I366" s="519"/>
      <c r="J366" s="519"/>
      <c r="K366" s="519"/>
      <c r="L366" s="519"/>
      <c r="M366" s="519"/>
      <c r="N366" s="519"/>
      <c r="O366" s="519"/>
      <c r="P366" s="519"/>
      <c r="Q366" s="519"/>
      <c r="R366" s="519"/>
      <c r="S366" s="519"/>
      <c r="T366" s="519"/>
      <c r="U366" s="519">
        <v>0</v>
      </c>
      <c r="V366" s="519"/>
      <c r="W366" s="519"/>
      <c r="X366" s="519"/>
      <c r="Y366" s="519"/>
      <c r="Z366" s="519"/>
      <c r="AA366" s="519"/>
      <c r="AB366" s="519"/>
      <c r="AC366" s="519"/>
      <c r="AD366" s="519"/>
      <c r="AE366" s="519"/>
      <c r="AF366" s="519"/>
      <c r="AG366" s="519"/>
      <c r="AH366" s="519"/>
      <c r="AI366" s="519"/>
      <c r="AJ366" s="519"/>
      <c r="AK366" s="519"/>
      <c r="AL366" s="519"/>
      <c r="AM366" s="519"/>
      <c r="AN366" s="519">
        <f t="shared" si="261"/>
        <v>0</v>
      </c>
      <c r="AO366" s="514">
        <f t="shared" si="266"/>
        <v>0</v>
      </c>
      <c r="AP366" s="515">
        <f t="shared" si="267"/>
        <v>0</v>
      </c>
      <c r="AQ366" s="516">
        <f t="shared" si="268"/>
        <v>0</v>
      </c>
      <c r="AR366" s="516">
        <f t="shared" si="269"/>
        <v>0</v>
      </c>
      <c r="AS366" s="514">
        <f t="shared" si="270"/>
        <v>0</v>
      </c>
      <c r="AT366" s="516">
        <f t="shared" si="271"/>
        <v>0</v>
      </c>
      <c r="AU366" s="516">
        <f t="shared" si="272"/>
        <v>0</v>
      </c>
      <c r="AV366" s="516">
        <f t="shared" si="273"/>
        <v>0</v>
      </c>
      <c r="AW366" s="516">
        <f t="shared" si="274"/>
        <v>0</v>
      </c>
      <c r="AX366" s="516">
        <f t="shared" si="275"/>
        <v>0</v>
      </c>
      <c r="AY366" s="516">
        <f t="shared" si="276"/>
        <v>0</v>
      </c>
      <c r="AZ366" s="516">
        <f t="shared" si="277"/>
        <v>0</v>
      </c>
    </row>
    <row r="367" spans="1:52" s="47" customFormat="1">
      <c r="A367" s="520">
        <v>1</v>
      </c>
      <c r="B367" s="522">
        <v>3</v>
      </c>
      <c r="C367" s="522">
        <v>5</v>
      </c>
      <c r="D367" s="522">
        <v>358</v>
      </c>
      <c r="E367" s="520">
        <v>2</v>
      </c>
      <c r="F367" s="520"/>
      <c r="G367" s="521" t="s">
        <v>309</v>
      </c>
      <c r="H367" s="519"/>
      <c r="I367" s="519"/>
      <c r="J367" s="519"/>
      <c r="K367" s="519"/>
      <c r="L367" s="519"/>
      <c r="M367" s="519">
        <v>0</v>
      </c>
      <c r="N367" s="519"/>
      <c r="O367" s="519"/>
      <c r="P367" s="519"/>
      <c r="Q367" s="519"/>
      <c r="R367" s="519"/>
      <c r="S367" s="519"/>
      <c r="T367" s="519"/>
      <c r="U367" s="519"/>
      <c r="V367" s="519"/>
      <c r="W367" s="519"/>
      <c r="X367" s="519"/>
      <c r="Y367" s="519"/>
      <c r="Z367" s="519"/>
      <c r="AA367" s="519"/>
      <c r="AB367" s="519"/>
      <c r="AC367" s="519"/>
      <c r="AD367" s="519"/>
      <c r="AE367" s="519"/>
      <c r="AF367" s="519"/>
      <c r="AG367" s="519"/>
      <c r="AH367" s="519"/>
      <c r="AI367" s="519"/>
      <c r="AJ367" s="519"/>
      <c r="AK367" s="519"/>
      <c r="AL367" s="519"/>
      <c r="AM367" s="519"/>
      <c r="AN367" s="519">
        <f t="shared" si="261"/>
        <v>0</v>
      </c>
      <c r="AO367" s="514">
        <f t="shared" si="266"/>
        <v>0</v>
      </c>
      <c r="AP367" s="515">
        <f t="shared" si="267"/>
        <v>0</v>
      </c>
      <c r="AQ367" s="516">
        <f t="shared" si="268"/>
        <v>0</v>
      </c>
      <c r="AR367" s="516">
        <f t="shared" si="269"/>
        <v>0</v>
      </c>
      <c r="AS367" s="514">
        <f t="shared" si="270"/>
        <v>0</v>
      </c>
      <c r="AT367" s="516">
        <f t="shared" si="271"/>
        <v>0</v>
      </c>
      <c r="AU367" s="516">
        <f t="shared" si="272"/>
        <v>0</v>
      </c>
      <c r="AV367" s="516">
        <f t="shared" si="273"/>
        <v>0</v>
      </c>
      <c r="AW367" s="516">
        <f t="shared" si="274"/>
        <v>0</v>
      </c>
      <c r="AX367" s="516">
        <f t="shared" si="275"/>
        <v>0</v>
      </c>
      <c r="AY367" s="516">
        <f t="shared" si="276"/>
        <v>0</v>
      </c>
      <c r="AZ367" s="516">
        <f t="shared" si="277"/>
        <v>0</v>
      </c>
    </row>
    <row r="368" spans="1:52">
      <c r="A368" s="520">
        <v>1</v>
      </c>
      <c r="B368" s="522">
        <v>3</v>
      </c>
      <c r="C368" s="522">
        <v>5</v>
      </c>
      <c r="D368" s="522">
        <v>359</v>
      </c>
      <c r="E368" s="523"/>
      <c r="F368" s="523"/>
      <c r="G368" s="524" t="s">
        <v>310</v>
      </c>
      <c r="H368" s="518">
        <f>+H369</f>
        <v>0</v>
      </c>
      <c r="I368" s="518">
        <f t="shared" ref="I368:AL368" si="296">+I369</f>
        <v>0</v>
      </c>
      <c r="J368" s="518">
        <f t="shared" si="296"/>
        <v>0</v>
      </c>
      <c r="K368" s="518">
        <f t="shared" si="296"/>
        <v>0</v>
      </c>
      <c r="L368" s="518">
        <f t="shared" si="296"/>
        <v>0</v>
      </c>
      <c r="M368" s="518">
        <f t="shared" si="296"/>
        <v>0</v>
      </c>
      <c r="N368" s="518">
        <f t="shared" si="296"/>
        <v>0</v>
      </c>
      <c r="O368" s="518">
        <f t="shared" si="296"/>
        <v>0</v>
      </c>
      <c r="P368" s="518">
        <f t="shared" si="296"/>
        <v>0</v>
      </c>
      <c r="Q368" s="518">
        <f t="shared" si="296"/>
        <v>0</v>
      </c>
      <c r="R368" s="518">
        <f t="shared" si="296"/>
        <v>0</v>
      </c>
      <c r="S368" s="518">
        <f t="shared" si="296"/>
        <v>0</v>
      </c>
      <c r="T368" s="518">
        <f t="shared" si="296"/>
        <v>0</v>
      </c>
      <c r="U368" s="518">
        <f t="shared" si="296"/>
        <v>0</v>
      </c>
      <c r="V368" s="518">
        <f t="shared" si="296"/>
        <v>0</v>
      </c>
      <c r="W368" s="518">
        <f t="shared" si="296"/>
        <v>0</v>
      </c>
      <c r="X368" s="518">
        <f t="shared" si="296"/>
        <v>0</v>
      </c>
      <c r="Y368" s="518">
        <f t="shared" si="296"/>
        <v>0</v>
      </c>
      <c r="Z368" s="518">
        <f t="shared" si="296"/>
        <v>0</v>
      </c>
      <c r="AA368" s="518">
        <f t="shared" si="296"/>
        <v>0</v>
      </c>
      <c r="AB368" s="518">
        <f t="shared" si="296"/>
        <v>0</v>
      </c>
      <c r="AC368" s="518">
        <f t="shared" si="296"/>
        <v>0</v>
      </c>
      <c r="AD368" s="518">
        <f t="shared" si="296"/>
        <v>0</v>
      </c>
      <c r="AE368" s="518">
        <f t="shared" si="296"/>
        <v>0</v>
      </c>
      <c r="AF368" s="518">
        <f t="shared" si="296"/>
        <v>0</v>
      </c>
      <c r="AG368" s="518">
        <f t="shared" si="296"/>
        <v>0</v>
      </c>
      <c r="AH368" s="518">
        <f t="shared" si="296"/>
        <v>0</v>
      </c>
      <c r="AI368" s="518">
        <f t="shared" si="296"/>
        <v>0</v>
      </c>
      <c r="AJ368" s="518">
        <f t="shared" si="296"/>
        <v>0</v>
      </c>
      <c r="AK368" s="518">
        <f t="shared" si="296"/>
        <v>0</v>
      </c>
      <c r="AL368" s="518">
        <f t="shared" si="296"/>
        <v>0</v>
      </c>
      <c r="AM368" s="518">
        <v>0</v>
      </c>
      <c r="AN368" s="518">
        <f t="shared" si="261"/>
        <v>0</v>
      </c>
      <c r="AO368" s="514">
        <f t="shared" si="266"/>
        <v>0</v>
      </c>
      <c r="AP368" s="515">
        <f t="shared" si="267"/>
        <v>0</v>
      </c>
      <c r="AQ368" s="516">
        <f t="shared" si="268"/>
        <v>0</v>
      </c>
      <c r="AR368" s="516">
        <f t="shared" si="269"/>
        <v>0</v>
      </c>
      <c r="AS368" s="514">
        <f t="shared" si="270"/>
        <v>0</v>
      </c>
      <c r="AT368" s="516">
        <f t="shared" si="271"/>
        <v>0</v>
      </c>
      <c r="AU368" s="516">
        <f t="shared" si="272"/>
        <v>0</v>
      </c>
      <c r="AV368" s="516">
        <f t="shared" si="273"/>
        <v>0</v>
      </c>
      <c r="AW368" s="516">
        <f t="shared" si="274"/>
        <v>0</v>
      </c>
      <c r="AX368" s="516">
        <f t="shared" si="275"/>
        <v>0</v>
      </c>
      <c r="AY368" s="516">
        <f t="shared" si="276"/>
        <v>0</v>
      </c>
      <c r="AZ368" s="516">
        <f t="shared" si="277"/>
        <v>0</v>
      </c>
    </row>
    <row r="369" spans="1:52">
      <c r="A369" s="520">
        <v>1</v>
      </c>
      <c r="B369" s="522">
        <v>3</v>
      </c>
      <c r="C369" s="522">
        <v>5</v>
      </c>
      <c r="D369" s="522">
        <v>359</v>
      </c>
      <c r="E369" s="520">
        <v>1</v>
      </c>
      <c r="F369" s="520"/>
      <c r="G369" s="521" t="s">
        <v>310</v>
      </c>
      <c r="H369" s="519"/>
      <c r="I369" s="519"/>
      <c r="J369" s="519"/>
      <c r="K369" s="519"/>
      <c r="L369" s="519"/>
      <c r="M369" s="519"/>
      <c r="N369" s="519"/>
      <c r="O369" s="519"/>
      <c r="P369" s="519"/>
      <c r="Q369" s="519"/>
      <c r="R369" s="519"/>
      <c r="S369" s="519"/>
      <c r="T369" s="519"/>
      <c r="U369" s="519"/>
      <c r="V369" s="519"/>
      <c r="W369" s="519"/>
      <c r="X369" s="519"/>
      <c r="Y369" s="519"/>
      <c r="Z369" s="519"/>
      <c r="AA369" s="519"/>
      <c r="AB369" s="519"/>
      <c r="AC369" s="519"/>
      <c r="AD369" s="519"/>
      <c r="AE369" s="519"/>
      <c r="AF369" s="519"/>
      <c r="AG369" s="519"/>
      <c r="AH369" s="519"/>
      <c r="AI369" s="519"/>
      <c r="AJ369" s="519"/>
      <c r="AK369" s="519"/>
      <c r="AL369" s="519"/>
      <c r="AM369" s="519"/>
      <c r="AN369" s="519">
        <f t="shared" si="261"/>
        <v>0</v>
      </c>
      <c r="AO369" s="514">
        <f t="shared" si="266"/>
        <v>0</v>
      </c>
      <c r="AP369" s="515">
        <f t="shared" si="267"/>
        <v>0</v>
      </c>
      <c r="AQ369" s="516">
        <f t="shared" si="268"/>
        <v>0</v>
      </c>
      <c r="AR369" s="516">
        <f t="shared" si="269"/>
        <v>0</v>
      </c>
      <c r="AS369" s="514">
        <f t="shared" si="270"/>
        <v>0</v>
      </c>
      <c r="AT369" s="516">
        <f t="shared" si="271"/>
        <v>0</v>
      </c>
      <c r="AU369" s="516">
        <f t="shared" si="272"/>
        <v>0</v>
      </c>
      <c r="AV369" s="516">
        <f t="shared" si="273"/>
        <v>0</v>
      </c>
      <c r="AW369" s="516">
        <f t="shared" si="274"/>
        <v>0</v>
      </c>
      <c r="AX369" s="516">
        <f t="shared" si="275"/>
        <v>0</v>
      </c>
      <c r="AY369" s="516">
        <f t="shared" si="276"/>
        <v>0</v>
      </c>
      <c r="AZ369" s="516">
        <f t="shared" si="277"/>
        <v>0</v>
      </c>
    </row>
    <row r="370" spans="1:52">
      <c r="A370" s="520">
        <v>1</v>
      </c>
      <c r="B370" s="522">
        <v>3</v>
      </c>
      <c r="C370" s="522">
        <v>6</v>
      </c>
      <c r="D370" s="522"/>
      <c r="E370" s="523"/>
      <c r="F370" s="523"/>
      <c r="G370" s="524" t="s">
        <v>311</v>
      </c>
      <c r="H370" s="517">
        <f t="shared" ref="H370:AL370" si="297">+H371+H376+H378+H380+H382+H384+H386</f>
        <v>0</v>
      </c>
      <c r="I370" s="517">
        <f t="shared" si="297"/>
        <v>0</v>
      </c>
      <c r="J370" s="517">
        <f t="shared" si="297"/>
        <v>0</v>
      </c>
      <c r="K370" s="517">
        <f t="shared" si="297"/>
        <v>0</v>
      </c>
      <c r="L370" s="517">
        <f t="shared" si="297"/>
        <v>0</v>
      </c>
      <c r="M370" s="517">
        <f t="shared" si="297"/>
        <v>0</v>
      </c>
      <c r="N370" s="517">
        <f t="shared" si="297"/>
        <v>0</v>
      </c>
      <c r="O370" s="517">
        <f t="shared" si="297"/>
        <v>0</v>
      </c>
      <c r="P370" s="517">
        <f t="shared" si="297"/>
        <v>0</v>
      </c>
      <c r="Q370" s="517">
        <f t="shared" si="297"/>
        <v>0</v>
      </c>
      <c r="R370" s="517">
        <f t="shared" si="297"/>
        <v>0</v>
      </c>
      <c r="S370" s="517">
        <f t="shared" si="297"/>
        <v>0</v>
      </c>
      <c r="T370" s="517">
        <f t="shared" si="297"/>
        <v>0</v>
      </c>
      <c r="U370" s="517">
        <f t="shared" si="297"/>
        <v>0</v>
      </c>
      <c r="V370" s="517">
        <f t="shared" si="297"/>
        <v>0</v>
      </c>
      <c r="W370" s="517">
        <f t="shared" si="297"/>
        <v>0</v>
      </c>
      <c r="X370" s="517">
        <f t="shared" si="297"/>
        <v>0</v>
      </c>
      <c r="Y370" s="517">
        <f t="shared" si="297"/>
        <v>0</v>
      </c>
      <c r="Z370" s="517">
        <f t="shared" si="297"/>
        <v>0</v>
      </c>
      <c r="AA370" s="517">
        <f t="shared" si="297"/>
        <v>0</v>
      </c>
      <c r="AB370" s="517">
        <f t="shared" si="297"/>
        <v>0</v>
      </c>
      <c r="AC370" s="517">
        <f t="shared" si="297"/>
        <v>0</v>
      </c>
      <c r="AD370" s="517">
        <f t="shared" si="297"/>
        <v>0</v>
      </c>
      <c r="AE370" s="517">
        <f t="shared" si="297"/>
        <v>0</v>
      </c>
      <c r="AF370" s="517">
        <f t="shared" si="297"/>
        <v>0</v>
      </c>
      <c r="AG370" s="517">
        <f t="shared" si="297"/>
        <v>0</v>
      </c>
      <c r="AH370" s="517">
        <f t="shared" si="297"/>
        <v>0</v>
      </c>
      <c r="AI370" s="517">
        <f t="shared" si="297"/>
        <v>0</v>
      </c>
      <c r="AJ370" s="517">
        <f t="shared" si="297"/>
        <v>0</v>
      </c>
      <c r="AK370" s="517">
        <f t="shared" si="297"/>
        <v>0</v>
      </c>
      <c r="AL370" s="517">
        <f t="shared" si="297"/>
        <v>0</v>
      </c>
      <c r="AM370" s="517">
        <v>0</v>
      </c>
      <c r="AN370" s="517">
        <f t="shared" si="261"/>
        <v>0</v>
      </c>
      <c r="AO370" s="514">
        <f t="shared" si="266"/>
        <v>0</v>
      </c>
      <c r="AP370" s="515">
        <f t="shared" si="267"/>
        <v>0</v>
      </c>
      <c r="AQ370" s="516">
        <f t="shared" si="268"/>
        <v>0</v>
      </c>
      <c r="AR370" s="516">
        <f t="shared" si="269"/>
        <v>0</v>
      </c>
      <c r="AS370" s="514">
        <f t="shared" si="270"/>
        <v>0</v>
      </c>
      <c r="AT370" s="516">
        <f t="shared" si="271"/>
        <v>0</v>
      </c>
      <c r="AU370" s="516">
        <f t="shared" si="272"/>
        <v>0</v>
      </c>
      <c r="AV370" s="516">
        <f t="shared" si="273"/>
        <v>0</v>
      </c>
      <c r="AW370" s="516">
        <f t="shared" si="274"/>
        <v>0</v>
      </c>
      <c r="AX370" s="516">
        <f t="shared" si="275"/>
        <v>0</v>
      </c>
      <c r="AY370" s="516">
        <f t="shared" si="276"/>
        <v>0</v>
      </c>
      <c r="AZ370" s="516">
        <f t="shared" si="277"/>
        <v>0</v>
      </c>
    </row>
    <row r="371" spans="1:52">
      <c r="A371" s="520">
        <v>1</v>
      </c>
      <c r="B371" s="522">
        <v>3</v>
      </c>
      <c r="C371" s="522">
        <v>6</v>
      </c>
      <c r="D371" s="522">
        <v>361</v>
      </c>
      <c r="E371" s="523"/>
      <c r="F371" s="523"/>
      <c r="G371" s="524" t="s">
        <v>312</v>
      </c>
      <c r="H371" s="518">
        <f>SUM(H372:H375)</f>
        <v>0</v>
      </c>
      <c r="I371" s="518">
        <f t="shared" ref="I371:AL371" si="298">SUM(I372:I375)</f>
        <v>0</v>
      </c>
      <c r="J371" s="518">
        <f t="shared" si="298"/>
        <v>0</v>
      </c>
      <c r="K371" s="518">
        <f t="shared" si="298"/>
        <v>0</v>
      </c>
      <c r="L371" s="518">
        <f t="shared" si="298"/>
        <v>0</v>
      </c>
      <c r="M371" s="518">
        <f t="shared" si="298"/>
        <v>0</v>
      </c>
      <c r="N371" s="518">
        <f t="shared" si="298"/>
        <v>0</v>
      </c>
      <c r="O371" s="518">
        <f t="shared" si="298"/>
        <v>0</v>
      </c>
      <c r="P371" s="518">
        <f t="shared" si="298"/>
        <v>0</v>
      </c>
      <c r="Q371" s="518">
        <f t="shared" si="298"/>
        <v>0</v>
      </c>
      <c r="R371" s="518">
        <f t="shared" si="298"/>
        <v>0</v>
      </c>
      <c r="S371" s="518">
        <f t="shared" si="298"/>
        <v>0</v>
      </c>
      <c r="T371" s="518">
        <f t="shared" si="298"/>
        <v>0</v>
      </c>
      <c r="U371" s="518">
        <f t="shared" si="298"/>
        <v>0</v>
      </c>
      <c r="V371" s="518">
        <f t="shared" si="298"/>
        <v>0</v>
      </c>
      <c r="W371" s="518">
        <f t="shared" si="298"/>
        <v>0</v>
      </c>
      <c r="X371" s="518">
        <f t="shared" si="298"/>
        <v>0</v>
      </c>
      <c r="Y371" s="518">
        <f t="shared" si="298"/>
        <v>0</v>
      </c>
      <c r="Z371" s="518">
        <f t="shared" si="298"/>
        <v>0</v>
      </c>
      <c r="AA371" s="518">
        <f t="shared" si="298"/>
        <v>0</v>
      </c>
      <c r="AB371" s="518">
        <f t="shared" si="298"/>
        <v>0</v>
      </c>
      <c r="AC371" s="518">
        <f t="shared" si="298"/>
        <v>0</v>
      </c>
      <c r="AD371" s="518">
        <f t="shared" si="298"/>
        <v>0</v>
      </c>
      <c r="AE371" s="518">
        <f t="shared" si="298"/>
        <v>0</v>
      </c>
      <c r="AF371" s="518">
        <f t="shared" si="298"/>
        <v>0</v>
      </c>
      <c r="AG371" s="518">
        <f t="shared" si="298"/>
        <v>0</v>
      </c>
      <c r="AH371" s="518">
        <f t="shared" si="298"/>
        <v>0</v>
      </c>
      <c r="AI371" s="518">
        <f t="shared" si="298"/>
        <v>0</v>
      </c>
      <c r="AJ371" s="518">
        <f t="shared" si="298"/>
        <v>0</v>
      </c>
      <c r="AK371" s="518">
        <f t="shared" si="298"/>
        <v>0</v>
      </c>
      <c r="AL371" s="518">
        <f t="shared" si="298"/>
        <v>0</v>
      </c>
      <c r="AM371" s="518">
        <v>0</v>
      </c>
      <c r="AN371" s="518">
        <f t="shared" si="261"/>
        <v>0</v>
      </c>
      <c r="AO371" s="514">
        <f t="shared" si="266"/>
        <v>0</v>
      </c>
      <c r="AP371" s="515">
        <f t="shared" si="267"/>
        <v>0</v>
      </c>
      <c r="AQ371" s="516">
        <f t="shared" si="268"/>
        <v>0</v>
      </c>
      <c r="AR371" s="516">
        <f t="shared" si="269"/>
        <v>0</v>
      </c>
      <c r="AS371" s="514">
        <f t="shared" si="270"/>
        <v>0</v>
      </c>
      <c r="AT371" s="516">
        <f t="shared" si="271"/>
        <v>0</v>
      </c>
      <c r="AU371" s="516">
        <f t="shared" si="272"/>
        <v>0</v>
      </c>
      <c r="AV371" s="516">
        <f t="shared" si="273"/>
        <v>0</v>
      </c>
      <c r="AW371" s="516">
        <f t="shared" si="274"/>
        <v>0</v>
      </c>
      <c r="AX371" s="516">
        <f t="shared" si="275"/>
        <v>0</v>
      </c>
      <c r="AY371" s="516">
        <f t="shared" si="276"/>
        <v>0</v>
      </c>
      <c r="AZ371" s="516">
        <f t="shared" si="277"/>
        <v>0</v>
      </c>
    </row>
    <row r="372" spans="1:52">
      <c r="A372" s="520">
        <v>1</v>
      </c>
      <c r="B372" s="522">
        <v>3</v>
      </c>
      <c r="C372" s="522">
        <v>6</v>
      </c>
      <c r="D372" s="522">
        <v>361</v>
      </c>
      <c r="E372" s="520">
        <v>1</v>
      </c>
      <c r="F372" s="520"/>
      <c r="G372" s="521" t="s">
        <v>313</v>
      </c>
      <c r="H372" s="519"/>
      <c r="I372" s="519"/>
      <c r="J372" s="519"/>
      <c r="K372" s="519"/>
      <c r="L372" s="519"/>
      <c r="M372" s="519"/>
      <c r="N372" s="519"/>
      <c r="O372" s="519"/>
      <c r="P372" s="519"/>
      <c r="Q372" s="519"/>
      <c r="R372" s="519"/>
      <c r="S372" s="519"/>
      <c r="T372" s="519"/>
      <c r="U372" s="519"/>
      <c r="V372" s="519"/>
      <c r="W372" s="519"/>
      <c r="X372" s="519"/>
      <c r="Y372" s="519"/>
      <c r="Z372" s="519"/>
      <c r="AA372" s="519"/>
      <c r="AB372" s="519"/>
      <c r="AC372" s="519"/>
      <c r="AD372" s="519"/>
      <c r="AE372" s="519"/>
      <c r="AF372" s="519"/>
      <c r="AG372" s="519"/>
      <c r="AH372" s="519"/>
      <c r="AI372" s="519"/>
      <c r="AJ372" s="519"/>
      <c r="AK372" s="519"/>
      <c r="AL372" s="519"/>
      <c r="AM372" s="519"/>
      <c r="AN372" s="519">
        <f t="shared" si="261"/>
        <v>0</v>
      </c>
      <c r="AO372" s="514">
        <f t="shared" si="266"/>
        <v>0</v>
      </c>
      <c r="AP372" s="515">
        <f t="shared" si="267"/>
        <v>0</v>
      </c>
      <c r="AQ372" s="516">
        <f t="shared" si="268"/>
        <v>0</v>
      </c>
      <c r="AR372" s="516">
        <f t="shared" si="269"/>
        <v>0</v>
      </c>
      <c r="AS372" s="514">
        <f t="shared" si="270"/>
        <v>0</v>
      </c>
      <c r="AT372" s="516">
        <f t="shared" si="271"/>
        <v>0</v>
      </c>
      <c r="AU372" s="516">
        <f t="shared" si="272"/>
        <v>0</v>
      </c>
      <c r="AV372" s="516">
        <f t="shared" si="273"/>
        <v>0</v>
      </c>
      <c r="AW372" s="516">
        <f t="shared" si="274"/>
        <v>0</v>
      </c>
      <c r="AX372" s="516">
        <f t="shared" si="275"/>
        <v>0</v>
      </c>
      <c r="AY372" s="516">
        <f t="shared" si="276"/>
        <v>0</v>
      </c>
      <c r="AZ372" s="516">
        <f t="shared" si="277"/>
        <v>0</v>
      </c>
    </row>
    <row r="373" spans="1:52" s="47" customFormat="1">
      <c r="A373" s="520">
        <v>1</v>
      </c>
      <c r="B373" s="522">
        <v>3</v>
      </c>
      <c r="C373" s="522">
        <v>6</v>
      </c>
      <c r="D373" s="522">
        <v>361</v>
      </c>
      <c r="E373" s="520">
        <v>2</v>
      </c>
      <c r="F373" s="520"/>
      <c r="G373" s="521" t="s">
        <v>314</v>
      </c>
      <c r="H373" s="519"/>
      <c r="I373" s="519"/>
      <c r="J373" s="519"/>
      <c r="K373" s="519"/>
      <c r="L373" s="519"/>
      <c r="M373" s="519"/>
      <c r="N373" s="519"/>
      <c r="O373" s="519"/>
      <c r="P373" s="519">
        <v>0</v>
      </c>
      <c r="Q373" s="519"/>
      <c r="R373" s="519"/>
      <c r="S373" s="519"/>
      <c r="T373" s="519"/>
      <c r="U373" s="519"/>
      <c r="V373" s="519"/>
      <c r="W373" s="519"/>
      <c r="X373" s="519"/>
      <c r="Y373" s="519"/>
      <c r="Z373" s="519"/>
      <c r="AA373" s="519"/>
      <c r="AB373" s="519"/>
      <c r="AC373" s="519"/>
      <c r="AD373" s="519"/>
      <c r="AE373" s="519"/>
      <c r="AF373" s="519"/>
      <c r="AG373" s="519"/>
      <c r="AH373" s="519"/>
      <c r="AI373" s="519"/>
      <c r="AJ373" s="519">
        <v>0</v>
      </c>
      <c r="AK373" s="519">
        <v>0</v>
      </c>
      <c r="AL373" s="519"/>
      <c r="AM373" s="519"/>
      <c r="AN373" s="519">
        <f t="shared" si="261"/>
        <v>0</v>
      </c>
      <c r="AO373" s="514">
        <f t="shared" si="266"/>
        <v>0</v>
      </c>
      <c r="AP373" s="515">
        <f t="shared" si="267"/>
        <v>0</v>
      </c>
      <c r="AQ373" s="516">
        <f t="shared" si="268"/>
        <v>0</v>
      </c>
      <c r="AR373" s="516">
        <f t="shared" si="269"/>
        <v>0</v>
      </c>
      <c r="AS373" s="514">
        <f t="shared" si="270"/>
        <v>0</v>
      </c>
      <c r="AT373" s="516">
        <f t="shared" si="271"/>
        <v>0</v>
      </c>
      <c r="AU373" s="516">
        <f t="shared" si="272"/>
        <v>0</v>
      </c>
      <c r="AV373" s="516">
        <f t="shared" si="273"/>
        <v>0</v>
      </c>
      <c r="AW373" s="516">
        <f t="shared" si="274"/>
        <v>0</v>
      </c>
      <c r="AX373" s="516">
        <f t="shared" si="275"/>
        <v>0</v>
      </c>
      <c r="AY373" s="516">
        <f t="shared" si="276"/>
        <v>0</v>
      </c>
      <c r="AZ373" s="516">
        <f t="shared" si="277"/>
        <v>0</v>
      </c>
    </row>
    <row r="374" spans="1:52">
      <c r="A374" s="520">
        <v>1</v>
      </c>
      <c r="B374" s="522">
        <v>3</v>
      </c>
      <c r="C374" s="522">
        <v>6</v>
      </c>
      <c r="D374" s="522">
        <v>361</v>
      </c>
      <c r="E374" s="520">
        <v>3</v>
      </c>
      <c r="F374" s="520"/>
      <c r="G374" s="521" t="s">
        <v>315</v>
      </c>
      <c r="H374" s="519"/>
      <c r="I374" s="519"/>
      <c r="J374" s="519"/>
      <c r="K374" s="519"/>
      <c r="L374" s="519"/>
      <c r="M374" s="519"/>
      <c r="N374" s="519"/>
      <c r="O374" s="519"/>
      <c r="P374" s="519"/>
      <c r="Q374" s="519"/>
      <c r="R374" s="519"/>
      <c r="S374" s="519"/>
      <c r="T374" s="519"/>
      <c r="U374" s="519"/>
      <c r="V374" s="519"/>
      <c r="W374" s="519"/>
      <c r="X374" s="519"/>
      <c r="Y374" s="519"/>
      <c r="Z374" s="519"/>
      <c r="AA374" s="519"/>
      <c r="AB374" s="519"/>
      <c r="AC374" s="519"/>
      <c r="AD374" s="519"/>
      <c r="AE374" s="519"/>
      <c r="AF374" s="519"/>
      <c r="AG374" s="519"/>
      <c r="AH374" s="519"/>
      <c r="AI374" s="519"/>
      <c r="AJ374" s="519"/>
      <c r="AK374" s="519"/>
      <c r="AL374" s="519"/>
      <c r="AM374" s="519"/>
      <c r="AN374" s="519">
        <f t="shared" si="261"/>
        <v>0</v>
      </c>
      <c r="AO374" s="514">
        <f t="shared" si="266"/>
        <v>0</v>
      </c>
      <c r="AP374" s="515">
        <f t="shared" si="267"/>
        <v>0</v>
      </c>
      <c r="AQ374" s="516">
        <f t="shared" si="268"/>
        <v>0</v>
      </c>
      <c r="AR374" s="516">
        <f t="shared" si="269"/>
        <v>0</v>
      </c>
      <c r="AS374" s="514">
        <f t="shared" si="270"/>
        <v>0</v>
      </c>
      <c r="AT374" s="516">
        <f t="shared" si="271"/>
        <v>0</v>
      </c>
      <c r="AU374" s="516">
        <f t="shared" si="272"/>
        <v>0</v>
      </c>
      <c r="AV374" s="516">
        <f t="shared" si="273"/>
        <v>0</v>
      </c>
      <c r="AW374" s="516">
        <f t="shared" si="274"/>
        <v>0</v>
      </c>
      <c r="AX374" s="516">
        <f t="shared" si="275"/>
        <v>0</v>
      </c>
      <c r="AY374" s="516">
        <f t="shared" si="276"/>
        <v>0</v>
      </c>
      <c r="AZ374" s="516">
        <f t="shared" si="277"/>
        <v>0</v>
      </c>
    </row>
    <row r="375" spans="1:52" s="47" customFormat="1">
      <c r="A375" s="520">
        <v>1</v>
      </c>
      <c r="B375" s="522">
        <v>3</v>
      </c>
      <c r="C375" s="522">
        <v>6</v>
      </c>
      <c r="D375" s="522">
        <v>361</v>
      </c>
      <c r="E375" s="520">
        <v>4</v>
      </c>
      <c r="F375" s="520"/>
      <c r="G375" s="521" t="s">
        <v>316</v>
      </c>
      <c r="H375" s="519"/>
      <c r="I375" s="519"/>
      <c r="J375" s="519"/>
      <c r="K375" s="519"/>
      <c r="L375" s="519"/>
      <c r="M375" s="519"/>
      <c r="N375" s="519"/>
      <c r="O375" s="519"/>
      <c r="P375" s="519"/>
      <c r="Q375" s="519"/>
      <c r="R375" s="519"/>
      <c r="S375" s="519"/>
      <c r="T375" s="519"/>
      <c r="U375" s="519"/>
      <c r="V375" s="519"/>
      <c r="W375" s="519"/>
      <c r="X375" s="519"/>
      <c r="Y375" s="519"/>
      <c r="Z375" s="519"/>
      <c r="AA375" s="519"/>
      <c r="AB375" s="519"/>
      <c r="AC375" s="519"/>
      <c r="AD375" s="519"/>
      <c r="AE375" s="519"/>
      <c r="AF375" s="519"/>
      <c r="AG375" s="519"/>
      <c r="AH375" s="519"/>
      <c r="AI375" s="519"/>
      <c r="AJ375" s="519"/>
      <c r="AK375" s="519"/>
      <c r="AL375" s="519"/>
      <c r="AM375" s="519"/>
      <c r="AN375" s="519">
        <f t="shared" si="261"/>
        <v>0</v>
      </c>
      <c r="AO375" s="514">
        <f t="shared" si="266"/>
        <v>0</v>
      </c>
      <c r="AP375" s="515">
        <f t="shared" si="267"/>
        <v>0</v>
      </c>
      <c r="AQ375" s="516">
        <f t="shared" si="268"/>
        <v>0</v>
      </c>
      <c r="AR375" s="516">
        <f t="shared" si="269"/>
        <v>0</v>
      </c>
      <c r="AS375" s="514">
        <f t="shared" si="270"/>
        <v>0</v>
      </c>
      <c r="AT375" s="516">
        <f t="shared" si="271"/>
        <v>0</v>
      </c>
      <c r="AU375" s="516">
        <f t="shared" si="272"/>
        <v>0</v>
      </c>
      <c r="AV375" s="516">
        <f t="shared" si="273"/>
        <v>0</v>
      </c>
      <c r="AW375" s="516">
        <f t="shared" si="274"/>
        <v>0</v>
      </c>
      <c r="AX375" s="516">
        <f t="shared" si="275"/>
        <v>0</v>
      </c>
      <c r="AY375" s="516">
        <f t="shared" si="276"/>
        <v>0</v>
      </c>
      <c r="AZ375" s="516">
        <f t="shared" si="277"/>
        <v>0</v>
      </c>
    </row>
    <row r="376" spans="1:52">
      <c r="A376" s="520">
        <v>1</v>
      </c>
      <c r="B376" s="522">
        <v>3</v>
      </c>
      <c r="C376" s="522">
        <v>6</v>
      </c>
      <c r="D376" s="522">
        <v>362</v>
      </c>
      <c r="E376" s="523"/>
      <c r="F376" s="523"/>
      <c r="G376" s="524" t="s">
        <v>317</v>
      </c>
      <c r="H376" s="518">
        <f>+H377</f>
        <v>0</v>
      </c>
      <c r="I376" s="518">
        <f t="shared" ref="I376:AL376" si="299">+I377</f>
        <v>0</v>
      </c>
      <c r="J376" s="518">
        <f t="shared" si="299"/>
        <v>0</v>
      </c>
      <c r="K376" s="518">
        <f t="shared" si="299"/>
        <v>0</v>
      </c>
      <c r="L376" s="518">
        <f t="shared" si="299"/>
        <v>0</v>
      </c>
      <c r="M376" s="518">
        <f t="shared" si="299"/>
        <v>0</v>
      </c>
      <c r="N376" s="518">
        <f t="shared" si="299"/>
        <v>0</v>
      </c>
      <c r="O376" s="518">
        <f t="shared" si="299"/>
        <v>0</v>
      </c>
      <c r="P376" s="518">
        <f t="shared" si="299"/>
        <v>0</v>
      </c>
      <c r="Q376" s="518">
        <f t="shared" si="299"/>
        <v>0</v>
      </c>
      <c r="R376" s="518">
        <f t="shared" si="299"/>
        <v>0</v>
      </c>
      <c r="S376" s="518">
        <f t="shared" si="299"/>
        <v>0</v>
      </c>
      <c r="T376" s="518">
        <f t="shared" si="299"/>
        <v>0</v>
      </c>
      <c r="U376" s="518">
        <f t="shared" si="299"/>
        <v>0</v>
      </c>
      <c r="V376" s="518">
        <f t="shared" si="299"/>
        <v>0</v>
      </c>
      <c r="W376" s="518">
        <f t="shared" si="299"/>
        <v>0</v>
      </c>
      <c r="X376" s="518">
        <f t="shared" si="299"/>
        <v>0</v>
      </c>
      <c r="Y376" s="518">
        <f t="shared" si="299"/>
        <v>0</v>
      </c>
      <c r="Z376" s="518">
        <f t="shared" si="299"/>
        <v>0</v>
      </c>
      <c r="AA376" s="518">
        <f t="shared" si="299"/>
        <v>0</v>
      </c>
      <c r="AB376" s="518">
        <f t="shared" si="299"/>
        <v>0</v>
      </c>
      <c r="AC376" s="518">
        <f t="shared" si="299"/>
        <v>0</v>
      </c>
      <c r="AD376" s="518">
        <f t="shared" si="299"/>
        <v>0</v>
      </c>
      <c r="AE376" s="518">
        <f t="shared" si="299"/>
        <v>0</v>
      </c>
      <c r="AF376" s="518">
        <f t="shared" si="299"/>
        <v>0</v>
      </c>
      <c r="AG376" s="518">
        <f t="shared" si="299"/>
        <v>0</v>
      </c>
      <c r="AH376" s="518">
        <f t="shared" si="299"/>
        <v>0</v>
      </c>
      <c r="AI376" s="518">
        <f t="shared" si="299"/>
        <v>0</v>
      </c>
      <c r="AJ376" s="518">
        <f t="shared" si="299"/>
        <v>0</v>
      </c>
      <c r="AK376" s="518">
        <f t="shared" si="299"/>
        <v>0</v>
      </c>
      <c r="AL376" s="518">
        <f t="shared" si="299"/>
        <v>0</v>
      </c>
      <c r="AM376" s="518">
        <v>0</v>
      </c>
      <c r="AN376" s="518">
        <f t="shared" si="261"/>
        <v>0</v>
      </c>
      <c r="AO376" s="514">
        <f t="shared" si="266"/>
        <v>0</v>
      </c>
      <c r="AP376" s="515">
        <f t="shared" si="267"/>
        <v>0</v>
      </c>
      <c r="AQ376" s="516">
        <f t="shared" si="268"/>
        <v>0</v>
      </c>
      <c r="AR376" s="516">
        <f t="shared" si="269"/>
        <v>0</v>
      </c>
      <c r="AS376" s="514">
        <f t="shared" si="270"/>
        <v>0</v>
      </c>
      <c r="AT376" s="516">
        <f t="shared" si="271"/>
        <v>0</v>
      </c>
      <c r="AU376" s="516">
        <f t="shared" si="272"/>
        <v>0</v>
      </c>
      <c r="AV376" s="516">
        <f t="shared" si="273"/>
        <v>0</v>
      </c>
      <c r="AW376" s="516">
        <f t="shared" si="274"/>
        <v>0</v>
      </c>
      <c r="AX376" s="516">
        <f t="shared" si="275"/>
        <v>0</v>
      </c>
      <c r="AY376" s="516">
        <f t="shared" si="276"/>
        <v>0</v>
      </c>
      <c r="AZ376" s="516">
        <f t="shared" si="277"/>
        <v>0</v>
      </c>
    </row>
    <row r="377" spans="1:52" ht="29.25" customHeight="1">
      <c r="A377" s="520">
        <v>1</v>
      </c>
      <c r="B377" s="522">
        <v>3</v>
      </c>
      <c r="C377" s="522">
        <v>6</v>
      </c>
      <c r="D377" s="522">
        <v>362</v>
      </c>
      <c r="E377" s="520">
        <v>1</v>
      </c>
      <c r="F377" s="520"/>
      <c r="G377" s="535" t="s">
        <v>318</v>
      </c>
      <c r="H377" s="519">
        <v>0</v>
      </c>
      <c r="I377" s="519"/>
      <c r="J377" s="519"/>
      <c r="K377" s="519"/>
      <c r="L377" s="519"/>
      <c r="M377" s="519"/>
      <c r="N377" s="519"/>
      <c r="O377" s="519"/>
      <c r="P377" s="519"/>
      <c r="Q377" s="519"/>
      <c r="R377" s="519"/>
      <c r="S377" s="519"/>
      <c r="T377" s="519"/>
      <c r="U377" s="519"/>
      <c r="V377" s="519"/>
      <c r="W377" s="519"/>
      <c r="X377" s="519"/>
      <c r="Y377" s="519"/>
      <c r="Z377" s="519"/>
      <c r="AA377" s="519"/>
      <c r="AB377" s="519"/>
      <c r="AC377" s="519"/>
      <c r="AD377" s="519"/>
      <c r="AE377" s="519"/>
      <c r="AF377" s="519"/>
      <c r="AG377" s="519"/>
      <c r="AH377" s="519"/>
      <c r="AI377" s="519"/>
      <c r="AJ377" s="519"/>
      <c r="AK377" s="519"/>
      <c r="AL377" s="519"/>
      <c r="AM377" s="519"/>
      <c r="AN377" s="519">
        <f t="shared" si="261"/>
        <v>0</v>
      </c>
      <c r="AO377" s="514">
        <f t="shared" si="266"/>
        <v>0</v>
      </c>
      <c r="AP377" s="515">
        <f t="shared" si="267"/>
        <v>0</v>
      </c>
      <c r="AQ377" s="516">
        <f t="shared" si="268"/>
        <v>0</v>
      </c>
      <c r="AR377" s="516">
        <f t="shared" si="269"/>
        <v>0</v>
      </c>
      <c r="AS377" s="514">
        <f t="shared" si="270"/>
        <v>0</v>
      </c>
      <c r="AT377" s="516">
        <f t="shared" si="271"/>
        <v>0</v>
      </c>
      <c r="AU377" s="516">
        <f t="shared" si="272"/>
        <v>0</v>
      </c>
      <c r="AV377" s="516">
        <f t="shared" si="273"/>
        <v>0</v>
      </c>
      <c r="AW377" s="516">
        <f t="shared" si="274"/>
        <v>0</v>
      </c>
      <c r="AX377" s="516">
        <f t="shared" si="275"/>
        <v>0</v>
      </c>
      <c r="AY377" s="516">
        <f t="shared" si="276"/>
        <v>0</v>
      </c>
      <c r="AZ377" s="516">
        <f t="shared" si="277"/>
        <v>0</v>
      </c>
    </row>
    <row r="378" spans="1:52">
      <c r="A378" s="520">
        <v>1</v>
      </c>
      <c r="B378" s="522">
        <v>3</v>
      </c>
      <c r="C378" s="522">
        <v>6</v>
      </c>
      <c r="D378" s="522">
        <v>363</v>
      </c>
      <c r="E378" s="523"/>
      <c r="F378" s="523"/>
      <c r="G378" s="524" t="s">
        <v>319</v>
      </c>
      <c r="H378" s="518">
        <f>+H379</f>
        <v>0</v>
      </c>
      <c r="I378" s="518">
        <f t="shared" ref="I378:AL378" si="300">+I379</f>
        <v>0</v>
      </c>
      <c r="J378" s="518">
        <f t="shared" si="300"/>
        <v>0</v>
      </c>
      <c r="K378" s="518">
        <f t="shared" si="300"/>
        <v>0</v>
      </c>
      <c r="L378" s="518">
        <f t="shared" si="300"/>
        <v>0</v>
      </c>
      <c r="M378" s="518">
        <f t="shared" si="300"/>
        <v>0</v>
      </c>
      <c r="N378" s="518">
        <f t="shared" si="300"/>
        <v>0</v>
      </c>
      <c r="O378" s="518">
        <f t="shared" si="300"/>
        <v>0</v>
      </c>
      <c r="P378" s="518">
        <f t="shared" si="300"/>
        <v>0</v>
      </c>
      <c r="Q378" s="518">
        <f t="shared" si="300"/>
        <v>0</v>
      </c>
      <c r="R378" s="518">
        <f t="shared" si="300"/>
        <v>0</v>
      </c>
      <c r="S378" s="518">
        <f t="shared" si="300"/>
        <v>0</v>
      </c>
      <c r="T378" s="518">
        <f t="shared" si="300"/>
        <v>0</v>
      </c>
      <c r="U378" s="518">
        <f t="shared" si="300"/>
        <v>0</v>
      </c>
      <c r="V378" s="518">
        <f t="shared" si="300"/>
        <v>0</v>
      </c>
      <c r="W378" s="518">
        <f t="shared" si="300"/>
        <v>0</v>
      </c>
      <c r="X378" s="518">
        <f t="shared" si="300"/>
        <v>0</v>
      </c>
      <c r="Y378" s="518">
        <f t="shared" si="300"/>
        <v>0</v>
      </c>
      <c r="Z378" s="518">
        <f t="shared" si="300"/>
        <v>0</v>
      </c>
      <c r="AA378" s="518">
        <f t="shared" si="300"/>
        <v>0</v>
      </c>
      <c r="AB378" s="518">
        <f t="shared" si="300"/>
        <v>0</v>
      </c>
      <c r="AC378" s="518">
        <f t="shared" si="300"/>
        <v>0</v>
      </c>
      <c r="AD378" s="518">
        <f t="shared" si="300"/>
        <v>0</v>
      </c>
      <c r="AE378" s="518">
        <f t="shared" si="300"/>
        <v>0</v>
      </c>
      <c r="AF378" s="518">
        <f t="shared" si="300"/>
        <v>0</v>
      </c>
      <c r="AG378" s="518">
        <f t="shared" si="300"/>
        <v>0</v>
      </c>
      <c r="AH378" s="518">
        <f t="shared" si="300"/>
        <v>0</v>
      </c>
      <c r="AI378" s="518">
        <f t="shared" si="300"/>
        <v>0</v>
      </c>
      <c r="AJ378" s="518">
        <f t="shared" si="300"/>
        <v>0</v>
      </c>
      <c r="AK378" s="518">
        <f t="shared" si="300"/>
        <v>0</v>
      </c>
      <c r="AL378" s="518">
        <f t="shared" si="300"/>
        <v>0</v>
      </c>
      <c r="AM378" s="518">
        <v>0</v>
      </c>
      <c r="AN378" s="518">
        <f t="shared" si="261"/>
        <v>0</v>
      </c>
      <c r="AO378" s="514">
        <f t="shared" si="266"/>
        <v>0</v>
      </c>
      <c r="AP378" s="515">
        <f t="shared" si="267"/>
        <v>0</v>
      </c>
      <c r="AQ378" s="516">
        <f t="shared" si="268"/>
        <v>0</v>
      </c>
      <c r="AR378" s="516">
        <f t="shared" si="269"/>
        <v>0</v>
      </c>
      <c r="AS378" s="514">
        <f t="shared" si="270"/>
        <v>0</v>
      </c>
      <c r="AT378" s="516">
        <f t="shared" si="271"/>
        <v>0</v>
      </c>
      <c r="AU378" s="516">
        <f t="shared" si="272"/>
        <v>0</v>
      </c>
      <c r="AV378" s="516">
        <f t="shared" si="273"/>
        <v>0</v>
      </c>
      <c r="AW378" s="516">
        <f t="shared" si="274"/>
        <v>0</v>
      </c>
      <c r="AX378" s="516">
        <f t="shared" si="275"/>
        <v>0</v>
      </c>
      <c r="AY378" s="516">
        <f t="shared" si="276"/>
        <v>0</v>
      </c>
      <c r="AZ378" s="516">
        <f t="shared" si="277"/>
        <v>0</v>
      </c>
    </row>
    <row r="379" spans="1:52">
      <c r="A379" s="520">
        <v>1</v>
      </c>
      <c r="B379" s="522">
        <v>3</v>
      </c>
      <c r="C379" s="522">
        <v>6</v>
      </c>
      <c r="D379" s="522">
        <v>363</v>
      </c>
      <c r="E379" s="520">
        <v>1</v>
      </c>
      <c r="F379" s="520"/>
      <c r="G379" s="521" t="s">
        <v>319</v>
      </c>
      <c r="H379" s="519"/>
      <c r="I379" s="519"/>
      <c r="J379" s="519"/>
      <c r="K379" s="519"/>
      <c r="L379" s="519"/>
      <c r="M379" s="519"/>
      <c r="N379" s="519"/>
      <c r="O379" s="519"/>
      <c r="P379" s="519"/>
      <c r="Q379" s="519"/>
      <c r="R379" s="519"/>
      <c r="S379" s="519"/>
      <c r="T379" s="519"/>
      <c r="U379" s="519"/>
      <c r="V379" s="519"/>
      <c r="W379" s="519"/>
      <c r="X379" s="519"/>
      <c r="Y379" s="519"/>
      <c r="Z379" s="519"/>
      <c r="AA379" s="519"/>
      <c r="AB379" s="519"/>
      <c r="AC379" s="519"/>
      <c r="AD379" s="519"/>
      <c r="AE379" s="519"/>
      <c r="AF379" s="519"/>
      <c r="AG379" s="519"/>
      <c r="AH379" s="519"/>
      <c r="AI379" s="519"/>
      <c r="AJ379" s="519"/>
      <c r="AK379" s="519"/>
      <c r="AL379" s="519"/>
      <c r="AM379" s="519"/>
      <c r="AN379" s="519">
        <f t="shared" si="261"/>
        <v>0</v>
      </c>
      <c r="AO379" s="514">
        <f t="shared" si="266"/>
        <v>0</v>
      </c>
      <c r="AP379" s="515">
        <f t="shared" si="267"/>
        <v>0</v>
      </c>
      <c r="AQ379" s="516">
        <f t="shared" si="268"/>
        <v>0</v>
      </c>
      <c r="AR379" s="516">
        <f t="shared" si="269"/>
        <v>0</v>
      </c>
      <c r="AS379" s="514">
        <f t="shared" si="270"/>
        <v>0</v>
      </c>
      <c r="AT379" s="516">
        <f t="shared" si="271"/>
        <v>0</v>
      </c>
      <c r="AU379" s="516">
        <f t="shared" si="272"/>
        <v>0</v>
      </c>
      <c r="AV379" s="516">
        <f t="shared" si="273"/>
        <v>0</v>
      </c>
      <c r="AW379" s="516">
        <f t="shared" si="274"/>
        <v>0</v>
      </c>
      <c r="AX379" s="516">
        <f t="shared" si="275"/>
        <v>0</v>
      </c>
      <c r="AY379" s="516">
        <f t="shared" si="276"/>
        <v>0</v>
      </c>
      <c r="AZ379" s="516">
        <f t="shared" si="277"/>
        <v>0</v>
      </c>
    </row>
    <row r="380" spans="1:52">
      <c r="A380" s="520">
        <v>1</v>
      </c>
      <c r="B380" s="522">
        <v>3</v>
      </c>
      <c r="C380" s="522">
        <v>6</v>
      </c>
      <c r="D380" s="522">
        <v>364</v>
      </c>
      <c r="E380" s="523"/>
      <c r="F380" s="523"/>
      <c r="G380" s="524" t="s">
        <v>320</v>
      </c>
      <c r="H380" s="518">
        <f>+H381</f>
        <v>0</v>
      </c>
      <c r="I380" s="518">
        <f t="shared" ref="I380:AL380" si="301">+I381</f>
        <v>0</v>
      </c>
      <c r="J380" s="518">
        <f t="shared" si="301"/>
        <v>0</v>
      </c>
      <c r="K380" s="518">
        <f t="shared" si="301"/>
        <v>0</v>
      </c>
      <c r="L380" s="518">
        <f t="shared" si="301"/>
        <v>0</v>
      </c>
      <c r="M380" s="518">
        <f t="shared" si="301"/>
        <v>0</v>
      </c>
      <c r="N380" s="518">
        <f t="shared" si="301"/>
        <v>0</v>
      </c>
      <c r="O380" s="518">
        <f t="shared" si="301"/>
        <v>0</v>
      </c>
      <c r="P380" s="518">
        <f t="shared" si="301"/>
        <v>0</v>
      </c>
      <c r="Q380" s="518">
        <f t="shared" si="301"/>
        <v>0</v>
      </c>
      <c r="R380" s="518">
        <f t="shared" si="301"/>
        <v>0</v>
      </c>
      <c r="S380" s="518">
        <f t="shared" si="301"/>
        <v>0</v>
      </c>
      <c r="T380" s="518">
        <f t="shared" si="301"/>
        <v>0</v>
      </c>
      <c r="U380" s="518">
        <f t="shared" si="301"/>
        <v>0</v>
      </c>
      <c r="V380" s="518">
        <f t="shared" si="301"/>
        <v>0</v>
      </c>
      <c r="W380" s="518">
        <f t="shared" si="301"/>
        <v>0</v>
      </c>
      <c r="X380" s="518">
        <f t="shared" si="301"/>
        <v>0</v>
      </c>
      <c r="Y380" s="518">
        <f t="shared" si="301"/>
        <v>0</v>
      </c>
      <c r="Z380" s="518">
        <f t="shared" si="301"/>
        <v>0</v>
      </c>
      <c r="AA380" s="518">
        <f t="shared" si="301"/>
        <v>0</v>
      </c>
      <c r="AB380" s="518">
        <f t="shared" si="301"/>
        <v>0</v>
      </c>
      <c r="AC380" s="518">
        <f t="shared" si="301"/>
        <v>0</v>
      </c>
      <c r="AD380" s="518">
        <f t="shared" si="301"/>
        <v>0</v>
      </c>
      <c r="AE380" s="518">
        <f t="shared" si="301"/>
        <v>0</v>
      </c>
      <c r="AF380" s="518">
        <f t="shared" si="301"/>
        <v>0</v>
      </c>
      <c r="AG380" s="518">
        <f t="shared" si="301"/>
        <v>0</v>
      </c>
      <c r="AH380" s="518">
        <f t="shared" si="301"/>
        <v>0</v>
      </c>
      <c r="AI380" s="518">
        <f t="shared" si="301"/>
        <v>0</v>
      </c>
      <c r="AJ380" s="518">
        <f t="shared" si="301"/>
        <v>0</v>
      </c>
      <c r="AK380" s="518">
        <f t="shared" si="301"/>
        <v>0</v>
      </c>
      <c r="AL380" s="518">
        <f t="shared" si="301"/>
        <v>0</v>
      </c>
      <c r="AM380" s="518">
        <v>0</v>
      </c>
      <c r="AN380" s="518">
        <f t="shared" si="261"/>
        <v>0</v>
      </c>
      <c r="AO380" s="514">
        <f t="shared" si="266"/>
        <v>0</v>
      </c>
      <c r="AP380" s="515">
        <f t="shared" si="267"/>
        <v>0</v>
      </c>
      <c r="AQ380" s="516">
        <f t="shared" si="268"/>
        <v>0</v>
      </c>
      <c r="AR380" s="516">
        <f t="shared" si="269"/>
        <v>0</v>
      </c>
      <c r="AS380" s="514">
        <f t="shared" si="270"/>
        <v>0</v>
      </c>
      <c r="AT380" s="516">
        <f t="shared" si="271"/>
        <v>0</v>
      </c>
      <c r="AU380" s="516">
        <f t="shared" si="272"/>
        <v>0</v>
      </c>
      <c r="AV380" s="516">
        <f t="shared" si="273"/>
        <v>0</v>
      </c>
      <c r="AW380" s="516">
        <f t="shared" si="274"/>
        <v>0</v>
      </c>
      <c r="AX380" s="516">
        <f t="shared" si="275"/>
        <v>0</v>
      </c>
      <c r="AY380" s="516">
        <f t="shared" si="276"/>
        <v>0</v>
      </c>
      <c r="AZ380" s="516">
        <f t="shared" si="277"/>
        <v>0</v>
      </c>
    </row>
    <row r="381" spans="1:52">
      <c r="A381" s="520">
        <v>1</v>
      </c>
      <c r="B381" s="522">
        <v>3</v>
      </c>
      <c r="C381" s="522">
        <v>6</v>
      </c>
      <c r="D381" s="522">
        <v>364</v>
      </c>
      <c r="E381" s="520">
        <v>1</v>
      </c>
      <c r="F381" s="520"/>
      <c r="G381" s="521" t="s">
        <v>320</v>
      </c>
      <c r="H381" s="519"/>
      <c r="I381" s="519"/>
      <c r="J381" s="519"/>
      <c r="K381" s="519"/>
      <c r="L381" s="519"/>
      <c r="M381" s="519"/>
      <c r="N381" s="519"/>
      <c r="O381" s="519"/>
      <c r="P381" s="519"/>
      <c r="Q381" s="519"/>
      <c r="R381" s="519"/>
      <c r="S381" s="519"/>
      <c r="T381" s="519"/>
      <c r="U381" s="519"/>
      <c r="V381" s="519"/>
      <c r="W381" s="519"/>
      <c r="X381" s="519"/>
      <c r="Y381" s="519"/>
      <c r="Z381" s="519"/>
      <c r="AA381" s="519"/>
      <c r="AB381" s="519"/>
      <c r="AC381" s="519"/>
      <c r="AD381" s="519"/>
      <c r="AE381" s="519"/>
      <c r="AF381" s="519"/>
      <c r="AG381" s="519"/>
      <c r="AH381" s="519"/>
      <c r="AI381" s="519"/>
      <c r="AJ381" s="519"/>
      <c r="AK381" s="519"/>
      <c r="AL381" s="519"/>
      <c r="AM381" s="519"/>
      <c r="AN381" s="519">
        <f t="shared" si="261"/>
        <v>0</v>
      </c>
      <c r="AO381" s="514">
        <f t="shared" si="266"/>
        <v>0</v>
      </c>
      <c r="AP381" s="515">
        <f t="shared" si="267"/>
        <v>0</v>
      </c>
      <c r="AQ381" s="516">
        <f t="shared" si="268"/>
        <v>0</v>
      </c>
      <c r="AR381" s="516">
        <f t="shared" si="269"/>
        <v>0</v>
      </c>
      <c r="AS381" s="514">
        <f t="shared" si="270"/>
        <v>0</v>
      </c>
      <c r="AT381" s="516">
        <f t="shared" si="271"/>
        <v>0</v>
      </c>
      <c r="AU381" s="516">
        <f t="shared" si="272"/>
        <v>0</v>
      </c>
      <c r="AV381" s="516">
        <f t="shared" si="273"/>
        <v>0</v>
      </c>
      <c r="AW381" s="516">
        <f t="shared" si="274"/>
        <v>0</v>
      </c>
      <c r="AX381" s="516">
        <f t="shared" si="275"/>
        <v>0</v>
      </c>
      <c r="AY381" s="516">
        <f t="shared" si="276"/>
        <v>0</v>
      </c>
      <c r="AZ381" s="516">
        <f t="shared" si="277"/>
        <v>0</v>
      </c>
    </row>
    <row r="382" spans="1:52">
      <c r="A382" s="520">
        <v>1</v>
      </c>
      <c r="B382" s="522">
        <v>3</v>
      </c>
      <c r="C382" s="522">
        <v>6</v>
      </c>
      <c r="D382" s="522">
        <v>365</v>
      </c>
      <c r="E382" s="523"/>
      <c r="F382" s="523"/>
      <c r="G382" s="524" t="s">
        <v>321</v>
      </c>
      <c r="H382" s="518">
        <f>+H383</f>
        <v>0</v>
      </c>
      <c r="I382" s="518">
        <f t="shared" ref="I382:AL382" si="302">+I383</f>
        <v>0</v>
      </c>
      <c r="J382" s="518">
        <f t="shared" si="302"/>
        <v>0</v>
      </c>
      <c r="K382" s="518">
        <f t="shared" si="302"/>
        <v>0</v>
      </c>
      <c r="L382" s="518">
        <f t="shared" si="302"/>
        <v>0</v>
      </c>
      <c r="M382" s="518">
        <f t="shared" si="302"/>
        <v>0</v>
      </c>
      <c r="N382" s="518">
        <f t="shared" si="302"/>
        <v>0</v>
      </c>
      <c r="O382" s="518">
        <f t="shared" si="302"/>
        <v>0</v>
      </c>
      <c r="P382" s="518">
        <f t="shared" si="302"/>
        <v>0</v>
      </c>
      <c r="Q382" s="518">
        <f t="shared" si="302"/>
        <v>0</v>
      </c>
      <c r="R382" s="518">
        <f t="shared" si="302"/>
        <v>0</v>
      </c>
      <c r="S382" s="518">
        <f t="shared" si="302"/>
        <v>0</v>
      </c>
      <c r="T382" s="518">
        <f t="shared" si="302"/>
        <v>0</v>
      </c>
      <c r="U382" s="518">
        <f t="shared" si="302"/>
        <v>0</v>
      </c>
      <c r="V382" s="518">
        <f t="shared" si="302"/>
        <v>0</v>
      </c>
      <c r="W382" s="518">
        <f t="shared" si="302"/>
        <v>0</v>
      </c>
      <c r="X382" s="518">
        <f t="shared" si="302"/>
        <v>0</v>
      </c>
      <c r="Y382" s="518">
        <f t="shared" si="302"/>
        <v>0</v>
      </c>
      <c r="Z382" s="518">
        <f t="shared" si="302"/>
        <v>0</v>
      </c>
      <c r="AA382" s="518">
        <f t="shared" si="302"/>
        <v>0</v>
      </c>
      <c r="AB382" s="518">
        <f t="shared" si="302"/>
        <v>0</v>
      </c>
      <c r="AC382" s="518">
        <f t="shared" si="302"/>
        <v>0</v>
      </c>
      <c r="AD382" s="518">
        <f t="shared" si="302"/>
        <v>0</v>
      </c>
      <c r="AE382" s="518">
        <f t="shared" si="302"/>
        <v>0</v>
      </c>
      <c r="AF382" s="518">
        <f t="shared" si="302"/>
        <v>0</v>
      </c>
      <c r="AG382" s="518">
        <f t="shared" si="302"/>
        <v>0</v>
      </c>
      <c r="AH382" s="518">
        <f t="shared" si="302"/>
        <v>0</v>
      </c>
      <c r="AI382" s="518">
        <f t="shared" si="302"/>
        <v>0</v>
      </c>
      <c r="AJ382" s="518">
        <f t="shared" si="302"/>
        <v>0</v>
      </c>
      <c r="AK382" s="518">
        <f t="shared" si="302"/>
        <v>0</v>
      </c>
      <c r="AL382" s="518">
        <f t="shared" si="302"/>
        <v>0</v>
      </c>
      <c r="AM382" s="518">
        <v>0</v>
      </c>
      <c r="AN382" s="518">
        <f t="shared" si="261"/>
        <v>0</v>
      </c>
      <c r="AO382" s="514">
        <f t="shared" si="266"/>
        <v>0</v>
      </c>
      <c r="AP382" s="515">
        <f t="shared" si="267"/>
        <v>0</v>
      </c>
      <c r="AQ382" s="516">
        <f t="shared" si="268"/>
        <v>0</v>
      </c>
      <c r="AR382" s="516">
        <f t="shared" si="269"/>
        <v>0</v>
      </c>
      <c r="AS382" s="514">
        <f t="shared" si="270"/>
        <v>0</v>
      </c>
      <c r="AT382" s="516">
        <f t="shared" si="271"/>
        <v>0</v>
      </c>
      <c r="AU382" s="516">
        <f t="shared" si="272"/>
        <v>0</v>
      </c>
      <c r="AV382" s="516">
        <f t="shared" si="273"/>
        <v>0</v>
      </c>
      <c r="AW382" s="516">
        <f t="shared" si="274"/>
        <v>0</v>
      </c>
      <c r="AX382" s="516">
        <f t="shared" si="275"/>
        <v>0</v>
      </c>
      <c r="AY382" s="516">
        <f t="shared" si="276"/>
        <v>0</v>
      </c>
      <c r="AZ382" s="516">
        <f t="shared" si="277"/>
        <v>0</v>
      </c>
    </row>
    <row r="383" spans="1:52">
      <c r="A383" s="520">
        <v>1</v>
      </c>
      <c r="B383" s="522">
        <v>3</v>
      </c>
      <c r="C383" s="522">
        <v>6</v>
      </c>
      <c r="D383" s="522">
        <v>365</v>
      </c>
      <c r="E383" s="520">
        <v>1</v>
      </c>
      <c r="F383" s="520"/>
      <c r="G383" s="521" t="s">
        <v>321</v>
      </c>
      <c r="H383" s="519"/>
      <c r="I383" s="519"/>
      <c r="J383" s="519"/>
      <c r="K383" s="519"/>
      <c r="L383" s="519"/>
      <c r="M383" s="519"/>
      <c r="N383" s="519"/>
      <c r="O383" s="519"/>
      <c r="P383" s="519"/>
      <c r="Q383" s="519"/>
      <c r="R383" s="519"/>
      <c r="S383" s="519"/>
      <c r="T383" s="519"/>
      <c r="U383" s="519"/>
      <c r="V383" s="519"/>
      <c r="W383" s="519"/>
      <c r="X383" s="519"/>
      <c r="Y383" s="519"/>
      <c r="Z383" s="519"/>
      <c r="AA383" s="519"/>
      <c r="AB383" s="519"/>
      <c r="AC383" s="519"/>
      <c r="AD383" s="519"/>
      <c r="AE383" s="519"/>
      <c r="AF383" s="519"/>
      <c r="AG383" s="519"/>
      <c r="AH383" s="519"/>
      <c r="AI383" s="519"/>
      <c r="AJ383" s="519"/>
      <c r="AK383" s="519"/>
      <c r="AL383" s="519"/>
      <c r="AM383" s="519"/>
      <c r="AN383" s="519">
        <f t="shared" ref="AN383:AN446" si="303">SUM(H383:AL383)</f>
        <v>0</v>
      </c>
      <c r="AO383" s="514">
        <f t="shared" si="266"/>
        <v>0</v>
      </c>
      <c r="AP383" s="515">
        <f t="shared" si="267"/>
        <v>0</v>
      </c>
      <c r="AQ383" s="516">
        <f t="shared" si="268"/>
        <v>0</v>
      </c>
      <c r="AR383" s="516">
        <f t="shared" si="269"/>
        <v>0</v>
      </c>
      <c r="AS383" s="514">
        <f t="shared" si="270"/>
        <v>0</v>
      </c>
      <c r="AT383" s="516">
        <f t="shared" si="271"/>
        <v>0</v>
      </c>
      <c r="AU383" s="516">
        <f t="shared" si="272"/>
        <v>0</v>
      </c>
      <c r="AV383" s="516">
        <f t="shared" si="273"/>
        <v>0</v>
      </c>
      <c r="AW383" s="516">
        <f t="shared" si="274"/>
        <v>0</v>
      </c>
      <c r="AX383" s="516">
        <f t="shared" si="275"/>
        <v>0</v>
      </c>
      <c r="AY383" s="516">
        <f t="shared" si="276"/>
        <v>0</v>
      </c>
      <c r="AZ383" s="516">
        <f t="shared" si="277"/>
        <v>0</v>
      </c>
    </row>
    <row r="384" spans="1:52">
      <c r="A384" s="520">
        <v>1</v>
      </c>
      <c r="B384" s="522">
        <v>3</v>
      </c>
      <c r="C384" s="522">
        <v>6</v>
      </c>
      <c r="D384" s="522">
        <v>366</v>
      </c>
      <c r="E384" s="520"/>
      <c r="F384" s="520"/>
      <c r="G384" s="524" t="s">
        <v>322</v>
      </c>
      <c r="H384" s="518">
        <f>+H385</f>
        <v>0</v>
      </c>
      <c r="I384" s="518">
        <f t="shared" ref="I384:AL384" si="304">+I385</f>
        <v>0</v>
      </c>
      <c r="J384" s="518">
        <f t="shared" si="304"/>
        <v>0</v>
      </c>
      <c r="K384" s="518">
        <f t="shared" si="304"/>
        <v>0</v>
      </c>
      <c r="L384" s="518">
        <f t="shared" si="304"/>
        <v>0</v>
      </c>
      <c r="M384" s="518">
        <f t="shared" si="304"/>
        <v>0</v>
      </c>
      <c r="N384" s="518">
        <f t="shared" si="304"/>
        <v>0</v>
      </c>
      <c r="O384" s="518">
        <f t="shared" si="304"/>
        <v>0</v>
      </c>
      <c r="P384" s="518">
        <f t="shared" si="304"/>
        <v>0</v>
      </c>
      <c r="Q384" s="518">
        <f t="shared" si="304"/>
        <v>0</v>
      </c>
      <c r="R384" s="518">
        <f t="shared" si="304"/>
        <v>0</v>
      </c>
      <c r="S384" s="518">
        <f t="shared" si="304"/>
        <v>0</v>
      </c>
      <c r="T384" s="518">
        <f t="shared" si="304"/>
        <v>0</v>
      </c>
      <c r="U384" s="518">
        <f t="shared" si="304"/>
        <v>0</v>
      </c>
      <c r="V384" s="518">
        <f t="shared" si="304"/>
        <v>0</v>
      </c>
      <c r="W384" s="518">
        <f t="shared" si="304"/>
        <v>0</v>
      </c>
      <c r="X384" s="518">
        <f t="shared" si="304"/>
        <v>0</v>
      </c>
      <c r="Y384" s="518">
        <f t="shared" si="304"/>
        <v>0</v>
      </c>
      <c r="Z384" s="518">
        <f t="shared" si="304"/>
        <v>0</v>
      </c>
      <c r="AA384" s="518">
        <f t="shared" si="304"/>
        <v>0</v>
      </c>
      <c r="AB384" s="518">
        <f t="shared" si="304"/>
        <v>0</v>
      </c>
      <c r="AC384" s="518">
        <f t="shared" si="304"/>
        <v>0</v>
      </c>
      <c r="AD384" s="518">
        <f t="shared" si="304"/>
        <v>0</v>
      </c>
      <c r="AE384" s="518">
        <f t="shared" si="304"/>
        <v>0</v>
      </c>
      <c r="AF384" s="518">
        <f t="shared" si="304"/>
        <v>0</v>
      </c>
      <c r="AG384" s="518">
        <f t="shared" si="304"/>
        <v>0</v>
      </c>
      <c r="AH384" s="518">
        <f t="shared" si="304"/>
        <v>0</v>
      </c>
      <c r="AI384" s="518">
        <f t="shared" si="304"/>
        <v>0</v>
      </c>
      <c r="AJ384" s="518">
        <f t="shared" si="304"/>
        <v>0</v>
      </c>
      <c r="AK384" s="518">
        <f t="shared" si="304"/>
        <v>0</v>
      </c>
      <c r="AL384" s="518">
        <f t="shared" si="304"/>
        <v>0</v>
      </c>
      <c r="AM384" s="518">
        <v>0</v>
      </c>
      <c r="AN384" s="518">
        <f t="shared" si="303"/>
        <v>0</v>
      </c>
      <c r="AO384" s="514">
        <f t="shared" si="266"/>
        <v>0</v>
      </c>
      <c r="AP384" s="515">
        <f t="shared" si="267"/>
        <v>0</v>
      </c>
      <c r="AQ384" s="516">
        <f t="shared" si="268"/>
        <v>0</v>
      </c>
      <c r="AR384" s="516">
        <f t="shared" si="269"/>
        <v>0</v>
      </c>
      <c r="AS384" s="514">
        <f t="shared" si="270"/>
        <v>0</v>
      </c>
      <c r="AT384" s="516">
        <f t="shared" si="271"/>
        <v>0</v>
      </c>
      <c r="AU384" s="516">
        <f t="shared" si="272"/>
        <v>0</v>
      </c>
      <c r="AV384" s="516">
        <f t="shared" si="273"/>
        <v>0</v>
      </c>
      <c r="AW384" s="516">
        <f t="shared" si="274"/>
        <v>0</v>
      </c>
      <c r="AX384" s="516">
        <f t="shared" si="275"/>
        <v>0</v>
      </c>
      <c r="AY384" s="516">
        <f t="shared" si="276"/>
        <v>0</v>
      </c>
      <c r="AZ384" s="516">
        <f t="shared" si="277"/>
        <v>0</v>
      </c>
    </row>
    <row r="385" spans="1:52">
      <c r="A385" s="520">
        <v>1</v>
      </c>
      <c r="B385" s="522">
        <v>3</v>
      </c>
      <c r="C385" s="522">
        <v>6</v>
      </c>
      <c r="D385" s="522">
        <v>366</v>
      </c>
      <c r="E385" s="520">
        <v>1</v>
      </c>
      <c r="F385" s="520"/>
      <c r="G385" s="521" t="s">
        <v>322</v>
      </c>
      <c r="H385" s="519"/>
      <c r="I385" s="519"/>
      <c r="J385" s="519"/>
      <c r="K385" s="519"/>
      <c r="L385" s="519"/>
      <c r="M385" s="519"/>
      <c r="N385" s="519"/>
      <c r="O385" s="519"/>
      <c r="P385" s="519"/>
      <c r="Q385" s="519"/>
      <c r="R385" s="519"/>
      <c r="S385" s="519"/>
      <c r="T385" s="519"/>
      <c r="U385" s="519"/>
      <c r="V385" s="519"/>
      <c r="W385" s="519"/>
      <c r="X385" s="519"/>
      <c r="Y385" s="519"/>
      <c r="Z385" s="519"/>
      <c r="AA385" s="519"/>
      <c r="AB385" s="519"/>
      <c r="AC385" s="519"/>
      <c r="AD385" s="519"/>
      <c r="AE385" s="519"/>
      <c r="AF385" s="519"/>
      <c r="AG385" s="519"/>
      <c r="AH385" s="519"/>
      <c r="AI385" s="519"/>
      <c r="AJ385" s="519"/>
      <c r="AK385" s="519"/>
      <c r="AL385" s="519"/>
      <c r="AM385" s="519"/>
      <c r="AN385" s="519">
        <f t="shared" si="303"/>
        <v>0</v>
      </c>
      <c r="AO385" s="514">
        <f t="shared" si="266"/>
        <v>0</v>
      </c>
      <c r="AP385" s="515">
        <f t="shared" si="267"/>
        <v>0</v>
      </c>
      <c r="AQ385" s="516">
        <f t="shared" si="268"/>
        <v>0</v>
      </c>
      <c r="AR385" s="516">
        <f t="shared" si="269"/>
        <v>0</v>
      </c>
      <c r="AS385" s="514">
        <f t="shared" si="270"/>
        <v>0</v>
      </c>
      <c r="AT385" s="516">
        <f t="shared" si="271"/>
        <v>0</v>
      </c>
      <c r="AU385" s="516">
        <f t="shared" si="272"/>
        <v>0</v>
      </c>
      <c r="AV385" s="516">
        <f t="shared" si="273"/>
        <v>0</v>
      </c>
      <c r="AW385" s="516">
        <f t="shared" si="274"/>
        <v>0</v>
      </c>
      <c r="AX385" s="516">
        <f t="shared" si="275"/>
        <v>0</v>
      </c>
      <c r="AY385" s="516">
        <f t="shared" si="276"/>
        <v>0</v>
      </c>
      <c r="AZ385" s="516">
        <f t="shared" si="277"/>
        <v>0</v>
      </c>
    </row>
    <row r="386" spans="1:52">
      <c r="A386" s="520">
        <v>1</v>
      </c>
      <c r="B386" s="522">
        <v>3</v>
      </c>
      <c r="C386" s="522">
        <v>6</v>
      </c>
      <c r="D386" s="522">
        <v>369</v>
      </c>
      <c r="E386" s="520"/>
      <c r="F386" s="520"/>
      <c r="G386" s="524" t="s">
        <v>323</v>
      </c>
      <c r="H386" s="518">
        <f>SUM(H387:H390)</f>
        <v>0</v>
      </c>
      <c r="I386" s="518">
        <f t="shared" ref="I386:AL386" si="305">SUM(I387:I390)</f>
        <v>0</v>
      </c>
      <c r="J386" s="518">
        <f t="shared" si="305"/>
        <v>0</v>
      </c>
      <c r="K386" s="518">
        <f t="shared" si="305"/>
        <v>0</v>
      </c>
      <c r="L386" s="518">
        <f t="shared" si="305"/>
        <v>0</v>
      </c>
      <c r="M386" s="518">
        <f t="shared" si="305"/>
        <v>0</v>
      </c>
      <c r="N386" s="518">
        <f t="shared" si="305"/>
        <v>0</v>
      </c>
      <c r="O386" s="518">
        <f t="shared" si="305"/>
        <v>0</v>
      </c>
      <c r="P386" s="518">
        <f t="shared" si="305"/>
        <v>0</v>
      </c>
      <c r="Q386" s="518">
        <f t="shared" si="305"/>
        <v>0</v>
      </c>
      <c r="R386" s="518">
        <f t="shared" si="305"/>
        <v>0</v>
      </c>
      <c r="S386" s="518">
        <f t="shared" si="305"/>
        <v>0</v>
      </c>
      <c r="T386" s="518">
        <f t="shared" si="305"/>
        <v>0</v>
      </c>
      <c r="U386" s="518">
        <f t="shared" si="305"/>
        <v>0</v>
      </c>
      <c r="V386" s="518">
        <f>SUM(V387:V390)</f>
        <v>0</v>
      </c>
      <c r="W386" s="518">
        <f t="shared" si="305"/>
        <v>0</v>
      </c>
      <c r="X386" s="518">
        <f t="shared" si="305"/>
        <v>0</v>
      </c>
      <c r="Y386" s="518">
        <f t="shared" si="305"/>
        <v>0</v>
      </c>
      <c r="Z386" s="518">
        <f t="shared" si="305"/>
        <v>0</v>
      </c>
      <c r="AA386" s="518">
        <f t="shared" si="305"/>
        <v>0</v>
      </c>
      <c r="AB386" s="518">
        <f t="shared" si="305"/>
        <v>0</v>
      </c>
      <c r="AC386" s="518">
        <f t="shared" si="305"/>
        <v>0</v>
      </c>
      <c r="AD386" s="518">
        <f t="shared" si="305"/>
        <v>0</v>
      </c>
      <c r="AE386" s="518">
        <f t="shared" si="305"/>
        <v>0</v>
      </c>
      <c r="AF386" s="518">
        <f t="shared" si="305"/>
        <v>0</v>
      </c>
      <c r="AG386" s="518">
        <f t="shared" si="305"/>
        <v>0</v>
      </c>
      <c r="AH386" s="518">
        <f t="shared" si="305"/>
        <v>0</v>
      </c>
      <c r="AI386" s="518">
        <f t="shared" si="305"/>
        <v>0</v>
      </c>
      <c r="AJ386" s="518">
        <f t="shared" si="305"/>
        <v>0</v>
      </c>
      <c r="AK386" s="518">
        <f t="shared" si="305"/>
        <v>0</v>
      </c>
      <c r="AL386" s="518">
        <f t="shared" si="305"/>
        <v>0</v>
      </c>
      <c r="AM386" s="518">
        <v>0</v>
      </c>
      <c r="AN386" s="518">
        <f t="shared" si="303"/>
        <v>0</v>
      </c>
      <c r="AO386" s="514">
        <f t="shared" si="266"/>
        <v>0</v>
      </c>
      <c r="AP386" s="515">
        <f t="shared" si="267"/>
        <v>0</v>
      </c>
      <c r="AQ386" s="516">
        <f t="shared" si="268"/>
        <v>0</v>
      </c>
      <c r="AR386" s="516">
        <f t="shared" si="269"/>
        <v>0</v>
      </c>
      <c r="AS386" s="514">
        <f t="shared" si="270"/>
        <v>0</v>
      </c>
      <c r="AT386" s="516">
        <f t="shared" si="271"/>
        <v>0</v>
      </c>
      <c r="AU386" s="516">
        <f t="shared" si="272"/>
        <v>0</v>
      </c>
      <c r="AV386" s="516">
        <f t="shared" si="273"/>
        <v>0</v>
      </c>
      <c r="AW386" s="516">
        <f t="shared" si="274"/>
        <v>0</v>
      </c>
      <c r="AX386" s="516">
        <f t="shared" si="275"/>
        <v>0</v>
      </c>
      <c r="AY386" s="516">
        <f t="shared" si="276"/>
        <v>0</v>
      </c>
      <c r="AZ386" s="516">
        <f t="shared" si="277"/>
        <v>0</v>
      </c>
    </row>
    <row r="387" spans="1:52">
      <c r="A387" s="520">
        <v>1</v>
      </c>
      <c r="B387" s="522">
        <v>3</v>
      </c>
      <c r="C387" s="522">
        <v>6</v>
      </c>
      <c r="D387" s="522">
        <v>369</v>
      </c>
      <c r="E387" s="520">
        <v>1</v>
      </c>
      <c r="F387" s="520"/>
      <c r="G387" s="521" t="s">
        <v>324</v>
      </c>
      <c r="H387" s="519"/>
      <c r="I387" s="519"/>
      <c r="J387" s="519"/>
      <c r="K387" s="519"/>
      <c r="L387" s="519"/>
      <c r="M387" s="519"/>
      <c r="N387" s="519"/>
      <c r="O387" s="519"/>
      <c r="P387" s="519"/>
      <c r="Q387" s="519"/>
      <c r="R387" s="519"/>
      <c r="S387" s="519"/>
      <c r="T387" s="519"/>
      <c r="U387" s="519"/>
      <c r="V387" s="519"/>
      <c r="W387" s="519"/>
      <c r="X387" s="519"/>
      <c r="Y387" s="519"/>
      <c r="Z387" s="519"/>
      <c r="AA387" s="519"/>
      <c r="AB387" s="519"/>
      <c r="AC387" s="519"/>
      <c r="AD387" s="519"/>
      <c r="AE387" s="519"/>
      <c r="AF387" s="519"/>
      <c r="AG387" s="519"/>
      <c r="AH387" s="519"/>
      <c r="AI387" s="519"/>
      <c r="AJ387" s="519"/>
      <c r="AK387" s="519"/>
      <c r="AL387" s="519"/>
      <c r="AM387" s="519"/>
      <c r="AN387" s="519">
        <f t="shared" si="303"/>
        <v>0</v>
      </c>
      <c r="AO387" s="514">
        <f t="shared" si="266"/>
        <v>0</v>
      </c>
      <c r="AP387" s="515">
        <f t="shared" si="267"/>
        <v>0</v>
      </c>
      <c r="AQ387" s="516">
        <f t="shared" si="268"/>
        <v>0</v>
      </c>
      <c r="AR387" s="516">
        <f t="shared" si="269"/>
        <v>0</v>
      </c>
      <c r="AS387" s="514">
        <f t="shared" si="270"/>
        <v>0</v>
      </c>
      <c r="AT387" s="516">
        <f t="shared" si="271"/>
        <v>0</v>
      </c>
      <c r="AU387" s="516">
        <f t="shared" si="272"/>
        <v>0</v>
      </c>
      <c r="AV387" s="516">
        <f t="shared" si="273"/>
        <v>0</v>
      </c>
      <c r="AW387" s="516">
        <f t="shared" si="274"/>
        <v>0</v>
      </c>
      <c r="AX387" s="516">
        <f t="shared" si="275"/>
        <v>0</v>
      </c>
      <c r="AY387" s="516">
        <f t="shared" si="276"/>
        <v>0</v>
      </c>
      <c r="AZ387" s="516">
        <f t="shared" si="277"/>
        <v>0</v>
      </c>
    </row>
    <row r="388" spans="1:52">
      <c r="A388" s="520">
        <v>1</v>
      </c>
      <c r="B388" s="522">
        <v>3</v>
      </c>
      <c r="C388" s="522">
        <v>6</v>
      </c>
      <c r="D388" s="522">
        <v>369</v>
      </c>
      <c r="E388" s="520">
        <v>2</v>
      </c>
      <c r="F388" s="520"/>
      <c r="G388" s="521" t="s">
        <v>325</v>
      </c>
      <c r="H388" s="519"/>
      <c r="I388" s="519"/>
      <c r="J388" s="519"/>
      <c r="K388" s="519"/>
      <c r="L388" s="519"/>
      <c r="M388" s="519"/>
      <c r="N388" s="519"/>
      <c r="O388" s="519"/>
      <c r="P388" s="519"/>
      <c r="Q388" s="519"/>
      <c r="R388" s="519"/>
      <c r="S388" s="519"/>
      <c r="T388" s="519"/>
      <c r="U388" s="519"/>
      <c r="V388" s="519"/>
      <c r="W388" s="519"/>
      <c r="X388" s="519"/>
      <c r="Y388" s="519"/>
      <c r="Z388" s="519"/>
      <c r="AA388" s="519"/>
      <c r="AB388" s="519"/>
      <c r="AC388" s="519"/>
      <c r="AD388" s="519"/>
      <c r="AE388" s="519"/>
      <c r="AF388" s="519"/>
      <c r="AG388" s="519"/>
      <c r="AH388" s="519"/>
      <c r="AI388" s="519"/>
      <c r="AJ388" s="519"/>
      <c r="AK388" s="519">
        <v>0</v>
      </c>
      <c r="AL388" s="519"/>
      <c r="AM388" s="519"/>
      <c r="AN388" s="519">
        <f t="shared" si="303"/>
        <v>0</v>
      </c>
      <c r="AO388" s="514">
        <f t="shared" si="266"/>
        <v>0</v>
      </c>
      <c r="AP388" s="515">
        <f t="shared" si="267"/>
        <v>0</v>
      </c>
      <c r="AQ388" s="516">
        <f t="shared" si="268"/>
        <v>0</v>
      </c>
      <c r="AR388" s="516">
        <f t="shared" si="269"/>
        <v>0</v>
      </c>
      <c r="AS388" s="514">
        <f t="shared" si="270"/>
        <v>0</v>
      </c>
      <c r="AT388" s="516">
        <f t="shared" si="271"/>
        <v>0</v>
      </c>
      <c r="AU388" s="516">
        <f t="shared" si="272"/>
        <v>0</v>
      </c>
      <c r="AV388" s="516">
        <f t="shared" si="273"/>
        <v>0</v>
      </c>
      <c r="AW388" s="516">
        <f t="shared" si="274"/>
        <v>0</v>
      </c>
      <c r="AX388" s="516">
        <f t="shared" si="275"/>
        <v>0</v>
      </c>
      <c r="AY388" s="516">
        <f t="shared" si="276"/>
        <v>0</v>
      </c>
      <c r="AZ388" s="516">
        <f t="shared" si="277"/>
        <v>0</v>
      </c>
    </row>
    <row r="389" spans="1:52">
      <c r="A389" s="520">
        <v>1</v>
      </c>
      <c r="B389" s="522">
        <v>3</v>
      </c>
      <c r="C389" s="522">
        <v>6</v>
      </c>
      <c r="D389" s="522">
        <v>369</v>
      </c>
      <c r="E389" s="520">
        <v>3</v>
      </c>
      <c r="F389" s="520"/>
      <c r="G389" s="521" t="s">
        <v>326</v>
      </c>
      <c r="H389" s="519"/>
      <c r="I389" s="519"/>
      <c r="J389" s="519"/>
      <c r="K389" s="519"/>
      <c r="L389" s="519"/>
      <c r="M389" s="519"/>
      <c r="N389" s="519"/>
      <c r="O389" s="519"/>
      <c r="P389" s="519"/>
      <c r="Q389" s="519"/>
      <c r="R389" s="519"/>
      <c r="S389" s="519"/>
      <c r="T389" s="519"/>
      <c r="U389" s="519"/>
      <c r="V389" s="519"/>
      <c r="W389" s="519"/>
      <c r="X389" s="519"/>
      <c r="Y389" s="519"/>
      <c r="Z389" s="519"/>
      <c r="AA389" s="519"/>
      <c r="AB389" s="519"/>
      <c r="AC389" s="519"/>
      <c r="AD389" s="519"/>
      <c r="AE389" s="519"/>
      <c r="AF389" s="519"/>
      <c r="AG389" s="519"/>
      <c r="AH389" s="519"/>
      <c r="AI389" s="519"/>
      <c r="AJ389" s="519"/>
      <c r="AK389" s="519"/>
      <c r="AL389" s="519"/>
      <c r="AM389" s="519"/>
      <c r="AN389" s="519">
        <f t="shared" si="303"/>
        <v>0</v>
      </c>
      <c r="AO389" s="514">
        <f t="shared" si="266"/>
        <v>0</v>
      </c>
      <c r="AP389" s="515">
        <f t="shared" si="267"/>
        <v>0</v>
      </c>
      <c r="AQ389" s="516">
        <f t="shared" si="268"/>
        <v>0</v>
      </c>
      <c r="AR389" s="516">
        <f t="shared" si="269"/>
        <v>0</v>
      </c>
      <c r="AS389" s="514">
        <f t="shared" si="270"/>
        <v>0</v>
      </c>
      <c r="AT389" s="516">
        <f t="shared" si="271"/>
        <v>0</v>
      </c>
      <c r="AU389" s="516">
        <f t="shared" si="272"/>
        <v>0</v>
      </c>
      <c r="AV389" s="516">
        <f t="shared" si="273"/>
        <v>0</v>
      </c>
      <c r="AW389" s="516">
        <f t="shared" si="274"/>
        <v>0</v>
      </c>
      <c r="AX389" s="516">
        <f t="shared" si="275"/>
        <v>0</v>
      </c>
      <c r="AY389" s="516">
        <f t="shared" si="276"/>
        <v>0</v>
      </c>
      <c r="AZ389" s="516">
        <f t="shared" si="277"/>
        <v>0</v>
      </c>
    </row>
    <row r="390" spans="1:52" s="47" customFormat="1">
      <c r="A390" s="520">
        <v>1</v>
      </c>
      <c r="B390" s="522">
        <v>3</v>
      </c>
      <c r="C390" s="522">
        <v>6</v>
      </c>
      <c r="D390" s="522">
        <v>369</v>
      </c>
      <c r="E390" s="520">
        <v>4</v>
      </c>
      <c r="F390" s="520"/>
      <c r="G390" s="521" t="s">
        <v>323</v>
      </c>
      <c r="H390" s="519"/>
      <c r="I390" s="519"/>
      <c r="J390" s="519"/>
      <c r="K390" s="519"/>
      <c r="L390" s="519"/>
      <c r="M390" s="519"/>
      <c r="N390" s="519"/>
      <c r="O390" s="519"/>
      <c r="P390" s="519"/>
      <c r="Q390" s="519"/>
      <c r="R390" s="519"/>
      <c r="S390" s="519"/>
      <c r="T390" s="519"/>
      <c r="U390" s="519"/>
      <c r="V390" s="519"/>
      <c r="W390" s="519"/>
      <c r="X390" s="519"/>
      <c r="Y390" s="519"/>
      <c r="Z390" s="519"/>
      <c r="AA390" s="519"/>
      <c r="AB390" s="519"/>
      <c r="AC390" s="519"/>
      <c r="AD390" s="519"/>
      <c r="AE390" s="519"/>
      <c r="AF390" s="519"/>
      <c r="AG390" s="519"/>
      <c r="AH390" s="519"/>
      <c r="AI390" s="519"/>
      <c r="AJ390" s="519"/>
      <c r="AK390" s="519"/>
      <c r="AL390" s="519"/>
      <c r="AM390" s="519"/>
      <c r="AN390" s="519">
        <f t="shared" si="303"/>
        <v>0</v>
      </c>
      <c r="AO390" s="514">
        <f t="shared" si="266"/>
        <v>0</v>
      </c>
      <c r="AP390" s="515">
        <f t="shared" si="267"/>
        <v>0</v>
      </c>
      <c r="AQ390" s="516">
        <f t="shared" si="268"/>
        <v>0</v>
      </c>
      <c r="AR390" s="516">
        <f t="shared" si="269"/>
        <v>0</v>
      </c>
      <c r="AS390" s="514">
        <f t="shared" si="270"/>
        <v>0</v>
      </c>
      <c r="AT390" s="516">
        <f t="shared" si="271"/>
        <v>0</v>
      </c>
      <c r="AU390" s="516">
        <f t="shared" si="272"/>
        <v>0</v>
      </c>
      <c r="AV390" s="516">
        <f t="shared" si="273"/>
        <v>0</v>
      </c>
      <c r="AW390" s="516">
        <f t="shared" si="274"/>
        <v>0</v>
      </c>
      <c r="AX390" s="516">
        <f t="shared" si="275"/>
        <v>0</v>
      </c>
      <c r="AY390" s="516">
        <f t="shared" si="276"/>
        <v>0</v>
      </c>
      <c r="AZ390" s="516">
        <f t="shared" si="277"/>
        <v>0</v>
      </c>
    </row>
    <row r="391" spans="1:52">
      <c r="A391" s="520">
        <v>1</v>
      </c>
      <c r="B391" s="522">
        <v>3</v>
      </c>
      <c r="C391" s="522">
        <v>7</v>
      </c>
      <c r="D391" s="522"/>
      <c r="E391" s="523"/>
      <c r="F391" s="523"/>
      <c r="G391" s="524" t="s">
        <v>327</v>
      </c>
      <c r="H391" s="517">
        <f>+H392+H395+H398+H401+H403+H405+H407+H409+H411</f>
        <v>530000</v>
      </c>
      <c r="I391" s="517">
        <f t="shared" ref="I391:AL391" si="306">+I392+I395+I398+I401+I403+I405+I407+I409+I411</f>
        <v>0</v>
      </c>
      <c r="J391" s="517">
        <f t="shared" si="306"/>
        <v>0</v>
      </c>
      <c r="K391" s="517">
        <f t="shared" si="306"/>
        <v>30000</v>
      </c>
      <c r="L391" s="517">
        <f t="shared" si="306"/>
        <v>5000</v>
      </c>
      <c r="M391" s="517">
        <f t="shared" si="306"/>
        <v>200000</v>
      </c>
      <c r="N391" s="517">
        <f t="shared" si="306"/>
        <v>5000</v>
      </c>
      <c r="O391" s="517">
        <f t="shared" si="306"/>
        <v>25000</v>
      </c>
      <c r="P391" s="517">
        <f t="shared" si="306"/>
        <v>0</v>
      </c>
      <c r="Q391" s="517">
        <f t="shared" si="306"/>
        <v>0</v>
      </c>
      <c r="R391" s="517">
        <f t="shared" si="306"/>
        <v>0</v>
      </c>
      <c r="S391" s="517">
        <f t="shared" si="306"/>
        <v>0</v>
      </c>
      <c r="T391" s="517">
        <f t="shared" si="306"/>
        <v>20000</v>
      </c>
      <c r="U391" s="517">
        <f t="shared" si="306"/>
        <v>23000</v>
      </c>
      <c r="V391" s="517">
        <f t="shared" si="306"/>
        <v>0</v>
      </c>
      <c r="W391" s="517">
        <f t="shared" si="306"/>
        <v>0</v>
      </c>
      <c r="X391" s="517">
        <f t="shared" si="306"/>
        <v>0</v>
      </c>
      <c r="Y391" s="517">
        <f t="shared" si="306"/>
        <v>0</v>
      </c>
      <c r="Z391" s="517">
        <f t="shared" si="306"/>
        <v>0</v>
      </c>
      <c r="AA391" s="517">
        <f t="shared" si="306"/>
        <v>0</v>
      </c>
      <c r="AB391" s="517">
        <f t="shared" si="306"/>
        <v>10000</v>
      </c>
      <c r="AC391" s="517">
        <f t="shared" si="306"/>
        <v>0</v>
      </c>
      <c r="AD391" s="517">
        <f t="shared" si="306"/>
        <v>0</v>
      </c>
      <c r="AE391" s="517">
        <f t="shared" si="306"/>
        <v>0</v>
      </c>
      <c r="AF391" s="517">
        <f t="shared" si="306"/>
        <v>0</v>
      </c>
      <c r="AG391" s="517">
        <f t="shared" si="306"/>
        <v>0</v>
      </c>
      <c r="AH391" s="517">
        <f t="shared" si="306"/>
        <v>0</v>
      </c>
      <c r="AI391" s="517">
        <f t="shared" si="306"/>
        <v>0</v>
      </c>
      <c r="AJ391" s="517">
        <f t="shared" si="306"/>
        <v>0</v>
      </c>
      <c r="AK391" s="517">
        <f t="shared" si="306"/>
        <v>0</v>
      </c>
      <c r="AL391" s="517">
        <f t="shared" si="306"/>
        <v>0</v>
      </c>
      <c r="AM391" s="517">
        <v>0</v>
      </c>
      <c r="AN391" s="517">
        <f t="shared" si="303"/>
        <v>848000</v>
      </c>
      <c r="AO391" s="514">
        <f t="shared" si="266"/>
        <v>70666.666666666672</v>
      </c>
      <c r="AP391" s="515">
        <f t="shared" si="267"/>
        <v>70666.666666666672</v>
      </c>
      <c r="AQ391" s="516">
        <f t="shared" si="268"/>
        <v>70666.666666666672</v>
      </c>
      <c r="AR391" s="516">
        <f t="shared" si="269"/>
        <v>70666.666666666672</v>
      </c>
      <c r="AS391" s="514">
        <f t="shared" si="270"/>
        <v>70666.666666666672</v>
      </c>
      <c r="AT391" s="516">
        <f t="shared" si="271"/>
        <v>70666.666666666672</v>
      </c>
      <c r="AU391" s="516">
        <f t="shared" si="272"/>
        <v>70666.666666666672</v>
      </c>
      <c r="AV391" s="516">
        <f t="shared" si="273"/>
        <v>70666.666666666672</v>
      </c>
      <c r="AW391" s="516">
        <f t="shared" si="274"/>
        <v>70666.666666666672</v>
      </c>
      <c r="AX391" s="516">
        <f t="shared" si="275"/>
        <v>70666.666666666672</v>
      </c>
      <c r="AY391" s="516">
        <f t="shared" si="276"/>
        <v>70666.666666666672</v>
      </c>
      <c r="AZ391" s="516">
        <f t="shared" si="277"/>
        <v>70666.666666666672</v>
      </c>
    </row>
    <row r="392" spans="1:52">
      <c r="A392" s="520">
        <v>1</v>
      </c>
      <c r="B392" s="522">
        <v>3</v>
      </c>
      <c r="C392" s="522">
        <v>7</v>
      </c>
      <c r="D392" s="522">
        <v>371</v>
      </c>
      <c r="E392" s="523"/>
      <c r="F392" s="523"/>
      <c r="G392" s="524" t="s">
        <v>328</v>
      </c>
      <c r="H392" s="518">
        <f>+H393+H394</f>
        <v>0</v>
      </c>
      <c r="I392" s="518">
        <f t="shared" ref="I392:AL392" si="307">+I393+I394</f>
        <v>0</v>
      </c>
      <c r="J392" s="518">
        <f t="shared" si="307"/>
        <v>0</v>
      </c>
      <c r="K392" s="518">
        <f t="shared" si="307"/>
        <v>0</v>
      </c>
      <c r="L392" s="518">
        <f t="shared" si="307"/>
        <v>0</v>
      </c>
      <c r="M392" s="518">
        <f t="shared" si="307"/>
        <v>0</v>
      </c>
      <c r="N392" s="518">
        <f t="shared" si="307"/>
        <v>0</v>
      </c>
      <c r="O392" s="518">
        <f t="shared" si="307"/>
        <v>0</v>
      </c>
      <c r="P392" s="518">
        <f t="shared" si="307"/>
        <v>0</v>
      </c>
      <c r="Q392" s="518">
        <f t="shared" si="307"/>
        <v>0</v>
      </c>
      <c r="R392" s="518">
        <f t="shared" si="307"/>
        <v>0</v>
      </c>
      <c r="S392" s="518">
        <f t="shared" si="307"/>
        <v>0</v>
      </c>
      <c r="T392" s="518">
        <f t="shared" si="307"/>
        <v>0</v>
      </c>
      <c r="U392" s="518">
        <f t="shared" si="307"/>
        <v>0</v>
      </c>
      <c r="V392" s="518">
        <f t="shared" si="307"/>
        <v>0</v>
      </c>
      <c r="W392" s="518">
        <f t="shared" si="307"/>
        <v>0</v>
      </c>
      <c r="X392" s="518">
        <f t="shared" si="307"/>
        <v>0</v>
      </c>
      <c r="Y392" s="518">
        <f t="shared" si="307"/>
        <v>0</v>
      </c>
      <c r="Z392" s="518">
        <f t="shared" si="307"/>
        <v>0</v>
      </c>
      <c r="AA392" s="518">
        <f t="shared" si="307"/>
        <v>0</v>
      </c>
      <c r="AB392" s="518">
        <f t="shared" si="307"/>
        <v>0</v>
      </c>
      <c r="AC392" s="518">
        <f t="shared" si="307"/>
        <v>0</v>
      </c>
      <c r="AD392" s="518">
        <f t="shared" si="307"/>
        <v>0</v>
      </c>
      <c r="AE392" s="518">
        <f t="shared" si="307"/>
        <v>0</v>
      </c>
      <c r="AF392" s="518">
        <f t="shared" si="307"/>
        <v>0</v>
      </c>
      <c r="AG392" s="518">
        <f t="shared" si="307"/>
        <v>0</v>
      </c>
      <c r="AH392" s="518">
        <f t="shared" si="307"/>
        <v>0</v>
      </c>
      <c r="AI392" s="518">
        <f t="shared" si="307"/>
        <v>0</v>
      </c>
      <c r="AJ392" s="518">
        <f t="shared" si="307"/>
        <v>0</v>
      </c>
      <c r="AK392" s="518">
        <f t="shared" si="307"/>
        <v>0</v>
      </c>
      <c r="AL392" s="518">
        <f t="shared" si="307"/>
        <v>0</v>
      </c>
      <c r="AM392" s="518">
        <v>0</v>
      </c>
      <c r="AN392" s="518">
        <f t="shared" si="303"/>
        <v>0</v>
      </c>
      <c r="AO392" s="514">
        <f t="shared" si="266"/>
        <v>0</v>
      </c>
      <c r="AP392" s="515">
        <f t="shared" si="267"/>
        <v>0</v>
      </c>
      <c r="AQ392" s="516">
        <f t="shared" si="268"/>
        <v>0</v>
      </c>
      <c r="AR392" s="516">
        <f t="shared" si="269"/>
        <v>0</v>
      </c>
      <c r="AS392" s="514">
        <f t="shared" si="270"/>
        <v>0</v>
      </c>
      <c r="AT392" s="516">
        <f t="shared" si="271"/>
        <v>0</v>
      </c>
      <c r="AU392" s="516">
        <f t="shared" si="272"/>
        <v>0</v>
      </c>
      <c r="AV392" s="516">
        <f t="shared" si="273"/>
        <v>0</v>
      </c>
      <c r="AW392" s="516">
        <f t="shared" si="274"/>
        <v>0</v>
      </c>
      <c r="AX392" s="516">
        <f t="shared" si="275"/>
        <v>0</v>
      </c>
      <c r="AY392" s="516">
        <f t="shared" si="276"/>
        <v>0</v>
      </c>
      <c r="AZ392" s="516">
        <f t="shared" si="277"/>
        <v>0</v>
      </c>
    </row>
    <row r="393" spans="1:52">
      <c r="A393" s="520">
        <v>1</v>
      </c>
      <c r="B393" s="522">
        <v>3</v>
      </c>
      <c r="C393" s="522">
        <v>7</v>
      </c>
      <c r="D393" s="522">
        <v>371</v>
      </c>
      <c r="E393" s="520">
        <v>1</v>
      </c>
      <c r="F393" s="520"/>
      <c r="G393" s="521" t="s">
        <v>329</v>
      </c>
      <c r="H393" s="519"/>
      <c r="I393" s="519"/>
      <c r="J393" s="519"/>
      <c r="K393" s="519"/>
      <c r="L393" s="519"/>
      <c r="M393" s="519"/>
      <c r="N393" s="519"/>
      <c r="O393" s="519"/>
      <c r="P393" s="519"/>
      <c r="Q393" s="519"/>
      <c r="R393" s="519"/>
      <c r="S393" s="519"/>
      <c r="T393" s="519"/>
      <c r="U393" s="519"/>
      <c r="V393" s="519"/>
      <c r="W393" s="519"/>
      <c r="X393" s="519"/>
      <c r="Y393" s="519"/>
      <c r="Z393" s="519"/>
      <c r="AA393" s="519"/>
      <c r="AB393" s="519"/>
      <c r="AC393" s="519"/>
      <c r="AD393" s="519"/>
      <c r="AE393" s="519"/>
      <c r="AF393" s="519"/>
      <c r="AG393" s="519"/>
      <c r="AH393" s="519"/>
      <c r="AI393" s="519"/>
      <c r="AJ393" s="519"/>
      <c r="AK393" s="519"/>
      <c r="AL393" s="519"/>
      <c r="AM393" s="519"/>
      <c r="AN393" s="519">
        <f t="shared" si="303"/>
        <v>0</v>
      </c>
      <c r="AO393" s="514">
        <f t="shared" ref="AO393:AO456" si="308">+AN393/12</f>
        <v>0</v>
      </c>
      <c r="AP393" s="515">
        <f t="shared" ref="AP393:AP456" si="309">+AN393/12</f>
        <v>0</v>
      </c>
      <c r="AQ393" s="516">
        <f t="shared" ref="AQ393:AQ456" si="310">+AN393/12</f>
        <v>0</v>
      </c>
      <c r="AR393" s="516">
        <f t="shared" ref="AR393:AR456" si="311">+AN393/12</f>
        <v>0</v>
      </c>
      <c r="AS393" s="514">
        <f t="shared" ref="AS393:AS456" si="312">+AN393/12</f>
        <v>0</v>
      </c>
      <c r="AT393" s="516">
        <f t="shared" ref="AT393:AT456" si="313">+AN393/12</f>
        <v>0</v>
      </c>
      <c r="AU393" s="516">
        <f t="shared" ref="AU393:AU456" si="314">+AN393/12</f>
        <v>0</v>
      </c>
      <c r="AV393" s="516">
        <f t="shared" ref="AV393:AV456" si="315">+AN393/12</f>
        <v>0</v>
      </c>
      <c r="AW393" s="516">
        <f t="shared" ref="AW393:AW456" si="316">+AN393/12</f>
        <v>0</v>
      </c>
      <c r="AX393" s="516">
        <f t="shared" ref="AX393:AX456" si="317">+AN393/12</f>
        <v>0</v>
      </c>
      <c r="AY393" s="516">
        <f t="shared" ref="AY393:AY456" si="318">+AN393/12</f>
        <v>0</v>
      </c>
      <c r="AZ393" s="516">
        <f t="shared" ref="AZ393:AZ456" si="319">+AN393/12</f>
        <v>0</v>
      </c>
    </row>
    <row r="394" spans="1:52">
      <c r="A394" s="520">
        <v>1</v>
      </c>
      <c r="B394" s="522">
        <v>3</v>
      </c>
      <c r="C394" s="522">
        <v>7</v>
      </c>
      <c r="D394" s="522">
        <v>371</v>
      </c>
      <c r="E394" s="520">
        <v>2</v>
      </c>
      <c r="F394" s="520"/>
      <c r="G394" s="521" t="s">
        <v>330</v>
      </c>
      <c r="H394" s="519">
        <v>0</v>
      </c>
      <c r="I394" s="519"/>
      <c r="J394" s="519"/>
      <c r="K394" s="519"/>
      <c r="L394" s="519"/>
      <c r="M394" s="519"/>
      <c r="N394" s="519"/>
      <c r="O394" s="519"/>
      <c r="P394" s="519"/>
      <c r="Q394" s="519"/>
      <c r="R394" s="519"/>
      <c r="S394" s="519"/>
      <c r="T394" s="519"/>
      <c r="U394" s="519"/>
      <c r="V394" s="519"/>
      <c r="W394" s="519"/>
      <c r="X394" s="519"/>
      <c r="Y394" s="519"/>
      <c r="Z394" s="519"/>
      <c r="AA394" s="519"/>
      <c r="AB394" s="519"/>
      <c r="AC394" s="519"/>
      <c r="AD394" s="519"/>
      <c r="AE394" s="519"/>
      <c r="AF394" s="519"/>
      <c r="AG394" s="519"/>
      <c r="AH394" s="519"/>
      <c r="AI394" s="519"/>
      <c r="AJ394" s="519"/>
      <c r="AK394" s="519"/>
      <c r="AL394" s="519"/>
      <c r="AM394" s="519"/>
      <c r="AN394" s="519">
        <f t="shared" si="303"/>
        <v>0</v>
      </c>
      <c r="AO394" s="514">
        <f t="shared" si="308"/>
        <v>0</v>
      </c>
      <c r="AP394" s="515">
        <f t="shared" si="309"/>
        <v>0</v>
      </c>
      <c r="AQ394" s="516">
        <f t="shared" si="310"/>
        <v>0</v>
      </c>
      <c r="AR394" s="516">
        <f t="shared" si="311"/>
        <v>0</v>
      </c>
      <c r="AS394" s="514">
        <f t="shared" si="312"/>
        <v>0</v>
      </c>
      <c r="AT394" s="516">
        <f t="shared" si="313"/>
        <v>0</v>
      </c>
      <c r="AU394" s="516">
        <f t="shared" si="314"/>
        <v>0</v>
      </c>
      <c r="AV394" s="516">
        <f t="shared" si="315"/>
        <v>0</v>
      </c>
      <c r="AW394" s="516">
        <f t="shared" si="316"/>
        <v>0</v>
      </c>
      <c r="AX394" s="516">
        <f t="shared" si="317"/>
        <v>0</v>
      </c>
      <c r="AY394" s="516">
        <f t="shared" si="318"/>
        <v>0</v>
      </c>
      <c r="AZ394" s="516">
        <f t="shared" si="319"/>
        <v>0</v>
      </c>
    </row>
    <row r="395" spans="1:52">
      <c r="A395" s="520">
        <v>1</v>
      </c>
      <c r="B395" s="522">
        <v>3</v>
      </c>
      <c r="C395" s="522">
        <v>7</v>
      </c>
      <c r="D395" s="522">
        <v>372</v>
      </c>
      <c r="E395" s="520"/>
      <c r="F395" s="520"/>
      <c r="G395" s="524" t="s">
        <v>331</v>
      </c>
      <c r="H395" s="518">
        <f>+H396+H397</f>
        <v>0</v>
      </c>
      <c r="I395" s="518">
        <f t="shared" ref="I395:AL395" si="320">+I396+I397</f>
        <v>0</v>
      </c>
      <c r="J395" s="518">
        <f t="shared" si="320"/>
        <v>0</v>
      </c>
      <c r="K395" s="518">
        <f t="shared" si="320"/>
        <v>0</v>
      </c>
      <c r="L395" s="518">
        <f t="shared" si="320"/>
        <v>0</v>
      </c>
      <c r="M395" s="518">
        <f t="shared" si="320"/>
        <v>0</v>
      </c>
      <c r="N395" s="518">
        <f t="shared" si="320"/>
        <v>0</v>
      </c>
      <c r="O395" s="518">
        <f t="shared" si="320"/>
        <v>0</v>
      </c>
      <c r="P395" s="518">
        <f t="shared" si="320"/>
        <v>0</v>
      </c>
      <c r="Q395" s="518">
        <f t="shared" si="320"/>
        <v>0</v>
      </c>
      <c r="R395" s="518">
        <f t="shared" si="320"/>
        <v>0</v>
      </c>
      <c r="S395" s="518">
        <f t="shared" si="320"/>
        <v>0</v>
      </c>
      <c r="T395" s="518">
        <f t="shared" si="320"/>
        <v>0</v>
      </c>
      <c r="U395" s="518">
        <f t="shared" si="320"/>
        <v>0</v>
      </c>
      <c r="V395" s="518">
        <f t="shared" si="320"/>
        <v>0</v>
      </c>
      <c r="W395" s="518">
        <f t="shared" si="320"/>
        <v>0</v>
      </c>
      <c r="X395" s="518">
        <f t="shared" si="320"/>
        <v>0</v>
      </c>
      <c r="Y395" s="518">
        <f t="shared" si="320"/>
        <v>0</v>
      </c>
      <c r="Z395" s="518">
        <f t="shared" si="320"/>
        <v>0</v>
      </c>
      <c r="AA395" s="518">
        <f t="shared" si="320"/>
        <v>0</v>
      </c>
      <c r="AB395" s="518">
        <f t="shared" si="320"/>
        <v>0</v>
      </c>
      <c r="AC395" s="518">
        <f t="shared" si="320"/>
        <v>0</v>
      </c>
      <c r="AD395" s="518">
        <f t="shared" si="320"/>
        <v>0</v>
      </c>
      <c r="AE395" s="518">
        <f t="shared" si="320"/>
        <v>0</v>
      </c>
      <c r="AF395" s="518">
        <f t="shared" si="320"/>
        <v>0</v>
      </c>
      <c r="AG395" s="518">
        <f t="shared" si="320"/>
        <v>0</v>
      </c>
      <c r="AH395" s="518">
        <f t="shared" si="320"/>
        <v>0</v>
      </c>
      <c r="AI395" s="518">
        <f>+AI396+AI397</f>
        <v>0</v>
      </c>
      <c r="AJ395" s="518">
        <f t="shared" si="320"/>
        <v>0</v>
      </c>
      <c r="AK395" s="518">
        <f t="shared" si="320"/>
        <v>0</v>
      </c>
      <c r="AL395" s="518">
        <f t="shared" si="320"/>
        <v>0</v>
      </c>
      <c r="AM395" s="518">
        <v>0</v>
      </c>
      <c r="AN395" s="518">
        <f t="shared" si="303"/>
        <v>0</v>
      </c>
      <c r="AO395" s="514">
        <f t="shared" si="308"/>
        <v>0</v>
      </c>
      <c r="AP395" s="515">
        <f t="shared" si="309"/>
        <v>0</v>
      </c>
      <c r="AQ395" s="516">
        <f t="shared" si="310"/>
        <v>0</v>
      </c>
      <c r="AR395" s="516">
        <f t="shared" si="311"/>
        <v>0</v>
      </c>
      <c r="AS395" s="514">
        <f t="shared" si="312"/>
        <v>0</v>
      </c>
      <c r="AT395" s="516">
        <f t="shared" si="313"/>
        <v>0</v>
      </c>
      <c r="AU395" s="516">
        <f t="shared" si="314"/>
        <v>0</v>
      </c>
      <c r="AV395" s="516">
        <f t="shared" si="315"/>
        <v>0</v>
      </c>
      <c r="AW395" s="516">
        <f t="shared" si="316"/>
        <v>0</v>
      </c>
      <c r="AX395" s="516">
        <f t="shared" si="317"/>
        <v>0</v>
      </c>
      <c r="AY395" s="516">
        <f t="shared" si="318"/>
        <v>0</v>
      </c>
      <c r="AZ395" s="516">
        <f t="shared" si="319"/>
        <v>0</v>
      </c>
    </row>
    <row r="396" spans="1:52" s="47" customFormat="1">
      <c r="A396" s="520">
        <v>1</v>
      </c>
      <c r="B396" s="522">
        <v>3</v>
      </c>
      <c r="C396" s="522">
        <v>7</v>
      </c>
      <c r="D396" s="522">
        <v>372</v>
      </c>
      <c r="E396" s="520">
        <v>1</v>
      </c>
      <c r="F396" s="520"/>
      <c r="G396" s="521" t="s">
        <v>332</v>
      </c>
      <c r="H396" s="519"/>
      <c r="I396" s="519"/>
      <c r="J396" s="519"/>
      <c r="K396" s="519"/>
      <c r="L396" s="519"/>
      <c r="M396" s="519"/>
      <c r="N396" s="519"/>
      <c r="O396" s="519"/>
      <c r="P396" s="519"/>
      <c r="Q396" s="519"/>
      <c r="R396" s="519"/>
      <c r="S396" s="519"/>
      <c r="T396" s="519"/>
      <c r="U396" s="519"/>
      <c r="V396" s="519"/>
      <c r="W396" s="519"/>
      <c r="X396" s="519"/>
      <c r="Y396" s="519"/>
      <c r="Z396" s="519"/>
      <c r="AA396" s="519"/>
      <c r="AB396" s="519"/>
      <c r="AC396" s="519"/>
      <c r="AD396" s="519"/>
      <c r="AE396" s="519"/>
      <c r="AF396" s="519"/>
      <c r="AG396" s="519"/>
      <c r="AH396" s="519"/>
      <c r="AI396" s="519"/>
      <c r="AJ396" s="519"/>
      <c r="AK396" s="519"/>
      <c r="AL396" s="519"/>
      <c r="AM396" s="519"/>
      <c r="AN396" s="519">
        <f t="shared" si="303"/>
        <v>0</v>
      </c>
      <c r="AO396" s="514">
        <f t="shared" si="308"/>
        <v>0</v>
      </c>
      <c r="AP396" s="515">
        <f t="shared" si="309"/>
        <v>0</v>
      </c>
      <c r="AQ396" s="516">
        <f t="shared" si="310"/>
        <v>0</v>
      </c>
      <c r="AR396" s="516">
        <f t="shared" si="311"/>
        <v>0</v>
      </c>
      <c r="AS396" s="514">
        <f t="shared" si="312"/>
        <v>0</v>
      </c>
      <c r="AT396" s="516">
        <f t="shared" si="313"/>
        <v>0</v>
      </c>
      <c r="AU396" s="516">
        <f t="shared" si="314"/>
        <v>0</v>
      </c>
      <c r="AV396" s="516">
        <f t="shared" si="315"/>
        <v>0</v>
      </c>
      <c r="AW396" s="516">
        <f t="shared" si="316"/>
        <v>0</v>
      </c>
      <c r="AX396" s="516">
        <f t="shared" si="317"/>
        <v>0</v>
      </c>
      <c r="AY396" s="516">
        <f t="shared" si="318"/>
        <v>0</v>
      </c>
      <c r="AZ396" s="516">
        <f t="shared" si="319"/>
        <v>0</v>
      </c>
    </row>
    <row r="397" spans="1:52">
      <c r="A397" s="520">
        <v>1</v>
      </c>
      <c r="B397" s="522">
        <v>3</v>
      </c>
      <c r="C397" s="522">
        <v>7</v>
      </c>
      <c r="D397" s="522">
        <v>372</v>
      </c>
      <c r="E397" s="520">
        <v>2</v>
      </c>
      <c r="F397" s="520"/>
      <c r="G397" s="521" t="s">
        <v>333</v>
      </c>
      <c r="H397" s="519"/>
      <c r="I397" s="519"/>
      <c r="J397" s="519"/>
      <c r="K397" s="519"/>
      <c r="L397" s="519"/>
      <c r="M397" s="519"/>
      <c r="N397" s="519"/>
      <c r="O397" s="519"/>
      <c r="P397" s="519"/>
      <c r="Q397" s="519"/>
      <c r="R397" s="519"/>
      <c r="S397" s="519"/>
      <c r="T397" s="519"/>
      <c r="U397" s="519"/>
      <c r="V397" s="519"/>
      <c r="W397" s="519"/>
      <c r="X397" s="519"/>
      <c r="Y397" s="519"/>
      <c r="Z397" s="519"/>
      <c r="AA397" s="519"/>
      <c r="AB397" s="519"/>
      <c r="AC397" s="519"/>
      <c r="AD397" s="519"/>
      <c r="AE397" s="519"/>
      <c r="AF397" s="519"/>
      <c r="AG397" s="519"/>
      <c r="AH397" s="519"/>
      <c r="AI397" s="519"/>
      <c r="AJ397" s="519"/>
      <c r="AK397" s="519"/>
      <c r="AL397" s="519"/>
      <c r="AM397" s="519"/>
      <c r="AN397" s="519">
        <f t="shared" si="303"/>
        <v>0</v>
      </c>
      <c r="AO397" s="514">
        <f t="shared" si="308"/>
        <v>0</v>
      </c>
      <c r="AP397" s="515">
        <f t="shared" si="309"/>
        <v>0</v>
      </c>
      <c r="AQ397" s="516">
        <f t="shared" si="310"/>
        <v>0</v>
      </c>
      <c r="AR397" s="516">
        <f t="shared" si="311"/>
        <v>0</v>
      </c>
      <c r="AS397" s="514">
        <f t="shared" si="312"/>
        <v>0</v>
      </c>
      <c r="AT397" s="516">
        <f t="shared" si="313"/>
        <v>0</v>
      </c>
      <c r="AU397" s="516">
        <f t="shared" si="314"/>
        <v>0</v>
      </c>
      <c r="AV397" s="516">
        <f t="shared" si="315"/>
        <v>0</v>
      </c>
      <c r="AW397" s="516">
        <f t="shared" si="316"/>
        <v>0</v>
      </c>
      <c r="AX397" s="516">
        <f t="shared" si="317"/>
        <v>0</v>
      </c>
      <c r="AY397" s="516">
        <f t="shared" si="318"/>
        <v>0</v>
      </c>
      <c r="AZ397" s="516">
        <f t="shared" si="319"/>
        <v>0</v>
      </c>
    </row>
    <row r="398" spans="1:52">
      <c r="A398" s="520">
        <v>1</v>
      </c>
      <c r="B398" s="522">
        <v>3</v>
      </c>
      <c r="C398" s="522">
        <v>7</v>
      </c>
      <c r="D398" s="522">
        <v>373</v>
      </c>
      <c r="E398" s="520"/>
      <c r="F398" s="520"/>
      <c r="G398" s="524" t="s">
        <v>334</v>
      </c>
      <c r="H398" s="518">
        <f>+H399+H400</f>
        <v>0</v>
      </c>
      <c r="I398" s="518">
        <f t="shared" ref="I398:AL398" si="321">+I399+I400</f>
        <v>0</v>
      </c>
      <c r="J398" s="518">
        <f t="shared" si="321"/>
        <v>0</v>
      </c>
      <c r="K398" s="518">
        <f t="shared" si="321"/>
        <v>0</v>
      </c>
      <c r="L398" s="518">
        <v>0</v>
      </c>
      <c r="M398" s="518">
        <f t="shared" ref="M398:AJ398" si="322">+M399+M400</f>
        <v>0</v>
      </c>
      <c r="N398" s="518">
        <f t="shared" si="322"/>
        <v>0</v>
      </c>
      <c r="O398" s="518">
        <f t="shared" si="322"/>
        <v>0</v>
      </c>
      <c r="P398" s="518">
        <f t="shared" si="322"/>
        <v>0</v>
      </c>
      <c r="Q398" s="518">
        <f t="shared" si="322"/>
        <v>0</v>
      </c>
      <c r="R398" s="518">
        <f t="shared" si="322"/>
        <v>0</v>
      </c>
      <c r="S398" s="518">
        <f t="shared" si="322"/>
        <v>0</v>
      </c>
      <c r="T398" s="518">
        <f t="shared" si="322"/>
        <v>0</v>
      </c>
      <c r="U398" s="518">
        <f t="shared" si="322"/>
        <v>0</v>
      </c>
      <c r="V398" s="518">
        <f t="shared" si="322"/>
        <v>0</v>
      </c>
      <c r="W398" s="518">
        <f t="shared" si="322"/>
        <v>0</v>
      </c>
      <c r="X398" s="518">
        <f t="shared" si="322"/>
        <v>0</v>
      </c>
      <c r="Y398" s="518">
        <f t="shared" si="322"/>
        <v>0</v>
      </c>
      <c r="Z398" s="518">
        <f t="shared" si="322"/>
        <v>0</v>
      </c>
      <c r="AA398" s="518">
        <f t="shared" si="322"/>
        <v>0</v>
      </c>
      <c r="AB398" s="518">
        <f t="shared" si="322"/>
        <v>0</v>
      </c>
      <c r="AC398" s="518">
        <f t="shared" si="322"/>
        <v>0</v>
      </c>
      <c r="AD398" s="518">
        <f t="shared" si="322"/>
        <v>0</v>
      </c>
      <c r="AE398" s="518">
        <f t="shared" si="322"/>
        <v>0</v>
      </c>
      <c r="AF398" s="518">
        <f t="shared" si="322"/>
        <v>0</v>
      </c>
      <c r="AG398" s="518">
        <f t="shared" si="322"/>
        <v>0</v>
      </c>
      <c r="AH398" s="518">
        <f t="shared" si="322"/>
        <v>0</v>
      </c>
      <c r="AI398" s="518">
        <f t="shared" si="322"/>
        <v>0</v>
      </c>
      <c r="AJ398" s="518">
        <f t="shared" si="322"/>
        <v>0</v>
      </c>
      <c r="AK398" s="518">
        <f t="shared" si="321"/>
        <v>0</v>
      </c>
      <c r="AL398" s="518">
        <f t="shared" si="321"/>
        <v>0</v>
      </c>
      <c r="AM398" s="518">
        <v>0</v>
      </c>
      <c r="AN398" s="518">
        <f t="shared" si="303"/>
        <v>0</v>
      </c>
      <c r="AO398" s="514">
        <f t="shared" si="308"/>
        <v>0</v>
      </c>
      <c r="AP398" s="515">
        <f t="shared" si="309"/>
        <v>0</v>
      </c>
      <c r="AQ398" s="516">
        <f t="shared" si="310"/>
        <v>0</v>
      </c>
      <c r="AR398" s="516">
        <f t="shared" si="311"/>
        <v>0</v>
      </c>
      <c r="AS398" s="514">
        <f t="shared" si="312"/>
        <v>0</v>
      </c>
      <c r="AT398" s="516">
        <f t="shared" si="313"/>
        <v>0</v>
      </c>
      <c r="AU398" s="516">
        <f t="shared" si="314"/>
        <v>0</v>
      </c>
      <c r="AV398" s="516">
        <f t="shared" si="315"/>
        <v>0</v>
      </c>
      <c r="AW398" s="516">
        <f t="shared" si="316"/>
        <v>0</v>
      </c>
      <c r="AX398" s="516">
        <f t="shared" si="317"/>
        <v>0</v>
      </c>
      <c r="AY398" s="516">
        <f t="shared" si="318"/>
        <v>0</v>
      </c>
      <c r="AZ398" s="516">
        <f t="shared" si="319"/>
        <v>0</v>
      </c>
    </row>
    <row r="399" spans="1:52">
      <c r="A399" s="520">
        <v>1</v>
      </c>
      <c r="B399" s="522">
        <v>3</v>
      </c>
      <c r="C399" s="522">
        <v>7</v>
      </c>
      <c r="D399" s="522">
        <v>373</v>
      </c>
      <c r="E399" s="520">
        <v>1</v>
      </c>
      <c r="F399" s="520"/>
      <c r="G399" s="521" t="s">
        <v>335</v>
      </c>
      <c r="H399" s="519"/>
      <c r="I399" s="519"/>
      <c r="J399" s="519"/>
      <c r="K399" s="519"/>
      <c r="L399" s="519"/>
      <c r="M399" s="519"/>
      <c r="N399" s="519"/>
      <c r="O399" s="519"/>
      <c r="P399" s="519"/>
      <c r="Q399" s="519"/>
      <c r="R399" s="519"/>
      <c r="S399" s="519"/>
      <c r="T399" s="519"/>
      <c r="U399" s="519"/>
      <c r="V399" s="519"/>
      <c r="W399" s="519"/>
      <c r="X399" s="519"/>
      <c r="Y399" s="519"/>
      <c r="Z399" s="519"/>
      <c r="AA399" s="519"/>
      <c r="AB399" s="519"/>
      <c r="AC399" s="519"/>
      <c r="AD399" s="519"/>
      <c r="AE399" s="519"/>
      <c r="AF399" s="519"/>
      <c r="AG399" s="519"/>
      <c r="AH399" s="519"/>
      <c r="AI399" s="519"/>
      <c r="AJ399" s="519"/>
      <c r="AK399" s="519"/>
      <c r="AL399" s="519"/>
      <c r="AM399" s="519"/>
      <c r="AN399" s="519">
        <f t="shared" si="303"/>
        <v>0</v>
      </c>
      <c r="AO399" s="514">
        <f t="shared" si="308"/>
        <v>0</v>
      </c>
      <c r="AP399" s="515">
        <f t="shared" si="309"/>
        <v>0</v>
      </c>
      <c r="AQ399" s="516">
        <f t="shared" si="310"/>
        <v>0</v>
      </c>
      <c r="AR399" s="516">
        <f t="shared" si="311"/>
        <v>0</v>
      </c>
      <c r="AS399" s="514">
        <f t="shared" si="312"/>
        <v>0</v>
      </c>
      <c r="AT399" s="516">
        <f t="shared" si="313"/>
        <v>0</v>
      </c>
      <c r="AU399" s="516">
        <f t="shared" si="314"/>
        <v>0</v>
      </c>
      <c r="AV399" s="516">
        <f t="shared" si="315"/>
        <v>0</v>
      </c>
      <c r="AW399" s="516">
        <f t="shared" si="316"/>
        <v>0</v>
      </c>
      <c r="AX399" s="516">
        <f t="shared" si="317"/>
        <v>0</v>
      </c>
      <c r="AY399" s="516">
        <f t="shared" si="318"/>
        <v>0</v>
      </c>
      <c r="AZ399" s="516">
        <f t="shared" si="319"/>
        <v>0</v>
      </c>
    </row>
    <row r="400" spans="1:52">
      <c r="A400" s="520">
        <v>1</v>
      </c>
      <c r="B400" s="522">
        <v>3</v>
      </c>
      <c r="C400" s="522">
        <v>7</v>
      </c>
      <c r="D400" s="522">
        <v>373</v>
      </c>
      <c r="E400" s="520">
        <v>2</v>
      </c>
      <c r="F400" s="520"/>
      <c r="G400" s="521" t="s">
        <v>336</v>
      </c>
      <c r="H400" s="519"/>
      <c r="I400" s="519"/>
      <c r="J400" s="519"/>
      <c r="K400" s="519"/>
      <c r="L400" s="519"/>
      <c r="M400" s="519"/>
      <c r="N400" s="519"/>
      <c r="O400" s="519"/>
      <c r="P400" s="519"/>
      <c r="Q400" s="519"/>
      <c r="R400" s="519"/>
      <c r="S400" s="519"/>
      <c r="T400" s="519"/>
      <c r="U400" s="519"/>
      <c r="V400" s="519"/>
      <c r="W400" s="519"/>
      <c r="X400" s="519"/>
      <c r="Y400" s="519"/>
      <c r="Z400" s="519"/>
      <c r="AA400" s="519"/>
      <c r="AB400" s="519"/>
      <c r="AC400" s="519"/>
      <c r="AD400" s="519"/>
      <c r="AE400" s="519"/>
      <c r="AF400" s="519"/>
      <c r="AG400" s="519"/>
      <c r="AH400" s="519"/>
      <c r="AI400" s="519"/>
      <c r="AJ400" s="519"/>
      <c r="AK400" s="519"/>
      <c r="AL400" s="519"/>
      <c r="AM400" s="519"/>
      <c r="AN400" s="519">
        <f t="shared" si="303"/>
        <v>0</v>
      </c>
      <c r="AO400" s="514">
        <f t="shared" si="308"/>
        <v>0</v>
      </c>
      <c r="AP400" s="515">
        <f t="shared" si="309"/>
        <v>0</v>
      </c>
      <c r="AQ400" s="516">
        <f t="shared" si="310"/>
        <v>0</v>
      </c>
      <c r="AR400" s="516">
        <f t="shared" si="311"/>
        <v>0</v>
      </c>
      <c r="AS400" s="514">
        <f t="shared" si="312"/>
        <v>0</v>
      </c>
      <c r="AT400" s="516">
        <f t="shared" si="313"/>
        <v>0</v>
      </c>
      <c r="AU400" s="516">
        <f t="shared" si="314"/>
        <v>0</v>
      </c>
      <c r="AV400" s="516">
        <f t="shared" si="315"/>
        <v>0</v>
      </c>
      <c r="AW400" s="516">
        <f t="shared" si="316"/>
        <v>0</v>
      </c>
      <c r="AX400" s="516">
        <f t="shared" si="317"/>
        <v>0</v>
      </c>
      <c r="AY400" s="516">
        <f t="shared" si="318"/>
        <v>0</v>
      </c>
      <c r="AZ400" s="516">
        <f t="shared" si="319"/>
        <v>0</v>
      </c>
    </row>
    <row r="401" spans="1:52">
      <c r="A401" s="520">
        <v>1</v>
      </c>
      <c r="B401" s="522">
        <v>3</v>
      </c>
      <c r="C401" s="522">
        <v>7</v>
      </c>
      <c r="D401" s="522">
        <v>374</v>
      </c>
      <c r="E401" s="520"/>
      <c r="F401" s="520"/>
      <c r="G401" s="524" t="s">
        <v>337</v>
      </c>
      <c r="H401" s="518">
        <f>+H402</f>
        <v>0</v>
      </c>
      <c r="I401" s="518">
        <f t="shared" ref="I401:AL401" si="323">+I402</f>
        <v>0</v>
      </c>
      <c r="J401" s="518">
        <f t="shared" si="323"/>
        <v>0</v>
      </c>
      <c r="K401" s="518">
        <f t="shared" si="323"/>
        <v>0</v>
      </c>
      <c r="L401" s="518">
        <f t="shared" si="323"/>
        <v>0</v>
      </c>
      <c r="M401" s="518">
        <f t="shared" si="323"/>
        <v>0</v>
      </c>
      <c r="N401" s="518">
        <f t="shared" si="323"/>
        <v>0</v>
      </c>
      <c r="O401" s="518">
        <f t="shared" si="323"/>
        <v>0</v>
      </c>
      <c r="P401" s="518">
        <f t="shared" si="323"/>
        <v>0</v>
      </c>
      <c r="Q401" s="518">
        <f t="shared" si="323"/>
        <v>0</v>
      </c>
      <c r="R401" s="518">
        <f t="shared" si="323"/>
        <v>0</v>
      </c>
      <c r="S401" s="518">
        <f t="shared" si="323"/>
        <v>0</v>
      </c>
      <c r="T401" s="518">
        <f t="shared" si="323"/>
        <v>0</v>
      </c>
      <c r="U401" s="518">
        <f t="shared" si="323"/>
        <v>0</v>
      </c>
      <c r="V401" s="518">
        <f t="shared" si="323"/>
        <v>0</v>
      </c>
      <c r="W401" s="518">
        <f t="shared" si="323"/>
        <v>0</v>
      </c>
      <c r="X401" s="518">
        <f t="shared" si="323"/>
        <v>0</v>
      </c>
      <c r="Y401" s="518">
        <f t="shared" si="323"/>
        <v>0</v>
      </c>
      <c r="Z401" s="518">
        <f t="shared" si="323"/>
        <v>0</v>
      </c>
      <c r="AA401" s="518">
        <f t="shared" si="323"/>
        <v>0</v>
      </c>
      <c r="AB401" s="518">
        <f t="shared" si="323"/>
        <v>0</v>
      </c>
      <c r="AC401" s="518">
        <f t="shared" si="323"/>
        <v>0</v>
      </c>
      <c r="AD401" s="518">
        <f t="shared" si="323"/>
        <v>0</v>
      </c>
      <c r="AE401" s="518">
        <f t="shared" si="323"/>
        <v>0</v>
      </c>
      <c r="AF401" s="518">
        <f t="shared" si="323"/>
        <v>0</v>
      </c>
      <c r="AG401" s="518">
        <f t="shared" si="323"/>
        <v>0</v>
      </c>
      <c r="AH401" s="518">
        <f t="shared" si="323"/>
        <v>0</v>
      </c>
      <c r="AI401" s="518">
        <f t="shared" si="323"/>
        <v>0</v>
      </c>
      <c r="AJ401" s="518">
        <f t="shared" si="323"/>
        <v>0</v>
      </c>
      <c r="AK401" s="518">
        <f t="shared" si="323"/>
        <v>0</v>
      </c>
      <c r="AL401" s="518">
        <f t="shared" si="323"/>
        <v>0</v>
      </c>
      <c r="AM401" s="518">
        <v>0</v>
      </c>
      <c r="AN401" s="518">
        <f t="shared" si="303"/>
        <v>0</v>
      </c>
      <c r="AO401" s="514">
        <f t="shared" si="308"/>
        <v>0</v>
      </c>
      <c r="AP401" s="515">
        <f t="shared" si="309"/>
        <v>0</v>
      </c>
      <c r="AQ401" s="516">
        <f t="shared" si="310"/>
        <v>0</v>
      </c>
      <c r="AR401" s="516">
        <f t="shared" si="311"/>
        <v>0</v>
      </c>
      <c r="AS401" s="514">
        <f t="shared" si="312"/>
        <v>0</v>
      </c>
      <c r="AT401" s="516">
        <f t="shared" si="313"/>
        <v>0</v>
      </c>
      <c r="AU401" s="516">
        <f t="shared" si="314"/>
        <v>0</v>
      </c>
      <c r="AV401" s="516">
        <f t="shared" si="315"/>
        <v>0</v>
      </c>
      <c r="AW401" s="516">
        <f t="shared" si="316"/>
        <v>0</v>
      </c>
      <c r="AX401" s="516">
        <f t="shared" si="317"/>
        <v>0</v>
      </c>
      <c r="AY401" s="516">
        <f t="shared" si="318"/>
        <v>0</v>
      </c>
      <c r="AZ401" s="516">
        <f t="shared" si="319"/>
        <v>0</v>
      </c>
    </row>
    <row r="402" spans="1:52">
      <c r="A402" s="520">
        <v>1</v>
      </c>
      <c r="B402" s="522">
        <v>3</v>
      </c>
      <c r="C402" s="522">
        <v>7</v>
      </c>
      <c r="D402" s="522">
        <v>374</v>
      </c>
      <c r="E402" s="520">
        <v>1</v>
      </c>
      <c r="F402" s="520"/>
      <c r="G402" s="521" t="s">
        <v>337</v>
      </c>
      <c r="H402" s="519"/>
      <c r="I402" s="519"/>
      <c r="J402" s="519"/>
      <c r="K402" s="519"/>
      <c r="L402" s="519"/>
      <c r="M402" s="519"/>
      <c r="N402" s="519"/>
      <c r="O402" s="519"/>
      <c r="P402" s="519"/>
      <c r="Q402" s="519"/>
      <c r="R402" s="519"/>
      <c r="S402" s="519"/>
      <c r="T402" s="519"/>
      <c r="U402" s="519"/>
      <c r="V402" s="519"/>
      <c r="W402" s="519"/>
      <c r="X402" s="519"/>
      <c r="Y402" s="519"/>
      <c r="Z402" s="519"/>
      <c r="AA402" s="519"/>
      <c r="AB402" s="519"/>
      <c r="AC402" s="519"/>
      <c r="AD402" s="519"/>
      <c r="AE402" s="519"/>
      <c r="AF402" s="519"/>
      <c r="AG402" s="519"/>
      <c r="AH402" s="519"/>
      <c r="AI402" s="519"/>
      <c r="AJ402" s="519"/>
      <c r="AK402" s="519"/>
      <c r="AL402" s="519"/>
      <c r="AM402" s="519"/>
      <c r="AN402" s="519">
        <f t="shared" si="303"/>
        <v>0</v>
      </c>
      <c r="AO402" s="514">
        <f t="shared" si="308"/>
        <v>0</v>
      </c>
      <c r="AP402" s="515">
        <f t="shared" si="309"/>
        <v>0</v>
      </c>
      <c r="AQ402" s="516">
        <f t="shared" si="310"/>
        <v>0</v>
      </c>
      <c r="AR402" s="516">
        <f t="shared" si="311"/>
        <v>0</v>
      </c>
      <c r="AS402" s="514">
        <f t="shared" si="312"/>
        <v>0</v>
      </c>
      <c r="AT402" s="516">
        <f t="shared" si="313"/>
        <v>0</v>
      </c>
      <c r="AU402" s="516">
        <f t="shared" si="314"/>
        <v>0</v>
      </c>
      <c r="AV402" s="516">
        <f t="shared" si="315"/>
        <v>0</v>
      </c>
      <c r="AW402" s="516">
        <f t="shared" si="316"/>
        <v>0</v>
      </c>
      <c r="AX402" s="516">
        <f t="shared" si="317"/>
        <v>0</v>
      </c>
      <c r="AY402" s="516">
        <f t="shared" si="318"/>
        <v>0</v>
      </c>
      <c r="AZ402" s="516">
        <f t="shared" si="319"/>
        <v>0</v>
      </c>
    </row>
    <row r="403" spans="1:52">
      <c r="A403" s="520">
        <v>1</v>
      </c>
      <c r="B403" s="522">
        <v>3</v>
      </c>
      <c r="C403" s="522">
        <v>7</v>
      </c>
      <c r="D403" s="522">
        <v>375</v>
      </c>
      <c r="E403" s="520"/>
      <c r="F403" s="520"/>
      <c r="G403" s="524" t="s">
        <v>338</v>
      </c>
      <c r="H403" s="518">
        <f>+H404</f>
        <v>530000</v>
      </c>
      <c r="I403" s="518">
        <f t="shared" ref="I403:AL403" si="324">+I404</f>
        <v>0</v>
      </c>
      <c r="J403" s="518">
        <f t="shared" si="324"/>
        <v>0</v>
      </c>
      <c r="K403" s="518">
        <f t="shared" si="324"/>
        <v>30000</v>
      </c>
      <c r="L403" s="518">
        <f t="shared" si="324"/>
        <v>5000</v>
      </c>
      <c r="M403" s="518">
        <f t="shared" si="324"/>
        <v>200000</v>
      </c>
      <c r="N403" s="518">
        <f t="shared" si="324"/>
        <v>5000</v>
      </c>
      <c r="O403" s="518">
        <f t="shared" si="324"/>
        <v>25000</v>
      </c>
      <c r="P403" s="518">
        <f t="shared" si="324"/>
        <v>0</v>
      </c>
      <c r="Q403" s="518">
        <f t="shared" si="324"/>
        <v>0</v>
      </c>
      <c r="R403" s="518">
        <f t="shared" si="324"/>
        <v>0</v>
      </c>
      <c r="S403" s="518">
        <f t="shared" si="324"/>
        <v>0</v>
      </c>
      <c r="T403" s="518">
        <f t="shared" si="324"/>
        <v>20000</v>
      </c>
      <c r="U403" s="518">
        <f t="shared" si="324"/>
        <v>23000</v>
      </c>
      <c r="V403" s="518">
        <f t="shared" si="324"/>
        <v>0</v>
      </c>
      <c r="W403" s="518">
        <f t="shared" si="324"/>
        <v>0</v>
      </c>
      <c r="X403" s="518">
        <f t="shared" si="324"/>
        <v>0</v>
      </c>
      <c r="Y403" s="518">
        <f t="shared" si="324"/>
        <v>0</v>
      </c>
      <c r="Z403" s="518">
        <f t="shared" si="324"/>
        <v>0</v>
      </c>
      <c r="AA403" s="518">
        <f t="shared" si="324"/>
        <v>0</v>
      </c>
      <c r="AB403" s="518">
        <f t="shared" si="324"/>
        <v>10000</v>
      </c>
      <c r="AC403" s="518">
        <f t="shared" si="324"/>
        <v>0</v>
      </c>
      <c r="AD403" s="518">
        <f t="shared" si="324"/>
        <v>0</v>
      </c>
      <c r="AE403" s="518">
        <f t="shared" si="324"/>
        <v>0</v>
      </c>
      <c r="AF403" s="518">
        <f t="shared" si="324"/>
        <v>0</v>
      </c>
      <c r="AG403" s="518">
        <f t="shared" si="324"/>
        <v>0</v>
      </c>
      <c r="AH403" s="518">
        <f t="shared" si="324"/>
        <v>0</v>
      </c>
      <c r="AI403" s="518">
        <f t="shared" si="324"/>
        <v>0</v>
      </c>
      <c r="AJ403" s="518">
        <f t="shared" si="324"/>
        <v>0</v>
      </c>
      <c r="AK403" s="518">
        <f t="shared" si="324"/>
        <v>0</v>
      </c>
      <c r="AL403" s="518">
        <f t="shared" si="324"/>
        <v>0</v>
      </c>
      <c r="AM403" s="518">
        <v>0</v>
      </c>
      <c r="AN403" s="518">
        <f t="shared" si="303"/>
        <v>848000</v>
      </c>
      <c r="AO403" s="514">
        <f t="shared" si="308"/>
        <v>70666.666666666672</v>
      </c>
      <c r="AP403" s="515">
        <f t="shared" si="309"/>
        <v>70666.666666666672</v>
      </c>
      <c r="AQ403" s="516">
        <f t="shared" si="310"/>
        <v>70666.666666666672</v>
      </c>
      <c r="AR403" s="516">
        <f t="shared" si="311"/>
        <v>70666.666666666672</v>
      </c>
      <c r="AS403" s="514">
        <f t="shared" si="312"/>
        <v>70666.666666666672</v>
      </c>
      <c r="AT403" s="516">
        <f t="shared" si="313"/>
        <v>70666.666666666672</v>
      </c>
      <c r="AU403" s="516">
        <f t="shared" si="314"/>
        <v>70666.666666666672</v>
      </c>
      <c r="AV403" s="516">
        <f t="shared" si="315"/>
        <v>70666.666666666672</v>
      </c>
      <c r="AW403" s="516">
        <f t="shared" si="316"/>
        <v>70666.666666666672</v>
      </c>
      <c r="AX403" s="516">
        <f t="shared" si="317"/>
        <v>70666.666666666672</v>
      </c>
      <c r="AY403" s="516">
        <f t="shared" si="318"/>
        <v>70666.666666666672</v>
      </c>
      <c r="AZ403" s="516">
        <f t="shared" si="319"/>
        <v>70666.666666666672</v>
      </c>
    </row>
    <row r="404" spans="1:52" s="47" customFormat="1">
      <c r="A404" s="520">
        <v>1</v>
      </c>
      <c r="B404" s="522">
        <v>3</v>
      </c>
      <c r="C404" s="522">
        <v>7</v>
      </c>
      <c r="D404" s="522">
        <v>375</v>
      </c>
      <c r="E404" s="520">
        <v>1</v>
      </c>
      <c r="F404" s="520"/>
      <c r="G404" s="521" t="s">
        <v>339</v>
      </c>
      <c r="H404" s="519">
        <v>530000</v>
      </c>
      <c r="I404" s="519"/>
      <c r="J404" s="519"/>
      <c r="K404" s="519">
        <v>30000</v>
      </c>
      <c r="L404" s="519">
        <v>5000</v>
      </c>
      <c r="M404" s="519">
        <v>200000</v>
      </c>
      <c r="N404" s="519">
        <v>5000</v>
      </c>
      <c r="O404" s="519">
        <v>25000</v>
      </c>
      <c r="P404" s="519"/>
      <c r="Q404" s="519"/>
      <c r="R404" s="519">
        <v>0</v>
      </c>
      <c r="S404" s="519">
        <v>0</v>
      </c>
      <c r="T404" s="519">
        <v>20000</v>
      </c>
      <c r="U404" s="519">
        <v>23000</v>
      </c>
      <c r="V404" s="519"/>
      <c r="W404" s="519"/>
      <c r="X404" s="519"/>
      <c r="Y404" s="519"/>
      <c r="Z404" s="519"/>
      <c r="AA404" s="519"/>
      <c r="AB404" s="519">
        <v>10000</v>
      </c>
      <c r="AC404" s="519"/>
      <c r="AD404" s="519"/>
      <c r="AE404" s="519"/>
      <c r="AF404" s="519"/>
      <c r="AG404" s="519"/>
      <c r="AH404" s="519"/>
      <c r="AI404" s="519"/>
      <c r="AJ404" s="519"/>
      <c r="AK404" s="519"/>
      <c r="AL404" s="519"/>
      <c r="AM404" s="519"/>
      <c r="AN404" s="519">
        <f t="shared" si="303"/>
        <v>848000</v>
      </c>
      <c r="AO404" s="514">
        <f t="shared" si="308"/>
        <v>70666.666666666672</v>
      </c>
      <c r="AP404" s="515">
        <f t="shared" si="309"/>
        <v>70666.666666666672</v>
      </c>
      <c r="AQ404" s="516">
        <f t="shared" si="310"/>
        <v>70666.666666666672</v>
      </c>
      <c r="AR404" s="516">
        <f t="shared" si="311"/>
        <v>70666.666666666672</v>
      </c>
      <c r="AS404" s="514">
        <f t="shared" si="312"/>
        <v>70666.666666666672</v>
      </c>
      <c r="AT404" s="516">
        <f t="shared" si="313"/>
        <v>70666.666666666672</v>
      </c>
      <c r="AU404" s="516">
        <f t="shared" si="314"/>
        <v>70666.666666666672</v>
      </c>
      <c r="AV404" s="516">
        <f t="shared" si="315"/>
        <v>70666.666666666672</v>
      </c>
      <c r="AW404" s="516">
        <f t="shared" si="316"/>
        <v>70666.666666666672</v>
      </c>
      <c r="AX404" s="516">
        <f t="shared" si="317"/>
        <v>70666.666666666672</v>
      </c>
      <c r="AY404" s="516">
        <f t="shared" si="318"/>
        <v>70666.666666666672</v>
      </c>
      <c r="AZ404" s="516">
        <f t="shared" si="319"/>
        <v>70666.666666666672</v>
      </c>
    </row>
    <row r="405" spans="1:52">
      <c r="A405" s="520">
        <v>1</v>
      </c>
      <c r="B405" s="522">
        <v>3</v>
      </c>
      <c r="C405" s="522">
        <v>7</v>
      </c>
      <c r="D405" s="522">
        <v>376</v>
      </c>
      <c r="E405" s="520"/>
      <c r="F405" s="520"/>
      <c r="G405" s="524" t="s">
        <v>340</v>
      </c>
      <c r="H405" s="518">
        <f>+H406</f>
        <v>0</v>
      </c>
      <c r="I405" s="518">
        <f t="shared" ref="I405:AL405" si="325">+I406</f>
        <v>0</v>
      </c>
      <c r="J405" s="518">
        <f t="shared" si="325"/>
        <v>0</v>
      </c>
      <c r="K405" s="518">
        <f t="shared" si="325"/>
        <v>0</v>
      </c>
      <c r="L405" s="518">
        <v>0</v>
      </c>
      <c r="M405" s="518">
        <f t="shared" si="325"/>
        <v>0</v>
      </c>
      <c r="N405" s="518">
        <f t="shared" si="325"/>
        <v>0</v>
      </c>
      <c r="O405" s="518">
        <f t="shared" si="325"/>
        <v>0</v>
      </c>
      <c r="P405" s="518">
        <f t="shared" si="325"/>
        <v>0</v>
      </c>
      <c r="Q405" s="518">
        <f t="shared" si="325"/>
        <v>0</v>
      </c>
      <c r="R405" s="518">
        <f t="shared" si="325"/>
        <v>0</v>
      </c>
      <c r="S405" s="518">
        <f t="shared" si="325"/>
        <v>0</v>
      </c>
      <c r="T405" s="518">
        <f t="shared" si="325"/>
        <v>0</v>
      </c>
      <c r="U405" s="518">
        <f t="shared" si="325"/>
        <v>0</v>
      </c>
      <c r="V405" s="518">
        <f t="shared" si="325"/>
        <v>0</v>
      </c>
      <c r="W405" s="518">
        <f t="shared" si="325"/>
        <v>0</v>
      </c>
      <c r="X405" s="518">
        <f t="shared" si="325"/>
        <v>0</v>
      </c>
      <c r="Y405" s="518">
        <f t="shared" si="325"/>
        <v>0</v>
      </c>
      <c r="Z405" s="518">
        <f t="shared" si="325"/>
        <v>0</v>
      </c>
      <c r="AA405" s="518">
        <f t="shared" si="325"/>
        <v>0</v>
      </c>
      <c r="AB405" s="518">
        <f t="shared" si="325"/>
        <v>0</v>
      </c>
      <c r="AC405" s="518">
        <f t="shared" si="325"/>
        <v>0</v>
      </c>
      <c r="AD405" s="518">
        <f t="shared" si="325"/>
        <v>0</v>
      </c>
      <c r="AE405" s="518">
        <f t="shared" si="325"/>
        <v>0</v>
      </c>
      <c r="AF405" s="518">
        <f t="shared" si="325"/>
        <v>0</v>
      </c>
      <c r="AG405" s="518">
        <f t="shared" si="325"/>
        <v>0</v>
      </c>
      <c r="AH405" s="518">
        <f t="shared" si="325"/>
        <v>0</v>
      </c>
      <c r="AI405" s="518">
        <f t="shared" si="325"/>
        <v>0</v>
      </c>
      <c r="AJ405" s="518">
        <f t="shared" si="325"/>
        <v>0</v>
      </c>
      <c r="AK405" s="518">
        <f t="shared" si="325"/>
        <v>0</v>
      </c>
      <c r="AL405" s="518">
        <f t="shared" si="325"/>
        <v>0</v>
      </c>
      <c r="AM405" s="518">
        <v>0</v>
      </c>
      <c r="AN405" s="518">
        <f t="shared" si="303"/>
        <v>0</v>
      </c>
      <c r="AO405" s="514">
        <f t="shared" si="308"/>
        <v>0</v>
      </c>
      <c r="AP405" s="515">
        <f t="shared" si="309"/>
        <v>0</v>
      </c>
      <c r="AQ405" s="516">
        <f t="shared" si="310"/>
        <v>0</v>
      </c>
      <c r="AR405" s="516">
        <f t="shared" si="311"/>
        <v>0</v>
      </c>
      <c r="AS405" s="514">
        <f t="shared" si="312"/>
        <v>0</v>
      </c>
      <c r="AT405" s="516">
        <f t="shared" si="313"/>
        <v>0</v>
      </c>
      <c r="AU405" s="516">
        <f t="shared" si="314"/>
        <v>0</v>
      </c>
      <c r="AV405" s="516">
        <f t="shared" si="315"/>
        <v>0</v>
      </c>
      <c r="AW405" s="516">
        <f t="shared" si="316"/>
        <v>0</v>
      </c>
      <c r="AX405" s="516">
        <f t="shared" si="317"/>
        <v>0</v>
      </c>
      <c r="AY405" s="516">
        <f t="shared" si="318"/>
        <v>0</v>
      </c>
      <c r="AZ405" s="516">
        <f t="shared" si="319"/>
        <v>0</v>
      </c>
    </row>
    <row r="406" spans="1:52">
      <c r="A406" s="520">
        <v>1</v>
      </c>
      <c r="B406" s="522">
        <v>3</v>
      </c>
      <c r="C406" s="522">
        <v>7</v>
      </c>
      <c r="D406" s="522">
        <v>376</v>
      </c>
      <c r="E406" s="520">
        <v>1</v>
      </c>
      <c r="F406" s="520"/>
      <c r="G406" s="521" t="s">
        <v>340</v>
      </c>
      <c r="H406" s="519"/>
      <c r="I406" s="519"/>
      <c r="J406" s="519"/>
      <c r="K406" s="519"/>
      <c r="L406" s="519"/>
      <c r="M406" s="519"/>
      <c r="N406" s="519"/>
      <c r="O406" s="519"/>
      <c r="P406" s="519"/>
      <c r="Q406" s="519"/>
      <c r="R406" s="519"/>
      <c r="S406" s="519"/>
      <c r="T406" s="519"/>
      <c r="U406" s="519"/>
      <c r="V406" s="519"/>
      <c r="W406" s="519"/>
      <c r="X406" s="519"/>
      <c r="Y406" s="519"/>
      <c r="Z406" s="519"/>
      <c r="AA406" s="519"/>
      <c r="AB406" s="519"/>
      <c r="AC406" s="519"/>
      <c r="AD406" s="519"/>
      <c r="AE406" s="519"/>
      <c r="AF406" s="519"/>
      <c r="AG406" s="519"/>
      <c r="AH406" s="519"/>
      <c r="AI406" s="519"/>
      <c r="AJ406" s="519"/>
      <c r="AK406" s="519"/>
      <c r="AL406" s="519"/>
      <c r="AM406" s="519"/>
      <c r="AN406" s="519">
        <f t="shared" si="303"/>
        <v>0</v>
      </c>
      <c r="AO406" s="514">
        <f t="shared" si="308"/>
        <v>0</v>
      </c>
      <c r="AP406" s="515">
        <f t="shared" si="309"/>
        <v>0</v>
      </c>
      <c r="AQ406" s="516">
        <f t="shared" si="310"/>
        <v>0</v>
      </c>
      <c r="AR406" s="516">
        <f t="shared" si="311"/>
        <v>0</v>
      </c>
      <c r="AS406" s="514">
        <f t="shared" si="312"/>
        <v>0</v>
      </c>
      <c r="AT406" s="516">
        <f t="shared" si="313"/>
        <v>0</v>
      </c>
      <c r="AU406" s="516">
        <f t="shared" si="314"/>
        <v>0</v>
      </c>
      <c r="AV406" s="516">
        <f t="shared" si="315"/>
        <v>0</v>
      </c>
      <c r="AW406" s="516">
        <f t="shared" si="316"/>
        <v>0</v>
      </c>
      <c r="AX406" s="516">
        <f t="shared" si="317"/>
        <v>0</v>
      </c>
      <c r="AY406" s="516">
        <f t="shared" si="318"/>
        <v>0</v>
      </c>
      <c r="AZ406" s="516">
        <f t="shared" si="319"/>
        <v>0</v>
      </c>
    </row>
    <row r="407" spans="1:52">
      <c r="A407" s="520">
        <v>1</v>
      </c>
      <c r="B407" s="522">
        <v>3</v>
      </c>
      <c r="C407" s="522">
        <v>7</v>
      </c>
      <c r="D407" s="522">
        <v>377</v>
      </c>
      <c r="E407" s="520"/>
      <c r="F407" s="520"/>
      <c r="G407" s="524" t="s">
        <v>341</v>
      </c>
      <c r="H407" s="518">
        <f>+H408</f>
        <v>0</v>
      </c>
      <c r="I407" s="518">
        <f t="shared" ref="I407:AL407" si="326">+I408</f>
        <v>0</v>
      </c>
      <c r="J407" s="518">
        <f t="shared" si="326"/>
        <v>0</v>
      </c>
      <c r="K407" s="518">
        <f t="shared" si="326"/>
        <v>0</v>
      </c>
      <c r="L407" s="518">
        <v>0</v>
      </c>
      <c r="M407" s="518">
        <f t="shared" si="326"/>
        <v>0</v>
      </c>
      <c r="N407" s="518">
        <f t="shared" si="326"/>
        <v>0</v>
      </c>
      <c r="O407" s="518">
        <f t="shared" si="326"/>
        <v>0</v>
      </c>
      <c r="P407" s="518">
        <f t="shared" si="326"/>
        <v>0</v>
      </c>
      <c r="Q407" s="518">
        <f t="shared" si="326"/>
        <v>0</v>
      </c>
      <c r="R407" s="518">
        <f t="shared" si="326"/>
        <v>0</v>
      </c>
      <c r="S407" s="518">
        <f t="shared" si="326"/>
        <v>0</v>
      </c>
      <c r="T407" s="518">
        <f t="shared" si="326"/>
        <v>0</v>
      </c>
      <c r="U407" s="518">
        <f t="shared" si="326"/>
        <v>0</v>
      </c>
      <c r="V407" s="518">
        <f t="shared" si="326"/>
        <v>0</v>
      </c>
      <c r="W407" s="518">
        <f t="shared" si="326"/>
        <v>0</v>
      </c>
      <c r="X407" s="518">
        <f t="shared" si="326"/>
        <v>0</v>
      </c>
      <c r="Y407" s="518">
        <f t="shared" si="326"/>
        <v>0</v>
      </c>
      <c r="Z407" s="518">
        <f t="shared" si="326"/>
        <v>0</v>
      </c>
      <c r="AA407" s="518">
        <f t="shared" si="326"/>
        <v>0</v>
      </c>
      <c r="AB407" s="518">
        <f t="shared" si="326"/>
        <v>0</v>
      </c>
      <c r="AC407" s="518">
        <f t="shared" si="326"/>
        <v>0</v>
      </c>
      <c r="AD407" s="518">
        <f t="shared" si="326"/>
        <v>0</v>
      </c>
      <c r="AE407" s="518">
        <f t="shared" si="326"/>
        <v>0</v>
      </c>
      <c r="AF407" s="518">
        <f t="shared" si="326"/>
        <v>0</v>
      </c>
      <c r="AG407" s="518">
        <f t="shared" si="326"/>
        <v>0</v>
      </c>
      <c r="AH407" s="518">
        <f t="shared" si="326"/>
        <v>0</v>
      </c>
      <c r="AI407" s="518">
        <f t="shared" si="326"/>
        <v>0</v>
      </c>
      <c r="AJ407" s="518">
        <f t="shared" si="326"/>
        <v>0</v>
      </c>
      <c r="AK407" s="518">
        <f t="shared" si="326"/>
        <v>0</v>
      </c>
      <c r="AL407" s="518">
        <f t="shared" si="326"/>
        <v>0</v>
      </c>
      <c r="AM407" s="518">
        <v>0</v>
      </c>
      <c r="AN407" s="518">
        <f t="shared" si="303"/>
        <v>0</v>
      </c>
      <c r="AO407" s="514">
        <f t="shared" si="308"/>
        <v>0</v>
      </c>
      <c r="AP407" s="515">
        <f t="shared" si="309"/>
        <v>0</v>
      </c>
      <c r="AQ407" s="516">
        <f t="shared" si="310"/>
        <v>0</v>
      </c>
      <c r="AR407" s="516">
        <f t="shared" si="311"/>
        <v>0</v>
      </c>
      <c r="AS407" s="514">
        <f t="shared" si="312"/>
        <v>0</v>
      </c>
      <c r="AT407" s="516">
        <f t="shared" si="313"/>
        <v>0</v>
      </c>
      <c r="AU407" s="516">
        <f t="shared" si="314"/>
        <v>0</v>
      </c>
      <c r="AV407" s="516">
        <f t="shared" si="315"/>
        <v>0</v>
      </c>
      <c r="AW407" s="516">
        <f t="shared" si="316"/>
        <v>0</v>
      </c>
      <c r="AX407" s="516">
        <f t="shared" si="317"/>
        <v>0</v>
      </c>
      <c r="AY407" s="516">
        <f t="shared" si="318"/>
        <v>0</v>
      </c>
      <c r="AZ407" s="516">
        <f t="shared" si="319"/>
        <v>0</v>
      </c>
    </row>
    <row r="408" spans="1:52">
      <c r="A408" s="520">
        <v>1</v>
      </c>
      <c r="B408" s="522">
        <v>3</v>
      </c>
      <c r="C408" s="522">
        <v>7</v>
      </c>
      <c r="D408" s="522">
        <v>377</v>
      </c>
      <c r="E408" s="520">
        <v>1</v>
      </c>
      <c r="F408" s="520"/>
      <c r="G408" s="521" t="s">
        <v>341</v>
      </c>
      <c r="H408" s="519"/>
      <c r="I408" s="519"/>
      <c r="J408" s="519"/>
      <c r="K408" s="519"/>
      <c r="L408" s="519"/>
      <c r="M408" s="519"/>
      <c r="N408" s="519"/>
      <c r="O408" s="519"/>
      <c r="P408" s="519"/>
      <c r="Q408" s="519"/>
      <c r="R408" s="519"/>
      <c r="S408" s="519"/>
      <c r="T408" s="519"/>
      <c r="U408" s="519"/>
      <c r="V408" s="519"/>
      <c r="W408" s="519"/>
      <c r="X408" s="519"/>
      <c r="Y408" s="519"/>
      <c r="Z408" s="519"/>
      <c r="AA408" s="519"/>
      <c r="AB408" s="519"/>
      <c r="AC408" s="519"/>
      <c r="AD408" s="519"/>
      <c r="AE408" s="519"/>
      <c r="AF408" s="519"/>
      <c r="AG408" s="519"/>
      <c r="AH408" s="519"/>
      <c r="AI408" s="519"/>
      <c r="AJ408" s="519"/>
      <c r="AK408" s="519"/>
      <c r="AL408" s="519"/>
      <c r="AM408" s="519"/>
      <c r="AN408" s="519">
        <f t="shared" si="303"/>
        <v>0</v>
      </c>
      <c r="AO408" s="514">
        <f t="shared" si="308"/>
        <v>0</v>
      </c>
      <c r="AP408" s="515">
        <f t="shared" si="309"/>
        <v>0</v>
      </c>
      <c r="AQ408" s="516">
        <f t="shared" si="310"/>
        <v>0</v>
      </c>
      <c r="AR408" s="516">
        <f t="shared" si="311"/>
        <v>0</v>
      </c>
      <c r="AS408" s="514">
        <f t="shared" si="312"/>
        <v>0</v>
      </c>
      <c r="AT408" s="516">
        <f t="shared" si="313"/>
        <v>0</v>
      </c>
      <c r="AU408" s="516">
        <f t="shared" si="314"/>
        <v>0</v>
      </c>
      <c r="AV408" s="516">
        <f t="shared" si="315"/>
        <v>0</v>
      </c>
      <c r="AW408" s="516">
        <f t="shared" si="316"/>
        <v>0</v>
      </c>
      <c r="AX408" s="516">
        <f t="shared" si="317"/>
        <v>0</v>
      </c>
      <c r="AY408" s="516">
        <f t="shared" si="318"/>
        <v>0</v>
      </c>
      <c r="AZ408" s="516">
        <f t="shared" si="319"/>
        <v>0</v>
      </c>
    </row>
    <row r="409" spans="1:52">
      <c r="A409" s="520">
        <v>1</v>
      </c>
      <c r="B409" s="522">
        <v>3</v>
      </c>
      <c r="C409" s="522">
        <v>7</v>
      </c>
      <c r="D409" s="522">
        <v>378</v>
      </c>
      <c r="E409" s="520"/>
      <c r="F409" s="520"/>
      <c r="G409" s="524" t="s">
        <v>342</v>
      </c>
      <c r="H409" s="518">
        <f>+H410</f>
        <v>0</v>
      </c>
      <c r="I409" s="518">
        <f t="shared" ref="I409:AL409" si="327">+I410</f>
        <v>0</v>
      </c>
      <c r="J409" s="518">
        <f t="shared" si="327"/>
        <v>0</v>
      </c>
      <c r="K409" s="518">
        <f t="shared" si="327"/>
        <v>0</v>
      </c>
      <c r="L409" s="518">
        <v>0</v>
      </c>
      <c r="M409" s="518">
        <f t="shared" si="327"/>
        <v>0</v>
      </c>
      <c r="N409" s="518">
        <f t="shared" si="327"/>
        <v>0</v>
      </c>
      <c r="O409" s="518">
        <f t="shared" si="327"/>
        <v>0</v>
      </c>
      <c r="P409" s="518">
        <f t="shared" si="327"/>
        <v>0</v>
      </c>
      <c r="Q409" s="518">
        <f t="shared" si="327"/>
        <v>0</v>
      </c>
      <c r="R409" s="518">
        <f t="shared" si="327"/>
        <v>0</v>
      </c>
      <c r="S409" s="518">
        <f t="shared" si="327"/>
        <v>0</v>
      </c>
      <c r="T409" s="518">
        <f t="shared" si="327"/>
        <v>0</v>
      </c>
      <c r="U409" s="518">
        <f t="shared" si="327"/>
        <v>0</v>
      </c>
      <c r="V409" s="518">
        <f t="shared" si="327"/>
        <v>0</v>
      </c>
      <c r="W409" s="518">
        <f t="shared" si="327"/>
        <v>0</v>
      </c>
      <c r="X409" s="518">
        <f t="shared" si="327"/>
        <v>0</v>
      </c>
      <c r="Y409" s="518">
        <f t="shared" si="327"/>
        <v>0</v>
      </c>
      <c r="Z409" s="518">
        <f t="shared" si="327"/>
        <v>0</v>
      </c>
      <c r="AA409" s="518">
        <f t="shared" si="327"/>
        <v>0</v>
      </c>
      <c r="AB409" s="518">
        <f t="shared" si="327"/>
        <v>0</v>
      </c>
      <c r="AC409" s="518">
        <f t="shared" si="327"/>
        <v>0</v>
      </c>
      <c r="AD409" s="518">
        <f t="shared" si="327"/>
        <v>0</v>
      </c>
      <c r="AE409" s="518">
        <f t="shared" si="327"/>
        <v>0</v>
      </c>
      <c r="AF409" s="518">
        <f t="shared" si="327"/>
        <v>0</v>
      </c>
      <c r="AG409" s="518">
        <f t="shared" si="327"/>
        <v>0</v>
      </c>
      <c r="AH409" s="518">
        <f t="shared" si="327"/>
        <v>0</v>
      </c>
      <c r="AI409" s="518">
        <f t="shared" si="327"/>
        <v>0</v>
      </c>
      <c r="AJ409" s="518">
        <f t="shared" si="327"/>
        <v>0</v>
      </c>
      <c r="AK409" s="518">
        <f t="shared" si="327"/>
        <v>0</v>
      </c>
      <c r="AL409" s="518">
        <f t="shared" si="327"/>
        <v>0</v>
      </c>
      <c r="AM409" s="518">
        <v>0</v>
      </c>
      <c r="AN409" s="518">
        <f t="shared" si="303"/>
        <v>0</v>
      </c>
      <c r="AO409" s="514">
        <f t="shared" si="308"/>
        <v>0</v>
      </c>
      <c r="AP409" s="515">
        <f t="shared" si="309"/>
        <v>0</v>
      </c>
      <c r="AQ409" s="516">
        <f t="shared" si="310"/>
        <v>0</v>
      </c>
      <c r="AR409" s="516">
        <f t="shared" si="311"/>
        <v>0</v>
      </c>
      <c r="AS409" s="514">
        <f t="shared" si="312"/>
        <v>0</v>
      </c>
      <c r="AT409" s="516">
        <f t="shared" si="313"/>
        <v>0</v>
      </c>
      <c r="AU409" s="516">
        <f t="shared" si="314"/>
        <v>0</v>
      </c>
      <c r="AV409" s="516">
        <f t="shared" si="315"/>
        <v>0</v>
      </c>
      <c r="AW409" s="516">
        <f t="shared" si="316"/>
        <v>0</v>
      </c>
      <c r="AX409" s="516">
        <f t="shared" si="317"/>
        <v>0</v>
      </c>
      <c r="AY409" s="516">
        <f t="shared" si="318"/>
        <v>0</v>
      </c>
      <c r="AZ409" s="516">
        <f t="shared" si="319"/>
        <v>0</v>
      </c>
    </row>
    <row r="410" spans="1:52">
      <c r="A410" s="520">
        <v>1</v>
      </c>
      <c r="B410" s="522">
        <v>3</v>
      </c>
      <c r="C410" s="522">
        <v>7</v>
      </c>
      <c r="D410" s="522">
        <v>378</v>
      </c>
      <c r="E410" s="520">
        <v>1</v>
      </c>
      <c r="F410" s="520"/>
      <c r="G410" s="521" t="s">
        <v>342</v>
      </c>
      <c r="H410" s="519"/>
      <c r="I410" s="519"/>
      <c r="J410" s="519"/>
      <c r="K410" s="519"/>
      <c r="L410" s="519"/>
      <c r="M410" s="519"/>
      <c r="N410" s="519"/>
      <c r="O410" s="519"/>
      <c r="P410" s="519"/>
      <c r="Q410" s="519"/>
      <c r="R410" s="519"/>
      <c r="S410" s="519"/>
      <c r="T410" s="519"/>
      <c r="U410" s="519"/>
      <c r="V410" s="519"/>
      <c r="W410" s="519"/>
      <c r="X410" s="519"/>
      <c r="Y410" s="519"/>
      <c r="Z410" s="519"/>
      <c r="AA410" s="519"/>
      <c r="AB410" s="519"/>
      <c r="AC410" s="519"/>
      <c r="AD410" s="519"/>
      <c r="AE410" s="519"/>
      <c r="AF410" s="519"/>
      <c r="AG410" s="519"/>
      <c r="AH410" s="519"/>
      <c r="AI410" s="519"/>
      <c r="AJ410" s="519"/>
      <c r="AK410" s="519"/>
      <c r="AL410" s="519"/>
      <c r="AM410" s="519"/>
      <c r="AN410" s="519">
        <f t="shared" si="303"/>
        <v>0</v>
      </c>
      <c r="AO410" s="514">
        <f t="shared" si="308"/>
        <v>0</v>
      </c>
      <c r="AP410" s="515">
        <f t="shared" si="309"/>
        <v>0</v>
      </c>
      <c r="AQ410" s="516">
        <f t="shared" si="310"/>
        <v>0</v>
      </c>
      <c r="AR410" s="516">
        <f t="shared" si="311"/>
        <v>0</v>
      </c>
      <c r="AS410" s="514">
        <f t="shared" si="312"/>
        <v>0</v>
      </c>
      <c r="AT410" s="516">
        <f t="shared" si="313"/>
        <v>0</v>
      </c>
      <c r="AU410" s="516">
        <f t="shared" si="314"/>
        <v>0</v>
      </c>
      <c r="AV410" s="516">
        <f t="shared" si="315"/>
        <v>0</v>
      </c>
      <c r="AW410" s="516">
        <f t="shared" si="316"/>
        <v>0</v>
      </c>
      <c r="AX410" s="516">
        <f t="shared" si="317"/>
        <v>0</v>
      </c>
      <c r="AY410" s="516">
        <f t="shared" si="318"/>
        <v>0</v>
      </c>
      <c r="AZ410" s="516">
        <f t="shared" si="319"/>
        <v>0</v>
      </c>
    </row>
    <row r="411" spans="1:52">
      <c r="A411" s="520">
        <v>1</v>
      </c>
      <c r="B411" s="522">
        <v>3</v>
      </c>
      <c r="C411" s="522">
        <v>7</v>
      </c>
      <c r="D411" s="522">
        <v>379</v>
      </c>
      <c r="E411" s="520"/>
      <c r="F411" s="520"/>
      <c r="G411" s="524" t="s">
        <v>343</v>
      </c>
      <c r="H411" s="518">
        <f>+H412+H413+H414</f>
        <v>0</v>
      </c>
      <c r="I411" s="518">
        <f t="shared" ref="I411:AL411" si="328">+I412+I413+I414</f>
        <v>0</v>
      </c>
      <c r="J411" s="518">
        <f t="shared" si="328"/>
        <v>0</v>
      </c>
      <c r="K411" s="518">
        <f t="shared" si="328"/>
        <v>0</v>
      </c>
      <c r="L411" s="518">
        <f t="shared" si="328"/>
        <v>0</v>
      </c>
      <c r="M411" s="518">
        <f t="shared" si="328"/>
        <v>0</v>
      </c>
      <c r="N411" s="518">
        <f t="shared" si="328"/>
        <v>0</v>
      </c>
      <c r="O411" s="518">
        <f t="shared" si="328"/>
        <v>0</v>
      </c>
      <c r="P411" s="518">
        <f t="shared" si="328"/>
        <v>0</v>
      </c>
      <c r="Q411" s="518">
        <f t="shared" si="328"/>
        <v>0</v>
      </c>
      <c r="R411" s="518">
        <f t="shared" si="328"/>
        <v>0</v>
      </c>
      <c r="S411" s="518">
        <f t="shared" si="328"/>
        <v>0</v>
      </c>
      <c r="T411" s="518">
        <f t="shared" si="328"/>
        <v>0</v>
      </c>
      <c r="U411" s="518">
        <f t="shared" si="328"/>
        <v>0</v>
      </c>
      <c r="V411" s="518">
        <f t="shared" si="328"/>
        <v>0</v>
      </c>
      <c r="W411" s="518">
        <f t="shared" si="328"/>
        <v>0</v>
      </c>
      <c r="X411" s="518">
        <f t="shared" si="328"/>
        <v>0</v>
      </c>
      <c r="Y411" s="518">
        <f t="shared" si="328"/>
        <v>0</v>
      </c>
      <c r="Z411" s="518">
        <f t="shared" si="328"/>
        <v>0</v>
      </c>
      <c r="AA411" s="518">
        <f t="shared" si="328"/>
        <v>0</v>
      </c>
      <c r="AB411" s="518">
        <f t="shared" si="328"/>
        <v>0</v>
      </c>
      <c r="AC411" s="518">
        <f t="shared" si="328"/>
        <v>0</v>
      </c>
      <c r="AD411" s="518">
        <f t="shared" si="328"/>
        <v>0</v>
      </c>
      <c r="AE411" s="518">
        <f t="shared" si="328"/>
        <v>0</v>
      </c>
      <c r="AF411" s="518">
        <f t="shared" si="328"/>
        <v>0</v>
      </c>
      <c r="AG411" s="518">
        <f t="shared" si="328"/>
        <v>0</v>
      </c>
      <c r="AH411" s="518">
        <f t="shared" si="328"/>
        <v>0</v>
      </c>
      <c r="AI411" s="518">
        <f t="shared" si="328"/>
        <v>0</v>
      </c>
      <c r="AJ411" s="518">
        <f t="shared" si="328"/>
        <v>0</v>
      </c>
      <c r="AK411" s="518">
        <f t="shared" si="328"/>
        <v>0</v>
      </c>
      <c r="AL411" s="518">
        <f t="shared" si="328"/>
        <v>0</v>
      </c>
      <c r="AM411" s="518">
        <v>0</v>
      </c>
      <c r="AN411" s="518">
        <f t="shared" si="303"/>
        <v>0</v>
      </c>
      <c r="AO411" s="514">
        <f t="shared" si="308"/>
        <v>0</v>
      </c>
      <c r="AP411" s="515">
        <f t="shared" si="309"/>
        <v>0</v>
      </c>
      <c r="AQ411" s="516">
        <f t="shared" si="310"/>
        <v>0</v>
      </c>
      <c r="AR411" s="516">
        <f t="shared" si="311"/>
        <v>0</v>
      </c>
      <c r="AS411" s="514">
        <f t="shared" si="312"/>
        <v>0</v>
      </c>
      <c r="AT411" s="516">
        <f t="shared" si="313"/>
        <v>0</v>
      </c>
      <c r="AU411" s="516">
        <f t="shared" si="314"/>
        <v>0</v>
      </c>
      <c r="AV411" s="516">
        <f t="shared" si="315"/>
        <v>0</v>
      </c>
      <c r="AW411" s="516">
        <f t="shared" si="316"/>
        <v>0</v>
      </c>
      <c r="AX411" s="516">
        <f t="shared" si="317"/>
        <v>0</v>
      </c>
      <c r="AY411" s="516">
        <f t="shared" si="318"/>
        <v>0</v>
      </c>
      <c r="AZ411" s="516">
        <f t="shared" si="319"/>
        <v>0</v>
      </c>
    </row>
    <row r="412" spans="1:52" s="102" customFormat="1">
      <c r="A412" s="528">
        <v>1</v>
      </c>
      <c r="B412" s="528">
        <v>3</v>
      </c>
      <c r="C412" s="528">
        <v>7</v>
      </c>
      <c r="D412" s="528">
        <v>379</v>
      </c>
      <c r="E412" s="528">
        <v>1</v>
      </c>
      <c r="F412" s="528"/>
      <c r="G412" s="529" t="s">
        <v>344</v>
      </c>
      <c r="H412" s="525"/>
      <c r="I412" s="525"/>
      <c r="J412" s="525"/>
      <c r="K412" s="525"/>
      <c r="L412" s="525"/>
      <c r="M412" s="525"/>
      <c r="N412" s="525"/>
      <c r="O412" s="525"/>
      <c r="P412" s="525"/>
      <c r="Q412" s="525"/>
      <c r="R412" s="525"/>
      <c r="S412" s="525"/>
      <c r="T412" s="525"/>
      <c r="U412" s="525"/>
      <c r="V412" s="525"/>
      <c r="W412" s="525"/>
      <c r="X412" s="525"/>
      <c r="Y412" s="525"/>
      <c r="Z412" s="525"/>
      <c r="AA412" s="525"/>
      <c r="AB412" s="525"/>
      <c r="AC412" s="525"/>
      <c r="AD412" s="525"/>
      <c r="AE412" s="525"/>
      <c r="AF412" s="525"/>
      <c r="AG412" s="525"/>
      <c r="AH412" s="525"/>
      <c r="AI412" s="525"/>
      <c r="AJ412" s="525"/>
      <c r="AK412" s="525"/>
      <c r="AL412" s="525"/>
      <c r="AM412" s="525"/>
      <c r="AN412" s="525">
        <f t="shared" si="303"/>
        <v>0</v>
      </c>
      <c r="AO412" s="514">
        <f t="shared" si="308"/>
        <v>0</v>
      </c>
      <c r="AP412" s="515">
        <f t="shared" si="309"/>
        <v>0</v>
      </c>
      <c r="AQ412" s="516">
        <f t="shared" si="310"/>
        <v>0</v>
      </c>
      <c r="AR412" s="516">
        <f t="shared" si="311"/>
        <v>0</v>
      </c>
      <c r="AS412" s="514">
        <f t="shared" si="312"/>
        <v>0</v>
      </c>
      <c r="AT412" s="516">
        <f t="shared" si="313"/>
        <v>0</v>
      </c>
      <c r="AU412" s="516">
        <f t="shared" si="314"/>
        <v>0</v>
      </c>
      <c r="AV412" s="516">
        <f t="shared" si="315"/>
        <v>0</v>
      </c>
      <c r="AW412" s="516">
        <f t="shared" si="316"/>
        <v>0</v>
      </c>
      <c r="AX412" s="516">
        <f t="shared" si="317"/>
        <v>0</v>
      </c>
      <c r="AY412" s="516">
        <f t="shared" si="318"/>
        <v>0</v>
      </c>
      <c r="AZ412" s="516">
        <f t="shared" si="319"/>
        <v>0</v>
      </c>
    </row>
    <row r="413" spans="1:52" s="47" customFormat="1">
      <c r="A413" s="520">
        <v>1</v>
      </c>
      <c r="B413" s="522">
        <v>3</v>
      </c>
      <c r="C413" s="522">
        <v>7</v>
      </c>
      <c r="D413" s="522">
        <v>379</v>
      </c>
      <c r="E413" s="520">
        <v>2</v>
      </c>
      <c r="F413" s="520"/>
      <c r="G413" s="521" t="s">
        <v>345</v>
      </c>
      <c r="H413" s="519"/>
      <c r="I413" s="519">
        <v>0</v>
      </c>
      <c r="J413" s="519"/>
      <c r="K413" s="519"/>
      <c r="L413" s="519"/>
      <c r="M413" s="519">
        <v>0</v>
      </c>
      <c r="N413" s="519"/>
      <c r="O413" s="519"/>
      <c r="P413" s="519"/>
      <c r="Q413" s="519"/>
      <c r="R413" s="519"/>
      <c r="S413" s="519"/>
      <c r="T413" s="519"/>
      <c r="U413" s="519"/>
      <c r="V413" s="519"/>
      <c r="W413" s="519"/>
      <c r="X413" s="519"/>
      <c r="Y413" s="519"/>
      <c r="Z413" s="519"/>
      <c r="AA413" s="519"/>
      <c r="AB413" s="519"/>
      <c r="AC413" s="519"/>
      <c r="AD413" s="519"/>
      <c r="AE413" s="519"/>
      <c r="AF413" s="519"/>
      <c r="AG413" s="519"/>
      <c r="AH413" s="519"/>
      <c r="AI413" s="519"/>
      <c r="AJ413" s="519"/>
      <c r="AK413" s="519"/>
      <c r="AL413" s="519"/>
      <c r="AM413" s="519"/>
      <c r="AN413" s="519">
        <f t="shared" si="303"/>
        <v>0</v>
      </c>
      <c r="AO413" s="514">
        <f t="shared" si="308"/>
        <v>0</v>
      </c>
      <c r="AP413" s="515">
        <f t="shared" si="309"/>
        <v>0</v>
      </c>
      <c r="AQ413" s="516">
        <f t="shared" si="310"/>
        <v>0</v>
      </c>
      <c r="AR413" s="516">
        <f t="shared" si="311"/>
        <v>0</v>
      </c>
      <c r="AS413" s="514">
        <f t="shared" si="312"/>
        <v>0</v>
      </c>
      <c r="AT413" s="516">
        <f t="shared" si="313"/>
        <v>0</v>
      </c>
      <c r="AU413" s="516">
        <f t="shared" si="314"/>
        <v>0</v>
      </c>
      <c r="AV413" s="516">
        <f t="shared" si="315"/>
        <v>0</v>
      </c>
      <c r="AW413" s="516">
        <f t="shared" si="316"/>
        <v>0</v>
      </c>
      <c r="AX413" s="516">
        <f t="shared" si="317"/>
        <v>0</v>
      </c>
      <c r="AY413" s="516">
        <f t="shared" si="318"/>
        <v>0</v>
      </c>
      <c r="AZ413" s="516">
        <f t="shared" si="319"/>
        <v>0</v>
      </c>
    </row>
    <row r="414" spans="1:52">
      <c r="A414" s="520">
        <v>1</v>
      </c>
      <c r="B414" s="522">
        <v>3</v>
      </c>
      <c r="C414" s="522">
        <v>7</v>
      </c>
      <c r="D414" s="522">
        <v>379</v>
      </c>
      <c r="E414" s="520">
        <v>3</v>
      </c>
      <c r="F414" s="520"/>
      <c r="G414" s="521" t="s">
        <v>346</v>
      </c>
      <c r="H414" s="519"/>
      <c r="I414" s="519"/>
      <c r="J414" s="519"/>
      <c r="K414" s="519"/>
      <c r="L414" s="519"/>
      <c r="M414" s="519"/>
      <c r="N414" s="519"/>
      <c r="O414" s="519"/>
      <c r="P414" s="519"/>
      <c r="Q414" s="519"/>
      <c r="R414" s="519"/>
      <c r="S414" s="519"/>
      <c r="T414" s="519"/>
      <c r="U414" s="519"/>
      <c r="V414" s="519"/>
      <c r="W414" s="519"/>
      <c r="X414" s="519"/>
      <c r="Y414" s="519"/>
      <c r="Z414" s="519"/>
      <c r="AA414" s="519"/>
      <c r="AB414" s="519"/>
      <c r="AC414" s="519"/>
      <c r="AD414" s="519"/>
      <c r="AE414" s="519"/>
      <c r="AF414" s="519"/>
      <c r="AG414" s="519"/>
      <c r="AH414" s="519"/>
      <c r="AI414" s="519"/>
      <c r="AJ414" s="519"/>
      <c r="AK414" s="519"/>
      <c r="AL414" s="519"/>
      <c r="AM414" s="519"/>
      <c r="AN414" s="519">
        <f t="shared" si="303"/>
        <v>0</v>
      </c>
      <c r="AO414" s="514">
        <f t="shared" si="308"/>
        <v>0</v>
      </c>
      <c r="AP414" s="515">
        <f t="shared" si="309"/>
        <v>0</v>
      </c>
      <c r="AQ414" s="516">
        <f t="shared" si="310"/>
        <v>0</v>
      </c>
      <c r="AR414" s="516">
        <f t="shared" si="311"/>
        <v>0</v>
      </c>
      <c r="AS414" s="514">
        <f t="shared" si="312"/>
        <v>0</v>
      </c>
      <c r="AT414" s="516">
        <f t="shared" si="313"/>
        <v>0</v>
      </c>
      <c r="AU414" s="516">
        <f t="shared" si="314"/>
        <v>0</v>
      </c>
      <c r="AV414" s="516">
        <f t="shared" si="315"/>
        <v>0</v>
      </c>
      <c r="AW414" s="516">
        <f t="shared" si="316"/>
        <v>0</v>
      </c>
      <c r="AX414" s="516">
        <f t="shared" si="317"/>
        <v>0</v>
      </c>
      <c r="AY414" s="516">
        <f t="shared" si="318"/>
        <v>0</v>
      </c>
      <c r="AZ414" s="516">
        <f t="shared" si="319"/>
        <v>0</v>
      </c>
    </row>
    <row r="415" spans="1:52">
      <c r="A415" s="520">
        <v>1</v>
      </c>
      <c r="B415" s="522">
        <v>3</v>
      </c>
      <c r="C415" s="522">
        <v>7</v>
      </c>
      <c r="D415" s="522">
        <v>379</v>
      </c>
      <c r="E415" s="520">
        <v>4</v>
      </c>
      <c r="F415" s="520"/>
      <c r="G415" s="521" t="s">
        <v>347</v>
      </c>
      <c r="H415" s="519"/>
      <c r="I415" s="519"/>
      <c r="J415" s="519"/>
      <c r="K415" s="519"/>
      <c r="L415" s="519"/>
      <c r="M415" s="519"/>
      <c r="N415" s="519"/>
      <c r="O415" s="519"/>
      <c r="P415" s="519"/>
      <c r="Q415" s="519"/>
      <c r="R415" s="519"/>
      <c r="S415" s="519"/>
      <c r="T415" s="519"/>
      <c r="U415" s="519"/>
      <c r="V415" s="519"/>
      <c r="W415" s="519"/>
      <c r="X415" s="519"/>
      <c r="Y415" s="519"/>
      <c r="Z415" s="519"/>
      <c r="AA415" s="519"/>
      <c r="AB415" s="519"/>
      <c r="AC415" s="519"/>
      <c r="AD415" s="519"/>
      <c r="AE415" s="519"/>
      <c r="AF415" s="519"/>
      <c r="AG415" s="519"/>
      <c r="AH415" s="519"/>
      <c r="AI415" s="519"/>
      <c r="AJ415" s="519"/>
      <c r="AK415" s="519"/>
      <c r="AL415" s="519"/>
      <c r="AM415" s="519"/>
      <c r="AN415" s="519">
        <f t="shared" si="303"/>
        <v>0</v>
      </c>
      <c r="AO415" s="514">
        <f t="shared" si="308"/>
        <v>0</v>
      </c>
      <c r="AP415" s="515">
        <f t="shared" si="309"/>
        <v>0</v>
      </c>
      <c r="AQ415" s="516">
        <f t="shared" si="310"/>
        <v>0</v>
      </c>
      <c r="AR415" s="516">
        <f t="shared" si="311"/>
        <v>0</v>
      </c>
      <c r="AS415" s="514">
        <f t="shared" si="312"/>
        <v>0</v>
      </c>
      <c r="AT415" s="516">
        <f t="shared" si="313"/>
        <v>0</v>
      </c>
      <c r="AU415" s="516">
        <f t="shared" si="314"/>
        <v>0</v>
      </c>
      <c r="AV415" s="516">
        <f t="shared" si="315"/>
        <v>0</v>
      </c>
      <c r="AW415" s="516">
        <f t="shared" si="316"/>
        <v>0</v>
      </c>
      <c r="AX415" s="516">
        <f t="shared" si="317"/>
        <v>0</v>
      </c>
      <c r="AY415" s="516">
        <f t="shared" si="318"/>
        <v>0</v>
      </c>
      <c r="AZ415" s="516">
        <f t="shared" si="319"/>
        <v>0</v>
      </c>
    </row>
    <row r="416" spans="1:52">
      <c r="A416" s="520">
        <v>1</v>
      </c>
      <c r="B416" s="522">
        <v>3</v>
      </c>
      <c r="C416" s="522">
        <v>8</v>
      </c>
      <c r="D416" s="522"/>
      <c r="E416" s="523"/>
      <c r="F416" s="523"/>
      <c r="G416" s="524" t="s">
        <v>348</v>
      </c>
      <c r="H416" s="517">
        <f>+H417+H419+H424+H427+H429</f>
        <v>1927456.7</v>
      </c>
      <c r="I416" s="517">
        <f>+I417+I419+I424+I427+I429</f>
        <v>60000</v>
      </c>
      <c r="J416" s="517">
        <f t="shared" ref="J416:AL416" si="329">+J417+J419+J424+J427+J429</f>
        <v>70000</v>
      </c>
      <c r="K416" s="517">
        <f t="shared" si="329"/>
        <v>0</v>
      </c>
      <c r="L416" s="517">
        <f t="shared" si="329"/>
        <v>0</v>
      </c>
      <c r="M416" s="517">
        <f t="shared" si="329"/>
        <v>392418.70999999996</v>
      </c>
      <c r="N416" s="517">
        <f t="shared" si="329"/>
        <v>0</v>
      </c>
      <c r="O416" s="517">
        <f t="shared" si="329"/>
        <v>0</v>
      </c>
      <c r="P416" s="517">
        <f t="shared" si="329"/>
        <v>0</v>
      </c>
      <c r="Q416" s="517">
        <f t="shared" si="329"/>
        <v>0</v>
      </c>
      <c r="R416" s="517">
        <f t="shared" si="329"/>
        <v>0</v>
      </c>
      <c r="S416" s="517">
        <f t="shared" si="329"/>
        <v>0</v>
      </c>
      <c r="T416" s="517">
        <f t="shared" si="329"/>
        <v>0</v>
      </c>
      <c r="U416" s="517">
        <f t="shared" si="329"/>
        <v>0</v>
      </c>
      <c r="V416" s="517">
        <f t="shared" si="329"/>
        <v>0</v>
      </c>
      <c r="W416" s="517">
        <f t="shared" si="329"/>
        <v>0</v>
      </c>
      <c r="X416" s="517">
        <f t="shared" si="329"/>
        <v>0</v>
      </c>
      <c r="Y416" s="517">
        <f t="shared" si="329"/>
        <v>0</v>
      </c>
      <c r="Z416" s="517">
        <f t="shared" si="329"/>
        <v>0</v>
      </c>
      <c r="AA416" s="517">
        <f t="shared" si="329"/>
        <v>0</v>
      </c>
      <c r="AB416" s="517">
        <f t="shared" si="329"/>
        <v>0</v>
      </c>
      <c r="AC416" s="517">
        <f t="shared" si="329"/>
        <v>0</v>
      </c>
      <c r="AD416" s="517">
        <f t="shared" si="329"/>
        <v>0</v>
      </c>
      <c r="AE416" s="517">
        <f t="shared" si="329"/>
        <v>0</v>
      </c>
      <c r="AF416" s="517">
        <f t="shared" si="329"/>
        <v>0</v>
      </c>
      <c r="AG416" s="517">
        <f t="shared" si="329"/>
        <v>0</v>
      </c>
      <c r="AH416" s="517">
        <f t="shared" si="329"/>
        <v>0</v>
      </c>
      <c r="AI416" s="517">
        <f t="shared" si="329"/>
        <v>0</v>
      </c>
      <c r="AJ416" s="517">
        <f t="shared" si="329"/>
        <v>0</v>
      </c>
      <c r="AK416" s="517">
        <f t="shared" si="329"/>
        <v>0</v>
      </c>
      <c r="AL416" s="517">
        <f t="shared" si="329"/>
        <v>0</v>
      </c>
      <c r="AM416" s="517">
        <v>0</v>
      </c>
      <c r="AN416" s="517">
        <f t="shared" si="303"/>
        <v>2449875.41</v>
      </c>
      <c r="AO416" s="514">
        <f t="shared" si="308"/>
        <v>204156.28416666668</v>
      </c>
      <c r="AP416" s="515">
        <f t="shared" si="309"/>
        <v>204156.28416666668</v>
      </c>
      <c r="AQ416" s="516">
        <f t="shared" si="310"/>
        <v>204156.28416666668</v>
      </c>
      <c r="AR416" s="516">
        <f t="shared" si="311"/>
        <v>204156.28416666668</v>
      </c>
      <c r="AS416" s="514">
        <f t="shared" si="312"/>
        <v>204156.28416666668</v>
      </c>
      <c r="AT416" s="516">
        <f t="shared" si="313"/>
        <v>204156.28416666668</v>
      </c>
      <c r="AU416" s="516">
        <f t="shared" si="314"/>
        <v>204156.28416666668</v>
      </c>
      <c r="AV416" s="516">
        <f t="shared" si="315"/>
        <v>204156.28416666668</v>
      </c>
      <c r="AW416" s="516">
        <f t="shared" si="316"/>
        <v>204156.28416666668</v>
      </c>
      <c r="AX416" s="516">
        <f t="shared" si="317"/>
        <v>204156.28416666668</v>
      </c>
      <c r="AY416" s="516">
        <f t="shared" si="318"/>
        <v>204156.28416666668</v>
      </c>
      <c r="AZ416" s="516">
        <f t="shared" si="319"/>
        <v>204156.28416666668</v>
      </c>
    </row>
    <row r="417" spans="1:52">
      <c r="A417" s="520">
        <v>1</v>
      </c>
      <c r="B417" s="522">
        <v>3</v>
      </c>
      <c r="C417" s="522">
        <v>8</v>
      </c>
      <c r="D417" s="522">
        <v>381</v>
      </c>
      <c r="E417" s="523"/>
      <c r="F417" s="523"/>
      <c r="G417" s="524" t="s">
        <v>349</v>
      </c>
      <c r="H417" s="518">
        <f>+H418</f>
        <v>0</v>
      </c>
      <c r="I417" s="518">
        <f t="shared" ref="I417:AL417" si="330">+I418</f>
        <v>0</v>
      </c>
      <c r="J417" s="518">
        <f t="shared" si="330"/>
        <v>0</v>
      </c>
      <c r="K417" s="518">
        <f t="shared" si="330"/>
        <v>0</v>
      </c>
      <c r="L417" s="518">
        <f t="shared" si="330"/>
        <v>0</v>
      </c>
      <c r="M417" s="518">
        <f t="shared" si="330"/>
        <v>0</v>
      </c>
      <c r="N417" s="518">
        <f t="shared" si="330"/>
        <v>0</v>
      </c>
      <c r="O417" s="518">
        <f t="shared" si="330"/>
        <v>0</v>
      </c>
      <c r="P417" s="518">
        <f t="shared" si="330"/>
        <v>0</v>
      </c>
      <c r="Q417" s="518">
        <f t="shared" si="330"/>
        <v>0</v>
      </c>
      <c r="R417" s="518">
        <f t="shared" si="330"/>
        <v>0</v>
      </c>
      <c r="S417" s="518">
        <f t="shared" si="330"/>
        <v>0</v>
      </c>
      <c r="T417" s="518">
        <f t="shared" si="330"/>
        <v>0</v>
      </c>
      <c r="U417" s="518">
        <f t="shared" si="330"/>
        <v>0</v>
      </c>
      <c r="V417" s="518">
        <f t="shared" si="330"/>
        <v>0</v>
      </c>
      <c r="W417" s="518">
        <f t="shared" si="330"/>
        <v>0</v>
      </c>
      <c r="X417" s="518">
        <f t="shared" si="330"/>
        <v>0</v>
      </c>
      <c r="Y417" s="518">
        <f t="shared" si="330"/>
        <v>0</v>
      </c>
      <c r="Z417" s="518">
        <f t="shared" si="330"/>
        <v>0</v>
      </c>
      <c r="AA417" s="518">
        <f t="shared" si="330"/>
        <v>0</v>
      </c>
      <c r="AB417" s="518">
        <f t="shared" si="330"/>
        <v>0</v>
      </c>
      <c r="AC417" s="518">
        <f t="shared" si="330"/>
        <v>0</v>
      </c>
      <c r="AD417" s="518">
        <f t="shared" si="330"/>
        <v>0</v>
      </c>
      <c r="AE417" s="518">
        <f t="shared" si="330"/>
        <v>0</v>
      </c>
      <c r="AF417" s="518">
        <f t="shared" si="330"/>
        <v>0</v>
      </c>
      <c r="AG417" s="518">
        <f t="shared" si="330"/>
        <v>0</v>
      </c>
      <c r="AH417" s="518">
        <f t="shared" si="330"/>
        <v>0</v>
      </c>
      <c r="AI417" s="518">
        <f t="shared" si="330"/>
        <v>0</v>
      </c>
      <c r="AJ417" s="518">
        <f t="shared" si="330"/>
        <v>0</v>
      </c>
      <c r="AK417" s="518">
        <f t="shared" si="330"/>
        <v>0</v>
      </c>
      <c r="AL417" s="518">
        <f t="shared" si="330"/>
        <v>0</v>
      </c>
      <c r="AM417" s="518">
        <v>0</v>
      </c>
      <c r="AN417" s="518">
        <f t="shared" si="303"/>
        <v>0</v>
      </c>
      <c r="AO417" s="514">
        <f t="shared" si="308"/>
        <v>0</v>
      </c>
      <c r="AP417" s="515">
        <f t="shared" si="309"/>
        <v>0</v>
      </c>
      <c r="AQ417" s="516">
        <f t="shared" si="310"/>
        <v>0</v>
      </c>
      <c r="AR417" s="516">
        <f t="shared" si="311"/>
        <v>0</v>
      </c>
      <c r="AS417" s="514">
        <f t="shared" si="312"/>
        <v>0</v>
      </c>
      <c r="AT417" s="516">
        <f t="shared" si="313"/>
        <v>0</v>
      </c>
      <c r="AU417" s="516">
        <f t="shared" si="314"/>
        <v>0</v>
      </c>
      <c r="AV417" s="516">
        <f t="shared" si="315"/>
        <v>0</v>
      </c>
      <c r="AW417" s="516">
        <f t="shared" si="316"/>
        <v>0</v>
      </c>
      <c r="AX417" s="516">
        <f t="shared" si="317"/>
        <v>0</v>
      </c>
      <c r="AY417" s="516">
        <f t="shared" si="318"/>
        <v>0</v>
      </c>
      <c r="AZ417" s="516">
        <f t="shared" si="319"/>
        <v>0</v>
      </c>
    </row>
    <row r="418" spans="1:52">
      <c r="A418" s="520">
        <v>1</v>
      </c>
      <c r="B418" s="522">
        <v>3</v>
      </c>
      <c r="C418" s="522">
        <v>8</v>
      </c>
      <c r="D418" s="522">
        <v>381</v>
      </c>
      <c r="E418" s="520">
        <v>1</v>
      </c>
      <c r="F418" s="520"/>
      <c r="G418" s="521" t="s">
        <v>349</v>
      </c>
      <c r="H418" s="519"/>
      <c r="I418" s="519"/>
      <c r="J418" s="519"/>
      <c r="K418" s="519"/>
      <c r="L418" s="519"/>
      <c r="M418" s="519"/>
      <c r="N418" s="519"/>
      <c r="O418" s="519"/>
      <c r="P418" s="519"/>
      <c r="Q418" s="519"/>
      <c r="R418" s="519"/>
      <c r="S418" s="519"/>
      <c r="T418" s="519"/>
      <c r="U418" s="519"/>
      <c r="V418" s="519"/>
      <c r="W418" s="519"/>
      <c r="X418" s="519"/>
      <c r="Y418" s="519"/>
      <c r="Z418" s="519"/>
      <c r="AA418" s="519"/>
      <c r="AB418" s="519"/>
      <c r="AC418" s="519"/>
      <c r="AD418" s="519"/>
      <c r="AE418" s="519"/>
      <c r="AF418" s="519"/>
      <c r="AG418" s="519"/>
      <c r="AH418" s="519"/>
      <c r="AI418" s="519"/>
      <c r="AJ418" s="519"/>
      <c r="AK418" s="519"/>
      <c r="AL418" s="519"/>
      <c r="AM418" s="519"/>
      <c r="AN418" s="519">
        <f t="shared" si="303"/>
        <v>0</v>
      </c>
      <c r="AO418" s="514">
        <f t="shared" si="308"/>
        <v>0</v>
      </c>
      <c r="AP418" s="515">
        <f t="shared" si="309"/>
        <v>0</v>
      </c>
      <c r="AQ418" s="516">
        <f t="shared" si="310"/>
        <v>0</v>
      </c>
      <c r="AR418" s="516">
        <f t="shared" si="311"/>
        <v>0</v>
      </c>
      <c r="AS418" s="514">
        <f t="shared" si="312"/>
        <v>0</v>
      </c>
      <c r="AT418" s="516">
        <f t="shared" si="313"/>
        <v>0</v>
      </c>
      <c r="AU418" s="516">
        <f t="shared" si="314"/>
        <v>0</v>
      </c>
      <c r="AV418" s="516">
        <f t="shared" si="315"/>
        <v>0</v>
      </c>
      <c r="AW418" s="516">
        <f t="shared" si="316"/>
        <v>0</v>
      </c>
      <c r="AX418" s="516">
        <f t="shared" si="317"/>
        <v>0</v>
      </c>
      <c r="AY418" s="516">
        <f t="shared" si="318"/>
        <v>0</v>
      </c>
      <c r="AZ418" s="516">
        <f t="shared" si="319"/>
        <v>0</v>
      </c>
    </row>
    <row r="419" spans="1:52">
      <c r="A419" s="520">
        <v>1</v>
      </c>
      <c r="B419" s="522">
        <v>3</v>
      </c>
      <c r="C419" s="522">
        <v>8</v>
      </c>
      <c r="D419" s="522">
        <v>382</v>
      </c>
      <c r="E419" s="523"/>
      <c r="F419" s="523"/>
      <c r="G419" s="524" t="s">
        <v>350</v>
      </c>
      <c r="H419" s="518">
        <f>SUM(H420:H423)</f>
        <v>1577456.7</v>
      </c>
      <c r="I419" s="518">
        <f t="shared" ref="I419:AL419" si="331">SUM(I420:I423)</f>
        <v>0</v>
      </c>
      <c r="J419" s="518">
        <f t="shared" si="331"/>
        <v>0</v>
      </c>
      <c r="K419" s="518">
        <f t="shared" si="331"/>
        <v>0</v>
      </c>
      <c r="L419" s="518">
        <f t="shared" si="331"/>
        <v>0</v>
      </c>
      <c r="M419" s="518">
        <f t="shared" si="331"/>
        <v>250000</v>
      </c>
      <c r="N419" s="518">
        <f t="shared" si="331"/>
        <v>0</v>
      </c>
      <c r="O419" s="518">
        <f t="shared" si="331"/>
        <v>0</v>
      </c>
      <c r="P419" s="518">
        <f t="shared" si="331"/>
        <v>0</v>
      </c>
      <c r="Q419" s="518">
        <f t="shared" si="331"/>
        <v>0</v>
      </c>
      <c r="R419" s="518">
        <f t="shared" si="331"/>
        <v>0</v>
      </c>
      <c r="S419" s="518">
        <f t="shared" si="331"/>
        <v>0</v>
      </c>
      <c r="T419" s="518">
        <f t="shared" si="331"/>
        <v>0</v>
      </c>
      <c r="U419" s="518">
        <f t="shared" si="331"/>
        <v>0</v>
      </c>
      <c r="V419" s="518">
        <f t="shared" si="331"/>
        <v>0</v>
      </c>
      <c r="W419" s="518">
        <f t="shared" si="331"/>
        <v>0</v>
      </c>
      <c r="X419" s="518">
        <f t="shared" si="331"/>
        <v>0</v>
      </c>
      <c r="Y419" s="518">
        <f t="shared" si="331"/>
        <v>0</v>
      </c>
      <c r="Z419" s="518">
        <f t="shared" si="331"/>
        <v>0</v>
      </c>
      <c r="AA419" s="518">
        <f t="shared" si="331"/>
        <v>0</v>
      </c>
      <c r="AB419" s="518">
        <f t="shared" si="331"/>
        <v>0</v>
      </c>
      <c r="AC419" s="518">
        <f t="shared" si="331"/>
        <v>0</v>
      </c>
      <c r="AD419" s="518">
        <f t="shared" si="331"/>
        <v>0</v>
      </c>
      <c r="AE419" s="518">
        <f t="shared" si="331"/>
        <v>0</v>
      </c>
      <c r="AF419" s="518">
        <f t="shared" si="331"/>
        <v>0</v>
      </c>
      <c r="AG419" s="518">
        <f t="shared" si="331"/>
        <v>0</v>
      </c>
      <c r="AH419" s="518">
        <f t="shared" si="331"/>
        <v>0</v>
      </c>
      <c r="AI419" s="518">
        <f t="shared" si="331"/>
        <v>0</v>
      </c>
      <c r="AJ419" s="518">
        <f t="shared" si="331"/>
        <v>0</v>
      </c>
      <c r="AK419" s="518">
        <f t="shared" si="331"/>
        <v>0</v>
      </c>
      <c r="AL419" s="518">
        <f t="shared" si="331"/>
        <v>0</v>
      </c>
      <c r="AM419" s="518">
        <v>0</v>
      </c>
      <c r="AN419" s="518">
        <f t="shared" si="303"/>
        <v>1827456.7</v>
      </c>
      <c r="AO419" s="514">
        <f t="shared" si="308"/>
        <v>152288.05833333332</v>
      </c>
      <c r="AP419" s="515">
        <f t="shared" si="309"/>
        <v>152288.05833333332</v>
      </c>
      <c r="AQ419" s="516">
        <f t="shared" si="310"/>
        <v>152288.05833333332</v>
      </c>
      <c r="AR419" s="516">
        <f t="shared" si="311"/>
        <v>152288.05833333332</v>
      </c>
      <c r="AS419" s="514">
        <f t="shared" si="312"/>
        <v>152288.05833333332</v>
      </c>
      <c r="AT419" s="516">
        <f t="shared" si="313"/>
        <v>152288.05833333332</v>
      </c>
      <c r="AU419" s="516">
        <f t="shared" si="314"/>
        <v>152288.05833333332</v>
      </c>
      <c r="AV419" s="516">
        <f t="shared" si="315"/>
        <v>152288.05833333332</v>
      </c>
      <c r="AW419" s="516">
        <f t="shared" si="316"/>
        <v>152288.05833333332</v>
      </c>
      <c r="AX419" s="516">
        <f t="shared" si="317"/>
        <v>152288.05833333332</v>
      </c>
      <c r="AY419" s="516">
        <f t="shared" si="318"/>
        <v>152288.05833333332</v>
      </c>
      <c r="AZ419" s="516">
        <f t="shared" si="319"/>
        <v>152288.05833333332</v>
      </c>
    </row>
    <row r="420" spans="1:52" s="47" customFormat="1">
      <c r="A420" s="520">
        <v>1</v>
      </c>
      <c r="B420" s="522">
        <v>3</v>
      </c>
      <c r="C420" s="522">
        <v>8</v>
      </c>
      <c r="D420" s="522">
        <v>382</v>
      </c>
      <c r="E420" s="520">
        <v>1</v>
      </c>
      <c r="F420" s="520"/>
      <c r="G420" s="521" t="s">
        <v>351</v>
      </c>
      <c r="H420" s="519">
        <v>630628.35</v>
      </c>
      <c r="I420" s="519"/>
      <c r="J420" s="519"/>
      <c r="K420" s="519"/>
      <c r="L420" s="519"/>
      <c r="M420" s="519">
        <v>250000</v>
      </c>
      <c r="N420" s="519"/>
      <c r="O420" s="519"/>
      <c r="P420" s="519"/>
      <c r="Q420" s="519"/>
      <c r="R420" s="519"/>
      <c r="S420" s="519"/>
      <c r="T420" s="519"/>
      <c r="U420" s="519"/>
      <c r="V420" s="519"/>
      <c r="W420" s="519"/>
      <c r="X420" s="519"/>
      <c r="Y420" s="519"/>
      <c r="Z420" s="519"/>
      <c r="AA420" s="519"/>
      <c r="AB420" s="519"/>
      <c r="AC420" s="519"/>
      <c r="AD420" s="519"/>
      <c r="AE420" s="519"/>
      <c r="AF420" s="519"/>
      <c r="AG420" s="519"/>
      <c r="AH420" s="519"/>
      <c r="AI420" s="519"/>
      <c r="AJ420" s="519"/>
      <c r="AK420" s="519"/>
      <c r="AL420" s="519"/>
      <c r="AM420" s="519"/>
      <c r="AN420" s="519">
        <f t="shared" si="303"/>
        <v>880628.35</v>
      </c>
      <c r="AO420" s="514">
        <f t="shared" si="308"/>
        <v>73385.695833333331</v>
      </c>
      <c r="AP420" s="515">
        <f t="shared" si="309"/>
        <v>73385.695833333331</v>
      </c>
      <c r="AQ420" s="516">
        <f t="shared" si="310"/>
        <v>73385.695833333331</v>
      </c>
      <c r="AR420" s="516">
        <f t="shared" si="311"/>
        <v>73385.695833333331</v>
      </c>
      <c r="AS420" s="514">
        <f t="shared" si="312"/>
        <v>73385.695833333331</v>
      </c>
      <c r="AT420" s="516">
        <f t="shared" si="313"/>
        <v>73385.695833333331</v>
      </c>
      <c r="AU420" s="516">
        <f t="shared" si="314"/>
        <v>73385.695833333331</v>
      </c>
      <c r="AV420" s="516">
        <f t="shared" si="315"/>
        <v>73385.695833333331</v>
      </c>
      <c r="AW420" s="516">
        <f t="shared" si="316"/>
        <v>73385.695833333331</v>
      </c>
      <c r="AX420" s="516">
        <f t="shared" si="317"/>
        <v>73385.695833333331</v>
      </c>
      <c r="AY420" s="516">
        <f t="shared" si="318"/>
        <v>73385.695833333331</v>
      </c>
      <c r="AZ420" s="516">
        <f t="shared" si="319"/>
        <v>73385.695833333331</v>
      </c>
    </row>
    <row r="421" spans="1:52" s="47" customFormat="1">
      <c r="A421" s="520">
        <v>1</v>
      </c>
      <c r="B421" s="522">
        <v>3</v>
      </c>
      <c r="C421" s="522">
        <v>8</v>
      </c>
      <c r="D421" s="522">
        <v>382</v>
      </c>
      <c r="E421" s="520">
        <v>2</v>
      </c>
      <c r="F421" s="520"/>
      <c r="G421" s="521" t="s">
        <v>352</v>
      </c>
      <c r="H421" s="519">
        <v>946828.35</v>
      </c>
      <c r="I421" s="519"/>
      <c r="J421" s="519"/>
      <c r="K421" s="519"/>
      <c r="L421" s="519"/>
      <c r="M421" s="519"/>
      <c r="N421" s="519"/>
      <c r="O421" s="519"/>
      <c r="P421" s="519"/>
      <c r="Q421" s="519"/>
      <c r="R421" s="519"/>
      <c r="S421" s="519"/>
      <c r="T421" s="519"/>
      <c r="U421" s="519"/>
      <c r="V421" s="519"/>
      <c r="W421" s="519"/>
      <c r="X421" s="519"/>
      <c r="Y421" s="519"/>
      <c r="Z421" s="519"/>
      <c r="AA421" s="519"/>
      <c r="AB421" s="519"/>
      <c r="AC421" s="519"/>
      <c r="AD421" s="519"/>
      <c r="AE421" s="519"/>
      <c r="AF421" s="519"/>
      <c r="AG421" s="519"/>
      <c r="AH421" s="519"/>
      <c r="AI421" s="519"/>
      <c r="AJ421" s="519"/>
      <c r="AK421" s="519"/>
      <c r="AL421" s="519"/>
      <c r="AM421" s="519"/>
      <c r="AN421" s="519">
        <f t="shared" si="303"/>
        <v>946828.35</v>
      </c>
      <c r="AO421" s="514">
        <f t="shared" si="308"/>
        <v>78902.362500000003</v>
      </c>
      <c r="AP421" s="515">
        <f t="shared" si="309"/>
        <v>78902.362500000003</v>
      </c>
      <c r="AQ421" s="516">
        <f t="shared" si="310"/>
        <v>78902.362500000003</v>
      </c>
      <c r="AR421" s="516">
        <f t="shared" si="311"/>
        <v>78902.362500000003</v>
      </c>
      <c r="AS421" s="514">
        <f t="shared" si="312"/>
        <v>78902.362500000003</v>
      </c>
      <c r="AT421" s="516">
        <f t="shared" si="313"/>
        <v>78902.362500000003</v>
      </c>
      <c r="AU421" s="516">
        <f t="shared" si="314"/>
        <v>78902.362500000003</v>
      </c>
      <c r="AV421" s="516">
        <f t="shared" si="315"/>
        <v>78902.362500000003</v>
      </c>
      <c r="AW421" s="516">
        <f t="shared" si="316"/>
        <v>78902.362500000003</v>
      </c>
      <c r="AX421" s="516">
        <f t="shared" si="317"/>
        <v>78902.362500000003</v>
      </c>
      <c r="AY421" s="516">
        <f t="shared" si="318"/>
        <v>78902.362500000003</v>
      </c>
      <c r="AZ421" s="516">
        <f t="shared" si="319"/>
        <v>78902.362500000003</v>
      </c>
    </row>
    <row r="422" spans="1:52">
      <c r="A422" s="520">
        <v>1</v>
      </c>
      <c r="B422" s="522">
        <v>3</v>
      </c>
      <c r="C422" s="522">
        <v>8</v>
      </c>
      <c r="D422" s="522">
        <v>382</v>
      </c>
      <c r="E422" s="520">
        <v>3</v>
      </c>
      <c r="F422" s="520"/>
      <c r="G422" s="521" t="s">
        <v>353</v>
      </c>
      <c r="H422" s="519"/>
      <c r="I422" s="519"/>
      <c r="J422" s="519"/>
      <c r="K422" s="519"/>
      <c r="L422" s="519"/>
      <c r="M422" s="519"/>
      <c r="N422" s="519"/>
      <c r="O422" s="519"/>
      <c r="P422" s="519"/>
      <c r="Q422" s="519"/>
      <c r="R422" s="519"/>
      <c r="S422" s="519"/>
      <c r="T422" s="519"/>
      <c r="U422" s="519"/>
      <c r="V422" s="519"/>
      <c r="W422" s="519"/>
      <c r="X422" s="519"/>
      <c r="Y422" s="519"/>
      <c r="Z422" s="519"/>
      <c r="AA422" s="519"/>
      <c r="AB422" s="519"/>
      <c r="AC422" s="519"/>
      <c r="AD422" s="519"/>
      <c r="AE422" s="519"/>
      <c r="AF422" s="519"/>
      <c r="AG422" s="519"/>
      <c r="AH422" s="519"/>
      <c r="AI422" s="519"/>
      <c r="AJ422" s="519"/>
      <c r="AK422" s="519"/>
      <c r="AL422" s="519"/>
      <c r="AM422" s="519"/>
      <c r="AN422" s="519">
        <f t="shared" si="303"/>
        <v>0</v>
      </c>
      <c r="AO422" s="514">
        <f t="shared" si="308"/>
        <v>0</v>
      </c>
      <c r="AP422" s="515">
        <f t="shared" si="309"/>
        <v>0</v>
      </c>
      <c r="AQ422" s="516">
        <f t="shared" si="310"/>
        <v>0</v>
      </c>
      <c r="AR422" s="516">
        <f t="shared" si="311"/>
        <v>0</v>
      </c>
      <c r="AS422" s="514">
        <f t="shared" si="312"/>
        <v>0</v>
      </c>
      <c r="AT422" s="516">
        <f t="shared" si="313"/>
        <v>0</v>
      </c>
      <c r="AU422" s="516">
        <f t="shared" si="314"/>
        <v>0</v>
      </c>
      <c r="AV422" s="516">
        <f t="shared" si="315"/>
        <v>0</v>
      </c>
      <c r="AW422" s="516">
        <f t="shared" si="316"/>
        <v>0</v>
      </c>
      <c r="AX422" s="516">
        <f t="shared" si="317"/>
        <v>0</v>
      </c>
      <c r="AY422" s="516">
        <f t="shared" si="318"/>
        <v>0</v>
      </c>
      <c r="AZ422" s="516">
        <f t="shared" si="319"/>
        <v>0</v>
      </c>
    </row>
    <row r="423" spans="1:52">
      <c r="A423" s="520">
        <v>1</v>
      </c>
      <c r="B423" s="522">
        <v>3</v>
      </c>
      <c r="C423" s="522">
        <v>8</v>
      </c>
      <c r="D423" s="522">
        <v>382</v>
      </c>
      <c r="E423" s="520">
        <v>4</v>
      </c>
      <c r="F423" s="520"/>
      <c r="G423" s="521" t="s">
        <v>354</v>
      </c>
      <c r="H423" s="519"/>
      <c r="I423" s="519"/>
      <c r="J423" s="519"/>
      <c r="K423" s="519"/>
      <c r="L423" s="519"/>
      <c r="M423" s="519"/>
      <c r="N423" s="519"/>
      <c r="O423" s="519"/>
      <c r="P423" s="519"/>
      <c r="Q423" s="519"/>
      <c r="R423" s="519"/>
      <c r="S423" s="519"/>
      <c r="T423" s="519"/>
      <c r="U423" s="519"/>
      <c r="V423" s="519"/>
      <c r="W423" s="519"/>
      <c r="X423" s="519"/>
      <c r="Y423" s="519"/>
      <c r="Z423" s="519"/>
      <c r="AA423" s="519"/>
      <c r="AB423" s="519"/>
      <c r="AC423" s="519"/>
      <c r="AD423" s="519"/>
      <c r="AE423" s="519"/>
      <c r="AF423" s="519"/>
      <c r="AG423" s="519"/>
      <c r="AH423" s="519"/>
      <c r="AI423" s="519"/>
      <c r="AJ423" s="519"/>
      <c r="AK423" s="519"/>
      <c r="AL423" s="519"/>
      <c r="AM423" s="519"/>
      <c r="AN423" s="519">
        <f t="shared" si="303"/>
        <v>0</v>
      </c>
      <c r="AO423" s="514">
        <f t="shared" si="308"/>
        <v>0</v>
      </c>
      <c r="AP423" s="515">
        <f t="shared" si="309"/>
        <v>0</v>
      </c>
      <c r="AQ423" s="516">
        <f t="shared" si="310"/>
        <v>0</v>
      </c>
      <c r="AR423" s="516">
        <f t="shared" si="311"/>
        <v>0</v>
      </c>
      <c r="AS423" s="514">
        <f t="shared" si="312"/>
        <v>0</v>
      </c>
      <c r="AT423" s="516">
        <f t="shared" si="313"/>
        <v>0</v>
      </c>
      <c r="AU423" s="516">
        <f t="shared" si="314"/>
        <v>0</v>
      </c>
      <c r="AV423" s="516">
        <f t="shared" si="315"/>
        <v>0</v>
      </c>
      <c r="AW423" s="516">
        <f t="shared" si="316"/>
        <v>0</v>
      </c>
      <c r="AX423" s="516">
        <f t="shared" si="317"/>
        <v>0</v>
      </c>
      <c r="AY423" s="516">
        <f t="shared" si="318"/>
        <v>0</v>
      </c>
      <c r="AZ423" s="516">
        <f t="shared" si="319"/>
        <v>0</v>
      </c>
    </row>
    <row r="424" spans="1:52">
      <c r="A424" s="520">
        <v>1</v>
      </c>
      <c r="B424" s="522">
        <v>3</v>
      </c>
      <c r="C424" s="522">
        <v>8</v>
      </c>
      <c r="D424" s="522">
        <v>383</v>
      </c>
      <c r="E424" s="523"/>
      <c r="F424" s="523"/>
      <c r="G424" s="524" t="s">
        <v>355</v>
      </c>
      <c r="H424" s="518">
        <f>+H425+H426</f>
        <v>0</v>
      </c>
      <c r="I424" s="518">
        <f t="shared" ref="I424:AL424" si="332">+I425+I426</f>
        <v>0</v>
      </c>
      <c r="J424" s="518">
        <f t="shared" si="332"/>
        <v>0</v>
      </c>
      <c r="K424" s="518">
        <f t="shared" si="332"/>
        <v>0</v>
      </c>
      <c r="L424" s="518">
        <f t="shared" si="332"/>
        <v>0</v>
      </c>
      <c r="M424" s="518">
        <f t="shared" si="332"/>
        <v>0</v>
      </c>
      <c r="N424" s="518">
        <f t="shared" si="332"/>
        <v>0</v>
      </c>
      <c r="O424" s="518">
        <f t="shared" si="332"/>
        <v>0</v>
      </c>
      <c r="P424" s="518">
        <f t="shared" si="332"/>
        <v>0</v>
      </c>
      <c r="Q424" s="518">
        <f t="shared" si="332"/>
        <v>0</v>
      </c>
      <c r="R424" s="518">
        <f t="shared" si="332"/>
        <v>0</v>
      </c>
      <c r="S424" s="518">
        <f t="shared" si="332"/>
        <v>0</v>
      </c>
      <c r="T424" s="518">
        <f t="shared" si="332"/>
        <v>0</v>
      </c>
      <c r="U424" s="518">
        <f t="shared" si="332"/>
        <v>0</v>
      </c>
      <c r="V424" s="518">
        <f t="shared" si="332"/>
        <v>0</v>
      </c>
      <c r="W424" s="518">
        <f t="shared" si="332"/>
        <v>0</v>
      </c>
      <c r="X424" s="518">
        <f t="shared" si="332"/>
        <v>0</v>
      </c>
      <c r="Y424" s="518">
        <f t="shared" si="332"/>
        <v>0</v>
      </c>
      <c r="Z424" s="518">
        <f t="shared" si="332"/>
        <v>0</v>
      </c>
      <c r="AA424" s="518">
        <f t="shared" si="332"/>
        <v>0</v>
      </c>
      <c r="AB424" s="518">
        <f t="shared" si="332"/>
        <v>0</v>
      </c>
      <c r="AC424" s="518">
        <f t="shared" si="332"/>
        <v>0</v>
      </c>
      <c r="AD424" s="518">
        <f t="shared" si="332"/>
        <v>0</v>
      </c>
      <c r="AE424" s="518">
        <f t="shared" si="332"/>
        <v>0</v>
      </c>
      <c r="AF424" s="518">
        <f t="shared" si="332"/>
        <v>0</v>
      </c>
      <c r="AG424" s="518">
        <f t="shared" si="332"/>
        <v>0</v>
      </c>
      <c r="AH424" s="518">
        <f t="shared" si="332"/>
        <v>0</v>
      </c>
      <c r="AI424" s="518">
        <f t="shared" si="332"/>
        <v>0</v>
      </c>
      <c r="AJ424" s="518">
        <f t="shared" si="332"/>
        <v>0</v>
      </c>
      <c r="AK424" s="518">
        <f t="shared" si="332"/>
        <v>0</v>
      </c>
      <c r="AL424" s="518">
        <f t="shared" si="332"/>
        <v>0</v>
      </c>
      <c r="AM424" s="518">
        <v>0</v>
      </c>
      <c r="AN424" s="518">
        <f t="shared" si="303"/>
        <v>0</v>
      </c>
      <c r="AO424" s="514">
        <f t="shared" si="308"/>
        <v>0</v>
      </c>
      <c r="AP424" s="515">
        <f t="shared" si="309"/>
        <v>0</v>
      </c>
      <c r="AQ424" s="516">
        <f t="shared" si="310"/>
        <v>0</v>
      </c>
      <c r="AR424" s="516">
        <f t="shared" si="311"/>
        <v>0</v>
      </c>
      <c r="AS424" s="514">
        <f t="shared" si="312"/>
        <v>0</v>
      </c>
      <c r="AT424" s="516">
        <f t="shared" si="313"/>
        <v>0</v>
      </c>
      <c r="AU424" s="516">
        <f t="shared" si="314"/>
        <v>0</v>
      </c>
      <c r="AV424" s="516">
        <f t="shared" si="315"/>
        <v>0</v>
      </c>
      <c r="AW424" s="516">
        <f t="shared" si="316"/>
        <v>0</v>
      </c>
      <c r="AX424" s="516">
        <f t="shared" si="317"/>
        <v>0</v>
      </c>
      <c r="AY424" s="516">
        <f t="shared" si="318"/>
        <v>0</v>
      </c>
      <c r="AZ424" s="516">
        <f t="shared" si="319"/>
        <v>0</v>
      </c>
    </row>
    <row r="425" spans="1:52">
      <c r="A425" s="520">
        <v>1</v>
      </c>
      <c r="B425" s="522">
        <v>3</v>
      </c>
      <c r="C425" s="522">
        <v>8</v>
      </c>
      <c r="D425" s="522">
        <v>383</v>
      </c>
      <c r="E425" s="520">
        <v>1</v>
      </c>
      <c r="F425" s="520"/>
      <c r="G425" s="521" t="s">
        <v>355</v>
      </c>
      <c r="H425" s="519"/>
      <c r="I425" s="519"/>
      <c r="J425" s="519"/>
      <c r="K425" s="519"/>
      <c r="L425" s="519"/>
      <c r="M425" s="519"/>
      <c r="N425" s="519"/>
      <c r="O425" s="519"/>
      <c r="P425" s="519"/>
      <c r="Q425" s="519"/>
      <c r="R425" s="519"/>
      <c r="S425" s="519"/>
      <c r="T425" s="519"/>
      <c r="U425" s="519"/>
      <c r="V425" s="519"/>
      <c r="W425" s="519"/>
      <c r="X425" s="519"/>
      <c r="Y425" s="519"/>
      <c r="Z425" s="519"/>
      <c r="AA425" s="519"/>
      <c r="AB425" s="519"/>
      <c r="AC425" s="519"/>
      <c r="AD425" s="519"/>
      <c r="AE425" s="519"/>
      <c r="AF425" s="519"/>
      <c r="AG425" s="519"/>
      <c r="AH425" s="519"/>
      <c r="AI425" s="519"/>
      <c r="AJ425" s="519"/>
      <c r="AK425" s="519"/>
      <c r="AL425" s="519"/>
      <c r="AM425" s="519"/>
      <c r="AN425" s="519">
        <f t="shared" si="303"/>
        <v>0</v>
      </c>
      <c r="AO425" s="514">
        <f t="shared" si="308"/>
        <v>0</v>
      </c>
      <c r="AP425" s="515">
        <f t="shared" si="309"/>
        <v>0</v>
      </c>
      <c r="AQ425" s="516">
        <f t="shared" si="310"/>
        <v>0</v>
      </c>
      <c r="AR425" s="516">
        <f t="shared" si="311"/>
        <v>0</v>
      </c>
      <c r="AS425" s="514">
        <f t="shared" si="312"/>
        <v>0</v>
      </c>
      <c r="AT425" s="516">
        <f t="shared" si="313"/>
        <v>0</v>
      </c>
      <c r="AU425" s="516">
        <f t="shared" si="314"/>
        <v>0</v>
      </c>
      <c r="AV425" s="516">
        <f t="shared" si="315"/>
        <v>0</v>
      </c>
      <c r="AW425" s="516">
        <f t="shared" si="316"/>
        <v>0</v>
      </c>
      <c r="AX425" s="516">
        <f t="shared" si="317"/>
        <v>0</v>
      </c>
      <c r="AY425" s="516">
        <f t="shared" si="318"/>
        <v>0</v>
      </c>
      <c r="AZ425" s="516">
        <f t="shared" si="319"/>
        <v>0</v>
      </c>
    </row>
    <row r="426" spans="1:52">
      <c r="A426" s="520">
        <v>1</v>
      </c>
      <c r="B426" s="522">
        <v>3</v>
      </c>
      <c r="C426" s="522">
        <v>8</v>
      </c>
      <c r="D426" s="522">
        <v>383</v>
      </c>
      <c r="E426" s="520">
        <v>2</v>
      </c>
      <c r="F426" s="520"/>
      <c r="G426" s="521" t="s">
        <v>356</v>
      </c>
      <c r="H426" s="519"/>
      <c r="I426" s="519"/>
      <c r="J426" s="519"/>
      <c r="K426" s="519"/>
      <c r="L426" s="519"/>
      <c r="M426" s="519">
        <v>0</v>
      </c>
      <c r="N426" s="519"/>
      <c r="O426" s="519"/>
      <c r="P426" s="519"/>
      <c r="Q426" s="519"/>
      <c r="R426" s="519"/>
      <c r="S426" s="519"/>
      <c r="T426" s="519"/>
      <c r="U426" s="519"/>
      <c r="V426" s="519"/>
      <c r="W426" s="519"/>
      <c r="X426" s="519"/>
      <c r="Y426" s="519"/>
      <c r="Z426" s="519"/>
      <c r="AA426" s="519"/>
      <c r="AB426" s="519"/>
      <c r="AC426" s="519"/>
      <c r="AD426" s="519"/>
      <c r="AE426" s="519"/>
      <c r="AF426" s="519"/>
      <c r="AG426" s="519"/>
      <c r="AH426" s="519"/>
      <c r="AI426" s="519"/>
      <c r="AJ426" s="519"/>
      <c r="AK426" s="519"/>
      <c r="AL426" s="519"/>
      <c r="AM426" s="519"/>
      <c r="AN426" s="519">
        <f t="shared" si="303"/>
        <v>0</v>
      </c>
      <c r="AO426" s="514">
        <f t="shared" si="308"/>
        <v>0</v>
      </c>
      <c r="AP426" s="515">
        <f t="shared" si="309"/>
        <v>0</v>
      </c>
      <c r="AQ426" s="516">
        <f t="shared" si="310"/>
        <v>0</v>
      </c>
      <c r="AR426" s="516">
        <f t="shared" si="311"/>
        <v>0</v>
      </c>
      <c r="AS426" s="514">
        <f t="shared" si="312"/>
        <v>0</v>
      </c>
      <c r="AT426" s="516">
        <f t="shared" si="313"/>
        <v>0</v>
      </c>
      <c r="AU426" s="516">
        <f t="shared" si="314"/>
        <v>0</v>
      </c>
      <c r="AV426" s="516">
        <f t="shared" si="315"/>
        <v>0</v>
      </c>
      <c r="AW426" s="516">
        <f t="shared" si="316"/>
        <v>0</v>
      </c>
      <c r="AX426" s="516">
        <f t="shared" si="317"/>
        <v>0</v>
      </c>
      <c r="AY426" s="516">
        <f t="shared" si="318"/>
        <v>0</v>
      </c>
      <c r="AZ426" s="516">
        <f t="shared" si="319"/>
        <v>0</v>
      </c>
    </row>
    <row r="427" spans="1:52">
      <c r="A427" s="520">
        <v>1</v>
      </c>
      <c r="B427" s="522">
        <v>3</v>
      </c>
      <c r="C427" s="522">
        <v>8</v>
      </c>
      <c r="D427" s="522">
        <v>384</v>
      </c>
      <c r="E427" s="523"/>
      <c r="F427" s="523"/>
      <c r="G427" s="524" t="s">
        <v>357</v>
      </c>
      <c r="H427" s="518">
        <f>+H428</f>
        <v>0</v>
      </c>
      <c r="I427" s="518">
        <f t="shared" ref="I427:AL427" si="333">+I428</f>
        <v>0</v>
      </c>
      <c r="J427" s="518">
        <f t="shared" si="333"/>
        <v>0</v>
      </c>
      <c r="K427" s="518">
        <f t="shared" si="333"/>
        <v>0</v>
      </c>
      <c r="L427" s="518">
        <f t="shared" si="333"/>
        <v>0</v>
      </c>
      <c r="M427" s="518">
        <f t="shared" si="333"/>
        <v>0</v>
      </c>
      <c r="N427" s="518">
        <f t="shared" si="333"/>
        <v>0</v>
      </c>
      <c r="O427" s="518">
        <f t="shared" si="333"/>
        <v>0</v>
      </c>
      <c r="P427" s="518">
        <f t="shared" si="333"/>
        <v>0</v>
      </c>
      <c r="Q427" s="518">
        <f t="shared" si="333"/>
        <v>0</v>
      </c>
      <c r="R427" s="518">
        <f t="shared" si="333"/>
        <v>0</v>
      </c>
      <c r="S427" s="518">
        <f t="shared" si="333"/>
        <v>0</v>
      </c>
      <c r="T427" s="518">
        <f t="shared" si="333"/>
        <v>0</v>
      </c>
      <c r="U427" s="518">
        <f t="shared" si="333"/>
        <v>0</v>
      </c>
      <c r="V427" s="518">
        <f t="shared" si="333"/>
        <v>0</v>
      </c>
      <c r="W427" s="518">
        <f t="shared" si="333"/>
        <v>0</v>
      </c>
      <c r="X427" s="518">
        <f t="shared" si="333"/>
        <v>0</v>
      </c>
      <c r="Y427" s="518">
        <f t="shared" si="333"/>
        <v>0</v>
      </c>
      <c r="Z427" s="518">
        <f t="shared" si="333"/>
        <v>0</v>
      </c>
      <c r="AA427" s="518">
        <f t="shared" si="333"/>
        <v>0</v>
      </c>
      <c r="AB427" s="518">
        <f t="shared" si="333"/>
        <v>0</v>
      </c>
      <c r="AC427" s="518">
        <f t="shared" si="333"/>
        <v>0</v>
      </c>
      <c r="AD427" s="518">
        <f t="shared" si="333"/>
        <v>0</v>
      </c>
      <c r="AE427" s="518">
        <f t="shared" si="333"/>
        <v>0</v>
      </c>
      <c r="AF427" s="518">
        <f t="shared" si="333"/>
        <v>0</v>
      </c>
      <c r="AG427" s="518">
        <f t="shared" si="333"/>
        <v>0</v>
      </c>
      <c r="AH427" s="518">
        <f t="shared" si="333"/>
        <v>0</v>
      </c>
      <c r="AI427" s="518">
        <f t="shared" si="333"/>
        <v>0</v>
      </c>
      <c r="AJ427" s="518">
        <f t="shared" si="333"/>
        <v>0</v>
      </c>
      <c r="AK427" s="518">
        <f t="shared" si="333"/>
        <v>0</v>
      </c>
      <c r="AL427" s="518">
        <f t="shared" si="333"/>
        <v>0</v>
      </c>
      <c r="AM427" s="518">
        <v>0</v>
      </c>
      <c r="AN427" s="518">
        <f t="shared" si="303"/>
        <v>0</v>
      </c>
      <c r="AO427" s="514">
        <f t="shared" si="308"/>
        <v>0</v>
      </c>
      <c r="AP427" s="515">
        <f t="shared" si="309"/>
        <v>0</v>
      </c>
      <c r="AQ427" s="516">
        <f t="shared" si="310"/>
        <v>0</v>
      </c>
      <c r="AR427" s="516">
        <f t="shared" si="311"/>
        <v>0</v>
      </c>
      <c r="AS427" s="514">
        <f t="shared" si="312"/>
        <v>0</v>
      </c>
      <c r="AT427" s="516">
        <f t="shared" si="313"/>
        <v>0</v>
      </c>
      <c r="AU427" s="516">
        <f t="shared" si="314"/>
        <v>0</v>
      </c>
      <c r="AV427" s="516">
        <f t="shared" si="315"/>
        <v>0</v>
      </c>
      <c r="AW427" s="516">
        <f t="shared" si="316"/>
        <v>0</v>
      </c>
      <c r="AX427" s="516">
        <f t="shared" si="317"/>
        <v>0</v>
      </c>
      <c r="AY427" s="516">
        <f t="shared" si="318"/>
        <v>0</v>
      </c>
      <c r="AZ427" s="516">
        <f t="shared" si="319"/>
        <v>0</v>
      </c>
    </row>
    <row r="428" spans="1:52">
      <c r="A428" s="520">
        <v>1</v>
      </c>
      <c r="B428" s="522">
        <v>3</v>
      </c>
      <c r="C428" s="522">
        <v>8</v>
      </c>
      <c r="D428" s="522">
        <v>384</v>
      </c>
      <c r="E428" s="520">
        <v>1</v>
      </c>
      <c r="F428" s="520"/>
      <c r="G428" s="521" t="s">
        <v>357</v>
      </c>
      <c r="H428" s="519"/>
      <c r="I428" s="519"/>
      <c r="J428" s="519"/>
      <c r="K428" s="519"/>
      <c r="L428" s="519"/>
      <c r="M428" s="519"/>
      <c r="N428" s="519"/>
      <c r="O428" s="519"/>
      <c r="P428" s="519"/>
      <c r="Q428" s="519"/>
      <c r="R428" s="519"/>
      <c r="S428" s="519"/>
      <c r="T428" s="519"/>
      <c r="U428" s="519"/>
      <c r="V428" s="519"/>
      <c r="W428" s="519"/>
      <c r="X428" s="519"/>
      <c r="Y428" s="519"/>
      <c r="Z428" s="519"/>
      <c r="AA428" s="519"/>
      <c r="AB428" s="519"/>
      <c r="AC428" s="519"/>
      <c r="AD428" s="519"/>
      <c r="AE428" s="519"/>
      <c r="AF428" s="519"/>
      <c r="AG428" s="519"/>
      <c r="AH428" s="519"/>
      <c r="AI428" s="519"/>
      <c r="AJ428" s="519"/>
      <c r="AK428" s="519"/>
      <c r="AL428" s="519"/>
      <c r="AM428" s="519"/>
      <c r="AN428" s="519">
        <f t="shared" si="303"/>
        <v>0</v>
      </c>
      <c r="AO428" s="514">
        <f t="shared" si="308"/>
        <v>0</v>
      </c>
      <c r="AP428" s="515">
        <f t="shared" si="309"/>
        <v>0</v>
      </c>
      <c r="AQ428" s="516">
        <f t="shared" si="310"/>
        <v>0</v>
      </c>
      <c r="AR428" s="516">
        <f t="shared" si="311"/>
        <v>0</v>
      </c>
      <c r="AS428" s="514">
        <f t="shared" si="312"/>
        <v>0</v>
      </c>
      <c r="AT428" s="516">
        <f t="shared" si="313"/>
        <v>0</v>
      </c>
      <c r="AU428" s="516">
        <f t="shared" si="314"/>
        <v>0</v>
      </c>
      <c r="AV428" s="516">
        <f t="shared" si="315"/>
        <v>0</v>
      </c>
      <c r="AW428" s="516">
        <f t="shared" si="316"/>
        <v>0</v>
      </c>
      <c r="AX428" s="516">
        <f t="shared" si="317"/>
        <v>0</v>
      </c>
      <c r="AY428" s="516">
        <f t="shared" si="318"/>
        <v>0</v>
      </c>
      <c r="AZ428" s="516">
        <f t="shared" si="319"/>
        <v>0</v>
      </c>
    </row>
    <row r="429" spans="1:52">
      <c r="A429" s="520">
        <v>1</v>
      </c>
      <c r="B429" s="522">
        <v>3</v>
      </c>
      <c r="C429" s="522">
        <v>8</v>
      </c>
      <c r="D429" s="522">
        <v>385</v>
      </c>
      <c r="E429" s="520"/>
      <c r="F429" s="520"/>
      <c r="G429" s="524" t="s">
        <v>358</v>
      </c>
      <c r="H429" s="518">
        <f>+H430</f>
        <v>350000</v>
      </c>
      <c r="I429" s="518">
        <f t="shared" ref="I429:AL429" si="334">+I430</f>
        <v>60000</v>
      </c>
      <c r="J429" s="518">
        <f t="shared" si="334"/>
        <v>70000</v>
      </c>
      <c r="K429" s="518">
        <f t="shared" si="334"/>
        <v>0</v>
      </c>
      <c r="L429" s="518">
        <f t="shared" si="334"/>
        <v>0</v>
      </c>
      <c r="M429" s="518">
        <f t="shared" si="334"/>
        <v>142418.71</v>
      </c>
      <c r="N429" s="518">
        <f t="shared" si="334"/>
        <v>0</v>
      </c>
      <c r="O429" s="518">
        <f t="shared" si="334"/>
        <v>0</v>
      </c>
      <c r="P429" s="518">
        <f t="shared" si="334"/>
        <v>0</v>
      </c>
      <c r="Q429" s="518">
        <f t="shared" si="334"/>
        <v>0</v>
      </c>
      <c r="R429" s="518">
        <f t="shared" si="334"/>
        <v>0</v>
      </c>
      <c r="S429" s="518">
        <f t="shared" si="334"/>
        <v>0</v>
      </c>
      <c r="T429" s="518">
        <f t="shared" si="334"/>
        <v>0</v>
      </c>
      <c r="U429" s="518">
        <f t="shared" si="334"/>
        <v>0</v>
      </c>
      <c r="V429" s="518">
        <f t="shared" si="334"/>
        <v>0</v>
      </c>
      <c r="W429" s="518">
        <f t="shared" si="334"/>
        <v>0</v>
      </c>
      <c r="X429" s="518">
        <f t="shared" si="334"/>
        <v>0</v>
      </c>
      <c r="Y429" s="518">
        <f t="shared" si="334"/>
        <v>0</v>
      </c>
      <c r="Z429" s="518">
        <f t="shared" si="334"/>
        <v>0</v>
      </c>
      <c r="AA429" s="518">
        <f t="shared" si="334"/>
        <v>0</v>
      </c>
      <c r="AB429" s="518">
        <f t="shared" si="334"/>
        <v>0</v>
      </c>
      <c r="AC429" s="518">
        <f t="shared" si="334"/>
        <v>0</v>
      </c>
      <c r="AD429" s="518">
        <f t="shared" si="334"/>
        <v>0</v>
      </c>
      <c r="AE429" s="518">
        <f t="shared" si="334"/>
        <v>0</v>
      </c>
      <c r="AF429" s="518">
        <f t="shared" si="334"/>
        <v>0</v>
      </c>
      <c r="AG429" s="518">
        <f t="shared" si="334"/>
        <v>0</v>
      </c>
      <c r="AH429" s="518">
        <f t="shared" si="334"/>
        <v>0</v>
      </c>
      <c r="AI429" s="518">
        <f t="shared" si="334"/>
        <v>0</v>
      </c>
      <c r="AJ429" s="518">
        <f t="shared" si="334"/>
        <v>0</v>
      </c>
      <c r="AK429" s="518">
        <f t="shared" si="334"/>
        <v>0</v>
      </c>
      <c r="AL429" s="518">
        <f t="shared" si="334"/>
        <v>0</v>
      </c>
      <c r="AM429" s="518">
        <v>0</v>
      </c>
      <c r="AN429" s="518">
        <f t="shared" si="303"/>
        <v>622418.71</v>
      </c>
      <c r="AO429" s="514">
        <f t="shared" si="308"/>
        <v>51868.22583333333</v>
      </c>
      <c r="AP429" s="515">
        <f t="shared" si="309"/>
        <v>51868.22583333333</v>
      </c>
      <c r="AQ429" s="516">
        <f t="shared" si="310"/>
        <v>51868.22583333333</v>
      </c>
      <c r="AR429" s="516">
        <f t="shared" si="311"/>
        <v>51868.22583333333</v>
      </c>
      <c r="AS429" s="514">
        <f t="shared" si="312"/>
        <v>51868.22583333333</v>
      </c>
      <c r="AT429" s="516">
        <f t="shared" si="313"/>
        <v>51868.22583333333</v>
      </c>
      <c r="AU429" s="516">
        <f t="shared" si="314"/>
        <v>51868.22583333333</v>
      </c>
      <c r="AV429" s="516">
        <f t="shared" si="315"/>
        <v>51868.22583333333</v>
      </c>
      <c r="AW429" s="516">
        <f t="shared" si="316"/>
        <v>51868.22583333333</v>
      </c>
      <c r="AX429" s="516">
        <f t="shared" si="317"/>
        <v>51868.22583333333</v>
      </c>
      <c r="AY429" s="516">
        <f t="shared" si="318"/>
        <v>51868.22583333333</v>
      </c>
      <c r="AZ429" s="516">
        <f t="shared" si="319"/>
        <v>51868.22583333333</v>
      </c>
    </row>
    <row r="430" spans="1:52" s="47" customFormat="1">
      <c r="A430" s="520">
        <v>1</v>
      </c>
      <c r="B430" s="522">
        <v>3</v>
      </c>
      <c r="C430" s="522">
        <v>8</v>
      </c>
      <c r="D430" s="522">
        <v>385</v>
      </c>
      <c r="E430" s="520">
        <v>1</v>
      </c>
      <c r="F430" s="520"/>
      <c r="G430" s="521" t="s">
        <v>358</v>
      </c>
      <c r="H430" s="519">
        <v>350000</v>
      </c>
      <c r="I430" s="519">
        <v>60000</v>
      </c>
      <c r="J430" s="519">
        <v>70000</v>
      </c>
      <c r="K430" s="519"/>
      <c r="L430" s="519"/>
      <c r="M430" s="519">
        <v>142418.71</v>
      </c>
      <c r="N430" s="519"/>
      <c r="O430" s="519"/>
      <c r="P430" s="519"/>
      <c r="Q430" s="519"/>
      <c r="R430" s="519"/>
      <c r="S430" s="519"/>
      <c r="T430" s="519"/>
      <c r="U430" s="519"/>
      <c r="V430" s="519"/>
      <c r="W430" s="519"/>
      <c r="X430" s="519"/>
      <c r="Y430" s="519"/>
      <c r="Z430" s="519"/>
      <c r="AA430" s="519"/>
      <c r="AB430" s="519"/>
      <c r="AC430" s="519"/>
      <c r="AD430" s="519"/>
      <c r="AE430" s="519"/>
      <c r="AF430" s="519"/>
      <c r="AG430" s="519"/>
      <c r="AH430" s="519"/>
      <c r="AI430" s="519"/>
      <c r="AJ430" s="519"/>
      <c r="AK430" s="519"/>
      <c r="AL430" s="519"/>
      <c r="AM430" s="519"/>
      <c r="AN430" s="519">
        <f t="shared" si="303"/>
        <v>622418.71</v>
      </c>
      <c r="AO430" s="514">
        <f t="shared" si="308"/>
        <v>51868.22583333333</v>
      </c>
      <c r="AP430" s="515">
        <f t="shared" si="309"/>
        <v>51868.22583333333</v>
      </c>
      <c r="AQ430" s="516">
        <f t="shared" si="310"/>
        <v>51868.22583333333</v>
      </c>
      <c r="AR430" s="516">
        <f t="shared" si="311"/>
        <v>51868.22583333333</v>
      </c>
      <c r="AS430" s="514">
        <f t="shared" si="312"/>
        <v>51868.22583333333</v>
      </c>
      <c r="AT430" s="516">
        <f t="shared" si="313"/>
        <v>51868.22583333333</v>
      </c>
      <c r="AU430" s="516">
        <f t="shared" si="314"/>
        <v>51868.22583333333</v>
      </c>
      <c r="AV430" s="516">
        <f t="shared" si="315"/>
        <v>51868.22583333333</v>
      </c>
      <c r="AW430" s="516">
        <f t="shared" si="316"/>
        <v>51868.22583333333</v>
      </c>
      <c r="AX430" s="516">
        <f t="shared" si="317"/>
        <v>51868.22583333333</v>
      </c>
      <c r="AY430" s="516">
        <f t="shared" si="318"/>
        <v>51868.22583333333</v>
      </c>
      <c r="AZ430" s="516">
        <f t="shared" si="319"/>
        <v>51868.22583333333</v>
      </c>
    </row>
    <row r="431" spans="1:52">
      <c r="A431" s="520">
        <v>1</v>
      </c>
      <c r="B431" s="522">
        <v>3</v>
      </c>
      <c r="C431" s="522">
        <v>9</v>
      </c>
      <c r="D431" s="522"/>
      <c r="E431" s="523"/>
      <c r="F431" s="523"/>
      <c r="G431" s="524" t="s">
        <v>359</v>
      </c>
      <c r="H431" s="517">
        <f>+H432+H434+H441+H443+H446+H451+H455+H457+H459</f>
        <v>0</v>
      </c>
      <c r="I431" s="517">
        <f t="shared" ref="I431:AL431" si="335">+I432+I434+I441+I443+I446+I451+I455+I457+I459</f>
        <v>0</v>
      </c>
      <c r="J431" s="517">
        <f t="shared" si="335"/>
        <v>0</v>
      </c>
      <c r="K431" s="517">
        <f t="shared" si="335"/>
        <v>0</v>
      </c>
      <c r="L431" s="517">
        <f t="shared" si="335"/>
        <v>0</v>
      </c>
      <c r="M431" s="517">
        <f t="shared" si="335"/>
        <v>0</v>
      </c>
      <c r="N431" s="517">
        <f t="shared" si="335"/>
        <v>0</v>
      </c>
      <c r="O431" s="517">
        <f t="shared" si="335"/>
        <v>0</v>
      </c>
      <c r="P431" s="517">
        <f t="shared" si="335"/>
        <v>0</v>
      </c>
      <c r="Q431" s="517">
        <f t="shared" si="335"/>
        <v>0</v>
      </c>
      <c r="R431" s="517">
        <f t="shared" si="335"/>
        <v>0</v>
      </c>
      <c r="S431" s="517">
        <f t="shared" si="335"/>
        <v>0</v>
      </c>
      <c r="T431" s="517">
        <f t="shared" si="335"/>
        <v>0</v>
      </c>
      <c r="U431" s="517">
        <f t="shared" si="335"/>
        <v>0</v>
      </c>
      <c r="V431" s="517">
        <f t="shared" si="335"/>
        <v>0</v>
      </c>
      <c r="W431" s="517">
        <f t="shared" si="335"/>
        <v>0</v>
      </c>
      <c r="X431" s="517">
        <f t="shared" si="335"/>
        <v>0</v>
      </c>
      <c r="Y431" s="517">
        <f t="shared" si="335"/>
        <v>0</v>
      </c>
      <c r="Z431" s="517">
        <f t="shared" si="335"/>
        <v>0</v>
      </c>
      <c r="AA431" s="517">
        <f t="shared" si="335"/>
        <v>0</v>
      </c>
      <c r="AB431" s="517">
        <f t="shared" si="335"/>
        <v>0</v>
      </c>
      <c r="AC431" s="517">
        <f t="shared" si="335"/>
        <v>0</v>
      </c>
      <c r="AD431" s="517">
        <f t="shared" si="335"/>
        <v>0</v>
      </c>
      <c r="AE431" s="517">
        <f t="shared" si="335"/>
        <v>0</v>
      </c>
      <c r="AF431" s="517">
        <f t="shared" si="335"/>
        <v>0</v>
      </c>
      <c r="AG431" s="517">
        <f t="shared" si="335"/>
        <v>0</v>
      </c>
      <c r="AH431" s="517">
        <f t="shared" si="335"/>
        <v>0</v>
      </c>
      <c r="AI431" s="517">
        <f t="shared" si="335"/>
        <v>0</v>
      </c>
      <c r="AJ431" s="517">
        <f t="shared" si="335"/>
        <v>0</v>
      </c>
      <c r="AK431" s="517">
        <f t="shared" si="335"/>
        <v>0</v>
      </c>
      <c r="AL431" s="517">
        <f t="shared" si="335"/>
        <v>0</v>
      </c>
      <c r="AM431" s="517">
        <v>0</v>
      </c>
      <c r="AN431" s="517">
        <f t="shared" si="303"/>
        <v>0</v>
      </c>
      <c r="AO431" s="514">
        <f t="shared" si="308"/>
        <v>0</v>
      </c>
      <c r="AP431" s="515">
        <f t="shared" si="309"/>
        <v>0</v>
      </c>
      <c r="AQ431" s="516">
        <f t="shared" si="310"/>
        <v>0</v>
      </c>
      <c r="AR431" s="516">
        <f t="shared" si="311"/>
        <v>0</v>
      </c>
      <c r="AS431" s="514">
        <f t="shared" si="312"/>
        <v>0</v>
      </c>
      <c r="AT431" s="516">
        <f t="shared" si="313"/>
        <v>0</v>
      </c>
      <c r="AU431" s="516">
        <f t="shared" si="314"/>
        <v>0</v>
      </c>
      <c r="AV431" s="516">
        <f t="shared" si="315"/>
        <v>0</v>
      </c>
      <c r="AW431" s="516">
        <f t="shared" si="316"/>
        <v>0</v>
      </c>
      <c r="AX431" s="516">
        <f t="shared" si="317"/>
        <v>0</v>
      </c>
      <c r="AY431" s="516">
        <f t="shared" si="318"/>
        <v>0</v>
      </c>
      <c r="AZ431" s="516">
        <f t="shared" si="319"/>
        <v>0</v>
      </c>
    </row>
    <row r="432" spans="1:52">
      <c r="A432" s="520">
        <v>1</v>
      </c>
      <c r="B432" s="522">
        <v>3</v>
      </c>
      <c r="C432" s="522">
        <v>9</v>
      </c>
      <c r="D432" s="522">
        <v>391</v>
      </c>
      <c r="E432" s="523"/>
      <c r="F432" s="523"/>
      <c r="G432" s="524" t="s">
        <v>360</v>
      </c>
      <c r="H432" s="518">
        <f>+H433</f>
        <v>0</v>
      </c>
      <c r="I432" s="518">
        <f t="shared" ref="I432:AL432" si="336">+I433</f>
        <v>0</v>
      </c>
      <c r="J432" s="518">
        <f t="shared" si="336"/>
        <v>0</v>
      </c>
      <c r="K432" s="518">
        <f t="shared" si="336"/>
        <v>0</v>
      </c>
      <c r="L432" s="518">
        <f t="shared" si="336"/>
        <v>0</v>
      </c>
      <c r="M432" s="518">
        <f t="shared" si="336"/>
        <v>0</v>
      </c>
      <c r="N432" s="518">
        <f t="shared" si="336"/>
        <v>0</v>
      </c>
      <c r="O432" s="518">
        <f t="shared" si="336"/>
        <v>0</v>
      </c>
      <c r="P432" s="518">
        <f t="shared" si="336"/>
        <v>0</v>
      </c>
      <c r="Q432" s="518">
        <f t="shared" si="336"/>
        <v>0</v>
      </c>
      <c r="R432" s="518">
        <f t="shared" si="336"/>
        <v>0</v>
      </c>
      <c r="S432" s="518">
        <f t="shared" si="336"/>
        <v>0</v>
      </c>
      <c r="T432" s="518">
        <f t="shared" si="336"/>
        <v>0</v>
      </c>
      <c r="U432" s="518">
        <f t="shared" si="336"/>
        <v>0</v>
      </c>
      <c r="V432" s="518">
        <f t="shared" si="336"/>
        <v>0</v>
      </c>
      <c r="W432" s="518">
        <f t="shared" si="336"/>
        <v>0</v>
      </c>
      <c r="X432" s="518">
        <f t="shared" si="336"/>
        <v>0</v>
      </c>
      <c r="Y432" s="518">
        <f t="shared" si="336"/>
        <v>0</v>
      </c>
      <c r="Z432" s="518">
        <f t="shared" si="336"/>
        <v>0</v>
      </c>
      <c r="AA432" s="518">
        <f t="shared" si="336"/>
        <v>0</v>
      </c>
      <c r="AB432" s="518">
        <f t="shared" si="336"/>
        <v>0</v>
      </c>
      <c r="AC432" s="518">
        <f t="shared" si="336"/>
        <v>0</v>
      </c>
      <c r="AD432" s="518">
        <f t="shared" si="336"/>
        <v>0</v>
      </c>
      <c r="AE432" s="518">
        <f t="shared" si="336"/>
        <v>0</v>
      </c>
      <c r="AF432" s="518">
        <f t="shared" si="336"/>
        <v>0</v>
      </c>
      <c r="AG432" s="518">
        <f t="shared" si="336"/>
        <v>0</v>
      </c>
      <c r="AH432" s="518">
        <f t="shared" si="336"/>
        <v>0</v>
      </c>
      <c r="AI432" s="518">
        <f t="shared" si="336"/>
        <v>0</v>
      </c>
      <c r="AJ432" s="518">
        <f t="shared" si="336"/>
        <v>0</v>
      </c>
      <c r="AK432" s="518">
        <f t="shared" si="336"/>
        <v>0</v>
      </c>
      <c r="AL432" s="518">
        <f t="shared" si="336"/>
        <v>0</v>
      </c>
      <c r="AM432" s="518">
        <v>0</v>
      </c>
      <c r="AN432" s="518">
        <f t="shared" si="303"/>
        <v>0</v>
      </c>
      <c r="AO432" s="514">
        <f t="shared" si="308"/>
        <v>0</v>
      </c>
      <c r="AP432" s="515">
        <f t="shared" si="309"/>
        <v>0</v>
      </c>
      <c r="AQ432" s="516">
        <f t="shared" si="310"/>
        <v>0</v>
      </c>
      <c r="AR432" s="516">
        <f t="shared" si="311"/>
        <v>0</v>
      </c>
      <c r="AS432" s="514">
        <f t="shared" si="312"/>
        <v>0</v>
      </c>
      <c r="AT432" s="516">
        <f t="shared" si="313"/>
        <v>0</v>
      </c>
      <c r="AU432" s="516">
        <f t="shared" si="314"/>
        <v>0</v>
      </c>
      <c r="AV432" s="516">
        <f t="shared" si="315"/>
        <v>0</v>
      </c>
      <c r="AW432" s="516">
        <f t="shared" si="316"/>
        <v>0</v>
      </c>
      <c r="AX432" s="516">
        <f t="shared" si="317"/>
        <v>0</v>
      </c>
      <c r="AY432" s="516">
        <f t="shared" si="318"/>
        <v>0</v>
      </c>
      <c r="AZ432" s="516">
        <f t="shared" si="319"/>
        <v>0</v>
      </c>
    </row>
    <row r="433" spans="1:52">
      <c r="A433" s="520">
        <v>1</v>
      </c>
      <c r="B433" s="522">
        <v>3</v>
      </c>
      <c r="C433" s="522">
        <v>9</v>
      </c>
      <c r="D433" s="522">
        <v>391</v>
      </c>
      <c r="E433" s="520">
        <v>1</v>
      </c>
      <c r="F433" s="520"/>
      <c r="G433" s="521" t="s">
        <v>361</v>
      </c>
      <c r="H433" s="519"/>
      <c r="I433" s="519"/>
      <c r="J433" s="519"/>
      <c r="K433" s="519"/>
      <c r="L433" s="519"/>
      <c r="M433" s="519"/>
      <c r="N433" s="519"/>
      <c r="O433" s="519"/>
      <c r="P433" s="519"/>
      <c r="Q433" s="519"/>
      <c r="R433" s="519"/>
      <c r="S433" s="519"/>
      <c r="T433" s="519"/>
      <c r="U433" s="519"/>
      <c r="V433" s="519"/>
      <c r="W433" s="519"/>
      <c r="X433" s="519"/>
      <c r="Y433" s="519"/>
      <c r="Z433" s="519"/>
      <c r="AA433" s="519"/>
      <c r="AB433" s="519"/>
      <c r="AC433" s="519"/>
      <c r="AD433" s="519"/>
      <c r="AE433" s="519"/>
      <c r="AF433" s="519"/>
      <c r="AG433" s="519"/>
      <c r="AH433" s="519"/>
      <c r="AI433" s="519"/>
      <c r="AJ433" s="519"/>
      <c r="AK433" s="519"/>
      <c r="AL433" s="519"/>
      <c r="AM433" s="519"/>
      <c r="AN433" s="519">
        <f t="shared" si="303"/>
        <v>0</v>
      </c>
      <c r="AO433" s="514">
        <f t="shared" si="308"/>
        <v>0</v>
      </c>
      <c r="AP433" s="515">
        <f t="shared" si="309"/>
        <v>0</v>
      </c>
      <c r="AQ433" s="516">
        <f t="shared" si="310"/>
        <v>0</v>
      </c>
      <c r="AR433" s="516">
        <f t="shared" si="311"/>
        <v>0</v>
      </c>
      <c r="AS433" s="514">
        <f t="shared" si="312"/>
        <v>0</v>
      </c>
      <c r="AT433" s="516">
        <f t="shared" si="313"/>
        <v>0</v>
      </c>
      <c r="AU433" s="516">
        <f t="shared" si="314"/>
        <v>0</v>
      </c>
      <c r="AV433" s="516">
        <f t="shared" si="315"/>
        <v>0</v>
      </c>
      <c r="AW433" s="516">
        <f t="shared" si="316"/>
        <v>0</v>
      </c>
      <c r="AX433" s="516">
        <f t="shared" si="317"/>
        <v>0</v>
      </c>
      <c r="AY433" s="516">
        <f t="shared" si="318"/>
        <v>0</v>
      </c>
      <c r="AZ433" s="516">
        <f t="shared" si="319"/>
        <v>0</v>
      </c>
    </row>
    <row r="434" spans="1:52">
      <c r="A434" s="520">
        <v>1</v>
      </c>
      <c r="B434" s="522">
        <v>3</v>
      </c>
      <c r="C434" s="522">
        <v>9</v>
      </c>
      <c r="D434" s="522">
        <v>392</v>
      </c>
      <c r="E434" s="520"/>
      <c r="F434" s="520"/>
      <c r="G434" s="524" t="s">
        <v>362</v>
      </c>
      <c r="H434" s="518">
        <f>SUM(H435:H440)</f>
        <v>0</v>
      </c>
      <c r="I434" s="518">
        <f>SUM(I435:I440)</f>
        <v>0</v>
      </c>
      <c r="J434" s="518">
        <f>SUM(J435:J440)</f>
        <v>0</v>
      </c>
      <c r="K434" s="518">
        <f>SUM(K435:K440)</f>
        <v>0</v>
      </c>
      <c r="L434" s="518">
        <f>SUM(L435:L440)</f>
        <v>0</v>
      </c>
      <c r="M434" s="518">
        <f t="shared" ref="M434:AL434" si="337">SUM(M435:M440)</f>
        <v>0</v>
      </c>
      <c r="N434" s="518">
        <f t="shared" si="337"/>
        <v>0</v>
      </c>
      <c r="O434" s="518">
        <f t="shared" si="337"/>
        <v>0</v>
      </c>
      <c r="P434" s="518">
        <f t="shared" si="337"/>
        <v>0</v>
      </c>
      <c r="Q434" s="518">
        <f t="shared" si="337"/>
        <v>0</v>
      </c>
      <c r="R434" s="518">
        <f t="shared" si="337"/>
        <v>0</v>
      </c>
      <c r="S434" s="518">
        <f t="shared" si="337"/>
        <v>0</v>
      </c>
      <c r="T434" s="518">
        <f t="shared" si="337"/>
        <v>0</v>
      </c>
      <c r="U434" s="518">
        <f t="shared" si="337"/>
        <v>0</v>
      </c>
      <c r="V434" s="518">
        <f t="shared" si="337"/>
        <v>0</v>
      </c>
      <c r="W434" s="518">
        <f t="shared" si="337"/>
        <v>0</v>
      </c>
      <c r="X434" s="518">
        <f t="shared" si="337"/>
        <v>0</v>
      </c>
      <c r="Y434" s="518">
        <f t="shared" si="337"/>
        <v>0</v>
      </c>
      <c r="Z434" s="518">
        <f t="shared" si="337"/>
        <v>0</v>
      </c>
      <c r="AA434" s="518">
        <f t="shared" si="337"/>
        <v>0</v>
      </c>
      <c r="AB434" s="518">
        <f t="shared" si="337"/>
        <v>0</v>
      </c>
      <c r="AC434" s="518">
        <f t="shared" si="337"/>
        <v>0</v>
      </c>
      <c r="AD434" s="518">
        <f t="shared" si="337"/>
        <v>0</v>
      </c>
      <c r="AE434" s="518">
        <f t="shared" si="337"/>
        <v>0</v>
      </c>
      <c r="AF434" s="518">
        <f t="shared" si="337"/>
        <v>0</v>
      </c>
      <c r="AG434" s="518">
        <f t="shared" si="337"/>
        <v>0</v>
      </c>
      <c r="AH434" s="518">
        <f t="shared" si="337"/>
        <v>0</v>
      </c>
      <c r="AI434" s="518">
        <f t="shared" si="337"/>
        <v>0</v>
      </c>
      <c r="AJ434" s="518">
        <f t="shared" si="337"/>
        <v>0</v>
      </c>
      <c r="AK434" s="518">
        <f t="shared" si="337"/>
        <v>0</v>
      </c>
      <c r="AL434" s="518">
        <f t="shared" si="337"/>
        <v>0</v>
      </c>
      <c r="AM434" s="518">
        <v>0</v>
      </c>
      <c r="AN434" s="518">
        <f t="shared" si="303"/>
        <v>0</v>
      </c>
      <c r="AO434" s="514">
        <f t="shared" si="308"/>
        <v>0</v>
      </c>
      <c r="AP434" s="515">
        <f t="shared" si="309"/>
        <v>0</v>
      </c>
      <c r="AQ434" s="516">
        <f t="shared" si="310"/>
        <v>0</v>
      </c>
      <c r="AR434" s="516">
        <f t="shared" si="311"/>
        <v>0</v>
      </c>
      <c r="AS434" s="514">
        <f t="shared" si="312"/>
        <v>0</v>
      </c>
      <c r="AT434" s="516">
        <f t="shared" si="313"/>
        <v>0</v>
      </c>
      <c r="AU434" s="516">
        <f t="shared" si="314"/>
        <v>0</v>
      </c>
      <c r="AV434" s="516">
        <f t="shared" si="315"/>
        <v>0</v>
      </c>
      <c r="AW434" s="516">
        <f t="shared" si="316"/>
        <v>0</v>
      </c>
      <c r="AX434" s="516">
        <f t="shared" si="317"/>
        <v>0</v>
      </c>
      <c r="AY434" s="516">
        <f t="shared" si="318"/>
        <v>0</v>
      </c>
      <c r="AZ434" s="516">
        <f t="shared" si="319"/>
        <v>0</v>
      </c>
    </row>
    <row r="435" spans="1:52">
      <c r="A435" s="520">
        <v>1</v>
      </c>
      <c r="B435" s="522">
        <v>3</v>
      </c>
      <c r="C435" s="522">
        <v>9</v>
      </c>
      <c r="D435" s="522">
        <v>392</v>
      </c>
      <c r="E435" s="520">
        <v>1</v>
      </c>
      <c r="F435" s="520"/>
      <c r="G435" s="521" t="s">
        <v>363</v>
      </c>
      <c r="H435" s="519"/>
      <c r="I435" s="519"/>
      <c r="J435" s="519"/>
      <c r="K435" s="519"/>
      <c r="L435" s="519"/>
      <c r="M435" s="519"/>
      <c r="N435" s="519"/>
      <c r="O435" s="519"/>
      <c r="P435" s="519"/>
      <c r="Q435" s="519"/>
      <c r="R435" s="519"/>
      <c r="S435" s="519"/>
      <c r="T435" s="519"/>
      <c r="U435" s="519"/>
      <c r="V435" s="519"/>
      <c r="W435" s="519"/>
      <c r="X435" s="519"/>
      <c r="Y435" s="519"/>
      <c r="Z435" s="519"/>
      <c r="AA435" s="519"/>
      <c r="AB435" s="519"/>
      <c r="AC435" s="519"/>
      <c r="AD435" s="519"/>
      <c r="AE435" s="519"/>
      <c r="AF435" s="519"/>
      <c r="AG435" s="519"/>
      <c r="AH435" s="519"/>
      <c r="AI435" s="519"/>
      <c r="AJ435" s="519"/>
      <c r="AK435" s="519"/>
      <c r="AL435" s="519"/>
      <c r="AM435" s="519"/>
      <c r="AN435" s="519">
        <f t="shared" si="303"/>
        <v>0</v>
      </c>
      <c r="AO435" s="514">
        <f t="shared" si="308"/>
        <v>0</v>
      </c>
      <c r="AP435" s="515">
        <f t="shared" si="309"/>
        <v>0</v>
      </c>
      <c r="AQ435" s="516">
        <f t="shared" si="310"/>
        <v>0</v>
      </c>
      <c r="AR435" s="516">
        <f t="shared" si="311"/>
        <v>0</v>
      </c>
      <c r="AS435" s="514">
        <f t="shared" si="312"/>
        <v>0</v>
      </c>
      <c r="AT435" s="516">
        <f t="shared" si="313"/>
        <v>0</v>
      </c>
      <c r="AU435" s="516">
        <f t="shared" si="314"/>
        <v>0</v>
      </c>
      <c r="AV435" s="516">
        <f t="shared" si="315"/>
        <v>0</v>
      </c>
      <c r="AW435" s="516">
        <f t="shared" si="316"/>
        <v>0</v>
      </c>
      <c r="AX435" s="516">
        <f t="shared" si="317"/>
        <v>0</v>
      </c>
      <c r="AY435" s="516">
        <f t="shared" si="318"/>
        <v>0</v>
      </c>
      <c r="AZ435" s="516">
        <f t="shared" si="319"/>
        <v>0</v>
      </c>
    </row>
    <row r="436" spans="1:52">
      <c r="A436" s="520">
        <v>1</v>
      </c>
      <c r="B436" s="522">
        <v>3</v>
      </c>
      <c r="C436" s="522">
        <v>9</v>
      </c>
      <c r="D436" s="522">
        <v>392</v>
      </c>
      <c r="E436" s="520">
        <v>2</v>
      </c>
      <c r="F436" s="520"/>
      <c r="G436" s="521" t="s">
        <v>364</v>
      </c>
      <c r="H436" s="519"/>
      <c r="I436" s="519"/>
      <c r="J436" s="519"/>
      <c r="K436" s="519"/>
      <c r="L436" s="519"/>
      <c r="M436" s="519"/>
      <c r="N436" s="519"/>
      <c r="O436" s="519"/>
      <c r="P436" s="519"/>
      <c r="Q436" s="519"/>
      <c r="R436" s="519"/>
      <c r="S436" s="519"/>
      <c r="T436" s="519"/>
      <c r="U436" s="519"/>
      <c r="V436" s="519"/>
      <c r="W436" s="519"/>
      <c r="X436" s="519"/>
      <c r="Y436" s="519"/>
      <c r="Z436" s="519"/>
      <c r="AA436" s="519"/>
      <c r="AB436" s="519"/>
      <c r="AC436" s="519"/>
      <c r="AD436" s="519"/>
      <c r="AE436" s="519"/>
      <c r="AF436" s="519"/>
      <c r="AG436" s="519"/>
      <c r="AH436" s="519"/>
      <c r="AI436" s="519"/>
      <c r="AJ436" s="519"/>
      <c r="AK436" s="519"/>
      <c r="AL436" s="519"/>
      <c r="AM436" s="519"/>
      <c r="AN436" s="519">
        <f t="shared" si="303"/>
        <v>0</v>
      </c>
      <c r="AO436" s="514">
        <f t="shared" si="308"/>
        <v>0</v>
      </c>
      <c r="AP436" s="515">
        <f t="shared" si="309"/>
        <v>0</v>
      </c>
      <c r="AQ436" s="516">
        <f t="shared" si="310"/>
        <v>0</v>
      </c>
      <c r="AR436" s="516">
        <f t="shared" si="311"/>
        <v>0</v>
      </c>
      <c r="AS436" s="514">
        <f t="shared" si="312"/>
        <v>0</v>
      </c>
      <c r="AT436" s="516">
        <f t="shared" si="313"/>
        <v>0</v>
      </c>
      <c r="AU436" s="516">
        <f t="shared" si="314"/>
        <v>0</v>
      </c>
      <c r="AV436" s="516">
        <f t="shared" si="315"/>
        <v>0</v>
      </c>
      <c r="AW436" s="516">
        <f t="shared" si="316"/>
        <v>0</v>
      </c>
      <c r="AX436" s="516">
        <f t="shared" si="317"/>
        <v>0</v>
      </c>
      <c r="AY436" s="516">
        <f t="shared" si="318"/>
        <v>0</v>
      </c>
      <c r="AZ436" s="516">
        <f t="shared" si="319"/>
        <v>0</v>
      </c>
    </row>
    <row r="437" spans="1:52" s="47" customFormat="1">
      <c r="A437" s="520">
        <v>1</v>
      </c>
      <c r="B437" s="522">
        <v>3</v>
      </c>
      <c r="C437" s="522">
        <v>9</v>
      </c>
      <c r="D437" s="522">
        <v>392</v>
      </c>
      <c r="E437" s="520">
        <v>3</v>
      </c>
      <c r="F437" s="520"/>
      <c r="G437" s="521" t="s">
        <v>365</v>
      </c>
      <c r="H437" s="519"/>
      <c r="I437" s="519"/>
      <c r="J437" s="519"/>
      <c r="K437" s="519"/>
      <c r="L437" s="519"/>
      <c r="M437" s="519"/>
      <c r="N437" s="519"/>
      <c r="O437" s="519"/>
      <c r="P437" s="519"/>
      <c r="Q437" s="519"/>
      <c r="R437" s="519"/>
      <c r="S437" s="519"/>
      <c r="T437" s="519"/>
      <c r="U437" s="519"/>
      <c r="V437" s="519"/>
      <c r="W437" s="519"/>
      <c r="X437" s="519"/>
      <c r="Y437" s="519"/>
      <c r="Z437" s="519"/>
      <c r="AA437" s="519"/>
      <c r="AB437" s="519"/>
      <c r="AC437" s="519"/>
      <c r="AD437" s="519"/>
      <c r="AE437" s="519"/>
      <c r="AF437" s="519"/>
      <c r="AG437" s="519"/>
      <c r="AH437" s="519"/>
      <c r="AI437" s="519"/>
      <c r="AJ437" s="519"/>
      <c r="AK437" s="519"/>
      <c r="AL437" s="519"/>
      <c r="AM437" s="519"/>
      <c r="AN437" s="519">
        <f t="shared" si="303"/>
        <v>0</v>
      </c>
      <c r="AO437" s="514">
        <f t="shared" si="308"/>
        <v>0</v>
      </c>
      <c r="AP437" s="515">
        <f t="shared" si="309"/>
        <v>0</v>
      </c>
      <c r="AQ437" s="516">
        <f t="shared" si="310"/>
        <v>0</v>
      </c>
      <c r="AR437" s="516">
        <f t="shared" si="311"/>
        <v>0</v>
      </c>
      <c r="AS437" s="514">
        <f t="shared" si="312"/>
        <v>0</v>
      </c>
      <c r="AT437" s="516">
        <f t="shared" si="313"/>
        <v>0</v>
      </c>
      <c r="AU437" s="516">
        <f t="shared" si="314"/>
        <v>0</v>
      </c>
      <c r="AV437" s="516">
        <f t="shared" si="315"/>
        <v>0</v>
      </c>
      <c r="AW437" s="516">
        <f t="shared" si="316"/>
        <v>0</v>
      </c>
      <c r="AX437" s="516">
        <f t="shared" si="317"/>
        <v>0</v>
      </c>
      <c r="AY437" s="516">
        <f t="shared" si="318"/>
        <v>0</v>
      </c>
      <c r="AZ437" s="516">
        <f t="shared" si="319"/>
        <v>0</v>
      </c>
    </row>
    <row r="438" spans="1:52" s="47" customFormat="1">
      <c r="A438" s="520">
        <v>1</v>
      </c>
      <c r="B438" s="522">
        <v>3</v>
      </c>
      <c r="C438" s="522">
        <v>9</v>
      </c>
      <c r="D438" s="522">
        <v>392</v>
      </c>
      <c r="E438" s="520">
        <v>4</v>
      </c>
      <c r="F438" s="520"/>
      <c r="G438" s="521" t="s">
        <v>366</v>
      </c>
      <c r="H438" s="519"/>
      <c r="I438" s="519"/>
      <c r="J438" s="519"/>
      <c r="K438" s="519"/>
      <c r="L438" s="519"/>
      <c r="M438" s="519">
        <v>0</v>
      </c>
      <c r="N438" s="519"/>
      <c r="O438" s="519"/>
      <c r="P438" s="519"/>
      <c r="Q438" s="519"/>
      <c r="R438" s="519"/>
      <c r="S438" s="519"/>
      <c r="T438" s="519"/>
      <c r="U438" s="519"/>
      <c r="V438" s="519"/>
      <c r="W438" s="519"/>
      <c r="X438" s="519"/>
      <c r="Y438" s="519"/>
      <c r="Z438" s="519"/>
      <c r="AA438" s="519"/>
      <c r="AB438" s="519"/>
      <c r="AC438" s="519"/>
      <c r="AD438" s="519"/>
      <c r="AE438" s="519"/>
      <c r="AF438" s="519"/>
      <c r="AG438" s="519"/>
      <c r="AH438" s="519"/>
      <c r="AI438" s="519"/>
      <c r="AJ438" s="519"/>
      <c r="AK438" s="519"/>
      <c r="AL438" s="519"/>
      <c r="AM438" s="519"/>
      <c r="AN438" s="519">
        <f t="shared" si="303"/>
        <v>0</v>
      </c>
      <c r="AO438" s="514">
        <f t="shared" si="308"/>
        <v>0</v>
      </c>
      <c r="AP438" s="515">
        <f t="shared" si="309"/>
        <v>0</v>
      </c>
      <c r="AQ438" s="516">
        <f t="shared" si="310"/>
        <v>0</v>
      </c>
      <c r="AR438" s="516">
        <f t="shared" si="311"/>
        <v>0</v>
      </c>
      <c r="AS438" s="514">
        <f t="shared" si="312"/>
        <v>0</v>
      </c>
      <c r="AT438" s="516">
        <f t="shared" si="313"/>
        <v>0</v>
      </c>
      <c r="AU438" s="516">
        <f t="shared" si="314"/>
        <v>0</v>
      </c>
      <c r="AV438" s="516">
        <f t="shared" si="315"/>
        <v>0</v>
      </c>
      <c r="AW438" s="516">
        <f t="shared" si="316"/>
        <v>0</v>
      </c>
      <c r="AX438" s="516">
        <f t="shared" si="317"/>
        <v>0</v>
      </c>
      <c r="AY438" s="516">
        <f t="shared" si="318"/>
        <v>0</v>
      </c>
      <c r="AZ438" s="516">
        <f t="shared" si="319"/>
        <v>0</v>
      </c>
    </row>
    <row r="439" spans="1:52" s="47" customFormat="1">
      <c r="A439" s="520">
        <v>1</v>
      </c>
      <c r="B439" s="522">
        <v>3</v>
      </c>
      <c r="C439" s="522">
        <v>9</v>
      </c>
      <c r="D439" s="522">
        <v>392</v>
      </c>
      <c r="E439" s="520">
        <v>5</v>
      </c>
      <c r="F439" s="520"/>
      <c r="G439" s="521" t="s">
        <v>367</v>
      </c>
      <c r="H439" s="519"/>
      <c r="I439" s="519"/>
      <c r="J439" s="519"/>
      <c r="K439" s="519"/>
      <c r="L439" s="519"/>
      <c r="M439" s="519"/>
      <c r="N439" s="519"/>
      <c r="O439" s="519"/>
      <c r="P439" s="519"/>
      <c r="Q439" s="519"/>
      <c r="R439" s="519"/>
      <c r="S439" s="519"/>
      <c r="T439" s="519"/>
      <c r="U439" s="519"/>
      <c r="V439" s="519"/>
      <c r="W439" s="519"/>
      <c r="X439" s="519"/>
      <c r="Y439" s="519"/>
      <c r="Z439" s="519"/>
      <c r="AA439" s="519"/>
      <c r="AB439" s="519"/>
      <c r="AC439" s="519"/>
      <c r="AD439" s="519"/>
      <c r="AE439" s="519"/>
      <c r="AF439" s="519"/>
      <c r="AG439" s="519"/>
      <c r="AH439" s="519"/>
      <c r="AI439" s="519"/>
      <c r="AJ439" s="519"/>
      <c r="AK439" s="519"/>
      <c r="AL439" s="519"/>
      <c r="AM439" s="519"/>
      <c r="AN439" s="519">
        <f t="shared" si="303"/>
        <v>0</v>
      </c>
      <c r="AO439" s="514">
        <f t="shared" si="308"/>
        <v>0</v>
      </c>
      <c r="AP439" s="515">
        <f t="shared" si="309"/>
        <v>0</v>
      </c>
      <c r="AQ439" s="516">
        <f t="shared" si="310"/>
        <v>0</v>
      </c>
      <c r="AR439" s="516">
        <f t="shared" si="311"/>
        <v>0</v>
      </c>
      <c r="AS439" s="514">
        <f t="shared" si="312"/>
        <v>0</v>
      </c>
      <c r="AT439" s="516">
        <f t="shared" si="313"/>
        <v>0</v>
      </c>
      <c r="AU439" s="516">
        <f t="shared" si="314"/>
        <v>0</v>
      </c>
      <c r="AV439" s="516">
        <f t="shared" si="315"/>
        <v>0</v>
      </c>
      <c r="AW439" s="516">
        <f t="shared" si="316"/>
        <v>0</v>
      </c>
      <c r="AX439" s="516">
        <f t="shared" si="317"/>
        <v>0</v>
      </c>
      <c r="AY439" s="516">
        <f t="shared" si="318"/>
        <v>0</v>
      </c>
      <c r="AZ439" s="516">
        <f t="shared" si="319"/>
        <v>0</v>
      </c>
    </row>
    <row r="440" spans="1:52" s="47" customFormat="1">
      <c r="A440" s="520">
        <v>1</v>
      </c>
      <c r="B440" s="522">
        <v>3</v>
      </c>
      <c r="C440" s="522">
        <v>9</v>
      </c>
      <c r="D440" s="522">
        <v>392</v>
      </c>
      <c r="E440" s="520">
        <v>6</v>
      </c>
      <c r="F440" s="520"/>
      <c r="G440" s="521" t="s">
        <v>368</v>
      </c>
      <c r="H440" s="519"/>
      <c r="I440" s="519"/>
      <c r="J440" s="519"/>
      <c r="K440" s="519"/>
      <c r="L440" s="519"/>
      <c r="M440" s="519"/>
      <c r="N440" s="519"/>
      <c r="O440" s="519"/>
      <c r="P440" s="519"/>
      <c r="Q440" s="519"/>
      <c r="R440" s="519"/>
      <c r="S440" s="519"/>
      <c r="T440" s="519"/>
      <c r="U440" s="519"/>
      <c r="V440" s="519"/>
      <c r="W440" s="519"/>
      <c r="X440" s="519"/>
      <c r="Y440" s="519"/>
      <c r="Z440" s="519"/>
      <c r="AA440" s="519"/>
      <c r="AB440" s="519"/>
      <c r="AC440" s="519"/>
      <c r="AD440" s="519"/>
      <c r="AE440" s="519"/>
      <c r="AF440" s="519"/>
      <c r="AG440" s="519"/>
      <c r="AH440" s="519"/>
      <c r="AI440" s="519"/>
      <c r="AJ440" s="519"/>
      <c r="AK440" s="519"/>
      <c r="AL440" s="519"/>
      <c r="AM440" s="519"/>
      <c r="AN440" s="519">
        <f t="shared" si="303"/>
        <v>0</v>
      </c>
      <c r="AO440" s="514">
        <f t="shared" si="308"/>
        <v>0</v>
      </c>
      <c r="AP440" s="515">
        <f t="shared" si="309"/>
        <v>0</v>
      </c>
      <c r="AQ440" s="516">
        <f t="shared" si="310"/>
        <v>0</v>
      </c>
      <c r="AR440" s="516">
        <f t="shared" si="311"/>
        <v>0</v>
      </c>
      <c r="AS440" s="514">
        <f t="shared" si="312"/>
        <v>0</v>
      </c>
      <c r="AT440" s="516">
        <f t="shared" si="313"/>
        <v>0</v>
      </c>
      <c r="AU440" s="516">
        <f t="shared" si="314"/>
        <v>0</v>
      </c>
      <c r="AV440" s="516">
        <f t="shared" si="315"/>
        <v>0</v>
      </c>
      <c r="AW440" s="516">
        <f t="shared" si="316"/>
        <v>0</v>
      </c>
      <c r="AX440" s="516">
        <f t="shared" si="317"/>
        <v>0</v>
      </c>
      <c r="AY440" s="516">
        <f t="shared" si="318"/>
        <v>0</v>
      </c>
      <c r="AZ440" s="516">
        <f t="shared" si="319"/>
        <v>0</v>
      </c>
    </row>
    <row r="441" spans="1:52">
      <c r="A441" s="520">
        <v>1</v>
      </c>
      <c r="B441" s="522">
        <v>3</v>
      </c>
      <c r="C441" s="522">
        <v>9</v>
      </c>
      <c r="D441" s="522">
        <v>393</v>
      </c>
      <c r="E441" s="520"/>
      <c r="F441" s="520"/>
      <c r="G441" s="524" t="s">
        <v>369</v>
      </c>
      <c r="H441" s="518">
        <f>+H442</f>
        <v>0</v>
      </c>
      <c r="I441" s="518">
        <f t="shared" ref="I441:AL441" si="338">+I442</f>
        <v>0</v>
      </c>
      <c r="J441" s="518">
        <f t="shared" si="338"/>
        <v>0</v>
      </c>
      <c r="K441" s="518">
        <f t="shared" si="338"/>
        <v>0</v>
      </c>
      <c r="L441" s="518">
        <f t="shared" si="338"/>
        <v>0</v>
      </c>
      <c r="M441" s="518">
        <f t="shared" si="338"/>
        <v>0</v>
      </c>
      <c r="N441" s="518">
        <f t="shared" si="338"/>
        <v>0</v>
      </c>
      <c r="O441" s="518">
        <f t="shared" si="338"/>
        <v>0</v>
      </c>
      <c r="P441" s="518">
        <f t="shared" si="338"/>
        <v>0</v>
      </c>
      <c r="Q441" s="518">
        <f t="shared" si="338"/>
        <v>0</v>
      </c>
      <c r="R441" s="518">
        <f t="shared" si="338"/>
        <v>0</v>
      </c>
      <c r="S441" s="518">
        <f t="shared" si="338"/>
        <v>0</v>
      </c>
      <c r="T441" s="518">
        <f t="shared" si="338"/>
        <v>0</v>
      </c>
      <c r="U441" s="518">
        <f t="shared" si="338"/>
        <v>0</v>
      </c>
      <c r="V441" s="518">
        <f t="shared" si="338"/>
        <v>0</v>
      </c>
      <c r="W441" s="518">
        <f t="shared" si="338"/>
        <v>0</v>
      </c>
      <c r="X441" s="518">
        <f t="shared" si="338"/>
        <v>0</v>
      </c>
      <c r="Y441" s="518">
        <f t="shared" si="338"/>
        <v>0</v>
      </c>
      <c r="Z441" s="518">
        <f t="shared" si="338"/>
        <v>0</v>
      </c>
      <c r="AA441" s="518">
        <f t="shared" si="338"/>
        <v>0</v>
      </c>
      <c r="AB441" s="518">
        <f t="shared" si="338"/>
        <v>0</v>
      </c>
      <c r="AC441" s="518">
        <f t="shared" si="338"/>
        <v>0</v>
      </c>
      <c r="AD441" s="518">
        <f t="shared" si="338"/>
        <v>0</v>
      </c>
      <c r="AE441" s="518">
        <f t="shared" si="338"/>
        <v>0</v>
      </c>
      <c r="AF441" s="518">
        <f t="shared" si="338"/>
        <v>0</v>
      </c>
      <c r="AG441" s="518">
        <f t="shared" si="338"/>
        <v>0</v>
      </c>
      <c r="AH441" s="518">
        <f t="shared" si="338"/>
        <v>0</v>
      </c>
      <c r="AI441" s="518">
        <f t="shared" si="338"/>
        <v>0</v>
      </c>
      <c r="AJ441" s="518">
        <f t="shared" si="338"/>
        <v>0</v>
      </c>
      <c r="AK441" s="518">
        <f t="shared" si="338"/>
        <v>0</v>
      </c>
      <c r="AL441" s="518">
        <f t="shared" si="338"/>
        <v>0</v>
      </c>
      <c r="AM441" s="518">
        <v>0</v>
      </c>
      <c r="AN441" s="518">
        <f t="shared" si="303"/>
        <v>0</v>
      </c>
      <c r="AO441" s="514">
        <f t="shared" si="308"/>
        <v>0</v>
      </c>
      <c r="AP441" s="515">
        <f t="shared" si="309"/>
        <v>0</v>
      </c>
      <c r="AQ441" s="516">
        <f t="shared" si="310"/>
        <v>0</v>
      </c>
      <c r="AR441" s="516">
        <f t="shared" si="311"/>
        <v>0</v>
      </c>
      <c r="AS441" s="514">
        <f t="shared" si="312"/>
        <v>0</v>
      </c>
      <c r="AT441" s="516">
        <f t="shared" si="313"/>
        <v>0</v>
      </c>
      <c r="AU441" s="516">
        <f t="shared" si="314"/>
        <v>0</v>
      </c>
      <c r="AV441" s="516">
        <f t="shared" si="315"/>
        <v>0</v>
      </c>
      <c r="AW441" s="516">
        <f t="shared" si="316"/>
        <v>0</v>
      </c>
      <c r="AX441" s="516">
        <f t="shared" si="317"/>
        <v>0</v>
      </c>
      <c r="AY441" s="516">
        <f t="shared" si="318"/>
        <v>0</v>
      </c>
      <c r="AZ441" s="516">
        <f t="shared" si="319"/>
        <v>0</v>
      </c>
    </row>
    <row r="442" spans="1:52">
      <c r="A442" s="520">
        <v>1</v>
      </c>
      <c r="B442" s="522">
        <v>3</v>
      </c>
      <c r="C442" s="522">
        <v>9</v>
      </c>
      <c r="D442" s="522">
        <v>393</v>
      </c>
      <c r="E442" s="520">
        <v>1</v>
      </c>
      <c r="F442" s="520"/>
      <c r="G442" s="521" t="s">
        <v>370</v>
      </c>
      <c r="H442" s="519"/>
      <c r="I442" s="519"/>
      <c r="J442" s="519"/>
      <c r="K442" s="519"/>
      <c r="L442" s="519"/>
      <c r="M442" s="519"/>
      <c r="N442" s="519"/>
      <c r="O442" s="519"/>
      <c r="P442" s="519"/>
      <c r="Q442" s="519"/>
      <c r="R442" s="519"/>
      <c r="S442" s="519"/>
      <c r="T442" s="519"/>
      <c r="U442" s="519"/>
      <c r="V442" s="519"/>
      <c r="W442" s="519"/>
      <c r="X442" s="519"/>
      <c r="Y442" s="519"/>
      <c r="Z442" s="519"/>
      <c r="AA442" s="519"/>
      <c r="AB442" s="519"/>
      <c r="AC442" s="519"/>
      <c r="AD442" s="519"/>
      <c r="AE442" s="519"/>
      <c r="AF442" s="519"/>
      <c r="AG442" s="519"/>
      <c r="AH442" s="519"/>
      <c r="AI442" s="519"/>
      <c r="AJ442" s="519"/>
      <c r="AK442" s="519"/>
      <c r="AL442" s="519"/>
      <c r="AM442" s="519"/>
      <c r="AN442" s="519">
        <f t="shared" si="303"/>
        <v>0</v>
      </c>
      <c r="AO442" s="514">
        <f t="shared" si="308"/>
        <v>0</v>
      </c>
      <c r="AP442" s="515">
        <f t="shared" si="309"/>
        <v>0</v>
      </c>
      <c r="AQ442" s="516">
        <f t="shared" si="310"/>
        <v>0</v>
      </c>
      <c r="AR442" s="516">
        <f t="shared" si="311"/>
        <v>0</v>
      </c>
      <c r="AS442" s="514">
        <f t="shared" si="312"/>
        <v>0</v>
      </c>
      <c r="AT442" s="516">
        <f t="shared" si="313"/>
        <v>0</v>
      </c>
      <c r="AU442" s="516">
        <f t="shared" si="314"/>
        <v>0</v>
      </c>
      <c r="AV442" s="516">
        <f t="shared" si="315"/>
        <v>0</v>
      </c>
      <c r="AW442" s="516">
        <f t="shared" si="316"/>
        <v>0</v>
      </c>
      <c r="AX442" s="516">
        <f t="shared" si="317"/>
        <v>0</v>
      </c>
      <c r="AY442" s="516">
        <f t="shared" si="318"/>
        <v>0</v>
      </c>
      <c r="AZ442" s="516">
        <f t="shared" si="319"/>
        <v>0</v>
      </c>
    </row>
    <row r="443" spans="1:52">
      <c r="A443" s="520">
        <v>1</v>
      </c>
      <c r="B443" s="522">
        <v>3</v>
      </c>
      <c r="C443" s="522">
        <v>9</v>
      </c>
      <c r="D443" s="522">
        <v>394</v>
      </c>
      <c r="E443" s="520"/>
      <c r="F443" s="520"/>
      <c r="G443" s="524" t="s">
        <v>371</v>
      </c>
      <c r="H443" s="518">
        <f>+H444+H445</f>
        <v>0</v>
      </c>
      <c r="I443" s="518">
        <f t="shared" ref="I443:AL443" si="339">+I444+I445</f>
        <v>0</v>
      </c>
      <c r="J443" s="518">
        <f t="shared" si="339"/>
        <v>0</v>
      </c>
      <c r="K443" s="518">
        <f t="shared" si="339"/>
        <v>0</v>
      </c>
      <c r="L443" s="518">
        <f t="shared" si="339"/>
        <v>0</v>
      </c>
      <c r="M443" s="518">
        <f t="shared" si="339"/>
        <v>0</v>
      </c>
      <c r="N443" s="518">
        <f t="shared" si="339"/>
        <v>0</v>
      </c>
      <c r="O443" s="518">
        <f t="shared" si="339"/>
        <v>0</v>
      </c>
      <c r="P443" s="518">
        <f t="shared" si="339"/>
        <v>0</v>
      </c>
      <c r="Q443" s="518">
        <f t="shared" si="339"/>
        <v>0</v>
      </c>
      <c r="R443" s="518">
        <f t="shared" si="339"/>
        <v>0</v>
      </c>
      <c r="S443" s="518">
        <f t="shared" si="339"/>
        <v>0</v>
      </c>
      <c r="T443" s="518">
        <f t="shared" si="339"/>
        <v>0</v>
      </c>
      <c r="U443" s="518">
        <f t="shared" si="339"/>
        <v>0</v>
      </c>
      <c r="V443" s="518">
        <f t="shared" si="339"/>
        <v>0</v>
      </c>
      <c r="W443" s="518">
        <f t="shared" si="339"/>
        <v>0</v>
      </c>
      <c r="X443" s="518">
        <f t="shared" si="339"/>
        <v>0</v>
      </c>
      <c r="Y443" s="518">
        <f t="shared" si="339"/>
        <v>0</v>
      </c>
      <c r="Z443" s="518">
        <f t="shared" si="339"/>
        <v>0</v>
      </c>
      <c r="AA443" s="518">
        <f t="shared" si="339"/>
        <v>0</v>
      </c>
      <c r="AB443" s="518">
        <f t="shared" si="339"/>
        <v>0</v>
      </c>
      <c r="AC443" s="518">
        <f t="shared" si="339"/>
        <v>0</v>
      </c>
      <c r="AD443" s="518">
        <f t="shared" si="339"/>
        <v>0</v>
      </c>
      <c r="AE443" s="518">
        <f t="shared" si="339"/>
        <v>0</v>
      </c>
      <c r="AF443" s="518">
        <f t="shared" si="339"/>
        <v>0</v>
      </c>
      <c r="AG443" s="518">
        <f t="shared" si="339"/>
        <v>0</v>
      </c>
      <c r="AH443" s="518">
        <f t="shared" si="339"/>
        <v>0</v>
      </c>
      <c r="AI443" s="518">
        <f t="shared" si="339"/>
        <v>0</v>
      </c>
      <c r="AJ443" s="518">
        <f t="shared" si="339"/>
        <v>0</v>
      </c>
      <c r="AK443" s="518">
        <f t="shared" si="339"/>
        <v>0</v>
      </c>
      <c r="AL443" s="518">
        <f t="shared" si="339"/>
        <v>0</v>
      </c>
      <c r="AM443" s="518">
        <v>0</v>
      </c>
      <c r="AN443" s="518">
        <f t="shared" si="303"/>
        <v>0</v>
      </c>
      <c r="AO443" s="514">
        <f t="shared" si="308"/>
        <v>0</v>
      </c>
      <c r="AP443" s="515">
        <f t="shared" si="309"/>
        <v>0</v>
      </c>
      <c r="AQ443" s="516">
        <f t="shared" si="310"/>
        <v>0</v>
      </c>
      <c r="AR443" s="516">
        <f t="shared" si="311"/>
        <v>0</v>
      </c>
      <c r="AS443" s="514">
        <f t="shared" si="312"/>
        <v>0</v>
      </c>
      <c r="AT443" s="516">
        <f t="shared" si="313"/>
        <v>0</v>
      </c>
      <c r="AU443" s="516">
        <f t="shared" si="314"/>
        <v>0</v>
      </c>
      <c r="AV443" s="516">
        <f t="shared" si="315"/>
        <v>0</v>
      </c>
      <c r="AW443" s="516">
        <f t="shared" si="316"/>
        <v>0</v>
      </c>
      <c r="AX443" s="516">
        <f t="shared" si="317"/>
        <v>0</v>
      </c>
      <c r="AY443" s="516">
        <f t="shared" si="318"/>
        <v>0</v>
      </c>
      <c r="AZ443" s="516">
        <f t="shared" si="319"/>
        <v>0</v>
      </c>
    </row>
    <row r="444" spans="1:52">
      <c r="A444" s="520">
        <v>1</v>
      </c>
      <c r="B444" s="522">
        <v>3</v>
      </c>
      <c r="C444" s="522">
        <v>9</v>
      </c>
      <c r="D444" s="522">
        <v>394</v>
      </c>
      <c r="E444" s="520">
        <v>1</v>
      </c>
      <c r="F444" s="520"/>
      <c r="G444" s="521" t="s">
        <v>372</v>
      </c>
      <c r="H444" s="519"/>
      <c r="I444" s="519"/>
      <c r="J444" s="519"/>
      <c r="K444" s="519"/>
      <c r="L444" s="519"/>
      <c r="M444" s="519"/>
      <c r="N444" s="519"/>
      <c r="O444" s="519"/>
      <c r="P444" s="519"/>
      <c r="Q444" s="519"/>
      <c r="R444" s="519"/>
      <c r="S444" s="519"/>
      <c r="T444" s="519"/>
      <c r="U444" s="519"/>
      <c r="V444" s="519"/>
      <c r="W444" s="519"/>
      <c r="X444" s="519"/>
      <c r="Y444" s="519"/>
      <c r="Z444" s="519"/>
      <c r="AA444" s="519"/>
      <c r="AB444" s="519"/>
      <c r="AC444" s="519"/>
      <c r="AD444" s="519"/>
      <c r="AE444" s="519"/>
      <c r="AF444" s="519"/>
      <c r="AG444" s="519"/>
      <c r="AH444" s="519"/>
      <c r="AI444" s="519"/>
      <c r="AJ444" s="519"/>
      <c r="AK444" s="519"/>
      <c r="AL444" s="519"/>
      <c r="AM444" s="519"/>
      <c r="AN444" s="519">
        <f t="shared" si="303"/>
        <v>0</v>
      </c>
      <c r="AO444" s="514">
        <f t="shared" si="308"/>
        <v>0</v>
      </c>
      <c r="AP444" s="515">
        <f t="shared" si="309"/>
        <v>0</v>
      </c>
      <c r="AQ444" s="516">
        <f t="shared" si="310"/>
        <v>0</v>
      </c>
      <c r="AR444" s="516">
        <f t="shared" si="311"/>
        <v>0</v>
      </c>
      <c r="AS444" s="514">
        <f t="shared" si="312"/>
        <v>0</v>
      </c>
      <c r="AT444" s="516">
        <f t="shared" si="313"/>
        <v>0</v>
      </c>
      <c r="AU444" s="516">
        <f t="shared" si="314"/>
        <v>0</v>
      </c>
      <c r="AV444" s="516">
        <f t="shared" si="315"/>
        <v>0</v>
      </c>
      <c r="AW444" s="516">
        <f t="shared" si="316"/>
        <v>0</v>
      </c>
      <c r="AX444" s="516">
        <f t="shared" si="317"/>
        <v>0</v>
      </c>
      <c r="AY444" s="516">
        <f t="shared" si="318"/>
        <v>0</v>
      </c>
      <c r="AZ444" s="516">
        <f t="shared" si="319"/>
        <v>0</v>
      </c>
    </row>
    <row r="445" spans="1:52">
      <c r="A445" s="520">
        <v>1</v>
      </c>
      <c r="B445" s="522">
        <v>3</v>
      </c>
      <c r="C445" s="522">
        <v>9</v>
      </c>
      <c r="D445" s="522">
        <v>394</v>
      </c>
      <c r="E445" s="520">
        <v>2</v>
      </c>
      <c r="F445" s="520"/>
      <c r="G445" s="521" t="s">
        <v>373</v>
      </c>
      <c r="H445" s="519"/>
      <c r="I445" s="519"/>
      <c r="J445" s="519"/>
      <c r="K445" s="519"/>
      <c r="L445" s="519"/>
      <c r="M445" s="519"/>
      <c r="N445" s="519"/>
      <c r="O445" s="519"/>
      <c r="P445" s="519"/>
      <c r="Q445" s="519"/>
      <c r="R445" s="519"/>
      <c r="S445" s="519"/>
      <c r="T445" s="519"/>
      <c r="U445" s="519"/>
      <c r="V445" s="519"/>
      <c r="W445" s="519"/>
      <c r="X445" s="519"/>
      <c r="Y445" s="519"/>
      <c r="Z445" s="519"/>
      <c r="AA445" s="519"/>
      <c r="AB445" s="519"/>
      <c r="AC445" s="519"/>
      <c r="AD445" s="519"/>
      <c r="AE445" s="519"/>
      <c r="AF445" s="519"/>
      <c r="AG445" s="519"/>
      <c r="AH445" s="519"/>
      <c r="AI445" s="519"/>
      <c r="AJ445" s="519"/>
      <c r="AK445" s="519"/>
      <c r="AL445" s="519"/>
      <c r="AM445" s="519"/>
      <c r="AN445" s="519">
        <f t="shared" si="303"/>
        <v>0</v>
      </c>
      <c r="AO445" s="514">
        <f t="shared" si="308"/>
        <v>0</v>
      </c>
      <c r="AP445" s="515">
        <f t="shared" si="309"/>
        <v>0</v>
      </c>
      <c r="AQ445" s="516">
        <f t="shared" si="310"/>
        <v>0</v>
      </c>
      <c r="AR445" s="516">
        <f t="shared" si="311"/>
        <v>0</v>
      </c>
      <c r="AS445" s="514">
        <f t="shared" si="312"/>
        <v>0</v>
      </c>
      <c r="AT445" s="516">
        <f t="shared" si="313"/>
        <v>0</v>
      </c>
      <c r="AU445" s="516">
        <f t="shared" si="314"/>
        <v>0</v>
      </c>
      <c r="AV445" s="516">
        <f t="shared" si="315"/>
        <v>0</v>
      </c>
      <c r="AW445" s="516">
        <f t="shared" si="316"/>
        <v>0</v>
      </c>
      <c r="AX445" s="516">
        <f t="shared" si="317"/>
        <v>0</v>
      </c>
      <c r="AY445" s="516">
        <f t="shared" si="318"/>
        <v>0</v>
      </c>
      <c r="AZ445" s="516">
        <f t="shared" si="319"/>
        <v>0</v>
      </c>
    </row>
    <row r="446" spans="1:52">
      <c r="A446" s="520">
        <v>1</v>
      </c>
      <c r="B446" s="522">
        <v>3</v>
      </c>
      <c r="C446" s="522">
        <v>9</v>
      </c>
      <c r="D446" s="522">
        <v>395</v>
      </c>
      <c r="E446" s="520"/>
      <c r="F446" s="520"/>
      <c r="G446" s="524" t="s">
        <v>374</v>
      </c>
      <c r="H446" s="518">
        <f>SUM(H447:H450)</f>
        <v>0</v>
      </c>
      <c r="I446" s="518">
        <f t="shared" ref="I446:AL446" si="340">SUM(I447:I450)</f>
        <v>0</v>
      </c>
      <c r="J446" s="518">
        <f>SUM(J447:J450)</f>
        <v>0</v>
      </c>
      <c r="K446" s="518">
        <f>SUM(K447:K450)</f>
        <v>0</v>
      </c>
      <c r="L446" s="518">
        <f>SUM(L447:L450)</f>
        <v>0</v>
      </c>
      <c r="M446" s="518">
        <f t="shared" ref="M446:AJ446" si="341">SUM(M447:M450)</f>
        <v>0</v>
      </c>
      <c r="N446" s="518">
        <f t="shared" si="341"/>
        <v>0</v>
      </c>
      <c r="O446" s="518">
        <f t="shared" si="341"/>
        <v>0</v>
      </c>
      <c r="P446" s="518">
        <f t="shared" si="341"/>
        <v>0</v>
      </c>
      <c r="Q446" s="518">
        <f t="shared" si="341"/>
        <v>0</v>
      </c>
      <c r="R446" s="518">
        <f t="shared" si="341"/>
        <v>0</v>
      </c>
      <c r="S446" s="518">
        <f t="shared" si="341"/>
        <v>0</v>
      </c>
      <c r="T446" s="518">
        <f t="shared" si="341"/>
        <v>0</v>
      </c>
      <c r="U446" s="518">
        <f t="shared" si="341"/>
        <v>0</v>
      </c>
      <c r="V446" s="518">
        <f t="shared" si="341"/>
        <v>0</v>
      </c>
      <c r="W446" s="518">
        <f t="shared" si="341"/>
        <v>0</v>
      </c>
      <c r="X446" s="518">
        <f t="shared" si="341"/>
        <v>0</v>
      </c>
      <c r="Y446" s="518">
        <f t="shared" si="341"/>
        <v>0</v>
      </c>
      <c r="Z446" s="518">
        <f t="shared" si="341"/>
        <v>0</v>
      </c>
      <c r="AA446" s="518">
        <f t="shared" si="341"/>
        <v>0</v>
      </c>
      <c r="AB446" s="518">
        <f t="shared" si="341"/>
        <v>0</v>
      </c>
      <c r="AC446" s="518">
        <f t="shared" si="341"/>
        <v>0</v>
      </c>
      <c r="AD446" s="518">
        <f t="shared" si="341"/>
        <v>0</v>
      </c>
      <c r="AE446" s="518">
        <f t="shared" si="341"/>
        <v>0</v>
      </c>
      <c r="AF446" s="518">
        <f t="shared" si="341"/>
        <v>0</v>
      </c>
      <c r="AG446" s="518">
        <f t="shared" si="341"/>
        <v>0</v>
      </c>
      <c r="AH446" s="518">
        <f t="shared" si="341"/>
        <v>0</v>
      </c>
      <c r="AI446" s="518">
        <f t="shared" si="341"/>
        <v>0</v>
      </c>
      <c r="AJ446" s="518">
        <f t="shared" si="341"/>
        <v>0</v>
      </c>
      <c r="AK446" s="518">
        <f t="shared" si="340"/>
        <v>0</v>
      </c>
      <c r="AL446" s="518">
        <f t="shared" si="340"/>
        <v>0</v>
      </c>
      <c r="AM446" s="518">
        <v>0</v>
      </c>
      <c r="AN446" s="518">
        <f t="shared" si="303"/>
        <v>0</v>
      </c>
      <c r="AO446" s="514">
        <f t="shared" si="308"/>
        <v>0</v>
      </c>
      <c r="AP446" s="515">
        <f t="shared" si="309"/>
        <v>0</v>
      </c>
      <c r="AQ446" s="516">
        <f t="shared" si="310"/>
        <v>0</v>
      </c>
      <c r="AR446" s="516">
        <f t="shared" si="311"/>
        <v>0</v>
      </c>
      <c r="AS446" s="514">
        <f t="shared" si="312"/>
        <v>0</v>
      </c>
      <c r="AT446" s="516">
        <f t="shared" si="313"/>
        <v>0</v>
      </c>
      <c r="AU446" s="516">
        <f t="shared" si="314"/>
        <v>0</v>
      </c>
      <c r="AV446" s="516">
        <f t="shared" si="315"/>
        <v>0</v>
      </c>
      <c r="AW446" s="516">
        <f t="shared" si="316"/>
        <v>0</v>
      </c>
      <c r="AX446" s="516">
        <f t="shared" si="317"/>
        <v>0</v>
      </c>
      <c r="AY446" s="516">
        <f t="shared" si="318"/>
        <v>0</v>
      </c>
      <c r="AZ446" s="516">
        <f t="shared" si="319"/>
        <v>0</v>
      </c>
    </row>
    <row r="447" spans="1:52">
      <c r="A447" s="520">
        <v>1</v>
      </c>
      <c r="B447" s="522">
        <v>3</v>
      </c>
      <c r="C447" s="522">
        <v>9</v>
      </c>
      <c r="D447" s="522">
        <v>395</v>
      </c>
      <c r="E447" s="520">
        <v>1</v>
      </c>
      <c r="F447" s="520"/>
      <c r="G447" s="521" t="s">
        <v>375</v>
      </c>
      <c r="H447" s="519"/>
      <c r="I447" s="519"/>
      <c r="J447" s="519"/>
      <c r="K447" s="519"/>
      <c r="L447" s="519"/>
      <c r="M447" s="519"/>
      <c r="N447" s="519">
        <v>0</v>
      </c>
      <c r="O447" s="519"/>
      <c r="P447" s="519"/>
      <c r="Q447" s="519"/>
      <c r="R447" s="519"/>
      <c r="S447" s="519"/>
      <c r="T447" s="519"/>
      <c r="U447" s="519"/>
      <c r="V447" s="519"/>
      <c r="W447" s="519"/>
      <c r="X447" s="519"/>
      <c r="Y447" s="519"/>
      <c r="Z447" s="519"/>
      <c r="AA447" s="519"/>
      <c r="AB447" s="519"/>
      <c r="AC447" s="519"/>
      <c r="AD447" s="519"/>
      <c r="AE447" s="519"/>
      <c r="AF447" s="519"/>
      <c r="AG447" s="519"/>
      <c r="AH447" s="519"/>
      <c r="AI447" s="519"/>
      <c r="AJ447" s="519"/>
      <c r="AK447" s="519"/>
      <c r="AL447" s="519"/>
      <c r="AM447" s="519"/>
      <c r="AN447" s="519">
        <f t="shared" ref="AN447:AN508" si="342">SUM(H447:AL447)</f>
        <v>0</v>
      </c>
      <c r="AO447" s="514">
        <f t="shared" si="308"/>
        <v>0</v>
      </c>
      <c r="AP447" s="515">
        <f t="shared" si="309"/>
        <v>0</v>
      </c>
      <c r="AQ447" s="516">
        <f t="shared" si="310"/>
        <v>0</v>
      </c>
      <c r="AR447" s="516">
        <f t="shared" si="311"/>
        <v>0</v>
      </c>
      <c r="AS447" s="514">
        <f t="shared" si="312"/>
        <v>0</v>
      </c>
      <c r="AT447" s="516">
        <f t="shared" si="313"/>
        <v>0</v>
      </c>
      <c r="AU447" s="516">
        <f t="shared" si="314"/>
        <v>0</v>
      </c>
      <c r="AV447" s="516">
        <f t="shared" si="315"/>
        <v>0</v>
      </c>
      <c r="AW447" s="516">
        <f t="shared" si="316"/>
        <v>0</v>
      </c>
      <c r="AX447" s="516">
        <f t="shared" si="317"/>
        <v>0</v>
      </c>
      <c r="AY447" s="516">
        <f t="shared" si="318"/>
        <v>0</v>
      </c>
      <c r="AZ447" s="516">
        <f t="shared" si="319"/>
        <v>0</v>
      </c>
    </row>
    <row r="448" spans="1:52" s="47" customFormat="1">
      <c r="A448" s="520">
        <v>1</v>
      </c>
      <c r="B448" s="522">
        <v>3</v>
      </c>
      <c r="C448" s="522">
        <v>9</v>
      </c>
      <c r="D448" s="522">
        <v>395</v>
      </c>
      <c r="E448" s="520">
        <v>2</v>
      </c>
      <c r="F448" s="520"/>
      <c r="G448" s="521" t="s">
        <v>376</v>
      </c>
      <c r="H448" s="519"/>
      <c r="I448" s="519"/>
      <c r="J448" s="519"/>
      <c r="K448" s="519"/>
      <c r="L448" s="519"/>
      <c r="M448" s="519"/>
      <c r="N448" s="519"/>
      <c r="O448" s="519"/>
      <c r="P448" s="519"/>
      <c r="Q448" s="519"/>
      <c r="R448" s="519"/>
      <c r="S448" s="519"/>
      <c r="T448" s="519"/>
      <c r="U448" s="519"/>
      <c r="V448" s="519"/>
      <c r="W448" s="519"/>
      <c r="X448" s="519"/>
      <c r="Y448" s="519"/>
      <c r="Z448" s="519"/>
      <c r="AA448" s="519"/>
      <c r="AB448" s="519"/>
      <c r="AC448" s="519"/>
      <c r="AD448" s="519"/>
      <c r="AE448" s="519"/>
      <c r="AF448" s="519"/>
      <c r="AG448" s="519"/>
      <c r="AH448" s="519"/>
      <c r="AI448" s="519"/>
      <c r="AJ448" s="519"/>
      <c r="AK448" s="519"/>
      <c r="AL448" s="519"/>
      <c r="AM448" s="519"/>
      <c r="AN448" s="519">
        <f t="shared" si="342"/>
        <v>0</v>
      </c>
      <c r="AO448" s="514">
        <f t="shared" si="308"/>
        <v>0</v>
      </c>
      <c r="AP448" s="515">
        <f t="shared" si="309"/>
        <v>0</v>
      </c>
      <c r="AQ448" s="516">
        <f t="shared" si="310"/>
        <v>0</v>
      </c>
      <c r="AR448" s="516">
        <f t="shared" si="311"/>
        <v>0</v>
      </c>
      <c r="AS448" s="514">
        <f t="shared" si="312"/>
        <v>0</v>
      </c>
      <c r="AT448" s="516">
        <f t="shared" si="313"/>
        <v>0</v>
      </c>
      <c r="AU448" s="516">
        <f t="shared" si="314"/>
        <v>0</v>
      </c>
      <c r="AV448" s="516">
        <f t="shared" si="315"/>
        <v>0</v>
      </c>
      <c r="AW448" s="516">
        <f t="shared" si="316"/>
        <v>0</v>
      </c>
      <c r="AX448" s="516">
        <f t="shared" si="317"/>
        <v>0</v>
      </c>
      <c r="AY448" s="516">
        <f t="shared" si="318"/>
        <v>0</v>
      </c>
      <c r="AZ448" s="516">
        <f t="shared" si="319"/>
        <v>0</v>
      </c>
    </row>
    <row r="449" spans="1:52" s="47" customFormat="1">
      <c r="A449" s="520">
        <v>1</v>
      </c>
      <c r="B449" s="522">
        <v>3</v>
      </c>
      <c r="C449" s="522">
        <v>9</v>
      </c>
      <c r="D449" s="522">
        <v>395</v>
      </c>
      <c r="E449" s="520">
        <v>3</v>
      </c>
      <c r="F449" s="520"/>
      <c r="G449" s="521" t="s">
        <v>377</v>
      </c>
      <c r="H449" s="519"/>
      <c r="I449" s="519"/>
      <c r="J449" s="519"/>
      <c r="K449" s="519"/>
      <c r="L449" s="519"/>
      <c r="M449" s="519"/>
      <c r="N449" s="519"/>
      <c r="O449" s="519"/>
      <c r="P449" s="519"/>
      <c r="Q449" s="519"/>
      <c r="R449" s="519"/>
      <c r="S449" s="519"/>
      <c r="T449" s="519"/>
      <c r="U449" s="519"/>
      <c r="V449" s="519"/>
      <c r="W449" s="519"/>
      <c r="X449" s="519"/>
      <c r="Y449" s="519"/>
      <c r="Z449" s="519"/>
      <c r="AA449" s="519"/>
      <c r="AB449" s="519"/>
      <c r="AC449" s="519"/>
      <c r="AD449" s="519"/>
      <c r="AE449" s="519"/>
      <c r="AF449" s="519"/>
      <c r="AG449" s="519"/>
      <c r="AH449" s="519"/>
      <c r="AI449" s="519"/>
      <c r="AJ449" s="519"/>
      <c r="AK449" s="519"/>
      <c r="AL449" s="519"/>
      <c r="AM449" s="519"/>
      <c r="AN449" s="519">
        <f t="shared" si="342"/>
        <v>0</v>
      </c>
      <c r="AO449" s="514">
        <f t="shared" si="308"/>
        <v>0</v>
      </c>
      <c r="AP449" s="515">
        <f t="shared" si="309"/>
        <v>0</v>
      </c>
      <c r="AQ449" s="516">
        <f t="shared" si="310"/>
        <v>0</v>
      </c>
      <c r="AR449" s="516">
        <f t="shared" si="311"/>
        <v>0</v>
      </c>
      <c r="AS449" s="514">
        <f t="shared" si="312"/>
        <v>0</v>
      </c>
      <c r="AT449" s="516">
        <f t="shared" si="313"/>
        <v>0</v>
      </c>
      <c r="AU449" s="516">
        <f t="shared" si="314"/>
        <v>0</v>
      </c>
      <c r="AV449" s="516">
        <f t="shared" si="315"/>
        <v>0</v>
      </c>
      <c r="AW449" s="516">
        <f t="shared" si="316"/>
        <v>0</v>
      </c>
      <c r="AX449" s="516">
        <f t="shared" si="317"/>
        <v>0</v>
      </c>
      <c r="AY449" s="516">
        <f t="shared" si="318"/>
        <v>0</v>
      </c>
      <c r="AZ449" s="516">
        <f t="shared" si="319"/>
        <v>0</v>
      </c>
    </row>
    <row r="450" spans="1:52">
      <c r="A450" s="520">
        <v>1</v>
      </c>
      <c r="B450" s="522">
        <v>3</v>
      </c>
      <c r="C450" s="522">
        <v>9</v>
      </c>
      <c r="D450" s="522">
        <v>395</v>
      </c>
      <c r="E450" s="520">
        <v>4</v>
      </c>
      <c r="F450" s="520"/>
      <c r="G450" s="521" t="s">
        <v>378</v>
      </c>
      <c r="H450" s="518"/>
      <c r="I450" s="518"/>
      <c r="J450" s="518"/>
      <c r="K450" s="518"/>
      <c r="L450" s="518"/>
      <c r="M450" s="518"/>
      <c r="N450" s="518"/>
      <c r="O450" s="518"/>
      <c r="P450" s="518"/>
      <c r="Q450" s="518"/>
      <c r="R450" s="518"/>
      <c r="S450" s="518"/>
      <c r="T450" s="518"/>
      <c r="U450" s="518"/>
      <c r="V450" s="518"/>
      <c r="W450" s="518"/>
      <c r="X450" s="518"/>
      <c r="Y450" s="518"/>
      <c r="Z450" s="518"/>
      <c r="AA450" s="518"/>
      <c r="AB450" s="518"/>
      <c r="AC450" s="518"/>
      <c r="AD450" s="518"/>
      <c r="AE450" s="518"/>
      <c r="AF450" s="518"/>
      <c r="AG450" s="518"/>
      <c r="AH450" s="518"/>
      <c r="AI450" s="518"/>
      <c r="AJ450" s="518"/>
      <c r="AK450" s="518"/>
      <c r="AL450" s="518"/>
      <c r="AM450" s="518"/>
      <c r="AN450" s="519">
        <f t="shared" si="342"/>
        <v>0</v>
      </c>
      <c r="AO450" s="514">
        <f t="shared" si="308"/>
        <v>0</v>
      </c>
      <c r="AP450" s="515">
        <f t="shared" si="309"/>
        <v>0</v>
      </c>
      <c r="AQ450" s="516">
        <f t="shared" si="310"/>
        <v>0</v>
      </c>
      <c r="AR450" s="516">
        <f t="shared" si="311"/>
        <v>0</v>
      </c>
      <c r="AS450" s="514">
        <f t="shared" si="312"/>
        <v>0</v>
      </c>
      <c r="AT450" s="516">
        <f t="shared" si="313"/>
        <v>0</v>
      </c>
      <c r="AU450" s="516">
        <f t="shared" si="314"/>
        <v>0</v>
      </c>
      <c r="AV450" s="516">
        <f t="shared" si="315"/>
        <v>0</v>
      </c>
      <c r="AW450" s="516">
        <f t="shared" si="316"/>
        <v>0</v>
      </c>
      <c r="AX450" s="516">
        <f t="shared" si="317"/>
        <v>0</v>
      </c>
      <c r="AY450" s="516">
        <f t="shared" si="318"/>
        <v>0</v>
      </c>
      <c r="AZ450" s="516">
        <f t="shared" si="319"/>
        <v>0</v>
      </c>
    </row>
    <row r="451" spans="1:52">
      <c r="A451" s="520">
        <v>1</v>
      </c>
      <c r="B451" s="522">
        <v>3</v>
      </c>
      <c r="C451" s="522">
        <v>9</v>
      </c>
      <c r="D451" s="522">
        <v>396</v>
      </c>
      <c r="E451" s="520"/>
      <c r="F451" s="520"/>
      <c r="G451" s="524" t="s">
        <v>379</v>
      </c>
      <c r="H451" s="518">
        <f>+H452+H453+H454</f>
        <v>0</v>
      </c>
      <c r="I451" s="518">
        <f t="shared" ref="I451:AL451" si="343">+I452+I453+I454</f>
        <v>0</v>
      </c>
      <c r="J451" s="518">
        <f t="shared" si="343"/>
        <v>0</v>
      </c>
      <c r="K451" s="518">
        <f t="shared" si="343"/>
        <v>0</v>
      </c>
      <c r="L451" s="518">
        <v>0</v>
      </c>
      <c r="M451" s="518">
        <f t="shared" ref="M451:AJ451" si="344">+M452+M453+M454</f>
        <v>0</v>
      </c>
      <c r="N451" s="518">
        <f t="shared" si="344"/>
        <v>0</v>
      </c>
      <c r="O451" s="518">
        <f t="shared" si="344"/>
        <v>0</v>
      </c>
      <c r="P451" s="518">
        <f t="shared" si="344"/>
        <v>0</v>
      </c>
      <c r="Q451" s="518">
        <f t="shared" si="344"/>
        <v>0</v>
      </c>
      <c r="R451" s="518">
        <f t="shared" si="344"/>
        <v>0</v>
      </c>
      <c r="S451" s="518">
        <f t="shared" si="344"/>
        <v>0</v>
      </c>
      <c r="T451" s="518">
        <f t="shared" si="344"/>
        <v>0</v>
      </c>
      <c r="U451" s="518">
        <f t="shared" si="344"/>
        <v>0</v>
      </c>
      <c r="V451" s="518">
        <f t="shared" si="344"/>
        <v>0</v>
      </c>
      <c r="W451" s="518">
        <f t="shared" si="344"/>
        <v>0</v>
      </c>
      <c r="X451" s="518">
        <f t="shared" si="344"/>
        <v>0</v>
      </c>
      <c r="Y451" s="518">
        <f t="shared" si="344"/>
        <v>0</v>
      </c>
      <c r="Z451" s="518">
        <f t="shared" si="344"/>
        <v>0</v>
      </c>
      <c r="AA451" s="518">
        <f t="shared" si="344"/>
        <v>0</v>
      </c>
      <c r="AB451" s="518">
        <f t="shared" si="344"/>
        <v>0</v>
      </c>
      <c r="AC451" s="518">
        <f t="shared" si="344"/>
        <v>0</v>
      </c>
      <c r="AD451" s="518">
        <f t="shared" si="344"/>
        <v>0</v>
      </c>
      <c r="AE451" s="518">
        <f t="shared" si="344"/>
        <v>0</v>
      </c>
      <c r="AF451" s="518">
        <f t="shared" si="344"/>
        <v>0</v>
      </c>
      <c r="AG451" s="518">
        <f t="shared" si="344"/>
        <v>0</v>
      </c>
      <c r="AH451" s="518">
        <f t="shared" si="344"/>
        <v>0</v>
      </c>
      <c r="AI451" s="518">
        <f t="shared" si="344"/>
        <v>0</v>
      </c>
      <c r="AJ451" s="518">
        <f t="shared" si="344"/>
        <v>0</v>
      </c>
      <c r="AK451" s="518">
        <f t="shared" si="343"/>
        <v>0</v>
      </c>
      <c r="AL451" s="518">
        <f t="shared" si="343"/>
        <v>0</v>
      </c>
      <c r="AM451" s="518">
        <v>0</v>
      </c>
      <c r="AN451" s="518">
        <f t="shared" si="342"/>
        <v>0</v>
      </c>
      <c r="AO451" s="514">
        <f t="shared" si="308"/>
        <v>0</v>
      </c>
      <c r="AP451" s="515">
        <f t="shared" si="309"/>
        <v>0</v>
      </c>
      <c r="AQ451" s="516">
        <f t="shared" si="310"/>
        <v>0</v>
      </c>
      <c r="AR451" s="516">
        <f t="shared" si="311"/>
        <v>0</v>
      </c>
      <c r="AS451" s="514">
        <f t="shared" si="312"/>
        <v>0</v>
      </c>
      <c r="AT451" s="516">
        <f t="shared" si="313"/>
        <v>0</v>
      </c>
      <c r="AU451" s="516">
        <f t="shared" si="314"/>
        <v>0</v>
      </c>
      <c r="AV451" s="516">
        <f t="shared" si="315"/>
        <v>0</v>
      </c>
      <c r="AW451" s="516">
        <f t="shared" si="316"/>
        <v>0</v>
      </c>
      <c r="AX451" s="516">
        <f t="shared" si="317"/>
        <v>0</v>
      </c>
      <c r="AY451" s="516">
        <f t="shared" si="318"/>
        <v>0</v>
      </c>
      <c r="AZ451" s="516">
        <f t="shared" si="319"/>
        <v>0</v>
      </c>
    </row>
    <row r="452" spans="1:52">
      <c r="A452" s="520">
        <v>1</v>
      </c>
      <c r="B452" s="522">
        <v>3</v>
      </c>
      <c r="C452" s="522">
        <v>9</v>
      </c>
      <c r="D452" s="522">
        <v>396</v>
      </c>
      <c r="E452" s="520">
        <v>1</v>
      </c>
      <c r="F452" s="520"/>
      <c r="G452" s="521" t="s">
        <v>379</v>
      </c>
      <c r="H452" s="519"/>
      <c r="I452" s="519"/>
      <c r="J452" s="519"/>
      <c r="K452" s="519"/>
      <c r="L452" s="519"/>
      <c r="M452" s="519"/>
      <c r="N452" s="519"/>
      <c r="O452" s="519"/>
      <c r="P452" s="519"/>
      <c r="Q452" s="519"/>
      <c r="R452" s="519"/>
      <c r="S452" s="519"/>
      <c r="T452" s="519"/>
      <c r="U452" s="519"/>
      <c r="V452" s="519"/>
      <c r="W452" s="519"/>
      <c r="X452" s="519"/>
      <c r="Y452" s="519"/>
      <c r="Z452" s="519"/>
      <c r="AA452" s="519"/>
      <c r="AB452" s="519"/>
      <c r="AC452" s="519"/>
      <c r="AD452" s="519"/>
      <c r="AE452" s="519"/>
      <c r="AF452" s="519"/>
      <c r="AG452" s="519"/>
      <c r="AH452" s="519"/>
      <c r="AI452" s="519"/>
      <c r="AJ452" s="519"/>
      <c r="AK452" s="519"/>
      <c r="AL452" s="519"/>
      <c r="AM452" s="519"/>
      <c r="AN452" s="519">
        <f t="shared" si="342"/>
        <v>0</v>
      </c>
      <c r="AO452" s="514">
        <f t="shared" si="308"/>
        <v>0</v>
      </c>
      <c r="AP452" s="515">
        <f t="shared" si="309"/>
        <v>0</v>
      </c>
      <c r="AQ452" s="516">
        <f t="shared" si="310"/>
        <v>0</v>
      </c>
      <c r="AR452" s="516">
        <f t="shared" si="311"/>
        <v>0</v>
      </c>
      <c r="AS452" s="514">
        <f t="shared" si="312"/>
        <v>0</v>
      </c>
      <c r="AT452" s="516">
        <f t="shared" si="313"/>
        <v>0</v>
      </c>
      <c r="AU452" s="516">
        <f t="shared" si="314"/>
        <v>0</v>
      </c>
      <c r="AV452" s="516">
        <f t="shared" si="315"/>
        <v>0</v>
      </c>
      <c r="AW452" s="516">
        <f t="shared" si="316"/>
        <v>0</v>
      </c>
      <c r="AX452" s="516">
        <f t="shared" si="317"/>
        <v>0</v>
      </c>
      <c r="AY452" s="516">
        <f t="shared" si="318"/>
        <v>0</v>
      </c>
      <c r="AZ452" s="516">
        <f t="shared" si="319"/>
        <v>0</v>
      </c>
    </row>
    <row r="453" spans="1:52">
      <c r="A453" s="520">
        <v>1</v>
      </c>
      <c r="B453" s="522">
        <v>3</v>
      </c>
      <c r="C453" s="522">
        <v>9</v>
      </c>
      <c r="D453" s="522">
        <v>396</v>
      </c>
      <c r="E453" s="520">
        <v>2</v>
      </c>
      <c r="F453" s="520"/>
      <c r="G453" s="521" t="s">
        <v>380</v>
      </c>
      <c r="H453" s="519"/>
      <c r="I453" s="519"/>
      <c r="J453" s="519"/>
      <c r="K453" s="519"/>
      <c r="L453" s="519"/>
      <c r="M453" s="519"/>
      <c r="N453" s="519"/>
      <c r="O453" s="519"/>
      <c r="P453" s="519"/>
      <c r="Q453" s="519"/>
      <c r="R453" s="519"/>
      <c r="S453" s="519"/>
      <c r="T453" s="519"/>
      <c r="U453" s="519"/>
      <c r="V453" s="519"/>
      <c r="W453" s="519"/>
      <c r="X453" s="519"/>
      <c r="Y453" s="519"/>
      <c r="Z453" s="519"/>
      <c r="AA453" s="519"/>
      <c r="AB453" s="519"/>
      <c r="AC453" s="519"/>
      <c r="AD453" s="519"/>
      <c r="AE453" s="519"/>
      <c r="AF453" s="519"/>
      <c r="AG453" s="519"/>
      <c r="AH453" s="519"/>
      <c r="AI453" s="519"/>
      <c r="AJ453" s="519"/>
      <c r="AK453" s="519"/>
      <c r="AL453" s="519"/>
      <c r="AM453" s="519"/>
      <c r="AN453" s="519">
        <f t="shared" si="342"/>
        <v>0</v>
      </c>
      <c r="AO453" s="514">
        <f t="shared" si="308"/>
        <v>0</v>
      </c>
      <c r="AP453" s="515">
        <f t="shared" si="309"/>
        <v>0</v>
      </c>
      <c r="AQ453" s="516">
        <f t="shared" si="310"/>
        <v>0</v>
      </c>
      <c r="AR453" s="516">
        <f t="shared" si="311"/>
        <v>0</v>
      </c>
      <c r="AS453" s="514">
        <f t="shared" si="312"/>
        <v>0</v>
      </c>
      <c r="AT453" s="516">
        <f t="shared" si="313"/>
        <v>0</v>
      </c>
      <c r="AU453" s="516">
        <f t="shared" si="314"/>
        <v>0</v>
      </c>
      <c r="AV453" s="516">
        <f t="shared" si="315"/>
        <v>0</v>
      </c>
      <c r="AW453" s="516">
        <f t="shared" si="316"/>
        <v>0</v>
      </c>
      <c r="AX453" s="516">
        <f t="shared" si="317"/>
        <v>0</v>
      </c>
      <c r="AY453" s="516">
        <f t="shared" si="318"/>
        <v>0</v>
      </c>
      <c r="AZ453" s="516">
        <f t="shared" si="319"/>
        <v>0</v>
      </c>
    </row>
    <row r="454" spans="1:52">
      <c r="A454" s="520">
        <v>1</v>
      </c>
      <c r="B454" s="522">
        <v>3</v>
      </c>
      <c r="C454" s="522">
        <v>9</v>
      </c>
      <c r="D454" s="522">
        <v>396</v>
      </c>
      <c r="E454" s="520">
        <v>3</v>
      </c>
      <c r="F454" s="520"/>
      <c r="G454" s="521" t="s">
        <v>381</v>
      </c>
      <c r="H454" s="519"/>
      <c r="I454" s="519"/>
      <c r="J454" s="519"/>
      <c r="K454" s="519"/>
      <c r="L454" s="519"/>
      <c r="M454" s="519"/>
      <c r="N454" s="519"/>
      <c r="O454" s="519"/>
      <c r="P454" s="519"/>
      <c r="Q454" s="519"/>
      <c r="R454" s="519"/>
      <c r="S454" s="519"/>
      <c r="T454" s="519"/>
      <c r="U454" s="519"/>
      <c r="V454" s="519"/>
      <c r="W454" s="519"/>
      <c r="X454" s="519"/>
      <c r="Y454" s="519"/>
      <c r="Z454" s="519"/>
      <c r="AA454" s="519"/>
      <c r="AB454" s="519"/>
      <c r="AC454" s="519"/>
      <c r="AD454" s="519"/>
      <c r="AE454" s="519"/>
      <c r="AF454" s="519"/>
      <c r="AG454" s="519"/>
      <c r="AH454" s="519"/>
      <c r="AI454" s="519"/>
      <c r="AJ454" s="519"/>
      <c r="AK454" s="519"/>
      <c r="AL454" s="519"/>
      <c r="AM454" s="519"/>
      <c r="AN454" s="519">
        <f t="shared" si="342"/>
        <v>0</v>
      </c>
      <c r="AO454" s="514">
        <f t="shared" si="308"/>
        <v>0</v>
      </c>
      <c r="AP454" s="515">
        <f t="shared" si="309"/>
        <v>0</v>
      </c>
      <c r="AQ454" s="516">
        <f t="shared" si="310"/>
        <v>0</v>
      </c>
      <c r="AR454" s="516">
        <f t="shared" si="311"/>
        <v>0</v>
      </c>
      <c r="AS454" s="514">
        <f t="shared" si="312"/>
        <v>0</v>
      </c>
      <c r="AT454" s="516">
        <f t="shared" si="313"/>
        <v>0</v>
      </c>
      <c r="AU454" s="516">
        <f t="shared" si="314"/>
        <v>0</v>
      </c>
      <c r="AV454" s="516">
        <f t="shared" si="315"/>
        <v>0</v>
      </c>
      <c r="AW454" s="516">
        <f t="shared" si="316"/>
        <v>0</v>
      </c>
      <c r="AX454" s="516">
        <f t="shared" si="317"/>
        <v>0</v>
      </c>
      <c r="AY454" s="516">
        <f t="shared" si="318"/>
        <v>0</v>
      </c>
      <c r="AZ454" s="516">
        <f t="shared" si="319"/>
        <v>0</v>
      </c>
    </row>
    <row r="455" spans="1:52">
      <c r="A455" s="520">
        <v>1</v>
      </c>
      <c r="B455" s="522">
        <v>3</v>
      </c>
      <c r="C455" s="522">
        <v>9</v>
      </c>
      <c r="D455" s="522">
        <v>397</v>
      </c>
      <c r="E455" s="520"/>
      <c r="F455" s="520"/>
      <c r="G455" s="524" t="s">
        <v>382</v>
      </c>
      <c r="H455" s="518">
        <f>+H456</f>
        <v>0</v>
      </c>
      <c r="I455" s="518">
        <f t="shared" ref="I455:AL455" si="345">+I456</f>
        <v>0</v>
      </c>
      <c r="J455" s="518">
        <f t="shared" si="345"/>
        <v>0</v>
      </c>
      <c r="K455" s="518">
        <f t="shared" si="345"/>
        <v>0</v>
      </c>
      <c r="L455" s="518">
        <f t="shared" si="345"/>
        <v>0</v>
      </c>
      <c r="M455" s="518">
        <f t="shared" si="345"/>
        <v>0</v>
      </c>
      <c r="N455" s="518">
        <f t="shared" si="345"/>
        <v>0</v>
      </c>
      <c r="O455" s="518">
        <f t="shared" si="345"/>
        <v>0</v>
      </c>
      <c r="P455" s="518">
        <f t="shared" si="345"/>
        <v>0</v>
      </c>
      <c r="Q455" s="518">
        <f t="shared" si="345"/>
        <v>0</v>
      </c>
      <c r="R455" s="518">
        <f t="shared" si="345"/>
        <v>0</v>
      </c>
      <c r="S455" s="518">
        <f t="shared" si="345"/>
        <v>0</v>
      </c>
      <c r="T455" s="518">
        <f t="shared" si="345"/>
        <v>0</v>
      </c>
      <c r="U455" s="518">
        <f t="shared" si="345"/>
        <v>0</v>
      </c>
      <c r="V455" s="518">
        <f t="shared" si="345"/>
        <v>0</v>
      </c>
      <c r="W455" s="518">
        <f t="shared" si="345"/>
        <v>0</v>
      </c>
      <c r="X455" s="518">
        <f t="shared" si="345"/>
        <v>0</v>
      </c>
      <c r="Y455" s="518">
        <f t="shared" si="345"/>
        <v>0</v>
      </c>
      <c r="Z455" s="518">
        <f t="shared" si="345"/>
        <v>0</v>
      </c>
      <c r="AA455" s="518">
        <f t="shared" si="345"/>
        <v>0</v>
      </c>
      <c r="AB455" s="518">
        <f t="shared" si="345"/>
        <v>0</v>
      </c>
      <c r="AC455" s="518">
        <f t="shared" si="345"/>
        <v>0</v>
      </c>
      <c r="AD455" s="518">
        <f t="shared" si="345"/>
        <v>0</v>
      </c>
      <c r="AE455" s="518">
        <f t="shared" si="345"/>
        <v>0</v>
      </c>
      <c r="AF455" s="518">
        <f t="shared" si="345"/>
        <v>0</v>
      </c>
      <c r="AG455" s="518">
        <f t="shared" si="345"/>
        <v>0</v>
      </c>
      <c r="AH455" s="518">
        <f t="shared" si="345"/>
        <v>0</v>
      </c>
      <c r="AI455" s="518">
        <f t="shared" si="345"/>
        <v>0</v>
      </c>
      <c r="AJ455" s="518">
        <f t="shared" si="345"/>
        <v>0</v>
      </c>
      <c r="AK455" s="518">
        <f t="shared" si="345"/>
        <v>0</v>
      </c>
      <c r="AL455" s="518">
        <f t="shared" si="345"/>
        <v>0</v>
      </c>
      <c r="AM455" s="518">
        <v>0</v>
      </c>
      <c r="AN455" s="518">
        <f t="shared" si="342"/>
        <v>0</v>
      </c>
      <c r="AO455" s="514">
        <f t="shared" si="308"/>
        <v>0</v>
      </c>
      <c r="AP455" s="515">
        <f t="shared" si="309"/>
        <v>0</v>
      </c>
      <c r="AQ455" s="516">
        <f t="shared" si="310"/>
        <v>0</v>
      </c>
      <c r="AR455" s="516">
        <f t="shared" si="311"/>
        <v>0</v>
      </c>
      <c r="AS455" s="514">
        <f t="shared" si="312"/>
        <v>0</v>
      </c>
      <c r="AT455" s="516">
        <f t="shared" si="313"/>
        <v>0</v>
      </c>
      <c r="AU455" s="516">
        <f t="shared" si="314"/>
        <v>0</v>
      </c>
      <c r="AV455" s="516">
        <f t="shared" si="315"/>
        <v>0</v>
      </c>
      <c r="AW455" s="516">
        <f t="shared" si="316"/>
        <v>0</v>
      </c>
      <c r="AX455" s="516">
        <f t="shared" si="317"/>
        <v>0</v>
      </c>
      <c r="AY455" s="516">
        <f t="shared" si="318"/>
        <v>0</v>
      </c>
      <c r="AZ455" s="516">
        <f t="shared" si="319"/>
        <v>0</v>
      </c>
    </row>
    <row r="456" spans="1:52">
      <c r="A456" s="520">
        <v>1</v>
      </c>
      <c r="B456" s="522">
        <v>3</v>
      </c>
      <c r="C456" s="522">
        <v>9</v>
      </c>
      <c r="D456" s="522">
        <v>397</v>
      </c>
      <c r="E456" s="520">
        <v>1</v>
      </c>
      <c r="F456" s="520"/>
      <c r="G456" s="521" t="s">
        <v>383</v>
      </c>
      <c r="H456" s="519"/>
      <c r="I456" s="519"/>
      <c r="J456" s="519"/>
      <c r="K456" s="519"/>
      <c r="L456" s="519"/>
      <c r="M456" s="519"/>
      <c r="N456" s="519"/>
      <c r="O456" s="519"/>
      <c r="P456" s="519"/>
      <c r="Q456" s="519"/>
      <c r="R456" s="519"/>
      <c r="S456" s="519"/>
      <c r="T456" s="519"/>
      <c r="U456" s="519"/>
      <c r="V456" s="519"/>
      <c r="W456" s="519"/>
      <c r="X456" s="519"/>
      <c r="Y456" s="519"/>
      <c r="Z456" s="519"/>
      <c r="AA456" s="519"/>
      <c r="AB456" s="519"/>
      <c r="AC456" s="519"/>
      <c r="AD456" s="519"/>
      <c r="AE456" s="519"/>
      <c r="AF456" s="519"/>
      <c r="AG456" s="519"/>
      <c r="AH456" s="519"/>
      <c r="AI456" s="519"/>
      <c r="AJ456" s="519"/>
      <c r="AK456" s="519"/>
      <c r="AL456" s="519"/>
      <c r="AM456" s="519"/>
      <c r="AN456" s="519">
        <f t="shared" si="342"/>
        <v>0</v>
      </c>
      <c r="AO456" s="514">
        <f t="shared" si="308"/>
        <v>0</v>
      </c>
      <c r="AP456" s="515">
        <f t="shared" si="309"/>
        <v>0</v>
      </c>
      <c r="AQ456" s="516">
        <f t="shared" si="310"/>
        <v>0</v>
      </c>
      <c r="AR456" s="516">
        <f t="shared" si="311"/>
        <v>0</v>
      </c>
      <c r="AS456" s="514">
        <f t="shared" si="312"/>
        <v>0</v>
      </c>
      <c r="AT456" s="516">
        <f t="shared" si="313"/>
        <v>0</v>
      </c>
      <c r="AU456" s="516">
        <f t="shared" si="314"/>
        <v>0</v>
      </c>
      <c r="AV456" s="516">
        <f t="shared" si="315"/>
        <v>0</v>
      </c>
      <c r="AW456" s="516">
        <f t="shared" si="316"/>
        <v>0</v>
      </c>
      <c r="AX456" s="516">
        <f t="shared" si="317"/>
        <v>0</v>
      </c>
      <c r="AY456" s="516">
        <f t="shared" si="318"/>
        <v>0</v>
      </c>
      <c r="AZ456" s="516">
        <f t="shared" si="319"/>
        <v>0</v>
      </c>
    </row>
    <row r="457" spans="1:52">
      <c r="A457" s="520">
        <v>1</v>
      </c>
      <c r="B457" s="522">
        <v>3</v>
      </c>
      <c r="C457" s="522">
        <v>9</v>
      </c>
      <c r="D457" s="522">
        <v>398</v>
      </c>
      <c r="E457" s="520"/>
      <c r="F457" s="520"/>
      <c r="G457" s="524" t="s">
        <v>384</v>
      </c>
      <c r="H457" s="518">
        <f>+H458</f>
        <v>0</v>
      </c>
      <c r="I457" s="518">
        <f t="shared" ref="I457:AL457" si="346">+I458</f>
        <v>0</v>
      </c>
      <c r="J457" s="518">
        <f t="shared" si="346"/>
        <v>0</v>
      </c>
      <c r="K457" s="518">
        <f t="shared" si="346"/>
        <v>0</v>
      </c>
      <c r="L457" s="518">
        <f t="shared" si="346"/>
        <v>0</v>
      </c>
      <c r="M457" s="518">
        <f t="shared" si="346"/>
        <v>0</v>
      </c>
      <c r="N457" s="518">
        <f t="shared" si="346"/>
        <v>0</v>
      </c>
      <c r="O457" s="518">
        <f t="shared" si="346"/>
        <v>0</v>
      </c>
      <c r="P457" s="518">
        <f t="shared" si="346"/>
        <v>0</v>
      </c>
      <c r="Q457" s="518">
        <f t="shared" si="346"/>
        <v>0</v>
      </c>
      <c r="R457" s="518">
        <f t="shared" si="346"/>
        <v>0</v>
      </c>
      <c r="S457" s="518">
        <f t="shared" si="346"/>
        <v>0</v>
      </c>
      <c r="T457" s="518">
        <f t="shared" si="346"/>
        <v>0</v>
      </c>
      <c r="U457" s="518">
        <f t="shared" si="346"/>
        <v>0</v>
      </c>
      <c r="V457" s="518">
        <f t="shared" si="346"/>
        <v>0</v>
      </c>
      <c r="W457" s="518">
        <f t="shared" si="346"/>
        <v>0</v>
      </c>
      <c r="X457" s="518">
        <f t="shared" si="346"/>
        <v>0</v>
      </c>
      <c r="Y457" s="518">
        <f t="shared" si="346"/>
        <v>0</v>
      </c>
      <c r="Z457" s="518">
        <f t="shared" si="346"/>
        <v>0</v>
      </c>
      <c r="AA457" s="518">
        <f t="shared" si="346"/>
        <v>0</v>
      </c>
      <c r="AB457" s="518">
        <f t="shared" si="346"/>
        <v>0</v>
      </c>
      <c r="AC457" s="518">
        <f t="shared" si="346"/>
        <v>0</v>
      </c>
      <c r="AD457" s="518">
        <f t="shared" si="346"/>
        <v>0</v>
      </c>
      <c r="AE457" s="518">
        <f t="shared" si="346"/>
        <v>0</v>
      </c>
      <c r="AF457" s="518">
        <f t="shared" si="346"/>
        <v>0</v>
      </c>
      <c r="AG457" s="518">
        <f t="shared" si="346"/>
        <v>0</v>
      </c>
      <c r="AH457" s="518">
        <f t="shared" si="346"/>
        <v>0</v>
      </c>
      <c r="AI457" s="518">
        <f t="shared" si="346"/>
        <v>0</v>
      </c>
      <c r="AJ457" s="518">
        <f t="shared" si="346"/>
        <v>0</v>
      </c>
      <c r="AK457" s="518">
        <f t="shared" si="346"/>
        <v>0</v>
      </c>
      <c r="AL457" s="518">
        <f t="shared" si="346"/>
        <v>0</v>
      </c>
      <c r="AM457" s="518">
        <v>0</v>
      </c>
      <c r="AN457" s="518">
        <f t="shared" si="342"/>
        <v>0</v>
      </c>
      <c r="AO457" s="514">
        <f t="shared" ref="AO457:AO520" si="347">+AN457/12</f>
        <v>0</v>
      </c>
      <c r="AP457" s="515">
        <f t="shared" ref="AP457:AP520" si="348">+AN457/12</f>
        <v>0</v>
      </c>
      <c r="AQ457" s="516">
        <f t="shared" ref="AQ457:AQ520" si="349">+AN457/12</f>
        <v>0</v>
      </c>
      <c r="AR457" s="516">
        <f t="shared" ref="AR457:AR520" si="350">+AN457/12</f>
        <v>0</v>
      </c>
      <c r="AS457" s="514">
        <f t="shared" ref="AS457:AS520" si="351">+AN457/12</f>
        <v>0</v>
      </c>
      <c r="AT457" s="516">
        <f t="shared" ref="AT457:AT520" si="352">+AN457/12</f>
        <v>0</v>
      </c>
      <c r="AU457" s="516">
        <f t="shared" ref="AU457:AU520" si="353">+AN457/12</f>
        <v>0</v>
      </c>
      <c r="AV457" s="516">
        <f t="shared" ref="AV457:AV520" si="354">+AN457/12</f>
        <v>0</v>
      </c>
      <c r="AW457" s="516">
        <f t="shared" ref="AW457:AW520" si="355">+AN457/12</f>
        <v>0</v>
      </c>
      <c r="AX457" s="516">
        <f t="shared" ref="AX457:AX520" si="356">+AN457/12</f>
        <v>0</v>
      </c>
      <c r="AY457" s="516">
        <f t="shared" ref="AY457:AY520" si="357">+AN457/12</f>
        <v>0</v>
      </c>
      <c r="AZ457" s="516">
        <f t="shared" ref="AZ457:AZ520" si="358">+AN457/12</f>
        <v>0</v>
      </c>
    </row>
    <row r="458" spans="1:52">
      <c r="A458" s="520">
        <v>1</v>
      </c>
      <c r="B458" s="522">
        <v>3</v>
      </c>
      <c r="C458" s="522">
        <v>9</v>
      </c>
      <c r="D458" s="522">
        <v>398</v>
      </c>
      <c r="E458" s="520">
        <v>1</v>
      </c>
      <c r="F458" s="520"/>
      <c r="G458" s="521" t="s">
        <v>384</v>
      </c>
      <c r="H458" s="519"/>
      <c r="I458" s="519"/>
      <c r="J458" s="519"/>
      <c r="K458" s="519"/>
      <c r="L458" s="519"/>
      <c r="M458" s="519"/>
      <c r="N458" s="519"/>
      <c r="O458" s="519"/>
      <c r="P458" s="519"/>
      <c r="Q458" s="519"/>
      <c r="R458" s="519"/>
      <c r="S458" s="519"/>
      <c r="T458" s="519"/>
      <c r="U458" s="519"/>
      <c r="V458" s="519"/>
      <c r="W458" s="519"/>
      <c r="X458" s="519"/>
      <c r="Y458" s="519"/>
      <c r="Z458" s="519"/>
      <c r="AA458" s="519"/>
      <c r="AB458" s="519"/>
      <c r="AC458" s="519"/>
      <c r="AD458" s="519"/>
      <c r="AE458" s="519"/>
      <c r="AF458" s="519"/>
      <c r="AG458" s="519"/>
      <c r="AH458" s="519"/>
      <c r="AI458" s="519"/>
      <c r="AJ458" s="519"/>
      <c r="AK458" s="519"/>
      <c r="AL458" s="519"/>
      <c r="AM458" s="519"/>
      <c r="AN458" s="519">
        <f t="shared" si="342"/>
        <v>0</v>
      </c>
      <c r="AO458" s="514">
        <f t="shared" si="347"/>
        <v>0</v>
      </c>
      <c r="AP458" s="515">
        <f t="shared" si="348"/>
        <v>0</v>
      </c>
      <c r="AQ458" s="516">
        <f t="shared" si="349"/>
        <v>0</v>
      </c>
      <c r="AR458" s="516">
        <f t="shared" si="350"/>
        <v>0</v>
      </c>
      <c r="AS458" s="514">
        <f t="shared" si="351"/>
        <v>0</v>
      </c>
      <c r="AT458" s="516">
        <f t="shared" si="352"/>
        <v>0</v>
      </c>
      <c r="AU458" s="516">
        <f t="shared" si="353"/>
        <v>0</v>
      </c>
      <c r="AV458" s="516">
        <f t="shared" si="354"/>
        <v>0</v>
      </c>
      <c r="AW458" s="516">
        <f t="shared" si="355"/>
        <v>0</v>
      </c>
      <c r="AX458" s="516">
        <f t="shared" si="356"/>
        <v>0</v>
      </c>
      <c r="AY458" s="516">
        <f t="shared" si="357"/>
        <v>0</v>
      </c>
      <c r="AZ458" s="516">
        <f t="shared" si="358"/>
        <v>0</v>
      </c>
    </row>
    <row r="459" spans="1:52">
      <c r="A459" s="520">
        <v>1</v>
      </c>
      <c r="B459" s="522">
        <v>3</v>
      </c>
      <c r="C459" s="522">
        <v>9</v>
      </c>
      <c r="D459" s="522">
        <v>399</v>
      </c>
      <c r="E459" s="520"/>
      <c r="F459" s="520"/>
      <c r="G459" s="524" t="s">
        <v>359</v>
      </c>
      <c r="H459" s="518">
        <f>SUM(H460:H466)</f>
        <v>0</v>
      </c>
      <c r="I459" s="518">
        <f t="shared" ref="I459:AL459" si="359">SUM(I460:I466)</f>
        <v>0</v>
      </c>
      <c r="J459" s="518">
        <f t="shared" si="359"/>
        <v>0</v>
      </c>
      <c r="K459" s="518">
        <f t="shared" si="359"/>
        <v>0</v>
      </c>
      <c r="L459" s="518">
        <f t="shared" si="359"/>
        <v>0</v>
      </c>
      <c r="M459" s="518">
        <f t="shared" si="359"/>
        <v>0</v>
      </c>
      <c r="N459" s="518">
        <f t="shared" si="359"/>
        <v>0</v>
      </c>
      <c r="O459" s="518">
        <f t="shared" si="359"/>
        <v>0</v>
      </c>
      <c r="P459" s="518">
        <f t="shared" si="359"/>
        <v>0</v>
      </c>
      <c r="Q459" s="518">
        <f t="shared" si="359"/>
        <v>0</v>
      </c>
      <c r="R459" s="518">
        <f t="shared" si="359"/>
        <v>0</v>
      </c>
      <c r="S459" s="518">
        <f t="shared" si="359"/>
        <v>0</v>
      </c>
      <c r="T459" s="518">
        <f t="shared" si="359"/>
        <v>0</v>
      </c>
      <c r="U459" s="518">
        <f t="shared" si="359"/>
        <v>0</v>
      </c>
      <c r="V459" s="518">
        <f t="shared" si="359"/>
        <v>0</v>
      </c>
      <c r="W459" s="518">
        <f t="shared" si="359"/>
        <v>0</v>
      </c>
      <c r="X459" s="518">
        <f t="shared" si="359"/>
        <v>0</v>
      </c>
      <c r="Y459" s="518">
        <f t="shared" si="359"/>
        <v>0</v>
      </c>
      <c r="Z459" s="518">
        <f t="shared" si="359"/>
        <v>0</v>
      </c>
      <c r="AA459" s="518">
        <f t="shared" si="359"/>
        <v>0</v>
      </c>
      <c r="AB459" s="518">
        <f t="shared" si="359"/>
        <v>0</v>
      </c>
      <c r="AC459" s="518">
        <f t="shared" si="359"/>
        <v>0</v>
      </c>
      <c r="AD459" s="518">
        <f t="shared" si="359"/>
        <v>0</v>
      </c>
      <c r="AE459" s="518">
        <f t="shared" si="359"/>
        <v>0</v>
      </c>
      <c r="AF459" s="518">
        <f t="shared" si="359"/>
        <v>0</v>
      </c>
      <c r="AG459" s="518">
        <f t="shared" si="359"/>
        <v>0</v>
      </c>
      <c r="AH459" s="518">
        <f t="shared" si="359"/>
        <v>0</v>
      </c>
      <c r="AI459" s="518">
        <f t="shared" si="359"/>
        <v>0</v>
      </c>
      <c r="AJ459" s="518">
        <f t="shared" si="359"/>
        <v>0</v>
      </c>
      <c r="AK459" s="518">
        <f t="shared" si="359"/>
        <v>0</v>
      </c>
      <c r="AL459" s="518">
        <f t="shared" si="359"/>
        <v>0</v>
      </c>
      <c r="AM459" s="518">
        <v>0</v>
      </c>
      <c r="AN459" s="518">
        <f t="shared" si="342"/>
        <v>0</v>
      </c>
      <c r="AO459" s="514">
        <f t="shared" si="347"/>
        <v>0</v>
      </c>
      <c r="AP459" s="515">
        <f t="shared" si="348"/>
        <v>0</v>
      </c>
      <c r="AQ459" s="516">
        <f t="shared" si="349"/>
        <v>0</v>
      </c>
      <c r="AR459" s="516">
        <f t="shared" si="350"/>
        <v>0</v>
      </c>
      <c r="AS459" s="514">
        <f t="shared" si="351"/>
        <v>0</v>
      </c>
      <c r="AT459" s="516">
        <f t="shared" si="352"/>
        <v>0</v>
      </c>
      <c r="AU459" s="516">
        <f t="shared" si="353"/>
        <v>0</v>
      </c>
      <c r="AV459" s="516">
        <f t="shared" si="354"/>
        <v>0</v>
      </c>
      <c r="AW459" s="516">
        <f t="shared" si="355"/>
        <v>0</v>
      </c>
      <c r="AX459" s="516">
        <f t="shared" si="356"/>
        <v>0</v>
      </c>
      <c r="AY459" s="516">
        <f t="shared" si="357"/>
        <v>0</v>
      </c>
      <c r="AZ459" s="516">
        <f t="shared" si="358"/>
        <v>0</v>
      </c>
    </row>
    <row r="460" spans="1:52">
      <c r="A460" s="520">
        <v>1</v>
      </c>
      <c r="B460" s="522">
        <v>3</v>
      </c>
      <c r="C460" s="522">
        <v>9</v>
      </c>
      <c r="D460" s="522">
        <v>399</v>
      </c>
      <c r="E460" s="520">
        <v>1</v>
      </c>
      <c r="F460" s="520"/>
      <c r="G460" s="521" t="s">
        <v>385</v>
      </c>
      <c r="H460" s="519"/>
      <c r="I460" s="519"/>
      <c r="J460" s="519"/>
      <c r="K460" s="519"/>
      <c r="L460" s="519"/>
      <c r="M460" s="519"/>
      <c r="N460" s="519"/>
      <c r="O460" s="519"/>
      <c r="P460" s="519"/>
      <c r="Q460" s="519"/>
      <c r="R460" s="519"/>
      <c r="S460" s="519"/>
      <c r="T460" s="519"/>
      <c r="U460" s="519"/>
      <c r="V460" s="519"/>
      <c r="W460" s="519"/>
      <c r="X460" s="519"/>
      <c r="Y460" s="519"/>
      <c r="Z460" s="519"/>
      <c r="AA460" s="519"/>
      <c r="AB460" s="519"/>
      <c r="AC460" s="519"/>
      <c r="AD460" s="519"/>
      <c r="AE460" s="519"/>
      <c r="AF460" s="519"/>
      <c r="AG460" s="519"/>
      <c r="AH460" s="519"/>
      <c r="AI460" s="519"/>
      <c r="AJ460" s="519"/>
      <c r="AK460" s="519"/>
      <c r="AL460" s="519"/>
      <c r="AM460" s="519"/>
      <c r="AN460" s="519">
        <f t="shared" si="342"/>
        <v>0</v>
      </c>
      <c r="AO460" s="514">
        <f t="shared" si="347"/>
        <v>0</v>
      </c>
      <c r="AP460" s="515">
        <f t="shared" si="348"/>
        <v>0</v>
      </c>
      <c r="AQ460" s="516">
        <f t="shared" si="349"/>
        <v>0</v>
      </c>
      <c r="AR460" s="516">
        <f t="shared" si="350"/>
        <v>0</v>
      </c>
      <c r="AS460" s="514">
        <f t="shared" si="351"/>
        <v>0</v>
      </c>
      <c r="AT460" s="516">
        <f t="shared" si="352"/>
        <v>0</v>
      </c>
      <c r="AU460" s="516">
        <f t="shared" si="353"/>
        <v>0</v>
      </c>
      <c r="AV460" s="516">
        <f t="shared" si="354"/>
        <v>0</v>
      </c>
      <c r="AW460" s="516">
        <f t="shared" si="355"/>
        <v>0</v>
      </c>
      <c r="AX460" s="516">
        <f t="shared" si="356"/>
        <v>0</v>
      </c>
      <c r="AY460" s="516">
        <f t="shared" si="357"/>
        <v>0</v>
      </c>
      <c r="AZ460" s="516">
        <f t="shared" si="358"/>
        <v>0</v>
      </c>
    </row>
    <row r="461" spans="1:52">
      <c r="A461" s="520">
        <v>1</v>
      </c>
      <c r="B461" s="522">
        <v>3</v>
      </c>
      <c r="C461" s="522">
        <v>9</v>
      </c>
      <c r="D461" s="522">
        <v>399</v>
      </c>
      <c r="E461" s="520">
        <v>2</v>
      </c>
      <c r="F461" s="520"/>
      <c r="G461" s="521" t="s">
        <v>386</v>
      </c>
      <c r="H461" s="519"/>
      <c r="I461" s="519"/>
      <c r="J461" s="519"/>
      <c r="K461" s="519"/>
      <c r="L461" s="519"/>
      <c r="M461" s="519"/>
      <c r="N461" s="519"/>
      <c r="O461" s="519"/>
      <c r="P461" s="519"/>
      <c r="Q461" s="519"/>
      <c r="R461" s="519"/>
      <c r="S461" s="519"/>
      <c r="T461" s="519"/>
      <c r="U461" s="519"/>
      <c r="V461" s="519"/>
      <c r="W461" s="519"/>
      <c r="X461" s="519"/>
      <c r="Y461" s="519"/>
      <c r="Z461" s="519"/>
      <c r="AA461" s="519"/>
      <c r="AB461" s="519"/>
      <c r="AC461" s="519"/>
      <c r="AD461" s="519"/>
      <c r="AE461" s="519"/>
      <c r="AF461" s="519"/>
      <c r="AG461" s="519"/>
      <c r="AH461" s="519"/>
      <c r="AI461" s="519"/>
      <c r="AJ461" s="519"/>
      <c r="AK461" s="519"/>
      <c r="AL461" s="519"/>
      <c r="AM461" s="519"/>
      <c r="AN461" s="519">
        <f t="shared" si="342"/>
        <v>0</v>
      </c>
      <c r="AO461" s="514">
        <f t="shared" si="347"/>
        <v>0</v>
      </c>
      <c r="AP461" s="515">
        <f t="shared" si="348"/>
        <v>0</v>
      </c>
      <c r="AQ461" s="516">
        <f t="shared" si="349"/>
        <v>0</v>
      </c>
      <c r="AR461" s="516">
        <f t="shared" si="350"/>
        <v>0</v>
      </c>
      <c r="AS461" s="514">
        <f t="shared" si="351"/>
        <v>0</v>
      </c>
      <c r="AT461" s="516">
        <f t="shared" si="352"/>
        <v>0</v>
      </c>
      <c r="AU461" s="516">
        <f t="shared" si="353"/>
        <v>0</v>
      </c>
      <c r="AV461" s="516">
        <f t="shared" si="354"/>
        <v>0</v>
      </c>
      <c r="AW461" s="516">
        <f t="shared" si="355"/>
        <v>0</v>
      </c>
      <c r="AX461" s="516">
        <f t="shared" si="356"/>
        <v>0</v>
      </c>
      <c r="AY461" s="516">
        <f t="shared" si="357"/>
        <v>0</v>
      </c>
      <c r="AZ461" s="516">
        <f t="shared" si="358"/>
        <v>0</v>
      </c>
    </row>
    <row r="462" spans="1:52" s="47" customFormat="1">
      <c r="A462" s="520">
        <v>1</v>
      </c>
      <c r="B462" s="522">
        <v>3</v>
      </c>
      <c r="C462" s="522">
        <v>9</v>
      </c>
      <c r="D462" s="522">
        <v>399</v>
      </c>
      <c r="E462" s="520">
        <v>3</v>
      </c>
      <c r="F462" s="520"/>
      <c r="G462" s="521" t="s">
        <v>387</v>
      </c>
      <c r="H462" s="519"/>
      <c r="I462" s="519"/>
      <c r="J462" s="519"/>
      <c r="K462" s="519"/>
      <c r="L462" s="519">
        <v>0</v>
      </c>
      <c r="M462" s="519"/>
      <c r="N462" s="519"/>
      <c r="O462" s="519"/>
      <c r="P462" s="519"/>
      <c r="Q462" s="519"/>
      <c r="R462" s="519"/>
      <c r="S462" s="519"/>
      <c r="T462" s="519"/>
      <c r="U462" s="519"/>
      <c r="V462" s="519"/>
      <c r="W462" s="519"/>
      <c r="X462" s="519"/>
      <c r="Y462" s="519"/>
      <c r="Z462" s="519"/>
      <c r="AA462" s="519"/>
      <c r="AB462" s="519"/>
      <c r="AC462" s="519"/>
      <c r="AD462" s="519"/>
      <c r="AE462" s="519"/>
      <c r="AF462" s="519"/>
      <c r="AG462" s="519"/>
      <c r="AH462" s="519"/>
      <c r="AI462" s="519"/>
      <c r="AJ462" s="519"/>
      <c r="AK462" s="519"/>
      <c r="AL462" s="519"/>
      <c r="AM462" s="519"/>
      <c r="AN462" s="519">
        <f t="shared" si="342"/>
        <v>0</v>
      </c>
      <c r="AO462" s="514">
        <f t="shared" si="347"/>
        <v>0</v>
      </c>
      <c r="AP462" s="515">
        <f t="shared" si="348"/>
        <v>0</v>
      </c>
      <c r="AQ462" s="516">
        <f t="shared" si="349"/>
        <v>0</v>
      </c>
      <c r="AR462" s="516">
        <f t="shared" si="350"/>
        <v>0</v>
      </c>
      <c r="AS462" s="514">
        <f t="shared" si="351"/>
        <v>0</v>
      </c>
      <c r="AT462" s="516">
        <f t="shared" si="352"/>
        <v>0</v>
      </c>
      <c r="AU462" s="516">
        <f t="shared" si="353"/>
        <v>0</v>
      </c>
      <c r="AV462" s="516">
        <f t="shared" si="354"/>
        <v>0</v>
      </c>
      <c r="AW462" s="516">
        <f t="shared" si="355"/>
        <v>0</v>
      </c>
      <c r="AX462" s="516">
        <f t="shared" si="356"/>
        <v>0</v>
      </c>
      <c r="AY462" s="516">
        <f t="shared" si="357"/>
        <v>0</v>
      </c>
      <c r="AZ462" s="516">
        <f t="shared" si="358"/>
        <v>0</v>
      </c>
    </row>
    <row r="463" spans="1:52">
      <c r="A463" s="520">
        <v>1</v>
      </c>
      <c r="B463" s="522">
        <v>3</v>
      </c>
      <c r="C463" s="522">
        <v>9</v>
      </c>
      <c r="D463" s="522">
        <v>399</v>
      </c>
      <c r="E463" s="520">
        <v>4</v>
      </c>
      <c r="F463" s="520"/>
      <c r="G463" s="521" t="s">
        <v>388</v>
      </c>
      <c r="H463" s="519"/>
      <c r="I463" s="519"/>
      <c r="J463" s="519"/>
      <c r="K463" s="519"/>
      <c r="L463" s="519"/>
      <c r="M463" s="519"/>
      <c r="N463" s="519"/>
      <c r="O463" s="519"/>
      <c r="P463" s="519"/>
      <c r="Q463" s="519"/>
      <c r="R463" s="519"/>
      <c r="S463" s="519"/>
      <c r="T463" s="519"/>
      <c r="U463" s="519"/>
      <c r="V463" s="519"/>
      <c r="W463" s="519"/>
      <c r="X463" s="519"/>
      <c r="Y463" s="519"/>
      <c r="Z463" s="519"/>
      <c r="AA463" s="519"/>
      <c r="AB463" s="519"/>
      <c r="AC463" s="519"/>
      <c r="AD463" s="519"/>
      <c r="AE463" s="519"/>
      <c r="AF463" s="519"/>
      <c r="AG463" s="519"/>
      <c r="AH463" s="519"/>
      <c r="AI463" s="519"/>
      <c r="AJ463" s="519"/>
      <c r="AK463" s="519"/>
      <c r="AL463" s="519"/>
      <c r="AM463" s="519"/>
      <c r="AN463" s="519">
        <f t="shared" si="342"/>
        <v>0</v>
      </c>
      <c r="AO463" s="514">
        <f t="shared" si="347"/>
        <v>0</v>
      </c>
      <c r="AP463" s="515">
        <f t="shared" si="348"/>
        <v>0</v>
      </c>
      <c r="AQ463" s="516">
        <f t="shared" si="349"/>
        <v>0</v>
      </c>
      <c r="AR463" s="516">
        <f t="shared" si="350"/>
        <v>0</v>
      </c>
      <c r="AS463" s="514">
        <f t="shared" si="351"/>
        <v>0</v>
      </c>
      <c r="AT463" s="516">
        <f t="shared" si="352"/>
        <v>0</v>
      </c>
      <c r="AU463" s="516">
        <f t="shared" si="353"/>
        <v>0</v>
      </c>
      <c r="AV463" s="516">
        <f t="shared" si="354"/>
        <v>0</v>
      </c>
      <c r="AW463" s="516">
        <f t="shared" si="355"/>
        <v>0</v>
      </c>
      <c r="AX463" s="516">
        <f t="shared" si="356"/>
        <v>0</v>
      </c>
      <c r="AY463" s="516">
        <f t="shared" si="357"/>
        <v>0</v>
      </c>
      <c r="AZ463" s="516">
        <f t="shared" si="358"/>
        <v>0</v>
      </c>
    </row>
    <row r="464" spans="1:52">
      <c r="A464" s="520">
        <v>1</v>
      </c>
      <c r="B464" s="522">
        <v>3</v>
      </c>
      <c r="C464" s="522">
        <v>9</v>
      </c>
      <c r="D464" s="522">
        <v>399</v>
      </c>
      <c r="E464" s="520">
        <v>5</v>
      </c>
      <c r="F464" s="520"/>
      <c r="G464" s="521" t="s">
        <v>389</v>
      </c>
      <c r="H464" s="519"/>
      <c r="I464" s="519"/>
      <c r="J464" s="519"/>
      <c r="K464" s="519"/>
      <c r="L464" s="519"/>
      <c r="M464" s="519"/>
      <c r="N464" s="519"/>
      <c r="O464" s="519"/>
      <c r="P464" s="519"/>
      <c r="Q464" s="519"/>
      <c r="R464" s="519"/>
      <c r="S464" s="519"/>
      <c r="T464" s="519"/>
      <c r="U464" s="519"/>
      <c r="V464" s="519"/>
      <c r="W464" s="519"/>
      <c r="X464" s="519"/>
      <c r="Y464" s="519"/>
      <c r="Z464" s="519"/>
      <c r="AA464" s="519"/>
      <c r="AB464" s="519"/>
      <c r="AC464" s="519"/>
      <c r="AD464" s="519"/>
      <c r="AE464" s="519"/>
      <c r="AF464" s="519"/>
      <c r="AG464" s="519"/>
      <c r="AH464" s="519"/>
      <c r="AI464" s="519"/>
      <c r="AJ464" s="519"/>
      <c r="AK464" s="519">
        <v>0</v>
      </c>
      <c r="AL464" s="519"/>
      <c r="AM464" s="519"/>
      <c r="AN464" s="519">
        <f t="shared" si="342"/>
        <v>0</v>
      </c>
      <c r="AO464" s="514">
        <f t="shared" si="347"/>
        <v>0</v>
      </c>
      <c r="AP464" s="515">
        <f t="shared" si="348"/>
        <v>0</v>
      </c>
      <c r="AQ464" s="516">
        <f t="shared" si="349"/>
        <v>0</v>
      </c>
      <c r="AR464" s="516">
        <f t="shared" si="350"/>
        <v>0</v>
      </c>
      <c r="AS464" s="514">
        <f t="shared" si="351"/>
        <v>0</v>
      </c>
      <c r="AT464" s="516">
        <f t="shared" si="352"/>
        <v>0</v>
      </c>
      <c r="AU464" s="516">
        <f t="shared" si="353"/>
        <v>0</v>
      </c>
      <c r="AV464" s="516">
        <f t="shared" si="354"/>
        <v>0</v>
      </c>
      <c r="AW464" s="516">
        <f t="shared" si="355"/>
        <v>0</v>
      </c>
      <c r="AX464" s="516">
        <f t="shared" si="356"/>
        <v>0</v>
      </c>
      <c r="AY464" s="516">
        <f t="shared" si="357"/>
        <v>0</v>
      </c>
      <c r="AZ464" s="516">
        <f t="shared" si="358"/>
        <v>0</v>
      </c>
    </row>
    <row r="465" spans="1:52">
      <c r="A465" s="520">
        <v>1</v>
      </c>
      <c r="B465" s="522">
        <v>3</v>
      </c>
      <c r="C465" s="522">
        <v>9</v>
      </c>
      <c r="D465" s="522">
        <v>399</v>
      </c>
      <c r="E465" s="520">
        <v>6</v>
      </c>
      <c r="F465" s="520"/>
      <c r="G465" s="521" t="s">
        <v>390</v>
      </c>
      <c r="H465" s="519"/>
      <c r="I465" s="519"/>
      <c r="J465" s="519"/>
      <c r="K465" s="519"/>
      <c r="L465" s="519"/>
      <c r="M465" s="519"/>
      <c r="N465" s="519"/>
      <c r="O465" s="519"/>
      <c r="P465" s="519"/>
      <c r="Q465" s="519"/>
      <c r="R465" s="519"/>
      <c r="S465" s="519"/>
      <c r="T465" s="519"/>
      <c r="U465" s="519"/>
      <c r="V465" s="519"/>
      <c r="W465" s="519"/>
      <c r="X465" s="519"/>
      <c r="Y465" s="519"/>
      <c r="Z465" s="519"/>
      <c r="AA465" s="519"/>
      <c r="AB465" s="519"/>
      <c r="AC465" s="519"/>
      <c r="AD465" s="519"/>
      <c r="AE465" s="519"/>
      <c r="AF465" s="519"/>
      <c r="AG465" s="519"/>
      <c r="AH465" s="519"/>
      <c r="AI465" s="519"/>
      <c r="AJ465" s="519"/>
      <c r="AK465" s="519">
        <v>0</v>
      </c>
      <c r="AL465" s="519"/>
      <c r="AM465" s="519"/>
      <c r="AN465" s="519">
        <f t="shared" si="342"/>
        <v>0</v>
      </c>
      <c r="AO465" s="514">
        <f t="shared" si="347"/>
        <v>0</v>
      </c>
      <c r="AP465" s="515">
        <f t="shared" si="348"/>
        <v>0</v>
      </c>
      <c r="AQ465" s="516">
        <f t="shared" si="349"/>
        <v>0</v>
      </c>
      <c r="AR465" s="516">
        <f t="shared" si="350"/>
        <v>0</v>
      </c>
      <c r="AS465" s="514">
        <f t="shared" si="351"/>
        <v>0</v>
      </c>
      <c r="AT465" s="516">
        <f t="shared" si="352"/>
        <v>0</v>
      </c>
      <c r="AU465" s="516">
        <f t="shared" si="353"/>
        <v>0</v>
      </c>
      <c r="AV465" s="516">
        <f t="shared" si="354"/>
        <v>0</v>
      </c>
      <c r="AW465" s="516">
        <f t="shared" si="355"/>
        <v>0</v>
      </c>
      <c r="AX465" s="516">
        <f t="shared" si="356"/>
        <v>0</v>
      </c>
      <c r="AY465" s="516">
        <f t="shared" si="357"/>
        <v>0</v>
      </c>
      <c r="AZ465" s="516">
        <f t="shared" si="358"/>
        <v>0</v>
      </c>
    </row>
    <row r="466" spans="1:52">
      <c r="A466" s="520">
        <v>1</v>
      </c>
      <c r="B466" s="522">
        <v>3</v>
      </c>
      <c r="C466" s="522">
        <v>9</v>
      </c>
      <c r="D466" s="522">
        <v>399</v>
      </c>
      <c r="E466" s="520">
        <v>7</v>
      </c>
      <c r="F466" s="520"/>
      <c r="G466" s="521" t="s">
        <v>391</v>
      </c>
      <c r="H466" s="519"/>
      <c r="I466" s="519"/>
      <c r="J466" s="519"/>
      <c r="K466" s="519"/>
      <c r="L466" s="519"/>
      <c r="M466" s="519"/>
      <c r="N466" s="519"/>
      <c r="O466" s="519"/>
      <c r="P466" s="519"/>
      <c r="Q466" s="519"/>
      <c r="R466" s="519"/>
      <c r="S466" s="519"/>
      <c r="T466" s="519"/>
      <c r="U466" s="519"/>
      <c r="V466" s="519"/>
      <c r="W466" s="519"/>
      <c r="X466" s="519"/>
      <c r="Y466" s="519"/>
      <c r="Z466" s="519"/>
      <c r="AA466" s="519"/>
      <c r="AB466" s="519"/>
      <c r="AC466" s="519"/>
      <c r="AD466" s="519"/>
      <c r="AE466" s="519"/>
      <c r="AF466" s="519"/>
      <c r="AG466" s="519"/>
      <c r="AH466" s="519"/>
      <c r="AI466" s="519"/>
      <c r="AJ466" s="519"/>
      <c r="AK466" s="519">
        <v>0</v>
      </c>
      <c r="AL466" s="519"/>
      <c r="AM466" s="519"/>
      <c r="AN466" s="519">
        <f t="shared" si="342"/>
        <v>0</v>
      </c>
      <c r="AO466" s="514">
        <f t="shared" si="347"/>
        <v>0</v>
      </c>
      <c r="AP466" s="515">
        <f t="shared" si="348"/>
        <v>0</v>
      </c>
      <c r="AQ466" s="516">
        <f t="shared" si="349"/>
        <v>0</v>
      </c>
      <c r="AR466" s="516">
        <f t="shared" si="350"/>
        <v>0</v>
      </c>
      <c r="AS466" s="514">
        <f t="shared" si="351"/>
        <v>0</v>
      </c>
      <c r="AT466" s="516">
        <f t="shared" si="352"/>
        <v>0</v>
      </c>
      <c r="AU466" s="516">
        <f t="shared" si="353"/>
        <v>0</v>
      </c>
      <c r="AV466" s="516">
        <f t="shared" si="354"/>
        <v>0</v>
      </c>
      <c r="AW466" s="516">
        <f t="shared" si="355"/>
        <v>0</v>
      </c>
      <c r="AX466" s="516">
        <f t="shared" si="356"/>
        <v>0</v>
      </c>
      <c r="AY466" s="516">
        <f t="shared" si="357"/>
        <v>0</v>
      </c>
      <c r="AZ466" s="516">
        <f t="shared" si="358"/>
        <v>0</v>
      </c>
    </row>
    <row r="467" spans="1:52" s="47" customFormat="1">
      <c r="A467" s="520">
        <v>1</v>
      </c>
      <c r="B467" s="523">
        <v>4</v>
      </c>
      <c r="C467" s="532"/>
      <c r="D467" s="534"/>
      <c r="E467" s="532"/>
      <c r="F467" s="532"/>
      <c r="G467" s="533" t="s">
        <v>392</v>
      </c>
      <c r="H467" s="517">
        <f>+H468+H480+H488+H500+H521+H528+H537+H540+H551</f>
        <v>255000</v>
      </c>
      <c r="I467" s="517">
        <f t="shared" ref="I467:AL467" si="360">+I468+I480+I488+I500+I521+I528+I537+I540+I551</f>
        <v>35000</v>
      </c>
      <c r="J467" s="517">
        <f t="shared" si="360"/>
        <v>0</v>
      </c>
      <c r="K467" s="517">
        <f t="shared" si="360"/>
        <v>0</v>
      </c>
      <c r="L467" s="517">
        <f t="shared" si="360"/>
        <v>0</v>
      </c>
      <c r="M467" s="517">
        <f t="shared" si="360"/>
        <v>150000</v>
      </c>
      <c r="N467" s="517">
        <f t="shared" si="360"/>
        <v>0</v>
      </c>
      <c r="O467" s="517">
        <f t="shared" si="360"/>
        <v>0</v>
      </c>
      <c r="P467" s="517">
        <f t="shared" si="360"/>
        <v>0</v>
      </c>
      <c r="Q467" s="517">
        <f t="shared" si="360"/>
        <v>0</v>
      </c>
      <c r="R467" s="517">
        <f t="shared" si="360"/>
        <v>0</v>
      </c>
      <c r="S467" s="517">
        <f t="shared" si="360"/>
        <v>0</v>
      </c>
      <c r="T467" s="517">
        <f t="shared" si="360"/>
        <v>0</v>
      </c>
      <c r="U467" s="517">
        <f t="shared" si="360"/>
        <v>0</v>
      </c>
      <c r="V467" s="517">
        <f t="shared" si="360"/>
        <v>0</v>
      </c>
      <c r="W467" s="517">
        <f t="shared" si="360"/>
        <v>0</v>
      </c>
      <c r="X467" s="517">
        <f t="shared" si="360"/>
        <v>0</v>
      </c>
      <c r="Y467" s="517">
        <f t="shared" si="360"/>
        <v>0</v>
      </c>
      <c r="Z467" s="517">
        <f t="shared" si="360"/>
        <v>0</v>
      </c>
      <c r="AA467" s="517">
        <f t="shared" si="360"/>
        <v>0</v>
      </c>
      <c r="AB467" s="517">
        <f t="shared" si="360"/>
        <v>0</v>
      </c>
      <c r="AC467" s="517">
        <f t="shared" si="360"/>
        <v>0</v>
      </c>
      <c r="AD467" s="517">
        <f t="shared" si="360"/>
        <v>0</v>
      </c>
      <c r="AE467" s="517">
        <f t="shared" si="360"/>
        <v>0</v>
      </c>
      <c r="AF467" s="517">
        <f t="shared" si="360"/>
        <v>0</v>
      </c>
      <c r="AG467" s="517">
        <f t="shared" si="360"/>
        <v>0</v>
      </c>
      <c r="AH467" s="517">
        <f t="shared" si="360"/>
        <v>0</v>
      </c>
      <c r="AI467" s="517">
        <f t="shared" si="360"/>
        <v>0</v>
      </c>
      <c r="AJ467" s="517">
        <f t="shared" si="360"/>
        <v>0</v>
      </c>
      <c r="AK467" s="517">
        <f t="shared" si="360"/>
        <v>0</v>
      </c>
      <c r="AL467" s="517">
        <f t="shared" si="360"/>
        <v>0</v>
      </c>
      <c r="AM467" s="517">
        <v>0</v>
      </c>
      <c r="AN467" s="517">
        <f t="shared" si="342"/>
        <v>440000</v>
      </c>
      <c r="AO467" s="514">
        <f t="shared" si="347"/>
        <v>36666.666666666664</v>
      </c>
      <c r="AP467" s="515">
        <f t="shared" si="348"/>
        <v>36666.666666666664</v>
      </c>
      <c r="AQ467" s="516">
        <f t="shared" si="349"/>
        <v>36666.666666666664</v>
      </c>
      <c r="AR467" s="516">
        <f t="shared" si="350"/>
        <v>36666.666666666664</v>
      </c>
      <c r="AS467" s="514">
        <f t="shared" si="351"/>
        <v>36666.666666666664</v>
      </c>
      <c r="AT467" s="516">
        <f t="shared" si="352"/>
        <v>36666.666666666664</v>
      </c>
      <c r="AU467" s="516">
        <f t="shared" si="353"/>
        <v>36666.666666666664</v>
      </c>
      <c r="AV467" s="516">
        <f t="shared" si="354"/>
        <v>36666.666666666664</v>
      </c>
      <c r="AW467" s="516">
        <f t="shared" si="355"/>
        <v>36666.666666666664</v>
      </c>
      <c r="AX467" s="516">
        <f t="shared" si="356"/>
        <v>36666.666666666664</v>
      </c>
      <c r="AY467" s="516">
        <f t="shared" si="357"/>
        <v>36666.666666666664</v>
      </c>
      <c r="AZ467" s="516">
        <f t="shared" si="358"/>
        <v>36666.666666666664</v>
      </c>
    </row>
    <row r="468" spans="1:52">
      <c r="A468" s="520">
        <v>1</v>
      </c>
      <c r="B468" s="522">
        <v>4</v>
      </c>
      <c r="C468" s="522">
        <v>1</v>
      </c>
      <c r="D468" s="522"/>
      <c r="E468" s="523"/>
      <c r="F468" s="523"/>
      <c r="G468" s="524" t="s">
        <v>393</v>
      </c>
      <c r="H468" s="517">
        <f>+H469+H474</f>
        <v>0</v>
      </c>
      <c r="I468" s="517">
        <f t="shared" ref="I468:AL468" si="361">+I469+I474</f>
        <v>0</v>
      </c>
      <c r="J468" s="517">
        <f t="shared" si="361"/>
        <v>0</v>
      </c>
      <c r="K468" s="517">
        <f t="shared" si="361"/>
        <v>0</v>
      </c>
      <c r="L468" s="517">
        <f t="shared" si="361"/>
        <v>0</v>
      </c>
      <c r="M468" s="517">
        <f t="shared" si="361"/>
        <v>0</v>
      </c>
      <c r="N468" s="517">
        <f t="shared" si="361"/>
        <v>0</v>
      </c>
      <c r="O468" s="517">
        <f t="shared" si="361"/>
        <v>0</v>
      </c>
      <c r="P468" s="517">
        <f t="shared" si="361"/>
        <v>0</v>
      </c>
      <c r="Q468" s="517">
        <f t="shared" si="361"/>
        <v>0</v>
      </c>
      <c r="R468" s="517">
        <f t="shared" si="361"/>
        <v>0</v>
      </c>
      <c r="S468" s="517">
        <f t="shared" si="361"/>
        <v>0</v>
      </c>
      <c r="T468" s="517">
        <f t="shared" si="361"/>
        <v>0</v>
      </c>
      <c r="U468" s="517">
        <f t="shared" si="361"/>
        <v>0</v>
      </c>
      <c r="V468" s="517">
        <f t="shared" si="361"/>
        <v>0</v>
      </c>
      <c r="W468" s="517">
        <f t="shared" si="361"/>
        <v>0</v>
      </c>
      <c r="X468" s="517">
        <f t="shared" si="361"/>
        <v>0</v>
      </c>
      <c r="Y468" s="517">
        <f t="shared" si="361"/>
        <v>0</v>
      </c>
      <c r="Z468" s="517">
        <f t="shared" si="361"/>
        <v>0</v>
      </c>
      <c r="AA468" s="517">
        <f t="shared" si="361"/>
        <v>0</v>
      </c>
      <c r="AB468" s="517">
        <f t="shared" si="361"/>
        <v>0</v>
      </c>
      <c r="AC468" s="517">
        <f t="shared" si="361"/>
        <v>0</v>
      </c>
      <c r="AD468" s="517">
        <f t="shared" si="361"/>
        <v>0</v>
      </c>
      <c r="AE468" s="517">
        <f t="shared" si="361"/>
        <v>0</v>
      </c>
      <c r="AF468" s="517">
        <f t="shared" si="361"/>
        <v>0</v>
      </c>
      <c r="AG468" s="517">
        <f t="shared" si="361"/>
        <v>0</v>
      </c>
      <c r="AH468" s="517">
        <f t="shared" si="361"/>
        <v>0</v>
      </c>
      <c r="AI468" s="517">
        <f t="shared" si="361"/>
        <v>0</v>
      </c>
      <c r="AJ468" s="517">
        <f t="shared" si="361"/>
        <v>0</v>
      </c>
      <c r="AK468" s="517">
        <f t="shared" si="361"/>
        <v>0</v>
      </c>
      <c r="AL468" s="517">
        <f t="shared" si="361"/>
        <v>0</v>
      </c>
      <c r="AM468" s="517">
        <v>0</v>
      </c>
      <c r="AN468" s="517">
        <f t="shared" si="342"/>
        <v>0</v>
      </c>
      <c r="AO468" s="514">
        <f t="shared" si="347"/>
        <v>0</v>
      </c>
      <c r="AP468" s="515">
        <f t="shared" si="348"/>
        <v>0</v>
      </c>
      <c r="AQ468" s="516">
        <f t="shared" si="349"/>
        <v>0</v>
      </c>
      <c r="AR468" s="516">
        <f t="shared" si="350"/>
        <v>0</v>
      </c>
      <c r="AS468" s="514">
        <f t="shared" si="351"/>
        <v>0</v>
      </c>
      <c r="AT468" s="516">
        <f t="shared" si="352"/>
        <v>0</v>
      </c>
      <c r="AU468" s="516">
        <f t="shared" si="353"/>
        <v>0</v>
      </c>
      <c r="AV468" s="516">
        <f t="shared" si="354"/>
        <v>0</v>
      </c>
      <c r="AW468" s="516">
        <f t="shared" si="355"/>
        <v>0</v>
      </c>
      <c r="AX468" s="516">
        <f t="shared" si="356"/>
        <v>0</v>
      </c>
      <c r="AY468" s="516">
        <f t="shared" si="357"/>
        <v>0</v>
      </c>
      <c r="AZ468" s="516">
        <f t="shared" si="358"/>
        <v>0</v>
      </c>
    </row>
    <row r="469" spans="1:52">
      <c r="A469" s="520">
        <v>1</v>
      </c>
      <c r="B469" s="522">
        <v>4</v>
      </c>
      <c r="C469" s="522">
        <v>1</v>
      </c>
      <c r="D469" s="522">
        <v>411</v>
      </c>
      <c r="E469" s="523"/>
      <c r="F469" s="523"/>
      <c r="G469" s="524" t="s">
        <v>394</v>
      </c>
      <c r="H469" s="518">
        <f>SUM(H470:H473)</f>
        <v>0</v>
      </c>
      <c r="I469" s="518">
        <f t="shared" ref="I469:AL469" si="362">SUM(I470:I473)</f>
        <v>0</v>
      </c>
      <c r="J469" s="518">
        <f t="shared" si="362"/>
        <v>0</v>
      </c>
      <c r="K469" s="518">
        <f t="shared" si="362"/>
        <v>0</v>
      </c>
      <c r="L469" s="518">
        <f t="shared" si="362"/>
        <v>0</v>
      </c>
      <c r="M469" s="518">
        <f t="shared" si="362"/>
        <v>0</v>
      </c>
      <c r="N469" s="518">
        <f t="shared" si="362"/>
        <v>0</v>
      </c>
      <c r="O469" s="518">
        <f t="shared" si="362"/>
        <v>0</v>
      </c>
      <c r="P469" s="518">
        <f t="shared" si="362"/>
        <v>0</v>
      </c>
      <c r="Q469" s="518">
        <f t="shared" si="362"/>
        <v>0</v>
      </c>
      <c r="R469" s="518">
        <f t="shared" si="362"/>
        <v>0</v>
      </c>
      <c r="S469" s="518">
        <f t="shared" si="362"/>
        <v>0</v>
      </c>
      <c r="T469" s="518">
        <f t="shared" si="362"/>
        <v>0</v>
      </c>
      <c r="U469" s="518">
        <f t="shared" si="362"/>
        <v>0</v>
      </c>
      <c r="V469" s="518">
        <f t="shared" si="362"/>
        <v>0</v>
      </c>
      <c r="W469" s="518">
        <f t="shared" si="362"/>
        <v>0</v>
      </c>
      <c r="X469" s="518">
        <f t="shared" si="362"/>
        <v>0</v>
      </c>
      <c r="Y469" s="518">
        <f t="shared" si="362"/>
        <v>0</v>
      </c>
      <c r="Z469" s="518">
        <f t="shared" si="362"/>
        <v>0</v>
      </c>
      <c r="AA469" s="518">
        <f t="shared" si="362"/>
        <v>0</v>
      </c>
      <c r="AB469" s="518">
        <f t="shared" si="362"/>
        <v>0</v>
      </c>
      <c r="AC469" s="518">
        <f t="shared" si="362"/>
        <v>0</v>
      </c>
      <c r="AD469" s="518">
        <f t="shared" si="362"/>
        <v>0</v>
      </c>
      <c r="AE469" s="518">
        <f t="shared" si="362"/>
        <v>0</v>
      </c>
      <c r="AF469" s="518">
        <f t="shared" si="362"/>
        <v>0</v>
      </c>
      <c r="AG469" s="518">
        <f t="shared" si="362"/>
        <v>0</v>
      </c>
      <c r="AH469" s="518">
        <f t="shared" si="362"/>
        <v>0</v>
      </c>
      <c r="AI469" s="518">
        <f t="shared" si="362"/>
        <v>0</v>
      </c>
      <c r="AJ469" s="518">
        <f t="shared" si="362"/>
        <v>0</v>
      </c>
      <c r="AK469" s="518">
        <f t="shared" si="362"/>
        <v>0</v>
      </c>
      <c r="AL469" s="518">
        <f t="shared" si="362"/>
        <v>0</v>
      </c>
      <c r="AM469" s="518">
        <v>0</v>
      </c>
      <c r="AN469" s="518">
        <f t="shared" si="342"/>
        <v>0</v>
      </c>
      <c r="AO469" s="514">
        <f t="shared" si="347"/>
        <v>0</v>
      </c>
      <c r="AP469" s="515">
        <f t="shared" si="348"/>
        <v>0</v>
      </c>
      <c r="AQ469" s="516">
        <f t="shared" si="349"/>
        <v>0</v>
      </c>
      <c r="AR469" s="516">
        <f t="shared" si="350"/>
        <v>0</v>
      </c>
      <c r="AS469" s="514">
        <f t="shared" si="351"/>
        <v>0</v>
      </c>
      <c r="AT469" s="516">
        <f t="shared" si="352"/>
        <v>0</v>
      </c>
      <c r="AU469" s="516">
        <f t="shared" si="353"/>
        <v>0</v>
      </c>
      <c r="AV469" s="516">
        <f t="shared" si="354"/>
        <v>0</v>
      </c>
      <c r="AW469" s="516">
        <f t="shared" si="355"/>
        <v>0</v>
      </c>
      <c r="AX469" s="516">
        <f t="shared" si="356"/>
        <v>0</v>
      </c>
      <c r="AY469" s="516">
        <f t="shared" si="357"/>
        <v>0</v>
      </c>
      <c r="AZ469" s="516">
        <f t="shared" si="358"/>
        <v>0</v>
      </c>
    </row>
    <row r="470" spans="1:52">
      <c r="A470" s="520">
        <v>1</v>
      </c>
      <c r="B470" s="522">
        <v>4</v>
      </c>
      <c r="C470" s="522">
        <v>1</v>
      </c>
      <c r="D470" s="522">
        <v>411</v>
      </c>
      <c r="E470" s="522">
        <v>1</v>
      </c>
      <c r="F470" s="522"/>
      <c r="G470" s="521" t="s">
        <v>395</v>
      </c>
      <c r="H470" s="519"/>
      <c r="I470" s="519"/>
      <c r="J470" s="519"/>
      <c r="K470" s="519"/>
      <c r="L470" s="519"/>
      <c r="M470" s="519"/>
      <c r="N470" s="519"/>
      <c r="O470" s="519"/>
      <c r="P470" s="519"/>
      <c r="Q470" s="519"/>
      <c r="R470" s="519"/>
      <c r="S470" s="519"/>
      <c r="T470" s="519"/>
      <c r="U470" s="519"/>
      <c r="V470" s="519"/>
      <c r="W470" s="519"/>
      <c r="X470" s="519"/>
      <c r="Y470" s="519"/>
      <c r="Z470" s="519"/>
      <c r="AA470" s="519"/>
      <c r="AB470" s="519"/>
      <c r="AC470" s="519"/>
      <c r="AD470" s="519"/>
      <c r="AE470" s="519"/>
      <c r="AF470" s="519"/>
      <c r="AG470" s="519"/>
      <c r="AH470" s="519"/>
      <c r="AI470" s="519"/>
      <c r="AJ470" s="519"/>
      <c r="AK470" s="519"/>
      <c r="AL470" s="519"/>
      <c r="AM470" s="519"/>
      <c r="AN470" s="519">
        <f t="shared" si="342"/>
        <v>0</v>
      </c>
      <c r="AO470" s="514">
        <f t="shared" si="347"/>
        <v>0</v>
      </c>
      <c r="AP470" s="515">
        <f t="shared" si="348"/>
        <v>0</v>
      </c>
      <c r="AQ470" s="516">
        <f t="shared" si="349"/>
        <v>0</v>
      </c>
      <c r="AR470" s="516">
        <f t="shared" si="350"/>
        <v>0</v>
      </c>
      <c r="AS470" s="514">
        <f t="shared" si="351"/>
        <v>0</v>
      </c>
      <c r="AT470" s="516">
        <f t="shared" si="352"/>
        <v>0</v>
      </c>
      <c r="AU470" s="516">
        <f t="shared" si="353"/>
        <v>0</v>
      </c>
      <c r="AV470" s="516">
        <f t="shared" si="354"/>
        <v>0</v>
      </c>
      <c r="AW470" s="516">
        <f t="shared" si="355"/>
        <v>0</v>
      </c>
      <c r="AX470" s="516">
        <f t="shared" si="356"/>
        <v>0</v>
      </c>
      <c r="AY470" s="516">
        <f t="shared" si="357"/>
        <v>0</v>
      </c>
      <c r="AZ470" s="516">
        <f t="shared" si="358"/>
        <v>0</v>
      </c>
    </row>
    <row r="471" spans="1:52">
      <c r="A471" s="520">
        <v>1</v>
      </c>
      <c r="B471" s="522">
        <v>4</v>
      </c>
      <c r="C471" s="522">
        <v>1</v>
      </c>
      <c r="D471" s="522">
        <v>411</v>
      </c>
      <c r="E471" s="522">
        <v>2</v>
      </c>
      <c r="F471" s="522"/>
      <c r="G471" s="521" t="s">
        <v>396</v>
      </c>
      <c r="H471" s="519"/>
      <c r="I471" s="519"/>
      <c r="J471" s="519"/>
      <c r="K471" s="519"/>
      <c r="L471" s="519"/>
      <c r="M471" s="519"/>
      <c r="N471" s="519"/>
      <c r="O471" s="519"/>
      <c r="P471" s="519"/>
      <c r="Q471" s="519"/>
      <c r="R471" s="519"/>
      <c r="S471" s="519"/>
      <c r="T471" s="519"/>
      <c r="U471" s="519"/>
      <c r="V471" s="519"/>
      <c r="W471" s="519"/>
      <c r="X471" s="519"/>
      <c r="Y471" s="519"/>
      <c r="Z471" s="519"/>
      <c r="AA471" s="519"/>
      <c r="AB471" s="519"/>
      <c r="AC471" s="519"/>
      <c r="AD471" s="519"/>
      <c r="AE471" s="519"/>
      <c r="AF471" s="519"/>
      <c r="AG471" s="519"/>
      <c r="AH471" s="519"/>
      <c r="AI471" s="519"/>
      <c r="AJ471" s="519"/>
      <c r="AK471" s="519"/>
      <c r="AL471" s="519"/>
      <c r="AM471" s="519"/>
      <c r="AN471" s="519">
        <f t="shared" si="342"/>
        <v>0</v>
      </c>
      <c r="AO471" s="514">
        <f t="shared" si="347"/>
        <v>0</v>
      </c>
      <c r="AP471" s="515">
        <f t="shared" si="348"/>
        <v>0</v>
      </c>
      <c r="AQ471" s="516">
        <f t="shared" si="349"/>
        <v>0</v>
      </c>
      <c r="AR471" s="516">
        <f t="shared" si="350"/>
        <v>0</v>
      </c>
      <c r="AS471" s="514">
        <f t="shared" si="351"/>
        <v>0</v>
      </c>
      <c r="AT471" s="516">
        <f t="shared" si="352"/>
        <v>0</v>
      </c>
      <c r="AU471" s="516">
        <f t="shared" si="353"/>
        <v>0</v>
      </c>
      <c r="AV471" s="516">
        <f t="shared" si="354"/>
        <v>0</v>
      </c>
      <c r="AW471" s="516">
        <f t="shared" si="355"/>
        <v>0</v>
      </c>
      <c r="AX471" s="516">
        <f t="shared" si="356"/>
        <v>0</v>
      </c>
      <c r="AY471" s="516">
        <f t="shared" si="357"/>
        <v>0</v>
      </c>
      <c r="AZ471" s="516">
        <f t="shared" si="358"/>
        <v>0</v>
      </c>
    </row>
    <row r="472" spans="1:52">
      <c r="A472" s="520">
        <v>1</v>
      </c>
      <c r="B472" s="522">
        <v>4</v>
      </c>
      <c r="C472" s="522">
        <v>1</v>
      </c>
      <c r="D472" s="522">
        <v>411</v>
      </c>
      <c r="E472" s="522">
        <v>3</v>
      </c>
      <c r="F472" s="522"/>
      <c r="G472" s="521" t="s">
        <v>397</v>
      </c>
      <c r="H472" s="519"/>
      <c r="I472" s="519"/>
      <c r="J472" s="519"/>
      <c r="K472" s="519"/>
      <c r="L472" s="519"/>
      <c r="M472" s="519"/>
      <c r="N472" s="519"/>
      <c r="O472" s="519"/>
      <c r="P472" s="519"/>
      <c r="Q472" s="519"/>
      <c r="R472" s="519"/>
      <c r="S472" s="519"/>
      <c r="T472" s="519"/>
      <c r="U472" s="519"/>
      <c r="V472" s="519"/>
      <c r="W472" s="519"/>
      <c r="X472" s="519"/>
      <c r="Y472" s="519"/>
      <c r="Z472" s="519"/>
      <c r="AA472" s="519"/>
      <c r="AB472" s="519"/>
      <c r="AC472" s="519"/>
      <c r="AD472" s="519"/>
      <c r="AE472" s="519"/>
      <c r="AF472" s="519"/>
      <c r="AG472" s="519"/>
      <c r="AH472" s="519"/>
      <c r="AI472" s="519"/>
      <c r="AJ472" s="519"/>
      <c r="AK472" s="519"/>
      <c r="AL472" s="519"/>
      <c r="AM472" s="519"/>
      <c r="AN472" s="519">
        <f t="shared" si="342"/>
        <v>0</v>
      </c>
      <c r="AO472" s="514">
        <f t="shared" si="347"/>
        <v>0</v>
      </c>
      <c r="AP472" s="515">
        <f t="shared" si="348"/>
        <v>0</v>
      </c>
      <c r="AQ472" s="516">
        <f t="shared" si="349"/>
        <v>0</v>
      </c>
      <c r="AR472" s="516">
        <f t="shared" si="350"/>
        <v>0</v>
      </c>
      <c r="AS472" s="514">
        <f t="shared" si="351"/>
        <v>0</v>
      </c>
      <c r="AT472" s="516">
        <f t="shared" si="352"/>
        <v>0</v>
      </c>
      <c r="AU472" s="516">
        <f t="shared" si="353"/>
        <v>0</v>
      </c>
      <c r="AV472" s="516">
        <f t="shared" si="354"/>
        <v>0</v>
      </c>
      <c r="AW472" s="516">
        <f t="shared" si="355"/>
        <v>0</v>
      </c>
      <c r="AX472" s="516">
        <f t="shared" si="356"/>
        <v>0</v>
      </c>
      <c r="AY472" s="516">
        <f t="shared" si="357"/>
        <v>0</v>
      </c>
      <c r="AZ472" s="516">
        <f t="shared" si="358"/>
        <v>0</v>
      </c>
    </row>
    <row r="473" spans="1:52">
      <c r="A473" s="520">
        <v>1</v>
      </c>
      <c r="B473" s="522">
        <v>4</v>
      </c>
      <c r="C473" s="522">
        <v>1</v>
      </c>
      <c r="D473" s="522">
        <v>411</v>
      </c>
      <c r="E473" s="522">
        <v>4</v>
      </c>
      <c r="F473" s="522"/>
      <c r="G473" s="521" t="s">
        <v>398</v>
      </c>
      <c r="H473" s="519"/>
      <c r="I473" s="519"/>
      <c r="J473" s="519"/>
      <c r="K473" s="519"/>
      <c r="L473" s="519"/>
      <c r="M473" s="519"/>
      <c r="N473" s="519"/>
      <c r="O473" s="519"/>
      <c r="P473" s="519"/>
      <c r="Q473" s="519"/>
      <c r="R473" s="519"/>
      <c r="S473" s="519"/>
      <c r="T473" s="519"/>
      <c r="U473" s="519"/>
      <c r="V473" s="519"/>
      <c r="W473" s="519"/>
      <c r="X473" s="519"/>
      <c r="Y473" s="519"/>
      <c r="Z473" s="519"/>
      <c r="AA473" s="519"/>
      <c r="AB473" s="519"/>
      <c r="AC473" s="519"/>
      <c r="AD473" s="519"/>
      <c r="AE473" s="519"/>
      <c r="AF473" s="519"/>
      <c r="AG473" s="519"/>
      <c r="AH473" s="519"/>
      <c r="AI473" s="519"/>
      <c r="AJ473" s="519"/>
      <c r="AK473" s="519"/>
      <c r="AL473" s="519"/>
      <c r="AM473" s="519"/>
      <c r="AN473" s="519">
        <f t="shared" si="342"/>
        <v>0</v>
      </c>
      <c r="AO473" s="514">
        <f t="shared" si="347"/>
        <v>0</v>
      </c>
      <c r="AP473" s="515">
        <f t="shared" si="348"/>
        <v>0</v>
      </c>
      <c r="AQ473" s="516">
        <f t="shared" si="349"/>
        <v>0</v>
      </c>
      <c r="AR473" s="516">
        <f t="shared" si="350"/>
        <v>0</v>
      </c>
      <c r="AS473" s="514">
        <f t="shared" si="351"/>
        <v>0</v>
      </c>
      <c r="AT473" s="516">
        <f t="shared" si="352"/>
        <v>0</v>
      </c>
      <c r="AU473" s="516">
        <f t="shared" si="353"/>
        <v>0</v>
      </c>
      <c r="AV473" s="516">
        <f t="shared" si="354"/>
        <v>0</v>
      </c>
      <c r="AW473" s="516">
        <f t="shared" si="355"/>
        <v>0</v>
      </c>
      <c r="AX473" s="516">
        <f t="shared" si="356"/>
        <v>0</v>
      </c>
      <c r="AY473" s="516">
        <f t="shared" si="357"/>
        <v>0</v>
      </c>
      <c r="AZ473" s="516">
        <f t="shared" si="358"/>
        <v>0</v>
      </c>
    </row>
    <row r="474" spans="1:52">
      <c r="A474" s="520">
        <v>1</v>
      </c>
      <c r="B474" s="522">
        <v>4</v>
      </c>
      <c r="C474" s="522">
        <v>1</v>
      </c>
      <c r="D474" s="522">
        <v>412</v>
      </c>
      <c r="E474" s="523"/>
      <c r="F474" s="523"/>
      <c r="G474" s="524" t="s">
        <v>399</v>
      </c>
      <c r="H474" s="518">
        <f>SUM(H475:H479)</f>
        <v>0</v>
      </c>
      <c r="I474" s="518">
        <f t="shared" ref="I474:AL474" si="363">SUM(I475:I479)</f>
        <v>0</v>
      </c>
      <c r="J474" s="518">
        <f t="shared" si="363"/>
        <v>0</v>
      </c>
      <c r="K474" s="518">
        <f t="shared" si="363"/>
        <v>0</v>
      </c>
      <c r="L474" s="518">
        <f t="shared" si="363"/>
        <v>0</v>
      </c>
      <c r="M474" s="518">
        <f t="shared" si="363"/>
        <v>0</v>
      </c>
      <c r="N474" s="518">
        <f t="shared" si="363"/>
        <v>0</v>
      </c>
      <c r="O474" s="518">
        <f t="shared" si="363"/>
        <v>0</v>
      </c>
      <c r="P474" s="518">
        <f t="shared" si="363"/>
        <v>0</v>
      </c>
      <c r="Q474" s="518">
        <f t="shared" si="363"/>
        <v>0</v>
      </c>
      <c r="R474" s="518">
        <f t="shared" si="363"/>
        <v>0</v>
      </c>
      <c r="S474" s="518">
        <f t="shared" si="363"/>
        <v>0</v>
      </c>
      <c r="T474" s="518">
        <f t="shared" si="363"/>
        <v>0</v>
      </c>
      <c r="U474" s="518">
        <f t="shared" si="363"/>
        <v>0</v>
      </c>
      <c r="V474" s="518">
        <f t="shared" si="363"/>
        <v>0</v>
      </c>
      <c r="W474" s="518">
        <f t="shared" si="363"/>
        <v>0</v>
      </c>
      <c r="X474" s="518">
        <f t="shared" si="363"/>
        <v>0</v>
      </c>
      <c r="Y474" s="518">
        <f t="shared" si="363"/>
        <v>0</v>
      </c>
      <c r="Z474" s="518">
        <f t="shared" si="363"/>
        <v>0</v>
      </c>
      <c r="AA474" s="518">
        <f t="shared" si="363"/>
        <v>0</v>
      </c>
      <c r="AB474" s="518">
        <f t="shared" si="363"/>
        <v>0</v>
      </c>
      <c r="AC474" s="518">
        <f t="shared" si="363"/>
        <v>0</v>
      </c>
      <c r="AD474" s="518">
        <f t="shared" si="363"/>
        <v>0</v>
      </c>
      <c r="AE474" s="518">
        <f t="shared" si="363"/>
        <v>0</v>
      </c>
      <c r="AF474" s="518">
        <f t="shared" si="363"/>
        <v>0</v>
      </c>
      <c r="AG474" s="518">
        <f t="shared" si="363"/>
        <v>0</v>
      </c>
      <c r="AH474" s="518">
        <f t="shared" si="363"/>
        <v>0</v>
      </c>
      <c r="AI474" s="518">
        <f t="shared" si="363"/>
        <v>0</v>
      </c>
      <c r="AJ474" s="518">
        <f t="shared" si="363"/>
        <v>0</v>
      </c>
      <c r="AK474" s="518">
        <f t="shared" si="363"/>
        <v>0</v>
      </c>
      <c r="AL474" s="518">
        <f t="shared" si="363"/>
        <v>0</v>
      </c>
      <c r="AM474" s="518">
        <v>0</v>
      </c>
      <c r="AN474" s="518">
        <f t="shared" si="342"/>
        <v>0</v>
      </c>
      <c r="AO474" s="514">
        <f t="shared" si="347"/>
        <v>0</v>
      </c>
      <c r="AP474" s="515">
        <f t="shared" si="348"/>
        <v>0</v>
      </c>
      <c r="AQ474" s="516">
        <f t="shared" si="349"/>
        <v>0</v>
      </c>
      <c r="AR474" s="516">
        <f t="shared" si="350"/>
        <v>0</v>
      </c>
      <c r="AS474" s="514">
        <f t="shared" si="351"/>
        <v>0</v>
      </c>
      <c r="AT474" s="516">
        <f t="shared" si="352"/>
        <v>0</v>
      </c>
      <c r="AU474" s="516">
        <f t="shared" si="353"/>
        <v>0</v>
      </c>
      <c r="AV474" s="516">
        <f t="shared" si="354"/>
        <v>0</v>
      </c>
      <c r="AW474" s="516">
        <f t="shared" si="355"/>
        <v>0</v>
      </c>
      <c r="AX474" s="516">
        <f t="shared" si="356"/>
        <v>0</v>
      </c>
      <c r="AY474" s="516">
        <f t="shared" si="357"/>
        <v>0</v>
      </c>
      <c r="AZ474" s="516">
        <f t="shared" si="358"/>
        <v>0</v>
      </c>
    </row>
    <row r="475" spans="1:52">
      <c r="A475" s="520">
        <v>1</v>
      </c>
      <c r="B475" s="522">
        <v>4</v>
      </c>
      <c r="C475" s="522">
        <v>1</v>
      </c>
      <c r="D475" s="522">
        <v>412</v>
      </c>
      <c r="E475" s="522">
        <v>5</v>
      </c>
      <c r="F475" s="522"/>
      <c r="G475" s="521" t="s">
        <v>400</v>
      </c>
      <c r="H475" s="519"/>
      <c r="I475" s="519"/>
      <c r="J475" s="519"/>
      <c r="K475" s="519"/>
      <c r="L475" s="519"/>
      <c r="M475" s="519"/>
      <c r="N475" s="519"/>
      <c r="O475" s="519"/>
      <c r="P475" s="519"/>
      <c r="Q475" s="519"/>
      <c r="R475" s="519"/>
      <c r="S475" s="519"/>
      <c r="T475" s="519"/>
      <c r="U475" s="519"/>
      <c r="V475" s="519"/>
      <c r="W475" s="519"/>
      <c r="X475" s="519"/>
      <c r="Y475" s="519"/>
      <c r="Z475" s="519"/>
      <c r="AA475" s="519"/>
      <c r="AB475" s="519"/>
      <c r="AC475" s="519"/>
      <c r="AD475" s="519"/>
      <c r="AE475" s="519"/>
      <c r="AF475" s="519"/>
      <c r="AG475" s="519"/>
      <c r="AH475" s="519"/>
      <c r="AI475" s="519"/>
      <c r="AJ475" s="519"/>
      <c r="AK475" s="519"/>
      <c r="AL475" s="519"/>
      <c r="AM475" s="519"/>
      <c r="AN475" s="519">
        <f t="shared" si="342"/>
        <v>0</v>
      </c>
      <c r="AO475" s="514">
        <f t="shared" si="347"/>
        <v>0</v>
      </c>
      <c r="AP475" s="515">
        <f t="shared" si="348"/>
        <v>0</v>
      </c>
      <c r="AQ475" s="516">
        <f t="shared" si="349"/>
        <v>0</v>
      </c>
      <c r="AR475" s="516">
        <f t="shared" si="350"/>
        <v>0</v>
      </c>
      <c r="AS475" s="514">
        <f t="shared" si="351"/>
        <v>0</v>
      </c>
      <c r="AT475" s="516">
        <f t="shared" si="352"/>
        <v>0</v>
      </c>
      <c r="AU475" s="516">
        <f t="shared" si="353"/>
        <v>0</v>
      </c>
      <c r="AV475" s="516">
        <f t="shared" si="354"/>
        <v>0</v>
      </c>
      <c r="AW475" s="516">
        <f t="shared" si="355"/>
        <v>0</v>
      </c>
      <c r="AX475" s="516">
        <f t="shared" si="356"/>
        <v>0</v>
      </c>
      <c r="AY475" s="516">
        <f t="shared" si="357"/>
        <v>0</v>
      </c>
      <c r="AZ475" s="516">
        <f t="shared" si="358"/>
        <v>0</v>
      </c>
    </row>
    <row r="476" spans="1:52">
      <c r="A476" s="520">
        <v>1</v>
      </c>
      <c r="B476" s="522">
        <v>4</v>
      </c>
      <c r="C476" s="522">
        <v>1</v>
      </c>
      <c r="D476" s="522">
        <v>412</v>
      </c>
      <c r="E476" s="522">
        <v>6</v>
      </c>
      <c r="F476" s="522"/>
      <c r="G476" s="521" t="s">
        <v>401</v>
      </c>
      <c r="H476" s="519"/>
      <c r="I476" s="519"/>
      <c r="J476" s="519"/>
      <c r="K476" s="519"/>
      <c r="L476" s="519"/>
      <c r="M476" s="519"/>
      <c r="N476" s="519"/>
      <c r="O476" s="519"/>
      <c r="P476" s="519"/>
      <c r="Q476" s="519"/>
      <c r="R476" s="519"/>
      <c r="S476" s="519"/>
      <c r="T476" s="519"/>
      <c r="U476" s="519"/>
      <c r="V476" s="519"/>
      <c r="W476" s="519"/>
      <c r="X476" s="519"/>
      <c r="Y476" s="519"/>
      <c r="Z476" s="519"/>
      <c r="AA476" s="519"/>
      <c r="AB476" s="519"/>
      <c r="AC476" s="519"/>
      <c r="AD476" s="519"/>
      <c r="AE476" s="519"/>
      <c r="AF476" s="519"/>
      <c r="AG476" s="519"/>
      <c r="AH476" s="519"/>
      <c r="AI476" s="519"/>
      <c r="AJ476" s="519"/>
      <c r="AK476" s="519"/>
      <c r="AL476" s="519"/>
      <c r="AM476" s="519"/>
      <c r="AN476" s="519">
        <f t="shared" si="342"/>
        <v>0</v>
      </c>
      <c r="AO476" s="514">
        <f t="shared" si="347"/>
        <v>0</v>
      </c>
      <c r="AP476" s="515">
        <f t="shared" si="348"/>
        <v>0</v>
      </c>
      <c r="AQ476" s="516">
        <f t="shared" si="349"/>
        <v>0</v>
      </c>
      <c r="AR476" s="516">
        <f t="shared" si="350"/>
        <v>0</v>
      </c>
      <c r="AS476" s="514">
        <f t="shared" si="351"/>
        <v>0</v>
      </c>
      <c r="AT476" s="516">
        <f t="shared" si="352"/>
        <v>0</v>
      </c>
      <c r="AU476" s="516">
        <f t="shared" si="353"/>
        <v>0</v>
      </c>
      <c r="AV476" s="516">
        <f t="shared" si="354"/>
        <v>0</v>
      </c>
      <c r="AW476" s="516">
        <f t="shared" si="355"/>
        <v>0</v>
      </c>
      <c r="AX476" s="516">
        <f t="shared" si="356"/>
        <v>0</v>
      </c>
      <c r="AY476" s="516">
        <f t="shared" si="357"/>
        <v>0</v>
      </c>
      <c r="AZ476" s="516">
        <f t="shared" si="358"/>
        <v>0</v>
      </c>
    </row>
    <row r="477" spans="1:52">
      <c r="A477" s="520">
        <v>1</v>
      </c>
      <c r="B477" s="522">
        <v>4</v>
      </c>
      <c r="C477" s="522">
        <v>1</v>
      </c>
      <c r="D477" s="522">
        <v>412</v>
      </c>
      <c r="E477" s="522">
        <v>7</v>
      </c>
      <c r="F477" s="522"/>
      <c r="G477" s="521" t="s">
        <v>402</v>
      </c>
      <c r="H477" s="519"/>
      <c r="I477" s="519"/>
      <c r="J477" s="519"/>
      <c r="K477" s="519"/>
      <c r="L477" s="519"/>
      <c r="M477" s="519"/>
      <c r="N477" s="519"/>
      <c r="O477" s="519"/>
      <c r="P477" s="519"/>
      <c r="Q477" s="519"/>
      <c r="R477" s="519"/>
      <c r="S477" s="519"/>
      <c r="T477" s="519"/>
      <c r="U477" s="519"/>
      <c r="V477" s="519"/>
      <c r="W477" s="519"/>
      <c r="X477" s="519"/>
      <c r="Y477" s="519"/>
      <c r="Z477" s="519"/>
      <c r="AA477" s="519"/>
      <c r="AB477" s="519"/>
      <c r="AC477" s="519"/>
      <c r="AD477" s="519"/>
      <c r="AE477" s="519"/>
      <c r="AF477" s="519"/>
      <c r="AG477" s="519"/>
      <c r="AH477" s="519"/>
      <c r="AI477" s="519"/>
      <c r="AJ477" s="519"/>
      <c r="AK477" s="519"/>
      <c r="AL477" s="519"/>
      <c r="AM477" s="519"/>
      <c r="AN477" s="519">
        <f t="shared" si="342"/>
        <v>0</v>
      </c>
      <c r="AO477" s="514">
        <f t="shared" si="347"/>
        <v>0</v>
      </c>
      <c r="AP477" s="515">
        <f t="shared" si="348"/>
        <v>0</v>
      </c>
      <c r="AQ477" s="516">
        <f t="shared" si="349"/>
        <v>0</v>
      </c>
      <c r="AR477" s="516">
        <f t="shared" si="350"/>
        <v>0</v>
      </c>
      <c r="AS477" s="514">
        <f t="shared" si="351"/>
        <v>0</v>
      </c>
      <c r="AT477" s="516">
        <f t="shared" si="352"/>
        <v>0</v>
      </c>
      <c r="AU477" s="516">
        <f t="shared" si="353"/>
        <v>0</v>
      </c>
      <c r="AV477" s="516">
        <f t="shared" si="354"/>
        <v>0</v>
      </c>
      <c r="AW477" s="516">
        <f t="shared" si="355"/>
        <v>0</v>
      </c>
      <c r="AX477" s="516">
        <f t="shared" si="356"/>
        <v>0</v>
      </c>
      <c r="AY477" s="516">
        <f t="shared" si="357"/>
        <v>0</v>
      </c>
      <c r="AZ477" s="516">
        <f t="shared" si="358"/>
        <v>0</v>
      </c>
    </row>
    <row r="478" spans="1:52">
      <c r="A478" s="520">
        <v>1</v>
      </c>
      <c r="B478" s="522">
        <v>4</v>
      </c>
      <c r="C478" s="522">
        <v>1</v>
      </c>
      <c r="D478" s="522">
        <v>412</v>
      </c>
      <c r="E478" s="522">
        <v>8</v>
      </c>
      <c r="F478" s="522"/>
      <c r="G478" s="521" t="s">
        <v>403</v>
      </c>
      <c r="H478" s="519"/>
      <c r="I478" s="519"/>
      <c r="J478" s="519"/>
      <c r="K478" s="519"/>
      <c r="L478" s="519"/>
      <c r="M478" s="519"/>
      <c r="N478" s="519"/>
      <c r="O478" s="519"/>
      <c r="P478" s="519"/>
      <c r="Q478" s="519"/>
      <c r="R478" s="519"/>
      <c r="S478" s="519"/>
      <c r="T478" s="519"/>
      <c r="U478" s="519"/>
      <c r="V478" s="519"/>
      <c r="W478" s="519"/>
      <c r="X478" s="519"/>
      <c r="Y478" s="519"/>
      <c r="Z478" s="519"/>
      <c r="AA478" s="519"/>
      <c r="AB478" s="519"/>
      <c r="AC478" s="519"/>
      <c r="AD478" s="519"/>
      <c r="AE478" s="519"/>
      <c r="AF478" s="519"/>
      <c r="AG478" s="519"/>
      <c r="AH478" s="519"/>
      <c r="AI478" s="519"/>
      <c r="AJ478" s="519"/>
      <c r="AK478" s="519"/>
      <c r="AL478" s="519"/>
      <c r="AM478" s="519"/>
      <c r="AN478" s="519">
        <f t="shared" si="342"/>
        <v>0</v>
      </c>
      <c r="AO478" s="514">
        <f t="shared" si="347"/>
        <v>0</v>
      </c>
      <c r="AP478" s="515">
        <f t="shared" si="348"/>
        <v>0</v>
      </c>
      <c r="AQ478" s="516">
        <f t="shared" si="349"/>
        <v>0</v>
      </c>
      <c r="AR478" s="516">
        <f t="shared" si="350"/>
        <v>0</v>
      </c>
      <c r="AS478" s="514">
        <f t="shared" si="351"/>
        <v>0</v>
      </c>
      <c r="AT478" s="516">
        <f t="shared" si="352"/>
        <v>0</v>
      </c>
      <c r="AU478" s="516">
        <f t="shared" si="353"/>
        <v>0</v>
      </c>
      <c r="AV478" s="516">
        <f t="shared" si="354"/>
        <v>0</v>
      </c>
      <c r="AW478" s="516">
        <f t="shared" si="355"/>
        <v>0</v>
      </c>
      <c r="AX478" s="516">
        <f t="shared" si="356"/>
        <v>0</v>
      </c>
      <c r="AY478" s="516">
        <f t="shared" si="357"/>
        <v>0</v>
      </c>
      <c r="AZ478" s="516">
        <f t="shared" si="358"/>
        <v>0</v>
      </c>
    </row>
    <row r="479" spans="1:52">
      <c r="A479" s="520">
        <v>1</v>
      </c>
      <c r="B479" s="522">
        <v>4</v>
      </c>
      <c r="C479" s="522">
        <v>1</v>
      </c>
      <c r="D479" s="522">
        <v>412</v>
      </c>
      <c r="E479" s="522">
        <v>9</v>
      </c>
      <c r="F479" s="522"/>
      <c r="G479" s="521" t="s">
        <v>404</v>
      </c>
      <c r="H479" s="519"/>
      <c r="I479" s="519"/>
      <c r="J479" s="519"/>
      <c r="K479" s="519"/>
      <c r="L479" s="519"/>
      <c r="M479" s="519"/>
      <c r="N479" s="519"/>
      <c r="O479" s="519"/>
      <c r="P479" s="519"/>
      <c r="Q479" s="519"/>
      <c r="R479" s="519"/>
      <c r="S479" s="519"/>
      <c r="T479" s="519"/>
      <c r="U479" s="519"/>
      <c r="V479" s="519"/>
      <c r="W479" s="519"/>
      <c r="X479" s="519"/>
      <c r="Y479" s="519"/>
      <c r="Z479" s="519"/>
      <c r="AA479" s="519"/>
      <c r="AB479" s="519"/>
      <c r="AC479" s="519"/>
      <c r="AD479" s="519"/>
      <c r="AE479" s="519"/>
      <c r="AF479" s="519"/>
      <c r="AG479" s="519"/>
      <c r="AH479" s="519"/>
      <c r="AI479" s="519"/>
      <c r="AJ479" s="519"/>
      <c r="AK479" s="519"/>
      <c r="AL479" s="519"/>
      <c r="AM479" s="519"/>
      <c r="AN479" s="519">
        <f t="shared" si="342"/>
        <v>0</v>
      </c>
      <c r="AO479" s="514">
        <f t="shared" si="347"/>
        <v>0</v>
      </c>
      <c r="AP479" s="515">
        <f t="shared" si="348"/>
        <v>0</v>
      </c>
      <c r="AQ479" s="516">
        <f t="shared" si="349"/>
        <v>0</v>
      </c>
      <c r="AR479" s="516">
        <f t="shared" si="350"/>
        <v>0</v>
      </c>
      <c r="AS479" s="514">
        <f t="shared" si="351"/>
        <v>0</v>
      </c>
      <c r="AT479" s="516">
        <f t="shared" si="352"/>
        <v>0</v>
      </c>
      <c r="AU479" s="516">
        <f t="shared" si="353"/>
        <v>0</v>
      </c>
      <c r="AV479" s="516">
        <f t="shared" si="354"/>
        <v>0</v>
      </c>
      <c r="AW479" s="516">
        <f t="shared" si="355"/>
        <v>0</v>
      </c>
      <c r="AX479" s="516">
        <f t="shared" si="356"/>
        <v>0</v>
      </c>
      <c r="AY479" s="516">
        <f t="shared" si="357"/>
        <v>0</v>
      </c>
      <c r="AZ479" s="516">
        <f t="shared" si="358"/>
        <v>0</v>
      </c>
    </row>
    <row r="480" spans="1:52">
      <c r="A480" s="520">
        <v>1</v>
      </c>
      <c r="B480" s="522">
        <v>4</v>
      </c>
      <c r="C480" s="520">
        <v>2</v>
      </c>
      <c r="D480" s="522"/>
      <c r="E480" s="520"/>
      <c r="F480" s="520"/>
      <c r="G480" s="524" t="s">
        <v>405</v>
      </c>
      <c r="H480" s="517">
        <f>+H481+H485</f>
        <v>0</v>
      </c>
      <c r="I480" s="517">
        <f t="shared" ref="I480:AL480" si="364">+I481+I485</f>
        <v>0</v>
      </c>
      <c r="J480" s="517">
        <f t="shared" si="364"/>
        <v>0</v>
      </c>
      <c r="K480" s="517">
        <f t="shared" si="364"/>
        <v>0</v>
      </c>
      <c r="L480" s="517">
        <f t="shared" si="364"/>
        <v>0</v>
      </c>
      <c r="M480" s="517">
        <f t="shared" si="364"/>
        <v>0</v>
      </c>
      <c r="N480" s="517">
        <f t="shared" si="364"/>
        <v>0</v>
      </c>
      <c r="O480" s="517">
        <f t="shared" si="364"/>
        <v>0</v>
      </c>
      <c r="P480" s="517">
        <f t="shared" si="364"/>
        <v>0</v>
      </c>
      <c r="Q480" s="517">
        <f t="shared" si="364"/>
        <v>0</v>
      </c>
      <c r="R480" s="517">
        <f t="shared" si="364"/>
        <v>0</v>
      </c>
      <c r="S480" s="517">
        <f t="shared" si="364"/>
        <v>0</v>
      </c>
      <c r="T480" s="517">
        <f t="shared" si="364"/>
        <v>0</v>
      </c>
      <c r="U480" s="517">
        <f t="shared" si="364"/>
        <v>0</v>
      </c>
      <c r="V480" s="517">
        <f t="shared" si="364"/>
        <v>0</v>
      </c>
      <c r="W480" s="517">
        <f t="shared" si="364"/>
        <v>0</v>
      </c>
      <c r="X480" s="517">
        <f t="shared" si="364"/>
        <v>0</v>
      </c>
      <c r="Y480" s="517">
        <f t="shared" si="364"/>
        <v>0</v>
      </c>
      <c r="Z480" s="517">
        <f t="shared" si="364"/>
        <v>0</v>
      </c>
      <c r="AA480" s="517">
        <f t="shared" si="364"/>
        <v>0</v>
      </c>
      <c r="AB480" s="517">
        <f t="shared" si="364"/>
        <v>0</v>
      </c>
      <c r="AC480" s="517">
        <f t="shared" si="364"/>
        <v>0</v>
      </c>
      <c r="AD480" s="517">
        <f t="shared" si="364"/>
        <v>0</v>
      </c>
      <c r="AE480" s="517">
        <f t="shared" si="364"/>
        <v>0</v>
      </c>
      <c r="AF480" s="517">
        <f t="shared" si="364"/>
        <v>0</v>
      </c>
      <c r="AG480" s="517">
        <f t="shared" si="364"/>
        <v>0</v>
      </c>
      <c r="AH480" s="517">
        <f t="shared" si="364"/>
        <v>0</v>
      </c>
      <c r="AI480" s="517">
        <f t="shared" si="364"/>
        <v>0</v>
      </c>
      <c r="AJ480" s="517">
        <f t="shared" si="364"/>
        <v>0</v>
      </c>
      <c r="AK480" s="517">
        <f t="shared" si="364"/>
        <v>0</v>
      </c>
      <c r="AL480" s="517">
        <f t="shared" si="364"/>
        <v>0</v>
      </c>
      <c r="AM480" s="517">
        <v>0</v>
      </c>
      <c r="AN480" s="517">
        <f t="shared" si="342"/>
        <v>0</v>
      </c>
      <c r="AO480" s="514">
        <f t="shared" si="347"/>
        <v>0</v>
      </c>
      <c r="AP480" s="515">
        <f t="shared" si="348"/>
        <v>0</v>
      </c>
      <c r="AQ480" s="516">
        <f t="shared" si="349"/>
        <v>0</v>
      </c>
      <c r="AR480" s="516">
        <f t="shared" si="350"/>
        <v>0</v>
      </c>
      <c r="AS480" s="514">
        <f t="shared" si="351"/>
        <v>0</v>
      </c>
      <c r="AT480" s="516">
        <f t="shared" si="352"/>
        <v>0</v>
      </c>
      <c r="AU480" s="516">
        <f t="shared" si="353"/>
        <v>0</v>
      </c>
      <c r="AV480" s="516">
        <f t="shared" si="354"/>
        <v>0</v>
      </c>
      <c r="AW480" s="516">
        <f t="shared" si="355"/>
        <v>0</v>
      </c>
      <c r="AX480" s="516">
        <f t="shared" si="356"/>
        <v>0</v>
      </c>
      <c r="AY480" s="516">
        <f t="shared" si="357"/>
        <v>0</v>
      </c>
      <c r="AZ480" s="516">
        <f t="shared" si="358"/>
        <v>0</v>
      </c>
    </row>
    <row r="481" spans="1:52">
      <c r="A481" s="520">
        <v>1</v>
      </c>
      <c r="B481" s="522">
        <v>4</v>
      </c>
      <c r="C481" s="520">
        <v>2</v>
      </c>
      <c r="D481" s="522">
        <v>421</v>
      </c>
      <c r="E481" s="520"/>
      <c r="F481" s="520"/>
      <c r="G481" s="524" t="s">
        <v>406</v>
      </c>
      <c r="H481" s="518">
        <f>SUM(H482:H484)</f>
        <v>0</v>
      </c>
      <c r="I481" s="518">
        <f t="shared" ref="I481:AL481" si="365">SUM(I482:I484)</f>
        <v>0</v>
      </c>
      <c r="J481" s="518">
        <f t="shared" si="365"/>
        <v>0</v>
      </c>
      <c r="K481" s="518">
        <f t="shared" si="365"/>
        <v>0</v>
      </c>
      <c r="L481" s="518">
        <f t="shared" si="365"/>
        <v>0</v>
      </c>
      <c r="M481" s="518">
        <f t="shared" si="365"/>
        <v>0</v>
      </c>
      <c r="N481" s="518">
        <f t="shared" si="365"/>
        <v>0</v>
      </c>
      <c r="O481" s="518">
        <f t="shared" si="365"/>
        <v>0</v>
      </c>
      <c r="P481" s="518">
        <f t="shared" si="365"/>
        <v>0</v>
      </c>
      <c r="Q481" s="518">
        <f t="shared" si="365"/>
        <v>0</v>
      </c>
      <c r="R481" s="518">
        <f t="shared" si="365"/>
        <v>0</v>
      </c>
      <c r="S481" s="518">
        <f t="shared" si="365"/>
        <v>0</v>
      </c>
      <c r="T481" s="518">
        <f t="shared" si="365"/>
        <v>0</v>
      </c>
      <c r="U481" s="518">
        <f t="shared" si="365"/>
        <v>0</v>
      </c>
      <c r="V481" s="518">
        <f t="shared" si="365"/>
        <v>0</v>
      </c>
      <c r="W481" s="518">
        <f t="shared" si="365"/>
        <v>0</v>
      </c>
      <c r="X481" s="518">
        <f t="shared" si="365"/>
        <v>0</v>
      </c>
      <c r="Y481" s="518">
        <f t="shared" si="365"/>
        <v>0</v>
      </c>
      <c r="Z481" s="518">
        <f t="shared" si="365"/>
        <v>0</v>
      </c>
      <c r="AA481" s="518">
        <f t="shared" si="365"/>
        <v>0</v>
      </c>
      <c r="AB481" s="518">
        <f t="shared" si="365"/>
        <v>0</v>
      </c>
      <c r="AC481" s="518">
        <f t="shared" si="365"/>
        <v>0</v>
      </c>
      <c r="AD481" s="518">
        <f t="shared" si="365"/>
        <v>0</v>
      </c>
      <c r="AE481" s="518">
        <f t="shared" si="365"/>
        <v>0</v>
      </c>
      <c r="AF481" s="518">
        <f t="shared" si="365"/>
        <v>0</v>
      </c>
      <c r="AG481" s="518">
        <f t="shared" si="365"/>
        <v>0</v>
      </c>
      <c r="AH481" s="518">
        <f t="shared" si="365"/>
        <v>0</v>
      </c>
      <c r="AI481" s="518">
        <f t="shared" si="365"/>
        <v>0</v>
      </c>
      <c r="AJ481" s="518">
        <f t="shared" si="365"/>
        <v>0</v>
      </c>
      <c r="AK481" s="518">
        <f t="shared" si="365"/>
        <v>0</v>
      </c>
      <c r="AL481" s="518">
        <f t="shared" si="365"/>
        <v>0</v>
      </c>
      <c r="AM481" s="518">
        <v>0</v>
      </c>
      <c r="AN481" s="518">
        <f t="shared" si="342"/>
        <v>0</v>
      </c>
      <c r="AO481" s="514">
        <f t="shared" si="347"/>
        <v>0</v>
      </c>
      <c r="AP481" s="515">
        <f t="shared" si="348"/>
        <v>0</v>
      </c>
      <c r="AQ481" s="516">
        <f t="shared" si="349"/>
        <v>0</v>
      </c>
      <c r="AR481" s="516">
        <f t="shared" si="350"/>
        <v>0</v>
      </c>
      <c r="AS481" s="514">
        <f t="shared" si="351"/>
        <v>0</v>
      </c>
      <c r="AT481" s="516">
        <f t="shared" si="352"/>
        <v>0</v>
      </c>
      <c r="AU481" s="516">
        <f t="shared" si="353"/>
        <v>0</v>
      </c>
      <c r="AV481" s="516">
        <f t="shared" si="354"/>
        <v>0</v>
      </c>
      <c r="AW481" s="516">
        <f t="shared" si="355"/>
        <v>0</v>
      </c>
      <c r="AX481" s="516">
        <f t="shared" si="356"/>
        <v>0</v>
      </c>
      <c r="AY481" s="516">
        <f t="shared" si="357"/>
        <v>0</v>
      </c>
      <c r="AZ481" s="516">
        <f t="shared" si="358"/>
        <v>0</v>
      </c>
    </row>
    <row r="482" spans="1:52">
      <c r="A482" s="520">
        <v>1</v>
      </c>
      <c r="B482" s="522">
        <v>4</v>
      </c>
      <c r="C482" s="520">
        <v>2</v>
      </c>
      <c r="D482" s="522">
        <v>421</v>
      </c>
      <c r="E482" s="522">
        <v>1</v>
      </c>
      <c r="F482" s="522"/>
      <c r="G482" s="521" t="s">
        <v>407</v>
      </c>
      <c r="H482" s="519"/>
      <c r="I482" s="519"/>
      <c r="J482" s="519"/>
      <c r="K482" s="519"/>
      <c r="L482" s="519"/>
      <c r="M482" s="519"/>
      <c r="N482" s="519"/>
      <c r="O482" s="519"/>
      <c r="P482" s="519"/>
      <c r="Q482" s="519"/>
      <c r="R482" s="519"/>
      <c r="S482" s="519"/>
      <c r="T482" s="519"/>
      <c r="U482" s="519"/>
      <c r="V482" s="519"/>
      <c r="W482" s="519"/>
      <c r="X482" s="519"/>
      <c r="Y482" s="519"/>
      <c r="Z482" s="519"/>
      <c r="AA482" s="519"/>
      <c r="AB482" s="519"/>
      <c r="AC482" s="519"/>
      <c r="AD482" s="519"/>
      <c r="AE482" s="519"/>
      <c r="AF482" s="519"/>
      <c r="AG482" s="519"/>
      <c r="AH482" s="519"/>
      <c r="AI482" s="519"/>
      <c r="AJ482" s="519"/>
      <c r="AK482" s="519"/>
      <c r="AL482" s="519"/>
      <c r="AM482" s="519"/>
      <c r="AN482" s="519">
        <f t="shared" si="342"/>
        <v>0</v>
      </c>
      <c r="AO482" s="514">
        <f t="shared" si="347"/>
        <v>0</v>
      </c>
      <c r="AP482" s="515">
        <f t="shared" si="348"/>
        <v>0</v>
      </c>
      <c r="AQ482" s="516">
        <f t="shared" si="349"/>
        <v>0</v>
      </c>
      <c r="AR482" s="516">
        <f t="shared" si="350"/>
        <v>0</v>
      </c>
      <c r="AS482" s="514">
        <f t="shared" si="351"/>
        <v>0</v>
      </c>
      <c r="AT482" s="516">
        <f t="shared" si="352"/>
        <v>0</v>
      </c>
      <c r="AU482" s="516">
        <f t="shared" si="353"/>
        <v>0</v>
      </c>
      <c r="AV482" s="516">
        <f t="shared" si="354"/>
        <v>0</v>
      </c>
      <c r="AW482" s="516">
        <f t="shared" si="355"/>
        <v>0</v>
      </c>
      <c r="AX482" s="516">
        <f t="shared" si="356"/>
        <v>0</v>
      </c>
      <c r="AY482" s="516">
        <f t="shared" si="357"/>
        <v>0</v>
      </c>
      <c r="AZ482" s="516">
        <f t="shared" si="358"/>
        <v>0</v>
      </c>
    </row>
    <row r="483" spans="1:52">
      <c r="A483" s="520">
        <v>1</v>
      </c>
      <c r="B483" s="522">
        <v>4</v>
      </c>
      <c r="C483" s="520">
        <v>2</v>
      </c>
      <c r="D483" s="522">
        <v>421</v>
      </c>
      <c r="E483" s="522">
        <v>2</v>
      </c>
      <c r="F483" s="522"/>
      <c r="G483" s="521" t="s">
        <v>408</v>
      </c>
      <c r="H483" s="519"/>
      <c r="I483" s="519"/>
      <c r="J483" s="519"/>
      <c r="K483" s="519"/>
      <c r="L483" s="519"/>
      <c r="M483" s="519"/>
      <c r="N483" s="519"/>
      <c r="O483" s="519"/>
      <c r="P483" s="519"/>
      <c r="Q483" s="519"/>
      <c r="R483" s="519"/>
      <c r="S483" s="519"/>
      <c r="T483" s="519"/>
      <c r="U483" s="519"/>
      <c r="V483" s="519"/>
      <c r="W483" s="519"/>
      <c r="X483" s="519"/>
      <c r="Y483" s="519"/>
      <c r="Z483" s="519"/>
      <c r="AA483" s="519"/>
      <c r="AB483" s="519"/>
      <c r="AC483" s="519"/>
      <c r="AD483" s="519"/>
      <c r="AE483" s="519"/>
      <c r="AF483" s="519"/>
      <c r="AG483" s="519"/>
      <c r="AH483" s="519"/>
      <c r="AI483" s="519"/>
      <c r="AJ483" s="519"/>
      <c r="AK483" s="519"/>
      <c r="AL483" s="519"/>
      <c r="AM483" s="519"/>
      <c r="AN483" s="519">
        <f t="shared" si="342"/>
        <v>0</v>
      </c>
      <c r="AO483" s="514">
        <f t="shared" si="347"/>
        <v>0</v>
      </c>
      <c r="AP483" s="515">
        <f t="shared" si="348"/>
        <v>0</v>
      </c>
      <c r="AQ483" s="516">
        <f t="shared" si="349"/>
        <v>0</v>
      </c>
      <c r="AR483" s="516">
        <f t="shared" si="350"/>
        <v>0</v>
      </c>
      <c r="AS483" s="514">
        <f t="shared" si="351"/>
        <v>0</v>
      </c>
      <c r="AT483" s="516">
        <f t="shared" si="352"/>
        <v>0</v>
      </c>
      <c r="AU483" s="516">
        <f t="shared" si="353"/>
        <v>0</v>
      </c>
      <c r="AV483" s="516">
        <f t="shared" si="354"/>
        <v>0</v>
      </c>
      <c r="AW483" s="516">
        <f t="shared" si="355"/>
        <v>0</v>
      </c>
      <c r="AX483" s="516">
        <f t="shared" si="356"/>
        <v>0</v>
      </c>
      <c r="AY483" s="516">
        <f t="shared" si="357"/>
        <v>0</v>
      </c>
      <c r="AZ483" s="516">
        <f t="shared" si="358"/>
        <v>0</v>
      </c>
    </row>
    <row r="484" spans="1:52">
      <c r="A484" s="520">
        <v>1</v>
      </c>
      <c r="B484" s="522">
        <v>4</v>
      </c>
      <c r="C484" s="520">
        <v>2</v>
      </c>
      <c r="D484" s="522">
        <v>421</v>
      </c>
      <c r="E484" s="522">
        <v>3</v>
      </c>
      <c r="F484" s="522"/>
      <c r="G484" s="521" t="s">
        <v>409</v>
      </c>
      <c r="H484" s="519"/>
      <c r="I484" s="519"/>
      <c r="J484" s="519"/>
      <c r="K484" s="519"/>
      <c r="L484" s="519"/>
      <c r="M484" s="519"/>
      <c r="N484" s="519"/>
      <c r="O484" s="519"/>
      <c r="P484" s="519"/>
      <c r="Q484" s="519"/>
      <c r="R484" s="519"/>
      <c r="S484" s="519"/>
      <c r="T484" s="519"/>
      <c r="U484" s="519"/>
      <c r="V484" s="519"/>
      <c r="W484" s="519"/>
      <c r="X484" s="519"/>
      <c r="Y484" s="519"/>
      <c r="Z484" s="519"/>
      <c r="AA484" s="519"/>
      <c r="AB484" s="519"/>
      <c r="AC484" s="519"/>
      <c r="AD484" s="519"/>
      <c r="AE484" s="519"/>
      <c r="AF484" s="519"/>
      <c r="AG484" s="519"/>
      <c r="AH484" s="519"/>
      <c r="AI484" s="519"/>
      <c r="AJ484" s="519"/>
      <c r="AK484" s="519"/>
      <c r="AL484" s="519"/>
      <c r="AM484" s="519"/>
      <c r="AN484" s="519">
        <f t="shared" si="342"/>
        <v>0</v>
      </c>
      <c r="AO484" s="514">
        <f t="shared" si="347"/>
        <v>0</v>
      </c>
      <c r="AP484" s="515">
        <f t="shared" si="348"/>
        <v>0</v>
      </c>
      <c r="AQ484" s="516">
        <f t="shared" si="349"/>
        <v>0</v>
      </c>
      <c r="AR484" s="516">
        <f t="shared" si="350"/>
        <v>0</v>
      </c>
      <c r="AS484" s="514">
        <f t="shared" si="351"/>
        <v>0</v>
      </c>
      <c r="AT484" s="516">
        <f t="shared" si="352"/>
        <v>0</v>
      </c>
      <c r="AU484" s="516">
        <f t="shared" si="353"/>
        <v>0</v>
      </c>
      <c r="AV484" s="516">
        <f t="shared" si="354"/>
        <v>0</v>
      </c>
      <c r="AW484" s="516">
        <f t="shared" si="355"/>
        <v>0</v>
      </c>
      <c r="AX484" s="516">
        <f t="shared" si="356"/>
        <v>0</v>
      </c>
      <c r="AY484" s="516">
        <f t="shared" si="357"/>
        <v>0</v>
      </c>
      <c r="AZ484" s="516">
        <f t="shared" si="358"/>
        <v>0</v>
      </c>
    </row>
    <row r="485" spans="1:52">
      <c r="A485" s="520">
        <v>1</v>
      </c>
      <c r="B485" s="522">
        <v>4</v>
      </c>
      <c r="C485" s="520">
        <v>2</v>
      </c>
      <c r="D485" s="522">
        <v>422</v>
      </c>
      <c r="E485" s="522"/>
      <c r="F485" s="522"/>
      <c r="G485" s="524" t="s">
        <v>410</v>
      </c>
      <c r="H485" s="518">
        <f>+H486+H487</f>
        <v>0</v>
      </c>
      <c r="I485" s="518">
        <f t="shared" ref="I485:AL485" si="366">+I486+I487</f>
        <v>0</v>
      </c>
      <c r="J485" s="518">
        <f t="shared" si="366"/>
        <v>0</v>
      </c>
      <c r="K485" s="518">
        <f t="shared" si="366"/>
        <v>0</v>
      </c>
      <c r="L485" s="518">
        <f t="shared" si="366"/>
        <v>0</v>
      </c>
      <c r="M485" s="518">
        <f t="shared" si="366"/>
        <v>0</v>
      </c>
      <c r="N485" s="518">
        <f t="shared" si="366"/>
        <v>0</v>
      </c>
      <c r="O485" s="518">
        <f t="shared" si="366"/>
        <v>0</v>
      </c>
      <c r="P485" s="518">
        <f t="shared" si="366"/>
        <v>0</v>
      </c>
      <c r="Q485" s="518">
        <f t="shared" si="366"/>
        <v>0</v>
      </c>
      <c r="R485" s="518">
        <f t="shared" si="366"/>
        <v>0</v>
      </c>
      <c r="S485" s="518">
        <f t="shared" si="366"/>
        <v>0</v>
      </c>
      <c r="T485" s="518">
        <f t="shared" si="366"/>
        <v>0</v>
      </c>
      <c r="U485" s="518">
        <f t="shared" si="366"/>
        <v>0</v>
      </c>
      <c r="V485" s="518">
        <f t="shared" si="366"/>
        <v>0</v>
      </c>
      <c r="W485" s="518">
        <f t="shared" si="366"/>
        <v>0</v>
      </c>
      <c r="X485" s="518">
        <f t="shared" si="366"/>
        <v>0</v>
      </c>
      <c r="Y485" s="518">
        <f t="shared" si="366"/>
        <v>0</v>
      </c>
      <c r="Z485" s="518">
        <f t="shared" si="366"/>
        <v>0</v>
      </c>
      <c r="AA485" s="518">
        <f t="shared" si="366"/>
        <v>0</v>
      </c>
      <c r="AB485" s="518">
        <f t="shared" si="366"/>
        <v>0</v>
      </c>
      <c r="AC485" s="518">
        <f t="shared" si="366"/>
        <v>0</v>
      </c>
      <c r="AD485" s="518">
        <f t="shared" si="366"/>
        <v>0</v>
      </c>
      <c r="AE485" s="518">
        <f t="shared" si="366"/>
        <v>0</v>
      </c>
      <c r="AF485" s="518">
        <f t="shared" si="366"/>
        <v>0</v>
      </c>
      <c r="AG485" s="518">
        <f t="shared" si="366"/>
        <v>0</v>
      </c>
      <c r="AH485" s="518">
        <f t="shared" si="366"/>
        <v>0</v>
      </c>
      <c r="AI485" s="518">
        <f t="shared" si="366"/>
        <v>0</v>
      </c>
      <c r="AJ485" s="518">
        <f t="shared" si="366"/>
        <v>0</v>
      </c>
      <c r="AK485" s="518">
        <f t="shared" si="366"/>
        <v>0</v>
      </c>
      <c r="AL485" s="518">
        <f t="shared" si="366"/>
        <v>0</v>
      </c>
      <c r="AM485" s="518">
        <v>0</v>
      </c>
      <c r="AN485" s="518">
        <f t="shared" si="342"/>
        <v>0</v>
      </c>
      <c r="AO485" s="514">
        <f t="shared" si="347"/>
        <v>0</v>
      </c>
      <c r="AP485" s="515">
        <f t="shared" si="348"/>
        <v>0</v>
      </c>
      <c r="AQ485" s="516">
        <f t="shared" si="349"/>
        <v>0</v>
      </c>
      <c r="AR485" s="516">
        <f t="shared" si="350"/>
        <v>0</v>
      </c>
      <c r="AS485" s="514">
        <f t="shared" si="351"/>
        <v>0</v>
      </c>
      <c r="AT485" s="516">
        <f t="shared" si="352"/>
        <v>0</v>
      </c>
      <c r="AU485" s="516">
        <f t="shared" si="353"/>
        <v>0</v>
      </c>
      <c r="AV485" s="516">
        <f t="shared" si="354"/>
        <v>0</v>
      </c>
      <c r="AW485" s="516">
        <f t="shared" si="355"/>
        <v>0</v>
      </c>
      <c r="AX485" s="516">
        <f t="shared" si="356"/>
        <v>0</v>
      </c>
      <c r="AY485" s="516">
        <f t="shared" si="357"/>
        <v>0</v>
      </c>
      <c r="AZ485" s="516">
        <f t="shared" si="358"/>
        <v>0</v>
      </c>
    </row>
    <row r="486" spans="1:52">
      <c r="A486" s="520">
        <v>1</v>
      </c>
      <c r="B486" s="522">
        <v>4</v>
      </c>
      <c r="C486" s="520">
        <v>2</v>
      </c>
      <c r="D486" s="522">
        <v>422</v>
      </c>
      <c r="E486" s="522">
        <v>4</v>
      </c>
      <c r="F486" s="522"/>
      <c r="G486" s="521" t="s">
        <v>411</v>
      </c>
      <c r="H486" s="519"/>
      <c r="I486" s="519"/>
      <c r="J486" s="519"/>
      <c r="K486" s="519"/>
      <c r="L486" s="519"/>
      <c r="M486" s="519"/>
      <c r="N486" s="519"/>
      <c r="O486" s="519"/>
      <c r="P486" s="519"/>
      <c r="Q486" s="519"/>
      <c r="R486" s="519"/>
      <c r="S486" s="519"/>
      <c r="T486" s="519"/>
      <c r="U486" s="519"/>
      <c r="V486" s="519"/>
      <c r="W486" s="519"/>
      <c r="X486" s="519"/>
      <c r="Y486" s="519"/>
      <c r="Z486" s="519"/>
      <c r="AA486" s="519"/>
      <c r="AB486" s="519"/>
      <c r="AC486" s="519"/>
      <c r="AD486" s="519"/>
      <c r="AE486" s="519"/>
      <c r="AF486" s="519"/>
      <c r="AG486" s="519"/>
      <c r="AH486" s="519"/>
      <c r="AI486" s="519"/>
      <c r="AJ486" s="519"/>
      <c r="AK486" s="519"/>
      <c r="AL486" s="519"/>
      <c r="AM486" s="519"/>
      <c r="AN486" s="519">
        <f t="shared" si="342"/>
        <v>0</v>
      </c>
      <c r="AO486" s="514">
        <f t="shared" si="347"/>
        <v>0</v>
      </c>
      <c r="AP486" s="515">
        <f t="shared" si="348"/>
        <v>0</v>
      </c>
      <c r="AQ486" s="516">
        <f t="shared" si="349"/>
        <v>0</v>
      </c>
      <c r="AR486" s="516">
        <f t="shared" si="350"/>
        <v>0</v>
      </c>
      <c r="AS486" s="514">
        <f t="shared" si="351"/>
        <v>0</v>
      </c>
      <c r="AT486" s="516">
        <f t="shared" si="352"/>
        <v>0</v>
      </c>
      <c r="AU486" s="516">
        <f t="shared" si="353"/>
        <v>0</v>
      </c>
      <c r="AV486" s="516">
        <f t="shared" si="354"/>
        <v>0</v>
      </c>
      <c r="AW486" s="516">
        <f t="shared" si="355"/>
        <v>0</v>
      </c>
      <c r="AX486" s="516">
        <f t="shared" si="356"/>
        <v>0</v>
      </c>
      <c r="AY486" s="516">
        <f t="shared" si="357"/>
        <v>0</v>
      </c>
      <c r="AZ486" s="516">
        <f t="shared" si="358"/>
        <v>0</v>
      </c>
    </row>
    <row r="487" spans="1:52">
      <c r="A487" s="520">
        <v>1</v>
      </c>
      <c r="B487" s="522">
        <v>4</v>
      </c>
      <c r="C487" s="520">
        <v>2</v>
      </c>
      <c r="D487" s="522">
        <v>422</v>
      </c>
      <c r="E487" s="522">
        <v>5</v>
      </c>
      <c r="F487" s="522"/>
      <c r="G487" s="521" t="s">
        <v>412</v>
      </c>
      <c r="H487" s="519"/>
      <c r="I487" s="519"/>
      <c r="J487" s="519"/>
      <c r="K487" s="519"/>
      <c r="L487" s="519"/>
      <c r="M487" s="519"/>
      <c r="N487" s="519"/>
      <c r="O487" s="519"/>
      <c r="P487" s="519"/>
      <c r="Q487" s="519"/>
      <c r="R487" s="519"/>
      <c r="S487" s="519"/>
      <c r="T487" s="519"/>
      <c r="U487" s="519"/>
      <c r="V487" s="519"/>
      <c r="W487" s="519"/>
      <c r="X487" s="519"/>
      <c r="Y487" s="519"/>
      <c r="Z487" s="519"/>
      <c r="AA487" s="519"/>
      <c r="AB487" s="519"/>
      <c r="AC487" s="519"/>
      <c r="AD487" s="519"/>
      <c r="AE487" s="519"/>
      <c r="AF487" s="519"/>
      <c r="AG487" s="519"/>
      <c r="AH487" s="519"/>
      <c r="AI487" s="519"/>
      <c r="AJ487" s="519"/>
      <c r="AK487" s="519"/>
      <c r="AL487" s="519"/>
      <c r="AM487" s="519"/>
      <c r="AN487" s="519">
        <f t="shared" si="342"/>
        <v>0</v>
      </c>
      <c r="AO487" s="514">
        <f t="shared" si="347"/>
        <v>0</v>
      </c>
      <c r="AP487" s="515">
        <f t="shared" si="348"/>
        <v>0</v>
      </c>
      <c r="AQ487" s="516">
        <f t="shared" si="349"/>
        <v>0</v>
      </c>
      <c r="AR487" s="516">
        <f t="shared" si="350"/>
        <v>0</v>
      </c>
      <c r="AS487" s="514">
        <f t="shared" si="351"/>
        <v>0</v>
      </c>
      <c r="AT487" s="516">
        <f t="shared" si="352"/>
        <v>0</v>
      </c>
      <c r="AU487" s="516">
        <f t="shared" si="353"/>
        <v>0</v>
      </c>
      <c r="AV487" s="516">
        <f t="shared" si="354"/>
        <v>0</v>
      </c>
      <c r="AW487" s="516">
        <f t="shared" si="355"/>
        <v>0</v>
      </c>
      <c r="AX487" s="516">
        <f t="shared" si="356"/>
        <v>0</v>
      </c>
      <c r="AY487" s="516">
        <f t="shared" si="357"/>
        <v>0</v>
      </c>
      <c r="AZ487" s="516">
        <f t="shared" si="358"/>
        <v>0</v>
      </c>
    </row>
    <row r="488" spans="1:52">
      <c r="A488" s="520">
        <v>1</v>
      </c>
      <c r="B488" s="522">
        <v>4</v>
      </c>
      <c r="C488" s="522">
        <v>3</v>
      </c>
      <c r="D488" s="522"/>
      <c r="E488" s="523"/>
      <c r="F488" s="523"/>
      <c r="G488" s="524" t="s">
        <v>413</v>
      </c>
      <c r="H488" s="517">
        <f>+H489+H498</f>
        <v>0</v>
      </c>
      <c r="I488" s="517">
        <f t="shared" ref="I488:AL488" si="367">+I489+I498</f>
        <v>0</v>
      </c>
      <c r="J488" s="517">
        <f t="shared" si="367"/>
        <v>0</v>
      </c>
      <c r="K488" s="517">
        <f t="shared" si="367"/>
        <v>0</v>
      </c>
      <c r="L488" s="517">
        <f t="shared" si="367"/>
        <v>0</v>
      </c>
      <c r="M488" s="517">
        <f t="shared" si="367"/>
        <v>0</v>
      </c>
      <c r="N488" s="517">
        <f t="shared" si="367"/>
        <v>0</v>
      </c>
      <c r="O488" s="517">
        <f t="shared" si="367"/>
        <v>0</v>
      </c>
      <c r="P488" s="517">
        <f t="shared" si="367"/>
        <v>0</v>
      </c>
      <c r="Q488" s="517">
        <f t="shared" si="367"/>
        <v>0</v>
      </c>
      <c r="R488" s="517">
        <f t="shared" si="367"/>
        <v>0</v>
      </c>
      <c r="S488" s="517">
        <f t="shared" si="367"/>
        <v>0</v>
      </c>
      <c r="T488" s="517">
        <f t="shared" si="367"/>
        <v>0</v>
      </c>
      <c r="U488" s="517">
        <f t="shared" si="367"/>
        <v>0</v>
      </c>
      <c r="V488" s="517">
        <f t="shared" si="367"/>
        <v>0</v>
      </c>
      <c r="W488" s="517">
        <f t="shared" si="367"/>
        <v>0</v>
      </c>
      <c r="X488" s="517">
        <f t="shared" si="367"/>
        <v>0</v>
      </c>
      <c r="Y488" s="517">
        <f t="shared" si="367"/>
        <v>0</v>
      </c>
      <c r="Z488" s="517">
        <f t="shared" si="367"/>
        <v>0</v>
      </c>
      <c r="AA488" s="517">
        <f t="shared" si="367"/>
        <v>0</v>
      </c>
      <c r="AB488" s="517">
        <f t="shared" si="367"/>
        <v>0</v>
      </c>
      <c r="AC488" s="517">
        <f t="shared" si="367"/>
        <v>0</v>
      </c>
      <c r="AD488" s="517">
        <f t="shared" si="367"/>
        <v>0</v>
      </c>
      <c r="AE488" s="517">
        <f t="shared" si="367"/>
        <v>0</v>
      </c>
      <c r="AF488" s="517">
        <f t="shared" si="367"/>
        <v>0</v>
      </c>
      <c r="AG488" s="517">
        <f t="shared" si="367"/>
        <v>0</v>
      </c>
      <c r="AH488" s="517">
        <f t="shared" si="367"/>
        <v>0</v>
      </c>
      <c r="AI488" s="517">
        <f t="shared" si="367"/>
        <v>0</v>
      </c>
      <c r="AJ488" s="517">
        <f t="shared" si="367"/>
        <v>0</v>
      </c>
      <c r="AK488" s="517">
        <f t="shared" si="367"/>
        <v>0</v>
      </c>
      <c r="AL488" s="517">
        <f t="shared" si="367"/>
        <v>0</v>
      </c>
      <c r="AM488" s="517">
        <v>0</v>
      </c>
      <c r="AN488" s="517">
        <f t="shared" si="342"/>
        <v>0</v>
      </c>
      <c r="AO488" s="514">
        <f t="shared" si="347"/>
        <v>0</v>
      </c>
      <c r="AP488" s="515">
        <f t="shared" si="348"/>
        <v>0</v>
      </c>
      <c r="AQ488" s="516">
        <f t="shared" si="349"/>
        <v>0</v>
      </c>
      <c r="AR488" s="516">
        <f t="shared" si="350"/>
        <v>0</v>
      </c>
      <c r="AS488" s="514">
        <f t="shared" si="351"/>
        <v>0</v>
      </c>
      <c r="AT488" s="516">
        <f t="shared" si="352"/>
        <v>0</v>
      </c>
      <c r="AU488" s="516">
        <f t="shared" si="353"/>
        <v>0</v>
      </c>
      <c r="AV488" s="516">
        <f t="shared" si="354"/>
        <v>0</v>
      </c>
      <c r="AW488" s="516">
        <f t="shared" si="355"/>
        <v>0</v>
      </c>
      <c r="AX488" s="516">
        <f t="shared" si="356"/>
        <v>0</v>
      </c>
      <c r="AY488" s="516">
        <f t="shared" si="357"/>
        <v>0</v>
      </c>
      <c r="AZ488" s="516">
        <f t="shared" si="358"/>
        <v>0</v>
      </c>
    </row>
    <row r="489" spans="1:52">
      <c r="A489" s="520">
        <v>1</v>
      </c>
      <c r="B489" s="522">
        <v>4</v>
      </c>
      <c r="C489" s="522">
        <v>3</v>
      </c>
      <c r="D489" s="522">
        <v>431</v>
      </c>
      <c r="E489" s="523"/>
      <c r="F489" s="523"/>
      <c r="G489" s="524" t="s">
        <v>414</v>
      </c>
      <c r="H489" s="518">
        <f>SUM(H490:H497)</f>
        <v>0</v>
      </c>
      <c r="I489" s="518">
        <f t="shared" ref="I489:AL489" si="368">SUM(I490:I497)</f>
        <v>0</v>
      </c>
      <c r="J489" s="518">
        <f t="shared" si="368"/>
        <v>0</v>
      </c>
      <c r="K489" s="518">
        <f t="shared" si="368"/>
        <v>0</v>
      </c>
      <c r="L489" s="518">
        <f t="shared" si="368"/>
        <v>0</v>
      </c>
      <c r="M489" s="518">
        <f t="shared" si="368"/>
        <v>0</v>
      </c>
      <c r="N489" s="518">
        <f t="shared" si="368"/>
        <v>0</v>
      </c>
      <c r="O489" s="518">
        <f t="shared" si="368"/>
        <v>0</v>
      </c>
      <c r="P489" s="518">
        <f t="shared" si="368"/>
        <v>0</v>
      </c>
      <c r="Q489" s="518">
        <f t="shared" si="368"/>
        <v>0</v>
      </c>
      <c r="R489" s="518">
        <f t="shared" si="368"/>
        <v>0</v>
      </c>
      <c r="S489" s="518">
        <f t="shared" si="368"/>
        <v>0</v>
      </c>
      <c r="T489" s="518">
        <f t="shared" si="368"/>
        <v>0</v>
      </c>
      <c r="U489" s="518">
        <f t="shared" si="368"/>
        <v>0</v>
      </c>
      <c r="V489" s="518">
        <f t="shared" si="368"/>
        <v>0</v>
      </c>
      <c r="W489" s="518">
        <f t="shared" si="368"/>
        <v>0</v>
      </c>
      <c r="X489" s="518">
        <f t="shared" si="368"/>
        <v>0</v>
      </c>
      <c r="Y489" s="518">
        <f t="shared" si="368"/>
        <v>0</v>
      </c>
      <c r="Z489" s="518">
        <f t="shared" si="368"/>
        <v>0</v>
      </c>
      <c r="AA489" s="518">
        <f t="shared" si="368"/>
        <v>0</v>
      </c>
      <c r="AB489" s="518">
        <f t="shared" si="368"/>
        <v>0</v>
      </c>
      <c r="AC489" s="518">
        <f t="shared" si="368"/>
        <v>0</v>
      </c>
      <c r="AD489" s="518">
        <f t="shared" si="368"/>
        <v>0</v>
      </c>
      <c r="AE489" s="518">
        <f t="shared" si="368"/>
        <v>0</v>
      </c>
      <c r="AF489" s="518">
        <f t="shared" si="368"/>
        <v>0</v>
      </c>
      <c r="AG489" s="518">
        <f t="shared" si="368"/>
        <v>0</v>
      </c>
      <c r="AH489" s="518">
        <f t="shared" si="368"/>
        <v>0</v>
      </c>
      <c r="AI489" s="518">
        <f t="shared" si="368"/>
        <v>0</v>
      </c>
      <c r="AJ489" s="518">
        <f t="shared" si="368"/>
        <v>0</v>
      </c>
      <c r="AK489" s="518">
        <f t="shared" si="368"/>
        <v>0</v>
      </c>
      <c r="AL489" s="518">
        <f t="shared" si="368"/>
        <v>0</v>
      </c>
      <c r="AM489" s="518">
        <v>0</v>
      </c>
      <c r="AN489" s="518">
        <f t="shared" si="342"/>
        <v>0</v>
      </c>
      <c r="AO489" s="514">
        <f t="shared" si="347"/>
        <v>0</v>
      </c>
      <c r="AP489" s="515">
        <f t="shared" si="348"/>
        <v>0</v>
      </c>
      <c r="AQ489" s="516">
        <f t="shared" si="349"/>
        <v>0</v>
      </c>
      <c r="AR489" s="516">
        <f t="shared" si="350"/>
        <v>0</v>
      </c>
      <c r="AS489" s="514">
        <f t="shared" si="351"/>
        <v>0</v>
      </c>
      <c r="AT489" s="516">
        <f t="shared" si="352"/>
        <v>0</v>
      </c>
      <c r="AU489" s="516">
        <f t="shared" si="353"/>
        <v>0</v>
      </c>
      <c r="AV489" s="516">
        <f t="shared" si="354"/>
        <v>0</v>
      </c>
      <c r="AW489" s="516">
        <f t="shared" si="355"/>
        <v>0</v>
      </c>
      <c r="AX489" s="516">
        <f t="shared" si="356"/>
        <v>0</v>
      </c>
      <c r="AY489" s="516">
        <f t="shared" si="357"/>
        <v>0</v>
      </c>
      <c r="AZ489" s="516">
        <f t="shared" si="358"/>
        <v>0</v>
      </c>
    </row>
    <row r="490" spans="1:52">
      <c r="A490" s="520">
        <v>1</v>
      </c>
      <c r="B490" s="522">
        <v>4</v>
      </c>
      <c r="C490" s="522">
        <v>3</v>
      </c>
      <c r="D490" s="522">
        <v>431</v>
      </c>
      <c r="E490" s="522">
        <v>1</v>
      </c>
      <c r="F490" s="522"/>
      <c r="G490" s="521" t="s">
        <v>415</v>
      </c>
      <c r="H490" s="519"/>
      <c r="I490" s="519"/>
      <c r="J490" s="519"/>
      <c r="K490" s="519"/>
      <c r="L490" s="519"/>
      <c r="M490" s="519"/>
      <c r="N490" s="519"/>
      <c r="O490" s="519"/>
      <c r="P490" s="519"/>
      <c r="Q490" s="519"/>
      <c r="R490" s="519"/>
      <c r="S490" s="519"/>
      <c r="T490" s="519"/>
      <c r="U490" s="519"/>
      <c r="V490" s="519"/>
      <c r="W490" s="519"/>
      <c r="X490" s="519"/>
      <c r="Y490" s="519"/>
      <c r="Z490" s="519"/>
      <c r="AA490" s="519"/>
      <c r="AB490" s="519"/>
      <c r="AC490" s="519"/>
      <c r="AD490" s="519"/>
      <c r="AE490" s="519"/>
      <c r="AF490" s="519"/>
      <c r="AG490" s="519"/>
      <c r="AH490" s="519"/>
      <c r="AI490" s="519"/>
      <c r="AJ490" s="519"/>
      <c r="AK490" s="519"/>
      <c r="AL490" s="519"/>
      <c r="AM490" s="519"/>
      <c r="AN490" s="519">
        <f t="shared" si="342"/>
        <v>0</v>
      </c>
      <c r="AO490" s="514">
        <f t="shared" si="347"/>
        <v>0</v>
      </c>
      <c r="AP490" s="515">
        <f t="shared" si="348"/>
        <v>0</v>
      </c>
      <c r="AQ490" s="516">
        <f t="shared" si="349"/>
        <v>0</v>
      </c>
      <c r="AR490" s="516">
        <f t="shared" si="350"/>
        <v>0</v>
      </c>
      <c r="AS490" s="514">
        <f t="shared" si="351"/>
        <v>0</v>
      </c>
      <c r="AT490" s="516">
        <f t="shared" si="352"/>
        <v>0</v>
      </c>
      <c r="AU490" s="516">
        <f t="shared" si="353"/>
        <v>0</v>
      </c>
      <c r="AV490" s="516">
        <f t="shared" si="354"/>
        <v>0</v>
      </c>
      <c r="AW490" s="516">
        <f t="shared" si="355"/>
        <v>0</v>
      </c>
      <c r="AX490" s="516">
        <f t="shared" si="356"/>
        <v>0</v>
      </c>
      <c r="AY490" s="516">
        <f t="shared" si="357"/>
        <v>0</v>
      </c>
      <c r="AZ490" s="516">
        <f t="shared" si="358"/>
        <v>0</v>
      </c>
    </row>
    <row r="491" spans="1:52">
      <c r="A491" s="520">
        <v>1</v>
      </c>
      <c r="B491" s="522">
        <v>4</v>
      </c>
      <c r="C491" s="522">
        <v>3</v>
      </c>
      <c r="D491" s="522">
        <v>431</v>
      </c>
      <c r="E491" s="522">
        <v>2</v>
      </c>
      <c r="F491" s="522"/>
      <c r="G491" s="521" t="s">
        <v>416</v>
      </c>
      <c r="H491" s="519"/>
      <c r="I491" s="519"/>
      <c r="J491" s="519"/>
      <c r="K491" s="519"/>
      <c r="L491" s="519"/>
      <c r="M491" s="519"/>
      <c r="N491" s="519"/>
      <c r="O491" s="519"/>
      <c r="P491" s="519"/>
      <c r="Q491" s="519"/>
      <c r="R491" s="519"/>
      <c r="S491" s="519"/>
      <c r="T491" s="519"/>
      <c r="U491" s="519"/>
      <c r="V491" s="519"/>
      <c r="W491" s="519"/>
      <c r="X491" s="519"/>
      <c r="Y491" s="519"/>
      <c r="Z491" s="519"/>
      <c r="AA491" s="519"/>
      <c r="AB491" s="519"/>
      <c r="AC491" s="519"/>
      <c r="AD491" s="519"/>
      <c r="AE491" s="519"/>
      <c r="AF491" s="519"/>
      <c r="AG491" s="519"/>
      <c r="AH491" s="519"/>
      <c r="AI491" s="519"/>
      <c r="AJ491" s="519"/>
      <c r="AK491" s="519"/>
      <c r="AL491" s="519"/>
      <c r="AM491" s="519"/>
      <c r="AN491" s="519">
        <f t="shared" si="342"/>
        <v>0</v>
      </c>
      <c r="AO491" s="514">
        <f t="shared" si="347"/>
        <v>0</v>
      </c>
      <c r="AP491" s="515">
        <f t="shared" si="348"/>
        <v>0</v>
      </c>
      <c r="AQ491" s="516">
        <f t="shared" si="349"/>
        <v>0</v>
      </c>
      <c r="AR491" s="516">
        <f t="shared" si="350"/>
        <v>0</v>
      </c>
      <c r="AS491" s="514">
        <f t="shared" si="351"/>
        <v>0</v>
      </c>
      <c r="AT491" s="516">
        <f t="shared" si="352"/>
        <v>0</v>
      </c>
      <c r="AU491" s="516">
        <f t="shared" si="353"/>
        <v>0</v>
      </c>
      <c r="AV491" s="516">
        <f t="shared" si="354"/>
        <v>0</v>
      </c>
      <c r="AW491" s="516">
        <f t="shared" si="355"/>
        <v>0</v>
      </c>
      <c r="AX491" s="516">
        <f t="shared" si="356"/>
        <v>0</v>
      </c>
      <c r="AY491" s="516">
        <f t="shared" si="357"/>
        <v>0</v>
      </c>
      <c r="AZ491" s="516">
        <f t="shared" si="358"/>
        <v>0</v>
      </c>
    </row>
    <row r="492" spans="1:52">
      <c r="A492" s="520">
        <v>1</v>
      </c>
      <c r="B492" s="522">
        <v>4</v>
      </c>
      <c r="C492" s="522">
        <v>3</v>
      </c>
      <c r="D492" s="522">
        <v>431</v>
      </c>
      <c r="E492" s="522">
        <v>3</v>
      </c>
      <c r="F492" s="522"/>
      <c r="G492" s="521" t="s">
        <v>417</v>
      </c>
      <c r="H492" s="519"/>
      <c r="I492" s="519"/>
      <c r="J492" s="519"/>
      <c r="K492" s="519"/>
      <c r="L492" s="519"/>
      <c r="M492" s="519"/>
      <c r="N492" s="519"/>
      <c r="O492" s="519"/>
      <c r="P492" s="519"/>
      <c r="Q492" s="519"/>
      <c r="R492" s="519"/>
      <c r="S492" s="519"/>
      <c r="T492" s="519"/>
      <c r="U492" s="519"/>
      <c r="V492" s="519"/>
      <c r="W492" s="519"/>
      <c r="X492" s="519"/>
      <c r="Y492" s="519"/>
      <c r="Z492" s="519"/>
      <c r="AA492" s="519"/>
      <c r="AB492" s="519"/>
      <c r="AC492" s="519"/>
      <c r="AD492" s="519"/>
      <c r="AE492" s="519"/>
      <c r="AF492" s="519"/>
      <c r="AG492" s="519"/>
      <c r="AH492" s="519"/>
      <c r="AI492" s="519"/>
      <c r="AJ492" s="519"/>
      <c r="AK492" s="519"/>
      <c r="AL492" s="519"/>
      <c r="AM492" s="519"/>
      <c r="AN492" s="519">
        <f t="shared" si="342"/>
        <v>0</v>
      </c>
      <c r="AO492" s="514">
        <f t="shared" si="347"/>
        <v>0</v>
      </c>
      <c r="AP492" s="515">
        <f t="shared" si="348"/>
        <v>0</v>
      </c>
      <c r="AQ492" s="516">
        <f t="shared" si="349"/>
        <v>0</v>
      </c>
      <c r="AR492" s="516">
        <f t="shared" si="350"/>
        <v>0</v>
      </c>
      <c r="AS492" s="514">
        <f t="shared" si="351"/>
        <v>0</v>
      </c>
      <c r="AT492" s="516">
        <f t="shared" si="352"/>
        <v>0</v>
      </c>
      <c r="AU492" s="516">
        <f t="shared" si="353"/>
        <v>0</v>
      </c>
      <c r="AV492" s="516">
        <f t="shared" si="354"/>
        <v>0</v>
      </c>
      <c r="AW492" s="516">
        <f t="shared" si="355"/>
        <v>0</v>
      </c>
      <c r="AX492" s="516">
        <f t="shared" si="356"/>
        <v>0</v>
      </c>
      <c r="AY492" s="516">
        <f t="shared" si="357"/>
        <v>0</v>
      </c>
      <c r="AZ492" s="516">
        <f t="shared" si="358"/>
        <v>0</v>
      </c>
    </row>
    <row r="493" spans="1:52">
      <c r="A493" s="520">
        <v>1</v>
      </c>
      <c r="B493" s="522">
        <v>4</v>
      </c>
      <c r="C493" s="522">
        <v>3</v>
      </c>
      <c r="D493" s="522">
        <v>431</v>
      </c>
      <c r="E493" s="522">
        <v>4</v>
      </c>
      <c r="F493" s="522"/>
      <c r="G493" s="521" t="s">
        <v>418</v>
      </c>
      <c r="H493" s="519"/>
      <c r="I493" s="519"/>
      <c r="J493" s="519"/>
      <c r="K493" s="519"/>
      <c r="L493" s="519"/>
      <c r="M493" s="519"/>
      <c r="N493" s="519"/>
      <c r="O493" s="519"/>
      <c r="P493" s="519"/>
      <c r="Q493" s="519"/>
      <c r="R493" s="519"/>
      <c r="S493" s="519"/>
      <c r="T493" s="519"/>
      <c r="U493" s="519"/>
      <c r="V493" s="519"/>
      <c r="W493" s="519"/>
      <c r="X493" s="519"/>
      <c r="Y493" s="519"/>
      <c r="Z493" s="519"/>
      <c r="AA493" s="519"/>
      <c r="AB493" s="519"/>
      <c r="AC493" s="519"/>
      <c r="AD493" s="519"/>
      <c r="AE493" s="519"/>
      <c r="AF493" s="519"/>
      <c r="AG493" s="519"/>
      <c r="AH493" s="519"/>
      <c r="AI493" s="519"/>
      <c r="AJ493" s="519"/>
      <c r="AK493" s="519"/>
      <c r="AL493" s="519"/>
      <c r="AM493" s="519"/>
      <c r="AN493" s="519">
        <f t="shared" si="342"/>
        <v>0</v>
      </c>
      <c r="AO493" s="514">
        <f t="shared" si="347"/>
        <v>0</v>
      </c>
      <c r="AP493" s="515">
        <f t="shared" si="348"/>
        <v>0</v>
      </c>
      <c r="AQ493" s="516">
        <f t="shared" si="349"/>
        <v>0</v>
      </c>
      <c r="AR493" s="516">
        <f t="shared" si="350"/>
        <v>0</v>
      </c>
      <c r="AS493" s="514">
        <f t="shared" si="351"/>
        <v>0</v>
      </c>
      <c r="AT493" s="516">
        <f t="shared" si="352"/>
        <v>0</v>
      </c>
      <c r="AU493" s="516">
        <f t="shared" si="353"/>
        <v>0</v>
      </c>
      <c r="AV493" s="516">
        <f t="shared" si="354"/>
        <v>0</v>
      </c>
      <c r="AW493" s="516">
        <f t="shared" si="355"/>
        <v>0</v>
      </c>
      <c r="AX493" s="516">
        <f t="shared" si="356"/>
        <v>0</v>
      </c>
      <c r="AY493" s="516">
        <f t="shared" si="357"/>
        <v>0</v>
      </c>
      <c r="AZ493" s="516">
        <f t="shared" si="358"/>
        <v>0</v>
      </c>
    </row>
    <row r="494" spans="1:52">
      <c r="A494" s="520">
        <v>1</v>
      </c>
      <c r="B494" s="522">
        <v>4</v>
      </c>
      <c r="C494" s="522">
        <v>3</v>
      </c>
      <c r="D494" s="522">
        <v>431</v>
      </c>
      <c r="E494" s="522">
        <v>5</v>
      </c>
      <c r="F494" s="522"/>
      <c r="G494" s="521" t="s">
        <v>419</v>
      </c>
      <c r="H494" s="519"/>
      <c r="I494" s="519"/>
      <c r="J494" s="519"/>
      <c r="K494" s="519"/>
      <c r="L494" s="519"/>
      <c r="M494" s="519"/>
      <c r="N494" s="519"/>
      <c r="O494" s="519"/>
      <c r="P494" s="519"/>
      <c r="Q494" s="519"/>
      <c r="R494" s="519"/>
      <c r="S494" s="519"/>
      <c r="T494" s="519"/>
      <c r="U494" s="519"/>
      <c r="V494" s="519"/>
      <c r="W494" s="519"/>
      <c r="X494" s="519"/>
      <c r="Y494" s="519"/>
      <c r="Z494" s="519"/>
      <c r="AA494" s="519"/>
      <c r="AB494" s="519"/>
      <c r="AC494" s="519"/>
      <c r="AD494" s="519"/>
      <c r="AE494" s="519"/>
      <c r="AF494" s="519"/>
      <c r="AG494" s="519"/>
      <c r="AH494" s="519"/>
      <c r="AI494" s="519"/>
      <c r="AJ494" s="519"/>
      <c r="AK494" s="519"/>
      <c r="AL494" s="519"/>
      <c r="AM494" s="519"/>
      <c r="AN494" s="519">
        <f t="shared" si="342"/>
        <v>0</v>
      </c>
      <c r="AO494" s="514">
        <f t="shared" si="347"/>
        <v>0</v>
      </c>
      <c r="AP494" s="515">
        <f t="shared" si="348"/>
        <v>0</v>
      </c>
      <c r="AQ494" s="516">
        <f t="shared" si="349"/>
        <v>0</v>
      </c>
      <c r="AR494" s="516">
        <f t="shared" si="350"/>
        <v>0</v>
      </c>
      <c r="AS494" s="514">
        <f t="shared" si="351"/>
        <v>0</v>
      </c>
      <c r="AT494" s="516">
        <f t="shared" si="352"/>
        <v>0</v>
      </c>
      <c r="AU494" s="516">
        <f t="shared" si="353"/>
        <v>0</v>
      </c>
      <c r="AV494" s="516">
        <f t="shared" si="354"/>
        <v>0</v>
      </c>
      <c r="AW494" s="516">
        <f t="shared" si="355"/>
        <v>0</v>
      </c>
      <c r="AX494" s="516">
        <f t="shared" si="356"/>
        <v>0</v>
      </c>
      <c r="AY494" s="516">
        <f t="shared" si="357"/>
        <v>0</v>
      </c>
      <c r="AZ494" s="516">
        <f t="shared" si="358"/>
        <v>0</v>
      </c>
    </row>
    <row r="495" spans="1:52">
      <c r="A495" s="520">
        <v>1</v>
      </c>
      <c r="B495" s="522">
        <v>4</v>
      </c>
      <c r="C495" s="522">
        <v>3</v>
      </c>
      <c r="D495" s="522">
        <v>431</v>
      </c>
      <c r="E495" s="522">
        <v>6</v>
      </c>
      <c r="F495" s="522"/>
      <c r="G495" s="521" t="s">
        <v>420</v>
      </c>
      <c r="H495" s="519"/>
      <c r="I495" s="519"/>
      <c r="J495" s="519"/>
      <c r="K495" s="519"/>
      <c r="L495" s="519"/>
      <c r="M495" s="519"/>
      <c r="N495" s="519"/>
      <c r="O495" s="519"/>
      <c r="P495" s="519"/>
      <c r="Q495" s="519"/>
      <c r="R495" s="519"/>
      <c r="S495" s="519"/>
      <c r="T495" s="519"/>
      <c r="U495" s="519"/>
      <c r="V495" s="519"/>
      <c r="W495" s="519"/>
      <c r="X495" s="519"/>
      <c r="Y495" s="519"/>
      <c r="Z495" s="519"/>
      <c r="AA495" s="519"/>
      <c r="AB495" s="519"/>
      <c r="AC495" s="519"/>
      <c r="AD495" s="519"/>
      <c r="AE495" s="519"/>
      <c r="AF495" s="519"/>
      <c r="AG495" s="519"/>
      <c r="AH495" s="519"/>
      <c r="AI495" s="519"/>
      <c r="AJ495" s="519"/>
      <c r="AK495" s="519"/>
      <c r="AL495" s="519"/>
      <c r="AM495" s="519"/>
      <c r="AN495" s="519">
        <f t="shared" si="342"/>
        <v>0</v>
      </c>
      <c r="AO495" s="514">
        <f t="shared" si="347"/>
        <v>0</v>
      </c>
      <c r="AP495" s="515">
        <f t="shared" si="348"/>
        <v>0</v>
      </c>
      <c r="AQ495" s="516">
        <f t="shared" si="349"/>
        <v>0</v>
      </c>
      <c r="AR495" s="516">
        <f t="shared" si="350"/>
        <v>0</v>
      </c>
      <c r="AS495" s="514">
        <f t="shared" si="351"/>
        <v>0</v>
      </c>
      <c r="AT495" s="516">
        <f t="shared" si="352"/>
        <v>0</v>
      </c>
      <c r="AU495" s="516">
        <f t="shared" si="353"/>
        <v>0</v>
      </c>
      <c r="AV495" s="516">
        <f t="shared" si="354"/>
        <v>0</v>
      </c>
      <c r="AW495" s="516">
        <f t="shared" si="355"/>
        <v>0</v>
      </c>
      <c r="AX495" s="516">
        <f t="shared" si="356"/>
        <v>0</v>
      </c>
      <c r="AY495" s="516">
        <f t="shared" si="357"/>
        <v>0</v>
      </c>
      <c r="AZ495" s="516">
        <f t="shared" si="358"/>
        <v>0</v>
      </c>
    </row>
    <row r="496" spans="1:52">
      <c r="A496" s="520">
        <v>1</v>
      </c>
      <c r="B496" s="522">
        <v>4</v>
      </c>
      <c r="C496" s="522">
        <v>3</v>
      </c>
      <c r="D496" s="522">
        <v>431</v>
      </c>
      <c r="E496" s="522">
        <v>8</v>
      </c>
      <c r="F496" s="522"/>
      <c r="G496" s="521" t="s">
        <v>421</v>
      </c>
      <c r="H496" s="519"/>
      <c r="I496" s="519"/>
      <c r="J496" s="519"/>
      <c r="K496" s="519"/>
      <c r="L496" s="519"/>
      <c r="M496" s="519"/>
      <c r="N496" s="519"/>
      <c r="O496" s="519"/>
      <c r="P496" s="519"/>
      <c r="Q496" s="519"/>
      <c r="R496" s="519"/>
      <c r="S496" s="519"/>
      <c r="T496" s="519"/>
      <c r="U496" s="519"/>
      <c r="V496" s="519"/>
      <c r="W496" s="519"/>
      <c r="X496" s="519"/>
      <c r="Y496" s="519"/>
      <c r="Z496" s="519"/>
      <c r="AA496" s="519"/>
      <c r="AB496" s="519"/>
      <c r="AC496" s="519"/>
      <c r="AD496" s="519"/>
      <c r="AE496" s="519"/>
      <c r="AF496" s="519"/>
      <c r="AG496" s="519"/>
      <c r="AH496" s="519"/>
      <c r="AI496" s="519"/>
      <c r="AJ496" s="519"/>
      <c r="AK496" s="519"/>
      <c r="AL496" s="519"/>
      <c r="AM496" s="519"/>
      <c r="AN496" s="519">
        <f t="shared" si="342"/>
        <v>0</v>
      </c>
      <c r="AO496" s="514">
        <f t="shared" si="347"/>
        <v>0</v>
      </c>
      <c r="AP496" s="515">
        <f t="shared" si="348"/>
        <v>0</v>
      </c>
      <c r="AQ496" s="516">
        <f t="shared" si="349"/>
        <v>0</v>
      </c>
      <c r="AR496" s="516">
        <f t="shared" si="350"/>
        <v>0</v>
      </c>
      <c r="AS496" s="514">
        <f t="shared" si="351"/>
        <v>0</v>
      </c>
      <c r="AT496" s="516">
        <f t="shared" si="352"/>
        <v>0</v>
      </c>
      <c r="AU496" s="516">
        <f t="shared" si="353"/>
        <v>0</v>
      </c>
      <c r="AV496" s="516">
        <f t="shared" si="354"/>
        <v>0</v>
      </c>
      <c r="AW496" s="516">
        <f t="shared" si="355"/>
        <v>0</v>
      </c>
      <c r="AX496" s="516">
        <f t="shared" si="356"/>
        <v>0</v>
      </c>
      <c r="AY496" s="516">
        <f t="shared" si="357"/>
        <v>0</v>
      </c>
      <c r="AZ496" s="516">
        <f t="shared" si="358"/>
        <v>0</v>
      </c>
    </row>
    <row r="497" spans="1:52">
      <c r="A497" s="520">
        <v>1</v>
      </c>
      <c r="B497" s="522">
        <v>4</v>
      </c>
      <c r="C497" s="522">
        <v>3</v>
      </c>
      <c r="D497" s="522">
        <v>431</v>
      </c>
      <c r="E497" s="522">
        <v>9</v>
      </c>
      <c r="F497" s="522"/>
      <c r="G497" s="521" t="s">
        <v>422</v>
      </c>
      <c r="H497" s="519"/>
      <c r="I497" s="519"/>
      <c r="J497" s="519"/>
      <c r="K497" s="519"/>
      <c r="L497" s="519"/>
      <c r="M497" s="519"/>
      <c r="N497" s="519"/>
      <c r="O497" s="519"/>
      <c r="P497" s="519"/>
      <c r="Q497" s="519"/>
      <c r="R497" s="519"/>
      <c r="S497" s="519"/>
      <c r="T497" s="519"/>
      <c r="U497" s="519"/>
      <c r="V497" s="519"/>
      <c r="W497" s="519"/>
      <c r="X497" s="519"/>
      <c r="Y497" s="519"/>
      <c r="Z497" s="519"/>
      <c r="AA497" s="519"/>
      <c r="AB497" s="519"/>
      <c r="AC497" s="519"/>
      <c r="AD497" s="519"/>
      <c r="AE497" s="519"/>
      <c r="AF497" s="519"/>
      <c r="AG497" s="519"/>
      <c r="AH497" s="519"/>
      <c r="AI497" s="519"/>
      <c r="AJ497" s="519"/>
      <c r="AK497" s="519"/>
      <c r="AL497" s="519"/>
      <c r="AM497" s="519"/>
      <c r="AN497" s="519">
        <f t="shared" si="342"/>
        <v>0</v>
      </c>
      <c r="AO497" s="514">
        <f t="shared" si="347"/>
        <v>0</v>
      </c>
      <c r="AP497" s="515">
        <f t="shared" si="348"/>
        <v>0</v>
      </c>
      <c r="AQ497" s="516">
        <f t="shared" si="349"/>
        <v>0</v>
      </c>
      <c r="AR497" s="516">
        <f t="shared" si="350"/>
        <v>0</v>
      </c>
      <c r="AS497" s="514">
        <f t="shared" si="351"/>
        <v>0</v>
      </c>
      <c r="AT497" s="516">
        <f t="shared" si="352"/>
        <v>0</v>
      </c>
      <c r="AU497" s="516">
        <f t="shared" si="353"/>
        <v>0</v>
      </c>
      <c r="AV497" s="516">
        <f t="shared" si="354"/>
        <v>0</v>
      </c>
      <c r="AW497" s="516">
        <f t="shared" si="355"/>
        <v>0</v>
      </c>
      <c r="AX497" s="516">
        <f t="shared" si="356"/>
        <v>0</v>
      </c>
      <c r="AY497" s="516">
        <f t="shared" si="357"/>
        <v>0</v>
      </c>
      <c r="AZ497" s="516">
        <f t="shared" si="358"/>
        <v>0</v>
      </c>
    </row>
    <row r="498" spans="1:52">
      <c r="A498" s="520">
        <v>1</v>
      </c>
      <c r="B498" s="522">
        <v>4</v>
      </c>
      <c r="C498" s="522">
        <v>3</v>
      </c>
      <c r="D498" s="522">
        <v>432</v>
      </c>
      <c r="E498" s="520"/>
      <c r="F498" s="520"/>
      <c r="G498" s="524" t="s">
        <v>423</v>
      </c>
      <c r="H498" s="518">
        <f>+H499</f>
        <v>0</v>
      </c>
      <c r="I498" s="518">
        <f t="shared" ref="I498:AL498" si="369">+I499</f>
        <v>0</v>
      </c>
      <c r="J498" s="518">
        <f t="shared" si="369"/>
        <v>0</v>
      </c>
      <c r="K498" s="518">
        <f t="shared" si="369"/>
        <v>0</v>
      </c>
      <c r="L498" s="518">
        <f t="shared" si="369"/>
        <v>0</v>
      </c>
      <c r="M498" s="518">
        <f t="shared" si="369"/>
        <v>0</v>
      </c>
      <c r="N498" s="518">
        <f t="shared" si="369"/>
        <v>0</v>
      </c>
      <c r="O498" s="518">
        <f t="shared" si="369"/>
        <v>0</v>
      </c>
      <c r="P498" s="518">
        <f t="shared" si="369"/>
        <v>0</v>
      </c>
      <c r="Q498" s="518">
        <f t="shared" si="369"/>
        <v>0</v>
      </c>
      <c r="R498" s="518">
        <f t="shared" si="369"/>
        <v>0</v>
      </c>
      <c r="S498" s="518">
        <f t="shared" si="369"/>
        <v>0</v>
      </c>
      <c r="T498" s="518">
        <f t="shared" si="369"/>
        <v>0</v>
      </c>
      <c r="U498" s="518">
        <f t="shared" si="369"/>
        <v>0</v>
      </c>
      <c r="V498" s="518">
        <f t="shared" si="369"/>
        <v>0</v>
      </c>
      <c r="W498" s="518">
        <f t="shared" si="369"/>
        <v>0</v>
      </c>
      <c r="X498" s="518">
        <f t="shared" si="369"/>
        <v>0</v>
      </c>
      <c r="Y498" s="518">
        <f t="shared" si="369"/>
        <v>0</v>
      </c>
      <c r="Z498" s="518">
        <f t="shared" si="369"/>
        <v>0</v>
      </c>
      <c r="AA498" s="518">
        <f t="shared" si="369"/>
        <v>0</v>
      </c>
      <c r="AB498" s="518">
        <f t="shared" si="369"/>
        <v>0</v>
      </c>
      <c r="AC498" s="518">
        <f t="shared" si="369"/>
        <v>0</v>
      </c>
      <c r="AD498" s="518">
        <f t="shared" si="369"/>
        <v>0</v>
      </c>
      <c r="AE498" s="518">
        <f t="shared" si="369"/>
        <v>0</v>
      </c>
      <c r="AF498" s="518">
        <f t="shared" si="369"/>
        <v>0</v>
      </c>
      <c r="AG498" s="518">
        <f t="shared" si="369"/>
        <v>0</v>
      </c>
      <c r="AH498" s="518">
        <f t="shared" si="369"/>
        <v>0</v>
      </c>
      <c r="AI498" s="518">
        <f t="shared" si="369"/>
        <v>0</v>
      </c>
      <c r="AJ498" s="518">
        <f t="shared" si="369"/>
        <v>0</v>
      </c>
      <c r="AK498" s="518">
        <f t="shared" si="369"/>
        <v>0</v>
      </c>
      <c r="AL498" s="518">
        <f t="shared" si="369"/>
        <v>0</v>
      </c>
      <c r="AM498" s="518">
        <v>0</v>
      </c>
      <c r="AN498" s="518">
        <f t="shared" si="342"/>
        <v>0</v>
      </c>
      <c r="AO498" s="514">
        <f t="shared" si="347"/>
        <v>0</v>
      </c>
      <c r="AP498" s="515">
        <f t="shared" si="348"/>
        <v>0</v>
      </c>
      <c r="AQ498" s="516">
        <f t="shared" si="349"/>
        <v>0</v>
      </c>
      <c r="AR498" s="516">
        <f t="shared" si="350"/>
        <v>0</v>
      </c>
      <c r="AS498" s="514">
        <f t="shared" si="351"/>
        <v>0</v>
      </c>
      <c r="AT498" s="516">
        <f t="shared" si="352"/>
        <v>0</v>
      </c>
      <c r="AU498" s="516">
        <f t="shared" si="353"/>
        <v>0</v>
      </c>
      <c r="AV498" s="516">
        <f t="shared" si="354"/>
        <v>0</v>
      </c>
      <c r="AW498" s="516">
        <f t="shared" si="355"/>
        <v>0</v>
      </c>
      <c r="AX498" s="516">
        <f t="shared" si="356"/>
        <v>0</v>
      </c>
      <c r="AY498" s="516">
        <f t="shared" si="357"/>
        <v>0</v>
      </c>
      <c r="AZ498" s="516">
        <f t="shared" si="358"/>
        <v>0</v>
      </c>
    </row>
    <row r="499" spans="1:52">
      <c r="A499" s="520">
        <v>1</v>
      </c>
      <c r="B499" s="522">
        <v>4</v>
      </c>
      <c r="C499" s="522">
        <v>3</v>
      </c>
      <c r="D499" s="522">
        <v>432</v>
      </c>
      <c r="E499" s="520">
        <v>1</v>
      </c>
      <c r="F499" s="520"/>
      <c r="G499" s="521" t="s">
        <v>424</v>
      </c>
      <c r="H499" s="519"/>
      <c r="I499" s="519"/>
      <c r="J499" s="519"/>
      <c r="K499" s="519"/>
      <c r="L499" s="519"/>
      <c r="M499" s="519"/>
      <c r="N499" s="519"/>
      <c r="O499" s="519"/>
      <c r="P499" s="519"/>
      <c r="Q499" s="519"/>
      <c r="R499" s="519"/>
      <c r="S499" s="519"/>
      <c r="T499" s="519"/>
      <c r="U499" s="519"/>
      <c r="V499" s="519"/>
      <c r="W499" s="519"/>
      <c r="X499" s="519"/>
      <c r="Y499" s="519"/>
      <c r="Z499" s="519"/>
      <c r="AA499" s="519"/>
      <c r="AB499" s="519"/>
      <c r="AC499" s="519"/>
      <c r="AD499" s="519"/>
      <c r="AE499" s="519"/>
      <c r="AF499" s="519"/>
      <c r="AG499" s="519"/>
      <c r="AH499" s="519"/>
      <c r="AI499" s="519"/>
      <c r="AJ499" s="519"/>
      <c r="AK499" s="519"/>
      <c r="AL499" s="519"/>
      <c r="AM499" s="519"/>
      <c r="AN499" s="519">
        <f t="shared" si="342"/>
        <v>0</v>
      </c>
      <c r="AO499" s="514">
        <f t="shared" si="347"/>
        <v>0</v>
      </c>
      <c r="AP499" s="515">
        <f t="shared" si="348"/>
        <v>0</v>
      </c>
      <c r="AQ499" s="516">
        <f t="shared" si="349"/>
        <v>0</v>
      </c>
      <c r="AR499" s="516">
        <f t="shared" si="350"/>
        <v>0</v>
      </c>
      <c r="AS499" s="514">
        <f t="shared" si="351"/>
        <v>0</v>
      </c>
      <c r="AT499" s="516">
        <f t="shared" si="352"/>
        <v>0</v>
      </c>
      <c r="AU499" s="516">
        <f t="shared" si="353"/>
        <v>0</v>
      </c>
      <c r="AV499" s="516">
        <f t="shared" si="354"/>
        <v>0</v>
      </c>
      <c r="AW499" s="516">
        <f t="shared" si="355"/>
        <v>0</v>
      </c>
      <c r="AX499" s="516">
        <f t="shared" si="356"/>
        <v>0</v>
      </c>
      <c r="AY499" s="516">
        <f t="shared" si="357"/>
        <v>0</v>
      </c>
      <c r="AZ499" s="516">
        <f t="shared" si="358"/>
        <v>0</v>
      </c>
    </row>
    <row r="500" spans="1:52">
      <c r="A500" s="520">
        <v>1</v>
      </c>
      <c r="B500" s="522">
        <v>4</v>
      </c>
      <c r="C500" s="520">
        <v>4</v>
      </c>
      <c r="D500" s="522"/>
      <c r="E500" s="520"/>
      <c r="F500" s="520"/>
      <c r="G500" s="524" t="s">
        <v>425</v>
      </c>
      <c r="H500" s="517">
        <f t="shared" ref="H500:AL500" si="370">+H501+H511+H513+H519</f>
        <v>255000</v>
      </c>
      <c r="I500" s="517">
        <f t="shared" si="370"/>
        <v>35000</v>
      </c>
      <c r="J500" s="517">
        <f t="shared" si="370"/>
        <v>0</v>
      </c>
      <c r="K500" s="517">
        <f t="shared" si="370"/>
        <v>0</v>
      </c>
      <c r="L500" s="517">
        <f t="shared" si="370"/>
        <v>0</v>
      </c>
      <c r="M500" s="517">
        <f t="shared" si="370"/>
        <v>150000</v>
      </c>
      <c r="N500" s="517">
        <f t="shared" si="370"/>
        <v>0</v>
      </c>
      <c r="O500" s="517">
        <f t="shared" si="370"/>
        <v>0</v>
      </c>
      <c r="P500" s="517">
        <f t="shared" si="370"/>
        <v>0</v>
      </c>
      <c r="Q500" s="517">
        <f t="shared" si="370"/>
        <v>0</v>
      </c>
      <c r="R500" s="517">
        <f t="shared" si="370"/>
        <v>0</v>
      </c>
      <c r="S500" s="517">
        <f t="shared" si="370"/>
        <v>0</v>
      </c>
      <c r="T500" s="517">
        <f t="shared" si="370"/>
        <v>0</v>
      </c>
      <c r="U500" s="517">
        <f t="shared" si="370"/>
        <v>0</v>
      </c>
      <c r="V500" s="517">
        <f t="shared" si="370"/>
        <v>0</v>
      </c>
      <c r="W500" s="517">
        <f t="shared" si="370"/>
        <v>0</v>
      </c>
      <c r="X500" s="517">
        <f t="shared" si="370"/>
        <v>0</v>
      </c>
      <c r="Y500" s="517">
        <f t="shared" si="370"/>
        <v>0</v>
      </c>
      <c r="Z500" s="517">
        <f t="shared" si="370"/>
        <v>0</v>
      </c>
      <c r="AA500" s="517">
        <f t="shared" si="370"/>
        <v>0</v>
      </c>
      <c r="AB500" s="517">
        <f t="shared" si="370"/>
        <v>0</v>
      </c>
      <c r="AC500" s="517">
        <f t="shared" si="370"/>
        <v>0</v>
      </c>
      <c r="AD500" s="517">
        <f t="shared" si="370"/>
        <v>0</v>
      </c>
      <c r="AE500" s="517">
        <f t="shared" si="370"/>
        <v>0</v>
      </c>
      <c r="AF500" s="517">
        <f t="shared" si="370"/>
        <v>0</v>
      </c>
      <c r="AG500" s="517">
        <f t="shared" si="370"/>
        <v>0</v>
      </c>
      <c r="AH500" s="517">
        <f t="shared" si="370"/>
        <v>0</v>
      </c>
      <c r="AI500" s="517">
        <f t="shared" si="370"/>
        <v>0</v>
      </c>
      <c r="AJ500" s="517">
        <f t="shared" si="370"/>
        <v>0</v>
      </c>
      <c r="AK500" s="517">
        <f t="shared" si="370"/>
        <v>0</v>
      </c>
      <c r="AL500" s="517">
        <f t="shared" si="370"/>
        <v>0</v>
      </c>
      <c r="AM500" s="517">
        <v>0</v>
      </c>
      <c r="AN500" s="517">
        <f t="shared" si="342"/>
        <v>440000</v>
      </c>
      <c r="AO500" s="514">
        <f t="shared" si="347"/>
        <v>36666.666666666664</v>
      </c>
      <c r="AP500" s="515">
        <f t="shared" si="348"/>
        <v>36666.666666666664</v>
      </c>
      <c r="AQ500" s="516">
        <f t="shared" si="349"/>
        <v>36666.666666666664</v>
      </c>
      <c r="AR500" s="516">
        <f t="shared" si="350"/>
        <v>36666.666666666664</v>
      </c>
      <c r="AS500" s="514">
        <f t="shared" si="351"/>
        <v>36666.666666666664</v>
      </c>
      <c r="AT500" s="516">
        <f t="shared" si="352"/>
        <v>36666.666666666664</v>
      </c>
      <c r="AU500" s="516">
        <f t="shared" si="353"/>
        <v>36666.666666666664</v>
      </c>
      <c r="AV500" s="516">
        <f t="shared" si="354"/>
        <v>36666.666666666664</v>
      </c>
      <c r="AW500" s="516">
        <f t="shared" si="355"/>
        <v>36666.666666666664</v>
      </c>
      <c r="AX500" s="516">
        <f t="shared" si="356"/>
        <v>36666.666666666664</v>
      </c>
      <c r="AY500" s="516">
        <f t="shared" si="357"/>
        <v>36666.666666666664</v>
      </c>
      <c r="AZ500" s="516">
        <f t="shared" si="358"/>
        <v>36666.666666666664</v>
      </c>
    </row>
    <row r="501" spans="1:52">
      <c r="A501" s="520">
        <v>1</v>
      </c>
      <c r="B501" s="522">
        <v>4</v>
      </c>
      <c r="C501" s="520">
        <v>4</v>
      </c>
      <c r="D501" s="522">
        <v>441</v>
      </c>
      <c r="E501" s="520"/>
      <c r="F501" s="520"/>
      <c r="G501" s="524" t="s">
        <v>426</v>
      </c>
      <c r="H501" s="518">
        <f t="shared" ref="H501" si="371">SUM(H502:H510)</f>
        <v>255000</v>
      </c>
      <c r="I501" s="518">
        <f t="shared" ref="I501:AL501" si="372">SUM(I502:I510)</f>
        <v>35000</v>
      </c>
      <c r="J501" s="518">
        <f t="shared" si="372"/>
        <v>0</v>
      </c>
      <c r="K501" s="518">
        <f t="shared" si="372"/>
        <v>0</v>
      </c>
      <c r="L501" s="518">
        <f t="shared" si="372"/>
        <v>0</v>
      </c>
      <c r="M501" s="518">
        <f t="shared" si="372"/>
        <v>150000</v>
      </c>
      <c r="N501" s="518">
        <f t="shared" si="372"/>
        <v>0</v>
      </c>
      <c r="O501" s="518">
        <f t="shared" si="372"/>
        <v>0</v>
      </c>
      <c r="P501" s="518">
        <f t="shared" si="372"/>
        <v>0</v>
      </c>
      <c r="Q501" s="518">
        <f t="shared" si="372"/>
        <v>0</v>
      </c>
      <c r="R501" s="518">
        <f t="shared" si="372"/>
        <v>0</v>
      </c>
      <c r="S501" s="518">
        <f t="shared" si="372"/>
        <v>0</v>
      </c>
      <c r="T501" s="518">
        <f t="shared" si="372"/>
        <v>0</v>
      </c>
      <c r="U501" s="518">
        <f t="shared" si="372"/>
        <v>0</v>
      </c>
      <c r="V501" s="518">
        <f t="shared" si="372"/>
        <v>0</v>
      </c>
      <c r="W501" s="518">
        <f t="shared" si="372"/>
        <v>0</v>
      </c>
      <c r="X501" s="518">
        <f t="shared" si="372"/>
        <v>0</v>
      </c>
      <c r="Y501" s="518">
        <f t="shared" si="372"/>
        <v>0</v>
      </c>
      <c r="Z501" s="518">
        <f t="shared" si="372"/>
        <v>0</v>
      </c>
      <c r="AA501" s="518">
        <f t="shared" si="372"/>
        <v>0</v>
      </c>
      <c r="AB501" s="518">
        <f t="shared" si="372"/>
        <v>0</v>
      </c>
      <c r="AC501" s="518">
        <f t="shared" si="372"/>
        <v>0</v>
      </c>
      <c r="AD501" s="518">
        <f t="shared" si="372"/>
        <v>0</v>
      </c>
      <c r="AE501" s="518">
        <f t="shared" si="372"/>
        <v>0</v>
      </c>
      <c r="AF501" s="518">
        <f t="shared" si="372"/>
        <v>0</v>
      </c>
      <c r="AG501" s="518">
        <f t="shared" si="372"/>
        <v>0</v>
      </c>
      <c r="AH501" s="518">
        <f t="shared" si="372"/>
        <v>0</v>
      </c>
      <c r="AI501" s="518">
        <f t="shared" si="372"/>
        <v>0</v>
      </c>
      <c r="AJ501" s="518">
        <f t="shared" si="372"/>
        <v>0</v>
      </c>
      <c r="AK501" s="518">
        <f t="shared" si="372"/>
        <v>0</v>
      </c>
      <c r="AL501" s="518">
        <f t="shared" si="372"/>
        <v>0</v>
      </c>
      <c r="AM501" s="518">
        <v>0</v>
      </c>
      <c r="AN501" s="518">
        <f t="shared" si="342"/>
        <v>440000</v>
      </c>
      <c r="AO501" s="514">
        <f t="shared" si="347"/>
        <v>36666.666666666664</v>
      </c>
      <c r="AP501" s="515">
        <f t="shared" si="348"/>
        <v>36666.666666666664</v>
      </c>
      <c r="AQ501" s="516">
        <f t="shared" si="349"/>
        <v>36666.666666666664</v>
      </c>
      <c r="AR501" s="516">
        <f t="shared" si="350"/>
        <v>36666.666666666664</v>
      </c>
      <c r="AS501" s="514">
        <f t="shared" si="351"/>
        <v>36666.666666666664</v>
      </c>
      <c r="AT501" s="516">
        <f t="shared" si="352"/>
        <v>36666.666666666664</v>
      </c>
      <c r="AU501" s="516">
        <f t="shared" si="353"/>
        <v>36666.666666666664</v>
      </c>
      <c r="AV501" s="516">
        <f t="shared" si="354"/>
        <v>36666.666666666664</v>
      </c>
      <c r="AW501" s="516">
        <f t="shared" si="355"/>
        <v>36666.666666666664</v>
      </c>
      <c r="AX501" s="516">
        <f t="shared" si="356"/>
        <v>36666.666666666664</v>
      </c>
      <c r="AY501" s="516">
        <f t="shared" si="357"/>
        <v>36666.666666666664</v>
      </c>
      <c r="AZ501" s="516">
        <f t="shared" si="358"/>
        <v>36666.666666666664</v>
      </c>
    </row>
    <row r="502" spans="1:52" s="47" customFormat="1">
      <c r="A502" s="520">
        <v>1</v>
      </c>
      <c r="B502" s="522">
        <v>4</v>
      </c>
      <c r="C502" s="520">
        <v>4</v>
      </c>
      <c r="D502" s="522">
        <v>441</v>
      </c>
      <c r="E502" s="522">
        <v>1</v>
      </c>
      <c r="F502" s="522"/>
      <c r="G502" s="521" t="s">
        <v>427</v>
      </c>
      <c r="H502" s="519"/>
      <c r="I502" s="519"/>
      <c r="J502" s="519"/>
      <c r="K502" s="519"/>
      <c r="L502" s="519"/>
      <c r="M502" s="519"/>
      <c r="N502" s="519"/>
      <c r="O502" s="519"/>
      <c r="P502" s="519"/>
      <c r="Q502" s="519"/>
      <c r="R502" s="519"/>
      <c r="S502" s="519"/>
      <c r="T502" s="519"/>
      <c r="U502" s="519"/>
      <c r="V502" s="519"/>
      <c r="W502" s="519"/>
      <c r="X502" s="519"/>
      <c r="Y502" s="519"/>
      <c r="Z502" s="519"/>
      <c r="AA502" s="519"/>
      <c r="AB502" s="519"/>
      <c r="AC502" s="519"/>
      <c r="AD502" s="519"/>
      <c r="AE502" s="519"/>
      <c r="AF502" s="519"/>
      <c r="AG502" s="519"/>
      <c r="AH502" s="519"/>
      <c r="AI502" s="519"/>
      <c r="AJ502" s="519"/>
      <c r="AK502" s="519"/>
      <c r="AL502" s="519">
        <v>0</v>
      </c>
      <c r="AM502" s="519">
        <v>0</v>
      </c>
      <c r="AN502" s="519">
        <f t="shared" si="342"/>
        <v>0</v>
      </c>
      <c r="AO502" s="514">
        <f t="shared" si="347"/>
        <v>0</v>
      </c>
      <c r="AP502" s="515">
        <f t="shared" si="348"/>
        <v>0</v>
      </c>
      <c r="AQ502" s="516">
        <f t="shared" si="349"/>
        <v>0</v>
      </c>
      <c r="AR502" s="516">
        <f t="shared" si="350"/>
        <v>0</v>
      </c>
      <c r="AS502" s="514">
        <f t="shared" si="351"/>
        <v>0</v>
      </c>
      <c r="AT502" s="516">
        <f t="shared" si="352"/>
        <v>0</v>
      </c>
      <c r="AU502" s="516">
        <f t="shared" si="353"/>
        <v>0</v>
      </c>
      <c r="AV502" s="516">
        <f t="shared" si="354"/>
        <v>0</v>
      </c>
      <c r="AW502" s="516">
        <f t="shared" si="355"/>
        <v>0</v>
      </c>
      <c r="AX502" s="516">
        <f t="shared" si="356"/>
        <v>0</v>
      </c>
      <c r="AY502" s="516">
        <f t="shared" si="357"/>
        <v>0</v>
      </c>
      <c r="AZ502" s="516">
        <f t="shared" si="358"/>
        <v>0</v>
      </c>
    </row>
    <row r="503" spans="1:52" s="47" customFormat="1">
      <c r="A503" s="520">
        <v>1</v>
      </c>
      <c r="B503" s="522">
        <v>4</v>
      </c>
      <c r="C503" s="520">
        <v>4</v>
      </c>
      <c r="D503" s="522">
        <v>441</v>
      </c>
      <c r="E503" s="522">
        <v>2</v>
      </c>
      <c r="F503" s="522"/>
      <c r="G503" s="521" t="s">
        <v>428</v>
      </c>
      <c r="H503" s="519"/>
      <c r="I503" s="519"/>
      <c r="J503" s="519"/>
      <c r="K503" s="519"/>
      <c r="L503" s="519"/>
      <c r="M503" s="519"/>
      <c r="N503" s="519"/>
      <c r="O503" s="519"/>
      <c r="P503" s="519"/>
      <c r="Q503" s="519"/>
      <c r="R503" s="519"/>
      <c r="S503" s="519"/>
      <c r="T503" s="519"/>
      <c r="U503" s="519"/>
      <c r="V503" s="519"/>
      <c r="W503" s="519"/>
      <c r="X503" s="519"/>
      <c r="Y503" s="519"/>
      <c r="Z503" s="519"/>
      <c r="AA503" s="519"/>
      <c r="AB503" s="519"/>
      <c r="AC503" s="519"/>
      <c r="AD503" s="519"/>
      <c r="AE503" s="519"/>
      <c r="AF503" s="519"/>
      <c r="AG503" s="519"/>
      <c r="AH503" s="519"/>
      <c r="AI503" s="519"/>
      <c r="AJ503" s="519"/>
      <c r="AK503" s="519"/>
      <c r="AL503" s="519"/>
      <c r="AM503" s="519"/>
      <c r="AN503" s="519">
        <f t="shared" si="342"/>
        <v>0</v>
      </c>
      <c r="AO503" s="514">
        <f t="shared" si="347"/>
        <v>0</v>
      </c>
      <c r="AP503" s="515">
        <f t="shared" si="348"/>
        <v>0</v>
      </c>
      <c r="AQ503" s="516">
        <f t="shared" si="349"/>
        <v>0</v>
      </c>
      <c r="AR503" s="516">
        <f t="shared" si="350"/>
        <v>0</v>
      </c>
      <c r="AS503" s="514">
        <f t="shared" si="351"/>
        <v>0</v>
      </c>
      <c r="AT503" s="516">
        <f t="shared" si="352"/>
        <v>0</v>
      </c>
      <c r="AU503" s="516">
        <f t="shared" si="353"/>
        <v>0</v>
      </c>
      <c r="AV503" s="516">
        <f t="shared" si="354"/>
        <v>0</v>
      </c>
      <c r="AW503" s="516">
        <f t="shared" si="355"/>
        <v>0</v>
      </c>
      <c r="AX503" s="516">
        <f t="shared" si="356"/>
        <v>0</v>
      </c>
      <c r="AY503" s="516">
        <f t="shared" si="357"/>
        <v>0</v>
      </c>
      <c r="AZ503" s="516">
        <f t="shared" si="358"/>
        <v>0</v>
      </c>
    </row>
    <row r="504" spans="1:52">
      <c r="A504" s="520">
        <v>1</v>
      </c>
      <c r="B504" s="522">
        <v>4</v>
      </c>
      <c r="C504" s="520">
        <v>4</v>
      </c>
      <c r="D504" s="522">
        <v>441</v>
      </c>
      <c r="E504" s="522">
        <v>3</v>
      </c>
      <c r="F504" s="522"/>
      <c r="G504" s="521" t="s">
        <v>429</v>
      </c>
      <c r="H504" s="519"/>
      <c r="I504" s="519"/>
      <c r="J504" s="519"/>
      <c r="K504" s="519"/>
      <c r="L504" s="519"/>
      <c r="M504" s="519"/>
      <c r="N504" s="519"/>
      <c r="O504" s="519"/>
      <c r="P504" s="519"/>
      <c r="Q504" s="519"/>
      <c r="R504" s="519"/>
      <c r="S504" s="519"/>
      <c r="T504" s="519"/>
      <c r="U504" s="519"/>
      <c r="V504" s="519"/>
      <c r="W504" s="519"/>
      <c r="X504" s="519"/>
      <c r="Y504" s="519"/>
      <c r="Z504" s="519"/>
      <c r="AA504" s="519"/>
      <c r="AB504" s="519"/>
      <c r="AC504" s="519"/>
      <c r="AD504" s="519"/>
      <c r="AE504" s="519"/>
      <c r="AF504" s="519"/>
      <c r="AG504" s="519"/>
      <c r="AH504" s="519"/>
      <c r="AI504" s="519"/>
      <c r="AJ504" s="519"/>
      <c r="AK504" s="519"/>
      <c r="AL504" s="519"/>
      <c r="AM504" s="519"/>
      <c r="AN504" s="519">
        <f t="shared" si="342"/>
        <v>0</v>
      </c>
      <c r="AO504" s="514">
        <f t="shared" si="347"/>
        <v>0</v>
      </c>
      <c r="AP504" s="515">
        <f t="shared" si="348"/>
        <v>0</v>
      </c>
      <c r="AQ504" s="516">
        <f t="shared" si="349"/>
        <v>0</v>
      </c>
      <c r="AR504" s="516">
        <f t="shared" si="350"/>
        <v>0</v>
      </c>
      <c r="AS504" s="514">
        <f t="shared" si="351"/>
        <v>0</v>
      </c>
      <c r="AT504" s="516">
        <f t="shared" si="352"/>
        <v>0</v>
      </c>
      <c r="AU504" s="516">
        <f t="shared" si="353"/>
        <v>0</v>
      </c>
      <c r="AV504" s="516">
        <f t="shared" si="354"/>
        <v>0</v>
      </c>
      <c r="AW504" s="516">
        <f t="shared" si="355"/>
        <v>0</v>
      </c>
      <c r="AX504" s="516">
        <f t="shared" si="356"/>
        <v>0</v>
      </c>
      <c r="AY504" s="516">
        <f t="shared" si="357"/>
        <v>0</v>
      </c>
      <c r="AZ504" s="516">
        <f t="shared" si="358"/>
        <v>0</v>
      </c>
    </row>
    <row r="505" spans="1:52">
      <c r="A505" s="520">
        <v>1</v>
      </c>
      <c r="B505" s="522">
        <v>4</v>
      </c>
      <c r="C505" s="520">
        <v>4</v>
      </c>
      <c r="D505" s="522">
        <v>441</v>
      </c>
      <c r="E505" s="522">
        <v>4</v>
      </c>
      <c r="F505" s="522"/>
      <c r="G505" s="521" t="s">
        <v>430</v>
      </c>
      <c r="H505" s="519"/>
      <c r="I505" s="519"/>
      <c r="J505" s="519"/>
      <c r="K505" s="519"/>
      <c r="L505" s="519"/>
      <c r="M505" s="519"/>
      <c r="N505" s="519"/>
      <c r="O505" s="519"/>
      <c r="P505" s="519"/>
      <c r="Q505" s="519"/>
      <c r="R505" s="519"/>
      <c r="S505" s="519"/>
      <c r="T505" s="519"/>
      <c r="U505" s="519"/>
      <c r="V505" s="519"/>
      <c r="W505" s="519"/>
      <c r="X505" s="519"/>
      <c r="Y505" s="519"/>
      <c r="Z505" s="519"/>
      <c r="AA505" s="519"/>
      <c r="AB505" s="519"/>
      <c r="AC505" s="519"/>
      <c r="AD505" s="519"/>
      <c r="AE505" s="519"/>
      <c r="AF505" s="519"/>
      <c r="AG505" s="519"/>
      <c r="AH505" s="519"/>
      <c r="AI505" s="519"/>
      <c r="AJ505" s="519"/>
      <c r="AK505" s="519"/>
      <c r="AL505" s="519"/>
      <c r="AM505" s="519"/>
      <c r="AN505" s="519">
        <f t="shared" si="342"/>
        <v>0</v>
      </c>
      <c r="AO505" s="514">
        <f t="shared" si="347"/>
        <v>0</v>
      </c>
      <c r="AP505" s="515">
        <f t="shared" si="348"/>
        <v>0</v>
      </c>
      <c r="AQ505" s="516">
        <f t="shared" si="349"/>
        <v>0</v>
      </c>
      <c r="AR505" s="516">
        <f t="shared" si="350"/>
        <v>0</v>
      </c>
      <c r="AS505" s="514">
        <f t="shared" si="351"/>
        <v>0</v>
      </c>
      <c r="AT505" s="516">
        <f t="shared" si="352"/>
        <v>0</v>
      </c>
      <c r="AU505" s="516">
        <f t="shared" si="353"/>
        <v>0</v>
      </c>
      <c r="AV505" s="516">
        <f t="shared" si="354"/>
        <v>0</v>
      </c>
      <c r="AW505" s="516">
        <f t="shared" si="355"/>
        <v>0</v>
      </c>
      <c r="AX505" s="516">
        <f t="shared" si="356"/>
        <v>0</v>
      </c>
      <c r="AY505" s="516">
        <f t="shared" si="357"/>
        <v>0</v>
      </c>
      <c r="AZ505" s="516">
        <f t="shared" si="358"/>
        <v>0</v>
      </c>
    </row>
    <row r="506" spans="1:52">
      <c r="A506" s="520">
        <v>1</v>
      </c>
      <c r="B506" s="522">
        <v>4</v>
      </c>
      <c r="C506" s="520">
        <v>4</v>
      </c>
      <c r="D506" s="522">
        <v>441</v>
      </c>
      <c r="E506" s="522">
        <v>5</v>
      </c>
      <c r="F506" s="522"/>
      <c r="G506" s="521" t="s">
        <v>431</v>
      </c>
      <c r="H506" s="519"/>
      <c r="I506" s="519"/>
      <c r="J506" s="519"/>
      <c r="K506" s="519"/>
      <c r="L506" s="519"/>
      <c r="M506" s="519"/>
      <c r="N506" s="519"/>
      <c r="O506" s="519"/>
      <c r="P506" s="519"/>
      <c r="Q506" s="519"/>
      <c r="R506" s="519"/>
      <c r="S506" s="519"/>
      <c r="T506" s="519"/>
      <c r="U506" s="519"/>
      <c r="V506" s="519"/>
      <c r="W506" s="519"/>
      <c r="X506" s="519"/>
      <c r="Y506" s="519"/>
      <c r="Z506" s="519"/>
      <c r="AA506" s="519"/>
      <c r="AB506" s="519"/>
      <c r="AC506" s="519"/>
      <c r="AD506" s="519"/>
      <c r="AE506" s="519"/>
      <c r="AF506" s="519"/>
      <c r="AG506" s="519"/>
      <c r="AH506" s="519"/>
      <c r="AI506" s="519"/>
      <c r="AJ506" s="519"/>
      <c r="AK506" s="519"/>
      <c r="AL506" s="519"/>
      <c r="AM506" s="519"/>
      <c r="AN506" s="519">
        <f t="shared" si="342"/>
        <v>0</v>
      </c>
      <c r="AO506" s="514">
        <f t="shared" si="347"/>
        <v>0</v>
      </c>
      <c r="AP506" s="515">
        <f t="shared" si="348"/>
        <v>0</v>
      </c>
      <c r="AQ506" s="516">
        <f t="shared" si="349"/>
        <v>0</v>
      </c>
      <c r="AR506" s="516">
        <f t="shared" si="350"/>
        <v>0</v>
      </c>
      <c r="AS506" s="514">
        <f t="shared" si="351"/>
        <v>0</v>
      </c>
      <c r="AT506" s="516">
        <f t="shared" si="352"/>
        <v>0</v>
      </c>
      <c r="AU506" s="516">
        <f t="shared" si="353"/>
        <v>0</v>
      </c>
      <c r="AV506" s="516">
        <f t="shared" si="354"/>
        <v>0</v>
      </c>
      <c r="AW506" s="516">
        <f t="shared" si="355"/>
        <v>0</v>
      </c>
      <c r="AX506" s="516">
        <f t="shared" si="356"/>
        <v>0</v>
      </c>
      <c r="AY506" s="516">
        <f t="shared" si="357"/>
        <v>0</v>
      </c>
      <c r="AZ506" s="516">
        <f t="shared" si="358"/>
        <v>0</v>
      </c>
    </row>
    <row r="507" spans="1:52" s="47" customFormat="1">
      <c r="A507" s="520">
        <v>1</v>
      </c>
      <c r="B507" s="522">
        <v>4</v>
      </c>
      <c r="C507" s="520">
        <v>4</v>
      </c>
      <c r="D507" s="522">
        <v>441</v>
      </c>
      <c r="E507" s="522">
        <v>6</v>
      </c>
      <c r="F507" s="522"/>
      <c r="G507" s="521" t="s">
        <v>432</v>
      </c>
      <c r="H507" s="519"/>
      <c r="I507" s="519"/>
      <c r="J507" s="519"/>
      <c r="K507" s="519"/>
      <c r="L507" s="519"/>
      <c r="M507" s="519"/>
      <c r="N507" s="519"/>
      <c r="O507" s="519"/>
      <c r="P507" s="519"/>
      <c r="Q507" s="519"/>
      <c r="R507" s="519"/>
      <c r="S507" s="519"/>
      <c r="T507" s="519"/>
      <c r="U507" s="519"/>
      <c r="V507" s="519"/>
      <c r="W507" s="519"/>
      <c r="X507" s="519"/>
      <c r="Y507" s="519"/>
      <c r="Z507" s="519"/>
      <c r="AA507" s="519"/>
      <c r="AB507" s="519"/>
      <c r="AC507" s="519"/>
      <c r="AD507" s="519"/>
      <c r="AE507" s="519"/>
      <c r="AF507" s="519"/>
      <c r="AG507" s="519"/>
      <c r="AH507" s="519"/>
      <c r="AI507" s="519"/>
      <c r="AJ507" s="519"/>
      <c r="AK507" s="519"/>
      <c r="AL507" s="519"/>
      <c r="AM507" s="519"/>
      <c r="AN507" s="519">
        <f t="shared" si="342"/>
        <v>0</v>
      </c>
      <c r="AO507" s="514">
        <f t="shared" si="347"/>
        <v>0</v>
      </c>
      <c r="AP507" s="515">
        <f t="shared" si="348"/>
        <v>0</v>
      </c>
      <c r="AQ507" s="516">
        <f t="shared" si="349"/>
        <v>0</v>
      </c>
      <c r="AR507" s="516">
        <f t="shared" si="350"/>
        <v>0</v>
      </c>
      <c r="AS507" s="514">
        <f t="shared" si="351"/>
        <v>0</v>
      </c>
      <c r="AT507" s="516">
        <f t="shared" si="352"/>
        <v>0</v>
      </c>
      <c r="AU507" s="516">
        <f t="shared" si="353"/>
        <v>0</v>
      </c>
      <c r="AV507" s="516">
        <f t="shared" si="354"/>
        <v>0</v>
      </c>
      <c r="AW507" s="516">
        <f t="shared" si="355"/>
        <v>0</v>
      </c>
      <c r="AX507" s="516">
        <f t="shared" si="356"/>
        <v>0</v>
      </c>
      <c r="AY507" s="516">
        <f t="shared" si="357"/>
        <v>0</v>
      </c>
      <c r="AZ507" s="516">
        <f t="shared" si="358"/>
        <v>0</v>
      </c>
    </row>
    <row r="508" spans="1:52" s="47" customFormat="1">
      <c r="A508" s="520">
        <v>1</v>
      </c>
      <c r="B508" s="522">
        <v>4</v>
      </c>
      <c r="C508" s="520">
        <v>4</v>
      </c>
      <c r="D508" s="522">
        <v>441</v>
      </c>
      <c r="E508" s="522">
        <v>7</v>
      </c>
      <c r="F508" s="522"/>
      <c r="G508" s="521" t="s">
        <v>433</v>
      </c>
      <c r="H508" s="519">
        <v>255000</v>
      </c>
      <c r="I508" s="519"/>
      <c r="J508" s="519"/>
      <c r="K508" s="519"/>
      <c r="L508" s="519"/>
      <c r="M508" s="519">
        <v>150000</v>
      </c>
      <c r="N508" s="519"/>
      <c r="O508" s="519"/>
      <c r="P508" s="519"/>
      <c r="Q508" s="519"/>
      <c r="R508" s="519"/>
      <c r="S508" s="519"/>
      <c r="T508" s="519"/>
      <c r="U508" s="519"/>
      <c r="V508" s="519"/>
      <c r="W508" s="519"/>
      <c r="X508" s="519"/>
      <c r="Y508" s="519"/>
      <c r="Z508" s="519"/>
      <c r="AA508" s="519"/>
      <c r="AB508" s="519"/>
      <c r="AC508" s="519"/>
      <c r="AD508" s="519"/>
      <c r="AE508" s="519"/>
      <c r="AF508" s="519"/>
      <c r="AG508" s="519"/>
      <c r="AH508" s="519"/>
      <c r="AI508" s="519"/>
      <c r="AJ508" s="519"/>
      <c r="AK508" s="519"/>
      <c r="AL508" s="519"/>
      <c r="AM508" s="519"/>
      <c r="AN508" s="525">
        <f t="shared" si="342"/>
        <v>405000</v>
      </c>
      <c r="AO508" s="514">
        <f t="shared" si="347"/>
        <v>33750</v>
      </c>
      <c r="AP508" s="515">
        <f t="shared" si="348"/>
        <v>33750</v>
      </c>
      <c r="AQ508" s="516">
        <f t="shared" si="349"/>
        <v>33750</v>
      </c>
      <c r="AR508" s="516">
        <f t="shared" si="350"/>
        <v>33750</v>
      </c>
      <c r="AS508" s="514">
        <f t="shared" si="351"/>
        <v>33750</v>
      </c>
      <c r="AT508" s="516">
        <f t="shared" si="352"/>
        <v>33750</v>
      </c>
      <c r="AU508" s="516">
        <f t="shared" si="353"/>
        <v>33750</v>
      </c>
      <c r="AV508" s="516">
        <f t="shared" si="354"/>
        <v>33750</v>
      </c>
      <c r="AW508" s="516">
        <f t="shared" si="355"/>
        <v>33750</v>
      </c>
      <c r="AX508" s="516">
        <f t="shared" si="356"/>
        <v>33750</v>
      </c>
      <c r="AY508" s="516">
        <f t="shared" si="357"/>
        <v>33750</v>
      </c>
      <c r="AZ508" s="516">
        <f t="shared" si="358"/>
        <v>33750</v>
      </c>
    </row>
    <row r="509" spans="1:52" s="47" customFormat="1">
      <c r="A509" s="520">
        <v>1</v>
      </c>
      <c r="B509" s="522">
        <v>4</v>
      </c>
      <c r="C509" s="520">
        <v>4</v>
      </c>
      <c r="D509" s="522">
        <v>441</v>
      </c>
      <c r="E509" s="522">
        <v>8</v>
      </c>
      <c r="F509" s="522"/>
      <c r="G509" s="521" t="s">
        <v>434</v>
      </c>
      <c r="H509" s="519"/>
      <c r="I509" s="519"/>
      <c r="J509" s="519"/>
      <c r="K509" s="519"/>
      <c r="L509" s="519"/>
      <c r="M509" s="519"/>
      <c r="N509" s="519"/>
      <c r="O509" s="519"/>
      <c r="P509" s="519"/>
      <c r="Q509" s="519"/>
      <c r="R509" s="519"/>
      <c r="S509" s="519"/>
      <c r="T509" s="519"/>
      <c r="U509" s="519"/>
      <c r="V509" s="519"/>
      <c r="W509" s="519"/>
      <c r="X509" s="519"/>
      <c r="Y509" s="519"/>
      <c r="Z509" s="519"/>
      <c r="AA509" s="519"/>
      <c r="AB509" s="519"/>
      <c r="AC509" s="519"/>
      <c r="AD509" s="519"/>
      <c r="AE509" s="519"/>
      <c r="AF509" s="519"/>
      <c r="AG509" s="519"/>
      <c r="AH509" s="519"/>
      <c r="AI509" s="519"/>
      <c r="AJ509" s="519"/>
      <c r="AK509" s="519"/>
      <c r="AL509" s="519"/>
      <c r="AM509" s="519"/>
      <c r="AN509" s="525"/>
      <c r="AO509" s="514">
        <f t="shared" si="347"/>
        <v>0</v>
      </c>
      <c r="AP509" s="515">
        <f t="shared" si="348"/>
        <v>0</v>
      </c>
      <c r="AQ509" s="516">
        <f t="shared" si="349"/>
        <v>0</v>
      </c>
      <c r="AR509" s="516">
        <f t="shared" si="350"/>
        <v>0</v>
      </c>
      <c r="AS509" s="514">
        <f t="shared" si="351"/>
        <v>0</v>
      </c>
      <c r="AT509" s="516">
        <f t="shared" si="352"/>
        <v>0</v>
      </c>
      <c r="AU509" s="516">
        <f t="shared" si="353"/>
        <v>0</v>
      </c>
      <c r="AV509" s="516">
        <f t="shared" si="354"/>
        <v>0</v>
      </c>
      <c r="AW509" s="516">
        <f t="shared" si="355"/>
        <v>0</v>
      </c>
      <c r="AX509" s="516">
        <f t="shared" si="356"/>
        <v>0</v>
      </c>
      <c r="AY509" s="516">
        <f t="shared" si="357"/>
        <v>0</v>
      </c>
      <c r="AZ509" s="516">
        <f t="shared" si="358"/>
        <v>0</v>
      </c>
    </row>
    <row r="510" spans="1:52" s="47" customFormat="1">
      <c r="A510" s="520">
        <v>1</v>
      </c>
      <c r="B510" s="522">
        <v>4</v>
      </c>
      <c r="C510" s="520">
        <v>4</v>
      </c>
      <c r="D510" s="522">
        <v>441</v>
      </c>
      <c r="E510" s="522">
        <v>9</v>
      </c>
      <c r="F510" s="522"/>
      <c r="G510" s="521" t="s">
        <v>110</v>
      </c>
      <c r="H510" s="525"/>
      <c r="I510" s="519">
        <v>35000</v>
      </c>
      <c r="J510" s="519"/>
      <c r="K510" s="519"/>
      <c r="L510" s="519"/>
      <c r="M510" s="519"/>
      <c r="N510" s="519"/>
      <c r="O510" s="519"/>
      <c r="P510" s="519"/>
      <c r="Q510" s="519"/>
      <c r="R510" s="519"/>
      <c r="S510" s="519"/>
      <c r="T510" s="519"/>
      <c r="U510" s="519"/>
      <c r="V510" s="519"/>
      <c r="W510" s="519"/>
      <c r="X510" s="519"/>
      <c r="Y510" s="519"/>
      <c r="Z510" s="519"/>
      <c r="AA510" s="519"/>
      <c r="AB510" s="519"/>
      <c r="AC510" s="519"/>
      <c r="AD510" s="519"/>
      <c r="AE510" s="519"/>
      <c r="AF510" s="519"/>
      <c r="AG510" s="519"/>
      <c r="AH510" s="519"/>
      <c r="AI510" s="519"/>
      <c r="AJ510" s="519"/>
      <c r="AK510" s="519"/>
      <c r="AL510" s="519"/>
      <c r="AM510" s="519"/>
      <c r="AN510" s="519"/>
      <c r="AO510" s="514">
        <f t="shared" si="347"/>
        <v>0</v>
      </c>
      <c r="AP510" s="515">
        <f t="shared" si="348"/>
        <v>0</v>
      </c>
      <c r="AQ510" s="516">
        <f t="shared" si="349"/>
        <v>0</v>
      </c>
      <c r="AR510" s="516">
        <f t="shared" si="350"/>
        <v>0</v>
      </c>
      <c r="AS510" s="514">
        <f t="shared" si="351"/>
        <v>0</v>
      </c>
      <c r="AT510" s="516">
        <f t="shared" si="352"/>
        <v>0</v>
      </c>
      <c r="AU510" s="516">
        <f t="shared" si="353"/>
        <v>0</v>
      </c>
      <c r="AV510" s="516">
        <f t="shared" si="354"/>
        <v>0</v>
      </c>
      <c r="AW510" s="516">
        <f t="shared" si="355"/>
        <v>0</v>
      </c>
      <c r="AX510" s="516">
        <f t="shared" si="356"/>
        <v>0</v>
      </c>
      <c r="AY510" s="516">
        <f t="shared" si="357"/>
        <v>0</v>
      </c>
      <c r="AZ510" s="516">
        <f t="shared" si="358"/>
        <v>0</v>
      </c>
    </row>
    <row r="511" spans="1:52">
      <c r="A511" s="520">
        <v>1</v>
      </c>
      <c r="B511" s="522">
        <v>4</v>
      </c>
      <c r="C511" s="520">
        <v>4</v>
      </c>
      <c r="D511" s="522">
        <v>442</v>
      </c>
      <c r="E511" s="522"/>
      <c r="F511" s="522"/>
      <c r="G511" s="524" t="s">
        <v>435</v>
      </c>
      <c r="H511" s="518">
        <f>+H512</f>
        <v>0</v>
      </c>
      <c r="I511" s="518">
        <f t="shared" ref="I511:AL511" si="373">+I512</f>
        <v>0</v>
      </c>
      <c r="J511" s="518">
        <f t="shared" si="373"/>
        <v>0</v>
      </c>
      <c r="K511" s="518">
        <f t="shared" si="373"/>
        <v>0</v>
      </c>
      <c r="L511" s="518">
        <f t="shared" si="373"/>
        <v>0</v>
      </c>
      <c r="M511" s="518">
        <f t="shared" si="373"/>
        <v>0</v>
      </c>
      <c r="N511" s="518">
        <f t="shared" si="373"/>
        <v>0</v>
      </c>
      <c r="O511" s="518">
        <f t="shared" si="373"/>
        <v>0</v>
      </c>
      <c r="P511" s="518">
        <f t="shared" si="373"/>
        <v>0</v>
      </c>
      <c r="Q511" s="518">
        <f t="shared" si="373"/>
        <v>0</v>
      </c>
      <c r="R511" s="518">
        <f t="shared" si="373"/>
        <v>0</v>
      </c>
      <c r="S511" s="518">
        <f t="shared" si="373"/>
        <v>0</v>
      </c>
      <c r="T511" s="518">
        <f t="shared" si="373"/>
        <v>0</v>
      </c>
      <c r="U511" s="518">
        <f t="shared" si="373"/>
        <v>0</v>
      </c>
      <c r="V511" s="518">
        <f t="shared" si="373"/>
        <v>0</v>
      </c>
      <c r="W511" s="518">
        <f t="shared" si="373"/>
        <v>0</v>
      </c>
      <c r="X511" s="518">
        <f t="shared" si="373"/>
        <v>0</v>
      </c>
      <c r="Y511" s="518">
        <f t="shared" si="373"/>
        <v>0</v>
      </c>
      <c r="Z511" s="518">
        <f t="shared" si="373"/>
        <v>0</v>
      </c>
      <c r="AA511" s="518">
        <f t="shared" si="373"/>
        <v>0</v>
      </c>
      <c r="AB511" s="518">
        <f t="shared" si="373"/>
        <v>0</v>
      </c>
      <c r="AC511" s="518">
        <f t="shared" si="373"/>
        <v>0</v>
      </c>
      <c r="AD511" s="518">
        <f t="shared" si="373"/>
        <v>0</v>
      </c>
      <c r="AE511" s="518">
        <f t="shared" si="373"/>
        <v>0</v>
      </c>
      <c r="AF511" s="518">
        <f t="shared" si="373"/>
        <v>0</v>
      </c>
      <c r="AG511" s="518">
        <f t="shared" si="373"/>
        <v>0</v>
      </c>
      <c r="AH511" s="518">
        <f t="shared" si="373"/>
        <v>0</v>
      </c>
      <c r="AI511" s="518">
        <f t="shared" si="373"/>
        <v>0</v>
      </c>
      <c r="AJ511" s="518">
        <f t="shared" si="373"/>
        <v>0</v>
      </c>
      <c r="AK511" s="518">
        <f t="shared" si="373"/>
        <v>0</v>
      </c>
      <c r="AL511" s="518">
        <f t="shared" si="373"/>
        <v>0</v>
      </c>
      <c r="AM511" s="518">
        <v>0</v>
      </c>
      <c r="AN511" s="518">
        <f t="shared" ref="AN511:AN556" si="374">SUM(H511:AL511)</f>
        <v>0</v>
      </c>
      <c r="AO511" s="514">
        <f t="shared" si="347"/>
        <v>0</v>
      </c>
      <c r="AP511" s="515">
        <f t="shared" si="348"/>
        <v>0</v>
      </c>
      <c r="AQ511" s="516">
        <f t="shared" si="349"/>
        <v>0</v>
      </c>
      <c r="AR511" s="516">
        <f t="shared" si="350"/>
        <v>0</v>
      </c>
      <c r="AS511" s="514">
        <f t="shared" si="351"/>
        <v>0</v>
      </c>
      <c r="AT511" s="516">
        <f t="shared" si="352"/>
        <v>0</v>
      </c>
      <c r="AU511" s="516">
        <f t="shared" si="353"/>
        <v>0</v>
      </c>
      <c r="AV511" s="516">
        <f t="shared" si="354"/>
        <v>0</v>
      </c>
      <c r="AW511" s="516">
        <f t="shared" si="355"/>
        <v>0</v>
      </c>
      <c r="AX511" s="516">
        <f t="shared" si="356"/>
        <v>0</v>
      </c>
      <c r="AY511" s="516">
        <f t="shared" si="357"/>
        <v>0</v>
      </c>
      <c r="AZ511" s="516">
        <f t="shared" si="358"/>
        <v>0</v>
      </c>
    </row>
    <row r="512" spans="1:52">
      <c r="A512" s="520">
        <v>1</v>
      </c>
      <c r="B512" s="522">
        <v>4</v>
      </c>
      <c r="C512" s="520">
        <v>4</v>
      </c>
      <c r="D512" s="522">
        <v>442</v>
      </c>
      <c r="E512" s="522">
        <v>1</v>
      </c>
      <c r="F512" s="522"/>
      <c r="G512" s="521" t="s">
        <v>436</v>
      </c>
      <c r="H512" s="519"/>
      <c r="I512" s="519"/>
      <c r="J512" s="519"/>
      <c r="K512" s="519"/>
      <c r="L512" s="519"/>
      <c r="M512" s="519"/>
      <c r="N512" s="519"/>
      <c r="O512" s="519"/>
      <c r="P512" s="519"/>
      <c r="Q512" s="519"/>
      <c r="R512" s="519"/>
      <c r="S512" s="519"/>
      <c r="T512" s="519"/>
      <c r="U512" s="519"/>
      <c r="V512" s="519"/>
      <c r="W512" s="519"/>
      <c r="X512" s="519"/>
      <c r="Y512" s="519"/>
      <c r="Z512" s="519"/>
      <c r="AA512" s="519"/>
      <c r="AB512" s="519"/>
      <c r="AC512" s="519"/>
      <c r="AD512" s="519"/>
      <c r="AE512" s="519"/>
      <c r="AF512" s="519"/>
      <c r="AG512" s="519"/>
      <c r="AH512" s="519"/>
      <c r="AI512" s="519"/>
      <c r="AJ512" s="519"/>
      <c r="AK512" s="519"/>
      <c r="AL512" s="519"/>
      <c r="AM512" s="519"/>
      <c r="AN512" s="519">
        <f t="shared" si="374"/>
        <v>0</v>
      </c>
      <c r="AO512" s="514">
        <f t="shared" si="347"/>
        <v>0</v>
      </c>
      <c r="AP512" s="515">
        <f t="shared" si="348"/>
        <v>0</v>
      </c>
      <c r="AQ512" s="516">
        <f t="shared" si="349"/>
        <v>0</v>
      </c>
      <c r="AR512" s="516">
        <f t="shared" si="350"/>
        <v>0</v>
      </c>
      <c r="AS512" s="514">
        <f t="shared" si="351"/>
        <v>0</v>
      </c>
      <c r="AT512" s="516">
        <f t="shared" si="352"/>
        <v>0</v>
      </c>
      <c r="AU512" s="516">
        <f t="shared" si="353"/>
        <v>0</v>
      </c>
      <c r="AV512" s="516">
        <f t="shared" si="354"/>
        <v>0</v>
      </c>
      <c r="AW512" s="516">
        <f t="shared" si="355"/>
        <v>0</v>
      </c>
      <c r="AX512" s="516">
        <f t="shared" si="356"/>
        <v>0</v>
      </c>
      <c r="AY512" s="516">
        <f t="shared" si="357"/>
        <v>0</v>
      </c>
      <c r="AZ512" s="516">
        <f t="shared" si="358"/>
        <v>0</v>
      </c>
    </row>
    <row r="513" spans="1:52">
      <c r="A513" s="520">
        <v>1</v>
      </c>
      <c r="B513" s="522">
        <v>4</v>
      </c>
      <c r="C513" s="520">
        <v>4</v>
      </c>
      <c r="D513" s="522">
        <v>443</v>
      </c>
      <c r="E513" s="522"/>
      <c r="F513" s="522"/>
      <c r="G513" s="524" t="s">
        <v>437</v>
      </c>
      <c r="H513" s="518">
        <f>SUM(H514:H520)</f>
        <v>0</v>
      </c>
      <c r="I513" s="518">
        <f>SUM(I514:I518)</f>
        <v>0</v>
      </c>
      <c r="J513" s="518">
        <f t="shared" ref="J513:AL513" si="375">SUM(J514:J518)</f>
        <v>0</v>
      </c>
      <c r="K513" s="518">
        <f t="shared" si="375"/>
        <v>0</v>
      </c>
      <c r="L513" s="518">
        <f t="shared" si="375"/>
        <v>0</v>
      </c>
      <c r="M513" s="518">
        <f t="shared" si="375"/>
        <v>0</v>
      </c>
      <c r="N513" s="518">
        <f>SUM(N514:N518)</f>
        <v>0</v>
      </c>
      <c r="O513" s="518">
        <f t="shared" si="375"/>
        <v>0</v>
      </c>
      <c r="P513" s="518">
        <f t="shared" si="375"/>
        <v>0</v>
      </c>
      <c r="Q513" s="518">
        <f t="shared" si="375"/>
        <v>0</v>
      </c>
      <c r="R513" s="518">
        <f t="shared" si="375"/>
        <v>0</v>
      </c>
      <c r="S513" s="518">
        <f t="shared" si="375"/>
        <v>0</v>
      </c>
      <c r="T513" s="518">
        <f t="shared" si="375"/>
        <v>0</v>
      </c>
      <c r="U513" s="518">
        <f t="shared" si="375"/>
        <v>0</v>
      </c>
      <c r="V513" s="518">
        <f t="shared" si="375"/>
        <v>0</v>
      </c>
      <c r="W513" s="518">
        <f t="shared" si="375"/>
        <v>0</v>
      </c>
      <c r="X513" s="518">
        <f t="shared" si="375"/>
        <v>0</v>
      </c>
      <c r="Y513" s="518">
        <f t="shared" si="375"/>
        <v>0</v>
      </c>
      <c r="Z513" s="518">
        <f t="shared" si="375"/>
        <v>0</v>
      </c>
      <c r="AA513" s="518">
        <f t="shared" si="375"/>
        <v>0</v>
      </c>
      <c r="AB513" s="518">
        <f t="shared" si="375"/>
        <v>0</v>
      </c>
      <c r="AC513" s="518">
        <f t="shared" si="375"/>
        <v>0</v>
      </c>
      <c r="AD513" s="518">
        <f t="shared" si="375"/>
        <v>0</v>
      </c>
      <c r="AE513" s="518">
        <f t="shared" si="375"/>
        <v>0</v>
      </c>
      <c r="AF513" s="518">
        <f t="shared" si="375"/>
        <v>0</v>
      </c>
      <c r="AG513" s="518">
        <f t="shared" si="375"/>
        <v>0</v>
      </c>
      <c r="AH513" s="518">
        <f t="shared" si="375"/>
        <v>0</v>
      </c>
      <c r="AI513" s="518">
        <f t="shared" si="375"/>
        <v>0</v>
      </c>
      <c r="AJ513" s="518">
        <f t="shared" si="375"/>
        <v>0</v>
      </c>
      <c r="AK513" s="518">
        <f t="shared" si="375"/>
        <v>0</v>
      </c>
      <c r="AL513" s="518">
        <f t="shared" si="375"/>
        <v>0</v>
      </c>
      <c r="AM513" s="518">
        <v>0</v>
      </c>
      <c r="AN513" s="518">
        <f t="shared" si="374"/>
        <v>0</v>
      </c>
      <c r="AO513" s="514">
        <f t="shared" si="347"/>
        <v>0</v>
      </c>
      <c r="AP513" s="515">
        <f t="shared" si="348"/>
        <v>0</v>
      </c>
      <c r="AQ513" s="516">
        <f t="shared" si="349"/>
        <v>0</v>
      </c>
      <c r="AR513" s="516">
        <f t="shared" si="350"/>
        <v>0</v>
      </c>
      <c r="AS513" s="514">
        <f t="shared" si="351"/>
        <v>0</v>
      </c>
      <c r="AT513" s="516">
        <f t="shared" si="352"/>
        <v>0</v>
      </c>
      <c r="AU513" s="516">
        <f t="shared" si="353"/>
        <v>0</v>
      </c>
      <c r="AV513" s="516">
        <f t="shared" si="354"/>
        <v>0</v>
      </c>
      <c r="AW513" s="516">
        <f t="shared" si="355"/>
        <v>0</v>
      </c>
      <c r="AX513" s="516">
        <f t="shared" si="356"/>
        <v>0</v>
      </c>
      <c r="AY513" s="516">
        <f t="shared" si="357"/>
        <v>0</v>
      </c>
      <c r="AZ513" s="516">
        <f t="shared" si="358"/>
        <v>0</v>
      </c>
    </row>
    <row r="514" spans="1:52" s="47" customFormat="1">
      <c r="A514" s="520">
        <v>1</v>
      </c>
      <c r="B514" s="522">
        <v>4</v>
      </c>
      <c r="C514" s="520">
        <v>4</v>
      </c>
      <c r="D514" s="522">
        <v>443</v>
      </c>
      <c r="E514" s="522">
        <v>1</v>
      </c>
      <c r="F514" s="522"/>
      <c r="G514" s="521" t="s">
        <v>438</v>
      </c>
      <c r="H514" s="519"/>
      <c r="I514" s="519"/>
      <c r="J514" s="519"/>
      <c r="K514" s="519"/>
      <c r="L514" s="519"/>
      <c r="M514" s="519"/>
      <c r="N514" s="519"/>
      <c r="O514" s="519"/>
      <c r="P514" s="519"/>
      <c r="Q514" s="519"/>
      <c r="R514" s="519"/>
      <c r="S514" s="519"/>
      <c r="T514" s="519"/>
      <c r="U514" s="519"/>
      <c r="V514" s="519"/>
      <c r="W514" s="519"/>
      <c r="X514" s="519"/>
      <c r="Y514" s="519"/>
      <c r="Z514" s="519"/>
      <c r="AA514" s="519"/>
      <c r="AB514" s="519"/>
      <c r="AC514" s="519"/>
      <c r="AD514" s="519"/>
      <c r="AE514" s="519"/>
      <c r="AF514" s="519"/>
      <c r="AG514" s="519"/>
      <c r="AH514" s="519"/>
      <c r="AI514" s="519"/>
      <c r="AJ514" s="519"/>
      <c r="AK514" s="519"/>
      <c r="AL514" s="519"/>
      <c r="AM514" s="519"/>
      <c r="AN514" s="519">
        <f t="shared" si="374"/>
        <v>0</v>
      </c>
      <c r="AO514" s="514">
        <f t="shared" si="347"/>
        <v>0</v>
      </c>
      <c r="AP514" s="515">
        <f t="shared" si="348"/>
        <v>0</v>
      </c>
      <c r="AQ514" s="516">
        <f t="shared" si="349"/>
        <v>0</v>
      </c>
      <c r="AR514" s="516">
        <f t="shared" si="350"/>
        <v>0</v>
      </c>
      <c r="AS514" s="514">
        <f t="shared" si="351"/>
        <v>0</v>
      </c>
      <c r="AT514" s="516">
        <f t="shared" si="352"/>
        <v>0</v>
      </c>
      <c r="AU514" s="516">
        <f t="shared" si="353"/>
        <v>0</v>
      </c>
      <c r="AV514" s="516">
        <f t="shared" si="354"/>
        <v>0</v>
      </c>
      <c r="AW514" s="516">
        <f t="shared" si="355"/>
        <v>0</v>
      </c>
      <c r="AX514" s="516">
        <f t="shared" si="356"/>
        <v>0</v>
      </c>
      <c r="AY514" s="516">
        <f t="shared" si="357"/>
        <v>0</v>
      </c>
      <c r="AZ514" s="516">
        <f t="shared" si="358"/>
        <v>0</v>
      </c>
    </row>
    <row r="515" spans="1:52">
      <c r="A515" s="520">
        <v>1</v>
      </c>
      <c r="B515" s="522">
        <v>4</v>
      </c>
      <c r="C515" s="520">
        <v>4</v>
      </c>
      <c r="D515" s="522">
        <v>443</v>
      </c>
      <c r="E515" s="522">
        <v>2</v>
      </c>
      <c r="F515" s="522"/>
      <c r="G515" s="524" t="s">
        <v>439</v>
      </c>
      <c r="H515" s="518"/>
      <c r="I515" s="518"/>
      <c r="J515" s="518"/>
      <c r="K515" s="518"/>
      <c r="L515" s="518"/>
      <c r="M515" s="518"/>
      <c r="N515" s="518"/>
      <c r="O515" s="518"/>
      <c r="P515" s="518"/>
      <c r="Q515" s="518"/>
      <c r="R515" s="518"/>
      <c r="S515" s="518"/>
      <c r="T515" s="518"/>
      <c r="U515" s="518"/>
      <c r="V515" s="518"/>
      <c r="W515" s="518"/>
      <c r="X515" s="518"/>
      <c r="Y515" s="518"/>
      <c r="Z515" s="518"/>
      <c r="AA515" s="518"/>
      <c r="AB515" s="518"/>
      <c r="AC515" s="518"/>
      <c r="AD515" s="518"/>
      <c r="AE515" s="518"/>
      <c r="AF515" s="518"/>
      <c r="AG515" s="518"/>
      <c r="AH515" s="518"/>
      <c r="AI515" s="518"/>
      <c r="AJ515" s="518"/>
      <c r="AK515" s="518"/>
      <c r="AL515" s="518"/>
      <c r="AM515" s="518"/>
      <c r="AN515" s="518">
        <f t="shared" si="374"/>
        <v>0</v>
      </c>
      <c r="AO515" s="514">
        <f t="shared" si="347"/>
        <v>0</v>
      </c>
      <c r="AP515" s="515">
        <f t="shared" si="348"/>
        <v>0</v>
      </c>
      <c r="AQ515" s="516">
        <f t="shared" si="349"/>
        <v>0</v>
      </c>
      <c r="AR515" s="516">
        <f t="shared" si="350"/>
        <v>0</v>
      </c>
      <c r="AS515" s="514">
        <f t="shared" si="351"/>
        <v>0</v>
      </c>
      <c r="AT515" s="516">
        <f t="shared" si="352"/>
        <v>0</v>
      </c>
      <c r="AU515" s="516">
        <f t="shared" si="353"/>
        <v>0</v>
      </c>
      <c r="AV515" s="516">
        <f t="shared" si="354"/>
        <v>0</v>
      </c>
      <c r="AW515" s="516">
        <f t="shared" si="355"/>
        <v>0</v>
      </c>
      <c r="AX515" s="516">
        <f t="shared" si="356"/>
        <v>0</v>
      </c>
      <c r="AY515" s="516">
        <f t="shared" si="357"/>
        <v>0</v>
      </c>
      <c r="AZ515" s="516">
        <f t="shared" si="358"/>
        <v>0</v>
      </c>
    </row>
    <row r="516" spans="1:52" s="47" customFormat="1">
      <c r="A516" s="520">
        <v>1</v>
      </c>
      <c r="B516" s="522">
        <v>4</v>
      </c>
      <c r="C516" s="520">
        <v>4</v>
      </c>
      <c r="D516" s="522">
        <v>443</v>
      </c>
      <c r="E516" s="522">
        <v>3</v>
      </c>
      <c r="F516" s="522"/>
      <c r="G516" s="521" t="s">
        <v>440</v>
      </c>
      <c r="H516" s="519"/>
      <c r="I516" s="519"/>
      <c r="J516" s="519"/>
      <c r="K516" s="519"/>
      <c r="L516" s="519"/>
      <c r="M516" s="519"/>
      <c r="N516" s="519"/>
      <c r="O516" s="519"/>
      <c r="P516" s="519"/>
      <c r="Q516" s="519"/>
      <c r="R516" s="519"/>
      <c r="S516" s="519"/>
      <c r="T516" s="519"/>
      <c r="U516" s="519"/>
      <c r="V516" s="519"/>
      <c r="W516" s="519"/>
      <c r="X516" s="519"/>
      <c r="Y516" s="519"/>
      <c r="Z516" s="519"/>
      <c r="AA516" s="519"/>
      <c r="AB516" s="519"/>
      <c r="AC516" s="519"/>
      <c r="AD516" s="519"/>
      <c r="AE516" s="519"/>
      <c r="AF516" s="519"/>
      <c r="AG516" s="519"/>
      <c r="AH516" s="519"/>
      <c r="AI516" s="519"/>
      <c r="AJ516" s="519"/>
      <c r="AK516" s="519"/>
      <c r="AL516" s="519"/>
      <c r="AM516" s="519"/>
      <c r="AN516" s="519">
        <f t="shared" si="374"/>
        <v>0</v>
      </c>
      <c r="AO516" s="514">
        <f t="shared" si="347"/>
        <v>0</v>
      </c>
      <c r="AP516" s="515">
        <f t="shared" si="348"/>
        <v>0</v>
      </c>
      <c r="AQ516" s="516">
        <f t="shared" si="349"/>
        <v>0</v>
      </c>
      <c r="AR516" s="516">
        <f t="shared" si="350"/>
        <v>0</v>
      </c>
      <c r="AS516" s="514">
        <f t="shared" si="351"/>
        <v>0</v>
      </c>
      <c r="AT516" s="516">
        <f t="shared" si="352"/>
        <v>0</v>
      </c>
      <c r="AU516" s="516">
        <f t="shared" si="353"/>
        <v>0</v>
      </c>
      <c r="AV516" s="516">
        <f t="shared" si="354"/>
        <v>0</v>
      </c>
      <c r="AW516" s="516">
        <f t="shared" si="355"/>
        <v>0</v>
      </c>
      <c r="AX516" s="516">
        <f t="shared" si="356"/>
        <v>0</v>
      </c>
      <c r="AY516" s="516">
        <f t="shared" si="357"/>
        <v>0</v>
      </c>
      <c r="AZ516" s="516">
        <f t="shared" si="358"/>
        <v>0</v>
      </c>
    </row>
    <row r="517" spans="1:52">
      <c r="A517" s="520">
        <v>1</v>
      </c>
      <c r="B517" s="522">
        <v>4</v>
      </c>
      <c r="C517" s="520">
        <v>4</v>
      </c>
      <c r="D517" s="522">
        <v>443</v>
      </c>
      <c r="E517" s="522">
        <v>4</v>
      </c>
      <c r="F517" s="522"/>
      <c r="G517" s="521" t="s">
        <v>441</v>
      </c>
      <c r="H517" s="519"/>
      <c r="I517" s="519"/>
      <c r="J517" s="519"/>
      <c r="K517" s="519"/>
      <c r="L517" s="519"/>
      <c r="M517" s="519"/>
      <c r="N517" s="527"/>
      <c r="O517" s="519"/>
      <c r="P517" s="519"/>
      <c r="Q517" s="519"/>
      <c r="R517" s="519"/>
      <c r="S517" s="519"/>
      <c r="T517" s="519"/>
      <c r="U517" s="519"/>
      <c r="V517" s="519"/>
      <c r="W517" s="519"/>
      <c r="X517" s="519"/>
      <c r="Y517" s="519"/>
      <c r="Z517" s="519"/>
      <c r="AA517" s="519"/>
      <c r="AB517" s="519"/>
      <c r="AC517" s="519"/>
      <c r="AD517" s="519"/>
      <c r="AE517" s="519"/>
      <c r="AF517" s="519"/>
      <c r="AG517" s="519"/>
      <c r="AH517" s="519"/>
      <c r="AI517" s="519"/>
      <c r="AJ517" s="519"/>
      <c r="AK517" s="519"/>
      <c r="AL517" s="519"/>
      <c r="AM517" s="519"/>
      <c r="AN517" s="519">
        <f t="shared" si="374"/>
        <v>0</v>
      </c>
      <c r="AO517" s="514">
        <f t="shared" si="347"/>
        <v>0</v>
      </c>
      <c r="AP517" s="515">
        <f t="shared" si="348"/>
        <v>0</v>
      </c>
      <c r="AQ517" s="516">
        <f t="shared" si="349"/>
        <v>0</v>
      </c>
      <c r="AR517" s="516">
        <f t="shared" si="350"/>
        <v>0</v>
      </c>
      <c r="AS517" s="514">
        <f t="shared" si="351"/>
        <v>0</v>
      </c>
      <c r="AT517" s="516">
        <f t="shared" si="352"/>
        <v>0</v>
      </c>
      <c r="AU517" s="516">
        <f t="shared" si="353"/>
        <v>0</v>
      </c>
      <c r="AV517" s="516">
        <f t="shared" si="354"/>
        <v>0</v>
      </c>
      <c r="AW517" s="516">
        <f t="shared" si="355"/>
        <v>0</v>
      </c>
      <c r="AX517" s="516">
        <f t="shared" si="356"/>
        <v>0</v>
      </c>
      <c r="AY517" s="516">
        <f t="shared" si="357"/>
        <v>0</v>
      </c>
      <c r="AZ517" s="516">
        <f t="shared" si="358"/>
        <v>0</v>
      </c>
    </row>
    <row r="518" spans="1:52">
      <c r="A518" s="520">
        <v>1</v>
      </c>
      <c r="B518" s="522">
        <v>4</v>
      </c>
      <c r="C518" s="520">
        <v>4</v>
      </c>
      <c r="D518" s="522">
        <v>443</v>
      </c>
      <c r="E518" s="522">
        <v>5</v>
      </c>
      <c r="F518" s="522"/>
      <c r="G518" s="521" t="s">
        <v>442</v>
      </c>
      <c r="H518" s="519">
        <v>0</v>
      </c>
      <c r="I518" s="519"/>
      <c r="J518" s="519"/>
      <c r="K518" s="519"/>
      <c r="L518" s="519"/>
      <c r="M518" s="519"/>
      <c r="N518" s="519"/>
      <c r="O518" s="519"/>
      <c r="P518" s="519"/>
      <c r="Q518" s="519"/>
      <c r="R518" s="519"/>
      <c r="S518" s="519"/>
      <c r="T518" s="519"/>
      <c r="U518" s="519"/>
      <c r="V518" s="519"/>
      <c r="W518" s="519"/>
      <c r="X518" s="519"/>
      <c r="Y518" s="519"/>
      <c r="Z518" s="519"/>
      <c r="AA518" s="519"/>
      <c r="AB518" s="519"/>
      <c r="AC518" s="519"/>
      <c r="AD518" s="519"/>
      <c r="AE518" s="519"/>
      <c r="AF518" s="519"/>
      <c r="AG518" s="519"/>
      <c r="AH518" s="519"/>
      <c r="AI518" s="519"/>
      <c r="AJ518" s="519"/>
      <c r="AK518" s="519"/>
      <c r="AL518" s="519"/>
      <c r="AM518" s="519"/>
      <c r="AN518" s="519">
        <f t="shared" si="374"/>
        <v>0</v>
      </c>
      <c r="AO518" s="514">
        <f t="shared" si="347"/>
        <v>0</v>
      </c>
      <c r="AP518" s="515">
        <f t="shared" si="348"/>
        <v>0</v>
      </c>
      <c r="AQ518" s="516">
        <f t="shared" si="349"/>
        <v>0</v>
      </c>
      <c r="AR518" s="516">
        <f t="shared" si="350"/>
        <v>0</v>
      </c>
      <c r="AS518" s="514">
        <f t="shared" si="351"/>
        <v>0</v>
      </c>
      <c r="AT518" s="516">
        <f t="shared" si="352"/>
        <v>0</v>
      </c>
      <c r="AU518" s="516">
        <f t="shared" si="353"/>
        <v>0</v>
      </c>
      <c r="AV518" s="516">
        <f t="shared" si="354"/>
        <v>0</v>
      </c>
      <c r="AW518" s="516">
        <f t="shared" si="355"/>
        <v>0</v>
      </c>
      <c r="AX518" s="516">
        <f t="shared" si="356"/>
        <v>0</v>
      </c>
      <c r="AY518" s="516">
        <f t="shared" si="357"/>
        <v>0</v>
      </c>
      <c r="AZ518" s="516">
        <f t="shared" si="358"/>
        <v>0</v>
      </c>
    </row>
    <row r="519" spans="1:52">
      <c r="A519" s="520">
        <v>1</v>
      </c>
      <c r="B519" s="522">
        <v>4</v>
      </c>
      <c r="C519" s="520">
        <v>4</v>
      </c>
      <c r="D519" s="522">
        <v>444</v>
      </c>
      <c r="E519" s="522"/>
      <c r="F519" s="522"/>
      <c r="G519" s="524" t="s">
        <v>443</v>
      </c>
      <c r="H519" s="518">
        <f>+H520</f>
        <v>0</v>
      </c>
      <c r="I519" s="518">
        <f t="shared" ref="I519:AL519" si="376">+I520</f>
        <v>0</v>
      </c>
      <c r="J519" s="518">
        <f t="shared" si="376"/>
        <v>0</v>
      </c>
      <c r="K519" s="518">
        <f t="shared" si="376"/>
        <v>0</v>
      </c>
      <c r="L519" s="518">
        <f t="shared" si="376"/>
        <v>0</v>
      </c>
      <c r="M519" s="518">
        <f t="shared" si="376"/>
        <v>0</v>
      </c>
      <c r="N519" s="518">
        <f t="shared" si="376"/>
        <v>0</v>
      </c>
      <c r="O519" s="518">
        <f t="shared" si="376"/>
        <v>0</v>
      </c>
      <c r="P519" s="518">
        <f t="shared" si="376"/>
        <v>0</v>
      </c>
      <c r="Q519" s="518">
        <f t="shared" si="376"/>
        <v>0</v>
      </c>
      <c r="R519" s="518">
        <f t="shared" si="376"/>
        <v>0</v>
      </c>
      <c r="S519" s="518">
        <f t="shared" si="376"/>
        <v>0</v>
      </c>
      <c r="T519" s="518">
        <f t="shared" si="376"/>
        <v>0</v>
      </c>
      <c r="U519" s="518">
        <f t="shared" si="376"/>
        <v>0</v>
      </c>
      <c r="V519" s="518">
        <f t="shared" si="376"/>
        <v>0</v>
      </c>
      <c r="W519" s="518">
        <f t="shared" si="376"/>
        <v>0</v>
      </c>
      <c r="X519" s="518">
        <f t="shared" si="376"/>
        <v>0</v>
      </c>
      <c r="Y519" s="518">
        <f t="shared" si="376"/>
        <v>0</v>
      </c>
      <c r="Z519" s="518">
        <f t="shared" si="376"/>
        <v>0</v>
      </c>
      <c r="AA519" s="518">
        <f t="shared" si="376"/>
        <v>0</v>
      </c>
      <c r="AB519" s="518">
        <f t="shared" si="376"/>
        <v>0</v>
      </c>
      <c r="AC519" s="518">
        <f t="shared" si="376"/>
        <v>0</v>
      </c>
      <c r="AD519" s="518">
        <f t="shared" si="376"/>
        <v>0</v>
      </c>
      <c r="AE519" s="518">
        <f t="shared" si="376"/>
        <v>0</v>
      </c>
      <c r="AF519" s="518">
        <f t="shared" si="376"/>
        <v>0</v>
      </c>
      <c r="AG519" s="518">
        <f t="shared" si="376"/>
        <v>0</v>
      </c>
      <c r="AH519" s="518">
        <f t="shared" si="376"/>
        <v>0</v>
      </c>
      <c r="AI519" s="518">
        <f t="shared" si="376"/>
        <v>0</v>
      </c>
      <c r="AJ519" s="518">
        <f t="shared" si="376"/>
        <v>0</v>
      </c>
      <c r="AK519" s="518">
        <f t="shared" si="376"/>
        <v>0</v>
      </c>
      <c r="AL519" s="518">
        <f t="shared" si="376"/>
        <v>0</v>
      </c>
      <c r="AM519" s="518">
        <v>0</v>
      </c>
      <c r="AN519" s="518">
        <f t="shared" si="374"/>
        <v>0</v>
      </c>
      <c r="AO519" s="514">
        <f t="shared" si="347"/>
        <v>0</v>
      </c>
      <c r="AP519" s="515">
        <f t="shared" si="348"/>
        <v>0</v>
      </c>
      <c r="AQ519" s="516">
        <f t="shared" si="349"/>
        <v>0</v>
      </c>
      <c r="AR519" s="516">
        <f t="shared" si="350"/>
        <v>0</v>
      </c>
      <c r="AS519" s="514">
        <f t="shared" si="351"/>
        <v>0</v>
      </c>
      <c r="AT519" s="516">
        <f t="shared" si="352"/>
        <v>0</v>
      </c>
      <c r="AU519" s="516">
        <f t="shared" si="353"/>
        <v>0</v>
      </c>
      <c r="AV519" s="516">
        <f t="shared" si="354"/>
        <v>0</v>
      </c>
      <c r="AW519" s="516">
        <f t="shared" si="355"/>
        <v>0</v>
      </c>
      <c r="AX519" s="516">
        <f t="shared" si="356"/>
        <v>0</v>
      </c>
      <c r="AY519" s="516">
        <f t="shared" si="357"/>
        <v>0</v>
      </c>
      <c r="AZ519" s="516">
        <f t="shared" si="358"/>
        <v>0</v>
      </c>
    </row>
    <row r="520" spans="1:52">
      <c r="A520" s="520">
        <v>1</v>
      </c>
      <c r="B520" s="522">
        <v>4</v>
      </c>
      <c r="C520" s="520">
        <v>4</v>
      </c>
      <c r="D520" s="522">
        <v>444</v>
      </c>
      <c r="E520" s="522">
        <v>1</v>
      </c>
      <c r="F520" s="522"/>
      <c r="G520" s="521" t="s">
        <v>444</v>
      </c>
      <c r="H520" s="519"/>
      <c r="I520" s="519"/>
      <c r="J520" s="519"/>
      <c r="K520" s="519"/>
      <c r="L520" s="519"/>
      <c r="M520" s="519"/>
      <c r="N520" s="519"/>
      <c r="O520" s="519"/>
      <c r="P520" s="519"/>
      <c r="Q520" s="519"/>
      <c r="R520" s="519"/>
      <c r="S520" s="519"/>
      <c r="T520" s="519"/>
      <c r="U520" s="519"/>
      <c r="V520" s="519"/>
      <c r="W520" s="519"/>
      <c r="X520" s="519"/>
      <c r="Y520" s="519"/>
      <c r="Z520" s="519"/>
      <c r="AA520" s="519"/>
      <c r="AB520" s="519"/>
      <c r="AC520" s="519"/>
      <c r="AD520" s="519"/>
      <c r="AE520" s="519"/>
      <c r="AF520" s="519"/>
      <c r="AG520" s="519"/>
      <c r="AH520" s="519"/>
      <c r="AI520" s="519"/>
      <c r="AJ520" s="519"/>
      <c r="AK520" s="519"/>
      <c r="AL520" s="519"/>
      <c r="AM520" s="519"/>
      <c r="AN520" s="519">
        <f t="shared" si="374"/>
        <v>0</v>
      </c>
      <c r="AO520" s="514">
        <f t="shared" si="347"/>
        <v>0</v>
      </c>
      <c r="AP520" s="515">
        <f t="shared" si="348"/>
        <v>0</v>
      </c>
      <c r="AQ520" s="516">
        <f t="shared" si="349"/>
        <v>0</v>
      </c>
      <c r="AR520" s="516">
        <f t="shared" si="350"/>
        <v>0</v>
      </c>
      <c r="AS520" s="514">
        <f t="shared" si="351"/>
        <v>0</v>
      </c>
      <c r="AT520" s="516">
        <f t="shared" si="352"/>
        <v>0</v>
      </c>
      <c r="AU520" s="516">
        <f t="shared" si="353"/>
        <v>0</v>
      </c>
      <c r="AV520" s="516">
        <f t="shared" si="354"/>
        <v>0</v>
      </c>
      <c r="AW520" s="516">
        <f t="shared" si="355"/>
        <v>0</v>
      </c>
      <c r="AX520" s="516">
        <f t="shared" si="356"/>
        <v>0</v>
      </c>
      <c r="AY520" s="516">
        <f t="shared" si="357"/>
        <v>0</v>
      </c>
      <c r="AZ520" s="516">
        <f t="shared" si="358"/>
        <v>0</v>
      </c>
    </row>
    <row r="521" spans="1:52">
      <c r="A521" s="520">
        <v>1</v>
      </c>
      <c r="B521" s="522">
        <v>4</v>
      </c>
      <c r="C521" s="522">
        <v>5</v>
      </c>
      <c r="D521" s="522"/>
      <c r="E521" s="522"/>
      <c r="F521" s="522"/>
      <c r="G521" s="524" t="s">
        <v>445</v>
      </c>
      <c r="H521" s="517">
        <f>+H522+H524+H526</f>
        <v>0</v>
      </c>
      <c r="I521" s="517">
        <f t="shared" ref="I521:AL521" si="377">+I522+I524+I526</f>
        <v>0</v>
      </c>
      <c r="J521" s="517">
        <f t="shared" si="377"/>
        <v>0</v>
      </c>
      <c r="K521" s="517">
        <f t="shared" si="377"/>
        <v>0</v>
      </c>
      <c r="L521" s="517">
        <f t="shared" si="377"/>
        <v>0</v>
      </c>
      <c r="M521" s="517">
        <f t="shared" si="377"/>
        <v>0</v>
      </c>
      <c r="N521" s="517">
        <f t="shared" si="377"/>
        <v>0</v>
      </c>
      <c r="O521" s="517">
        <f t="shared" si="377"/>
        <v>0</v>
      </c>
      <c r="P521" s="517">
        <f t="shared" si="377"/>
        <v>0</v>
      </c>
      <c r="Q521" s="517">
        <f t="shared" si="377"/>
        <v>0</v>
      </c>
      <c r="R521" s="517">
        <f t="shared" si="377"/>
        <v>0</v>
      </c>
      <c r="S521" s="517">
        <f t="shared" si="377"/>
        <v>0</v>
      </c>
      <c r="T521" s="517">
        <f t="shared" si="377"/>
        <v>0</v>
      </c>
      <c r="U521" s="517">
        <f t="shared" si="377"/>
        <v>0</v>
      </c>
      <c r="V521" s="517">
        <f t="shared" si="377"/>
        <v>0</v>
      </c>
      <c r="W521" s="517">
        <f t="shared" si="377"/>
        <v>0</v>
      </c>
      <c r="X521" s="517">
        <f t="shared" si="377"/>
        <v>0</v>
      </c>
      <c r="Y521" s="517">
        <f t="shared" si="377"/>
        <v>0</v>
      </c>
      <c r="Z521" s="517">
        <f t="shared" si="377"/>
        <v>0</v>
      </c>
      <c r="AA521" s="517">
        <f t="shared" si="377"/>
        <v>0</v>
      </c>
      <c r="AB521" s="517">
        <f t="shared" si="377"/>
        <v>0</v>
      </c>
      <c r="AC521" s="517">
        <f t="shared" si="377"/>
        <v>0</v>
      </c>
      <c r="AD521" s="517">
        <f t="shared" si="377"/>
        <v>0</v>
      </c>
      <c r="AE521" s="517">
        <f t="shared" si="377"/>
        <v>0</v>
      </c>
      <c r="AF521" s="517">
        <f t="shared" si="377"/>
        <v>0</v>
      </c>
      <c r="AG521" s="517">
        <f t="shared" si="377"/>
        <v>0</v>
      </c>
      <c r="AH521" s="517">
        <f t="shared" si="377"/>
        <v>0</v>
      </c>
      <c r="AI521" s="517">
        <f t="shared" si="377"/>
        <v>0</v>
      </c>
      <c r="AJ521" s="517">
        <f t="shared" si="377"/>
        <v>0</v>
      </c>
      <c r="AK521" s="517">
        <f t="shared" si="377"/>
        <v>0</v>
      </c>
      <c r="AL521" s="517">
        <f t="shared" si="377"/>
        <v>0</v>
      </c>
      <c r="AM521" s="517">
        <v>0</v>
      </c>
      <c r="AN521" s="517">
        <f t="shared" si="374"/>
        <v>0</v>
      </c>
      <c r="AO521" s="514">
        <f t="shared" ref="AO521:AO584" si="378">+AN521/12</f>
        <v>0</v>
      </c>
      <c r="AP521" s="515">
        <f t="shared" ref="AP521:AP584" si="379">+AN521/12</f>
        <v>0</v>
      </c>
      <c r="AQ521" s="516">
        <f t="shared" ref="AQ521:AQ584" si="380">+AN521/12</f>
        <v>0</v>
      </c>
      <c r="AR521" s="516">
        <f t="shared" ref="AR521:AR584" si="381">+AN521/12</f>
        <v>0</v>
      </c>
      <c r="AS521" s="514">
        <f t="shared" ref="AS521:AS584" si="382">+AN521/12</f>
        <v>0</v>
      </c>
      <c r="AT521" s="516">
        <f t="shared" ref="AT521:AT584" si="383">+AN521/12</f>
        <v>0</v>
      </c>
      <c r="AU521" s="516">
        <f t="shared" ref="AU521:AU584" si="384">+AN521/12</f>
        <v>0</v>
      </c>
      <c r="AV521" s="516">
        <f t="shared" ref="AV521:AV584" si="385">+AN521/12</f>
        <v>0</v>
      </c>
      <c r="AW521" s="516">
        <f t="shared" ref="AW521:AW584" si="386">+AN521/12</f>
        <v>0</v>
      </c>
      <c r="AX521" s="516">
        <f t="shared" ref="AX521:AX584" si="387">+AN521/12</f>
        <v>0</v>
      </c>
      <c r="AY521" s="516">
        <f t="shared" ref="AY521:AY584" si="388">+AN521/12</f>
        <v>0</v>
      </c>
      <c r="AZ521" s="516">
        <f t="shared" ref="AZ521:AZ584" si="389">+AN521/12</f>
        <v>0</v>
      </c>
    </row>
    <row r="522" spans="1:52">
      <c r="A522" s="520">
        <v>1</v>
      </c>
      <c r="B522" s="522">
        <v>4</v>
      </c>
      <c r="C522" s="522">
        <v>5</v>
      </c>
      <c r="D522" s="522">
        <v>451</v>
      </c>
      <c r="E522" s="522"/>
      <c r="F522" s="522"/>
      <c r="G522" s="524" t="s">
        <v>446</v>
      </c>
      <c r="H522" s="518">
        <f>+H523</f>
        <v>0</v>
      </c>
      <c r="I522" s="518">
        <f t="shared" ref="I522:AL522" si="390">+I523</f>
        <v>0</v>
      </c>
      <c r="J522" s="518">
        <f t="shared" si="390"/>
        <v>0</v>
      </c>
      <c r="K522" s="518">
        <f t="shared" si="390"/>
        <v>0</v>
      </c>
      <c r="L522" s="518">
        <f t="shared" si="390"/>
        <v>0</v>
      </c>
      <c r="M522" s="518">
        <f t="shared" si="390"/>
        <v>0</v>
      </c>
      <c r="N522" s="518">
        <f t="shared" si="390"/>
        <v>0</v>
      </c>
      <c r="O522" s="518">
        <f t="shared" si="390"/>
        <v>0</v>
      </c>
      <c r="P522" s="518">
        <f t="shared" si="390"/>
        <v>0</v>
      </c>
      <c r="Q522" s="518">
        <f t="shared" si="390"/>
        <v>0</v>
      </c>
      <c r="R522" s="518">
        <f t="shared" si="390"/>
        <v>0</v>
      </c>
      <c r="S522" s="518">
        <f t="shared" si="390"/>
        <v>0</v>
      </c>
      <c r="T522" s="518">
        <f t="shared" si="390"/>
        <v>0</v>
      </c>
      <c r="U522" s="518">
        <f t="shared" si="390"/>
        <v>0</v>
      </c>
      <c r="V522" s="518">
        <f t="shared" si="390"/>
        <v>0</v>
      </c>
      <c r="W522" s="518">
        <f t="shared" si="390"/>
        <v>0</v>
      </c>
      <c r="X522" s="518">
        <f t="shared" si="390"/>
        <v>0</v>
      </c>
      <c r="Y522" s="518">
        <f t="shared" si="390"/>
        <v>0</v>
      </c>
      <c r="Z522" s="518">
        <f t="shared" si="390"/>
        <v>0</v>
      </c>
      <c r="AA522" s="518">
        <f t="shared" si="390"/>
        <v>0</v>
      </c>
      <c r="AB522" s="518">
        <f t="shared" si="390"/>
        <v>0</v>
      </c>
      <c r="AC522" s="518">
        <f t="shared" si="390"/>
        <v>0</v>
      </c>
      <c r="AD522" s="518">
        <f t="shared" si="390"/>
        <v>0</v>
      </c>
      <c r="AE522" s="518">
        <f t="shared" si="390"/>
        <v>0</v>
      </c>
      <c r="AF522" s="518">
        <f t="shared" si="390"/>
        <v>0</v>
      </c>
      <c r="AG522" s="518">
        <f t="shared" si="390"/>
        <v>0</v>
      </c>
      <c r="AH522" s="518">
        <f t="shared" si="390"/>
        <v>0</v>
      </c>
      <c r="AI522" s="518">
        <f t="shared" si="390"/>
        <v>0</v>
      </c>
      <c r="AJ522" s="518">
        <f t="shared" si="390"/>
        <v>0</v>
      </c>
      <c r="AK522" s="518">
        <f t="shared" si="390"/>
        <v>0</v>
      </c>
      <c r="AL522" s="518">
        <f t="shared" si="390"/>
        <v>0</v>
      </c>
      <c r="AM522" s="518">
        <v>0</v>
      </c>
      <c r="AN522" s="518">
        <f t="shared" si="374"/>
        <v>0</v>
      </c>
      <c r="AO522" s="514">
        <f t="shared" si="378"/>
        <v>0</v>
      </c>
      <c r="AP522" s="515">
        <f t="shared" si="379"/>
        <v>0</v>
      </c>
      <c r="AQ522" s="516">
        <f t="shared" si="380"/>
        <v>0</v>
      </c>
      <c r="AR522" s="516">
        <f t="shared" si="381"/>
        <v>0</v>
      </c>
      <c r="AS522" s="514">
        <f t="shared" si="382"/>
        <v>0</v>
      </c>
      <c r="AT522" s="516">
        <f t="shared" si="383"/>
        <v>0</v>
      </c>
      <c r="AU522" s="516">
        <f t="shared" si="384"/>
        <v>0</v>
      </c>
      <c r="AV522" s="516">
        <f t="shared" si="385"/>
        <v>0</v>
      </c>
      <c r="AW522" s="516">
        <f t="shared" si="386"/>
        <v>0</v>
      </c>
      <c r="AX522" s="516">
        <f t="shared" si="387"/>
        <v>0</v>
      </c>
      <c r="AY522" s="516">
        <f t="shared" si="388"/>
        <v>0</v>
      </c>
      <c r="AZ522" s="516">
        <f t="shared" si="389"/>
        <v>0</v>
      </c>
    </row>
    <row r="523" spans="1:52">
      <c r="A523" s="520">
        <v>1</v>
      </c>
      <c r="B523" s="522">
        <v>4</v>
      </c>
      <c r="C523" s="522">
        <v>5</v>
      </c>
      <c r="D523" s="522">
        <v>451</v>
      </c>
      <c r="E523" s="522">
        <v>1</v>
      </c>
      <c r="F523" s="522"/>
      <c r="G523" s="521" t="s">
        <v>446</v>
      </c>
      <c r="H523" s="519"/>
      <c r="I523" s="519"/>
      <c r="J523" s="519"/>
      <c r="K523" s="519"/>
      <c r="L523" s="519"/>
      <c r="M523" s="519"/>
      <c r="N523" s="519"/>
      <c r="O523" s="519"/>
      <c r="P523" s="519"/>
      <c r="Q523" s="519"/>
      <c r="R523" s="519"/>
      <c r="S523" s="519"/>
      <c r="T523" s="519"/>
      <c r="U523" s="519"/>
      <c r="V523" s="519"/>
      <c r="W523" s="519"/>
      <c r="X523" s="519"/>
      <c r="Y523" s="519"/>
      <c r="Z523" s="519"/>
      <c r="AA523" s="519"/>
      <c r="AB523" s="519"/>
      <c r="AC523" s="519"/>
      <c r="AD523" s="519"/>
      <c r="AE523" s="519"/>
      <c r="AF523" s="519"/>
      <c r="AG523" s="519"/>
      <c r="AH523" s="519"/>
      <c r="AI523" s="519"/>
      <c r="AJ523" s="519"/>
      <c r="AK523" s="519"/>
      <c r="AL523" s="519"/>
      <c r="AM523" s="519"/>
      <c r="AN523" s="519">
        <f t="shared" si="374"/>
        <v>0</v>
      </c>
      <c r="AO523" s="514">
        <f t="shared" si="378"/>
        <v>0</v>
      </c>
      <c r="AP523" s="515">
        <f t="shared" si="379"/>
        <v>0</v>
      </c>
      <c r="AQ523" s="516">
        <f t="shared" si="380"/>
        <v>0</v>
      </c>
      <c r="AR523" s="516">
        <f t="shared" si="381"/>
        <v>0</v>
      </c>
      <c r="AS523" s="514">
        <f t="shared" si="382"/>
        <v>0</v>
      </c>
      <c r="AT523" s="516">
        <f t="shared" si="383"/>
        <v>0</v>
      </c>
      <c r="AU523" s="516">
        <f t="shared" si="384"/>
        <v>0</v>
      </c>
      <c r="AV523" s="516">
        <f t="shared" si="385"/>
        <v>0</v>
      </c>
      <c r="AW523" s="516">
        <f t="shared" si="386"/>
        <v>0</v>
      </c>
      <c r="AX523" s="516">
        <f t="shared" si="387"/>
        <v>0</v>
      </c>
      <c r="AY523" s="516">
        <f t="shared" si="388"/>
        <v>0</v>
      </c>
      <c r="AZ523" s="516">
        <f t="shared" si="389"/>
        <v>0</v>
      </c>
    </row>
    <row r="524" spans="1:52">
      <c r="A524" s="520">
        <v>1</v>
      </c>
      <c r="B524" s="522">
        <v>4</v>
      </c>
      <c r="C524" s="522">
        <v>5</v>
      </c>
      <c r="D524" s="522">
        <v>452</v>
      </c>
      <c r="E524" s="522"/>
      <c r="F524" s="522"/>
      <c r="G524" s="524" t="s">
        <v>447</v>
      </c>
      <c r="H524" s="518">
        <f>+H525</f>
        <v>0</v>
      </c>
      <c r="I524" s="518">
        <f t="shared" ref="I524:AL524" si="391">+I525</f>
        <v>0</v>
      </c>
      <c r="J524" s="518">
        <f t="shared" si="391"/>
        <v>0</v>
      </c>
      <c r="K524" s="518">
        <f t="shared" si="391"/>
        <v>0</v>
      </c>
      <c r="L524" s="518">
        <f t="shared" si="391"/>
        <v>0</v>
      </c>
      <c r="M524" s="518">
        <f t="shared" si="391"/>
        <v>0</v>
      </c>
      <c r="N524" s="518">
        <f t="shared" si="391"/>
        <v>0</v>
      </c>
      <c r="O524" s="518">
        <f t="shared" si="391"/>
        <v>0</v>
      </c>
      <c r="P524" s="518">
        <f t="shared" si="391"/>
        <v>0</v>
      </c>
      <c r="Q524" s="518">
        <f t="shared" si="391"/>
        <v>0</v>
      </c>
      <c r="R524" s="518">
        <f t="shared" si="391"/>
        <v>0</v>
      </c>
      <c r="S524" s="518">
        <f t="shared" si="391"/>
        <v>0</v>
      </c>
      <c r="T524" s="518">
        <f t="shared" si="391"/>
        <v>0</v>
      </c>
      <c r="U524" s="518">
        <f t="shared" si="391"/>
        <v>0</v>
      </c>
      <c r="V524" s="518">
        <f t="shared" si="391"/>
        <v>0</v>
      </c>
      <c r="W524" s="518">
        <f t="shared" si="391"/>
        <v>0</v>
      </c>
      <c r="X524" s="518">
        <f t="shared" si="391"/>
        <v>0</v>
      </c>
      <c r="Y524" s="518">
        <f t="shared" si="391"/>
        <v>0</v>
      </c>
      <c r="Z524" s="518">
        <f t="shared" si="391"/>
        <v>0</v>
      </c>
      <c r="AA524" s="518">
        <f t="shared" si="391"/>
        <v>0</v>
      </c>
      <c r="AB524" s="518">
        <f t="shared" si="391"/>
        <v>0</v>
      </c>
      <c r="AC524" s="518">
        <f t="shared" si="391"/>
        <v>0</v>
      </c>
      <c r="AD524" s="518">
        <f t="shared" si="391"/>
        <v>0</v>
      </c>
      <c r="AE524" s="518">
        <f t="shared" si="391"/>
        <v>0</v>
      </c>
      <c r="AF524" s="518">
        <f t="shared" si="391"/>
        <v>0</v>
      </c>
      <c r="AG524" s="518">
        <f t="shared" si="391"/>
        <v>0</v>
      </c>
      <c r="AH524" s="518">
        <f t="shared" si="391"/>
        <v>0</v>
      </c>
      <c r="AI524" s="518">
        <f t="shared" si="391"/>
        <v>0</v>
      </c>
      <c r="AJ524" s="518">
        <f t="shared" si="391"/>
        <v>0</v>
      </c>
      <c r="AK524" s="518">
        <f t="shared" si="391"/>
        <v>0</v>
      </c>
      <c r="AL524" s="518">
        <f t="shared" si="391"/>
        <v>0</v>
      </c>
      <c r="AM524" s="518">
        <v>0</v>
      </c>
      <c r="AN524" s="518">
        <f t="shared" si="374"/>
        <v>0</v>
      </c>
      <c r="AO524" s="514">
        <f t="shared" si="378"/>
        <v>0</v>
      </c>
      <c r="AP524" s="515">
        <f t="shared" si="379"/>
        <v>0</v>
      </c>
      <c r="AQ524" s="516">
        <f t="shared" si="380"/>
        <v>0</v>
      </c>
      <c r="AR524" s="516">
        <f t="shared" si="381"/>
        <v>0</v>
      </c>
      <c r="AS524" s="514">
        <f t="shared" si="382"/>
        <v>0</v>
      </c>
      <c r="AT524" s="516">
        <f t="shared" si="383"/>
        <v>0</v>
      </c>
      <c r="AU524" s="516">
        <f t="shared" si="384"/>
        <v>0</v>
      </c>
      <c r="AV524" s="516">
        <f t="shared" si="385"/>
        <v>0</v>
      </c>
      <c r="AW524" s="516">
        <f t="shared" si="386"/>
        <v>0</v>
      </c>
      <c r="AX524" s="516">
        <f t="shared" si="387"/>
        <v>0</v>
      </c>
      <c r="AY524" s="516">
        <f t="shared" si="388"/>
        <v>0</v>
      </c>
      <c r="AZ524" s="516">
        <f t="shared" si="389"/>
        <v>0</v>
      </c>
    </row>
    <row r="525" spans="1:52">
      <c r="A525" s="520">
        <v>1</v>
      </c>
      <c r="B525" s="522">
        <v>4</v>
      </c>
      <c r="C525" s="522">
        <v>5</v>
      </c>
      <c r="D525" s="522">
        <v>452</v>
      </c>
      <c r="E525" s="522">
        <v>2</v>
      </c>
      <c r="F525" s="522"/>
      <c r="G525" s="521" t="s">
        <v>447</v>
      </c>
      <c r="H525" s="519"/>
      <c r="I525" s="519"/>
      <c r="J525" s="519"/>
      <c r="K525" s="519"/>
      <c r="L525" s="519"/>
      <c r="M525" s="519"/>
      <c r="N525" s="519"/>
      <c r="O525" s="519"/>
      <c r="P525" s="519"/>
      <c r="Q525" s="519"/>
      <c r="R525" s="519"/>
      <c r="S525" s="519"/>
      <c r="T525" s="519"/>
      <c r="U525" s="519"/>
      <c r="V525" s="519"/>
      <c r="W525" s="519"/>
      <c r="X525" s="519"/>
      <c r="Y525" s="519"/>
      <c r="Z525" s="519"/>
      <c r="AA525" s="519"/>
      <c r="AB525" s="519"/>
      <c r="AC525" s="519"/>
      <c r="AD525" s="519"/>
      <c r="AE525" s="519"/>
      <c r="AF525" s="519"/>
      <c r="AG525" s="519"/>
      <c r="AH525" s="519"/>
      <c r="AI525" s="519"/>
      <c r="AJ525" s="519"/>
      <c r="AK525" s="519"/>
      <c r="AL525" s="519"/>
      <c r="AM525" s="519"/>
      <c r="AN525" s="519">
        <f t="shared" si="374"/>
        <v>0</v>
      </c>
      <c r="AO525" s="514">
        <f t="shared" si="378"/>
        <v>0</v>
      </c>
      <c r="AP525" s="515">
        <f t="shared" si="379"/>
        <v>0</v>
      </c>
      <c r="AQ525" s="516">
        <f t="shared" si="380"/>
        <v>0</v>
      </c>
      <c r="AR525" s="516">
        <f t="shared" si="381"/>
        <v>0</v>
      </c>
      <c r="AS525" s="514">
        <f t="shared" si="382"/>
        <v>0</v>
      </c>
      <c r="AT525" s="516">
        <f t="shared" si="383"/>
        <v>0</v>
      </c>
      <c r="AU525" s="516">
        <f t="shared" si="384"/>
        <v>0</v>
      </c>
      <c r="AV525" s="516">
        <f t="shared" si="385"/>
        <v>0</v>
      </c>
      <c r="AW525" s="516">
        <f t="shared" si="386"/>
        <v>0</v>
      </c>
      <c r="AX525" s="516">
        <f t="shared" si="387"/>
        <v>0</v>
      </c>
      <c r="AY525" s="516">
        <f t="shared" si="388"/>
        <v>0</v>
      </c>
      <c r="AZ525" s="516">
        <f t="shared" si="389"/>
        <v>0</v>
      </c>
    </row>
    <row r="526" spans="1:52">
      <c r="A526" s="520">
        <v>1</v>
      </c>
      <c r="B526" s="522">
        <v>4</v>
      </c>
      <c r="C526" s="522">
        <v>5</v>
      </c>
      <c r="D526" s="522">
        <v>459</v>
      </c>
      <c r="E526" s="522"/>
      <c r="F526" s="522"/>
      <c r="G526" s="524" t="s">
        <v>448</v>
      </c>
      <c r="H526" s="518">
        <f>+H527</f>
        <v>0</v>
      </c>
      <c r="I526" s="518">
        <f t="shared" ref="I526:AL526" si="392">+I527</f>
        <v>0</v>
      </c>
      <c r="J526" s="518">
        <f t="shared" si="392"/>
        <v>0</v>
      </c>
      <c r="K526" s="518">
        <f t="shared" si="392"/>
        <v>0</v>
      </c>
      <c r="L526" s="518">
        <f t="shared" si="392"/>
        <v>0</v>
      </c>
      <c r="M526" s="518">
        <f t="shared" si="392"/>
        <v>0</v>
      </c>
      <c r="N526" s="518">
        <f t="shared" si="392"/>
        <v>0</v>
      </c>
      <c r="O526" s="518">
        <f t="shared" si="392"/>
        <v>0</v>
      </c>
      <c r="P526" s="518">
        <f t="shared" si="392"/>
        <v>0</v>
      </c>
      <c r="Q526" s="518">
        <f t="shared" si="392"/>
        <v>0</v>
      </c>
      <c r="R526" s="518">
        <f t="shared" si="392"/>
        <v>0</v>
      </c>
      <c r="S526" s="518">
        <f t="shared" si="392"/>
        <v>0</v>
      </c>
      <c r="T526" s="518">
        <f t="shared" si="392"/>
        <v>0</v>
      </c>
      <c r="U526" s="518">
        <f t="shared" si="392"/>
        <v>0</v>
      </c>
      <c r="V526" s="518">
        <f t="shared" si="392"/>
        <v>0</v>
      </c>
      <c r="W526" s="518">
        <f t="shared" si="392"/>
        <v>0</v>
      </c>
      <c r="X526" s="518">
        <f t="shared" si="392"/>
        <v>0</v>
      </c>
      <c r="Y526" s="518">
        <f t="shared" si="392"/>
        <v>0</v>
      </c>
      <c r="Z526" s="518">
        <f t="shared" si="392"/>
        <v>0</v>
      </c>
      <c r="AA526" s="518">
        <f t="shared" si="392"/>
        <v>0</v>
      </c>
      <c r="AB526" s="518">
        <f t="shared" si="392"/>
        <v>0</v>
      </c>
      <c r="AC526" s="518">
        <f t="shared" si="392"/>
        <v>0</v>
      </c>
      <c r="AD526" s="518">
        <f t="shared" si="392"/>
        <v>0</v>
      </c>
      <c r="AE526" s="518">
        <f t="shared" si="392"/>
        <v>0</v>
      </c>
      <c r="AF526" s="518">
        <f t="shared" si="392"/>
        <v>0</v>
      </c>
      <c r="AG526" s="518">
        <f t="shared" si="392"/>
        <v>0</v>
      </c>
      <c r="AH526" s="518">
        <f t="shared" si="392"/>
        <v>0</v>
      </c>
      <c r="AI526" s="518">
        <f t="shared" si="392"/>
        <v>0</v>
      </c>
      <c r="AJ526" s="518">
        <f t="shared" si="392"/>
        <v>0</v>
      </c>
      <c r="AK526" s="518">
        <f t="shared" si="392"/>
        <v>0</v>
      </c>
      <c r="AL526" s="518">
        <f t="shared" si="392"/>
        <v>0</v>
      </c>
      <c r="AM526" s="518">
        <v>0</v>
      </c>
      <c r="AN526" s="518">
        <f t="shared" si="374"/>
        <v>0</v>
      </c>
      <c r="AO526" s="514">
        <f t="shared" si="378"/>
        <v>0</v>
      </c>
      <c r="AP526" s="515">
        <f t="shared" si="379"/>
        <v>0</v>
      </c>
      <c r="AQ526" s="516">
        <f t="shared" si="380"/>
        <v>0</v>
      </c>
      <c r="AR526" s="516">
        <f t="shared" si="381"/>
        <v>0</v>
      </c>
      <c r="AS526" s="514">
        <f t="shared" si="382"/>
        <v>0</v>
      </c>
      <c r="AT526" s="516">
        <f t="shared" si="383"/>
        <v>0</v>
      </c>
      <c r="AU526" s="516">
        <f t="shared" si="384"/>
        <v>0</v>
      </c>
      <c r="AV526" s="516">
        <f t="shared" si="385"/>
        <v>0</v>
      </c>
      <c r="AW526" s="516">
        <f t="shared" si="386"/>
        <v>0</v>
      </c>
      <c r="AX526" s="516">
        <f t="shared" si="387"/>
        <v>0</v>
      </c>
      <c r="AY526" s="516">
        <f t="shared" si="388"/>
        <v>0</v>
      </c>
      <c r="AZ526" s="516">
        <f t="shared" si="389"/>
        <v>0</v>
      </c>
    </row>
    <row r="527" spans="1:52">
      <c r="A527" s="520">
        <v>1</v>
      </c>
      <c r="B527" s="522">
        <v>4</v>
      </c>
      <c r="C527" s="522">
        <v>5</v>
      </c>
      <c r="D527" s="522">
        <v>459</v>
      </c>
      <c r="E527" s="522">
        <v>1</v>
      </c>
      <c r="F527" s="522"/>
      <c r="G527" s="521" t="s">
        <v>448</v>
      </c>
      <c r="H527" s="519"/>
      <c r="I527" s="519"/>
      <c r="J527" s="519"/>
      <c r="K527" s="519"/>
      <c r="L527" s="519"/>
      <c r="M527" s="519"/>
      <c r="N527" s="519"/>
      <c r="O527" s="519"/>
      <c r="P527" s="519"/>
      <c r="Q527" s="519"/>
      <c r="R527" s="519"/>
      <c r="S527" s="519"/>
      <c r="T527" s="519"/>
      <c r="U527" s="519"/>
      <c r="V527" s="519"/>
      <c r="W527" s="519"/>
      <c r="X527" s="519"/>
      <c r="Y527" s="519"/>
      <c r="Z527" s="519"/>
      <c r="AA527" s="519"/>
      <c r="AB527" s="519"/>
      <c r="AC527" s="519"/>
      <c r="AD527" s="519"/>
      <c r="AE527" s="519"/>
      <c r="AF527" s="519"/>
      <c r="AG527" s="519"/>
      <c r="AH527" s="519"/>
      <c r="AI527" s="519"/>
      <c r="AJ527" s="519"/>
      <c r="AK527" s="519"/>
      <c r="AL527" s="519"/>
      <c r="AM527" s="519"/>
      <c r="AN527" s="519">
        <f t="shared" si="374"/>
        <v>0</v>
      </c>
      <c r="AO527" s="514">
        <f t="shared" si="378"/>
        <v>0</v>
      </c>
      <c r="AP527" s="515">
        <f t="shared" si="379"/>
        <v>0</v>
      </c>
      <c r="AQ527" s="516">
        <f t="shared" si="380"/>
        <v>0</v>
      </c>
      <c r="AR527" s="516">
        <f t="shared" si="381"/>
        <v>0</v>
      </c>
      <c r="AS527" s="514">
        <f t="shared" si="382"/>
        <v>0</v>
      </c>
      <c r="AT527" s="516">
        <f t="shared" si="383"/>
        <v>0</v>
      </c>
      <c r="AU527" s="516">
        <f t="shared" si="384"/>
        <v>0</v>
      </c>
      <c r="AV527" s="516">
        <f t="shared" si="385"/>
        <v>0</v>
      </c>
      <c r="AW527" s="516">
        <f t="shared" si="386"/>
        <v>0</v>
      </c>
      <c r="AX527" s="516">
        <f t="shared" si="387"/>
        <v>0</v>
      </c>
      <c r="AY527" s="516">
        <f t="shared" si="388"/>
        <v>0</v>
      </c>
      <c r="AZ527" s="516">
        <f t="shared" si="389"/>
        <v>0</v>
      </c>
    </row>
    <row r="528" spans="1:52">
      <c r="A528" s="520">
        <v>1</v>
      </c>
      <c r="B528" s="522">
        <v>4</v>
      </c>
      <c r="C528" s="522">
        <v>6</v>
      </c>
      <c r="D528" s="522"/>
      <c r="E528" s="522"/>
      <c r="F528" s="522"/>
      <c r="G528" s="524" t="s">
        <v>449</v>
      </c>
      <c r="H528" s="517">
        <f>+H529+H533</f>
        <v>0</v>
      </c>
      <c r="I528" s="517">
        <f t="shared" ref="I528:AL528" si="393">+I529+I533</f>
        <v>0</v>
      </c>
      <c r="J528" s="517">
        <f t="shared" si="393"/>
        <v>0</v>
      </c>
      <c r="K528" s="517">
        <f t="shared" si="393"/>
        <v>0</v>
      </c>
      <c r="L528" s="517">
        <f t="shared" si="393"/>
        <v>0</v>
      </c>
      <c r="M528" s="517">
        <f t="shared" si="393"/>
        <v>0</v>
      </c>
      <c r="N528" s="517">
        <f t="shared" si="393"/>
        <v>0</v>
      </c>
      <c r="O528" s="517">
        <f t="shared" si="393"/>
        <v>0</v>
      </c>
      <c r="P528" s="517">
        <f t="shared" si="393"/>
        <v>0</v>
      </c>
      <c r="Q528" s="517">
        <f t="shared" si="393"/>
        <v>0</v>
      </c>
      <c r="R528" s="517">
        <f t="shared" si="393"/>
        <v>0</v>
      </c>
      <c r="S528" s="517">
        <f t="shared" si="393"/>
        <v>0</v>
      </c>
      <c r="T528" s="517">
        <f t="shared" si="393"/>
        <v>0</v>
      </c>
      <c r="U528" s="517">
        <f t="shared" si="393"/>
        <v>0</v>
      </c>
      <c r="V528" s="517">
        <f t="shared" si="393"/>
        <v>0</v>
      </c>
      <c r="W528" s="517">
        <f t="shared" si="393"/>
        <v>0</v>
      </c>
      <c r="X528" s="517">
        <f t="shared" si="393"/>
        <v>0</v>
      </c>
      <c r="Y528" s="517">
        <f t="shared" si="393"/>
        <v>0</v>
      </c>
      <c r="Z528" s="517">
        <f t="shared" si="393"/>
        <v>0</v>
      </c>
      <c r="AA528" s="517">
        <f t="shared" si="393"/>
        <v>0</v>
      </c>
      <c r="AB528" s="517">
        <f t="shared" si="393"/>
        <v>0</v>
      </c>
      <c r="AC528" s="517">
        <f t="shared" si="393"/>
        <v>0</v>
      </c>
      <c r="AD528" s="517">
        <f t="shared" si="393"/>
        <v>0</v>
      </c>
      <c r="AE528" s="517">
        <f t="shared" si="393"/>
        <v>0</v>
      </c>
      <c r="AF528" s="517">
        <f t="shared" si="393"/>
        <v>0</v>
      </c>
      <c r="AG528" s="517">
        <f t="shared" si="393"/>
        <v>0</v>
      </c>
      <c r="AH528" s="517">
        <f t="shared" si="393"/>
        <v>0</v>
      </c>
      <c r="AI528" s="517">
        <f t="shared" si="393"/>
        <v>0</v>
      </c>
      <c r="AJ528" s="517">
        <f t="shared" si="393"/>
        <v>0</v>
      </c>
      <c r="AK528" s="517">
        <f t="shared" si="393"/>
        <v>0</v>
      </c>
      <c r="AL528" s="517">
        <f t="shared" si="393"/>
        <v>0</v>
      </c>
      <c r="AM528" s="517">
        <v>0</v>
      </c>
      <c r="AN528" s="517">
        <f t="shared" si="374"/>
        <v>0</v>
      </c>
      <c r="AO528" s="514">
        <f t="shared" si="378"/>
        <v>0</v>
      </c>
      <c r="AP528" s="515">
        <f t="shared" si="379"/>
        <v>0</v>
      </c>
      <c r="AQ528" s="516">
        <f t="shared" si="380"/>
        <v>0</v>
      </c>
      <c r="AR528" s="516">
        <f t="shared" si="381"/>
        <v>0</v>
      </c>
      <c r="AS528" s="514">
        <f t="shared" si="382"/>
        <v>0</v>
      </c>
      <c r="AT528" s="516">
        <f t="shared" si="383"/>
        <v>0</v>
      </c>
      <c r="AU528" s="516">
        <f t="shared" si="384"/>
        <v>0</v>
      </c>
      <c r="AV528" s="516">
        <f t="shared" si="385"/>
        <v>0</v>
      </c>
      <c r="AW528" s="516">
        <f t="shared" si="386"/>
        <v>0</v>
      </c>
      <c r="AX528" s="516">
        <f t="shared" si="387"/>
        <v>0</v>
      </c>
      <c r="AY528" s="516">
        <f t="shared" si="388"/>
        <v>0</v>
      </c>
      <c r="AZ528" s="516">
        <f t="shared" si="389"/>
        <v>0</v>
      </c>
    </row>
    <row r="529" spans="1:52">
      <c r="A529" s="520">
        <v>1</v>
      </c>
      <c r="B529" s="522">
        <v>4</v>
      </c>
      <c r="C529" s="522">
        <v>6</v>
      </c>
      <c r="D529" s="522">
        <v>461</v>
      </c>
      <c r="E529" s="522"/>
      <c r="F529" s="522"/>
      <c r="G529" s="524" t="s">
        <v>450</v>
      </c>
      <c r="H529" s="518">
        <f>SUM(H530:H532)</f>
        <v>0</v>
      </c>
      <c r="I529" s="518">
        <f t="shared" ref="I529:AL529" si="394">SUM(I530:I532)</f>
        <v>0</v>
      </c>
      <c r="J529" s="518">
        <f t="shared" si="394"/>
        <v>0</v>
      </c>
      <c r="K529" s="518">
        <f t="shared" si="394"/>
        <v>0</v>
      </c>
      <c r="L529" s="518">
        <f t="shared" si="394"/>
        <v>0</v>
      </c>
      <c r="M529" s="518">
        <f t="shared" si="394"/>
        <v>0</v>
      </c>
      <c r="N529" s="518">
        <f t="shared" si="394"/>
        <v>0</v>
      </c>
      <c r="O529" s="518">
        <f t="shared" si="394"/>
        <v>0</v>
      </c>
      <c r="P529" s="518">
        <f t="shared" si="394"/>
        <v>0</v>
      </c>
      <c r="Q529" s="518">
        <f t="shared" si="394"/>
        <v>0</v>
      </c>
      <c r="R529" s="518">
        <f t="shared" si="394"/>
        <v>0</v>
      </c>
      <c r="S529" s="518">
        <f t="shared" si="394"/>
        <v>0</v>
      </c>
      <c r="T529" s="518">
        <f t="shared" si="394"/>
        <v>0</v>
      </c>
      <c r="U529" s="518">
        <f t="shared" si="394"/>
        <v>0</v>
      </c>
      <c r="V529" s="518">
        <f t="shared" si="394"/>
        <v>0</v>
      </c>
      <c r="W529" s="518">
        <f t="shared" si="394"/>
        <v>0</v>
      </c>
      <c r="X529" s="518">
        <f t="shared" si="394"/>
        <v>0</v>
      </c>
      <c r="Y529" s="518">
        <f t="shared" si="394"/>
        <v>0</v>
      </c>
      <c r="Z529" s="518">
        <f t="shared" si="394"/>
        <v>0</v>
      </c>
      <c r="AA529" s="518">
        <f t="shared" si="394"/>
        <v>0</v>
      </c>
      <c r="AB529" s="518">
        <f t="shared" si="394"/>
        <v>0</v>
      </c>
      <c r="AC529" s="518">
        <f t="shared" si="394"/>
        <v>0</v>
      </c>
      <c r="AD529" s="518">
        <f t="shared" si="394"/>
        <v>0</v>
      </c>
      <c r="AE529" s="518">
        <f t="shared" si="394"/>
        <v>0</v>
      </c>
      <c r="AF529" s="518">
        <f t="shared" si="394"/>
        <v>0</v>
      </c>
      <c r="AG529" s="518">
        <f t="shared" si="394"/>
        <v>0</v>
      </c>
      <c r="AH529" s="518">
        <f t="shared" si="394"/>
        <v>0</v>
      </c>
      <c r="AI529" s="518">
        <f t="shared" si="394"/>
        <v>0</v>
      </c>
      <c r="AJ529" s="518">
        <f t="shared" si="394"/>
        <v>0</v>
      </c>
      <c r="AK529" s="518">
        <f t="shared" si="394"/>
        <v>0</v>
      </c>
      <c r="AL529" s="518">
        <f t="shared" si="394"/>
        <v>0</v>
      </c>
      <c r="AM529" s="518">
        <v>0</v>
      </c>
      <c r="AN529" s="518">
        <f t="shared" si="374"/>
        <v>0</v>
      </c>
      <c r="AO529" s="514">
        <f t="shared" si="378"/>
        <v>0</v>
      </c>
      <c r="AP529" s="515">
        <f t="shared" si="379"/>
        <v>0</v>
      </c>
      <c r="AQ529" s="516">
        <f t="shared" si="380"/>
        <v>0</v>
      </c>
      <c r="AR529" s="516">
        <f t="shared" si="381"/>
        <v>0</v>
      </c>
      <c r="AS529" s="514">
        <f t="shared" si="382"/>
        <v>0</v>
      </c>
      <c r="AT529" s="516">
        <f t="shared" si="383"/>
        <v>0</v>
      </c>
      <c r="AU529" s="516">
        <f t="shared" si="384"/>
        <v>0</v>
      </c>
      <c r="AV529" s="516">
        <f t="shared" si="385"/>
        <v>0</v>
      </c>
      <c r="AW529" s="516">
        <f t="shared" si="386"/>
        <v>0</v>
      </c>
      <c r="AX529" s="516">
        <f t="shared" si="387"/>
        <v>0</v>
      </c>
      <c r="AY529" s="516">
        <f t="shared" si="388"/>
        <v>0</v>
      </c>
      <c r="AZ529" s="516">
        <f t="shared" si="389"/>
        <v>0</v>
      </c>
    </row>
    <row r="530" spans="1:52">
      <c r="A530" s="520">
        <v>1</v>
      </c>
      <c r="B530" s="522">
        <v>4</v>
      </c>
      <c r="C530" s="522">
        <v>6</v>
      </c>
      <c r="D530" s="522">
        <v>461</v>
      </c>
      <c r="E530" s="522">
        <v>1</v>
      </c>
      <c r="F530" s="522"/>
      <c r="G530" s="521" t="s">
        <v>451</v>
      </c>
      <c r="H530" s="519"/>
      <c r="I530" s="519"/>
      <c r="J530" s="519"/>
      <c r="K530" s="519"/>
      <c r="L530" s="519"/>
      <c r="M530" s="519"/>
      <c r="N530" s="519"/>
      <c r="O530" s="519"/>
      <c r="P530" s="519"/>
      <c r="Q530" s="519"/>
      <c r="R530" s="519"/>
      <c r="S530" s="519"/>
      <c r="T530" s="519"/>
      <c r="U530" s="519"/>
      <c r="V530" s="519"/>
      <c r="W530" s="519"/>
      <c r="X530" s="519"/>
      <c r="Y530" s="519"/>
      <c r="Z530" s="519"/>
      <c r="AA530" s="519"/>
      <c r="AB530" s="519"/>
      <c r="AC530" s="519"/>
      <c r="AD530" s="519"/>
      <c r="AE530" s="519"/>
      <c r="AF530" s="519"/>
      <c r="AG530" s="519"/>
      <c r="AH530" s="519"/>
      <c r="AI530" s="519"/>
      <c r="AJ530" s="519"/>
      <c r="AK530" s="519"/>
      <c r="AL530" s="519"/>
      <c r="AM530" s="519"/>
      <c r="AN530" s="519">
        <f t="shared" si="374"/>
        <v>0</v>
      </c>
      <c r="AO530" s="514">
        <f t="shared" si="378"/>
        <v>0</v>
      </c>
      <c r="AP530" s="515">
        <f t="shared" si="379"/>
        <v>0</v>
      </c>
      <c r="AQ530" s="516">
        <f t="shared" si="380"/>
        <v>0</v>
      </c>
      <c r="AR530" s="516">
        <f t="shared" si="381"/>
        <v>0</v>
      </c>
      <c r="AS530" s="514">
        <f t="shared" si="382"/>
        <v>0</v>
      </c>
      <c r="AT530" s="516">
        <f t="shared" si="383"/>
        <v>0</v>
      </c>
      <c r="AU530" s="516">
        <f t="shared" si="384"/>
        <v>0</v>
      </c>
      <c r="AV530" s="516">
        <f t="shared" si="385"/>
        <v>0</v>
      </c>
      <c r="AW530" s="516">
        <f t="shared" si="386"/>
        <v>0</v>
      </c>
      <c r="AX530" s="516">
        <f t="shared" si="387"/>
        <v>0</v>
      </c>
      <c r="AY530" s="516">
        <f t="shared" si="388"/>
        <v>0</v>
      </c>
      <c r="AZ530" s="516">
        <f t="shared" si="389"/>
        <v>0</v>
      </c>
    </row>
    <row r="531" spans="1:52">
      <c r="A531" s="520">
        <v>1</v>
      </c>
      <c r="B531" s="522">
        <v>4</v>
      </c>
      <c r="C531" s="522">
        <v>6</v>
      </c>
      <c r="D531" s="522">
        <v>461</v>
      </c>
      <c r="E531" s="522">
        <v>2</v>
      </c>
      <c r="F531" s="522"/>
      <c r="G531" s="521" t="s">
        <v>452</v>
      </c>
      <c r="H531" s="519"/>
      <c r="I531" s="519"/>
      <c r="J531" s="519"/>
      <c r="K531" s="519"/>
      <c r="L531" s="519"/>
      <c r="M531" s="519"/>
      <c r="N531" s="519"/>
      <c r="O531" s="519"/>
      <c r="P531" s="519"/>
      <c r="Q531" s="519"/>
      <c r="R531" s="519"/>
      <c r="S531" s="519"/>
      <c r="T531" s="519"/>
      <c r="U531" s="519"/>
      <c r="V531" s="519"/>
      <c r="W531" s="519"/>
      <c r="X531" s="519"/>
      <c r="Y531" s="519"/>
      <c r="Z531" s="519"/>
      <c r="AA531" s="519"/>
      <c r="AB531" s="519"/>
      <c r="AC531" s="519"/>
      <c r="AD531" s="519"/>
      <c r="AE531" s="519"/>
      <c r="AF531" s="519"/>
      <c r="AG531" s="519"/>
      <c r="AH531" s="519"/>
      <c r="AI531" s="519"/>
      <c r="AJ531" s="519"/>
      <c r="AK531" s="519"/>
      <c r="AL531" s="519"/>
      <c r="AM531" s="519"/>
      <c r="AN531" s="519">
        <f t="shared" si="374"/>
        <v>0</v>
      </c>
      <c r="AO531" s="514">
        <f t="shared" si="378"/>
        <v>0</v>
      </c>
      <c r="AP531" s="515">
        <f t="shared" si="379"/>
        <v>0</v>
      </c>
      <c r="AQ531" s="516">
        <f t="shared" si="380"/>
        <v>0</v>
      </c>
      <c r="AR531" s="516">
        <f t="shared" si="381"/>
        <v>0</v>
      </c>
      <c r="AS531" s="514">
        <f t="shared" si="382"/>
        <v>0</v>
      </c>
      <c r="AT531" s="516">
        <f t="shared" si="383"/>
        <v>0</v>
      </c>
      <c r="AU531" s="516">
        <f t="shared" si="384"/>
        <v>0</v>
      </c>
      <c r="AV531" s="516">
        <f t="shared" si="385"/>
        <v>0</v>
      </c>
      <c r="AW531" s="516">
        <f t="shared" si="386"/>
        <v>0</v>
      </c>
      <c r="AX531" s="516">
        <f t="shared" si="387"/>
        <v>0</v>
      </c>
      <c r="AY531" s="516">
        <f t="shared" si="388"/>
        <v>0</v>
      </c>
      <c r="AZ531" s="516">
        <f t="shared" si="389"/>
        <v>0</v>
      </c>
    </row>
    <row r="532" spans="1:52">
      <c r="A532" s="520">
        <v>1</v>
      </c>
      <c r="B532" s="522">
        <v>4</v>
      </c>
      <c r="C532" s="522">
        <v>6</v>
      </c>
      <c r="D532" s="522">
        <v>461</v>
      </c>
      <c r="E532" s="522">
        <v>3</v>
      </c>
      <c r="F532" s="522"/>
      <c r="G532" s="521" t="s">
        <v>453</v>
      </c>
      <c r="H532" s="519"/>
      <c r="I532" s="519"/>
      <c r="J532" s="519"/>
      <c r="K532" s="519"/>
      <c r="L532" s="519"/>
      <c r="M532" s="519"/>
      <c r="N532" s="519"/>
      <c r="O532" s="519"/>
      <c r="P532" s="519"/>
      <c r="Q532" s="519"/>
      <c r="R532" s="519"/>
      <c r="S532" s="519"/>
      <c r="T532" s="519"/>
      <c r="U532" s="519"/>
      <c r="V532" s="519"/>
      <c r="W532" s="519"/>
      <c r="X532" s="519"/>
      <c r="Y532" s="519"/>
      <c r="Z532" s="519"/>
      <c r="AA532" s="519"/>
      <c r="AB532" s="519"/>
      <c r="AC532" s="519"/>
      <c r="AD532" s="519"/>
      <c r="AE532" s="519"/>
      <c r="AF532" s="519"/>
      <c r="AG532" s="519"/>
      <c r="AH532" s="519"/>
      <c r="AI532" s="519"/>
      <c r="AJ532" s="519"/>
      <c r="AK532" s="519"/>
      <c r="AL532" s="519"/>
      <c r="AM532" s="519"/>
      <c r="AN532" s="519">
        <f t="shared" si="374"/>
        <v>0</v>
      </c>
      <c r="AO532" s="514">
        <f t="shared" si="378"/>
        <v>0</v>
      </c>
      <c r="AP532" s="515">
        <f t="shared" si="379"/>
        <v>0</v>
      </c>
      <c r="AQ532" s="516">
        <f t="shared" si="380"/>
        <v>0</v>
      </c>
      <c r="AR532" s="516">
        <f t="shared" si="381"/>
        <v>0</v>
      </c>
      <c r="AS532" s="514">
        <f t="shared" si="382"/>
        <v>0</v>
      </c>
      <c r="AT532" s="516">
        <f t="shared" si="383"/>
        <v>0</v>
      </c>
      <c r="AU532" s="516">
        <f t="shared" si="384"/>
        <v>0</v>
      </c>
      <c r="AV532" s="516">
        <f t="shared" si="385"/>
        <v>0</v>
      </c>
      <c r="AW532" s="516">
        <f t="shared" si="386"/>
        <v>0</v>
      </c>
      <c r="AX532" s="516">
        <f t="shared" si="387"/>
        <v>0</v>
      </c>
      <c r="AY532" s="516">
        <f t="shared" si="388"/>
        <v>0</v>
      </c>
      <c r="AZ532" s="516">
        <f t="shared" si="389"/>
        <v>0</v>
      </c>
    </row>
    <row r="533" spans="1:52">
      <c r="A533" s="520">
        <v>1</v>
      </c>
      <c r="B533" s="522">
        <v>4</v>
      </c>
      <c r="C533" s="522">
        <v>6</v>
      </c>
      <c r="D533" s="522">
        <v>462</v>
      </c>
      <c r="E533" s="522"/>
      <c r="F533" s="522"/>
      <c r="G533" s="524" t="s">
        <v>454</v>
      </c>
      <c r="H533" s="518">
        <f>SUM(H534:H536)</f>
        <v>0</v>
      </c>
      <c r="I533" s="518">
        <f t="shared" ref="I533:AL533" si="395">SUM(I534:I536)</f>
        <v>0</v>
      </c>
      <c r="J533" s="518">
        <f t="shared" si="395"/>
        <v>0</v>
      </c>
      <c r="K533" s="518">
        <f t="shared" si="395"/>
        <v>0</v>
      </c>
      <c r="L533" s="518">
        <f t="shared" si="395"/>
        <v>0</v>
      </c>
      <c r="M533" s="518">
        <f t="shared" si="395"/>
        <v>0</v>
      </c>
      <c r="N533" s="518">
        <f t="shared" si="395"/>
        <v>0</v>
      </c>
      <c r="O533" s="518">
        <f t="shared" si="395"/>
        <v>0</v>
      </c>
      <c r="P533" s="518">
        <f t="shared" si="395"/>
        <v>0</v>
      </c>
      <c r="Q533" s="518">
        <f t="shared" si="395"/>
        <v>0</v>
      </c>
      <c r="R533" s="518">
        <f t="shared" si="395"/>
        <v>0</v>
      </c>
      <c r="S533" s="518">
        <f t="shared" si="395"/>
        <v>0</v>
      </c>
      <c r="T533" s="518">
        <f t="shared" si="395"/>
        <v>0</v>
      </c>
      <c r="U533" s="518">
        <f t="shared" si="395"/>
        <v>0</v>
      </c>
      <c r="V533" s="518">
        <f t="shared" si="395"/>
        <v>0</v>
      </c>
      <c r="W533" s="518">
        <f t="shared" si="395"/>
        <v>0</v>
      </c>
      <c r="X533" s="518">
        <f t="shared" si="395"/>
        <v>0</v>
      </c>
      <c r="Y533" s="518">
        <f t="shared" si="395"/>
        <v>0</v>
      </c>
      <c r="Z533" s="518">
        <f t="shared" si="395"/>
        <v>0</v>
      </c>
      <c r="AA533" s="518">
        <f t="shared" si="395"/>
        <v>0</v>
      </c>
      <c r="AB533" s="518">
        <f t="shared" si="395"/>
        <v>0</v>
      </c>
      <c r="AC533" s="518">
        <f t="shared" si="395"/>
        <v>0</v>
      </c>
      <c r="AD533" s="518">
        <f t="shared" si="395"/>
        <v>0</v>
      </c>
      <c r="AE533" s="518">
        <f t="shared" si="395"/>
        <v>0</v>
      </c>
      <c r="AF533" s="518">
        <f t="shared" si="395"/>
        <v>0</v>
      </c>
      <c r="AG533" s="518">
        <f t="shared" si="395"/>
        <v>0</v>
      </c>
      <c r="AH533" s="518">
        <f t="shared" si="395"/>
        <v>0</v>
      </c>
      <c r="AI533" s="518">
        <f t="shared" si="395"/>
        <v>0</v>
      </c>
      <c r="AJ533" s="518">
        <f t="shared" si="395"/>
        <v>0</v>
      </c>
      <c r="AK533" s="518">
        <f t="shared" si="395"/>
        <v>0</v>
      </c>
      <c r="AL533" s="518">
        <f t="shared" si="395"/>
        <v>0</v>
      </c>
      <c r="AM533" s="518">
        <v>0</v>
      </c>
      <c r="AN533" s="518">
        <f t="shared" si="374"/>
        <v>0</v>
      </c>
      <c r="AO533" s="514">
        <f t="shared" si="378"/>
        <v>0</v>
      </c>
      <c r="AP533" s="515">
        <f t="shared" si="379"/>
        <v>0</v>
      </c>
      <c r="AQ533" s="516">
        <f t="shared" si="380"/>
        <v>0</v>
      </c>
      <c r="AR533" s="516">
        <f t="shared" si="381"/>
        <v>0</v>
      </c>
      <c r="AS533" s="514">
        <f t="shared" si="382"/>
        <v>0</v>
      </c>
      <c r="AT533" s="516">
        <f t="shared" si="383"/>
        <v>0</v>
      </c>
      <c r="AU533" s="516">
        <f t="shared" si="384"/>
        <v>0</v>
      </c>
      <c r="AV533" s="516">
        <f t="shared" si="385"/>
        <v>0</v>
      </c>
      <c r="AW533" s="516">
        <f t="shared" si="386"/>
        <v>0</v>
      </c>
      <c r="AX533" s="516">
        <f t="shared" si="387"/>
        <v>0</v>
      </c>
      <c r="AY533" s="516">
        <f t="shared" si="388"/>
        <v>0</v>
      </c>
      <c r="AZ533" s="516">
        <f t="shared" si="389"/>
        <v>0</v>
      </c>
    </row>
    <row r="534" spans="1:52">
      <c r="A534" s="520">
        <v>1</v>
      </c>
      <c r="B534" s="522">
        <v>4</v>
      </c>
      <c r="C534" s="522">
        <v>6</v>
      </c>
      <c r="D534" s="522">
        <v>462</v>
      </c>
      <c r="E534" s="522">
        <v>1</v>
      </c>
      <c r="F534" s="522"/>
      <c r="G534" s="521" t="s">
        <v>455</v>
      </c>
      <c r="H534" s="519"/>
      <c r="I534" s="519"/>
      <c r="J534" s="519"/>
      <c r="K534" s="519"/>
      <c r="L534" s="519"/>
      <c r="M534" s="519"/>
      <c r="N534" s="519"/>
      <c r="O534" s="519"/>
      <c r="P534" s="519"/>
      <c r="Q534" s="519"/>
      <c r="R534" s="519"/>
      <c r="S534" s="519"/>
      <c r="T534" s="519"/>
      <c r="U534" s="519"/>
      <c r="V534" s="519"/>
      <c r="W534" s="519"/>
      <c r="X534" s="519"/>
      <c r="Y534" s="519"/>
      <c r="Z534" s="519"/>
      <c r="AA534" s="519"/>
      <c r="AB534" s="519"/>
      <c r="AC534" s="519"/>
      <c r="AD534" s="519"/>
      <c r="AE534" s="519"/>
      <c r="AF534" s="519"/>
      <c r="AG534" s="519"/>
      <c r="AH534" s="519"/>
      <c r="AI534" s="519"/>
      <c r="AJ534" s="519"/>
      <c r="AK534" s="519"/>
      <c r="AL534" s="519"/>
      <c r="AM534" s="519"/>
      <c r="AN534" s="519">
        <f t="shared" si="374"/>
        <v>0</v>
      </c>
      <c r="AO534" s="514">
        <f t="shared" si="378"/>
        <v>0</v>
      </c>
      <c r="AP534" s="515">
        <f t="shared" si="379"/>
        <v>0</v>
      </c>
      <c r="AQ534" s="516">
        <f t="shared" si="380"/>
        <v>0</v>
      </c>
      <c r="AR534" s="516">
        <f t="shared" si="381"/>
        <v>0</v>
      </c>
      <c r="AS534" s="514">
        <f t="shared" si="382"/>
        <v>0</v>
      </c>
      <c r="AT534" s="516">
        <f t="shared" si="383"/>
        <v>0</v>
      </c>
      <c r="AU534" s="516">
        <f t="shared" si="384"/>
        <v>0</v>
      </c>
      <c r="AV534" s="516">
        <f t="shared" si="385"/>
        <v>0</v>
      </c>
      <c r="AW534" s="516">
        <f t="shared" si="386"/>
        <v>0</v>
      </c>
      <c r="AX534" s="516">
        <f t="shared" si="387"/>
        <v>0</v>
      </c>
      <c r="AY534" s="516">
        <f t="shared" si="388"/>
        <v>0</v>
      </c>
      <c r="AZ534" s="516">
        <f t="shared" si="389"/>
        <v>0</v>
      </c>
    </row>
    <row r="535" spans="1:52">
      <c r="A535" s="520">
        <v>1</v>
      </c>
      <c r="B535" s="522">
        <v>4</v>
      </c>
      <c r="C535" s="522">
        <v>6</v>
      </c>
      <c r="D535" s="522">
        <v>462</v>
      </c>
      <c r="E535" s="522">
        <v>2</v>
      </c>
      <c r="F535" s="522"/>
      <c r="G535" s="521" t="s">
        <v>456</v>
      </c>
      <c r="H535" s="519"/>
      <c r="I535" s="519"/>
      <c r="J535" s="519"/>
      <c r="K535" s="519"/>
      <c r="L535" s="519"/>
      <c r="M535" s="519"/>
      <c r="N535" s="519"/>
      <c r="O535" s="519"/>
      <c r="P535" s="519"/>
      <c r="Q535" s="519"/>
      <c r="R535" s="519"/>
      <c r="S535" s="519"/>
      <c r="T535" s="519"/>
      <c r="U535" s="519"/>
      <c r="V535" s="519"/>
      <c r="W535" s="519"/>
      <c r="X535" s="519"/>
      <c r="Y535" s="519"/>
      <c r="Z535" s="519"/>
      <c r="AA535" s="519"/>
      <c r="AB535" s="519"/>
      <c r="AC535" s="519"/>
      <c r="AD535" s="519"/>
      <c r="AE535" s="519"/>
      <c r="AF535" s="519"/>
      <c r="AG535" s="519"/>
      <c r="AH535" s="519"/>
      <c r="AI535" s="519"/>
      <c r="AJ535" s="519"/>
      <c r="AK535" s="519"/>
      <c r="AL535" s="519"/>
      <c r="AM535" s="519"/>
      <c r="AN535" s="519">
        <f t="shared" si="374"/>
        <v>0</v>
      </c>
      <c r="AO535" s="514">
        <f t="shared" si="378"/>
        <v>0</v>
      </c>
      <c r="AP535" s="515">
        <f t="shared" si="379"/>
        <v>0</v>
      </c>
      <c r="AQ535" s="516">
        <f t="shared" si="380"/>
        <v>0</v>
      </c>
      <c r="AR535" s="516">
        <f t="shared" si="381"/>
        <v>0</v>
      </c>
      <c r="AS535" s="514">
        <f t="shared" si="382"/>
        <v>0</v>
      </c>
      <c r="AT535" s="516">
        <f t="shared" si="383"/>
        <v>0</v>
      </c>
      <c r="AU535" s="516">
        <f t="shared" si="384"/>
        <v>0</v>
      </c>
      <c r="AV535" s="516">
        <f t="shared" si="385"/>
        <v>0</v>
      </c>
      <c r="AW535" s="516">
        <f t="shared" si="386"/>
        <v>0</v>
      </c>
      <c r="AX535" s="516">
        <f t="shared" si="387"/>
        <v>0</v>
      </c>
      <c r="AY535" s="516">
        <f t="shared" si="388"/>
        <v>0</v>
      </c>
      <c r="AZ535" s="516">
        <f t="shared" si="389"/>
        <v>0</v>
      </c>
    </row>
    <row r="536" spans="1:52">
      <c r="A536" s="520">
        <v>1</v>
      </c>
      <c r="B536" s="522">
        <v>4</v>
      </c>
      <c r="C536" s="522">
        <v>6</v>
      </c>
      <c r="D536" s="522">
        <v>462</v>
      </c>
      <c r="E536" s="522">
        <v>3</v>
      </c>
      <c r="F536" s="522"/>
      <c r="G536" s="521" t="s">
        <v>457</v>
      </c>
      <c r="H536" s="519"/>
      <c r="I536" s="519"/>
      <c r="J536" s="519"/>
      <c r="K536" s="519"/>
      <c r="L536" s="519"/>
      <c r="M536" s="519"/>
      <c r="N536" s="519"/>
      <c r="O536" s="519"/>
      <c r="P536" s="519"/>
      <c r="Q536" s="519"/>
      <c r="R536" s="519"/>
      <c r="S536" s="519"/>
      <c r="T536" s="519"/>
      <c r="U536" s="519"/>
      <c r="V536" s="519"/>
      <c r="W536" s="519"/>
      <c r="X536" s="519"/>
      <c r="Y536" s="519"/>
      <c r="Z536" s="519"/>
      <c r="AA536" s="519"/>
      <c r="AB536" s="519"/>
      <c r="AC536" s="519"/>
      <c r="AD536" s="519"/>
      <c r="AE536" s="519"/>
      <c r="AF536" s="519"/>
      <c r="AG536" s="519"/>
      <c r="AH536" s="519"/>
      <c r="AI536" s="519"/>
      <c r="AJ536" s="519"/>
      <c r="AK536" s="519"/>
      <c r="AL536" s="519"/>
      <c r="AM536" s="519"/>
      <c r="AN536" s="519">
        <f t="shared" si="374"/>
        <v>0</v>
      </c>
      <c r="AO536" s="514">
        <f t="shared" si="378"/>
        <v>0</v>
      </c>
      <c r="AP536" s="515">
        <f t="shared" si="379"/>
        <v>0</v>
      </c>
      <c r="AQ536" s="516">
        <f t="shared" si="380"/>
        <v>0</v>
      </c>
      <c r="AR536" s="516">
        <f t="shared" si="381"/>
        <v>0</v>
      </c>
      <c r="AS536" s="514">
        <f t="shared" si="382"/>
        <v>0</v>
      </c>
      <c r="AT536" s="516">
        <f t="shared" si="383"/>
        <v>0</v>
      </c>
      <c r="AU536" s="516">
        <f t="shared" si="384"/>
        <v>0</v>
      </c>
      <c r="AV536" s="516">
        <f t="shared" si="385"/>
        <v>0</v>
      </c>
      <c r="AW536" s="516">
        <f t="shared" si="386"/>
        <v>0</v>
      </c>
      <c r="AX536" s="516">
        <f t="shared" si="387"/>
        <v>0</v>
      </c>
      <c r="AY536" s="516">
        <f t="shared" si="388"/>
        <v>0</v>
      </c>
      <c r="AZ536" s="516">
        <f t="shared" si="389"/>
        <v>0</v>
      </c>
    </row>
    <row r="537" spans="1:52">
      <c r="A537" s="520">
        <v>1</v>
      </c>
      <c r="B537" s="522">
        <v>4</v>
      </c>
      <c r="C537" s="522">
        <v>7</v>
      </c>
      <c r="D537" s="522"/>
      <c r="E537" s="522"/>
      <c r="F537" s="522"/>
      <c r="G537" s="524" t="s">
        <v>458</v>
      </c>
      <c r="H537" s="517">
        <f>+H538</f>
        <v>0</v>
      </c>
      <c r="I537" s="517">
        <f t="shared" ref="I537:AL538" si="396">+I538</f>
        <v>0</v>
      </c>
      <c r="J537" s="517">
        <f t="shared" si="396"/>
        <v>0</v>
      </c>
      <c r="K537" s="517">
        <f t="shared" si="396"/>
        <v>0</v>
      </c>
      <c r="L537" s="517">
        <f t="shared" si="396"/>
        <v>0</v>
      </c>
      <c r="M537" s="517">
        <f t="shared" si="396"/>
        <v>0</v>
      </c>
      <c r="N537" s="517">
        <f t="shared" si="396"/>
        <v>0</v>
      </c>
      <c r="O537" s="517">
        <f t="shared" si="396"/>
        <v>0</v>
      </c>
      <c r="P537" s="517">
        <f>+P538</f>
        <v>0</v>
      </c>
      <c r="Q537" s="517">
        <f>+Q538</f>
        <v>0</v>
      </c>
      <c r="R537" s="517">
        <f t="shared" si="396"/>
        <v>0</v>
      </c>
      <c r="S537" s="517">
        <f t="shared" si="396"/>
        <v>0</v>
      </c>
      <c r="T537" s="517">
        <f t="shared" si="396"/>
        <v>0</v>
      </c>
      <c r="U537" s="517">
        <f t="shared" si="396"/>
        <v>0</v>
      </c>
      <c r="V537" s="517">
        <f>+V538</f>
        <v>0</v>
      </c>
      <c r="W537" s="517">
        <f>+W538</f>
        <v>0</v>
      </c>
      <c r="X537" s="517">
        <f t="shared" si="396"/>
        <v>0</v>
      </c>
      <c r="Y537" s="517">
        <f t="shared" si="396"/>
        <v>0</v>
      </c>
      <c r="Z537" s="517">
        <f t="shared" si="396"/>
        <v>0</v>
      </c>
      <c r="AA537" s="517">
        <f t="shared" si="396"/>
        <v>0</v>
      </c>
      <c r="AB537" s="517">
        <f t="shared" si="396"/>
        <v>0</v>
      </c>
      <c r="AC537" s="517">
        <f t="shared" si="396"/>
        <v>0</v>
      </c>
      <c r="AD537" s="517">
        <f t="shared" si="396"/>
        <v>0</v>
      </c>
      <c r="AE537" s="517">
        <f t="shared" si="396"/>
        <v>0</v>
      </c>
      <c r="AF537" s="517">
        <f t="shared" si="396"/>
        <v>0</v>
      </c>
      <c r="AG537" s="517">
        <f t="shared" si="396"/>
        <v>0</v>
      </c>
      <c r="AH537" s="517">
        <f t="shared" si="396"/>
        <v>0</v>
      </c>
      <c r="AI537" s="517">
        <f t="shared" si="396"/>
        <v>0</v>
      </c>
      <c r="AJ537" s="517">
        <f t="shared" si="396"/>
        <v>0</v>
      </c>
      <c r="AK537" s="517">
        <f t="shared" si="396"/>
        <v>0</v>
      </c>
      <c r="AL537" s="517">
        <f t="shared" si="396"/>
        <v>0</v>
      </c>
      <c r="AM537" s="517">
        <v>0</v>
      </c>
      <c r="AN537" s="517">
        <f t="shared" si="374"/>
        <v>0</v>
      </c>
      <c r="AO537" s="514">
        <f t="shared" si="378"/>
        <v>0</v>
      </c>
      <c r="AP537" s="515">
        <f t="shared" si="379"/>
        <v>0</v>
      </c>
      <c r="AQ537" s="516">
        <f t="shared" si="380"/>
        <v>0</v>
      </c>
      <c r="AR537" s="516">
        <f t="shared" si="381"/>
        <v>0</v>
      </c>
      <c r="AS537" s="514">
        <f t="shared" si="382"/>
        <v>0</v>
      </c>
      <c r="AT537" s="516">
        <f t="shared" si="383"/>
        <v>0</v>
      </c>
      <c r="AU537" s="516">
        <f t="shared" si="384"/>
        <v>0</v>
      </c>
      <c r="AV537" s="516">
        <f t="shared" si="385"/>
        <v>0</v>
      </c>
      <c r="AW537" s="516">
        <f t="shared" si="386"/>
        <v>0</v>
      </c>
      <c r="AX537" s="516">
        <f t="shared" si="387"/>
        <v>0</v>
      </c>
      <c r="AY537" s="516">
        <f t="shared" si="388"/>
        <v>0</v>
      </c>
      <c r="AZ537" s="516">
        <f t="shared" si="389"/>
        <v>0</v>
      </c>
    </row>
    <row r="538" spans="1:52">
      <c r="A538" s="520">
        <v>1</v>
      </c>
      <c r="B538" s="522">
        <v>4</v>
      </c>
      <c r="C538" s="522">
        <v>7</v>
      </c>
      <c r="D538" s="522">
        <v>471</v>
      </c>
      <c r="E538" s="522"/>
      <c r="F538" s="522"/>
      <c r="G538" s="524" t="s">
        <v>459</v>
      </c>
      <c r="H538" s="519">
        <f>+H539</f>
        <v>0</v>
      </c>
      <c r="I538" s="519">
        <f t="shared" si="396"/>
        <v>0</v>
      </c>
      <c r="J538" s="519">
        <f t="shared" si="396"/>
        <v>0</v>
      </c>
      <c r="K538" s="519">
        <f t="shared" si="396"/>
        <v>0</v>
      </c>
      <c r="L538" s="519">
        <f t="shared" si="396"/>
        <v>0</v>
      </c>
      <c r="M538" s="519">
        <f t="shared" si="396"/>
        <v>0</v>
      </c>
      <c r="N538" s="519">
        <f t="shared" si="396"/>
        <v>0</v>
      </c>
      <c r="O538" s="519"/>
      <c r="P538" s="519">
        <f t="shared" si="396"/>
        <v>0</v>
      </c>
      <c r="Q538" s="519"/>
      <c r="R538" s="519">
        <f t="shared" si="396"/>
        <v>0</v>
      </c>
      <c r="S538" s="519"/>
      <c r="T538" s="519"/>
      <c r="U538" s="519">
        <f t="shared" si="396"/>
        <v>0</v>
      </c>
      <c r="V538" s="519">
        <f t="shared" si="396"/>
        <v>0</v>
      </c>
      <c r="W538" s="519"/>
      <c r="X538" s="519"/>
      <c r="Y538" s="519"/>
      <c r="Z538" s="519"/>
      <c r="AA538" s="519"/>
      <c r="AB538" s="519"/>
      <c r="AC538" s="519"/>
      <c r="AD538" s="519"/>
      <c r="AE538" s="519"/>
      <c r="AF538" s="519"/>
      <c r="AG538" s="519"/>
      <c r="AH538" s="519">
        <f t="shared" si="396"/>
        <v>0</v>
      </c>
      <c r="AI538" s="519">
        <f t="shared" si="396"/>
        <v>0</v>
      </c>
      <c r="AJ538" s="519">
        <f t="shared" si="396"/>
        <v>0</v>
      </c>
      <c r="AK538" s="519">
        <f t="shared" si="396"/>
        <v>0</v>
      </c>
      <c r="AL538" s="519">
        <f t="shared" si="396"/>
        <v>0</v>
      </c>
      <c r="AM538" s="519">
        <v>0</v>
      </c>
      <c r="AN538" s="519">
        <f t="shared" si="374"/>
        <v>0</v>
      </c>
      <c r="AO538" s="514">
        <f t="shared" si="378"/>
        <v>0</v>
      </c>
      <c r="AP538" s="515">
        <f t="shared" si="379"/>
        <v>0</v>
      </c>
      <c r="AQ538" s="516">
        <f t="shared" si="380"/>
        <v>0</v>
      </c>
      <c r="AR538" s="516">
        <f t="shared" si="381"/>
        <v>0</v>
      </c>
      <c r="AS538" s="514">
        <f t="shared" si="382"/>
        <v>0</v>
      </c>
      <c r="AT538" s="516">
        <f t="shared" si="383"/>
        <v>0</v>
      </c>
      <c r="AU538" s="516">
        <f t="shared" si="384"/>
        <v>0</v>
      </c>
      <c r="AV538" s="516">
        <f t="shared" si="385"/>
        <v>0</v>
      </c>
      <c r="AW538" s="516">
        <f t="shared" si="386"/>
        <v>0</v>
      </c>
      <c r="AX538" s="516">
        <f t="shared" si="387"/>
        <v>0</v>
      </c>
      <c r="AY538" s="516">
        <f t="shared" si="388"/>
        <v>0</v>
      </c>
      <c r="AZ538" s="516">
        <f t="shared" si="389"/>
        <v>0</v>
      </c>
    </row>
    <row r="539" spans="1:52">
      <c r="A539" s="520">
        <v>1</v>
      </c>
      <c r="B539" s="522">
        <v>4</v>
      </c>
      <c r="C539" s="522">
        <v>7</v>
      </c>
      <c r="D539" s="522">
        <v>471</v>
      </c>
      <c r="E539" s="522">
        <v>1</v>
      </c>
      <c r="F539" s="522"/>
      <c r="G539" s="521" t="s">
        <v>459</v>
      </c>
      <c r="H539" s="519"/>
      <c r="I539" s="519"/>
      <c r="J539" s="519"/>
      <c r="K539" s="519"/>
      <c r="L539" s="519"/>
      <c r="M539" s="519"/>
      <c r="N539" s="519"/>
      <c r="O539" s="519"/>
      <c r="P539" s="519"/>
      <c r="Q539" s="519"/>
      <c r="R539" s="519"/>
      <c r="S539" s="519"/>
      <c r="T539" s="519"/>
      <c r="U539" s="519"/>
      <c r="V539" s="519"/>
      <c r="W539" s="519"/>
      <c r="X539" s="519"/>
      <c r="Y539" s="519"/>
      <c r="Z539" s="519"/>
      <c r="AA539" s="519"/>
      <c r="AB539" s="519"/>
      <c r="AC539" s="519"/>
      <c r="AD539" s="519"/>
      <c r="AE539" s="519"/>
      <c r="AF539" s="519"/>
      <c r="AG539" s="519"/>
      <c r="AH539" s="519"/>
      <c r="AI539" s="519"/>
      <c r="AJ539" s="519"/>
      <c r="AK539" s="519"/>
      <c r="AL539" s="519"/>
      <c r="AM539" s="519"/>
      <c r="AN539" s="519">
        <f t="shared" si="374"/>
        <v>0</v>
      </c>
      <c r="AO539" s="514">
        <f t="shared" si="378"/>
        <v>0</v>
      </c>
      <c r="AP539" s="515">
        <f t="shared" si="379"/>
        <v>0</v>
      </c>
      <c r="AQ539" s="516">
        <f t="shared" si="380"/>
        <v>0</v>
      </c>
      <c r="AR539" s="516">
        <f t="shared" si="381"/>
        <v>0</v>
      </c>
      <c r="AS539" s="514">
        <f t="shared" si="382"/>
        <v>0</v>
      </c>
      <c r="AT539" s="516">
        <f t="shared" si="383"/>
        <v>0</v>
      </c>
      <c r="AU539" s="516">
        <f t="shared" si="384"/>
        <v>0</v>
      </c>
      <c r="AV539" s="516">
        <f t="shared" si="385"/>
        <v>0</v>
      </c>
      <c r="AW539" s="516">
        <f t="shared" si="386"/>
        <v>0</v>
      </c>
      <c r="AX539" s="516">
        <f t="shared" si="387"/>
        <v>0</v>
      </c>
      <c r="AY539" s="516">
        <f t="shared" si="388"/>
        <v>0</v>
      </c>
      <c r="AZ539" s="516">
        <f t="shared" si="389"/>
        <v>0</v>
      </c>
    </row>
    <row r="540" spans="1:52">
      <c r="A540" s="520">
        <v>1</v>
      </c>
      <c r="B540" s="522">
        <v>4</v>
      </c>
      <c r="C540" s="522">
        <v>8</v>
      </c>
      <c r="D540" s="522"/>
      <c r="E540" s="522"/>
      <c r="F540" s="522"/>
      <c r="G540" s="524" t="s">
        <v>460</v>
      </c>
      <c r="H540" s="517">
        <f>+H541+H543+H545+H547+H549</f>
        <v>0</v>
      </c>
      <c r="I540" s="517">
        <f t="shared" ref="I540:AL540" si="397">+I541+I543+I545+I547+I549</f>
        <v>0</v>
      </c>
      <c r="J540" s="517">
        <f t="shared" si="397"/>
        <v>0</v>
      </c>
      <c r="K540" s="517">
        <f t="shared" si="397"/>
        <v>0</v>
      </c>
      <c r="L540" s="517">
        <f t="shared" si="397"/>
        <v>0</v>
      </c>
      <c r="M540" s="517">
        <f t="shared" si="397"/>
        <v>0</v>
      </c>
      <c r="N540" s="517">
        <f t="shared" si="397"/>
        <v>0</v>
      </c>
      <c r="O540" s="517">
        <f t="shared" si="397"/>
        <v>0</v>
      </c>
      <c r="P540" s="517">
        <f t="shared" si="397"/>
        <v>0</v>
      </c>
      <c r="Q540" s="517">
        <f t="shared" si="397"/>
        <v>0</v>
      </c>
      <c r="R540" s="517">
        <f t="shared" si="397"/>
        <v>0</v>
      </c>
      <c r="S540" s="517">
        <f t="shared" si="397"/>
        <v>0</v>
      </c>
      <c r="T540" s="517">
        <f t="shared" si="397"/>
        <v>0</v>
      </c>
      <c r="U540" s="517">
        <f t="shared" si="397"/>
        <v>0</v>
      </c>
      <c r="V540" s="517">
        <f t="shared" si="397"/>
        <v>0</v>
      </c>
      <c r="W540" s="517">
        <f t="shared" si="397"/>
        <v>0</v>
      </c>
      <c r="X540" s="517">
        <f t="shared" si="397"/>
        <v>0</v>
      </c>
      <c r="Y540" s="517">
        <f t="shared" si="397"/>
        <v>0</v>
      </c>
      <c r="Z540" s="517">
        <f t="shared" si="397"/>
        <v>0</v>
      </c>
      <c r="AA540" s="517">
        <f t="shared" si="397"/>
        <v>0</v>
      </c>
      <c r="AB540" s="517">
        <f t="shared" si="397"/>
        <v>0</v>
      </c>
      <c r="AC540" s="517">
        <f t="shared" si="397"/>
        <v>0</v>
      </c>
      <c r="AD540" s="517">
        <f t="shared" si="397"/>
        <v>0</v>
      </c>
      <c r="AE540" s="517">
        <f t="shared" si="397"/>
        <v>0</v>
      </c>
      <c r="AF540" s="517">
        <f t="shared" si="397"/>
        <v>0</v>
      </c>
      <c r="AG540" s="517">
        <f t="shared" si="397"/>
        <v>0</v>
      </c>
      <c r="AH540" s="517">
        <f t="shared" si="397"/>
        <v>0</v>
      </c>
      <c r="AI540" s="517">
        <f t="shared" si="397"/>
        <v>0</v>
      </c>
      <c r="AJ540" s="517">
        <f t="shared" si="397"/>
        <v>0</v>
      </c>
      <c r="AK540" s="517">
        <f t="shared" si="397"/>
        <v>0</v>
      </c>
      <c r="AL540" s="517">
        <f t="shared" si="397"/>
        <v>0</v>
      </c>
      <c r="AM540" s="517">
        <v>0</v>
      </c>
      <c r="AN540" s="517">
        <f t="shared" si="374"/>
        <v>0</v>
      </c>
      <c r="AO540" s="514">
        <f t="shared" si="378"/>
        <v>0</v>
      </c>
      <c r="AP540" s="515">
        <f t="shared" si="379"/>
        <v>0</v>
      </c>
      <c r="AQ540" s="516">
        <f t="shared" si="380"/>
        <v>0</v>
      </c>
      <c r="AR540" s="516">
        <f t="shared" si="381"/>
        <v>0</v>
      </c>
      <c r="AS540" s="514">
        <f t="shared" si="382"/>
        <v>0</v>
      </c>
      <c r="AT540" s="516">
        <f t="shared" si="383"/>
        <v>0</v>
      </c>
      <c r="AU540" s="516">
        <f t="shared" si="384"/>
        <v>0</v>
      </c>
      <c r="AV540" s="516">
        <f t="shared" si="385"/>
        <v>0</v>
      </c>
      <c r="AW540" s="516">
        <f t="shared" si="386"/>
        <v>0</v>
      </c>
      <c r="AX540" s="516">
        <f t="shared" si="387"/>
        <v>0</v>
      </c>
      <c r="AY540" s="516">
        <f t="shared" si="388"/>
        <v>0</v>
      </c>
      <c r="AZ540" s="516">
        <f t="shared" si="389"/>
        <v>0</v>
      </c>
    </row>
    <row r="541" spans="1:52">
      <c r="A541" s="520">
        <v>1</v>
      </c>
      <c r="B541" s="522">
        <v>4</v>
      </c>
      <c r="C541" s="522">
        <v>8</v>
      </c>
      <c r="D541" s="522">
        <v>481</v>
      </c>
      <c r="E541" s="522"/>
      <c r="F541" s="522"/>
      <c r="G541" s="524" t="s">
        <v>461</v>
      </c>
      <c r="H541" s="518">
        <f>+H542</f>
        <v>0</v>
      </c>
      <c r="I541" s="518">
        <f t="shared" ref="I541:AL541" si="398">+I542</f>
        <v>0</v>
      </c>
      <c r="J541" s="518">
        <f t="shared" si="398"/>
        <v>0</v>
      </c>
      <c r="K541" s="518">
        <f t="shared" si="398"/>
        <v>0</v>
      </c>
      <c r="L541" s="518">
        <f t="shared" si="398"/>
        <v>0</v>
      </c>
      <c r="M541" s="518">
        <f t="shared" si="398"/>
        <v>0</v>
      </c>
      <c r="N541" s="518">
        <f t="shared" si="398"/>
        <v>0</v>
      </c>
      <c r="O541" s="518">
        <f t="shared" si="398"/>
        <v>0</v>
      </c>
      <c r="P541" s="518">
        <f t="shared" si="398"/>
        <v>0</v>
      </c>
      <c r="Q541" s="518">
        <f t="shared" si="398"/>
        <v>0</v>
      </c>
      <c r="R541" s="518">
        <f t="shared" si="398"/>
        <v>0</v>
      </c>
      <c r="S541" s="518">
        <f t="shared" si="398"/>
        <v>0</v>
      </c>
      <c r="T541" s="518">
        <f t="shared" si="398"/>
        <v>0</v>
      </c>
      <c r="U541" s="518">
        <f t="shared" si="398"/>
        <v>0</v>
      </c>
      <c r="V541" s="518">
        <f t="shared" si="398"/>
        <v>0</v>
      </c>
      <c r="W541" s="518">
        <f t="shared" si="398"/>
        <v>0</v>
      </c>
      <c r="X541" s="518">
        <f t="shared" si="398"/>
        <v>0</v>
      </c>
      <c r="Y541" s="518">
        <f t="shared" si="398"/>
        <v>0</v>
      </c>
      <c r="Z541" s="518">
        <f t="shared" si="398"/>
        <v>0</v>
      </c>
      <c r="AA541" s="518">
        <f t="shared" si="398"/>
        <v>0</v>
      </c>
      <c r="AB541" s="518">
        <f t="shared" si="398"/>
        <v>0</v>
      </c>
      <c r="AC541" s="518">
        <f t="shared" si="398"/>
        <v>0</v>
      </c>
      <c r="AD541" s="518">
        <f t="shared" si="398"/>
        <v>0</v>
      </c>
      <c r="AE541" s="518">
        <f t="shared" si="398"/>
        <v>0</v>
      </c>
      <c r="AF541" s="518">
        <f t="shared" si="398"/>
        <v>0</v>
      </c>
      <c r="AG541" s="518">
        <f t="shared" si="398"/>
        <v>0</v>
      </c>
      <c r="AH541" s="518">
        <f t="shared" si="398"/>
        <v>0</v>
      </c>
      <c r="AI541" s="518">
        <f t="shared" si="398"/>
        <v>0</v>
      </c>
      <c r="AJ541" s="518">
        <f t="shared" si="398"/>
        <v>0</v>
      </c>
      <c r="AK541" s="518">
        <f t="shared" si="398"/>
        <v>0</v>
      </c>
      <c r="AL541" s="518">
        <f t="shared" si="398"/>
        <v>0</v>
      </c>
      <c r="AM541" s="518">
        <v>0</v>
      </c>
      <c r="AN541" s="518">
        <f t="shared" si="374"/>
        <v>0</v>
      </c>
      <c r="AO541" s="514">
        <f t="shared" si="378"/>
        <v>0</v>
      </c>
      <c r="AP541" s="515">
        <f t="shared" si="379"/>
        <v>0</v>
      </c>
      <c r="AQ541" s="516">
        <f t="shared" si="380"/>
        <v>0</v>
      </c>
      <c r="AR541" s="516">
        <f t="shared" si="381"/>
        <v>0</v>
      </c>
      <c r="AS541" s="514">
        <f t="shared" si="382"/>
        <v>0</v>
      </c>
      <c r="AT541" s="516">
        <f t="shared" si="383"/>
        <v>0</v>
      </c>
      <c r="AU541" s="516">
        <f t="shared" si="384"/>
        <v>0</v>
      </c>
      <c r="AV541" s="516">
        <f t="shared" si="385"/>
        <v>0</v>
      </c>
      <c r="AW541" s="516">
        <f t="shared" si="386"/>
        <v>0</v>
      </c>
      <c r="AX541" s="516">
        <f t="shared" si="387"/>
        <v>0</v>
      </c>
      <c r="AY541" s="516">
        <f t="shared" si="388"/>
        <v>0</v>
      </c>
      <c r="AZ541" s="516">
        <f t="shared" si="389"/>
        <v>0</v>
      </c>
    </row>
    <row r="542" spans="1:52">
      <c r="A542" s="520">
        <v>1</v>
      </c>
      <c r="B542" s="522">
        <v>4</v>
      </c>
      <c r="C542" s="522">
        <v>8</v>
      </c>
      <c r="D542" s="522">
        <v>481</v>
      </c>
      <c r="E542" s="522">
        <v>1</v>
      </c>
      <c r="F542" s="522"/>
      <c r="G542" s="521" t="s">
        <v>461</v>
      </c>
      <c r="H542" s="519"/>
      <c r="I542" s="519"/>
      <c r="J542" s="519"/>
      <c r="K542" s="519"/>
      <c r="L542" s="519"/>
      <c r="M542" s="519"/>
      <c r="N542" s="519"/>
      <c r="O542" s="519"/>
      <c r="P542" s="519"/>
      <c r="Q542" s="519"/>
      <c r="R542" s="519"/>
      <c r="S542" s="519"/>
      <c r="T542" s="519"/>
      <c r="U542" s="519"/>
      <c r="V542" s="519"/>
      <c r="W542" s="519"/>
      <c r="X542" s="519"/>
      <c r="Y542" s="519"/>
      <c r="Z542" s="519"/>
      <c r="AA542" s="519"/>
      <c r="AB542" s="519"/>
      <c r="AC542" s="519"/>
      <c r="AD542" s="519"/>
      <c r="AE542" s="519"/>
      <c r="AF542" s="519"/>
      <c r="AG542" s="519"/>
      <c r="AH542" s="519"/>
      <c r="AI542" s="519"/>
      <c r="AJ542" s="519"/>
      <c r="AK542" s="519"/>
      <c r="AL542" s="519"/>
      <c r="AM542" s="519"/>
      <c r="AN542" s="519">
        <f t="shared" si="374"/>
        <v>0</v>
      </c>
      <c r="AO542" s="514">
        <f t="shared" si="378"/>
        <v>0</v>
      </c>
      <c r="AP542" s="515">
        <f t="shared" si="379"/>
        <v>0</v>
      </c>
      <c r="AQ542" s="516">
        <f t="shared" si="380"/>
        <v>0</v>
      </c>
      <c r="AR542" s="516">
        <f t="shared" si="381"/>
        <v>0</v>
      </c>
      <c r="AS542" s="514">
        <f t="shared" si="382"/>
        <v>0</v>
      </c>
      <c r="AT542" s="516">
        <f t="shared" si="383"/>
        <v>0</v>
      </c>
      <c r="AU542" s="516">
        <f t="shared" si="384"/>
        <v>0</v>
      </c>
      <c r="AV542" s="516">
        <f t="shared" si="385"/>
        <v>0</v>
      </c>
      <c r="AW542" s="516">
        <f t="shared" si="386"/>
        <v>0</v>
      </c>
      <c r="AX542" s="516">
        <f t="shared" si="387"/>
        <v>0</v>
      </c>
      <c r="AY542" s="516">
        <f t="shared" si="388"/>
        <v>0</v>
      </c>
      <c r="AZ542" s="516">
        <f t="shared" si="389"/>
        <v>0</v>
      </c>
    </row>
    <row r="543" spans="1:52">
      <c r="A543" s="520">
        <v>1</v>
      </c>
      <c r="B543" s="522">
        <v>4</v>
      </c>
      <c r="C543" s="522">
        <v>8</v>
      </c>
      <c r="D543" s="522">
        <v>482</v>
      </c>
      <c r="E543" s="522"/>
      <c r="F543" s="522"/>
      <c r="G543" s="524" t="s">
        <v>462</v>
      </c>
      <c r="H543" s="518">
        <f>+H544</f>
        <v>0</v>
      </c>
      <c r="I543" s="518">
        <f t="shared" ref="I543:AL543" si="399">+I544</f>
        <v>0</v>
      </c>
      <c r="J543" s="518">
        <f t="shared" si="399"/>
        <v>0</v>
      </c>
      <c r="K543" s="518">
        <f t="shared" si="399"/>
        <v>0</v>
      </c>
      <c r="L543" s="518">
        <f t="shared" si="399"/>
        <v>0</v>
      </c>
      <c r="M543" s="518">
        <f t="shared" si="399"/>
        <v>0</v>
      </c>
      <c r="N543" s="518">
        <f t="shared" si="399"/>
        <v>0</v>
      </c>
      <c r="O543" s="518">
        <f t="shared" si="399"/>
        <v>0</v>
      </c>
      <c r="P543" s="518">
        <f t="shared" si="399"/>
        <v>0</v>
      </c>
      <c r="Q543" s="518">
        <f t="shared" si="399"/>
        <v>0</v>
      </c>
      <c r="R543" s="518">
        <f t="shared" si="399"/>
        <v>0</v>
      </c>
      <c r="S543" s="518">
        <f t="shared" si="399"/>
        <v>0</v>
      </c>
      <c r="T543" s="518">
        <f t="shared" si="399"/>
        <v>0</v>
      </c>
      <c r="U543" s="518">
        <f t="shared" si="399"/>
        <v>0</v>
      </c>
      <c r="V543" s="518">
        <f t="shared" si="399"/>
        <v>0</v>
      </c>
      <c r="W543" s="518">
        <f t="shared" si="399"/>
        <v>0</v>
      </c>
      <c r="X543" s="518">
        <f t="shared" si="399"/>
        <v>0</v>
      </c>
      <c r="Y543" s="518">
        <f t="shared" si="399"/>
        <v>0</v>
      </c>
      <c r="Z543" s="518">
        <f t="shared" si="399"/>
        <v>0</v>
      </c>
      <c r="AA543" s="518">
        <f t="shared" si="399"/>
        <v>0</v>
      </c>
      <c r="AB543" s="518">
        <f t="shared" si="399"/>
        <v>0</v>
      </c>
      <c r="AC543" s="518">
        <f t="shared" si="399"/>
        <v>0</v>
      </c>
      <c r="AD543" s="518">
        <f t="shared" si="399"/>
        <v>0</v>
      </c>
      <c r="AE543" s="518">
        <f t="shared" si="399"/>
        <v>0</v>
      </c>
      <c r="AF543" s="518">
        <f t="shared" si="399"/>
        <v>0</v>
      </c>
      <c r="AG543" s="518">
        <f t="shared" si="399"/>
        <v>0</v>
      </c>
      <c r="AH543" s="518">
        <f t="shared" si="399"/>
        <v>0</v>
      </c>
      <c r="AI543" s="518">
        <f t="shared" si="399"/>
        <v>0</v>
      </c>
      <c r="AJ543" s="518">
        <f t="shared" si="399"/>
        <v>0</v>
      </c>
      <c r="AK543" s="518">
        <f t="shared" si="399"/>
        <v>0</v>
      </c>
      <c r="AL543" s="518">
        <f t="shared" si="399"/>
        <v>0</v>
      </c>
      <c r="AM543" s="518">
        <v>0</v>
      </c>
      <c r="AN543" s="518">
        <f t="shared" si="374"/>
        <v>0</v>
      </c>
      <c r="AO543" s="514">
        <f t="shared" si="378"/>
        <v>0</v>
      </c>
      <c r="AP543" s="515">
        <f t="shared" si="379"/>
        <v>0</v>
      </c>
      <c r="AQ543" s="516">
        <f t="shared" si="380"/>
        <v>0</v>
      </c>
      <c r="AR543" s="516">
        <f t="shared" si="381"/>
        <v>0</v>
      </c>
      <c r="AS543" s="514">
        <f t="shared" si="382"/>
        <v>0</v>
      </c>
      <c r="AT543" s="516">
        <f t="shared" si="383"/>
        <v>0</v>
      </c>
      <c r="AU543" s="516">
        <f t="shared" si="384"/>
        <v>0</v>
      </c>
      <c r="AV543" s="516">
        <f t="shared" si="385"/>
        <v>0</v>
      </c>
      <c r="AW543" s="516">
        <f t="shared" si="386"/>
        <v>0</v>
      </c>
      <c r="AX543" s="516">
        <f t="shared" si="387"/>
        <v>0</v>
      </c>
      <c r="AY543" s="516">
        <f t="shared" si="388"/>
        <v>0</v>
      </c>
      <c r="AZ543" s="516">
        <f t="shared" si="389"/>
        <v>0</v>
      </c>
    </row>
    <row r="544" spans="1:52">
      <c r="A544" s="520">
        <v>1</v>
      </c>
      <c r="B544" s="522">
        <v>4</v>
      </c>
      <c r="C544" s="522">
        <v>8</v>
      </c>
      <c r="D544" s="522">
        <v>482</v>
      </c>
      <c r="E544" s="522">
        <v>2</v>
      </c>
      <c r="F544" s="522"/>
      <c r="G544" s="521" t="s">
        <v>463</v>
      </c>
      <c r="H544" s="519"/>
      <c r="I544" s="519"/>
      <c r="J544" s="519"/>
      <c r="K544" s="519"/>
      <c r="L544" s="519"/>
      <c r="M544" s="519"/>
      <c r="N544" s="519"/>
      <c r="O544" s="519"/>
      <c r="P544" s="519"/>
      <c r="Q544" s="519"/>
      <c r="R544" s="519"/>
      <c r="S544" s="519"/>
      <c r="T544" s="519"/>
      <c r="U544" s="519"/>
      <c r="V544" s="519"/>
      <c r="W544" s="519"/>
      <c r="X544" s="519"/>
      <c r="Y544" s="519"/>
      <c r="Z544" s="519"/>
      <c r="AA544" s="519"/>
      <c r="AB544" s="519"/>
      <c r="AC544" s="519"/>
      <c r="AD544" s="519"/>
      <c r="AE544" s="519"/>
      <c r="AF544" s="519"/>
      <c r="AG544" s="519"/>
      <c r="AH544" s="519"/>
      <c r="AI544" s="519"/>
      <c r="AJ544" s="519"/>
      <c r="AK544" s="519"/>
      <c r="AL544" s="519"/>
      <c r="AM544" s="519"/>
      <c r="AN544" s="519">
        <f t="shared" si="374"/>
        <v>0</v>
      </c>
      <c r="AO544" s="514">
        <f t="shared" si="378"/>
        <v>0</v>
      </c>
      <c r="AP544" s="515">
        <f t="shared" si="379"/>
        <v>0</v>
      </c>
      <c r="AQ544" s="516">
        <f t="shared" si="380"/>
        <v>0</v>
      </c>
      <c r="AR544" s="516">
        <f t="shared" si="381"/>
        <v>0</v>
      </c>
      <c r="AS544" s="514">
        <f t="shared" si="382"/>
        <v>0</v>
      </c>
      <c r="AT544" s="516">
        <f t="shared" si="383"/>
        <v>0</v>
      </c>
      <c r="AU544" s="516">
        <f t="shared" si="384"/>
        <v>0</v>
      </c>
      <c r="AV544" s="516">
        <f t="shared" si="385"/>
        <v>0</v>
      </c>
      <c r="AW544" s="516">
        <f t="shared" si="386"/>
        <v>0</v>
      </c>
      <c r="AX544" s="516">
        <f t="shared" si="387"/>
        <v>0</v>
      </c>
      <c r="AY544" s="516">
        <f t="shared" si="388"/>
        <v>0</v>
      </c>
      <c r="AZ544" s="516">
        <f t="shared" si="389"/>
        <v>0</v>
      </c>
    </row>
    <row r="545" spans="1:52">
      <c r="A545" s="520">
        <v>1</v>
      </c>
      <c r="B545" s="522">
        <v>4</v>
      </c>
      <c r="C545" s="522">
        <v>8</v>
      </c>
      <c r="D545" s="522">
        <v>483</v>
      </c>
      <c r="E545" s="522"/>
      <c r="F545" s="522"/>
      <c r="G545" s="524" t="s">
        <v>464</v>
      </c>
      <c r="H545" s="518">
        <f>+H546</f>
        <v>0</v>
      </c>
      <c r="I545" s="518">
        <f t="shared" ref="I545:AL545" si="400">+I546</f>
        <v>0</v>
      </c>
      <c r="J545" s="518">
        <f t="shared" si="400"/>
        <v>0</v>
      </c>
      <c r="K545" s="518">
        <f t="shared" si="400"/>
        <v>0</v>
      </c>
      <c r="L545" s="518">
        <f t="shared" si="400"/>
        <v>0</v>
      </c>
      <c r="M545" s="518">
        <f t="shared" si="400"/>
        <v>0</v>
      </c>
      <c r="N545" s="518">
        <f t="shared" si="400"/>
        <v>0</v>
      </c>
      <c r="O545" s="518">
        <f t="shared" si="400"/>
        <v>0</v>
      </c>
      <c r="P545" s="518">
        <f t="shared" si="400"/>
        <v>0</v>
      </c>
      <c r="Q545" s="518">
        <f t="shared" si="400"/>
        <v>0</v>
      </c>
      <c r="R545" s="518">
        <f t="shared" si="400"/>
        <v>0</v>
      </c>
      <c r="S545" s="518">
        <f t="shared" si="400"/>
        <v>0</v>
      </c>
      <c r="T545" s="518">
        <f t="shared" si="400"/>
        <v>0</v>
      </c>
      <c r="U545" s="518">
        <f t="shared" si="400"/>
        <v>0</v>
      </c>
      <c r="V545" s="518">
        <f t="shared" si="400"/>
        <v>0</v>
      </c>
      <c r="W545" s="518">
        <f t="shared" si="400"/>
        <v>0</v>
      </c>
      <c r="X545" s="518">
        <f t="shared" si="400"/>
        <v>0</v>
      </c>
      <c r="Y545" s="518">
        <f t="shared" si="400"/>
        <v>0</v>
      </c>
      <c r="Z545" s="518">
        <f t="shared" si="400"/>
        <v>0</v>
      </c>
      <c r="AA545" s="518">
        <f t="shared" si="400"/>
        <v>0</v>
      </c>
      <c r="AB545" s="518">
        <f t="shared" si="400"/>
        <v>0</v>
      </c>
      <c r="AC545" s="518">
        <f t="shared" si="400"/>
        <v>0</v>
      </c>
      <c r="AD545" s="518">
        <f t="shared" si="400"/>
        <v>0</v>
      </c>
      <c r="AE545" s="518">
        <f t="shared" si="400"/>
        <v>0</v>
      </c>
      <c r="AF545" s="518">
        <f t="shared" si="400"/>
        <v>0</v>
      </c>
      <c r="AG545" s="518">
        <f t="shared" si="400"/>
        <v>0</v>
      </c>
      <c r="AH545" s="518">
        <f t="shared" si="400"/>
        <v>0</v>
      </c>
      <c r="AI545" s="518">
        <f t="shared" si="400"/>
        <v>0</v>
      </c>
      <c r="AJ545" s="518">
        <f t="shared" si="400"/>
        <v>0</v>
      </c>
      <c r="AK545" s="518">
        <f t="shared" si="400"/>
        <v>0</v>
      </c>
      <c r="AL545" s="518">
        <f t="shared" si="400"/>
        <v>0</v>
      </c>
      <c r="AM545" s="518">
        <v>0</v>
      </c>
      <c r="AN545" s="518">
        <f t="shared" si="374"/>
        <v>0</v>
      </c>
      <c r="AO545" s="514">
        <f t="shared" si="378"/>
        <v>0</v>
      </c>
      <c r="AP545" s="515">
        <f t="shared" si="379"/>
        <v>0</v>
      </c>
      <c r="AQ545" s="516">
        <f t="shared" si="380"/>
        <v>0</v>
      </c>
      <c r="AR545" s="516">
        <f t="shared" si="381"/>
        <v>0</v>
      </c>
      <c r="AS545" s="514">
        <f t="shared" si="382"/>
        <v>0</v>
      </c>
      <c r="AT545" s="516">
        <f t="shared" si="383"/>
        <v>0</v>
      </c>
      <c r="AU545" s="516">
        <f t="shared" si="384"/>
        <v>0</v>
      </c>
      <c r="AV545" s="516">
        <f t="shared" si="385"/>
        <v>0</v>
      </c>
      <c r="AW545" s="516">
        <f t="shared" si="386"/>
        <v>0</v>
      </c>
      <c r="AX545" s="516">
        <f t="shared" si="387"/>
        <v>0</v>
      </c>
      <c r="AY545" s="516">
        <f t="shared" si="388"/>
        <v>0</v>
      </c>
      <c r="AZ545" s="516">
        <f t="shared" si="389"/>
        <v>0</v>
      </c>
    </row>
    <row r="546" spans="1:52">
      <c r="A546" s="520">
        <v>1</v>
      </c>
      <c r="B546" s="522">
        <v>4</v>
      </c>
      <c r="C546" s="522">
        <v>8</v>
      </c>
      <c r="D546" s="522">
        <v>483</v>
      </c>
      <c r="E546" s="522">
        <v>3</v>
      </c>
      <c r="F546" s="522"/>
      <c r="G546" s="521" t="s">
        <v>465</v>
      </c>
      <c r="H546" s="519"/>
      <c r="I546" s="519"/>
      <c r="J546" s="519"/>
      <c r="K546" s="519"/>
      <c r="L546" s="519"/>
      <c r="M546" s="519"/>
      <c r="N546" s="519"/>
      <c r="O546" s="519"/>
      <c r="P546" s="519"/>
      <c r="Q546" s="519"/>
      <c r="R546" s="519"/>
      <c r="S546" s="519"/>
      <c r="T546" s="519"/>
      <c r="U546" s="519"/>
      <c r="V546" s="519"/>
      <c r="W546" s="519"/>
      <c r="X546" s="519"/>
      <c r="Y546" s="519"/>
      <c r="Z546" s="519"/>
      <c r="AA546" s="519"/>
      <c r="AB546" s="519"/>
      <c r="AC546" s="519"/>
      <c r="AD546" s="519"/>
      <c r="AE546" s="519"/>
      <c r="AF546" s="519"/>
      <c r="AG546" s="519"/>
      <c r="AH546" s="519"/>
      <c r="AI546" s="519"/>
      <c r="AJ546" s="519"/>
      <c r="AK546" s="519"/>
      <c r="AL546" s="519"/>
      <c r="AM546" s="519"/>
      <c r="AN546" s="519">
        <f t="shared" si="374"/>
        <v>0</v>
      </c>
      <c r="AO546" s="514">
        <f t="shared" si="378"/>
        <v>0</v>
      </c>
      <c r="AP546" s="515">
        <f t="shared" si="379"/>
        <v>0</v>
      </c>
      <c r="AQ546" s="516">
        <f t="shared" si="380"/>
        <v>0</v>
      </c>
      <c r="AR546" s="516">
        <f t="shared" si="381"/>
        <v>0</v>
      </c>
      <c r="AS546" s="514">
        <f t="shared" si="382"/>
        <v>0</v>
      </c>
      <c r="AT546" s="516">
        <f t="shared" si="383"/>
        <v>0</v>
      </c>
      <c r="AU546" s="516">
        <f t="shared" si="384"/>
        <v>0</v>
      </c>
      <c r="AV546" s="516">
        <f t="shared" si="385"/>
        <v>0</v>
      </c>
      <c r="AW546" s="516">
        <f t="shared" si="386"/>
        <v>0</v>
      </c>
      <c r="AX546" s="516">
        <f t="shared" si="387"/>
        <v>0</v>
      </c>
      <c r="AY546" s="516">
        <f t="shared" si="388"/>
        <v>0</v>
      </c>
      <c r="AZ546" s="516">
        <f t="shared" si="389"/>
        <v>0</v>
      </c>
    </row>
    <row r="547" spans="1:52">
      <c r="A547" s="520">
        <v>1</v>
      </c>
      <c r="B547" s="522">
        <v>4</v>
      </c>
      <c r="C547" s="522">
        <v>8</v>
      </c>
      <c r="D547" s="522">
        <v>484</v>
      </c>
      <c r="E547" s="522"/>
      <c r="F547" s="522"/>
      <c r="G547" s="524" t="s">
        <v>466</v>
      </c>
      <c r="H547" s="518">
        <f>+H548</f>
        <v>0</v>
      </c>
      <c r="I547" s="518">
        <f t="shared" ref="I547:AL547" si="401">+I548</f>
        <v>0</v>
      </c>
      <c r="J547" s="518">
        <f t="shared" si="401"/>
        <v>0</v>
      </c>
      <c r="K547" s="518">
        <f t="shared" si="401"/>
        <v>0</v>
      </c>
      <c r="L547" s="518">
        <f t="shared" si="401"/>
        <v>0</v>
      </c>
      <c r="M547" s="518">
        <f t="shared" si="401"/>
        <v>0</v>
      </c>
      <c r="N547" s="518">
        <f t="shared" si="401"/>
        <v>0</v>
      </c>
      <c r="O547" s="518">
        <f t="shared" si="401"/>
        <v>0</v>
      </c>
      <c r="P547" s="518">
        <f t="shared" si="401"/>
        <v>0</v>
      </c>
      <c r="Q547" s="518">
        <f t="shared" si="401"/>
        <v>0</v>
      </c>
      <c r="R547" s="518">
        <f t="shared" si="401"/>
        <v>0</v>
      </c>
      <c r="S547" s="518">
        <f t="shared" si="401"/>
        <v>0</v>
      </c>
      <c r="T547" s="518">
        <f t="shared" si="401"/>
        <v>0</v>
      </c>
      <c r="U547" s="518">
        <f t="shared" si="401"/>
        <v>0</v>
      </c>
      <c r="V547" s="518">
        <f t="shared" si="401"/>
        <v>0</v>
      </c>
      <c r="W547" s="518">
        <f t="shared" si="401"/>
        <v>0</v>
      </c>
      <c r="X547" s="518">
        <f t="shared" si="401"/>
        <v>0</v>
      </c>
      <c r="Y547" s="518">
        <f t="shared" si="401"/>
        <v>0</v>
      </c>
      <c r="Z547" s="518">
        <f t="shared" si="401"/>
        <v>0</v>
      </c>
      <c r="AA547" s="518">
        <f t="shared" si="401"/>
        <v>0</v>
      </c>
      <c r="AB547" s="518">
        <f t="shared" si="401"/>
        <v>0</v>
      </c>
      <c r="AC547" s="518">
        <f t="shared" si="401"/>
        <v>0</v>
      </c>
      <c r="AD547" s="518">
        <f t="shared" si="401"/>
        <v>0</v>
      </c>
      <c r="AE547" s="518">
        <f t="shared" si="401"/>
        <v>0</v>
      </c>
      <c r="AF547" s="518">
        <f t="shared" si="401"/>
        <v>0</v>
      </c>
      <c r="AG547" s="518">
        <f t="shared" si="401"/>
        <v>0</v>
      </c>
      <c r="AH547" s="518">
        <f t="shared" si="401"/>
        <v>0</v>
      </c>
      <c r="AI547" s="518">
        <f t="shared" si="401"/>
        <v>0</v>
      </c>
      <c r="AJ547" s="518">
        <f t="shared" si="401"/>
        <v>0</v>
      </c>
      <c r="AK547" s="518">
        <f t="shared" si="401"/>
        <v>0</v>
      </c>
      <c r="AL547" s="518">
        <f t="shared" si="401"/>
        <v>0</v>
      </c>
      <c r="AM547" s="518">
        <v>0</v>
      </c>
      <c r="AN547" s="518">
        <f t="shared" si="374"/>
        <v>0</v>
      </c>
      <c r="AO547" s="514">
        <f t="shared" si="378"/>
        <v>0</v>
      </c>
      <c r="AP547" s="515">
        <f t="shared" si="379"/>
        <v>0</v>
      </c>
      <c r="AQ547" s="516">
        <f t="shared" si="380"/>
        <v>0</v>
      </c>
      <c r="AR547" s="516">
        <f t="shared" si="381"/>
        <v>0</v>
      </c>
      <c r="AS547" s="514">
        <f t="shared" si="382"/>
        <v>0</v>
      </c>
      <c r="AT547" s="516">
        <f t="shared" si="383"/>
        <v>0</v>
      </c>
      <c r="AU547" s="516">
        <f t="shared" si="384"/>
        <v>0</v>
      </c>
      <c r="AV547" s="516">
        <f t="shared" si="385"/>
        <v>0</v>
      </c>
      <c r="AW547" s="516">
        <f t="shared" si="386"/>
        <v>0</v>
      </c>
      <c r="AX547" s="516">
        <f t="shared" si="387"/>
        <v>0</v>
      </c>
      <c r="AY547" s="516">
        <f t="shared" si="388"/>
        <v>0</v>
      </c>
      <c r="AZ547" s="516">
        <f t="shared" si="389"/>
        <v>0</v>
      </c>
    </row>
    <row r="548" spans="1:52">
      <c r="A548" s="520">
        <v>1</v>
      </c>
      <c r="B548" s="522">
        <v>4</v>
      </c>
      <c r="C548" s="522">
        <v>8</v>
      </c>
      <c r="D548" s="522">
        <v>484</v>
      </c>
      <c r="E548" s="522">
        <v>4</v>
      </c>
      <c r="F548" s="522"/>
      <c r="G548" s="521" t="s">
        <v>467</v>
      </c>
      <c r="H548" s="519"/>
      <c r="I548" s="519"/>
      <c r="J548" s="519"/>
      <c r="K548" s="519"/>
      <c r="L548" s="519"/>
      <c r="M548" s="519"/>
      <c r="N548" s="519"/>
      <c r="O548" s="519"/>
      <c r="P548" s="519"/>
      <c r="Q548" s="519"/>
      <c r="R548" s="519"/>
      <c r="S548" s="519"/>
      <c r="T548" s="519"/>
      <c r="U548" s="519"/>
      <c r="V548" s="519"/>
      <c r="W548" s="519"/>
      <c r="X548" s="519"/>
      <c r="Y548" s="519"/>
      <c r="Z548" s="519"/>
      <c r="AA548" s="519"/>
      <c r="AB548" s="519"/>
      <c r="AC548" s="519"/>
      <c r="AD548" s="519"/>
      <c r="AE548" s="519"/>
      <c r="AF548" s="519"/>
      <c r="AG548" s="519"/>
      <c r="AH548" s="519"/>
      <c r="AI548" s="519"/>
      <c r="AJ548" s="519"/>
      <c r="AK548" s="519"/>
      <c r="AL548" s="519"/>
      <c r="AM548" s="519"/>
      <c r="AN548" s="519">
        <f t="shared" si="374"/>
        <v>0</v>
      </c>
      <c r="AO548" s="514">
        <f t="shared" si="378"/>
        <v>0</v>
      </c>
      <c r="AP548" s="515">
        <f t="shared" si="379"/>
        <v>0</v>
      </c>
      <c r="AQ548" s="516">
        <f t="shared" si="380"/>
        <v>0</v>
      </c>
      <c r="AR548" s="516">
        <f t="shared" si="381"/>
        <v>0</v>
      </c>
      <c r="AS548" s="514">
        <f t="shared" si="382"/>
        <v>0</v>
      </c>
      <c r="AT548" s="516">
        <f t="shared" si="383"/>
        <v>0</v>
      </c>
      <c r="AU548" s="516">
        <f t="shared" si="384"/>
        <v>0</v>
      </c>
      <c r="AV548" s="516">
        <f t="shared" si="385"/>
        <v>0</v>
      </c>
      <c r="AW548" s="516">
        <f t="shared" si="386"/>
        <v>0</v>
      </c>
      <c r="AX548" s="516">
        <f t="shared" si="387"/>
        <v>0</v>
      </c>
      <c r="AY548" s="516">
        <f t="shared" si="388"/>
        <v>0</v>
      </c>
      <c r="AZ548" s="516">
        <f t="shared" si="389"/>
        <v>0</v>
      </c>
    </row>
    <row r="549" spans="1:52">
      <c r="A549" s="520">
        <v>1</v>
      </c>
      <c r="B549" s="522">
        <v>4</v>
      </c>
      <c r="C549" s="522">
        <v>8</v>
      </c>
      <c r="D549" s="522">
        <v>485</v>
      </c>
      <c r="E549" s="522"/>
      <c r="F549" s="522"/>
      <c r="G549" s="524" t="s">
        <v>468</v>
      </c>
      <c r="H549" s="518">
        <f>+H550</f>
        <v>0</v>
      </c>
      <c r="I549" s="518">
        <f t="shared" ref="I549:AL549" si="402">+I550</f>
        <v>0</v>
      </c>
      <c r="J549" s="518">
        <f t="shared" si="402"/>
        <v>0</v>
      </c>
      <c r="K549" s="518">
        <f t="shared" si="402"/>
        <v>0</v>
      </c>
      <c r="L549" s="518">
        <f t="shared" si="402"/>
        <v>0</v>
      </c>
      <c r="M549" s="518">
        <f t="shared" si="402"/>
        <v>0</v>
      </c>
      <c r="N549" s="518">
        <f t="shared" si="402"/>
        <v>0</v>
      </c>
      <c r="O549" s="518">
        <f t="shared" si="402"/>
        <v>0</v>
      </c>
      <c r="P549" s="518">
        <f t="shared" si="402"/>
        <v>0</v>
      </c>
      <c r="Q549" s="518">
        <f t="shared" si="402"/>
        <v>0</v>
      </c>
      <c r="R549" s="518">
        <f t="shared" si="402"/>
        <v>0</v>
      </c>
      <c r="S549" s="518">
        <f t="shared" si="402"/>
        <v>0</v>
      </c>
      <c r="T549" s="518">
        <f t="shared" si="402"/>
        <v>0</v>
      </c>
      <c r="U549" s="518">
        <f t="shared" si="402"/>
        <v>0</v>
      </c>
      <c r="V549" s="518">
        <f t="shared" si="402"/>
        <v>0</v>
      </c>
      <c r="W549" s="518">
        <f t="shared" si="402"/>
        <v>0</v>
      </c>
      <c r="X549" s="518">
        <f t="shared" si="402"/>
        <v>0</v>
      </c>
      <c r="Y549" s="518">
        <f t="shared" si="402"/>
        <v>0</v>
      </c>
      <c r="Z549" s="518">
        <f t="shared" si="402"/>
        <v>0</v>
      </c>
      <c r="AA549" s="518">
        <f t="shared" si="402"/>
        <v>0</v>
      </c>
      <c r="AB549" s="518">
        <f t="shared" si="402"/>
        <v>0</v>
      </c>
      <c r="AC549" s="518">
        <f t="shared" si="402"/>
        <v>0</v>
      </c>
      <c r="AD549" s="518">
        <f t="shared" si="402"/>
        <v>0</v>
      </c>
      <c r="AE549" s="518">
        <f t="shared" si="402"/>
        <v>0</v>
      </c>
      <c r="AF549" s="518">
        <f t="shared" si="402"/>
        <v>0</v>
      </c>
      <c r="AG549" s="518">
        <f t="shared" si="402"/>
        <v>0</v>
      </c>
      <c r="AH549" s="518">
        <f t="shared" si="402"/>
        <v>0</v>
      </c>
      <c r="AI549" s="518">
        <f t="shared" si="402"/>
        <v>0</v>
      </c>
      <c r="AJ549" s="518">
        <f t="shared" si="402"/>
        <v>0</v>
      </c>
      <c r="AK549" s="518">
        <f t="shared" si="402"/>
        <v>0</v>
      </c>
      <c r="AL549" s="518">
        <f t="shared" si="402"/>
        <v>0</v>
      </c>
      <c r="AM549" s="518">
        <v>0</v>
      </c>
      <c r="AN549" s="518">
        <f t="shared" si="374"/>
        <v>0</v>
      </c>
      <c r="AO549" s="514">
        <f t="shared" si="378"/>
        <v>0</v>
      </c>
      <c r="AP549" s="515">
        <f t="shared" si="379"/>
        <v>0</v>
      </c>
      <c r="AQ549" s="516">
        <f t="shared" si="380"/>
        <v>0</v>
      </c>
      <c r="AR549" s="516">
        <f t="shared" si="381"/>
        <v>0</v>
      </c>
      <c r="AS549" s="514">
        <f t="shared" si="382"/>
        <v>0</v>
      </c>
      <c r="AT549" s="516">
        <f t="shared" si="383"/>
        <v>0</v>
      </c>
      <c r="AU549" s="516">
        <f t="shared" si="384"/>
        <v>0</v>
      </c>
      <c r="AV549" s="516">
        <f t="shared" si="385"/>
        <v>0</v>
      </c>
      <c r="AW549" s="516">
        <f t="shared" si="386"/>
        <v>0</v>
      </c>
      <c r="AX549" s="516">
        <f t="shared" si="387"/>
        <v>0</v>
      </c>
      <c r="AY549" s="516">
        <f t="shared" si="388"/>
        <v>0</v>
      </c>
      <c r="AZ549" s="516">
        <f t="shared" si="389"/>
        <v>0</v>
      </c>
    </row>
    <row r="550" spans="1:52">
      <c r="A550" s="520">
        <v>1</v>
      </c>
      <c r="B550" s="522">
        <v>4</v>
      </c>
      <c r="C550" s="522">
        <v>8</v>
      </c>
      <c r="D550" s="522">
        <v>485</v>
      </c>
      <c r="E550" s="522">
        <v>5</v>
      </c>
      <c r="F550" s="522"/>
      <c r="G550" s="521" t="s">
        <v>468</v>
      </c>
      <c r="H550" s="519"/>
      <c r="I550" s="519"/>
      <c r="J550" s="519"/>
      <c r="K550" s="519"/>
      <c r="L550" s="519"/>
      <c r="M550" s="519"/>
      <c r="N550" s="519"/>
      <c r="O550" s="519"/>
      <c r="P550" s="519"/>
      <c r="Q550" s="519"/>
      <c r="R550" s="519"/>
      <c r="S550" s="519"/>
      <c r="T550" s="519"/>
      <c r="U550" s="519"/>
      <c r="V550" s="519"/>
      <c r="W550" s="519"/>
      <c r="X550" s="519"/>
      <c r="Y550" s="519"/>
      <c r="Z550" s="519"/>
      <c r="AA550" s="519"/>
      <c r="AB550" s="519"/>
      <c r="AC550" s="519"/>
      <c r="AD550" s="519"/>
      <c r="AE550" s="519"/>
      <c r="AF550" s="519"/>
      <c r="AG550" s="519"/>
      <c r="AH550" s="519"/>
      <c r="AI550" s="519"/>
      <c r="AJ550" s="519"/>
      <c r="AK550" s="519"/>
      <c r="AL550" s="519"/>
      <c r="AM550" s="519"/>
      <c r="AN550" s="519">
        <f t="shared" si="374"/>
        <v>0</v>
      </c>
      <c r="AO550" s="514">
        <f t="shared" si="378"/>
        <v>0</v>
      </c>
      <c r="AP550" s="515">
        <f t="shared" si="379"/>
        <v>0</v>
      </c>
      <c r="AQ550" s="516">
        <f t="shared" si="380"/>
        <v>0</v>
      </c>
      <c r="AR550" s="516">
        <f t="shared" si="381"/>
        <v>0</v>
      </c>
      <c r="AS550" s="514">
        <f t="shared" si="382"/>
        <v>0</v>
      </c>
      <c r="AT550" s="516">
        <f t="shared" si="383"/>
        <v>0</v>
      </c>
      <c r="AU550" s="516">
        <f t="shared" si="384"/>
        <v>0</v>
      </c>
      <c r="AV550" s="516">
        <f t="shared" si="385"/>
        <v>0</v>
      </c>
      <c r="AW550" s="516">
        <f t="shared" si="386"/>
        <v>0</v>
      </c>
      <c r="AX550" s="516">
        <f t="shared" si="387"/>
        <v>0</v>
      </c>
      <c r="AY550" s="516">
        <f t="shared" si="388"/>
        <v>0</v>
      </c>
      <c r="AZ550" s="516">
        <f t="shared" si="389"/>
        <v>0</v>
      </c>
    </row>
    <row r="551" spans="1:52">
      <c r="A551" s="520">
        <v>1</v>
      </c>
      <c r="B551" s="522">
        <v>4</v>
      </c>
      <c r="C551" s="522">
        <v>9</v>
      </c>
      <c r="D551" s="522"/>
      <c r="E551" s="522"/>
      <c r="F551" s="522"/>
      <c r="G551" s="524" t="s">
        <v>469</v>
      </c>
      <c r="H551" s="517">
        <f>+H552+H555</f>
        <v>0</v>
      </c>
      <c r="I551" s="517">
        <f t="shared" ref="I551:AL551" si="403">+I552+I555</f>
        <v>0</v>
      </c>
      <c r="J551" s="517">
        <f t="shared" si="403"/>
        <v>0</v>
      </c>
      <c r="K551" s="517">
        <f t="shared" si="403"/>
        <v>0</v>
      </c>
      <c r="L551" s="517">
        <f t="shared" si="403"/>
        <v>0</v>
      </c>
      <c r="M551" s="517">
        <f t="shared" si="403"/>
        <v>0</v>
      </c>
      <c r="N551" s="517">
        <f t="shared" si="403"/>
        <v>0</v>
      </c>
      <c r="O551" s="517">
        <f t="shared" si="403"/>
        <v>0</v>
      </c>
      <c r="P551" s="517">
        <f t="shared" si="403"/>
        <v>0</v>
      </c>
      <c r="Q551" s="517">
        <f t="shared" si="403"/>
        <v>0</v>
      </c>
      <c r="R551" s="517">
        <f t="shared" si="403"/>
        <v>0</v>
      </c>
      <c r="S551" s="517">
        <f t="shared" si="403"/>
        <v>0</v>
      </c>
      <c r="T551" s="517">
        <f t="shared" si="403"/>
        <v>0</v>
      </c>
      <c r="U551" s="517">
        <f t="shared" si="403"/>
        <v>0</v>
      </c>
      <c r="V551" s="517">
        <f t="shared" si="403"/>
        <v>0</v>
      </c>
      <c r="W551" s="517">
        <f t="shared" si="403"/>
        <v>0</v>
      </c>
      <c r="X551" s="517">
        <f t="shared" si="403"/>
        <v>0</v>
      </c>
      <c r="Y551" s="517">
        <f t="shared" si="403"/>
        <v>0</v>
      </c>
      <c r="Z551" s="517">
        <f t="shared" si="403"/>
        <v>0</v>
      </c>
      <c r="AA551" s="517">
        <f t="shared" si="403"/>
        <v>0</v>
      </c>
      <c r="AB551" s="517">
        <f t="shared" si="403"/>
        <v>0</v>
      </c>
      <c r="AC551" s="517">
        <f t="shared" si="403"/>
        <v>0</v>
      </c>
      <c r="AD551" s="517">
        <f t="shared" si="403"/>
        <v>0</v>
      </c>
      <c r="AE551" s="517">
        <f t="shared" si="403"/>
        <v>0</v>
      </c>
      <c r="AF551" s="517">
        <f t="shared" si="403"/>
        <v>0</v>
      </c>
      <c r="AG551" s="517">
        <f t="shared" si="403"/>
        <v>0</v>
      </c>
      <c r="AH551" s="517">
        <f t="shared" si="403"/>
        <v>0</v>
      </c>
      <c r="AI551" s="517">
        <f t="shared" si="403"/>
        <v>0</v>
      </c>
      <c r="AJ551" s="517">
        <f t="shared" si="403"/>
        <v>0</v>
      </c>
      <c r="AK551" s="517">
        <f t="shared" si="403"/>
        <v>0</v>
      </c>
      <c r="AL551" s="517">
        <f t="shared" si="403"/>
        <v>0</v>
      </c>
      <c r="AM551" s="517">
        <v>0</v>
      </c>
      <c r="AN551" s="517">
        <f t="shared" si="374"/>
        <v>0</v>
      </c>
      <c r="AO551" s="514">
        <f t="shared" si="378"/>
        <v>0</v>
      </c>
      <c r="AP551" s="515">
        <f t="shared" si="379"/>
        <v>0</v>
      </c>
      <c r="AQ551" s="516">
        <f t="shared" si="380"/>
        <v>0</v>
      </c>
      <c r="AR551" s="516">
        <f t="shared" si="381"/>
        <v>0</v>
      </c>
      <c r="AS551" s="514">
        <f t="shared" si="382"/>
        <v>0</v>
      </c>
      <c r="AT551" s="516">
        <f t="shared" si="383"/>
        <v>0</v>
      </c>
      <c r="AU551" s="516">
        <f t="shared" si="384"/>
        <v>0</v>
      </c>
      <c r="AV551" s="516">
        <f t="shared" si="385"/>
        <v>0</v>
      </c>
      <c r="AW551" s="516">
        <f t="shared" si="386"/>
        <v>0</v>
      </c>
      <c r="AX551" s="516">
        <f t="shared" si="387"/>
        <v>0</v>
      </c>
      <c r="AY551" s="516">
        <f t="shared" si="388"/>
        <v>0</v>
      </c>
      <c r="AZ551" s="516">
        <f t="shared" si="389"/>
        <v>0</v>
      </c>
    </row>
    <row r="552" spans="1:52">
      <c r="A552" s="520">
        <v>1</v>
      </c>
      <c r="B552" s="522">
        <v>4</v>
      </c>
      <c r="C552" s="522">
        <v>9</v>
      </c>
      <c r="D552" s="522">
        <v>491</v>
      </c>
      <c r="E552" s="522"/>
      <c r="F552" s="522"/>
      <c r="G552" s="524" t="s">
        <v>469</v>
      </c>
      <c r="H552" s="518">
        <f>+H553+H554</f>
        <v>0</v>
      </c>
      <c r="I552" s="518">
        <f t="shared" ref="I552:AL552" si="404">+I553+I554</f>
        <v>0</v>
      </c>
      <c r="J552" s="518">
        <f t="shared" si="404"/>
        <v>0</v>
      </c>
      <c r="K552" s="518">
        <f t="shared" si="404"/>
        <v>0</v>
      </c>
      <c r="L552" s="518">
        <f t="shared" si="404"/>
        <v>0</v>
      </c>
      <c r="M552" s="518">
        <f t="shared" si="404"/>
        <v>0</v>
      </c>
      <c r="N552" s="518">
        <f t="shared" si="404"/>
        <v>0</v>
      </c>
      <c r="O552" s="518">
        <f t="shared" si="404"/>
        <v>0</v>
      </c>
      <c r="P552" s="518">
        <f t="shared" si="404"/>
        <v>0</v>
      </c>
      <c r="Q552" s="518">
        <f t="shared" si="404"/>
        <v>0</v>
      </c>
      <c r="R552" s="518">
        <f t="shared" si="404"/>
        <v>0</v>
      </c>
      <c r="S552" s="518">
        <f t="shared" si="404"/>
        <v>0</v>
      </c>
      <c r="T552" s="518">
        <f t="shared" si="404"/>
        <v>0</v>
      </c>
      <c r="U552" s="518">
        <f t="shared" si="404"/>
        <v>0</v>
      </c>
      <c r="V552" s="518">
        <f t="shared" si="404"/>
        <v>0</v>
      </c>
      <c r="W552" s="518">
        <f t="shared" si="404"/>
        <v>0</v>
      </c>
      <c r="X552" s="518">
        <f t="shared" si="404"/>
        <v>0</v>
      </c>
      <c r="Y552" s="518">
        <f t="shared" si="404"/>
        <v>0</v>
      </c>
      <c r="Z552" s="518">
        <f t="shared" si="404"/>
        <v>0</v>
      </c>
      <c r="AA552" s="518">
        <f t="shared" si="404"/>
        <v>0</v>
      </c>
      <c r="AB552" s="518">
        <f t="shared" si="404"/>
        <v>0</v>
      </c>
      <c r="AC552" s="518">
        <f t="shared" si="404"/>
        <v>0</v>
      </c>
      <c r="AD552" s="518">
        <f t="shared" si="404"/>
        <v>0</v>
      </c>
      <c r="AE552" s="518">
        <f t="shared" si="404"/>
        <v>0</v>
      </c>
      <c r="AF552" s="518">
        <f t="shared" si="404"/>
        <v>0</v>
      </c>
      <c r="AG552" s="518">
        <f t="shared" si="404"/>
        <v>0</v>
      </c>
      <c r="AH552" s="518">
        <f t="shared" si="404"/>
        <v>0</v>
      </c>
      <c r="AI552" s="518">
        <f t="shared" si="404"/>
        <v>0</v>
      </c>
      <c r="AJ552" s="518">
        <f t="shared" si="404"/>
        <v>0</v>
      </c>
      <c r="AK552" s="518">
        <f t="shared" si="404"/>
        <v>0</v>
      </c>
      <c r="AL552" s="518">
        <f t="shared" si="404"/>
        <v>0</v>
      </c>
      <c r="AM552" s="518">
        <v>0</v>
      </c>
      <c r="AN552" s="518">
        <f t="shared" si="374"/>
        <v>0</v>
      </c>
      <c r="AO552" s="514">
        <f t="shared" si="378"/>
        <v>0</v>
      </c>
      <c r="AP552" s="515">
        <f t="shared" si="379"/>
        <v>0</v>
      </c>
      <c r="AQ552" s="516">
        <f t="shared" si="380"/>
        <v>0</v>
      </c>
      <c r="AR552" s="516">
        <f t="shared" si="381"/>
        <v>0</v>
      </c>
      <c r="AS552" s="514">
        <f t="shared" si="382"/>
        <v>0</v>
      </c>
      <c r="AT552" s="516">
        <f t="shared" si="383"/>
        <v>0</v>
      </c>
      <c r="AU552" s="516">
        <f t="shared" si="384"/>
        <v>0</v>
      </c>
      <c r="AV552" s="516">
        <f t="shared" si="385"/>
        <v>0</v>
      </c>
      <c r="AW552" s="516">
        <f t="shared" si="386"/>
        <v>0</v>
      </c>
      <c r="AX552" s="516">
        <f t="shared" si="387"/>
        <v>0</v>
      </c>
      <c r="AY552" s="516">
        <f t="shared" si="388"/>
        <v>0</v>
      </c>
      <c r="AZ552" s="516">
        <f t="shared" si="389"/>
        <v>0</v>
      </c>
    </row>
    <row r="553" spans="1:52">
      <c r="A553" s="520">
        <v>1</v>
      </c>
      <c r="B553" s="522">
        <v>4</v>
      </c>
      <c r="C553" s="522">
        <v>9</v>
      </c>
      <c r="D553" s="522">
        <v>491</v>
      </c>
      <c r="E553" s="522">
        <v>1</v>
      </c>
      <c r="F553" s="522"/>
      <c r="G553" s="521" t="s">
        <v>470</v>
      </c>
      <c r="H553" s="519"/>
      <c r="I553" s="519"/>
      <c r="J553" s="519"/>
      <c r="K553" s="519"/>
      <c r="L553" s="519"/>
      <c r="M553" s="519"/>
      <c r="N553" s="519"/>
      <c r="O553" s="519"/>
      <c r="P553" s="519"/>
      <c r="Q553" s="519"/>
      <c r="R553" s="519"/>
      <c r="S553" s="519"/>
      <c r="T553" s="519"/>
      <c r="U553" s="519"/>
      <c r="V553" s="519"/>
      <c r="W553" s="519"/>
      <c r="X553" s="519"/>
      <c r="Y553" s="519"/>
      <c r="Z553" s="519"/>
      <c r="AA553" s="519"/>
      <c r="AB553" s="519"/>
      <c r="AC553" s="519"/>
      <c r="AD553" s="519"/>
      <c r="AE553" s="519"/>
      <c r="AF553" s="519"/>
      <c r="AG553" s="519"/>
      <c r="AH553" s="519"/>
      <c r="AI553" s="519"/>
      <c r="AJ553" s="519"/>
      <c r="AK553" s="519"/>
      <c r="AL553" s="519"/>
      <c r="AM553" s="519"/>
      <c r="AN553" s="519">
        <f t="shared" si="374"/>
        <v>0</v>
      </c>
      <c r="AO553" s="514">
        <f t="shared" si="378"/>
        <v>0</v>
      </c>
      <c r="AP553" s="515">
        <f t="shared" si="379"/>
        <v>0</v>
      </c>
      <c r="AQ553" s="516">
        <f t="shared" si="380"/>
        <v>0</v>
      </c>
      <c r="AR553" s="516">
        <f t="shared" si="381"/>
        <v>0</v>
      </c>
      <c r="AS553" s="514">
        <f t="shared" si="382"/>
        <v>0</v>
      </c>
      <c r="AT553" s="516">
        <f t="shared" si="383"/>
        <v>0</v>
      </c>
      <c r="AU553" s="516">
        <f t="shared" si="384"/>
        <v>0</v>
      </c>
      <c r="AV553" s="516">
        <f t="shared" si="385"/>
        <v>0</v>
      </c>
      <c r="AW553" s="516">
        <f t="shared" si="386"/>
        <v>0</v>
      </c>
      <c r="AX553" s="516">
        <f t="shared" si="387"/>
        <v>0</v>
      </c>
      <c r="AY553" s="516">
        <f t="shared" si="388"/>
        <v>0</v>
      </c>
      <c r="AZ553" s="516">
        <f t="shared" si="389"/>
        <v>0</v>
      </c>
    </row>
    <row r="554" spans="1:52">
      <c r="A554" s="520">
        <v>1</v>
      </c>
      <c r="B554" s="522">
        <v>4</v>
      </c>
      <c r="C554" s="522">
        <v>9</v>
      </c>
      <c r="D554" s="522">
        <v>491</v>
      </c>
      <c r="E554" s="522">
        <v>2</v>
      </c>
      <c r="F554" s="522"/>
      <c r="G554" s="521" t="s">
        <v>471</v>
      </c>
      <c r="H554" s="519"/>
      <c r="I554" s="519"/>
      <c r="J554" s="519"/>
      <c r="K554" s="519"/>
      <c r="L554" s="519"/>
      <c r="M554" s="519"/>
      <c r="N554" s="519"/>
      <c r="O554" s="519"/>
      <c r="P554" s="519"/>
      <c r="Q554" s="519"/>
      <c r="R554" s="519"/>
      <c r="S554" s="519"/>
      <c r="T554" s="519"/>
      <c r="U554" s="519"/>
      <c r="V554" s="519"/>
      <c r="W554" s="519"/>
      <c r="X554" s="519"/>
      <c r="Y554" s="519"/>
      <c r="Z554" s="519"/>
      <c r="AA554" s="519"/>
      <c r="AB554" s="519"/>
      <c r="AC554" s="519"/>
      <c r="AD554" s="519"/>
      <c r="AE554" s="519"/>
      <c r="AF554" s="519"/>
      <c r="AG554" s="519"/>
      <c r="AH554" s="519"/>
      <c r="AI554" s="519"/>
      <c r="AJ554" s="519"/>
      <c r="AK554" s="519"/>
      <c r="AL554" s="519"/>
      <c r="AM554" s="519"/>
      <c r="AN554" s="519">
        <f t="shared" si="374"/>
        <v>0</v>
      </c>
      <c r="AO554" s="514">
        <f t="shared" si="378"/>
        <v>0</v>
      </c>
      <c r="AP554" s="515">
        <f t="shared" si="379"/>
        <v>0</v>
      </c>
      <c r="AQ554" s="516">
        <f t="shared" si="380"/>
        <v>0</v>
      </c>
      <c r="AR554" s="516">
        <f t="shared" si="381"/>
        <v>0</v>
      </c>
      <c r="AS554" s="514">
        <f t="shared" si="382"/>
        <v>0</v>
      </c>
      <c r="AT554" s="516">
        <f t="shared" si="383"/>
        <v>0</v>
      </c>
      <c r="AU554" s="516">
        <f t="shared" si="384"/>
        <v>0</v>
      </c>
      <c r="AV554" s="516">
        <f t="shared" si="385"/>
        <v>0</v>
      </c>
      <c r="AW554" s="516">
        <f t="shared" si="386"/>
        <v>0</v>
      </c>
      <c r="AX554" s="516">
        <f t="shared" si="387"/>
        <v>0</v>
      </c>
      <c r="AY554" s="516">
        <f t="shared" si="388"/>
        <v>0</v>
      </c>
      <c r="AZ554" s="516">
        <f t="shared" si="389"/>
        <v>0</v>
      </c>
    </row>
    <row r="555" spans="1:52">
      <c r="A555" s="520">
        <v>1</v>
      </c>
      <c r="B555" s="522">
        <v>4</v>
      </c>
      <c r="C555" s="522">
        <v>9</v>
      </c>
      <c r="D555" s="522">
        <v>492</v>
      </c>
      <c r="E555" s="522"/>
      <c r="F555" s="522"/>
      <c r="G555" s="524" t="s">
        <v>472</v>
      </c>
      <c r="H555" s="518">
        <f>+H556</f>
        <v>0</v>
      </c>
      <c r="I555" s="518">
        <f t="shared" ref="I555:AL555" si="405">+I556</f>
        <v>0</v>
      </c>
      <c r="J555" s="518">
        <f t="shared" si="405"/>
        <v>0</v>
      </c>
      <c r="K555" s="518">
        <f t="shared" si="405"/>
        <v>0</v>
      </c>
      <c r="L555" s="518">
        <f t="shared" si="405"/>
        <v>0</v>
      </c>
      <c r="M555" s="518">
        <f t="shared" si="405"/>
        <v>0</v>
      </c>
      <c r="N555" s="518">
        <f t="shared" si="405"/>
        <v>0</v>
      </c>
      <c r="O555" s="518">
        <f t="shared" si="405"/>
        <v>0</v>
      </c>
      <c r="P555" s="518">
        <f t="shared" si="405"/>
        <v>0</v>
      </c>
      <c r="Q555" s="518">
        <f t="shared" si="405"/>
        <v>0</v>
      </c>
      <c r="R555" s="518">
        <f t="shared" si="405"/>
        <v>0</v>
      </c>
      <c r="S555" s="518">
        <f t="shared" si="405"/>
        <v>0</v>
      </c>
      <c r="T555" s="518">
        <f t="shared" si="405"/>
        <v>0</v>
      </c>
      <c r="U555" s="518">
        <f t="shared" si="405"/>
        <v>0</v>
      </c>
      <c r="V555" s="518">
        <f t="shared" si="405"/>
        <v>0</v>
      </c>
      <c r="W555" s="518">
        <f t="shared" si="405"/>
        <v>0</v>
      </c>
      <c r="X555" s="518">
        <f t="shared" si="405"/>
        <v>0</v>
      </c>
      <c r="Y555" s="518">
        <f t="shared" si="405"/>
        <v>0</v>
      </c>
      <c r="Z555" s="518">
        <f t="shared" si="405"/>
        <v>0</v>
      </c>
      <c r="AA555" s="518">
        <f t="shared" si="405"/>
        <v>0</v>
      </c>
      <c r="AB555" s="518">
        <f t="shared" si="405"/>
        <v>0</v>
      </c>
      <c r="AC555" s="518">
        <f t="shared" si="405"/>
        <v>0</v>
      </c>
      <c r="AD555" s="518">
        <f t="shared" si="405"/>
        <v>0</v>
      </c>
      <c r="AE555" s="518">
        <f t="shared" si="405"/>
        <v>0</v>
      </c>
      <c r="AF555" s="518">
        <f t="shared" si="405"/>
        <v>0</v>
      </c>
      <c r="AG555" s="518">
        <f t="shared" si="405"/>
        <v>0</v>
      </c>
      <c r="AH555" s="518">
        <f t="shared" si="405"/>
        <v>0</v>
      </c>
      <c r="AI555" s="518">
        <f t="shared" si="405"/>
        <v>0</v>
      </c>
      <c r="AJ555" s="518">
        <f t="shared" si="405"/>
        <v>0</v>
      </c>
      <c r="AK555" s="518">
        <f t="shared" si="405"/>
        <v>0</v>
      </c>
      <c r="AL555" s="518">
        <f t="shared" si="405"/>
        <v>0</v>
      </c>
      <c r="AM555" s="518">
        <v>0</v>
      </c>
      <c r="AN555" s="518">
        <f t="shared" si="374"/>
        <v>0</v>
      </c>
      <c r="AO555" s="514">
        <f t="shared" si="378"/>
        <v>0</v>
      </c>
      <c r="AP555" s="515">
        <f t="shared" si="379"/>
        <v>0</v>
      </c>
      <c r="AQ555" s="516">
        <f t="shared" si="380"/>
        <v>0</v>
      </c>
      <c r="AR555" s="516">
        <f t="shared" si="381"/>
        <v>0</v>
      </c>
      <c r="AS555" s="514">
        <f t="shared" si="382"/>
        <v>0</v>
      </c>
      <c r="AT555" s="516">
        <f t="shared" si="383"/>
        <v>0</v>
      </c>
      <c r="AU555" s="516">
        <f t="shared" si="384"/>
        <v>0</v>
      </c>
      <c r="AV555" s="516">
        <f t="shared" si="385"/>
        <v>0</v>
      </c>
      <c r="AW555" s="516">
        <f t="shared" si="386"/>
        <v>0</v>
      </c>
      <c r="AX555" s="516">
        <f t="shared" si="387"/>
        <v>0</v>
      </c>
      <c r="AY555" s="516">
        <f t="shared" si="388"/>
        <v>0</v>
      </c>
      <c r="AZ555" s="516">
        <f t="shared" si="389"/>
        <v>0</v>
      </c>
    </row>
    <row r="556" spans="1:52">
      <c r="A556" s="520">
        <v>1</v>
      </c>
      <c r="B556" s="522">
        <v>4</v>
      </c>
      <c r="C556" s="522">
        <v>9</v>
      </c>
      <c r="D556" s="522">
        <v>492</v>
      </c>
      <c r="E556" s="522">
        <v>1</v>
      </c>
      <c r="F556" s="522"/>
      <c r="G556" s="521" t="s">
        <v>472</v>
      </c>
      <c r="H556" s="519"/>
      <c r="I556" s="519"/>
      <c r="J556" s="519"/>
      <c r="K556" s="519"/>
      <c r="L556" s="519"/>
      <c r="M556" s="519"/>
      <c r="N556" s="519"/>
      <c r="O556" s="519"/>
      <c r="P556" s="519"/>
      <c r="Q556" s="519"/>
      <c r="R556" s="519"/>
      <c r="S556" s="519"/>
      <c r="T556" s="519"/>
      <c r="U556" s="519"/>
      <c r="V556" s="519"/>
      <c r="W556" s="519"/>
      <c r="X556" s="519"/>
      <c r="Y556" s="519"/>
      <c r="Z556" s="519"/>
      <c r="AA556" s="519"/>
      <c r="AB556" s="519"/>
      <c r="AC556" s="519"/>
      <c r="AD556" s="519"/>
      <c r="AE556" s="519"/>
      <c r="AF556" s="519"/>
      <c r="AG556" s="519"/>
      <c r="AH556" s="519"/>
      <c r="AI556" s="519"/>
      <c r="AJ556" s="519"/>
      <c r="AK556" s="519"/>
      <c r="AL556" s="519"/>
      <c r="AM556" s="519"/>
      <c r="AN556" s="519">
        <f t="shared" si="374"/>
        <v>0</v>
      </c>
      <c r="AO556" s="514">
        <f t="shared" si="378"/>
        <v>0</v>
      </c>
      <c r="AP556" s="515">
        <f t="shared" si="379"/>
        <v>0</v>
      </c>
      <c r="AQ556" s="516">
        <f t="shared" si="380"/>
        <v>0</v>
      </c>
      <c r="AR556" s="516">
        <f t="shared" si="381"/>
        <v>0</v>
      </c>
      <c r="AS556" s="514">
        <f t="shared" si="382"/>
        <v>0</v>
      </c>
      <c r="AT556" s="516">
        <f t="shared" si="383"/>
        <v>0</v>
      </c>
      <c r="AU556" s="516">
        <f t="shared" si="384"/>
        <v>0</v>
      </c>
      <c r="AV556" s="516">
        <f t="shared" si="385"/>
        <v>0</v>
      </c>
      <c r="AW556" s="516">
        <f t="shared" si="386"/>
        <v>0</v>
      </c>
      <c r="AX556" s="516">
        <f t="shared" si="387"/>
        <v>0</v>
      </c>
      <c r="AY556" s="516">
        <f t="shared" si="388"/>
        <v>0</v>
      </c>
      <c r="AZ556" s="516">
        <f t="shared" si="389"/>
        <v>0</v>
      </c>
    </row>
    <row r="557" spans="1:52">
      <c r="A557" s="520"/>
      <c r="B557" s="522"/>
      <c r="C557" s="522"/>
      <c r="D557" s="522"/>
      <c r="E557" s="522"/>
      <c r="F557" s="522"/>
      <c r="G557" s="521"/>
      <c r="H557" s="519"/>
      <c r="I557" s="519"/>
      <c r="J557" s="519"/>
      <c r="K557" s="519"/>
      <c r="L557" s="519"/>
      <c r="M557" s="519"/>
      <c r="N557" s="519"/>
      <c r="O557" s="519"/>
      <c r="P557" s="519"/>
      <c r="Q557" s="519"/>
      <c r="R557" s="519"/>
      <c r="S557" s="519"/>
      <c r="T557" s="519"/>
      <c r="U557" s="519"/>
      <c r="V557" s="519"/>
      <c r="W557" s="519"/>
      <c r="X557" s="519"/>
      <c r="Y557" s="519"/>
      <c r="Z557" s="519"/>
      <c r="AA557" s="519"/>
      <c r="AB557" s="519"/>
      <c r="AC557" s="519"/>
      <c r="AD557" s="519"/>
      <c r="AE557" s="519"/>
      <c r="AF557" s="519"/>
      <c r="AG557" s="519"/>
      <c r="AH557" s="519"/>
      <c r="AI557" s="519"/>
      <c r="AJ557" s="519"/>
      <c r="AK557" s="519"/>
      <c r="AL557" s="519"/>
      <c r="AM557" s="519"/>
      <c r="AN557" s="519"/>
      <c r="AO557" s="514">
        <f t="shared" si="378"/>
        <v>0</v>
      </c>
      <c r="AP557" s="515">
        <f t="shared" si="379"/>
        <v>0</v>
      </c>
      <c r="AQ557" s="516">
        <f t="shared" si="380"/>
        <v>0</v>
      </c>
      <c r="AR557" s="516">
        <f t="shared" si="381"/>
        <v>0</v>
      </c>
      <c r="AS557" s="514">
        <f t="shared" si="382"/>
        <v>0</v>
      </c>
      <c r="AT557" s="516">
        <f t="shared" si="383"/>
        <v>0</v>
      </c>
      <c r="AU557" s="516">
        <f t="shared" si="384"/>
        <v>0</v>
      </c>
      <c r="AV557" s="516">
        <f t="shared" si="385"/>
        <v>0</v>
      </c>
      <c r="AW557" s="516">
        <f t="shared" si="386"/>
        <v>0</v>
      </c>
      <c r="AX557" s="516">
        <f t="shared" si="387"/>
        <v>0</v>
      </c>
      <c r="AY557" s="516">
        <f t="shared" si="388"/>
        <v>0</v>
      </c>
      <c r="AZ557" s="516">
        <f t="shared" si="389"/>
        <v>0</v>
      </c>
    </row>
    <row r="558" spans="1:52">
      <c r="A558" s="520">
        <v>2</v>
      </c>
      <c r="B558" s="522">
        <v>5</v>
      </c>
      <c r="C558" s="534"/>
      <c r="D558" s="534"/>
      <c r="E558" s="534"/>
      <c r="F558" s="534"/>
      <c r="G558" s="533" t="s">
        <v>473</v>
      </c>
      <c r="H558" s="517">
        <f t="shared" ref="H558:AN558" si="406">+H559+H569+H578+H583+H597+H601+H623+H646+H665</f>
        <v>0</v>
      </c>
      <c r="I558" s="517">
        <f t="shared" si="406"/>
        <v>0</v>
      </c>
      <c r="J558" s="517">
        <f t="shared" si="406"/>
        <v>0</v>
      </c>
      <c r="K558" s="517">
        <f t="shared" si="406"/>
        <v>0</v>
      </c>
      <c r="L558" s="517">
        <f t="shared" si="406"/>
        <v>0</v>
      </c>
      <c r="M558" s="517">
        <f t="shared" si="406"/>
        <v>440000</v>
      </c>
      <c r="N558" s="517">
        <f t="shared" si="406"/>
        <v>0</v>
      </c>
      <c r="O558" s="517">
        <f t="shared" si="406"/>
        <v>0</v>
      </c>
      <c r="P558" s="517">
        <f t="shared" si="406"/>
        <v>0</v>
      </c>
      <c r="Q558" s="517">
        <f t="shared" si="406"/>
        <v>0</v>
      </c>
      <c r="R558" s="517">
        <f t="shared" si="406"/>
        <v>0</v>
      </c>
      <c r="S558" s="517">
        <f t="shared" si="406"/>
        <v>0</v>
      </c>
      <c r="T558" s="517">
        <f t="shared" si="406"/>
        <v>0</v>
      </c>
      <c r="U558" s="517">
        <f t="shared" si="406"/>
        <v>0</v>
      </c>
      <c r="V558" s="517">
        <f t="shared" si="406"/>
        <v>0</v>
      </c>
      <c r="W558" s="517">
        <f t="shared" si="406"/>
        <v>0</v>
      </c>
      <c r="X558" s="517">
        <f t="shared" si="406"/>
        <v>0</v>
      </c>
      <c r="Y558" s="517">
        <f t="shared" si="406"/>
        <v>0</v>
      </c>
      <c r="Z558" s="517">
        <f t="shared" si="406"/>
        <v>0</v>
      </c>
      <c r="AA558" s="517">
        <f t="shared" si="406"/>
        <v>0</v>
      </c>
      <c r="AB558" s="517">
        <f t="shared" si="406"/>
        <v>0</v>
      </c>
      <c r="AC558" s="517">
        <f t="shared" si="406"/>
        <v>0</v>
      </c>
      <c r="AD558" s="517">
        <f t="shared" si="406"/>
        <v>0</v>
      </c>
      <c r="AE558" s="517">
        <f t="shared" si="406"/>
        <v>0</v>
      </c>
      <c r="AF558" s="517">
        <f t="shared" si="406"/>
        <v>0</v>
      </c>
      <c r="AG558" s="517">
        <f t="shared" si="406"/>
        <v>0</v>
      </c>
      <c r="AH558" s="517">
        <f t="shared" si="406"/>
        <v>0</v>
      </c>
      <c r="AI558" s="517">
        <f t="shared" si="406"/>
        <v>0</v>
      </c>
      <c r="AJ558" s="517">
        <f t="shared" si="406"/>
        <v>0</v>
      </c>
      <c r="AK558" s="517">
        <f t="shared" si="406"/>
        <v>0</v>
      </c>
      <c r="AL558" s="517">
        <f t="shared" si="406"/>
        <v>0</v>
      </c>
      <c r="AM558" s="517">
        <v>0</v>
      </c>
      <c r="AN558" s="517">
        <f t="shared" si="406"/>
        <v>440000</v>
      </c>
      <c r="AO558" s="514">
        <f t="shared" si="378"/>
        <v>36666.666666666664</v>
      </c>
      <c r="AP558" s="515">
        <f t="shared" si="379"/>
        <v>36666.666666666664</v>
      </c>
      <c r="AQ558" s="516">
        <f t="shared" si="380"/>
        <v>36666.666666666664</v>
      </c>
      <c r="AR558" s="516">
        <f t="shared" si="381"/>
        <v>36666.666666666664</v>
      </c>
      <c r="AS558" s="514">
        <f t="shared" si="382"/>
        <v>36666.666666666664</v>
      </c>
      <c r="AT558" s="516">
        <f t="shared" si="383"/>
        <v>36666.666666666664</v>
      </c>
      <c r="AU558" s="516">
        <f t="shared" si="384"/>
        <v>36666.666666666664</v>
      </c>
      <c r="AV558" s="516">
        <f t="shared" si="385"/>
        <v>36666.666666666664</v>
      </c>
      <c r="AW558" s="516">
        <f t="shared" si="386"/>
        <v>36666.666666666664</v>
      </c>
      <c r="AX558" s="516">
        <f t="shared" si="387"/>
        <v>36666.666666666664</v>
      </c>
      <c r="AY558" s="516">
        <f t="shared" si="388"/>
        <v>36666.666666666664</v>
      </c>
      <c r="AZ558" s="516">
        <f t="shared" si="389"/>
        <v>36666.666666666664</v>
      </c>
    </row>
    <row r="559" spans="1:52">
      <c r="A559" s="520">
        <v>2</v>
      </c>
      <c r="B559" s="522">
        <v>5</v>
      </c>
      <c r="C559" s="522">
        <v>1</v>
      </c>
      <c r="D559" s="522"/>
      <c r="E559" s="522"/>
      <c r="F559" s="522"/>
      <c r="G559" s="524" t="s">
        <v>474</v>
      </c>
      <c r="H559" s="517">
        <f t="shared" ref="H559:AN559" si="407">+H560+H562+H564+H566</f>
        <v>0</v>
      </c>
      <c r="I559" s="517">
        <f t="shared" si="407"/>
        <v>0</v>
      </c>
      <c r="J559" s="517">
        <f t="shared" si="407"/>
        <v>0</v>
      </c>
      <c r="K559" s="517">
        <f t="shared" si="407"/>
        <v>0</v>
      </c>
      <c r="L559" s="517">
        <f t="shared" si="407"/>
        <v>0</v>
      </c>
      <c r="M559" s="517">
        <f t="shared" si="407"/>
        <v>440000</v>
      </c>
      <c r="N559" s="517">
        <f t="shared" si="407"/>
        <v>0</v>
      </c>
      <c r="O559" s="517">
        <f t="shared" si="407"/>
        <v>0</v>
      </c>
      <c r="P559" s="517">
        <f t="shared" si="407"/>
        <v>0</v>
      </c>
      <c r="Q559" s="517">
        <f t="shared" si="407"/>
        <v>0</v>
      </c>
      <c r="R559" s="517">
        <f t="shared" si="407"/>
        <v>0</v>
      </c>
      <c r="S559" s="517">
        <f t="shared" si="407"/>
        <v>0</v>
      </c>
      <c r="T559" s="517">
        <f t="shared" si="407"/>
        <v>0</v>
      </c>
      <c r="U559" s="517">
        <f t="shared" si="407"/>
        <v>0</v>
      </c>
      <c r="V559" s="517">
        <f t="shared" si="407"/>
        <v>0</v>
      </c>
      <c r="W559" s="517">
        <f t="shared" si="407"/>
        <v>0</v>
      </c>
      <c r="X559" s="517">
        <f t="shared" si="407"/>
        <v>0</v>
      </c>
      <c r="Y559" s="517">
        <f t="shared" si="407"/>
        <v>0</v>
      </c>
      <c r="Z559" s="517">
        <f t="shared" si="407"/>
        <v>0</v>
      </c>
      <c r="AA559" s="517">
        <f t="shared" si="407"/>
        <v>0</v>
      </c>
      <c r="AB559" s="517">
        <f t="shared" si="407"/>
        <v>0</v>
      </c>
      <c r="AC559" s="517">
        <f t="shared" si="407"/>
        <v>0</v>
      </c>
      <c r="AD559" s="517">
        <f t="shared" si="407"/>
        <v>0</v>
      </c>
      <c r="AE559" s="517">
        <f t="shared" si="407"/>
        <v>0</v>
      </c>
      <c r="AF559" s="517">
        <f t="shared" si="407"/>
        <v>0</v>
      </c>
      <c r="AG559" s="517">
        <f t="shared" si="407"/>
        <v>0</v>
      </c>
      <c r="AH559" s="517">
        <f t="shared" si="407"/>
        <v>0</v>
      </c>
      <c r="AI559" s="517">
        <f t="shared" si="407"/>
        <v>0</v>
      </c>
      <c r="AJ559" s="517">
        <f t="shared" si="407"/>
        <v>0</v>
      </c>
      <c r="AK559" s="517">
        <f t="shared" si="407"/>
        <v>0</v>
      </c>
      <c r="AL559" s="517">
        <f t="shared" si="407"/>
        <v>0</v>
      </c>
      <c r="AM559" s="517">
        <v>0</v>
      </c>
      <c r="AN559" s="517">
        <f t="shared" si="407"/>
        <v>440000</v>
      </c>
      <c r="AO559" s="514">
        <f t="shared" si="378"/>
        <v>36666.666666666664</v>
      </c>
      <c r="AP559" s="515">
        <f t="shared" si="379"/>
        <v>36666.666666666664</v>
      </c>
      <c r="AQ559" s="516">
        <f t="shared" si="380"/>
        <v>36666.666666666664</v>
      </c>
      <c r="AR559" s="516">
        <f t="shared" si="381"/>
        <v>36666.666666666664</v>
      </c>
      <c r="AS559" s="514">
        <f t="shared" si="382"/>
        <v>36666.666666666664</v>
      </c>
      <c r="AT559" s="516">
        <f t="shared" si="383"/>
        <v>36666.666666666664</v>
      </c>
      <c r="AU559" s="516">
        <f t="shared" si="384"/>
        <v>36666.666666666664</v>
      </c>
      <c r="AV559" s="516">
        <f t="shared" si="385"/>
        <v>36666.666666666664</v>
      </c>
      <c r="AW559" s="516">
        <f t="shared" si="386"/>
        <v>36666.666666666664</v>
      </c>
      <c r="AX559" s="516">
        <f t="shared" si="387"/>
        <v>36666.666666666664</v>
      </c>
      <c r="AY559" s="516">
        <f t="shared" si="388"/>
        <v>36666.666666666664</v>
      </c>
      <c r="AZ559" s="516">
        <f t="shared" si="389"/>
        <v>36666.666666666664</v>
      </c>
    </row>
    <row r="560" spans="1:52">
      <c r="A560" s="520">
        <v>2</v>
      </c>
      <c r="B560" s="522">
        <v>5</v>
      </c>
      <c r="C560" s="522">
        <v>1</v>
      </c>
      <c r="D560" s="522">
        <v>511</v>
      </c>
      <c r="E560" s="522"/>
      <c r="F560" s="522"/>
      <c r="G560" s="524" t="s">
        <v>475</v>
      </c>
      <c r="H560" s="518">
        <f>+H561</f>
        <v>0</v>
      </c>
      <c r="I560" s="518">
        <f t="shared" ref="I560:AL560" si="408">+I561</f>
        <v>0</v>
      </c>
      <c r="J560" s="518">
        <f t="shared" si="408"/>
        <v>0</v>
      </c>
      <c r="K560" s="518">
        <f t="shared" si="408"/>
        <v>0</v>
      </c>
      <c r="L560" s="518">
        <f t="shared" si="408"/>
        <v>0</v>
      </c>
      <c r="M560" s="518">
        <f t="shared" si="408"/>
        <v>100000</v>
      </c>
      <c r="N560" s="518">
        <f t="shared" si="408"/>
        <v>0</v>
      </c>
      <c r="O560" s="518">
        <f t="shared" si="408"/>
        <v>0</v>
      </c>
      <c r="P560" s="518">
        <f t="shared" si="408"/>
        <v>0</v>
      </c>
      <c r="Q560" s="518">
        <f t="shared" si="408"/>
        <v>0</v>
      </c>
      <c r="R560" s="518">
        <f t="shared" si="408"/>
        <v>0</v>
      </c>
      <c r="S560" s="518">
        <f t="shared" si="408"/>
        <v>0</v>
      </c>
      <c r="T560" s="518">
        <f t="shared" si="408"/>
        <v>0</v>
      </c>
      <c r="U560" s="518">
        <f t="shared" si="408"/>
        <v>0</v>
      </c>
      <c r="V560" s="518">
        <f t="shared" si="408"/>
        <v>0</v>
      </c>
      <c r="W560" s="518">
        <f t="shared" si="408"/>
        <v>0</v>
      </c>
      <c r="X560" s="518">
        <f t="shared" si="408"/>
        <v>0</v>
      </c>
      <c r="Y560" s="518">
        <f t="shared" si="408"/>
        <v>0</v>
      </c>
      <c r="Z560" s="518">
        <f t="shared" si="408"/>
        <v>0</v>
      </c>
      <c r="AA560" s="518">
        <f t="shared" si="408"/>
        <v>0</v>
      </c>
      <c r="AB560" s="518">
        <f t="shared" si="408"/>
        <v>0</v>
      </c>
      <c r="AC560" s="518">
        <f t="shared" si="408"/>
        <v>0</v>
      </c>
      <c r="AD560" s="518">
        <f t="shared" si="408"/>
        <v>0</v>
      </c>
      <c r="AE560" s="518">
        <f t="shared" si="408"/>
        <v>0</v>
      </c>
      <c r="AF560" s="518">
        <f t="shared" si="408"/>
        <v>0</v>
      </c>
      <c r="AG560" s="518">
        <f t="shared" si="408"/>
        <v>0</v>
      </c>
      <c r="AH560" s="518">
        <f t="shared" si="408"/>
        <v>0</v>
      </c>
      <c r="AI560" s="518">
        <f t="shared" si="408"/>
        <v>0</v>
      </c>
      <c r="AJ560" s="518">
        <f t="shared" si="408"/>
        <v>0</v>
      </c>
      <c r="AK560" s="518">
        <f t="shared" si="408"/>
        <v>0</v>
      </c>
      <c r="AL560" s="518">
        <f t="shared" si="408"/>
        <v>0</v>
      </c>
      <c r="AM560" s="518">
        <v>0</v>
      </c>
      <c r="AN560" s="518">
        <f t="shared" ref="AN560:AN623" si="409">SUM(H560:AL560)</f>
        <v>100000</v>
      </c>
      <c r="AO560" s="514">
        <f t="shared" si="378"/>
        <v>8333.3333333333339</v>
      </c>
      <c r="AP560" s="515">
        <f t="shared" si="379"/>
        <v>8333.3333333333339</v>
      </c>
      <c r="AQ560" s="516">
        <f t="shared" si="380"/>
        <v>8333.3333333333339</v>
      </c>
      <c r="AR560" s="516">
        <f t="shared" si="381"/>
        <v>8333.3333333333339</v>
      </c>
      <c r="AS560" s="514">
        <f t="shared" si="382"/>
        <v>8333.3333333333339</v>
      </c>
      <c r="AT560" s="516">
        <f t="shared" si="383"/>
        <v>8333.3333333333339</v>
      </c>
      <c r="AU560" s="516">
        <f t="shared" si="384"/>
        <v>8333.3333333333339</v>
      </c>
      <c r="AV560" s="516">
        <f t="shared" si="385"/>
        <v>8333.3333333333339</v>
      </c>
      <c r="AW560" s="516">
        <f t="shared" si="386"/>
        <v>8333.3333333333339</v>
      </c>
      <c r="AX560" s="516">
        <f t="shared" si="387"/>
        <v>8333.3333333333339</v>
      </c>
      <c r="AY560" s="516">
        <f t="shared" si="388"/>
        <v>8333.3333333333339</v>
      </c>
      <c r="AZ560" s="516">
        <f t="shared" si="389"/>
        <v>8333.3333333333339</v>
      </c>
    </row>
    <row r="561" spans="1:52">
      <c r="A561" s="520">
        <v>2</v>
      </c>
      <c r="B561" s="522">
        <v>5</v>
      </c>
      <c r="C561" s="522">
        <v>1</v>
      </c>
      <c r="D561" s="522">
        <v>511</v>
      </c>
      <c r="E561" s="522">
        <v>1</v>
      </c>
      <c r="F561" s="522"/>
      <c r="G561" s="521" t="s">
        <v>476</v>
      </c>
      <c r="H561" s="519"/>
      <c r="I561" s="519"/>
      <c r="J561" s="519"/>
      <c r="K561" s="519"/>
      <c r="L561" s="519"/>
      <c r="M561" s="519">
        <v>100000</v>
      </c>
      <c r="N561" s="519"/>
      <c r="O561" s="519"/>
      <c r="P561" s="519"/>
      <c r="Q561" s="519"/>
      <c r="R561" s="519"/>
      <c r="S561" s="519"/>
      <c r="T561" s="519"/>
      <c r="U561" s="519"/>
      <c r="V561" s="519"/>
      <c r="W561" s="519"/>
      <c r="X561" s="519"/>
      <c r="Y561" s="519"/>
      <c r="Z561" s="519"/>
      <c r="AA561" s="519"/>
      <c r="AB561" s="519"/>
      <c r="AC561" s="519"/>
      <c r="AD561" s="519"/>
      <c r="AE561" s="519"/>
      <c r="AF561" s="519"/>
      <c r="AG561" s="519"/>
      <c r="AH561" s="519"/>
      <c r="AI561" s="519"/>
      <c r="AJ561" s="519"/>
      <c r="AK561" s="519"/>
      <c r="AL561" s="519"/>
      <c r="AM561" s="519"/>
      <c r="AN561" s="519">
        <f t="shared" si="409"/>
        <v>100000</v>
      </c>
      <c r="AO561" s="514">
        <f t="shared" si="378"/>
        <v>8333.3333333333339</v>
      </c>
      <c r="AP561" s="515">
        <f t="shared" si="379"/>
        <v>8333.3333333333339</v>
      </c>
      <c r="AQ561" s="516">
        <f t="shared" si="380"/>
        <v>8333.3333333333339</v>
      </c>
      <c r="AR561" s="516">
        <f t="shared" si="381"/>
        <v>8333.3333333333339</v>
      </c>
      <c r="AS561" s="514">
        <f t="shared" si="382"/>
        <v>8333.3333333333339</v>
      </c>
      <c r="AT561" s="516">
        <f t="shared" si="383"/>
        <v>8333.3333333333339</v>
      </c>
      <c r="AU561" s="516">
        <f t="shared" si="384"/>
        <v>8333.3333333333339</v>
      </c>
      <c r="AV561" s="516">
        <f t="shared" si="385"/>
        <v>8333.3333333333339</v>
      </c>
      <c r="AW561" s="516">
        <f t="shared" si="386"/>
        <v>8333.3333333333339</v>
      </c>
      <c r="AX561" s="516">
        <f t="shared" si="387"/>
        <v>8333.3333333333339</v>
      </c>
      <c r="AY561" s="516">
        <f t="shared" si="388"/>
        <v>8333.3333333333339</v>
      </c>
      <c r="AZ561" s="516">
        <f t="shared" si="389"/>
        <v>8333.3333333333339</v>
      </c>
    </row>
    <row r="562" spans="1:52">
      <c r="A562" s="520">
        <v>2</v>
      </c>
      <c r="B562" s="522">
        <v>5</v>
      </c>
      <c r="C562" s="522">
        <v>1</v>
      </c>
      <c r="D562" s="522">
        <v>512</v>
      </c>
      <c r="E562" s="522"/>
      <c r="F562" s="522"/>
      <c r="G562" s="524" t="s">
        <v>477</v>
      </c>
      <c r="H562" s="518">
        <f>+H563</f>
        <v>0</v>
      </c>
      <c r="I562" s="518">
        <f t="shared" ref="I562:AL562" si="410">+I563</f>
        <v>0</v>
      </c>
      <c r="J562" s="518">
        <f t="shared" si="410"/>
        <v>0</v>
      </c>
      <c r="K562" s="518">
        <f t="shared" si="410"/>
        <v>0</v>
      </c>
      <c r="L562" s="518">
        <f t="shared" si="410"/>
        <v>0</v>
      </c>
      <c r="M562" s="518">
        <f t="shared" si="410"/>
        <v>0</v>
      </c>
      <c r="N562" s="518">
        <f t="shared" si="410"/>
        <v>0</v>
      </c>
      <c r="O562" s="518">
        <f t="shared" si="410"/>
        <v>0</v>
      </c>
      <c r="P562" s="518">
        <f t="shared" si="410"/>
        <v>0</v>
      </c>
      <c r="Q562" s="518">
        <f t="shared" si="410"/>
        <v>0</v>
      </c>
      <c r="R562" s="518">
        <f t="shared" si="410"/>
        <v>0</v>
      </c>
      <c r="S562" s="518">
        <f t="shared" si="410"/>
        <v>0</v>
      </c>
      <c r="T562" s="518">
        <f t="shared" si="410"/>
        <v>0</v>
      </c>
      <c r="U562" s="518">
        <f t="shared" si="410"/>
        <v>0</v>
      </c>
      <c r="V562" s="518">
        <f t="shared" si="410"/>
        <v>0</v>
      </c>
      <c r="W562" s="518">
        <f t="shared" si="410"/>
        <v>0</v>
      </c>
      <c r="X562" s="518">
        <f t="shared" si="410"/>
        <v>0</v>
      </c>
      <c r="Y562" s="518">
        <f t="shared" si="410"/>
        <v>0</v>
      </c>
      <c r="Z562" s="518">
        <f t="shared" si="410"/>
        <v>0</v>
      </c>
      <c r="AA562" s="518">
        <f t="shared" si="410"/>
        <v>0</v>
      </c>
      <c r="AB562" s="518">
        <f t="shared" si="410"/>
        <v>0</v>
      </c>
      <c r="AC562" s="518">
        <f t="shared" si="410"/>
        <v>0</v>
      </c>
      <c r="AD562" s="518">
        <f t="shared" si="410"/>
        <v>0</v>
      </c>
      <c r="AE562" s="518">
        <f t="shared" si="410"/>
        <v>0</v>
      </c>
      <c r="AF562" s="518">
        <f t="shared" si="410"/>
        <v>0</v>
      </c>
      <c r="AG562" s="518">
        <f t="shared" si="410"/>
        <v>0</v>
      </c>
      <c r="AH562" s="518">
        <f t="shared" si="410"/>
        <v>0</v>
      </c>
      <c r="AI562" s="518">
        <f t="shared" si="410"/>
        <v>0</v>
      </c>
      <c r="AJ562" s="518">
        <f t="shared" si="410"/>
        <v>0</v>
      </c>
      <c r="AK562" s="518">
        <f t="shared" si="410"/>
        <v>0</v>
      </c>
      <c r="AL562" s="518">
        <f t="shared" si="410"/>
        <v>0</v>
      </c>
      <c r="AM562" s="518">
        <v>0</v>
      </c>
      <c r="AN562" s="518">
        <f t="shared" si="409"/>
        <v>0</v>
      </c>
      <c r="AO562" s="514">
        <f t="shared" si="378"/>
        <v>0</v>
      </c>
      <c r="AP562" s="515">
        <f t="shared" si="379"/>
        <v>0</v>
      </c>
      <c r="AQ562" s="516">
        <f t="shared" si="380"/>
        <v>0</v>
      </c>
      <c r="AR562" s="516">
        <f t="shared" si="381"/>
        <v>0</v>
      </c>
      <c r="AS562" s="514">
        <f t="shared" si="382"/>
        <v>0</v>
      </c>
      <c r="AT562" s="516">
        <f t="shared" si="383"/>
        <v>0</v>
      </c>
      <c r="AU562" s="516">
        <f t="shared" si="384"/>
        <v>0</v>
      </c>
      <c r="AV562" s="516">
        <f t="shared" si="385"/>
        <v>0</v>
      </c>
      <c r="AW562" s="516">
        <f t="shared" si="386"/>
        <v>0</v>
      </c>
      <c r="AX562" s="516">
        <f t="shared" si="387"/>
        <v>0</v>
      </c>
      <c r="AY562" s="516">
        <f t="shared" si="388"/>
        <v>0</v>
      </c>
      <c r="AZ562" s="516">
        <f t="shared" si="389"/>
        <v>0</v>
      </c>
    </row>
    <row r="563" spans="1:52">
      <c r="A563" s="520">
        <v>2</v>
      </c>
      <c r="B563" s="522">
        <v>5</v>
      </c>
      <c r="C563" s="522">
        <v>1</v>
      </c>
      <c r="D563" s="522">
        <v>512</v>
      </c>
      <c r="E563" s="522">
        <v>1</v>
      </c>
      <c r="F563" s="522"/>
      <c r="G563" s="521" t="s">
        <v>477</v>
      </c>
      <c r="H563" s="519"/>
      <c r="I563" s="519"/>
      <c r="J563" s="519"/>
      <c r="K563" s="519"/>
      <c r="L563" s="519"/>
      <c r="M563" s="519"/>
      <c r="N563" s="519"/>
      <c r="O563" s="519"/>
      <c r="P563" s="519"/>
      <c r="Q563" s="519"/>
      <c r="R563" s="519"/>
      <c r="S563" s="519"/>
      <c r="T563" s="519"/>
      <c r="U563" s="519"/>
      <c r="V563" s="519"/>
      <c r="W563" s="519"/>
      <c r="X563" s="519"/>
      <c r="Y563" s="519"/>
      <c r="Z563" s="519"/>
      <c r="AA563" s="519"/>
      <c r="AB563" s="519"/>
      <c r="AC563" s="519"/>
      <c r="AD563" s="519"/>
      <c r="AE563" s="519"/>
      <c r="AF563" s="519"/>
      <c r="AG563" s="519"/>
      <c r="AH563" s="519"/>
      <c r="AI563" s="519"/>
      <c r="AJ563" s="519"/>
      <c r="AK563" s="519"/>
      <c r="AL563" s="519"/>
      <c r="AM563" s="519"/>
      <c r="AN563" s="519">
        <f t="shared" si="409"/>
        <v>0</v>
      </c>
      <c r="AO563" s="514">
        <f t="shared" si="378"/>
        <v>0</v>
      </c>
      <c r="AP563" s="515">
        <f t="shared" si="379"/>
        <v>0</v>
      </c>
      <c r="AQ563" s="516">
        <f t="shared" si="380"/>
        <v>0</v>
      </c>
      <c r="AR563" s="516">
        <f t="shared" si="381"/>
        <v>0</v>
      </c>
      <c r="AS563" s="514">
        <f t="shared" si="382"/>
        <v>0</v>
      </c>
      <c r="AT563" s="516">
        <f t="shared" si="383"/>
        <v>0</v>
      </c>
      <c r="AU563" s="516">
        <f t="shared" si="384"/>
        <v>0</v>
      </c>
      <c r="AV563" s="516">
        <f t="shared" si="385"/>
        <v>0</v>
      </c>
      <c r="AW563" s="516">
        <f t="shared" si="386"/>
        <v>0</v>
      </c>
      <c r="AX563" s="516">
        <f t="shared" si="387"/>
        <v>0</v>
      </c>
      <c r="AY563" s="516">
        <f t="shared" si="388"/>
        <v>0</v>
      </c>
      <c r="AZ563" s="516">
        <f t="shared" si="389"/>
        <v>0</v>
      </c>
    </row>
    <row r="564" spans="1:52">
      <c r="A564" s="520">
        <v>2</v>
      </c>
      <c r="B564" s="522">
        <v>5</v>
      </c>
      <c r="C564" s="522">
        <v>1</v>
      </c>
      <c r="D564" s="522">
        <v>515</v>
      </c>
      <c r="E564" s="522"/>
      <c r="F564" s="522"/>
      <c r="G564" s="524" t="s">
        <v>478</v>
      </c>
      <c r="H564" s="518">
        <f>+H565</f>
        <v>0</v>
      </c>
      <c r="I564" s="518">
        <f t="shared" ref="I564:AL564" si="411">+I565</f>
        <v>0</v>
      </c>
      <c r="J564" s="518">
        <f t="shared" si="411"/>
        <v>0</v>
      </c>
      <c r="K564" s="518">
        <f t="shared" si="411"/>
        <v>0</v>
      </c>
      <c r="L564" s="518">
        <f t="shared" si="411"/>
        <v>0</v>
      </c>
      <c r="M564" s="518">
        <f t="shared" si="411"/>
        <v>340000</v>
      </c>
      <c r="N564" s="518">
        <f t="shared" si="411"/>
        <v>0</v>
      </c>
      <c r="O564" s="518">
        <f t="shared" si="411"/>
        <v>0</v>
      </c>
      <c r="P564" s="518">
        <f t="shared" si="411"/>
        <v>0</v>
      </c>
      <c r="Q564" s="518">
        <f t="shared" si="411"/>
        <v>0</v>
      </c>
      <c r="R564" s="518">
        <f t="shared" si="411"/>
        <v>0</v>
      </c>
      <c r="S564" s="518">
        <f t="shared" si="411"/>
        <v>0</v>
      </c>
      <c r="T564" s="518">
        <f t="shared" si="411"/>
        <v>0</v>
      </c>
      <c r="U564" s="518">
        <f t="shared" si="411"/>
        <v>0</v>
      </c>
      <c r="V564" s="518">
        <f t="shared" si="411"/>
        <v>0</v>
      </c>
      <c r="W564" s="518">
        <f t="shared" si="411"/>
        <v>0</v>
      </c>
      <c r="X564" s="518">
        <f t="shared" si="411"/>
        <v>0</v>
      </c>
      <c r="Y564" s="518">
        <f t="shared" si="411"/>
        <v>0</v>
      </c>
      <c r="Z564" s="518">
        <f t="shared" si="411"/>
        <v>0</v>
      </c>
      <c r="AA564" s="518">
        <f t="shared" si="411"/>
        <v>0</v>
      </c>
      <c r="AB564" s="518">
        <f t="shared" si="411"/>
        <v>0</v>
      </c>
      <c r="AC564" s="518">
        <f t="shared" si="411"/>
        <v>0</v>
      </c>
      <c r="AD564" s="518">
        <f t="shared" si="411"/>
        <v>0</v>
      </c>
      <c r="AE564" s="518">
        <f t="shared" si="411"/>
        <v>0</v>
      </c>
      <c r="AF564" s="518">
        <f t="shared" si="411"/>
        <v>0</v>
      </c>
      <c r="AG564" s="518">
        <f t="shared" si="411"/>
        <v>0</v>
      </c>
      <c r="AH564" s="518">
        <f t="shared" si="411"/>
        <v>0</v>
      </c>
      <c r="AI564" s="518">
        <f t="shared" si="411"/>
        <v>0</v>
      </c>
      <c r="AJ564" s="518">
        <f t="shared" si="411"/>
        <v>0</v>
      </c>
      <c r="AK564" s="518">
        <f t="shared" si="411"/>
        <v>0</v>
      </c>
      <c r="AL564" s="518">
        <f t="shared" si="411"/>
        <v>0</v>
      </c>
      <c r="AM564" s="518">
        <v>0</v>
      </c>
      <c r="AN564" s="518">
        <f t="shared" si="409"/>
        <v>340000</v>
      </c>
      <c r="AO564" s="514">
        <f t="shared" si="378"/>
        <v>28333.333333333332</v>
      </c>
      <c r="AP564" s="515">
        <f t="shared" si="379"/>
        <v>28333.333333333332</v>
      </c>
      <c r="AQ564" s="516">
        <f t="shared" si="380"/>
        <v>28333.333333333332</v>
      </c>
      <c r="AR564" s="516">
        <f t="shared" si="381"/>
        <v>28333.333333333332</v>
      </c>
      <c r="AS564" s="514">
        <f t="shared" si="382"/>
        <v>28333.333333333332</v>
      </c>
      <c r="AT564" s="516">
        <f t="shared" si="383"/>
        <v>28333.333333333332</v>
      </c>
      <c r="AU564" s="516">
        <f t="shared" si="384"/>
        <v>28333.333333333332</v>
      </c>
      <c r="AV564" s="516">
        <f t="shared" si="385"/>
        <v>28333.333333333332</v>
      </c>
      <c r="AW564" s="516">
        <f t="shared" si="386"/>
        <v>28333.333333333332</v>
      </c>
      <c r="AX564" s="516">
        <f t="shared" si="387"/>
        <v>28333.333333333332</v>
      </c>
      <c r="AY564" s="516">
        <f t="shared" si="388"/>
        <v>28333.333333333332</v>
      </c>
      <c r="AZ564" s="516">
        <f t="shared" si="389"/>
        <v>28333.333333333332</v>
      </c>
    </row>
    <row r="565" spans="1:52">
      <c r="A565" s="520">
        <v>2</v>
      </c>
      <c r="B565" s="522">
        <v>5</v>
      </c>
      <c r="C565" s="522">
        <v>1</v>
      </c>
      <c r="D565" s="522">
        <v>515</v>
      </c>
      <c r="E565" s="522">
        <v>1</v>
      </c>
      <c r="F565" s="522"/>
      <c r="G565" s="521" t="s">
        <v>479</v>
      </c>
      <c r="H565" s="519">
        <v>0</v>
      </c>
      <c r="I565" s="519"/>
      <c r="J565" s="519"/>
      <c r="K565" s="519"/>
      <c r="L565" s="519"/>
      <c r="M565" s="519">
        <v>340000</v>
      </c>
      <c r="N565" s="519"/>
      <c r="O565" s="519"/>
      <c r="P565" s="519"/>
      <c r="Q565" s="519"/>
      <c r="R565" s="519"/>
      <c r="S565" s="519"/>
      <c r="T565" s="519"/>
      <c r="U565" s="519"/>
      <c r="V565" s="519"/>
      <c r="W565" s="519"/>
      <c r="X565" s="519"/>
      <c r="Y565" s="519"/>
      <c r="Z565" s="519"/>
      <c r="AA565" s="519"/>
      <c r="AB565" s="519"/>
      <c r="AC565" s="519"/>
      <c r="AD565" s="519"/>
      <c r="AE565" s="519"/>
      <c r="AF565" s="519"/>
      <c r="AG565" s="519"/>
      <c r="AH565" s="519"/>
      <c r="AI565" s="519"/>
      <c r="AJ565" s="519"/>
      <c r="AK565" s="519">
        <v>0</v>
      </c>
      <c r="AL565" s="519"/>
      <c r="AM565" s="519"/>
      <c r="AN565" s="519">
        <f t="shared" si="409"/>
        <v>340000</v>
      </c>
      <c r="AO565" s="514">
        <f t="shared" si="378"/>
        <v>28333.333333333332</v>
      </c>
      <c r="AP565" s="515">
        <f t="shared" si="379"/>
        <v>28333.333333333332</v>
      </c>
      <c r="AQ565" s="516">
        <f t="shared" si="380"/>
        <v>28333.333333333332</v>
      </c>
      <c r="AR565" s="516">
        <f t="shared" si="381"/>
        <v>28333.333333333332</v>
      </c>
      <c r="AS565" s="514">
        <f t="shared" si="382"/>
        <v>28333.333333333332</v>
      </c>
      <c r="AT565" s="516">
        <f t="shared" si="383"/>
        <v>28333.333333333332</v>
      </c>
      <c r="AU565" s="516">
        <f t="shared" si="384"/>
        <v>28333.333333333332</v>
      </c>
      <c r="AV565" s="516">
        <f t="shared" si="385"/>
        <v>28333.333333333332</v>
      </c>
      <c r="AW565" s="516">
        <f t="shared" si="386"/>
        <v>28333.333333333332</v>
      </c>
      <c r="AX565" s="516">
        <f t="shared" si="387"/>
        <v>28333.333333333332</v>
      </c>
      <c r="AY565" s="516">
        <f t="shared" si="388"/>
        <v>28333.333333333332</v>
      </c>
      <c r="AZ565" s="516">
        <f t="shared" si="389"/>
        <v>28333.333333333332</v>
      </c>
    </row>
    <row r="566" spans="1:52">
      <c r="A566" s="520">
        <v>2</v>
      </c>
      <c r="B566" s="522">
        <v>5</v>
      </c>
      <c r="C566" s="522">
        <v>1</v>
      </c>
      <c r="D566" s="522">
        <v>519</v>
      </c>
      <c r="E566" s="522"/>
      <c r="F566" s="522"/>
      <c r="G566" s="524" t="s">
        <v>480</v>
      </c>
      <c r="H566" s="518">
        <f>+H567+H568</f>
        <v>0</v>
      </c>
      <c r="I566" s="518">
        <f t="shared" ref="I566:AL566" si="412">+I567+I568</f>
        <v>0</v>
      </c>
      <c r="J566" s="518">
        <f t="shared" si="412"/>
        <v>0</v>
      </c>
      <c r="K566" s="518">
        <f t="shared" si="412"/>
        <v>0</v>
      </c>
      <c r="L566" s="518"/>
      <c r="M566" s="518">
        <f t="shared" ref="M566:AJ566" si="413">+M567+M568</f>
        <v>0</v>
      </c>
      <c r="N566" s="518">
        <f t="shared" si="413"/>
        <v>0</v>
      </c>
      <c r="O566" s="518">
        <f t="shared" si="413"/>
        <v>0</v>
      </c>
      <c r="P566" s="518">
        <f t="shared" si="413"/>
        <v>0</v>
      </c>
      <c r="Q566" s="518">
        <f t="shared" si="413"/>
        <v>0</v>
      </c>
      <c r="R566" s="518">
        <f t="shared" si="413"/>
        <v>0</v>
      </c>
      <c r="S566" s="518">
        <f t="shared" si="413"/>
        <v>0</v>
      </c>
      <c r="T566" s="518">
        <f t="shared" si="413"/>
        <v>0</v>
      </c>
      <c r="U566" s="518">
        <f t="shared" si="413"/>
        <v>0</v>
      </c>
      <c r="V566" s="518">
        <f t="shared" si="413"/>
        <v>0</v>
      </c>
      <c r="W566" s="518">
        <f t="shared" si="413"/>
        <v>0</v>
      </c>
      <c r="X566" s="518">
        <f t="shared" si="413"/>
        <v>0</v>
      </c>
      <c r="Y566" s="518">
        <f t="shared" si="413"/>
        <v>0</v>
      </c>
      <c r="Z566" s="518">
        <f t="shared" si="413"/>
        <v>0</v>
      </c>
      <c r="AA566" s="518">
        <f t="shared" si="413"/>
        <v>0</v>
      </c>
      <c r="AB566" s="518">
        <f t="shared" si="413"/>
        <v>0</v>
      </c>
      <c r="AC566" s="518">
        <f t="shared" si="413"/>
        <v>0</v>
      </c>
      <c r="AD566" s="518">
        <f t="shared" si="413"/>
        <v>0</v>
      </c>
      <c r="AE566" s="518">
        <f t="shared" si="413"/>
        <v>0</v>
      </c>
      <c r="AF566" s="518">
        <f t="shared" si="413"/>
        <v>0</v>
      </c>
      <c r="AG566" s="518">
        <f t="shared" si="413"/>
        <v>0</v>
      </c>
      <c r="AH566" s="518">
        <f t="shared" si="413"/>
        <v>0</v>
      </c>
      <c r="AI566" s="518">
        <f t="shared" si="413"/>
        <v>0</v>
      </c>
      <c r="AJ566" s="518">
        <f t="shared" si="413"/>
        <v>0</v>
      </c>
      <c r="AK566" s="518">
        <f t="shared" si="412"/>
        <v>0</v>
      </c>
      <c r="AL566" s="518">
        <f t="shared" si="412"/>
        <v>0</v>
      </c>
      <c r="AM566" s="518">
        <v>0</v>
      </c>
      <c r="AN566" s="518">
        <f t="shared" si="409"/>
        <v>0</v>
      </c>
      <c r="AO566" s="514">
        <f t="shared" si="378"/>
        <v>0</v>
      </c>
      <c r="AP566" s="515">
        <f t="shared" si="379"/>
        <v>0</v>
      </c>
      <c r="AQ566" s="516">
        <f t="shared" si="380"/>
        <v>0</v>
      </c>
      <c r="AR566" s="516">
        <f t="shared" si="381"/>
        <v>0</v>
      </c>
      <c r="AS566" s="514">
        <f t="shared" si="382"/>
        <v>0</v>
      </c>
      <c r="AT566" s="516">
        <f t="shared" si="383"/>
        <v>0</v>
      </c>
      <c r="AU566" s="516">
        <f t="shared" si="384"/>
        <v>0</v>
      </c>
      <c r="AV566" s="516">
        <f t="shared" si="385"/>
        <v>0</v>
      </c>
      <c r="AW566" s="516">
        <f t="shared" si="386"/>
        <v>0</v>
      </c>
      <c r="AX566" s="516">
        <f t="shared" si="387"/>
        <v>0</v>
      </c>
      <c r="AY566" s="516">
        <f t="shared" si="388"/>
        <v>0</v>
      </c>
      <c r="AZ566" s="516">
        <f t="shared" si="389"/>
        <v>0</v>
      </c>
    </row>
    <row r="567" spans="1:52">
      <c r="A567" s="520">
        <v>2</v>
      </c>
      <c r="B567" s="522">
        <v>5</v>
      </c>
      <c r="C567" s="522">
        <v>1</v>
      </c>
      <c r="D567" s="522">
        <v>519</v>
      </c>
      <c r="E567" s="522">
        <v>1</v>
      </c>
      <c r="F567" s="522"/>
      <c r="G567" s="521" t="s">
        <v>481</v>
      </c>
      <c r="H567" s="519"/>
      <c r="I567" s="519"/>
      <c r="J567" s="519"/>
      <c r="K567" s="519"/>
      <c r="L567" s="519"/>
      <c r="M567" s="519"/>
      <c r="N567" s="519"/>
      <c r="O567" s="519"/>
      <c r="P567" s="519"/>
      <c r="Q567" s="519"/>
      <c r="R567" s="519"/>
      <c r="S567" s="519"/>
      <c r="T567" s="519"/>
      <c r="U567" s="519"/>
      <c r="V567" s="519"/>
      <c r="W567" s="519"/>
      <c r="X567" s="519"/>
      <c r="Y567" s="519"/>
      <c r="Z567" s="519"/>
      <c r="AA567" s="519"/>
      <c r="AB567" s="519"/>
      <c r="AC567" s="519"/>
      <c r="AD567" s="519"/>
      <c r="AE567" s="519"/>
      <c r="AF567" s="519"/>
      <c r="AG567" s="519"/>
      <c r="AH567" s="519"/>
      <c r="AI567" s="519"/>
      <c r="AJ567" s="519"/>
      <c r="AK567" s="519"/>
      <c r="AL567" s="519"/>
      <c r="AM567" s="519"/>
      <c r="AN567" s="519">
        <f t="shared" si="409"/>
        <v>0</v>
      </c>
      <c r="AO567" s="514">
        <f t="shared" si="378"/>
        <v>0</v>
      </c>
      <c r="AP567" s="515">
        <f t="shared" si="379"/>
        <v>0</v>
      </c>
      <c r="AQ567" s="516">
        <f t="shared" si="380"/>
        <v>0</v>
      </c>
      <c r="AR567" s="516">
        <f t="shared" si="381"/>
        <v>0</v>
      </c>
      <c r="AS567" s="514">
        <f t="shared" si="382"/>
        <v>0</v>
      </c>
      <c r="AT567" s="516">
        <f t="shared" si="383"/>
        <v>0</v>
      </c>
      <c r="AU567" s="516">
        <f t="shared" si="384"/>
        <v>0</v>
      </c>
      <c r="AV567" s="516">
        <f t="shared" si="385"/>
        <v>0</v>
      </c>
      <c r="AW567" s="516">
        <f t="shared" si="386"/>
        <v>0</v>
      </c>
      <c r="AX567" s="516">
        <f t="shared" si="387"/>
        <v>0</v>
      </c>
      <c r="AY567" s="516">
        <f t="shared" si="388"/>
        <v>0</v>
      </c>
      <c r="AZ567" s="516">
        <f t="shared" si="389"/>
        <v>0</v>
      </c>
    </row>
    <row r="568" spans="1:52">
      <c r="A568" s="520">
        <v>2</v>
      </c>
      <c r="B568" s="522">
        <v>5</v>
      </c>
      <c r="C568" s="522">
        <v>1</v>
      </c>
      <c r="D568" s="522">
        <v>519</v>
      </c>
      <c r="E568" s="522">
        <v>1</v>
      </c>
      <c r="F568" s="522"/>
      <c r="G568" s="521" t="s">
        <v>482</v>
      </c>
      <c r="H568" s="519"/>
      <c r="I568" s="519"/>
      <c r="J568" s="519"/>
      <c r="K568" s="519"/>
      <c r="L568" s="519"/>
      <c r="M568" s="519"/>
      <c r="N568" s="519"/>
      <c r="O568" s="519"/>
      <c r="P568" s="519"/>
      <c r="Q568" s="519"/>
      <c r="R568" s="519"/>
      <c r="S568" s="519"/>
      <c r="T568" s="519"/>
      <c r="U568" s="519"/>
      <c r="V568" s="519"/>
      <c r="W568" s="519"/>
      <c r="X568" s="519"/>
      <c r="Y568" s="519"/>
      <c r="Z568" s="519"/>
      <c r="AA568" s="519"/>
      <c r="AB568" s="519"/>
      <c r="AC568" s="519"/>
      <c r="AD568" s="519"/>
      <c r="AE568" s="519"/>
      <c r="AF568" s="519"/>
      <c r="AG568" s="519"/>
      <c r="AH568" s="519"/>
      <c r="AI568" s="519"/>
      <c r="AJ568" s="519"/>
      <c r="AK568" s="519"/>
      <c r="AL568" s="519"/>
      <c r="AM568" s="519"/>
      <c r="AN568" s="519">
        <f t="shared" si="409"/>
        <v>0</v>
      </c>
      <c r="AO568" s="514">
        <f t="shared" si="378"/>
        <v>0</v>
      </c>
      <c r="AP568" s="515">
        <f t="shared" si="379"/>
        <v>0</v>
      </c>
      <c r="AQ568" s="516">
        <f t="shared" si="380"/>
        <v>0</v>
      </c>
      <c r="AR568" s="516">
        <f t="shared" si="381"/>
        <v>0</v>
      </c>
      <c r="AS568" s="514">
        <f t="shared" si="382"/>
        <v>0</v>
      </c>
      <c r="AT568" s="516">
        <f t="shared" si="383"/>
        <v>0</v>
      </c>
      <c r="AU568" s="516">
        <f t="shared" si="384"/>
        <v>0</v>
      </c>
      <c r="AV568" s="516">
        <f t="shared" si="385"/>
        <v>0</v>
      </c>
      <c r="AW568" s="516">
        <f t="shared" si="386"/>
        <v>0</v>
      </c>
      <c r="AX568" s="516">
        <f t="shared" si="387"/>
        <v>0</v>
      </c>
      <c r="AY568" s="516">
        <f t="shared" si="388"/>
        <v>0</v>
      </c>
      <c r="AZ568" s="516">
        <f t="shared" si="389"/>
        <v>0</v>
      </c>
    </row>
    <row r="569" spans="1:52">
      <c r="A569" s="520">
        <v>2</v>
      </c>
      <c r="B569" s="522">
        <v>5</v>
      </c>
      <c r="C569" s="522">
        <v>2</v>
      </c>
      <c r="D569" s="522"/>
      <c r="E569" s="522"/>
      <c r="F569" s="522"/>
      <c r="G569" s="524" t="s">
        <v>483</v>
      </c>
      <c r="H569" s="517">
        <f>+H570+H572+H574+H576</f>
        <v>0</v>
      </c>
      <c r="I569" s="517">
        <f t="shared" ref="I569:AL569" si="414">+I570+I572+I574+I576</f>
        <v>0</v>
      </c>
      <c r="J569" s="517">
        <f t="shared" si="414"/>
        <v>0</v>
      </c>
      <c r="K569" s="517">
        <f t="shared" si="414"/>
        <v>0</v>
      </c>
      <c r="L569" s="517"/>
      <c r="M569" s="517">
        <f t="shared" ref="M569:AJ569" si="415">+M570+M572+M574+M576</f>
        <v>0</v>
      </c>
      <c r="N569" s="517">
        <f t="shared" si="415"/>
        <v>0</v>
      </c>
      <c r="O569" s="517">
        <f t="shared" si="415"/>
        <v>0</v>
      </c>
      <c r="P569" s="517">
        <f t="shared" si="415"/>
        <v>0</v>
      </c>
      <c r="Q569" s="517">
        <f t="shared" si="415"/>
        <v>0</v>
      </c>
      <c r="R569" s="517">
        <f t="shared" si="415"/>
        <v>0</v>
      </c>
      <c r="S569" s="517">
        <f t="shared" si="415"/>
        <v>0</v>
      </c>
      <c r="T569" s="517">
        <f t="shared" si="415"/>
        <v>0</v>
      </c>
      <c r="U569" s="517">
        <f t="shared" si="415"/>
        <v>0</v>
      </c>
      <c r="V569" s="517">
        <f t="shared" si="415"/>
        <v>0</v>
      </c>
      <c r="W569" s="517">
        <f>+W570+W572+W574+W576</f>
        <v>0</v>
      </c>
      <c r="X569" s="517">
        <f t="shared" ref="X569:AG569" si="416">+X570+X572+X574+X576</f>
        <v>0</v>
      </c>
      <c r="Y569" s="517">
        <f t="shared" si="416"/>
        <v>0</v>
      </c>
      <c r="Z569" s="517">
        <f t="shared" si="416"/>
        <v>0</v>
      </c>
      <c r="AA569" s="517">
        <f t="shared" si="416"/>
        <v>0</v>
      </c>
      <c r="AB569" s="517">
        <f t="shared" si="416"/>
        <v>0</v>
      </c>
      <c r="AC569" s="517">
        <f t="shared" si="416"/>
        <v>0</v>
      </c>
      <c r="AD569" s="517">
        <f t="shared" si="416"/>
        <v>0</v>
      </c>
      <c r="AE569" s="517">
        <f t="shared" si="416"/>
        <v>0</v>
      </c>
      <c r="AF569" s="517">
        <f t="shared" si="416"/>
        <v>0</v>
      </c>
      <c r="AG569" s="517">
        <f t="shared" si="416"/>
        <v>0</v>
      </c>
      <c r="AH569" s="517">
        <f t="shared" si="415"/>
        <v>0</v>
      </c>
      <c r="AI569" s="517">
        <f t="shared" si="415"/>
        <v>0</v>
      </c>
      <c r="AJ569" s="517">
        <f t="shared" si="415"/>
        <v>0</v>
      </c>
      <c r="AK569" s="517">
        <f t="shared" si="414"/>
        <v>0</v>
      </c>
      <c r="AL569" s="517">
        <f t="shared" si="414"/>
        <v>0</v>
      </c>
      <c r="AM569" s="517">
        <v>0</v>
      </c>
      <c r="AN569" s="517">
        <f t="shared" si="409"/>
        <v>0</v>
      </c>
      <c r="AO569" s="514">
        <f t="shared" si="378"/>
        <v>0</v>
      </c>
      <c r="AP569" s="515">
        <f t="shared" si="379"/>
        <v>0</v>
      </c>
      <c r="AQ569" s="516">
        <f t="shared" si="380"/>
        <v>0</v>
      </c>
      <c r="AR569" s="516">
        <f t="shared" si="381"/>
        <v>0</v>
      </c>
      <c r="AS569" s="514">
        <f t="shared" si="382"/>
        <v>0</v>
      </c>
      <c r="AT569" s="516">
        <f t="shared" si="383"/>
        <v>0</v>
      </c>
      <c r="AU569" s="516">
        <f t="shared" si="384"/>
        <v>0</v>
      </c>
      <c r="AV569" s="516">
        <f t="shared" si="385"/>
        <v>0</v>
      </c>
      <c r="AW569" s="516">
        <f t="shared" si="386"/>
        <v>0</v>
      </c>
      <c r="AX569" s="516">
        <f t="shared" si="387"/>
        <v>0</v>
      </c>
      <c r="AY569" s="516">
        <f t="shared" si="388"/>
        <v>0</v>
      </c>
      <c r="AZ569" s="516">
        <f t="shared" si="389"/>
        <v>0</v>
      </c>
    </row>
    <row r="570" spans="1:52">
      <c r="A570" s="520">
        <v>2</v>
      </c>
      <c r="B570" s="522">
        <v>5</v>
      </c>
      <c r="C570" s="522">
        <v>2</v>
      </c>
      <c r="D570" s="522">
        <v>520</v>
      </c>
      <c r="E570" s="522"/>
      <c r="F570" s="522"/>
      <c r="G570" s="524" t="s">
        <v>484</v>
      </c>
      <c r="H570" s="518">
        <f>+H571</f>
        <v>0</v>
      </c>
      <c r="I570" s="518">
        <f t="shared" ref="I570:AL570" si="417">+I571</f>
        <v>0</v>
      </c>
      <c r="J570" s="518">
        <f t="shared" si="417"/>
        <v>0</v>
      </c>
      <c r="K570" s="518">
        <f t="shared" si="417"/>
        <v>0</v>
      </c>
      <c r="L570" s="518"/>
      <c r="M570" s="518">
        <f t="shared" si="417"/>
        <v>0</v>
      </c>
      <c r="N570" s="518">
        <f t="shared" si="417"/>
        <v>0</v>
      </c>
      <c r="O570" s="518">
        <f t="shared" si="417"/>
        <v>0</v>
      </c>
      <c r="P570" s="518">
        <f t="shared" si="417"/>
        <v>0</v>
      </c>
      <c r="Q570" s="518">
        <f t="shared" si="417"/>
        <v>0</v>
      </c>
      <c r="R570" s="518">
        <f t="shared" si="417"/>
        <v>0</v>
      </c>
      <c r="S570" s="518">
        <f t="shared" si="417"/>
        <v>0</v>
      </c>
      <c r="T570" s="518">
        <f t="shared" si="417"/>
        <v>0</v>
      </c>
      <c r="U570" s="518">
        <f t="shared" si="417"/>
        <v>0</v>
      </c>
      <c r="V570" s="518">
        <f t="shared" si="417"/>
        <v>0</v>
      </c>
      <c r="W570" s="518">
        <f t="shared" si="417"/>
        <v>0</v>
      </c>
      <c r="X570" s="518">
        <f t="shared" si="417"/>
        <v>0</v>
      </c>
      <c r="Y570" s="518">
        <f t="shared" si="417"/>
        <v>0</v>
      </c>
      <c r="Z570" s="518">
        <f t="shared" si="417"/>
        <v>0</v>
      </c>
      <c r="AA570" s="518">
        <f t="shared" si="417"/>
        <v>0</v>
      </c>
      <c r="AB570" s="518">
        <f t="shared" si="417"/>
        <v>0</v>
      </c>
      <c r="AC570" s="518">
        <f t="shared" si="417"/>
        <v>0</v>
      </c>
      <c r="AD570" s="518">
        <f t="shared" si="417"/>
        <v>0</v>
      </c>
      <c r="AE570" s="518">
        <f t="shared" si="417"/>
        <v>0</v>
      </c>
      <c r="AF570" s="518">
        <f t="shared" si="417"/>
        <v>0</v>
      </c>
      <c r="AG570" s="518">
        <f t="shared" si="417"/>
        <v>0</v>
      </c>
      <c r="AH570" s="518">
        <f t="shared" si="417"/>
        <v>0</v>
      </c>
      <c r="AI570" s="518">
        <f t="shared" si="417"/>
        <v>0</v>
      </c>
      <c r="AJ570" s="518">
        <f t="shared" si="417"/>
        <v>0</v>
      </c>
      <c r="AK570" s="518">
        <f t="shared" si="417"/>
        <v>0</v>
      </c>
      <c r="AL570" s="518">
        <f t="shared" si="417"/>
        <v>0</v>
      </c>
      <c r="AM570" s="518">
        <v>0</v>
      </c>
      <c r="AN570" s="518">
        <f t="shared" si="409"/>
        <v>0</v>
      </c>
      <c r="AO570" s="514">
        <f t="shared" si="378"/>
        <v>0</v>
      </c>
      <c r="AP570" s="515">
        <f t="shared" si="379"/>
        <v>0</v>
      </c>
      <c r="AQ570" s="516">
        <f t="shared" si="380"/>
        <v>0</v>
      </c>
      <c r="AR570" s="516">
        <f t="shared" si="381"/>
        <v>0</v>
      </c>
      <c r="AS570" s="514">
        <f t="shared" si="382"/>
        <v>0</v>
      </c>
      <c r="AT570" s="516">
        <f t="shared" si="383"/>
        <v>0</v>
      </c>
      <c r="AU570" s="516">
        <f t="shared" si="384"/>
        <v>0</v>
      </c>
      <c r="AV570" s="516">
        <f t="shared" si="385"/>
        <v>0</v>
      </c>
      <c r="AW570" s="516">
        <f t="shared" si="386"/>
        <v>0</v>
      </c>
      <c r="AX570" s="516">
        <f t="shared" si="387"/>
        <v>0</v>
      </c>
      <c r="AY570" s="516">
        <f t="shared" si="388"/>
        <v>0</v>
      </c>
      <c r="AZ570" s="516">
        <f t="shared" si="389"/>
        <v>0</v>
      </c>
    </row>
    <row r="571" spans="1:52">
      <c r="A571" s="520">
        <v>2</v>
      </c>
      <c r="B571" s="522">
        <v>5</v>
      </c>
      <c r="C571" s="522">
        <v>2</v>
      </c>
      <c r="D571" s="522">
        <v>520</v>
      </c>
      <c r="E571" s="522">
        <v>1</v>
      </c>
      <c r="F571" s="522"/>
      <c r="G571" s="521" t="s">
        <v>484</v>
      </c>
      <c r="H571" s="519"/>
      <c r="I571" s="519"/>
      <c r="J571" s="519"/>
      <c r="K571" s="519"/>
      <c r="L571" s="519"/>
      <c r="M571" s="519"/>
      <c r="N571" s="519"/>
      <c r="O571" s="519"/>
      <c r="P571" s="519"/>
      <c r="Q571" s="519"/>
      <c r="R571" s="519"/>
      <c r="S571" s="519"/>
      <c r="T571" s="519"/>
      <c r="U571" s="519"/>
      <c r="V571" s="519"/>
      <c r="W571" s="519"/>
      <c r="X571" s="519"/>
      <c r="Y571" s="519"/>
      <c r="Z571" s="519"/>
      <c r="AA571" s="519"/>
      <c r="AB571" s="519"/>
      <c r="AC571" s="519"/>
      <c r="AD571" s="519"/>
      <c r="AE571" s="519"/>
      <c r="AF571" s="519"/>
      <c r="AG571" s="519"/>
      <c r="AH571" s="519"/>
      <c r="AI571" s="519"/>
      <c r="AJ571" s="519"/>
      <c r="AK571" s="519"/>
      <c r="AL571" s="519"/>
      <c r="AM571" s="519"/>
      <c r="AN571" s="519">
        <f t="shared" si="409"/>
        <v>0</v>
      </c>
      <c r="AO571" s="514">
        <f t="shared" si="378"/>
        <v>0</v>
      </c>
      <c r="AP571" s="515">
        <f t="shared" si="379"/>
        <v>0</v>
      </c>
      <c r="AQ571" s="516">
        <f t="shared" si="380"/>
        <v>0</v>
      </c>
      <c r="AR571" s="516">
        <f t="shared" si="381"/>
        <v>0</v>
      </c>
      <c r="AS571" s="514">
        <f t="shared" si="382"/>
        <v>0</v>
      </c>
      <c r="AT571" s="516">
        <f t="shared" si="383"/>
        <v>0</v>
      </c>
      <c r="AU571" s="516">
        <f t="shared" si="384"/>
        <v>0</v>
      </c>
      <c r="AV571" s="516">
        <f t="shared" si="385"/>
        <v>0</v>
      </c>
      <c r="AW571" s="516">
        <f t="shared" si="386"/>
        <v>0</v>
      </c>
      <c r="AX571" s="516">
        <f t="shared" si="387"/>
        <v>0</v>
      </c>
      <c r="AY571" s="516">
        <f t="shared" si="388"/>
        <v>0</v>
      </c>
      <c r="AZ571" s="516">
        <f t="shared" si="389"/>
        <v>0</v>
      </c>
    </row>
    <row r="572" spans="1:52">
      <c r="A572" s="520">
        <v>2</v>
      </c>
      <c r="B572" s="522">
        <v>5</v>
      </c>
      <c r="C572" s="522">
        <v>2</v>
      </c>
      <c r="D572" s="522">
        <v>520</v>
      </c>
      <c r="E572" s="522"/>
      <c r="F572" s="522"/>
      <c r="G572" s="524" t="s">
        <v>485</v>
      </c>
      <c r="H572" s="518">
        <f>+H573</f>
        <v>0</v>
      </c>
      <c r="I572" s="518">
        <f t="shared" ref="I572:AL572" si="418">+I573</f>
        <v>0</v>
      </c>
      <c r="J572" s="518">
        <f t="shared" si="418"/>
        <v>0</v>
      </c>
      <c r="K572" s="518">
        <f t="shared" si="418"/>
        <v>0</v>
      </c>
      <c r="L572" s="518"/>
      <c r="M572" s="518">
        <f t="shared" si="418"/>
        <v>0</v>
      </c>
      <c r="N572" s="518">
        <f t="shared" si="418"/>
        <v>0</v>
      </c>
      <c r="O572" s="518">
        <f t="shared" si="418"/>
        <v>0</v>
      </c>
      <c r="P572" s="518">
        <f t="shared" si="418"/>
        <v>0</v>
      </c>
      <c r="Q572" s="518">
        <f t="shared" si="418"/>
        <v>0</v>
      </c>
      <c r="R572" s="518">
        <f t="shared" si="418"/>
        <v>0</v>
      </c>
      <c r="S572" s="518">
        <f t="shared" si="418"/>
        <v>0</v>
      </c>
      <c r="T572" s="518">
        <f t="shared" si="418"/>
        <v>0</v>
      </c>
      <c r="U572" s="518">
        <f t="shared" si="418"/>
        <v>0</v>
      </c>
      <c r="V572" s="518">
        <f t="shared" si="418"/>
        <v>0</v>
      </c>
      <c r="W572" s="518">
        <f t="shared" si="418"/>
        <v>0</v>
      </c>
      <c r="X572" s="518">
        <f t="shared" si="418"/>
        <v>0</v>
      </c>
      <c r="Y572" s="518">
        <f t="shared" si="418"/>
        <v>0</v>
      </c>
      <c r="Z572" s="518">
        <f t="shared" si="418"/>
        <v>0</v>
      </c>
      <c r="AA572" s="518">
        <f t="shared" si="418"/>
        <v>0</v>
      </c>
      <c r="AB572" s="518">
        <f t="shared" si="418"/>
        <v>0</v>
      </c>
      <c r="AC572" s="518">
        <f t="shared" si="418"/>
        <v>0</v>
      </c>
      <c r="AD572" s="518">
        <f t="shared" si="418"/>
        <v>0</v>
      </c>
      <c r="AE572" s="518">
        <f t="shared" si="418"/>
        <v>0</v>
      </c>
      <c r="AF572" s="518">
        <f t="shared" si="418"/>
        <v>0</v>
      </c>
      <c r="AG572" s="518">
        <f t="shared" si="418"/>
        <v>0</v>
      </c>
      <c r="AH572" s="518">
        <f t="shared" si="418"/>
        <v>0</v>
      </c>
      <c r="AI572" s="518">
        <f t="shared" si="418"/>
        <v>0</v>
      </c>
      <c r="AJ572" s="518">
        <f t="shared" si="418"/>
        <v>0</v>
      </c>
      <c r="AK572" s="518">
        <f t="shared" si="418"/>
        <v>0</v>
      </c>
      <c r="AL572" s="518">
        <f t="shared" si="418"/>
        <v>0</v>
      </c>
      <c r="AM572" s="518">
        <v>0</v>
      </c>
      <c r="AN572" s="518">
        <f t="shared" si="409"/>
        <v>0</v>
      </c>
      <c r="AO572" s="514">
        <f t="shared" si="378"/>
        <v>0</v>
      </c>
      <c r="AP572" s="515">
        <f t="shared" si="379"/>
        <v>0</v>
      </c>
      <c r="AQ572" s="516">
        <f t="shared" si="380"/>
        <v>0</v>
      </c>
      <c r="AR572" s="516">
        <f t="shared" si="381"/>
        <v>0</v>
      </c>
      <c r="AS572" s="514">
        <f t="shared" si="382"/>
        <v>0</v>
      </c>
      <c r="AT572" s="516">
        <f t="shared" si="383"/>
        <v>0</v>
      </c>
      <c r="AU572" s="516">
        <f t="shared" si="384"/>
        <v>0</v>
      </c>
      <c r="AV572" s="516">
        <f t="shared" si="385"/>
        <v>0</v>
      </c>
      <c r="AW572" s="516">
        <f t="shared" si="386"/>
        <v>0</v>
      </c>
      <c r="AX572" s="516">
        <f t="shared" si="387"/>
        <v>0</v>
      </c>
      <c r="AY572" s="516">
        <f t="shared" si="388"/>
        <v>0</v>
      </c>
      <c r="AZ572" s="516">
        <f t="shared" si="389"/>
        <v>0</v>
      </c>
    </row>
    <row r="573" spans="1:52">
      <c r="A573" s="520">
        <v>2</v>
      </c>
      <c r="B573" s="522">
        <v>5</v>
      </c>
      <c r="C573" s="522">
        <v>2</v>
      </c>
      <c r="D573" s="522">
        <v>520</v>
      </c>
      <c r="E573" s="522">
        <v>1</v>
      </c>
      <c r="F573" s="522"/>
      <c r="G573" s="521" t="s">
        <v>485</v>
      </c>
      <c r="H573" s="519"/>
      <c r="I573" s="519"/>
      <c r="J573" s="519"/>
      <c r="K573" s="519"/>
      <c r="L573" s="519"/>
      <c r="M573" s="519"/>
      <c r="N573" s="519"/>
      <c r="O573" s="519"/>
      <c r="P573" s="519"/>
      <c r="Q573" s="519"/>
      <c r="R573" s="519"/>
      <c r="S573" s="519"/>
      <c r="T573" s="519"/>
      <c r="U573" s="519"/>
      <c r="V573" s="519"/>
      <c r="W573" s="519"/>
      <c r="X573" s="519"/>
      <c r="Y573" s="519"/>
      <c r="Z573" s="519"/>
      <c r="AA573" s="519"/>
      <c r="AB573" s="519"/>
      <c r="AC573" s="519"/>
      <c r="AD573" s="519"/>
      <c r="AE573" s="519"/>
      <c r="AF573" s="519"/>
      <c r="AG573" s="519"/>
      <c r="AH573" s="519"/>
      <c r="AI573" s="519"/>
      <c r="AJ573" s="519"/>
      <c r="AK573" s="519"/>
      <c r="AL573" s="519"/>
      <c r="AM573" s="519"/>
      <c r="AN573" s="519">
        <f t="shared" si="409"/>
        <v>0</v>
      </c>
      <c r="AO573" s="514">
        <f t="shared" si="378"/>
        <v>0</v>
      </c>
      <c r="AP573" s="515">
        <f t="shared" si="379"/>
        <v>0</v>
      </c>
      <c r="AQ573" s="516">
        <f t="shared" si="380"/>
        <v>0</v>
      </c>
      <c r="AR573" s="516">
        <f t="shared" si="381"/>
        <v>0</v>
      </c>
      <c r="AS573" s="514">
        <f t="shared" si="382"/>
        <v>0</v>
      </c>
      <c r="AT573" s="516">
        <f t="shared" si="383"/>
        <v>0</v>
      </c>
      <c r="AU573" s="516">
        <f t="shared" si="384"/>
        <v>0</v>
      </c>
      <c r="AV573" s="516">
        <f t="shared" si="385"/>
        <v>0</v>
      </c>
      <c r="AW573" s="516">
        <f t="shared" si="386"/>
        <v>0</v>
      </c>
      <c r="AX573" s="516">
        <f t="shared" si="387"/>
        <v>0</v>
      </c>
      <c r="AY573" s="516">
        <f t="shared" si="388"/>
        <v>0</v>
      </c>
      <c r="AZ573" s="516">
        <f t="shared" si="389"/>
        <v>0</v>
      </c>
    </row>
    <row r="574" spans="1:52">
      <c r="A574" s="520">
        <v>2</v>
      </c>
      <c r="B574" s="522">
        <v>5</v>
      </c>
      <c r="C574" s="522">
        <v>2</v>
      </c>
      <c r="D574" s="522">
        <v>523</v>
      </c>
      <c r="E574" s="522"/>
      <c r="F574" s="522"/>
      <c r="G574" s="524" t="s">
        <v>486</v>
      </c>
      <c r="H574" s="518">
        <f>+H575</f>
        <v>0</v>
      </c>
      <c r="I574" s="518">
        <f t="shared" ref="I574:AL574" si="419">+I575</f>
        <v>0</v>
      </c>
      <c r="J574" s="518">
        <f t="shared" si="419"/>
        <v>0</v>
      </c>
      <c r="K574" s="518">
        <f t="shared" si="419"/>
        <v>0</v>
      </c>
      <c r="L574" s="518"/>
      <c r="M574" s="518">
        <f t="shared" si="419"/>
        <v>0</v>
      </c>
      <c r="N574" s="518">
        <f t="shared" si="419"/>
        <v>0</v>
      </c>
      <c r="O574" s="518">
        <f t="shared" si="419"/>
        <v>0</v>
      </c>
      <c r="P574" s="518">
        <f t="shared" si="419"/>
        <v>0</v>
      </c>
      <c r="Q574" s="518">
        <f t="shared" si="419"/>
        <v>0</v>
      </c>
      <c r="R574" s="518">
        <f t="shared" si="419"/>
        <v>0</v>
      </c>
      <c r="S574" s="518">
        <f t="shared" si="419"/>
        <v>0</v>
      </c>
      <c r="T574" s="518">
        <f t="shared" si="419"/>
        <v>0</v>
      </c>
      <c r="U574" s="518">
        <f t="shared" si="419"/>
        <v>0</v>
      </c>
      <c r="V574" s="518">
        <f t="shared" si="419"/>
        <v>0</v>
      </c>
      <c r="W574" s="518">
        <f t="shared" si="419"/>
        <v>0</v>
      </c>
      <c r="X574" s="518">
        <f t="shared" si="419"/>
        <v>0</v>
      </c>
      <c r="Y574" s="518">
        <f t="shared" si="419"/>
        <v>0</v>
      </c>
      <c r="Z574" s="518">
        <f t="shared" si="419"/>
        <v>0</v>
      </c>
      <c r="AA574" s="518">
        <f t="shared" si="419"/>
        <v>0</v>
      </c>
      <c r="AB574" s="518">
        <f t="shared" si="419"/>
        <v>0</v>
      </c>
      <c r="AC574" s="518">
        <f t="shared" si="419"/>
        <v>0</v>
      </c>
      <c r="AD574" s="518">
        <f t="shared" si="419"/>
        <v>0</v>
      </c>
      <c r="AE574" s="518">
        <f t="shared" si="419"/>
        <v>0</v>
      </c>
      <c r="AF574" s="518">
        <f t="shared" si="419"/>
        <v>0</v>
      </c>
      <c r="AG574" s="518">
        <f t="shared" si="419"/>
        <v>0</v>
      </c>
      <c r="AH574" s="518">
        <f t="shared" si="419"/>
        <v>0</v>
      </c>
      <c r="AI574" s="518">
        <f t="shared" si="419"/>
        <v>0</v>
      </c>
      <c r="AJ574" s="518">
        <f t="shared" si="419"/>
        <v>0</v>
      </c>
      <c r="AK574" s="518">
        <f t="shared" si="419"/>
        <v>0</v>
      </c>
      <c r="AL574" s="518">
        <f t="shared" si="419"/>
        <v>0</v>
      </c>
      <c r="AM574" s="518">
        <v>0</v>
      </c>
      <c r="AN574" s="518">
        <f t="shared" si="409"/>
        <v>0</v>
      </c>
      <c r="AO574" s="514">
        <f t="shared" si="378"/>
        <v>0</v>
      </c>
      <c r="AP574" s="515">
        <f t="shared" si="379"/>
        <v>0</v>
      </c>
      <c r="AQ574" s="516">
        <f t="shared" si="380"/>
        <v>0</v>
      </c>
      <c r="AR574" s="516">
        <f t="shared" si="381"/>
        <v>0</v>
      </c>
      <c r="AS574" s="514">
        <f t="shared" si="382"/>
        <v>0</v>
      </c>
      <c r="AT574" s="516">
        <f t="shared" si="383"/>
        <v>0</v>
      </c>
      <c r="AU574" s="516">
        <f t="shared" si="384"/>
        <v>0</v>
      </c>
      <c r="AV574" s="516">
        <f t="shared" si="385"/>
        <v>0</v>
      </c>
      <c r="AW574" s="516">
        <f t="shared" si="386"/>
        <v>0</v>
      </c>
      <c r="AX574" s="516">
        <f t="shared" si="387"/>
        <v>0</v>
      </c>
      <c r="AY574" s="516">
        <f t="shared" si="388"/>
        <v>0</v>
      </c>
      <c r="AZ574" s="516">
        <f t="shared" si="389"/>
        <v>0</v>
      </c>
    </row>
    <row r="575" spans="1:52">
      <c r="A575" s="520">
        <v>2</v>
      </c>
      <c r="B575" s="522">
        <v>5</v>
      </c>
      <c r="C575" s="522">
        <v>2</v>
      </c>
      <c r="D575" s="522">
        <v>523</v>
      </c>
      <c r="E575" s="522">
        <v>1</v>
      </c>
      <c r="F575" s="522"/>
      <c r="G575" s="521" t="s">
        <v>486</v>
      </c>
      <c r="H575" s="519"/>
      <c r="I575" s="519"/>
      <c r="J575" s="519"/>
      <c r="K575" s="519"/>
      <c r="L575" s="519"/>
      <c r="M575" s="519"/>
      <c r="N575" s="519"/>
      <c r="O575" s="519"/>
      <c r="P575" s="519"/>
      <c r="Q575" s="519"/>
      <c r="R575" s="519"/>
      <c r="S575" s="519"/>
      <c r="T575" s="519"/>
      <c r="U575" s="519"/>
      <c r="V575" s="519"/>
      <c r="W575" s="519"/>
      <c r="X575" s="519"/>
      <c r="Y575" s="519"/>
      <c r="Z575" s="519"/>
      <c r="AA575" s="519"/>
      <c r="AB575" s="519"/>
      <c r="AC575" s="519"/>
      <c r="AD575" s="519"/>
      <c r="AE575" s="519"/>
      <c r="AF575" s="519"/>
      <c r="AG575" s="519"/>
      <c r="AH575" s="519"/>
      <c r="AI575" s="519"/>
      <c r="AJ575" s="519"/>
      <c r="AK575" s="519"/>
      <c r="AL575" s="519"/>
      <c r="AM575" s="519"/>
      <c r="AN575" s="519">
        <f t="shared" si="409"/>
        <v>0</v>
      </c>
      <c r="AO575" s="514">
        <f t="shared" si="378"/>
        <v>0</v>
      </c>
      <c r="AP575" s="515">
        <f t="shared" si="379"/>
        <v>0</v>
      </c>
      <c r="AQ575" s="516">
        <f t="shared" si="380"/>
        <v>0</v>
      </c>
      <c r="AR575" s="516">
        <f t="shared" si="381"/>
        <v>0</v>
      </c>
      <c r="AS575" s="514">
        <f t="shared" si="382"/>
        <v>0</v>
      </c>
      <c r="AT575" s="516">
        <f t="shared" si="383"/>
        <v>0</v>
      </c>
      <c r="AU575" s="516">
        <f t="shared" si="384"/>
        <v>0</v>
      </c>
      <c r="AV575" s="516">
        <f t="shared" si="385"/>
        <v>0</v>
      </c>
      <c r="AW575" s="516">
        <f t="shared" si="386"/>
        <v>0</v>
      </c>
      <c r="AX575" s="516">
        <f t="shared" si="387"/>
        <v>0</v>
      </c>
      <c r="AY575" s="516">
        <f t="shared" si="388"/>
        <v>0</v>
      </c>
      <c r="AZ575" s="516">
        <f t="shared" si="389"/>
        <v>0</v>
      </c>
    </row>
    <row r="576" spans="1:52">
      <c r="A576" s="520">
        <v>2</v>
      </c>
      <c r="B576" s="522">
        <v>5</v>
      </c>
      <c r="C576" s="522">
        <v>2</v>
      </c>
      <c r="D576" s="522">
        <v>529</v>
      </c>
      <c r="E576" s="522"/>
      <c r="F576" s="522"/>
      <c r="G576" s="524" t="s">
        <v>487</v>
      </c>
      <c r="H576" s="518">
        <f>+H577</f>
        <v>0</v>
      </c>
      <c r="I576" s="518">
        <f t="shared" ref="I576:AL576" si="420">+I577</f>
        <v>0</v>
      </c>
      <c r="J576" s="518">
        <f t="shared" si="420"/>
        <v>0</v>
      </c>
      <c r="K576" s="518">
        <f t="shared" si="420"/>
        <v>0</v>
      </c>
      <c r="L576" s="518"/>
      <c r="M576" s="518">
        <f t="shared" si="420"/>
        <v>0</v>
      </c>
      <c r="N576" s="518">
        <f t="shared" si="420"/>
        <v>0</v>
      </c>
      <c r="O576" s="518">
        <f t="shared" si="420"/>
        <v>0</v>
      </c>
      <c r="P576" s="518">
        <f t="shared" si="420"/>
        <v>0</v>
      </c>
      <c r="Q576" s="518">
        <f t="shared" si="420"/>
        <v>0</v>
      </c>
      <c r="R576" s="518">
        <f t="shared" si="420"/>
        <v>0</v>
      </c>
      <c r="S576" s="518">
        <f t="shared" si="420"/>
        <v>0</v>
      </c>
      <c r="T576" s="518">
        <f t="shared" si="420"/>
        <v>0</v>
      </c>
      <c r="U576" s="518">
        <f t="shared" si="420"/>
        <v>0</v>
      </c>
      <c r="V576" s="518">
        <f t="shared" si="420"/>
        <v>0</v>
      </c>
      <c r="W576" s="518">
        <f t="shared" si="420"/>
        <v>0</v>
      </c>
      <c r="X576" s="518">
        <f t="shared" si="420"/>
        <v>0</v>
      </c>
      <c r="Y576" s="518">
        <f t="shared" si="420"/>
        <v>0</v>
      </c>
      <c r="Z576" s="518">
        <f t="shared" si="420"/>
        <v>0</v>
      </c>
      <c r="AA576" s="518">
        <f t="shared" si="420"/>
        <v>0</v>
      </c>
      <c r="AB576" s="518">
        <f t="shared" si="420"/>
        <v>0</v>
      </c>
      <c r="AC576" s="518">
        <f t="shared" si="420"/>
        <v>0</v>
      </c>
      <c r="AD576" s="518">
        <f t="shared" si="420"/>
        <v>0</v>
      </c>
      <c r="AE576" s="518">
        <f t="shared" si="420"/>
        <v>0</v>
      </c>
      <c r="AF576" s="518">
        <f t="shared" si="420"/>
        <v>0</v>
      </c>
      <c r="AG576" s="518">
        <f t="shared" si="420"/>
        <v>0</v>
      </c>
      <c r="AH576" s="518">
        <f t="shared" si="420"/>
        <v>0</v>
      </c>
      <c r="AI576" s="518">
        <f t="shared" si="420"/>
        <v>0</v>
      </c>
      <c r="AJ576" s="518">
        <f t="shared" si="420"/>
        <v>0</v>
      </c>
      <c r="AK576" s="518">
        <f t="shared" si="420"/>
        <v>0</v>
      </c>
      <c r="AL576" s="518">
        <f t="shared" si="420"/>
        <v>0</v>
      </c>
      <c r="AM576" s="518">
        <v>0</v>
      </c>
      <c r="AN576" s="518">
        <f t="shared" si="409"/>
        <v>0</v>
      </c>
      <c r="AO576" s="514">
        <f t="shared" si="378"/>
        <v>0</v>
      </c>
      <c r="AP576" s="515">
        <f t="shared" si="379"/>
        <v>0</v>
      </c>
      <c r="AQ576" s="516">
        <f t="shared" si="380"/>
        <v>0</v>
      </c>
      <c r="AR576" s="516">
        <f t="shared" si="381"/>
        <v>0</v>
      </c>
      <c r="AS576" s="514">
        <f t="shared" si="382"/>
        <v>0</v>
      </c>
      <c r="AT576" s="516">
        <f t="shared" si="383"/>
        <v>0</v>
      </c>
      <c r="AU576" s="516">
        <f t="shared" si="384"/>
        <v>0</v>
      </c>
      <c r="AV576" s="516">
        <f t="shared" si="385"/>
        <v>0</v>
      </c>
      <c r="AW576" s="516">
        <f t="shared" si="386"/>
        <v>0</v>
      </c>
      <c r="AX576" s="516">
        <f t="shared" si="387"/>
        <v>0</v>
      </c>
      <c r="AY576" s="516">
        <f t="shared" si="388"/>
        <v>0</v>
      </c>
      <c r="AZ576" s="516">
        <f t="shared" si="389"/>
        <v>0</v>
      </c>
    </row>
    <row r="577" spans="1:52">
      <c r="A577" s="520">
        <v>2</v>
      </c>
      <c r="B577" s="522">
        <v>5</v>
      </c>
      <c r="C577" s="522">
        <v>2</v>
      </c>
      <c r="D577" s="522">
        <v>529</v>
      </c>
      <c r="E577" s="522">
        <v>1</v>
      </c>
      <c r="F577" s="522"/>
      <c r="G577" s="521" t="s">
        <v>488</v>
      </c>
      <c r="H577" s="519"/>
      <c r="I577" s="519"/>
      <c r="J577" s="519"/>
      <c r="K577" s="519"/>
      <c r="L577" s="519"/>
      <c r="M577" s="519"/>
      <c r="N577" s="519"/>
      <c r="O577" s="519"/>
      <c r="P577" s="519"/>
      <c r="Q577" s="519"/>
      <c r="R577" s="519"/>
      <c r="S577" s="519"/>
      <c r="T577" s="519"/>
      <c r="U577" s="519"/>
      <c r="V577" s="519"/>
      <c r="W577" s="519"/>
      <c r="X577" s="519"/>
      <c r="Y577" s="519"/>
      <c r="Z577" s="519"/>
      <c r="AA577" s="519"/>
      <c r="AB577" s="519"/>
      <c r="AC577" s="519"/>
      <c r="AD577" s="519"/>
      <c r="AE577" s="519"/>
      <c r="AF577" s="519"/>
      <c r="AG577" s="519"/>
      <c r="AH577" s="519"/>
      <c r="AI577" s="519"/>
      <c r="AJ577" s="519"/>
      <c r="AK577" s="519"/>
      <c r="AL577" s="519"/>
      <c r="AM577" s="519"/>
      <c r="AN577" s="519">
        <f t="shared" si="409"/>
        <v>0</v>
      </c>
      <c r="AO577" s="514">
        <f t="shared" si="378"/>
        <v>0</v>
      </c>
      <c r="AP577" s="515">
        <f t="shared" si="379"/>
        <v>0</v>
      </c>
      <c r="AQ577" s="516">
        <f t="shared" si="380"/>
        <v>0</v>
      </c>
      <c r="AR577" s="516">
        <f t="shared" si="381"/>
        <v>0</v>
      </c>
      <c r="AS577" s="514">
        <f t="shared" si="382"/>
        <v>0</v>
      </c>
      <c r="AT577" s="516">
        <f t="shared" si="383"/>
        <v>0</v>
      </c>
      <c r="AU577" s="516">
        <f t="shared" si="384"/>
        <v>0</v>
      </c>
      <c r="AV577" s="516">
        <f t="shared" si="385"/>
        <v>0</v>
      </c>
      <c r="AW577" s="516">
        <f t="shared" si="386"/>
        <v>0</v>
      </c>
      <c r="AX577" s="516">
        <f t="shared" si="387"/>
        <v>0</v>
      </c>
      <c r="AY577" s="516">
        <f t="shared" si="388"/>
        <v>0</v>
      </c>
      <c r="AZ577" s="516">
        <f t="shared" si="389"/>
        <v>0</v>
      </c>
    </row>
    <row r="578" spans="1:52">
      <c r="A578" s="520">
        <v>2</v>
      </c>
      <c r="B578" s="522">
        <v>5</v>
      </c>
      <c r="C578" s="522">
        <v>3</v>
      </c>
      <c r="D578" s="522"/>
      <c r="E578" s="522"/>
      <c r="F578" s="522"/>
      <c r="G578" s="524" t="s">
        <v>489</v>
      </c>
      <c r="H578" s="517">
        <f>+H579+H581</f>
        <v>0</v>
      </c>
      <c r="I578" s="517">
        <f t="shared" ref="I578:AL578" si="421">+I579+I581</f>
        <v>0</v>
      </c>
      <c r="J578" s="517">
        <f t="shared" si="421"/>
        <v>0</v>
      </c>
      <c r="K578" s="517">
        <f t="shared" si="421"/>
        <v>0</v>
      </c>
      <c r="L578" s="517"/>
      <c r="M578" s="517">
        <f t="shared" ref="M578:AJ578" si="422">+M579+M581</f>
        <v>0</v>
      </c>
      <c r="N578" s="517">
        <f t="shared" si="422"/>
        <v>0</v>
      </c>
      <c r="O578" s="517">
        <f t="shared" si="422"/>
        <v>0</v>
      </c>
      <c r="P578" s="517">
        <f t="shared" si="422"/>
        <v>0</v>
      </c>
      <c r="Q578" s="517">
        <f t="shared" si="422"/>
        <v>0</v>
      </c>
      <c r="R578" s="517">
        <f t="shared" si="422"/>
        <v>0</v>
      </c>
      <c r="S578" s="517">
        <f t="shared" si="422"/>
        <v>0</v>
      </c>
      <c r="T578" s="517">
        <f t="shared" si="422"/>
        <v>0</v>
      </c>
      <c r="U578" s="517">
        <f t="shared" si="422"/>
        <v>0</v>
      </c>
      <c r="V578" s="517">
        <f t="shared" si="422"/>
        <v>0</v>
      </c>
      <c r="W578" s="517">
        <f t="shared" si="422"/>
        <v>0</v>
      </c>
      <c r="X578" s="517">
        <f t="shared" si="422"/>
        <v>0</v>
      </c>
      <c r="Y578" s="517">
        <f t="shared" si="422"/>
        <v>0</v>
      </c>
      <c r="Z578" s="517">
        <f t="shared" si="422"/>
        <v>0</v>
      </c>
      <c r="AA578" s="517">
        <f t="shared" si="422"/>
        <v>0</v>
      </c>
      <c r="AB578" s="517">
        <f t="shared" si="422"/>
        <v>0</v>
      </c>
      <c r="AC578" s="517">
        <f t="shared" si="422"/>
        <v>0</v>
      </c>
      <c r="AD578" s="517">
        <f t="shared" si="422"/>
        <v>0</v>
      </c>
      <c r="AE578" s="517">
        <f t="shared" si="422"/>
        <v>0</v>
      </c>
      <c r="AF578" s="517">
        <f t="shared" si="422"/>
        <v>0</v>
      </c>
      <c r="AG578" s="517">
        <f t="shared" si="422"/>
        <v>0</v>
      </c>
      <c r="AH578" s="517">
        <f t="shared" si="422"/>
        <v>0</v>
      </c>
      <c r="AI578" s="517">
        <f t="shared" si="422"/>
        <v>0</v>
      </c>
      <c r="AJ578" s="517">
        <f t="shared" si="422"/>
        <v>0</v>
      </c>
      <c r="AK578" s="517">
        <f t="shared" si="421"/>
        <v>0</v>
      </c>
      <c r="AL578" s="517">
        <f t="shared" si="421"/>
        <v>0</v>
      </c>
      <c r="AM578" s="517">
        <v>0</v>
      </c>
      <c r="AN578" s="517">
        <f t="shared" si="409"/>
        <v>0</v>
      </c>
      <c r="AO578" s="514">
        <f t="shared" si="378"/>
        <v>0</v>
      </c>
      <c r="AP578" s="515">
        <f t="shared" si="379"/>
        <v>0</v>
      </c>
      <c r="AQ578" s="516">
        <f t="shared" si="380"/>
        <v>0</v>
      </c>
      <c r="AR578" s="516">
        <f t="shared" si="381"/>
        <v>0</v>
      </c>
      <c r="AS578" s="514">
        <f t="shared" si="382"/>
        <v>0</v>
      </c>
      <c r="AT578" s="516">
        <f t="shared" si="383"/>
        <v>0</v>
      </c>
      <c r="AU578" s="516">
        <f t="shared" si="384"/>
        <v>0</v>
      </c>
      <c r="AV578" s="516">
        <f t="shared" si="385"/>
        <v>0</v>
      </c>
      <c r="AW578" s="516">
        <f t="shared" si="386"/>
        <v>0</v>
      </c>
      <c r="AX578" s="516">
        <f t="shared" si="387"/>
        <v>0</v>
      </c>
      <c r="AY578" s="516">
        <f t="shared" si="388"/>
        <v>0</v>
      </c>
      <c r="AZ578" s="516">
        <f t="shared" si="389"/>
        <v>0</v>
      </c>
    </row>
    <row r="579" spans="1:52">
      <c r="A579" s="520">
        <v>2</v>
      </c>
      <c r="B579" s="522">
        <v>5</v>
      </c>
      <c r="C579" s="522">
        <v>3</v>
      </c>
      <c r="D579" s="522">
        <v>530</v>
      </c>
      <c r="E579" s="522"/>
      <c r="F579" s="522"/>
      <c r="G579" s="524" t="s">
        <v>490</v>
      </c>
      <c r="H579" s="518">
        <f>+H580</f>
        <v>0</v>
      </c>
      <c r="I579" s="518">
        <f t="shared" ref="I579:AL579" si="423">+I580</f>
        <v>0</v>
      </c>
      <c r="J579" s="518">
        <f t="shared" si="423"/>
        <v>0</v>
      </c>
      <c r="K579" s="518">
        <f t="shared" si="423"/>
        <v>0</v>
      </c>
      <c r="L579" s="518"/>
      <c r="M579" s="518">
        <f t="shared" si="423"/>
        <v>0</v>
      </c>
      <c r="N579" s="518">
        <f t="shared" si="423"/>
        <v>0</v>
      </c>
      <c r="O579" s="518">
        <f t="shared" si="423"/>
        <v>0</v>
      </c>
      <c r="P579" s="518">
        <f t="shared" si="423"/>
        <v>0</v>
      </c>
      <c r="Q579" s="518">
        <f t="shared" si="423"/>
        <v>0</v>
      </c>
      <c r="R579" s="518">
        <f t="shared" si="423"/>
        <v>0</v>
      </c>
      <c r="S579" s="518">
        <f t="shared" si="423"/>
        <v>0</v>
      </c>
      <c r="T579" s="518">
        <f t="shared" si="423"/>
        <v>0</v>
      </c>
      <c r="U579" s="518">
        <f t="shared" si="423"/>
        <v>0</v>
      </c>
      <c r="V579" s="518">
        <f t="shared" si="423"/>
        <v>0</v>
      </c>
      <c r="W579" s="518">
        <f t="shared" si="423"/>
        <v>0</v>
      </c>
      <c r="X579" s="518">
        <f t="shared" si="423"/>
        <v>0</v>
      </c>
      <c r="Y579" s="518">
        <f t="shared" si="423"/>
        <v>0</v>
      </c>
      <c r="Z579" s="518">
        <f t="shared" si="423"/>
        <v>0</v>
      </c>
      <c r="AA579" s="518">
        <f t="shared" si="423"/>
        <v>0</v>
      </c>
      <c r="AB579" s="518">
        <f t="shared" si="423"/>
        <v>0</v>
      </c>
      <c r="AC579" s="518">
        <f t="shared" si="423"/>
        <v>0</v>
      </c>
      <c r="AD579" s="518">
        <f t="shared" si="423"/>
        <v>0</v>
      </c>
      <c r="AE579" s="518">
        <f t="shared" si="423"/>
        <v>0</v>
      </c>
      <c r="AF579" s="518">
        <f t="shared" si="423"/>
        <v>0</v>
      </c>
      <c r="AG579" s="518">
        <f t="shared" si="423"/>
        <v>0</v>
      </c>
      <c r="AH579" s="518">
        <f t="shared" si="423"/>
        <v>0</v>
      </c>
      <c r="AI579" s="518">
        <f t="shared" si="423"/>
        <v>0</v>
      </c>
      <c r="AJ579" s="518">
        <f t="shared" si="423"/>
        <v>0</v>
      </c>
      <c r="AK579" s="518">
        <f t="shared" si="423"/>
        <v>0</v>
      </c>
      <c r="AL579" s="518">
        <f t="shared" si="423"/>
        <v>0</v>
      </c>
      <c r="AM579" s="518">
        <v>0</v>
      </c>
      <c r="AN579" s="518">
        <f t="shared" si="409"/>
        <v>0</v>
      </c>
      <c r="AO579" s="514">
        <f t="shared" si="378"/>
        <v>0</v>
      </c>
      <c r="AP579" s="515">
        <f t="shared" si="379"/>
        <v>0</v>
      </c>
      <c r="AQ579" s="516">
        <f t="shared" si="380"/>
        <v>0</v>
      </c>
      <c r="AR579" s="516">
        <f t="shared" si="381"/>
        <v>0</v>
      </c>
      <c r="AS579" s="514">
        <f t="shared" si="382"/>
        <v>0</v>
      </c>
      <c r="AT579" s="516">
        <f t="shared" si="383"/>
        <v>0</v>
      </c>
      <c r="AU579" s="516">
        <f t="shared" si="384"/>
        <v>0</v>
      </c>
      <c r="AV579" s="516">
        <f t="shared" si="385"/>
        <v>0</v>
      </c>
      <c r="AW579" s="516">
        <f t="shared" si="386"/>
        <v>0</v>
      </c>
      <c r="AX579" s="516">
        <f t="shared" si="387"/>
        <v>0</v>
      </c>
      <c r="AY579" s="516">
        <f t="shared" si="388"/>
        <v>0</v>
      </c>
      <c r="AZ579" s="516">
        <f t="shared" si="389"/>
        <v>0</v>
      </c>
    </row>
    <row r="580" spans="1:52">
      <c r="A580" s="520">
        <v>2</v>
      </c>
      <c r="B580" s="522">
        <v>5</v>
      </c>
      <c r="C580" s="522">
        <v>3</v>
      </c>
      <c r="D580" s="522">
        <v>530</v>
      </c>
      <c r="E580" s="522">
        <v>1</v>
      </c>
      <c r="F580" s="522"/>
      <c r="G580" s="521" t="s">
        <v>490</v>
      </c>
      <c r="H580" s="519"/>
      <c r="I580" s="519"/>
      <c r="J580" s="519"/>
      <c r="K580" s="519"/>
      <c r="L580" s="519"/>
      <c r="M580" s="519"/>
      <c r="N580" s="519"/>
      <c r="O580" s="519"/>
      <c r="P580" s="519"/>
      <c r="Q580" s="519"/>
      <c r="R580" s="519"/>
      <c r="S580" s="519"/>
      <c r="T580" s="519"/>
      <c r="U580" s="519"/>
      <c r="V580" s="519"/>
      <c r="W580" s="519"/>
      <c r="X580" s="519"/>
      <c r="Y580" s="519"/>
      <c r="Z580" s="519"/>
      <c r="AA580" s="519"/>
      <c r="AB580" s="519"/>
      <c r="AC580" s="519"/>
      <c r="AD580" s="519"/>
      <c r="AE580" s="519"/>
      <c r="AF580" s="519"/>
      <c r="AG580" s="519"/>
      <c r="AH580" s="519"/>
      <c r="AI580" s="519"/>
      <c r="AJ580" s="519"/>
      <c r="AK580" s="519"/>
      <c r="AL580" s="519"/>
      <c r="AM580" s="519"/>
      <c r="AN580" s="519">
        <f t="shared" si="409"/>
        <v>0</v>
      </c>
      <c r="AO580" s="514">
        <f t="shared" si="378"/>
        <v>0</v>
      </c>
      <c r="AP580" s="515">
        <f t="shared" si="379"/>
        <v>0</v>
      </c>
      <c r="AQ580" s="516">
        <f t="shared" si="380"/>
        <v>0</v>
      </c>
      <c r="AR580" s="516">
        <f t="shared" si="381"/>
        <v>0</v>
      </c>
      <c r="AS580" s="514">
        <f t="shared" si="382"/>
        <v>0</v>
      </c>
      <c r="AT580" s="516">
        <f t="shared" si="383"/>
        <v>0</v>
      </c>
      <c r="AU580" s="516">
        <f t="shared" si="384"/>
        <v>0</v>
      </c>
      <c r="AV580" s="516">
        <f t="shared" si="385"/>
        <v>0</v>
      </c>
      <c r="AW580" s="516">
        <f t="shared" si="386"/>
        <v>0</v>
      </c>
      <c r="AX580" s="516">
        <f t="shared" si="387"/>
        <v>0</v>
      </c>
      <c r="AY580" s="516">
        <f t="shared" si="388"/>
        <v>0</v>
      </c>
      <c r="AZ580" s="516">
        <f t="shared" si="389"/>
        <v>0</v>
      </c>
    </row>
    <row r="581" spans="1:52">
      <c r="A581" s="520">
        <v>2</v>
      </c>
      <c r="B581" s="522">
        <v>5</v>
      </c>
      <c r="C581" s="522">
        <v>3</v>
      </c>
      <c r="D581" s="522">
        <v>532</v>
      </c>
      <c r="E581" s="522"/>
      <c r="F581" s="522"/>
      <c r="G581" s="524" t="s">
        <v>491</v>
      </c>
      <c r="H581" s="518">
        <f>+H582</f>
        <v>0</v>
      </c>
      <c r="I581" s="518">
        <f t="shared" ref="I581:AL581" si="424">+I582</f>
        <v>0</v>
      </c>
      <c r="J581" s="518">
        <f t="shared" si="424"/>
        <v>0</v>
      </c>
      <c r="K581" s="518">
        <f t="shared" si="424"/>
        <v>0</v>
      </c>
      <c r="L581" s="518"/>
      <c r="M581" s="518">
        <f t="shared" si="424"/>
        <v>0</v>
      </c>
      <c r="N581" s="518">
        <f t="shared" si="424"/>
        <v>0</v>
      </c>
      <c r="O581" s="518">
        <f t="shared" si="424"/>
        <v>0</v>
      </c>
      <c r="P581" s="518">
        <f t="shared" si="424"/>
        <v>0</v>
      </c>
      <c r="Q581" s="518">
        <f t="shared" si="424"/>
        <v>0</v>
      </c>
      <c r="R581" s="518">
        <f t="shared" si="424"/>
        <v>0</v>
      </c>
      <c r="S581" s="518">
        <f t="shared" si="424"/>
        <v>0</v>
      </c>
      <c r="T581" s="518">
        <f t="shared" si="424"/>
        <v>0</v>
      </c>
      <c r="U581" s="518">
        <f t="shared" si="424"/>
        <v>0</v>
      </c>
      <c r="V581" s="518">
        <f t="shared" si="424"/>
        <v>0</v>
      </c>
      <c r="W581" s="518">
        <f t="shared" si="424"/>
        <v>0</v>
      </c>
      <c r="X581" s="518">
        <f t="shared" si="424"/>
        <v>0</v>
      </c>
      <c r="Y581" s="518">
        <f t="shared" si="424"/>
        <v>0</v>
      </c>
      <c r="Z581" s="518">
        <f t="shared" si="424"/>
        <v>0</v>
      </c>
      <c r="AA581" s="518">
        <f t="shared" si="424"/>
        <v>0</v>
      </c>
      <c r="AB581" s="518">
        <f t="shared" si="424"/>
        <v>0</v>
      </c>
      <c r="AC581" s="518">
        <f t="shared" si="424"/>
        <v>0</v>
      </c>
      <c r="AD581" s="518">
        <f t="shared" si="424"/>
        <v>0</v>
      </c>
      <c r="AE581" s="518">
        <f t="shared" si="424"/>
        <v>0</v>
      </c>
      <c r="AF581" s="518">
        <f t="shared" si="424"/>
        <v>0</v>
      </c>
      <c r="AG581" s="518">
        <f t="shared" si="424"/>
        <v>0</v>
      </c>
      <c r="AH581" s="518">
        <f t="shared" si="424"/>
        <v>0</v>
      </c>
      <c r="AI581" s="518">
        <f t="shared" si="424"/>
        <v>0</v>
      </c>
      <c r="AJ581" s="518">
        <f t="shared" si="424"/>
        <v>0</v>
      </c>
      <c r="AK581" s="518">
        <f t="shared" si="424"/>
        <v>0</v>
      </c>
      <c r="AL581" s="518">
        <f t="shared" si="424"/>
        <v>0</v>
      </c>
      <c r="AM581" s="518">
        <v>0</v>
      </c>
      <c r="AN581" s="518">
        <f t="shared" si="409"/>
        <v>0</v>
      </c>
      <c r="AO581" s="514">
        <f t="shared" si="378"/>
        <v>0</v>
      </c>
      <c r="AP581" s="515">
        <f t="shared" si="379"/>
        <v>0</v>
      </c>
      <c r="AQ581" s="516">
        <f t="shared" si="380"/>
        <v>0</v>
      </c>
      <c r="AR581" s="516">
        <f t="shared" si="381"/>
        <v>0</v>
      </c>
      <c r="AS581" s="514">
        <f t="shared" si="382"/>
        <v>0</v>
      </c>
      <c r="AT581" s="516">
        <f t="shared" si="383"/>
        <v>0</v>
      </c>
      <c r="AU581" s="516">
        <f t="shared" si="384"/>
        <v>0</v>
      </c>
      <c r="AV581" s="516">
        <f t="shared" si="385"/>
        <v>0</v>
      </c>
      <c r="AW581" s="516">
        <f t="shared" si="386"/>
        <v>0</v>
      </c>
      <c r="AX581" s="516">
        <f t="shared" si="387"/>
        <v>0</v>
      </c>
      <c r="AY581" s="516">
        <f t="shared" si="388"/>
        <v>0</v>
      </c>
      <c r="AZ581" s="516">
        <f t="shared" si="389"/>
        <v>0</v>
      </c>
    </row>
    <row r="582" spans="1:52">
      <c r="A582" s="520">
        <v>2</v>
      </c>
      <c r="B582" s="522">
        <v>5</v>
      </c>
      <c r="C582" s="522">
        <v>3</v>
      </c>
      <c r="D582" s="522">
        <v>532</v>
      </c>
      <c r="E582" s="522">
        <v>1</v>
      </c>
      <c r="F582" s="522"/>
      <c r="G582" s="521" t="s">
        <v>491</v>
      </c>
      <c r="H582" s="519"/>
      <c r="I582" s="519"/>
      <c r="J582" s="519"/>
      <c r="K582" s="519"/>
      <c r="L582" s="519"/>
      <c r="M582" s="519"/>
      <c r="N582" s="519"/>
      <c r="O582" s="519"/>
      <c r="P582" s="519"/>
      <c r="Q582" s="519"/>
      <c r="R582" s="519"/>
      <c r="S582" s="519"/>
      <c r="T582" s="519"/>
      <c r="U582" s="519"/>
      <c r="V582" s="519"/>
      <c r="W582" s="519"/>
      <c r="X582" s="519"/>
      <c r="Y582" s="519"/>
      <c r="Z582" s="519"/>
      <c r="AA582" s="519"/>
      <c r="AB582" s="519"/>
      <c r="AC582" s="519"/>
      <c r="AD582" s="519"/>
      <c r="AE582" s="519"/>
      <c r="AF582" s="519"/>
      <c r="AG582" s="519"/>
      <c r="AH582" s="519"/>
      <c r="AI582" s="519"/>
      <c r="AJ582" s="519"/>
      <c r="AK582" s="519"/>
      <c r="AL582" s="519"/>
      <c r="AM582" s="519"/>
      <c r="AN582" s="519">
        <f t="shared" si="409"/>
        <v>0</v>
      </c>
      <c r="AO582" s="514">
        <f t="shared" si="378"/>
        <v>0</v>
      </c>
      <c r="AP582" s="515">
        <f t="shared" si="379"/>
        <v>0</v>
      </c>
      <c r="AQ582" s="516">
        <f t="shared" si="380"/>
        <v>0</v>
      </c>
      <c r="AR582" s="516">
        <f t="shared" si="381"/>
        <v>0</v>
      </c>
      <c r="AS582" s="514">
        <f t="shared" si="382"/>
        <v>0</v>
      </c>
      <c r="AT582" s="516">
        <f t="shared" si="383"/>
        <v>0</v>
      </c>
      <c r="AU582" s="516">
        <f t="shared" si="384"/>
        <v>0</v>
      </c>
      <c r="AV582" s="516">
        <f t="shared" si="385"/>
        <v>0</v>
      </c>
      <c r="AW582" s="516">
        <f t="shared" si="386"/>
        <v>0</v>
      </c>
      <c r="AX582" s="516">
        <f t="shared" si="387"/>
        <v>0</v>
      </c>
      <c r="AY582" s="516">
        <f t="shared" si="388"/>
        <v>0</v>
      </c>
      <c r="AZ582" s="516">
        <f t="shared" si="389"/>
        <v>0</v>
      </c>
    </row>
    <row r="583" spans="1:52">
      <c r="A583" s="520">
        <v>2</v>
      </c>
      <c r="B583" s="522">
        <v>5</v>
      </c>
      <c r="C583" s="522">
        <v>4</v>
      </c>
      <c r="D583" s="522"/>
      <c r="E583" s="522"/>
      <c r="F583" s="522"/>
      <c r="G583" s="524" t="s">
        <v>492</v>
      </c>
      <c r="H583" s="517">
        <f>+H584+H586+H588+H590+H592+H594</f>
        <v>0</v>
      </c>
      <c r="I583" s="517">
        <f t="shared" ref="I583:AL583" si="425">+I584+I586+I588+I590+I592+I594</f>
        <v>0</v>
      </c>
      <c r="J583" s="517">
        <f t="shared" si="425"/>
        <v>0</v>
      </c>
      <c r="K583" s="517">
        <f t="shared" si="425"/>
        <v>0</v>
      </c>
      <c r="L583" s="517"/>
      <c r="M583" s="517">
        <f t="shared" ref="M583:AJ583" si="426">+M584+M586+M588+M590+M592+M594</f>
        <v>0</v>
      </c>
      <c r="N583" s="517">
        <f t="shared" si="426"/>
        <v>0</v>
      </c>
      <c r="O583" s="517">
        <f t="shared" si="426"/>
        <v>0</v>
      </c>
      <c r="P583" s="517">
        <f t="shared" si="426"/>
        <v>0</v>
      </c>
      <c r="Q583" s="517">
        <f t="shared" si="426"/>
        <v>0</v>
      </c>
      <c r="R583" s="517">
        <f t="shared" si="426"/>
        <v>0</v>
      </c>
      <c r="S583" s="517">
        <f t="shared" si="426"/>
        <v>0</v>
      </c>
      <c r="T583" s="517">
        <f t="shared" si="426"/>
        <v>0</v>
      </c>
      <c r="U583" s="517">
        <f t="shared" si="426"/>
        <v>0</v>
      </c>
      <c r="V583" s="517">
        <f t="shared" si="426"/>
        <v>0</v>
      </c>
      <c r="W583" s="517">
        <f t="shared" si="426"/>
        <v>0</v>
      </c>
      <c r="X583" s="517">
        <f t="shared" si="426"/>
        <v>0</v>
      </c>
      <c r="Y583" s="517">
        <f t="shared" si="426"/>
        <v>0</v>
      </c>
      <c r="Z583" s="517">
        <f t="shared" si="426"/>
        <v>0</v>
      </c>
      <c r="AA583" s="517">
        <f t="shared" si="426"/>
        <v>0</v>
      </c>
      <c r="AB583" s="517">
        <f t="shared" si="426"/>
        <v>0</v>
      </c>
      <c r="AC583" s="517">
        <f t="shared" si="426"/>
        <v>0</v>
      </c>
      <c r="AD583" s="517">
        <f t="shared" si="426"/>
        <v>0</v>
      </c>
      <c r="AE583" s="517">
        <f t="shared" si="426"/>
        <v>0</v>
      </c>
      <c r="AF583" s="517">
        <f t="shared" si="426"/>
        <v>0</v>
      </c>
      <c r="AG583" s="517">
        <f t="shared" si="426"/>
        <v>0</v>
      </c>
      <c r="AH583" s="517">
        <f t="shared" si="426"/>
        <v>0</v>
      </c>
      <c r="AI583" s="517">
        <f t="shared" si="426"/>
        <v>0</v>
      </c>
      <c r="AJ583" s="517">
        <f t="shared" si="426"/>
        <v>0</v>
      </c>
      <c r="AK583" s="517">
        <f t="shared" si="425"/>
        <v>0</v>
      </c>
      <c r="AL583" s="517">
        <f t="shared" si="425"/>
        <v>0</v>
      </c>
      <c r="AM583" s="517">
        <v>0</v>
      </c>
      <c r="AN583" s="517">
        <f t="shared" si="409"/>
        <v>0</v>
      </c>
      <c r="AO583" s="514">
        <f t="shared" si="378"/>
        <v>0</v>
      </c>
      <c r="AP583" s="515">
        <f t="shared" si="379"/>
        <v>0</v>
      </c>
      <c r="AQ583" s="516">
        <f t="shared" si="380"/>
        <v>0</v>
      </c>
      <c r="AR583" s="516">
        <f t="shared" si="381"/>
        <v>0</v>
      </c>
      <c r="AS583" s="514">
        <f t="shared" si="382"/>
        <v>0</v>
      </c>
      <c r="AT583" s="516">
        <f t="shared" si="383"/>
        <v>0</v>
      </c>
      <c r="AU583" s="516">
        <f t="shared" si="384"/>
        <v>0</v>
      </c>
      <c r="AV583" s="516">
        <f t="shared" si="385"/>
        <v>0</v>
      </c>
      <c r="AW583" s="516">
        <f t="shared" si="386"/>
        <v>0</v>
      </c>
      <c r="AX583" s="516">
        <f t="shared" si="387"/>
        <v>0</v>
      </c>
      <c r="AY583" s="516">
        <f t="shared" si="388"/>
        <v>0</v>
      </c>
      <c r="AZ583" s="516">
        <f t="shared" si="389"/>
        <v>0</v>
      </c>
    </row>
    <row r="584" spans="1:52">
      <c r="A584" s="520">
        <v>2</v>
      </c>
      <c r="B584" s="522">
        <v>5</v>
      </c>
      <c r="C584" s="522">
        <v>4</v>
      </c>
      <c r="D584" s="522">
        <v>541</v>
      </c>
      <c r="E584" s="522"/>
      <c r="F584" s="522"/>
      <c r="G584" s="524" t="s">
        <v>493</v>
      </c>
      <c r="H584" s="518">
        <f>+H585</f>
        <v>0</v>
      </c>
      <c r="I584" s="518">
        <f t="shared" ref="I584:AL584" si="427">+I585</f>
        <v>0</v>
      </c>
      <c r="J584" s="518">
        <f t="shared" si="427"/>
        <v>0</v>
      </c>
      <c r="K584" s="518">
        <f t="shared" si="427"/>
        <v>0</v>
      </c>
      <c r="L584" s="518"/>
      <c r="M584" s="518">
        <f t="shared" si="427"/>
        <v>0</v>
      </c>
      <c r="N584" s="518">
        <f t="shared" si="427"/>
        <v>0</v>
      </c>
      <c r="O584" s="518">
        <f t="shared" si="427"/>
        <v>0</v>
      </c>
      <c r="P584" s="518">
        <f t="shared" si="427"/>
        <v>0</v>
      </c>
      <c r="Q584" s="518">
        <f t="shared" si="427"/>
        <v>0</v>
      </c>
      <c r="R584" s="518">
        <f t="shared" si="427"/>
        <v>0</v>
      </c>
      <c r="S584" s="518">
        <f t="shared" si="427"/>
        <v>0</v>
      </c>
      <c r="T584" s="518">
        <f t="shared" si="427"/>
        <v>0</v>
      </c>
      <c r="U584" s="518">
        <f t="shared" si="427"/>
        <v>0</v>
      </c>
      <c r="V584" s="518">
        <f t="shared" si="427"/>
        <v>0</v>
      </c>
      <c r="W584" s="518">
        <f t="shared" si="427"/>
        <v>0</v>
      </c>
      <c r="X584" s="518">
        <f t="shared" si="427"/>
        <v>0</v>
      </c>
      <c r="Y584" s="518">
        <f t="shared" si="427"/>
        <v>0</v>
      </c>
      <c r="Z584" s="518">
        <f t="shared" si="427"/>
        <v>0</v>
      </c>
      <c r="AA584" s="518">
        <f t="shared" si="427"/>
        <v>0</v>
      </c>
      <c r="AB584" s="518">
        <f t="shared" si="427"/>
        <v>0</v>
      </c>
      <c r="AC584" s="518">
        <f t="shared" si="427"/>
        <v>0</v>
      </c>
      <c r="AD584" s="518">
        <f t="shared" si="427"/>
        <v>0</v>
      </c>
      <c r="AE584" s="518">
        <f t="shared" si="427"/>
        <v>0</v>
      </c>
      <c r="AF584" s="518">
        <f t="shared" si="427"/>
        <v>0</v>
      </c>
      <c r="AG584" s="518">
        <f t="shared" si="427"/>
        <v>0</v>
      </c>
      <c r="AH584" s="518">
        <f t="shared" si="427"/>
        <v>0</v>
      </c>
      <c r="AI584" s="518">
        <f t="shared" si="427"/>
        <v>0</v>
      </c>
      <c r="AJ584" s="518">
        <f t="shared" si="427"/>
        <v>0</v>
      </c>
      <c r="AK584" s="518">
        <f t="shared" si="427"/>
        <v>0</v>
      </c>
      <c r="AL584" s="518">
        <f t="shared" si="427"/>
        <v>0</v>
      </c>
      <c r="AM584" s="518">
        <v>0</v>
      </c>
      <c r="AN584" s="518">
        <f t="shared" si="409"/>
        <v>0</v>
      </c>
      <c r="AO584" s="514">
        <f t="shared" si="378"/>
        <v>0</v>
      </c>
      <c r="AP584" s="515">
        <f t="shared" si="379"/>
        <v>0</v>
      </c>
      <c r="AQ584" s="516">
        <f t="shared" si="380"/>
        <v>0</v>
      </c>
      <c r="AR584" s="516">
        <f t="shared" si="381"/>
        <v>0</v>
      </c>
      <c r="AS584" s="514">
        <f t="shared" si="382"/>
        <v>0</v>
      </c>
      <c r="AT584" s="516">
        <f t="shared" si="383"/>
        <v>0</v>
      </c>
      <c r="AU584" s="516">
        <f t="shared" si="384"/>
        <v>0</v>
      </c>
      <c r="AV584" s="516">
        <f t="shared" si="385"/>
        <v>0</v>
      </c>
      <c r="AW584" s="516">
        <f t="shared" si="386"/>
        <v>0</v>
      </c>
      <c r="AX584" s="516">
        <f t="shared" si="387"/>
        <v>0</v>
      </c>
      <c r="AY584" s="516">
        <f t="shared" si="388"/>
        <v>0</v>
      </c>
      <c r="AZ584" s="516">
        <f t="shared" si="389"/>
        <v>0</v>
      </c>
    </row>
    <row r="585" spans="1:52">
      <c r="A585" s="520">
        <v>2</v>
      </c>
      <c r="B585" s="522">
        <v>5</v>
      </c>
      <c r="C585" s="522">
        <v>4</v>
      </c>
      <c r="D585" s="522">
        <v>541</v>
      </c>
      <c r="E585" s="522">
        <v>1</v>
      </c>
      <c r="F585" s="522"/>
      <c r="G585" s="521" t="s">
        <v>494</v>
      </c>
      <c r="H585" s="519"/>
      <c r="I585" s="519"/>
      <c r="J585" s="519"/>
      <c r="K585" s="519"/>
      <c r="L585" s="519"/>
      <c r="M585" s="519"/>
      <c r="N585" s="519"/>
      <c r="O585" s="519"/>
      <c r="P585" s="519"/>
      <c r="Q585" s="519"/>
      <c r="R585" s="519"/>
      <c r="S585" s="519"/>
      <c r="T585" s="519"/>
      <c r="U585" s="519"/>
      <c r="V585" s="519"/>
      <c r="W585" s="519"/>
      <c r="X585" s="519"/>
      <c r="Y585" s="519"/>
      <c r="Z585" s="519"/>
      <c r="AA585" s="519"/>
      <c r="AB585" s="519"/>
      <c r="AC585" s="519"/>
      <c r="AD585" s="519"/>
      <c r="AE585" s="519"/>
      <c r="AF585" s="519"/>
      <c r="AG585" s="519"/>
      <c r="AH585" s="519"/>
      <c r="AI585" s="519"/>
      <c r="AJ585" s="519">
        <v>0</v>
      </c>
      <c r="AK585" s="519">
        <v>0</v>
      </c>
      <c r="AL585" s="519"/>
      <c r="AM585" s="519"/>
      <c r="AN585" s="519">
        <f t="shared" si="409"/>
        <v>0</v>
      </c>
      <c r="AO585" s="514">
        <f t="shared" ref="AO585:AO648" si="428">+AN585/12</f>
        <v>0</v>
      </c>
      <c r="AP585" s="515">
        <f t="shared" ref="AP585:AP648" si="429">+AN585/12</f>
        <v>0</v>
      </c>
      <c r="AQ585" s="516">
        <f t="shared" ref="AQ585:AQ648" si="430">+AN585/12</f>
        <v>0</v>
      </c>
      <c r="AR585" s="516">
        <f t="shared" ref="AR585:AR648" si="431">+AN585/12</f>
        <v>0</v>
      </c>
      <c r="AS585" s="514">
        <f t="shared" ref="AS585:AS648" si="432">+AN585/12</f>
        <v>0</v>
      </c>
      <c r="AT585" s="516">
        <f t="shared" ref="AT585:AT648" si="433">+AN585/12</f>
        <v>0</v>
      </c>
      <c r="AU585" s="516">
        <f t="shared" ref="AU585:AU648" si="434">+AN585/12</f>
        <v>0</v>
      </c>
      <c r="AV585" s="516">
        <f t="shared" ref="AV585:AV648" si="435">+AN585/12</f>
        <v>0</v>
      </c>
      <c r="AW585" s="516">
        <f t="shared" ref="AW585:AW648" si="436">+AN585/12</f>
        <v>0</v>
      </c>
      <c r="AX585" s="516">
        <f t="shared" ref="AX585:AX648" si="437">+AN585/12</f>
        <v>0</v>
      </c>
      <c r="AY585" s="516">
        <f t="shared" ref="AY585:AY648" si="438">+AN585/12</f>
        <v>0</v>
      </c>
      <c r="AZ585" s="516">
        <f t="shared" ref="AZ585:AZ648" si="439">+AN585/12</f>
        <v>0</v>
      </c>
    </row>
    <row r="586" spans="1:52">
      <c r="A586" s="520">
        <v>2</v>
      </c>
      <c r="B586" s="522">
        <v>5</v>
      </c>
      <c r="C586" s="522">
        <v>4</v>
      </c>
      <c r="D586" s="522">
        <v>542</v>
      </c>
      <c r="E586" s="522"/>
      <c r="F586" s="522"/>
      <c r="G586" s="524" t="s">
        <v>495</v>
      </c>
      <c r="H586" s="518">
        <f>+H587</f>
        <v>0</v>
      </c>
      <c r="I586" s="518">
        <f t="shared" ref="I586:AL586" si="440">+I587</f>
        <v>0</v>
      </c>
      <c r="J586" s="518">
        <f t="shared" si="440"/>
        <v>0</v>
      </c>
      <c r="K586" s="518">
        <f t="shared" si="440"/>
        <v>0</v>
      </c>
      <c r="L586" s="518"/>
      <c r="M586" s="518">
        <f t="shared" si="440"/>
        <v>0</v>
      </c>
      <c r="N586" s="518">
        <f t="shared" si="440"/>
        <v>0</v>
      </c>
      <c r="O586" s="518">
        <f t="shared" si="440"/>
        <v>0</v>
      </c>
      <c r="P586" s="518">
        <f t="shared" si="440"/>
        <v>0</v>
      </c>
      <c r="Q586" s="518">
        <f t="shared" si="440"/>
        <v>0</v>
      </c>
      <c r="R586" s="518">
        <f t="shared" si="440"/>
        <v>0</v>
      </c>
      <c r="S586" s="518">
        <f t="shared" si="440"/>
        <v>0</v>
      </c>
      <c r="T586" s="518">
        <f t="shared" si="440"/>
        <v>0</v>
      </c>
      <c r="U586" s="518">
        <f t="shared" si="440"/>
        <v>0</v>
      </c>
      <c r="V586" s="518">
        <f t="shared" si="440"/>
        <v>0</v>
      </c>
      <c r="W586" s="518">
        <f t="shared" si="440"/>
        <v>0</v>
      </c>
      <c r="X586" s="518">
        <f t="shared" si="440"/>
        <v>0</v>
      </c>
      <c r="Y586" s="518">
        <f t="shared" si="440"/>
        <v>0</v>
      </c>
      <c r="Z586" s="518">
        <f t="shared" si="440"/>
        <v>0</v>
      </c>
      <c r="AA586" s="518">
        <f t="shared" si="440"/>
        <v>0</v>
      </c>
      <c r="AB586" s="518">
        <f t="shared" si="440"/>
        <v>0</v>
      </c>
      <c r="AC586" s="518">
        <f t="shared" si="440"/>
        <v>0</v>
      </c>
      <c r="AD586" s="518">
        <f t="shared" si="440"/>
        <v>0</v>
      </c>
      <c r="AE586" s="518">
        <f t="shared" si="440"/>
        <v>0</v>
      </c>
      <c r="AF586" s="518">
        <f t="shared" si="440"/>
        <v>0</v>
      </c>
      <c r="AG586" s="518">
        <f t="shared" si="440"/>
        <v>0</v>
      </c>
      <c r="AH586" s="518">
        <f t="shared" si="440"/>
        <v>0</v>
      </c>
      <c r="AI586" s="518">
        <f t="shared" si="440"/>
        <v>0</v>
      </c>
      <c r="AJ586" s="518">
        <f t="shared" si="440"/>
        <v>0</v>
      </c>
      <c r="AK586" s="518">
        <f t="shared" si="440"/>
        <v>0</v>
      </c>
      <c r="AL586" s="518">
        <f t="shared" si="440"/>
        <v>0</v>
      </c>
      <c r="AM586" s="518">
        <v>0</v>
      </c>
      <c r="AN586" s="518">
        <f t="shared" si="409"/>
        <v>0</v>
      </c>
      <c r="AO586" s="514">
        <f t="shared" si="428"/>
        <v>0</v>
      </c>
      <c r="AP586" s="515">
        <f t="shared" si="429"/>
        <v>0</v>
      </c>
      <c r="AQ586" s="516">
        <f t="shared" si="430"/>
        <v>0</v>
      </c>
      <c r="AR586" s="516">
        <f t="shared" si="431"/>
        <v>0</v>
      </c>
      <c r="AS586" s="514">
        <f t="shared" si="432"/>
        <v>0</v>
      </c>
      <c r="AT586" s="516">
        <f t="shared" si="433"/>
        <v>0</v>
      </c>
      <c r="AU586" s="516">
        <f t="shared" si="434"/>
        <v>0</v>
      </c>
      <c r="AV586" s="516">
        <f t="shared" si="435"/>
        <v>0</v>
      </c>
      <c r="AW586" s="516">
        <f t="shared" si="436"/>
        <v>0</v>
      </c>
      <c r="AX586" s="516">
        <f t="shared" si="437"/>
        <v>0</v>
      </c>
      <c r="AY586" s="516">
        <f t="shared" si="438"/>
        <v>0</v>
      </c>
      <c r="AZ586" s="516">
        <f t="shared" si="439"/>
        <v>0</v>
      </c>
    </row>
    <row r="587" spans="1:52">
      <c r="A587" s="520">
        <v>2</v>
      </c>
      <c r="B587" s="522">
        <v>5</v>
      </c>
      <c r="C587" s="522">
        <v>4</v>
      </c>
      <c r="D587" s="522">
        <v>542</v>
      </c>
      <c r="E587" s="522">
        <v>1</v>
      </c>
      <c r="F587" s="522"/>
      <c r="G587" s="521" t="s">
        <v>495</v>
      </c>
      <c r="H587" s="519"/>
      <c r="I587" s="519"/>
      <c r="J587" s="519"/>
      <c r="K587" s="519"/>
      <c r="L587" s="519"/>
      <c r="M587" s="519"/>
      <c r="N587" s="519"/>
      <c r="O587" s="519"/>
      <c r="P587" s="519"/>
      <c r="Q587" s="519"/>
      <c r="R587" s="519"/>
      <c r="S587" s="519"/>
      <c r="T587" s="519"/>
      <c r="U587" s="519"/>
      <c r="V587" s="519"/>
      <c r="W587" s="519"/>
      <c r="X587" s="519"/>
      <c r="Y587" s="519"/>
      <c r="Z587" s="519"/>
      <c r="AA587" s="519"/>
      <c r="AB587" s="519"/>
      <c r="AC587" s="519"/>
      <c r="AD587" s="519"/>
      <c r="AE587" s="519"/>
      <c r="AF587" s="519"/>
      <c r="AG587" s="519"/>
      <c r="AH587" s="519"/>
      <c r="AI587" s="519"/>
      <c r="AJ587" s="519"/>
      <c r="AK587" s="519"/>
      <c r="AL587" s="519"/>
      <c r="AM587" s="519"/>
      <c r="AN587" s="519">
        <f t="shared" si="409"/>
        <v>0</v>
      </c>
      <c r="AO587" s="514">
        <f t="shared" si="428"/>
        <v>0</v>
      </c>
      <c r="AP587" s="515">
        <f t="shared" si="429"/>
        <v>0</v>
      </c>
      <c r="AQ587" s="516">
        <f t="shared" si="430"/>
        <v>0</v>
      </c>
      <c r="AR587" s="516">
        <f t="shared" si="431"/>
        <v>0</v>
      </c>
      <c r="AS587" s="514">
        <f t="shared" si="432"/>
        <v>0</v>
      </c>
      <c r="AT587" s="516">
        <f t="shared" si="433"/>
        <v>0</v>
      </c>
      <c r="AU587" s="516">
        <f t="shared" si="434"/>
        <v>0</v>
      </c>
      <c r="AV587" s="516">
        <f t="shared" si="435"/>
        <v>0</v>
      </c>
      <c r="AW587" s="516">
        <f t="shared" si="436"/>
        <v>0</v>
      </c>
      <c r="AX587" s="516">
        <f t="shared" si="437"/>
        <v>0</v>
      </c>
      <c r="AY587" s="516">
        <f t="shared" si="438"/>
        <v>0</v>
      </c>
      <c r="AZ587" s="516">
        <f t="shared" si="439"/>
        <v>0</v>
      </c>
    </row>
    <row r="588" spans="1:52">
      <c r="A588" s="520">
        <v>2</v>
      </c>
      <c r="B588" s="522">
        <v>5</v>
      </c>
      <c r="C588" s="522">
        <v>4</v>
      </c>
      <c r="D588" s="522">
        <v>543</v>
      </c>
      <c r="E588" s="522"/>
      <c r="F588" s="522"/>
      <c r="G588" s="524" t="s">
        <v>496</v>
      </c>
      <c r="H588" s="518">
        <f>+H589</f>
        <v>0</v>
      </c>
      <c r="I588" s="518">
        <f t="shared" ref="I588:AL588" si="441">+I589</f>
        <v>0</v>
      </c>
      <c r="J588" s="518">
        <f t="shared" si="441"/>
        <v>0</v>
      </c>
      <c r="K588" s="518">
        <f t="shared" si="441"/>
        <v>0</v>
      </c>
      <c r="L588" s="518"/>
      <c r="M588" s="518">
        <f t="shared" si="441"/>
        <v>0</v>
      </c>
      <c r="N588" s="518">
        <f t="shared" si="441"/>
        <v>0</v>
      </c>
      <c r="O588" s="518">
        <f t="shared" si="441"/>
        <v>0</v>
      </c>
      <c r="P588" s="518">
        <f t="shared" si="441"/>
        <v>0</v>
      </c>
      <c r="Q588" s="518">
        <f t="shared" si="441"/>
        <v>0</v>
      </c>
      <c r="R588" s="518">
        <f t="shared" si="441"/>
        <v>0</v>
      </c>
      <c r="S588" s="518">
        <f t="shared" si="441"/>
        <v>0</v>
      </c>
      <c r="T588" s="518">
        <f t="shared" si="441"/>
        <v>0</v>
      </c>
      <c r="U588" s="518">
        <f t="shared" si="441"/>
        <v>0</v>
      </c>
      <c r="V588" s="518">
        <f t="shared" si="441"/>
        <v>0</v>
      </c>
      <c r="W588" s="518">
        <f t="shared" si="441"/>
        <v>0</v>
      </c>
      <c r="X588" s="518">
        <f t="shared" si="441"/>
        <v>0</v>
      </c>
      <c r="Y588" s="518">
        <f t="shared" si="441"/>
        <v>0</v>
      </c>
      <c r="Z588" s="518">
        <f t="shared" si="441"/>
        <v>0</v>
      </c>
      <c r="AA588" s="518">
        <f t="shared" si="441"/>
        <v>0</v>
      </c>
      <c r="AB588" s="518">
        <f t="shared" si="441"/>
        <v>0</v>
      </c>
      <c r="AC588" s="518">
        <f t="shared" si="441"/>
        <v>0</v>
      </c>
      <c r="AD588" s="518">
        <f t="shared" si="441"/>
        <v>0</v>
      </c>
      <c r="AE588" s="518">
        <f t="shared" si="441"/>
        <v>0</v>
      </c>
      <c r="AF588" s="518">
        <f t="shared" si="441"/>
        <v>0</v>
      </c>
      <c r="AG588" s="518">
        <f t="shared" si="441"/>
        <v>0</v>
      </c>
      <c r="AH588" s="518">
        <f t="shared" si="441"/>
        <v>0</v>
      </c>
      <c r="AI588" s="518">
        <f t="shared" si="441"/>
        <v>0</v>
      </c>
      <c r="AJ588" s="518">
        <f t="shared" si="441"/>
        <v>0</v>
      </c>
      <c r="AK588" s="518">
        <f t="shared" si="441"/>
        <v>0</v>
      </c>
      <c r="AL588" s="518">
        <f t="shared" si="441"/>
        <v>0</v>
      </c>
      <c r="AM588" s="518">
        <v>0</v>
      </c>
      <c r="AN588" s="518">
        <f t="shared" si="409"/>
        <v>0</v>
      </c>
      <c r="AO588" s="514">
        <f t="shared" si="428"/>
        <v>0</v>
      </c>
      <c r="AP588" s="515">
        <f t="shared" si="429"/>
        <v>0</v>
      </c>
      <c r="AQ588" s="516">
        <f t="shared" si="430"/>
        <v>0</v>
      </c>
      <c r="AR588" s="516">
        <f t="shared" si="431"/>
        <v>0</v>
      </c>
      <c r="AS588" s="514">
        <f t="shared" si="432"/>
        <v>0</v>
      </c>
      <c r="AT588" s="516">
        <f t="shared" si="433"/>
        <v>0</v>
      </c>
      <c r="AU588" s="516">
        <f t="shared" si="434"/>
        <v>0</v>
      </c>
      <c r="AV588" s="516">
        <f t="shared" si="435"/>
        <v>0</v>
      </c>
      <c r="AW588" s="516">
        <f t="shared" si="436"/>
        <v>0</v>
      </c>
      <c r="AX588" s="516">
        <f t="shared" si="437"/>
        <v>0</v>
      </c>
      <c r="AY588" s="516">
        <f t="shared" si="438"/>
        <v>0</v>
      </c>
      <c r="AZ588" s="516">
        <f t="shared" si="439"/>
        <v>0</v>
      </c>
    </row>
    <row r="589" spans="1:52">
      <c r="A589" s="520">
        <v>2</v>
      </c>
      <c r="B589" s="522">
        <v>5</v>
      </c>
      <c r="C589" s="522">
        <v>4</v>
      </c>
      <c r="D589" s="522">
        <v>543</v>
      </c>
      <c r="E589" s="522">
        <v>1</v>
      </c>
      <c r="F589" s="522"/>
      <c r="G589" s="521" t="s">
        <v>497</v>
      </c>
      <c r="H589" s="519"/>
      <c r="I589" s="519"/>
      <c r="J589" s="519"/>
      <c r="K589" s="519"/>
      <c r="L589" s="519"/>
      <c r="M589" s="519"/>
      <c r="N589" s="519"/>
      <c r="O589" s="519"/>
      <c r="P589" s="519"/>
      <c r="Q589" s="519"/>
      <c r="R589" s="519"/>
      <c r="S589" s="519"/>
      <c r="T589" s="519"/>
      <c r="U589" s="519"/>
      <c r="V589" s="519"/>
      <c r="W589" s="519"/>
      <c r="X589" s="519"/>
      <c r="Y589" s="519"/>
      <c r="Z589" s="519"/>
      <c r="AA589" s="519"/>
      <c r="AB589" s="519"/>
      <c r="AC589" s="519"/>
      <c r="AD589" s="519"/>
      <c r="AE589" s="519"/>
      <c r="AF589" s="519"/>
      <c r="AG589" s="519"/>
      <c r="AH589" s="519"/>
      <c r="AI589" s="519"/>
      <c r="AJ589" s="519"/>
      <c r="AK589" s="519"/>
      <c r="AL589" s="519"/>
      <c r="AM589" s="519"/>
      <c r="AN589" s="519">
        <f t="shared" si="409"/>
        <v>0</v>
      </c>
      <c r="AO589" s="514">
        <f t="shared" si="428"/>
        <v>0</v>
      </c>
      <c r="AP589" s="515">
        <f t="shared" si="429"/>
        <v>0</v>
      </c>
      <c r="AQ589" s="516">
        <f t="shared" si="430"/>
        <v>0</v>
      </c>
      <c r="AR589" s="516">
        <f t="shared" si="431"/>
        <v>0</v>
      </c>
      <c r="AS589" s="514">
        <f t="shared" si="432"/>
        <v>0</v>
      </c>
      <c r="AT589" s="516">
        <f t="shared" si="433"/>
        <v>0</v>
      </c>
      <c r="AU589" s="516">
        <f t="shared" si="434"/>
        <v>0</v>
      </c>
      <c r="AV589" s="516">
        <f t="shared" si="435"/>
        <v>0</v>
      </c>
      <c r="AW589" s="516">
        <f t="shared" si="436"/>
        <v>0</v>
      </c>
      <c r="AX589" s="516">
        <f t="shared" si="437"/>
        <v>0</v>
      </c>
      <c r="AY589" s="516">
        <f t="shared" si="438"/>
        <v>0</v>
      </c>
      <c r="AZ589" s="516">
        <f t="shared" si="439"/>
        <v>0</v>
      </c>
    </row>
    <row r="590" spans="1:52">
      <c r="A590" s="520">
        <v>2</v>
      </c>
      <c r="B590" s="522">
        <v>5</v>
      </c>
      <c r="C590" s="522">
        <v>4</v>
      </c>
      <c r="D590" s="522">
        <v>544</v>
      </c>
      <c r="E590" s="522"/>
      <c r="F590" s="522"/>
      <c r="G590" s="524" t="s">
        <v>498</v>
      </c>
      <c r="H590" s="518">
        <f>+H591</f>
        <v>0</v>
      </c>
      <c r="I590" s="518">
        <f t="shared" ref="I590:AL590" si="442">+I591</f>
        <v>0</v>
      </c>
      <c r="J590" s="518">
        <f t="shared" si="442"/>
        <v>0</v>
      </c>
      <c r="K590" s="518">
        <f t="shared" si="442"/>
        <v>0</v>
      </c>
      <c r="L590" s="518"/>
      <c r="M590" s="518">
        <f t="shared" si="442"/>
        <v>0</v>
      </c>
      <c r="N590" s="518">
        <f t="shared" si="442"/>
        <v>0</v>
      </c>
      <c r="O590" s="518">
        <f t="shared" si="442"/>
        <v>0</v>
      </c>
      <c r="P590" s="518">
        <f t="shared" si="442"/>
        <v>0</v>
      </c>
      <c r="Q590" s="518">
        <f t="shared" si="442"/>
        <v>0</v>
      </c>
      <c r="R590" s="518">
        <f t="shared" si="442"/>
        <v>0</v>
      </c>
      <c r="S590" s="518">
        <f t="shared" si="442"/>
        <v>0</v>
      </c>
      <c r="T590" s="518">
        <f t="shared" si="442"/>
        <v>0</v>
      </c>
      <c r="U590" s="518">
        <f t="shared" si="442"/>
        <v>0</v>
      </c>
      <c r="V590" s="518">
        <f t="shared" si="442"/>
        <v>0</v>
      </c>
      <c r="W590" s="518">
        <f t="shared" si="442"/>
        <v>0</v>
      </c>
      <c r="X590" s="518">
        <f t="shared" si="442"/>
        <v>0</v>
      </c>
      <c r="Y590" s="518">
        <f t="shared" si="442"/>
        <v>0</v>
      </c>
      <c r="Z590" s="518">
        <f t="shared" si="442"/>
        <v>0</v>
      </c>
      <c r="AA590" s="518">
        <f t="shared" si="442"/>
        <v>0</v>
      </c>
      <c r="AB590" s="518">
        <f t="shared" si="442"/>
        <v>0</v>
      </c>
      <c r="AC590" s="518">
        <f t="shared" si="442"/>
        <v>0</v>
      </c>
      <c r="AD590" s="518">
        <f t="shared" si="442"/>
        <v>0</v>
      </c>
      <c r="AE590" s="518">
        <f t="shared" si="442"/>
        <v>0</v>
      </c>
      <c r="AF590" s="518">
        <f t="shared" si="442"/>
        <v>0</v>
      </c>
      <c r="AG590" s="518">
        <f t="shared" si="442"/>
        <v>0</v>
      </c>
      <c r="AH590" s="518">
        <f t="shared" si="442"/>
        <v>0</v>
      </c>
      <c r="AI590" s="518">
        <f t="shared" si="442"/>
        <v>0</v>
      </c>
      <c r="AJ590" s="518">
        <f t="shared" si="442"/>
        <v>0</v>
      </c>
      <c r="AK590" s="518">
        <f t="shared" si="442"/>
        <v>0</v>
      </c>
      <c r="AL590" s="518">
        <f t="shared" si="442"/>
        <v>0</v>
      </c>
      <c r="AM590" s="518">
        <v>0</v>
      </c>
      <c r="AN590" s="518">
        <f t="shared" si="409"/>
        <v>0</v>
      </c>
      <c r="AO590" s="514">
        <f t="shared" si="428"/>
        <v>0</v>
      </c>
      <c r="AP590" s="515">
        <f t="shared" si="429"/>
        <v>0</v>
      </c>
      <c r="AQ590" s="516">
        <f t="shared" si="430"/>
        <v>0</v>
      </c>
      <c r="AR590" s="516">
        <f t="shared" si="431"/>
        <v>0</v>
      </c>
      <c r="AS590" s="514">
        <f t="shared" si="432"/>
        <v>0</v>
      </c>
      <c r="AT590" s="516">
        <f t="shared" si="433"/>
        <v>0</v>
      </c>
      <c r="AU590" s="516">
        <f t="shared" si="434"/>
        <v>0</v>
      </c>
      <c r="AV590" s="516">
        <f t="shared" si="435"/>
        <v>0</v>
      </c>
      <c r="AW590" s="516">
        <f t="shared" si="436"/>
        <v>0</v>
      </c>
      <c r="AX590" s="516">
        <f t="shared" si="437"/>
        <v>0</v>
      </c>
      <c r="AY590" s="516">
        <f t="shared" si="438"/>
        <v>0</v>
      </c>
      <c r="AZ590" s="516">
        <f t="shared" si="439"/>
        <v>0</v>
      </c>
    </row>
    <row r="591" spans="1:52">
      <c r="A591" s="520">
        <v>2</v>
      </c>
      <c r="B591" s="522">
        <v>5</v>
      </c>
      <c r="C591" s="522">
        <v>4</v>
      </c>
      <c r="D591" s="522">
        <v>544</v>
      </c>
      <c r="E591" s="522">
        <v>1</v>
      </c>
      <c r="F591" s="522"/>
      <c r="G591" s="521" t="s">
        <v>498</v>
      </c>
      <c r="H591" s="519"/>
      <c r="I591" s="519"/>
      <c r="J591" s="519"/>
      <c r="K591" s="519"/>
      <c r="L591" s="519"/>
      <c r="M591" s="519"/>
      <c r="N591" s="519"/>
      <c r="O591" s="519"/>
      <c r="P591" s="519"/>
      <c r="Q591" s="519"/>
      <c r="R591" s="519"/>
      <c r="S591" s="519"/>
      <c r="T591" s="519"/>
      <c r="U591" s="519"/>
      <c r="V591" s="519"/>
      <c r="W591" s="519"/>
      <c r="X591" s="519"/>
      <c r="Y591" s="519"/>
      <c r="Z591" s="519"/>
      <c r="AA591" s="519"/>
      <c r="AB591" s="519"/>
      <c r="AC591" s="519"/>
      <c r="AD591" s="519"/>
      <c r="AE591" s="519"/>
      <c r="AF591" s="519"/>
      <c r="AG591" s="519"/>
      <c r="AH591" s="519"/>
      <c r="AI591" s="519"/>
      <c r="AJ591" s="519"/>
      <c r="AK591" s="519"/>
      <c r="AL591" s="519"/>
      <c r="AM591" s="519"/>
      <c r="AN591" s="519">
        <f t="shared" si="409"/>
        <v>0</v>
      </c>
      <c r="AO591" s="514">
        <f t="shared" si="428"/>
        <v>0</v>
      </c>
      <c r="AP591" s="515">
        <f t="shared" si="429"/>
        <v>0</v>
      </c>
      <c r="AQ591" s="516">
        <f t="shared" si="430"/>
        <v>0</v>
      </c>
      <c r="AR591" s="516">
        <f t="shared" si="431"/>
        <v>0</v>
      </c>
      <c r="AS591" s="514">
        <f t="shared" si="432"/>
        <v>0</v>
      </c>
      <c r="AT591" s="516">
        <f t="shared" si="433"/>
        <v>0</v>
      </c>
      <c r="AU591" s="516">
        <f t="shared" si="434"/>
        <v>0</v>
      </c>
      <c r="AV591" s="516">
        <f t="shared" si="435"/>
        <v>0</v>
      </c>
      <c r="AW591" s="516">
        <f t="shared" si="436"/>
        <v>0</v>
      </c>
      <c r="AX591" s="516">
        <f t="shared" si="437"/>
        <v>0</v>
      </c>
      <c r="AY591" s="516">
        <f t="shared" si="438"/>
        <v>0</v>
      </c>
      <c r="AZ591" s="516">
        <f t="shared" si="439"/>
        <v>0</v>
      </c>
    </row>
    <row r="592" spans="1:52">
      <c r="A592" s="520">
        <v>2</v>
      </c>
      <c r="B592" s="522">
        <v>5</v>
      </c>
      <c r="C592" s="522">
        <v>4</v>
      </c>
      <c r="D592" s="522">
        <v>545</v>
      </c>
      <c r="E592" s="522"/>
      <c r="F592" s="522"/>
      <c r="G592" s="524" t="s">
        <v>499</v>
      </c>
      <c r="H592" s="518">
        <f>+H593</f>
        <v>0</v>
      </c>
      <c r="I592" s="518">
        <f t="shared" ref="I592:AL592" si="443">+I593</f>
        <v>0</v>
      </c>
      <c r="J592" s="518">
        <f t="shared" si="443"/>
        <v>0</v>
      </c>
      <c r="K592" s="518">
        <f t="shared" si="443"/>
        <v>0</v>
      </c>
      <c r="L592" s="518"/>
      <c r="M592" s="518">
        <f t="shared" si="443"/>
        <v>0</v>
      </c>
      <c r="N592" s="518">
        <f t="shared" si="443"/>
        <v>0</v>
      </c>
      <c r="O592" s="518">
        <f t="shared" si="443"/>
        <v>0</v>
      </c>
      <c r="P592" s="518">
        <f t="shared" si="443"/>
        <v>0</v>
      </c>
      <c r="Q592" s="518">
        <f t="shared" si="443"/>
        <v>0</v>
      </c>
      <c r="R592" s="518">
        <f t="shared" si="443"/>
        <v>0</v>
      </c>
      <c r="S592" s="518">
        <f t="shared" si="443"/>
        <v>0</v>
      </c>
      <c r="T592" s="518">
        <f t="shared" si="443"/>
        <v>0</v>
      </c>
      <c r="U592" s="518">
        <f t="shared" si="443"/>
        <v>0</v>
      </c>
      <c r="V592" s="518">
        <f t="shared" si="443"/>
        <v>0</v>
      </c>
      <c r="W592" s="518">
        <f t="shared" si="443"/>
        <v>0</v>
      </c>
      <c r="X592" s="518">
        <f t="shared" si="443"/>
        <v>0</v>
      </c>
      <c r="Y592" s="518">
        <f t="shared" si="443"/>
        <v>0</v>
      </c>
      <c r="Z592" s="518">
        <f t="shared" si="443"/>
        <v>0</v>
      </c>
      <c r="AA592" s="518">
        <f t="shared" si="443"/>
        <v>0</v>
      </c>
      <c r="AB592" s="518">
        <f t="shared" si="443"/>
        <v>0</v>
      </c>
      <c r="AC592" s="518">
        <f t="shared" si="443"/>
        <v>0</v>
      </c>
      <c r="AD592" s="518">
        <f t="shared" si="443"/>
        <v>0</v>
      </c>
      <c r="AE592" s="518">
        <f t="shared" si="443"/>
        <v>0</v>
      </c>
      <c r="AF592" s="518">
        <f t="shared" si="443"/>
        <v>0</v>
      </c>
      <c r="AG592" s="518">
        <f t="shared" si="443"/>
        <v>0</v>
      </c>
      <c r="AH592" s="518">
        <f t="shared" si="443"/>
        <v>0</v>
      </c>
      <c r="AI592" s="518">
        <f t="shared" si="443"/>
        <v>0</v>
      </c>
      <c r="AJ592" s="518">
        <f t="shared" si="443"/>
        <v>0</v>
      </c>
      <c r="AK592" s="518">
        <f t="shared" si="443"/>
        <v>0</v>
      </c>
      <c r="AL592" s="518">
        <f t="shared" si="443"/>
        <v>0</v>
      </c>
      <c r="AM592" s="518">
        <v>0</v>
      </c>
      <c r="AN592" s="518">
        <f t="shared" si="409"/>
        <v>0</v>
      </c>
      <c r="AO592" s="514">
        <f t="shared" si="428"/>
        <v>0</v>
      </c>
      <c r="AP592" s="515">
        <f t="shared" si="429"/>
        <v>0</v>
      </c>
      <c r="AQ592" s="516">
        <f t="shared" si="430"/>
        <v>0</v>
      </c>
      <c r="AR592" s="516">
        <f t="shared" si="431"/>
        <v>0</v>
      </c>
      <c r="AS592" s="514">
        <f t="shared" si="432"/>
        <v>0</v>
      </c>
      <c r="AT592" s="516">
        <f t="shared" si="433"/>
        <v>0</v>
      </c>
      <c r="AU592" s="516">
        <f t="shared" si="434"/>
        <v>0</v>
      </c>
      <c r="AV592" s="516">
        <f t="shared" si="435"/>
        <v>0</v>
      </c>
      <c r="AW592" s="516">
        <f t="shared" si="436"/>
        <v>0</v>
      </c>
      <c r="AX592" s="516">
        <f t="shared" si="437"/>
        <v>0</v>
      </c>
      <c r="AY592" s="516">
        <f t="shared" si="438"/>
        <v>0</v>
      </c>
      <c r="AZ592" s="516">
        <f t="shared" si="439"/>
        <v>0</v>
      </c>
    </row>
    <row r="593" spans="1:52">
      <c r="A593" s="520">
        <v>2</v>
      </c>
      <c r="B593" s="522">
        <v>5</v>
      </c>
      <c r="C593" s="522">
        <v>4</v>
      </c>
      <c r="D593" s="522">
        <v>545</v>
      </c>
      <c r="E593" s="522">
        <v>1</v>
      </c>
      <c r="F593" s="522"/>
      <c r="G593" s="521" t="s">
        <v>500</v>
      </c>
      <c r="H593" s="519"/>
      <c r="I593" s="519"/>
      <c r="J593" s="519"/>
      <c r="K593" s="519"/>
      <c r="L593" s="519"/>
      <c r="M593" s="519"/>
      <c r="N593" s="519"/>
      <c r="O593" s="519"/>
      <c r="P593" s="519"/>
      <c r="Q593" s="519"/>
      <c r="R593" s="519"/>
      <c r="S593" s="519"/>
      <c r="T593" s="519"/>
      <c r="U593" s="519"/>
      <c r="V593" s="519"/>
      <c r="W593" s="519"/>
      <c r="X593" s="519"/>
      <c r="Y593" s="519"/>
      <c r="Z593" s="519"/>
      <c r="AA593" s="519"/>
      <c r="AB593" s="519"/>
      <c r="AC593" s="519"/>
      <c r="AD593" s="519"/>
      <c r="AE593" s="519"/>
      <c r="AF593" s="519"/>
      <c r="AG593" s="519"/>
      <c r="AH593" s="519"/>
      <c r="AI593" s="519"/>
      <c r="AJ593" s="519"/>
      <c r="AK593" s="519"/>
      <c r="AL593" s="519"/>
      <c r="AM593" s="519"/>
      <c r="AN593" s="519">
        <f t="shared" si="409"/>
        <v>0</v>
      </c>
      <c r="AO593" s="514">
        <f t="shared" si="428"/>
        <v>0</v>
      </c>
      <c r="AP593" s="515">
        <f t="shared" si="429"/>
        <v>0</v>
      </c>
      <c r="AQ593" s="516">
        <f t="shared" si="430"/>
        <v>0</v>
      </c>
      <c r="AR593" s="516">
        <f t="shared" si="431"/>
        <v>0</v>
      </c>
      <c r="AS593" s="514">
        <f t="shared" si="432"/>
        <v>0</v>
      </c>
      <c r="AT593" s="516">
        <f t="shared" si="433"/>
        <v>0</v>
      </c>
      <c r="AU593" s="516">
        <f t="shared" si="434"/>
        <v>0</v>
      </c>
      <c r="AV593" s="516">
        <f t="shared" si="435"/>
        <v>0</v>
      </c>
      <c r="AW593" s="516">
        <f t="shared" si="436"/>
        <v>0</v>
      </c>
      <c r="AX593" s="516">
        <f t="shared" si="437"/>
        <v>0</v>
      </c>
      <c r="AY593" s="516">
        <f t="shared" si="438"/>
        <v>0</v>
      </c>
      <c r="AZ593" s="516">
        <f t="shared" si="439"/>
        <v>0</v>
      </c>
    </row>
    <row r="594" spans="1:52">
      <c r="A594" s="520">
        <v>2</v>
      </c>
      <c r="B594" s="522">
        <v>5</v>
      </c>
      <c r="C594" s="522">
        <v>4</v>
      </c>
      <c r="D594" s="522">
        <v>549</v>
      </c>
      <c r="E594" s="522"/>
      <c r="F594" s="522"/>
      <c r="G594" s="524" t="s">
        <v>501</v>
      </c>
      <c r="H594" s="518">
        <f>+H595+H596</f>
        <v>0</v>
      </c>
      <c r="I594" s="518">
        <f t="shared" ref="I594:AL594" si="444">+I595+I596</f>
        <v>0</v>
      </c>
      <c r="J594" s="518">
        <f t="shared" si="444"/>
        <v>0</v>
      </c>
      <c r="K594" s="518">
        <f t="shared" si="444"/>
        <v>0</v>
      </c>
      <c r="L594" s="518"/>
      <c r="M594" s="518">
        <f t="shared" ref="M594:AJ594" si="445">+M595+M596</f>
        <v>0</v>
      </c>
      <c r="N594" s="518">
        <f t="shared" si="445"/>
        <v>0</v>
      </c>
      <c r="O594" s="518">
        <f t="shared" si="445"/>
        <v>0</v>
      </c>
      <c r="P594" s="518">
        <f t="shared" si="445"/>
        <v>0</v>
      </c>
      <c r="Q594" s="518">
        <f t="shared" si="445"/>
        <v>0</v>
      </c>
      <c r="R594" s="518">
        <f t="shared" si="445"/>
        <v>0</v>
      </c>
      <c r="S594" s="518">
        <f t="shared" si="445"/>
        <v>0</v>
      </c>
      <c r="T594" s="518">
        <f t="shared" si="445"/>
        <v>0</v>
      </c>
      <c r="U594" s="518">
        <f t="shared" si="445"/>
        <v>0</v>
      </c>
      <c r="V594" s="518">
        <f t="shared" si="445"/>
        <v>0</v>
      </c>
      <c r="W594" s="518">
        <f t="shared" si="445"/>
        <v>0</v>
      </c>
      <c r="X594" s="518">
        <f t="shared" si="445"/>
        <v>0</v>
      </c>
      <c r="Y594" s="518">
        <f t="shared" si="445"/>
        <v>0</v>
      </c>
      <c r="Z594" s="518">
        <f t="shared" si="445"/>
        <v>0</v>
      </c>
      <c r="AA594" s="518">
        <f t="shared" si="445"/>
        <v>0</v>
      </c>
      <c r="AB594" s="518">
        <f t="shared" si="445"/>
        <v>0</v>
      </c>
      <c r="AC594" s="518">
        <f t="shared" si="445"/>
        <v>0</v>
      </c>
      <c r="AD594" s="518">
        <f t="shared" si="445"/>
        <v>0</v>
      </c>
      <c r="AE594" s="518">
        <f t="shared" si="445"/>
        <v>0</v>
      </c>
      <c r="AF594" s="518">
        <f t="shared" si="445"/>
        <v>0</v>
      </c>
      <c r="AG594" s="518">
        <f t="shared" si="445"/>
        <v>0</v>
      </c>
      <c r="AH594" s="518">
        <f t="shared" si="445"/>
        <v>0</v>
      </c>
      <c r="AI594" s="518">
        <f t="shared" si="445"/>
        <v>0</v>
      </c>
      <c r="AJ594" s="518">
        <f t="shared" si="445"/>
        <v>0</v>
      </c>
      <c r="AK594" s="518">
        <f t="shared" si="444"/>
        <v>0</v>
      </c>
      <c r="AL594" s="518">
        <f t="shared" si="444"/>
        <v>0</v>
      </c>
      <c r="AM594" s="518">
        <v>0</v>
      </c>
      <c r="AN594" s="518">
        <f t="shared" si="409"/>
        <v>0</v>
      </c>
      <c r="AO594" s="514">
        <f t="shared" si="428"/>
        <v>0</v>
      </c>
      <c r="AP594" s="515">
        <f t="shared" si="429"/>
        <v>0</v>
      </c>
      <c r="AQ594" s="516">
        <f t="shared" si="430"/>
        <v>0</v>
      </c>
      <c r="AR594" s="516">
        <f t="shared" si="431"/>
        <v>0</v>
      </c>
      <c r="AS594" s="514">
        <f t="shared" si="432"/>
        <v>0</v>
      </c>
      <c r="AT594" s="516">
        <f t="shared" si="433"/>
        <v>0</v>
      </c>
      <c r="AU594" s="516">
        <f t="shared" si="434"/>
        <v>0</v>
      </c>
      <c r="AV594" s="516">
        <f t="shared" si="435"/>
        <v>0</v>
      </c>
      <c r="AW594" s="516">
        <f t="shared" si="436"/>
        <v>0</v>
      </c>
      <c r="AX594" s="516">
        <f t="shared" si="437"/>
        <v>0</v>
      </c>
      <c r="AY594" s="516">
        <f t="shared" si="438"/>
        <v>0</v>
      </c>
      <c r="AZ594" s="516">
        <f t="shared" si="439"/>
        <v>0</v>
      </c>
    </row>
    <row r="595" spans="1:52">
      <c r="A595" s="520">
        <v>2</v>
      </c>
      <c r="B595" s="522">
        <v>5</v>
      </c>
      <c r="C595" s="522">
        <v>4</v>
      </c>
      <c r="D595" s="522">
        <v>549</v>
      </c>
      <c r="E595" s="522">
        <v>1</v>
      </c>
      <c r="F595" s="522"/>
      <c r="G595" s="521" t="s">
        <v>501</v>
      </c>
      <c r="H595" s="519"/>
      <c r="I595" s="519"/>
      <c r="J595" s="519"/>
      <c r="K595" s="519"/>
      <c r="L595" s="519"/>
      <c r="M595" s="519"/>
      <c r="N595" s="519"/>
      <c r="O595" s="519"/>
      <c r="P595" s="519"/>
      <c r="Q595" s="519"/>
      <c r="R595" s="519"/>
      <c r="S595" s="519"/>
      <c r="T595" s="519"/>
      <c r="U595" s="519"/>
      <c r="V595" s="519"/>
      <c r="W595" s="519"/>
      <c r="X595" s="519"/>
      <c r="Y595" s="519"/>
      <c r="Z595" s="519"/>
      <c r="AA595" s="519"/>
      <c r="AB595" s="519"/>
      <c r="AC595" s="519"/>
      <c r="AD595" s="519"/>
      <c r="AE595" s="519"/>
      <c r="AF595" s="519"/>
      <c r="AG595" s="519"/>
      <c r="AH595" s="519"/>
      <c r="AI595" s="519"/>
      <c r="AJ595" s="519"/>
      <c r="AK595" s="519"/>
      <c r="AL595" s="519"/>
      <c r="AM595" s="519"/>
      <c r="AN595" s="519">
        <f t="shared" si="409"/>
        <v>0</v>
      </c>
      <c r="AO595" s="514">
        <f t="shared" si="428"/>
        <v>0</v>
      </c>
      <c r="AP595" s="515">
        <f t="shared" si="429"/>
        <v>0</v>
      </c>
      <c r="AQ595" s="516">
        <f t="shared" si="430"/>
        <v>0</v>
      </c>
      <c r="AR595" s="516">
        <f t="shared" si="431"/>
        <v>0</v>
      </c>
      <c r="AS595" s="514">
        <f t="shared" si="432"/>
        <v>0</v>
      </c>
      <c r="AT595" s="516">
        <f t="shared" si="433"/>
        <v>0</v>
      </c>
      <c r="AU595" s="516">
        <f t="shared" si="434"/>
        <v>0</v>
      </c>
      <c r="AV595" s="516">
        <f t="shared" si="435"/>
        <v>0</v>
      </c>
      <c r="AW595" s="516">
        <f t="shared" si="436"/>
        <v>0</v>
      </c>
      <c r="AX595" s="516">
        <f t="shared" si="437"/>
        <v>0</v>
      </c>
      <c r="AY595" s="516">
        <f t="shared" si="438"/>
        <v>0</v>
      </c>
      <c r="AZ595" s="516">
        <f t="shared" si="439"/>
        <v>0</v>
      </c>
    </row>
    <row r="596" spans="1:52">
      <c r="A596" s="520">
        <v>2</v>
      </c>
      <c r="B596" s="522">
        <v>5</v>
      </c>
      <c r="C596" s="522">
        <v>4</v>
      </c>
      <c r="D596" s="522">
        <v>549</v>
      </c>
      <c r="E596" s="522">
        <v>2</v>
      </c>
      <c r="F596" s="522"/>
      <c r="G596" s="521" t="s">
        <v>502</v>
      </c>
      <c r="H596" s="519"/>
      <c r="I596" s="519"/>
      <c r="J596" s="519"/>
      <c r="K596" s="519"/>
      <c r="L596" s="519"/>
      <c r="M596" s="519"/>
      <c r="N596" s="519"/>
      <c r="O596" s="519"/>
      <c r="P596" s="519"/>
      <c r="Q596" s="519"/>
      <c r="R596" s="519"/>
      <c r="S596" s="519"/>
      <c r="T596" s="519"/>
      <c r="U596" s="519"/>
      <c r="V596" s="519"/>
      <c r="W596" s="519"/>
      <c r="X596" s="519"/>
      <c r="Y596" s="519"/>
      <c r="Z596" s="519"/>
      <c r="AA596" s="519"/>
      <c r="AB596" s="519"/>
      <c r="AC596" s="519"/>
      <c r="AD596" s="519"/>
      <c r="AE596" s="519"/>
      <c r="AF596" s="519"/>
      <c r="AG596" s="519"/>
      <c r="AH596" s="519"/>
      <c r="AI596" s="519"/>
      <c r="AJ596" s="519"/>
      <c r="AK596" s="519"/>
      <c r="AL596" s="519"/>
      <c r="AM596" s="519"/>
      <c r="AN596" s="519">
        <f t="shared" si="409"/>
        <v>0</v>
      </c>
      <c r="AO596" s="514">
        <f t="shared" si="428"/>
        <v>0</v>
      </c>
      <c r="AP596" s="515">
        <f t="shared" si="429"/>
        <v>0</v>
      </c>
      <c r="AQ596" s="516">
        <f t="shared" si="430"/>
        <v>0</v>
      </c>
      <c r="AR596" s="516">
        <f t="shared" si="431"/>
        <v>0</v>
      </c>
      <c r="AS596" s="514">
        <f t="shared" si="432"/>
        <v>0</v>
      </c>
      <c r="AT596" s="516">
        <f t="shared" si="433"/>
        <v>0</v>
      </c>
      <c r="AU596" s="516">
        <f t="shared" si="434"/>
        <v>0</v>
      </c>
      <c r="AV596" s="516">
        <f t="shared" si="435"/>
        <v>0</v>
      </c>
      <c r="AW596" s="516">
        <f t="shared" si="436"/>
        <v>0</v>
      </c>
      <c r="AX596" s="516">
        <f t="shared" si="437"/>
        <v>0</v>
      </c>
      <c r="AY596" s="516">
        <f t="shared" si="438"/>
        <v>0</v>
      </c>
      <c r="AZ596" s="516">
        <f t="shared" si="439"/>
        <v>0</v>
      </c>
    </row>
    <row r="597" spans="1:52">
      <c r="A597" s="520">
        <v>2</v>
      </c>
      <c r="B597" s="522">
        <v>5</v>
      </c>
      <c r="C597" s="522">
        <v>5</v>
      </c>
      <c r="D597" s="520"/>
      <c r="E597" s="522"/>
      <c r="F597" s="522"/>
      <c r="G597" s="524" t="s">
        <v>503</v>
      </c>
      <c r="H597" s="517">
        <f>+H598</f>
        <v>0</v>
      </c>
      <c r="I597" s="517">
        <f t="shared" ref="I597:AL597" si="446">+I598</f>
        <v>0</v>
      </c>
      <c r="J597" s="517">
        <f t="shared" si="446"/>
        <v>0</v>
      </c>
      <c r="K597" s="517">
        <f t="shared" si="446"/>
        <v>0</v>
      </c>
      <c r="L597" s="517"/>
      <c r="M597" s="517">
        <f t="shared" si="446"/>
        <v>0</v>
      </c>
      <c r="N597" s="517">
        <f t="shared" si="446"/>
        <v>0</v>
      </c>
      <c r="O597" s="517">
        <f t="shared" si="446"/>
        <v>0</v>
      </c>
      <c r="P597" s="517">
        <f t="shared" si="446"/>
        <v>0</v>
      </c>
      <c r="Q597" s="517">
        <f t="shared" si="446"/>
        <v>0</v>
      </c>
      <c r="R597" s="517">
        <f t="shared" si="446"/>
        <v>0</v>
      </c>
      <c r="S597" s="517">
        <f t="shared" si="446"/>
        <v>0</v>
      </c>
      <c r="T597" s="517">
        <f t="shared" si="446"/>
        <v>0</v>
      </c>
      <c r="U597" s="517">
        <f t="shared" si="446"/>
        <v>0</v>
      </c>
      <c r="V597" s="517">
        <f t="shared" si="446"/>
        <v>0</v>
      </c>
      <c r="W597" s="517">
        <f t="shared" si="446"/>
        <v>0</v>
      </c>
      <c r="X597" s="517">
        <f t="shared" si="446"/>
        <v>0</v>
      </c>
      <c r="Y597" s="517">
        <f t="shared" si="446"/>
        <v>0</v>
      </c>
      <c r="Z597" s="517">
        <f t="shared" si="446"/>
        <v>0</v>
      </c>
      <c r="AA597" s="517">
        <f t="shared" si="446"/>
        <v>0</v>
      </c>
      <c r="AB597" s="517">
        <f t="shared" si="446"/>
        <v>0</v>
      </c>
      <c r="AC597" s="517">
        <f t="shared" si="446"/>
        <v>0</v>
      </c>
      <c r="AD597" s="517">
        <f t="shared" si="446"/>
        <v>0</v>
      </c>
      <c r="AE597" s="517">
        <f t="shared" si="446"/>
        <v>0</v>
      </c>
      <c r="AF597" s="517">
        <f t="shared" si="446"/>
        <v>0</v>
      </c>
      <c r="AG597" s="517">
        <f t="shared" si="446"/>
        <v>0</v>
      </c>
      <c r="AH597" s="517">
        <f t="shared" si="446"/>
        <v>0</v>
      </c>
      <c r="AI597" s="517">
        <f t="shared" si="446"/>
        <v>0</v>
      </c>
      <c r="AJ597" s="517">
        <f t="shared" si="446"/>
        <v>0</v>
      </c>
      <c r="AK597" s="517">
        <f t="shared" si="446"/>
        <v>0</v>
      </c>
      <c r="AL597" s="517">
        <f t="shared" si="446"/>
        <v>0</v>
      </c>
      <c r="AM597" s="517">
        <v>0</v>
      </c>
      <c r="AN597" s="517">
        <f t="shared" si="409"/>
        <v>0</v>
      </c>
      <c r="AO597" s="514">
        <f t="shared" si="428"/>
        <v>0</v>
      </c>
      <c r="AP597" s="515">
        <f t="shared" si="429"/>
        <v>0</v>
      </c>
      <c r="AQ597" s="516">
        <f t="shared" si="430"/>
        <v>0</v>
      </c>
      <c r="AR597" s="516">
        <f t="shared" si="431"/>
        <v>0</v>
      </c>
      <c r="AS597" s="514">
        <f t="shared" si="432"/>
        <v>0</v>
      </c>
      <c r="AT597" s="516">
        <f t="shared" si="433"/>
        <v>0</v>
      </c>
      <c r="AU597" s="516">
        <f t="shared" si="434"/>
        <v>0</v>
      </c>
      <c r="AV597" s="516">
        <f t="shared" si="435"/>
        <v>0</v>
      </c>
      <c r="AW597" s="516">
        <f t="shared" si="436"/>
        <v>0</v>
      </c>
      <c r="AX597" s="516">
        <f t="shared" si="437"/>
        <v>0</v>
      </c>
      <c r="AY597" s="516">
        <f t="shared" si="438"/>
        <v>0</v>
      </c>
      <c r="AZ597" s="516">
        <f t="shared" si="439"/>
        <v>0</v>
      </c>
    </row>
    <row r="598" spans="1:52">
      <c r="A598" s="520">
        <v>2</v>
      </c>
      <c r="B598" s="522">
        <v>5</v>
      </c>
      <c r="C598" s="522">
        <v>5</v>
      </c>
      <c r="D598" s="522">
        <v>551</v>
      </c>
      <c r="E598" s="522"/>
      <c r="F598" s="522"/>
      <c r="G598" s="524" t="s">
        <v>503</v>
      </c>
      <c r="H598" s="518">
        <f>+H599+H600</f>
        <v>0</v>
      </c>
      <c r="I598" s="518">
        <f t="shared" ref="I598:AL598" si="447">+I599+I600</f>
        <v>0</v>
      </c>
      <c r="J598" s="518">
        <f t="shared" si="447"/>
        <v>0</v>
      </c>
      <c r="K598" s="518">
        <f t="shared" si="447"/>
        <v>0</v>
      </c>
      <c r="L598" s="518"/>
      <c r="M598" s="518">
        <f t="shared" ref="M598:AJ598" si="448">+M599+M600</f>
        <v>0</v>
      </c>
      <c r="N598" s="518">
        <f t="shared" si="448"/>
        <v>0</v>
      </c>
      <c r="O598" s="518">
        <f t="shared" si="448"/>
        <v>0</v>
      </c>
      <c r="P598" s="518">
        <f t="shared" si="448"/>
        <v>0</v>
      </c>
      <c r="Q598" s="518">
        <f t="shared" si="448"/>
        <v>0</v>
      </c>
      <c r="R598" s="518">
        <f t="shared" si="448"/>
        <v>0</v>
      </c>
      <c r="S598" s="518">
        <f t="shared" si="448"/>
        <v>0</v>
      </c>
      <c r="T598" s="518">
        <f t="shared" si="448"/>
        <v>0</v>
      </c>
      <c r="U598" s="518">
        <f t="shared" si="448"/>
        <v>0</v>
      </c>
      <c r="V598" s="518">
        <f t="shared" si="448"/>
        <v>0</v>
      </c>
      <c r="W598" s="518">
        <f t="shared" si="448"/>
        <v>0</v>
      </c>
      <c r="X598" s="518">
        <f t="shared" si="448"/>
        <v>0</v>
      </c>
      <c r="Y598" s="518">
        <f t="shared" si="448"/>
        <v>0</v>
      </c>
      <c r="Z598" s="518">
        <f t="shared" si="448"/>
        <v>0</v>
      </c>
      <c r="AA598" s="518">
        <f t="shared" si="448"/>
        <v>0</v>
      </c>
      <c r="AB598" s="518">
        <f t="shared" si="448"/>
        <v>0</v>
      </c>
      <c r="AC598" s="518">
        <f t="shared" si="448"/>
        <v>0</v>
      </c>
      <c r="AD598" s="518">
        <f t="shared" si="448"/>
        <v>0</v>
      </c>
      <c r="AE598" s="518">
        <f t="shared" si="448"/>
        <v>0</v>
      </c>
      <c r="AF598" s="518">
        <f t="shared" si="448"/>
        <v>0</v>
      </c>
      <c r="AG598" s="518">
        <f t="shared" si="448"/>
        <v>0</v>
      </c>
      <c r="AH598" s="518">
        <f t="shared" si="448"/>
        <v>0</v>
      </c>
      <c r="AI598" s="518">
        <f t="shared" si="448"/>
        <v>0</v>
      </c>
      <c r="AJ598" s="518">
        <f t="shared" si="448"/>
        <v>0</v>
      </c>
      <c r="AK598" s="518">
        <f t="shared" si="447"/>
        <v>0</v>
      </c>
      <c r="AL598" s="518">
        <f t="shared" si="447"/>
        <v>0</v>
      </c>
      <c r="AM598" s="518">
        <v>0</v>
      </c>
      <c r="AN598" s="518">
        <f t="shared" si="409"/>
        <v>0</v>
      </c>
      <c r="AO598" s="514">
        <f t="shared" si="428"/>
        <v>0</v>
      </c>
      <c r="AP598" s="515">
        <f t="shared" si="429"/>
        <v>0</v>
      </c>
      <c r="AQ598" s="516">
        <f t="shared" si="430"/>
        <v>0</v>
      </c>
      <c r="AR598" s="516">
        <f t="shared" si="431"/>
        <v>0</v>
      </c>
      <c r="AS598" s="514">
        <f t="shared" si="432"/>
        <v>0</v>
      </c>
      <c r="AT598" s="516">
        <f t="shared" si="433"/>
        <v>0</v>
      </c>
      <c r="AU598" s="516">
        <f t="shared" si="434"/>
        <v>0</v>
      </c>
      <c r="AV598" s="516">
        <f t="shared" si="435"/>
        <v>0</v>
      </c>
      <c r="AW598" s="516">
        <f t="shared" si="436"/>
        <v>0</v>
      </c>
      <c r="AX598" s="516">
        <f t="shared" si="437"/>
        <v>0</v>
      </c>
      <c r="AY598" s="516">
        <f t="shared" si="438"/>
        <v>0</v>
      </c>
      <c r="AZ598" s="516">
        <f t="shared" si="439"/>
        <v>0</v>
      </c>
    </row>
    <row r="599" spans="1:52">
      <c r="A599" s="520">
        <v>2</v>
      </c>
      <c r="B599" s="522">
        <v>5</v>
      </c>
      <c r="C599" s="522">
        <v>5</v>
      </c>
      <c r="D599" s="522">
        <v>551</v>
      </c>
      <c r="E599" s="522">
        <v>1</v>
      </c>
      <c r="F599" s="522"/>
      <c r="G599" s="521" t="s">
        <v>504</v>
      </c>
      <c r="H599" s="519"/>
      <c r="I599" s="519"/>
      <c r="J599" s="519"/>
      <c r="K599" s="519"/>
      <c r="L599" s="519"/>
      <c r="M599" s="519"/>
      <c r="N599" s="519"/>
      <c r="O599" s="519"/>
      <c r="P599" s="519"/>
      <c r="Q599" s="519"/>
      <c r="R599" s="519"/>
      <c r="S599" s="519"/>
      <c r="T599" s="519"/>
      <c r="U599" s="519"/>
      <c r="V599" s="519"/>
      <c r="W599" s="519"/>
      <c r="X599" s="519"/>
      <c r="Y599" s="519"/>
      <c r="Z599" s="519"/>
      <c r="AA599" s="519"/>
      <c r="AB599" s="519"/>
      <c r="AC599" s="519"/>
      <c r="AD599" s="519"/>
      <c r="AE599" s="519"/>
      <c r="AF599" s="519"/>
      <c r="AG599" s="519"/>
      <c r="AH599" s="519"/>
      <c r="AI599" s="519"/>
      <c r="AJ599" s="519"/>
      <c r="AK599" s="519"/>
      <c r="AL599" s="519"/>
      <c r="AM599" s="519"/>
      <c r="AN599" s="519">
        <f t="shared" si="409"/>
        <v>0</v>
      </c>
      <c r="AO599" s="514">
        <f t="shared" si="428"/>
        <v>0</v>
      </c>
      <c r="AP599" s="515">
        <f t="shared" si="429"/>
        <v>0</v>
      </c>
      <c r="AQ599" s="516">
        <f t="shared" si="430"/>
        <v>0</v>
      </c>
      <c r="AR599" s="516">
        <f t="shared" si="431"/>
        <v>0</v>
      </c>
      <c r="AS599" s="514">
        <f t="shared" si="432"/>
        <v>0</v>
      </c>
      <c r="AT599" s="516">
        <f t="shared" si="433"/>
        <v>0</v>
      </c>
      <c r="AU599" s="516">
        <f t="shared" si="434"/>
        <v>0</v>
      </c>
      <c r="AV599" s="516">
        <f t="shared" si="435"/>
        <v>0</v>
      </c>
      <c r="AW599" s="516">
        <f t="shared" si="436"/>
        <v>0</v>
      </c>
      <c r="AX599" s="516">
        <f t="shared" si="437"/>
        <v>0</v>
      </c>
      <c r="AY599" s="516">
        <f t="shared" si="438"/>
        <v>0</v>
      </c>
      <c r="AZ599" s="516">
        <f t="shared" si="439"/>
        <v>0</v>
      </c>
    </row>
    <row r="600" spans="1:52">
      <c r="A600" s="520">
        <v>2</v>
      </c>
      <c r="B600" s="522">
        <v>5</v>
      </c>
      <c r="C600" s="522">
        <v>5</v>
      </c>
      <c r="D600" s="522">
        <v>552</v>
      </c>
      <c r="E600" s="522">
        <v>2</v>
      </c>
      <c r="F600" s="522"/>
      <c r="G600" s="521" t="s">
        <v>505</v>
      </c>
      <c r="H600" s="519"/>
      <c r="I600" s="519"/>
      <c r="J600" s="519"/>
      <c r="K600" s="519"/>
      <c r="L600" s="519"/>
      <c r="M600" s="519"/>
      <c r="N600" s="519"/>
      <c r="O600" s="519"/>
      <c r="P600" s="519"/>
      <c r="Q600" s="519"/>
      <c r="R600" s="519"/>
      <c r="S600" s="519"/>
      <c r="T600" s="519"/>
      <c r="U600" s="519"/>
      <c r="V600" s="519"/>
      <c r="W600" s="519"/>
      <c r="X600" s="519"/>
      <c r="Y600" s="519"/>
      <c r="Z600" s="519"/>
      <c r="AA600" s="519"/>
      <c r="AB600" s="519"/>
      <c r="AC600" s="519"/>
      <c r="AD600" s="519"/>
      <c r="AE600" s="519"/>
      <c r="AF600" s="519"/>
      <c r="AG600" s="519"/>
      <c r="AH600" s="519"/>
      <c r="AI600" s="519"/>
      <c r="AJ600" s="519"/>
      <c r="AK600" s="519"/>
      <c r="AL600" s="519"/>
      <c r="AM600" s="519"/>
      <c r="AN600" s="519">
        <f t="shared" si="409"/>
        <v>0</v>
      </c>
      <c r="AO600" s="514">
        <f t="shared" si="428"/>
        <v>0</v>
      </c>
      <c r="AP600" s="515">
        <f t="shared" si="429"/>
        <v>0</v>
      </c>
      <c r="AQ600" s="516">
        <f t="shared" si="430"/>
        <v>0</v>
      </c>
      <c r="AR600" s="516">
        <f t="shared" si="431"/>
        <v>0</v>
      </c>
      <c r="AS600" s="514">
        <f t="shared" si="432"/>
        <v>0</v>
      </c>
      <c r="AT600" s="516">
        <f t="shared" si="433"/>
        <v>0</v>
      </c>
      <c r="AU600" s="516">
        <f t="shared" si="434"/>
        <v>0</v>
      </c>
      <c r="AV600" s="516">
        <f t="shared" si="435"/>
        <v>0</v>
      </c>
      <c r="AW600" s="516">
        <f t="shared" si="436"/>
        <v>0</v>
      </c>
      <c r="AX600" s="516">
        <f t="shared" si="437"/>
        <v>0</v>
      </c>
      <c r="AY600" s="516">
        <f t="shared" si="438"/>
        <v>0</v>
      </c>
      <c r="AZ600" s="516">
        <f t="shared" si="439"/>
        <v>0</v>
      </c>
    </row>
    <row r="601" spans="1:52">
      <c r="A601" s="520">
        <v>2</v>
      </c>
      <c r="B601" s="522">
        <v>5</v>
      </c>
      <c r="C601" s="522">
        <v>6</v>
      </c>
      <c r="D601" s="522"/>
      <c r="E601" s="522"/>
      <c r="F601" s="522"/>
      <c r="G601" s="524" t="s">
        <v>506</v>
      </c>
      <c r="H601" s="517">
        <f>+H602+H604+H606+H608+H610+H612+H615+H618+H620</f>
        <v>0</v>
      </c>
      <c r="I601" s="517">
        <f t="shared" ref="I601:AL601" si="449">+I602+I604+I606+I608+I610+I612+I615+I618+I620</f>
        <v>0</v>
      </c>
      <c r="J601" s="517">
        <f t="shared" si="449"/>
        <v>0</v>
      </c>
      <c r="K601" s="517">
        <f t="shared" si="449"/>
        <v>0</v>
      </c>
      <c r="L601" s="517"/>
      <c r="M601" s="517">
        <f t="shared" ref="M601:AJ601" si="450">+M602+M604+M606+M608+M610+M612+M615+M618+M620</f>
        <v>0</v>
      </c>
      <c r="N601" s="517">
        <f t="shared" si="450"/>
        <v>0</v>
      </c>
      <c r="O601" s="517">
        <f t="shared" si="450"/>
        <v>0</v>
      </c>
      <c r="P601" s="517">
        <f t="shared" si="450"/>
        <v>0</v>
      </c>
      <c r="Q601" s="517">
        <f t="shared" si="450"/>
        <v>0</v>
      </c>
      <c r="R601" s="517">
        <f t="shared" si="450"/>
        <v>0</v>
      </c>
      <c r="S601" s="517">
        <f t="shared" si="450"/>
        <v>0</v>
      </c>
      <c r="T601" s="517">
        <f t="shared" si="450"/>
        <v>0</v>
      </c>
      <c r="U601" s="517">
        <f t="shared" si="450"/>
        <v>0</v>
      </c>
      <c r="V601" s="517">
        <f t="shared" si="450"/>
        <v>0</v>
      </c>
      <c r="W601" s="517">
        <f t="shared" si="450"/>
        <v>0</v>
      </c>
      <c r="X601" s="517">
        <f t="shared" si="450"/>
        <v>0</v>
      </c>
      <c r="Y601" s="517">
        <f t="shared" si="450"/>
        <v>0</v>
      </c>
      <c r="Z601" s="517">
        <f t="shared" si="450"/>
        <v>0</v>
      </c>
      <c r="AA601" s="517">
        <f t="shared" si="450"/>
        <v>0</v>
      </c>
      <c r="AB601" s="517">
        <f t="shared" si="450"/>
        <v>0</v>
      </c>
      <c r="AC601" s="517">
        <f t="shared" si="450"/>
        <v>0</v>
      </c>
      <c r="AD601" s="517">
        <f t="shared" si="450"/>
        <v>0</v>
      </c>
      <c r="AE601" s="517">
        <f t="shared" si="450"/>
        <v>0</v>
      </c>
      <c r="AF601" s="517">
        <f t="shared" si="450"/>
        <v>0</v>
      </c>
      <c r="AG601" s="517">
        <f t="shared" si="450"/>
        <v>0</v>
      </c>
      <c r="AH601" s="517">
        <f t="shared" si="450"/>
        <v>0</v>
      </c>
      <c r="AI601" s="517">
        <f t="shared" si="450"/>
        <v>0</v>
      </c>
      <c r="AJ601" s="517">
        <f t="shared" si="450"/>
        <v>0</v>
      </c>
      <c r="AK601" s="517">
        <f t="shared" si="449"/>
        <v>0</v>
      </c>
      <c r="AL601" s="517">
        <f t="shared" si="449"/>
        <v>0</v>
      </c>
      <c r="AM601" s="517">
        <v>0</v>
      </c>
      <c r="AN601" s="517">
        <f t="shared" si="409"/>
        <v>0</v>
      </c>
      <c r="AO601" s="514">
        <f t="shared" si="428"/>
        <v>0</v>
      </c>
      <c r="AP601" s="515">
        <f t="shared" si="429"/>
        <v>0</v>
      </c>
      <c r="AQ601" s="516">
        <f t="shared" si="430"/>
        <v>0</v>
      </c>
      <c r="AR601" s="516">
        <f t="shared" si="431"/>
        <v>0</v>
      </c>
      <c r="AS601" s="514">
        <f t="shared" si="432"/>
        <v>0</v>
      </c>
      <c r="AT601" s="516">
        <f t="shared" si="433"/>
        <v>0</v>
      </c>
      <c r="AU601" s="516">
        <f t="shared" si="434"/>
        <v>0</v>
      </c>
      <c r="AV601" s="516">
        <f t="shared" si="435"/>
        <v>0</v>
      </c>
      <c r="AW601" s="516">
        <f t="shared" si="436"/>
        <v>0</v>
      </c>
      <c r="AX601" s="516">
        <f t="shared" si="437"/>
        <v>0</v>
      </c>
      <c r="AY601" s="516">
        <f t="shared" si="438"/>
        <v>0</v>
      </c>
      <c r="AZ601" s="516">
        <f t="shared" si="439"/>
        <v>0</v>
      </c>
    </row>
    <row r="602" spans="1:52">
      <c r="A602" s="520">
        <v>2</v>
      </c>
      <c r="B602" s="522">
        <v>5</v>
      </c>
      <c r="C602" s="522">
        <v>6</v>
      </c>
      <c r="D602" s="522">
        <v>561</v>
      </c>
      <c r="E602" s="522"/>
      <c r="F602" s="522"/>
      <c r="G602" s="524" t="s">
        <v>507</v>
      </c>
      <c r="H602" s="518">
        <f>+H603</f>
        <v>0</v>
      </c>
      <c r="I602" s="518">
        <f t="shared" ref="I602:AL602" si="451">+I603</f>
        <v>0</v>
      </c>
      <c r="J602" s="518">
        <f t="shared" si="451"/>
        <v>0</v>
      </c>
      <c r="K602" s="518">
        <f t="shared" si="451"/>
        <v>0</v>
      </c>
      <c r="L602" s="518"/>
      <c r="M602" s="518">
        <f t="shared" si="451"/>
        <v>0</v>
      </c>
      <c r="N602" s="518">
        <f t="shared" si="451"/>
        <v>0</v>
      </c>
      <c r="O602" s="518">
        <f t="shared" si="451"/>
        <v>0</v>
      </c>
      <c r="P602" s="518">
        <f t="shared" si="451"/>
        <v>0</v>
      </c>
      <c r="Q602" s="518">
        <f t="shared" si="451"/>
        <v>0</v>
      </c>
      <c r="R602" s="518">
        <f t="shared" si="451"/>
        <v>0</v>
      </c>
      <c r="S602" s="518">
        <f t="shared" si="451"/>
        <v>0</v>
      </c>
      <c r="T602" s="518">
        <f t="shared" si="451"/>
        <v>0</v>
      </c>
      <c r="U602" s="518">
        <f t="shared" si="451"/>
        <v>0</v>
      </c>
      <c r="V602" s="518">
        <f t="shared" si="451"/>
        <v>0</v>
      </c>
      <c r="W602" s="518">
        <f t="shared" si="451"/>
        <v>0</v>
      </c>
      <c r="X602" s="518">
        <f t="shared" si="451"/>
        <v>0</v>
      </c>
      <c r="Y602" s="518">
        <f t="shared" si="451"/>
        <v>0</v>
      </c>
      <c r="Z602" s="518">
        <f t="shared" si="451"/>
        <v>0</v>
      </c>
      <c r="AA602" s="518">
        <f t="shared" si="451"/>
        <v>0</v>
      </c>
      <c r="AB602" s="518">
        <f t="shared" si="451"/>
        <v>0</v>
      </c>
      <c r="AC602" s="518">
        <f t="shared" si="451"/>
        <v>0</v>
      </c>
      <c r="AD602" s="518">
        <f t="shared" si="451"/>
        <v>0</v>
      </c>
      <c r="AE602" s="518">
        <f t="shared" si="451"/>
        <v>0</v>
      </c>
      <c r="AF602" s="518">
        <f t="shared" si="451"/>
        <v>0</v>
      </c>
      <c r="AG602" s="518">
        <f t="shared" si="451"/>
        <v>0</v>
      </c>
      <c r="AH602" s="518">
        <f t="shared" si="451"/>
        <v>0</v>
      </c>
      <c r="AI602" s="518">
        <f t="shared" si="451"/>
        <v>0</v>
      </c>
      <c r="AJ602" s="518">
        <f t="shared" si="451"/>
        <v>0</v>
      </c>
      <c r="AK602" s="518">
        <f t="shared" si="451"/>
        <v>0</v>
      </c>
      <c r="AL602" s="518">
        <f t="shared" si="451"/>
        <v>0</v>
      </c>
      <c r="AM602" s="518">
        <v>0</v>
      </c>
      <c r="AN602" s="518">
        <f t="shared" si="409"/>
        <v>0</v>
      </c>
      <c r="AO602" s="514">
        <f t="shared" si="428"/>
        <v>0</v>
      </c>
      <c r="AP602" s="515">
        <f t="shared" si="429"/>
        <v>0</v>
      </c>
      <c r="AQ602" s="516">
        <f t="shared" si="430"/>
        <v>0</v>
      </c>
      <c r="AR602" s="516">
        <f t="shared" si="431"/>
        <v>0</v>
      </c>
      <c r="AS602" s="514">
        <f t="shared" si="432"/>
        <v>0</v>
      </c>
      <c r="AT602" s="516">
        <f t="shared" si="433"/>
        <v>0</v>
      </c>
      <c r="AU602" s="516">
        <f t="shared" si="434"/>
        <v>0</v>
      </c>
      <c r="AV602" s="516">
        <f t="shared" si="435"/>
        <v>0</v>
      </c>
      <c r="AW602" s="516">
        <f t="shared" si="436"/>
        <v>0</v>
      </c>
      <c r="AX602" s="516">
        <f t="shared" si="437"/>
        <v>0</v>
      </c>
      <c r="AY602" s="516">
        <f t="shared" si="438"/>
        <v>0</v>
      </c>
      <c r="AZ602" s="516">
        <f t="shared" si="439"/>
        <v>0</v>
      </c>
    </row>
    <row r="603" spans="1:52">
      <c r="A603" s="520">
        <v>2</v>
      </c>
      <c r="B603" s="522">
        <v>5</v>
      </c>
      <c r="C603" s="522">
        <v>6</v>
      </c>
      <c r="D603" s="522">
        <v>561</v>
      </c>
      <c r="E603" s="522">
        <v>1</v>
      </c>
      <c r="F603" s="522"/>
      <c r="G603" s="521" t="s">
        <v>507</v>
      </c>
      <c r="H603" s="519"/>
      <c r="I603" s="519"/>
      <c r="J603" s="519"/>
      <c r="K603" s="519"/>
      <c r="L603" s="519"/>
      <c r="M603" s="519"/>
      <c r="N603" s="519"/>
      <c r="O603" s="519"/>
      <c r="P603" s="519"/>
      <c r="Q603" s="519"/>
      <c r="R603" s="519"/>
      <c r="S603" s="519"/>
      <c r="T603" s="519"/>
      <c r="U603" s="519"/>
      <c r="V603" s="519"/>
      <c r="W603" s="519"/>
      <c r="X603" s="519"/>
      <c r="Y603" s="519"/>
      <c r="Z603" s="519"/>
      <c r="AA603" s="519"/>
      <c r="AB603" s="519"/>
      <c r="AC603" s="519"/>
      <c r="AD603" s="519"/>
      <c r="AE603" s="519"/>
      <c r="AF603" s="519"/>
      <c r="AG603" s="519"/>
      <c r="AH603" s="519"/>
      <c r="AI603" s="519"/>
      <c r="AJ603" s="519"/>
      <c r="AK603" s="519"/>
      <c r="AL603" s="519"/>
      <c r="AM603" s="519"/>
      <c r="AN603" s="519">
        <f t="shared" si="409"/>
        <v>0</v>
      </c>
      <c r="AO603" s="514">
        <f t="shared" si="428"/>
        <v>0</v>
      </c>
      <c r="AP603" s="515">
        <f t="shared" si="429"/>
        <v>0</v>
      </c>
      <c r="AQ603" s="516">
        <f t="shared" si="430"/>
        <v>0</v>
      </c>
      <c r="AR603" s="516">
        <f t="shared" si="431"/>
        <v>0</v>
      </c>
      <c r="AS603" s="514">
        <f t="shared" si="432"/>
        <v>0</v>
      </c>
      <c r="AT603" s="516">
        <f t="shared" si="433"/>
        <v>0</v>
      </c>
      <c r="AU603" s="516">
        <f t="shared" si="434"/>
        <v>0</v>
      </c>
      <c r="AV603" s="516">
        <f t="shared" si="435"/>
        <v>0</v>
      </c>
      <c r="AW603" s="516">
        <f t="shared" si="436"/>
        <v>0</v>
      </c>
      <c r="AX603" s="516">
        <f t="shared" si="437"/>
        <v>0</v>
      </c>
      <c r="AY603" s="516">
        <f t="shared" si="438"/>
        <v>0</v>
      </c>
      <c r="AZ603" s="516">
        <f t="shared" si="439"/>
        <v>0</v>
      </c>
    </row>
    <row r="604" spans="1:52">
      <c r="A604" s="520">
        <v>2</v>
      </c>
      <c r="B604" s="522">
        <v>5</v>
      </c>
      <c r="C604" s="522">
        <v>6</v>
      </c>
      <c r="D604" s="522">
        <v>562</v>
      </c>
      <c r="E604" s="522"/>
      <c r="F604" s="522"/>
      <c r="G604" s="524" t="s">
        <v>508</v>
      </c>
      <c r="H604" s="518">
        <f>+H605</f>
        <v>0</v>
      </c>
      <c r="I604" s="518">
        <f t="shared" ref="I604:AL604" si="452">+I605</f>
        <v>0</v>
      </c>
      <c r="J604" s="518">
        <f t="shared" si="452"/>
        <v>0</v>
      </c>
      <c r="K604" s="518">
        <f t="shared" si="452"/>
        <v>0</v>
      </c>
      <c r="L604" s="518"/>
      <c r="M604" s="518">
        <f t="shared" si="452"/>
        <v>0</v>
      </c>
      <c r="N604" s="518">
        <f t="shared" si="452"/>
        <v>0</v>
      </c>
      <c r="O604" s="518">
        <f t="shared" si="452"/>
        <v>0</v>
      </c>
      <c r="P604" s="518">
        <f t="shared" si="452"/>
        <v>0</v>
      </c>
      <c r="Q604" s="518">
        <f t="shared" si="452"/>
        <v>0</v>
      </c>
      <c r="R604" s="518">
        <f t="shared" si="452"/>
        <v>0</v>
      </c>
      <c r="S604" s="518">
        <f t="shared" si="452"/>
        <v>0</v>
      </c>
      <c r="T604" s="518">
        <f t="shared" si="452"/>
        <v>0</v>
      </c>
      <c r="U604" s="518">
        <f t="shared" si="452"/>
        <v>0</v>
      </c>
      <c r="V604" s="518">
        <f t="shared" si="452"/>
        <v>0</v>
      </c>
      <c r="W604" s="518">
        <f t="shared" si="452"/>
        <v>0</v>
      </c>
      <c r="X604" s="518">
        <f t="shared" si="452"/>
        <v>0</v>
      </c>
      <c r="Y604" s="518">
        <f t="shared" si="452"/>
        <v>0</v>
      </c>
      <c r="Z604" s="518">
        <f t="shared" si="452"/>
        <v>0</v>
      </c>
      <c r="AA604" s="518">
        <f t="shared" si="452"/>
        <v>0</v>
      </c>
      <c r="AB604" s="518">
        <f t="shared" si="452"/>
        <v>0</v>
      </c>
      <c r="AC604" s="518">
        <f t="shared" si="452"/>
        <v>0</v>
      </c>
      <c r="AD604" s="518">
        <f t="shared" si="452"/>
        <v>0</v>
      </c>
      <c r="AE604" s="518">
        <f t="shared" si="452"/>
        <v>0</v>
      </c>
      <c r="AF604" s="518">
        <f t="shared" si="452"/>
        <v>0</v>
      </c>
      <c r="AG604" s="518">
        <f t="shared" si="452"/>
        <v>0</v>
      </c>
      <c r="AH604" s="518">
        <f t="shared" si="452"/>
        <v>0</v>
      </c>
      <c r="AI604" s="518">
        <f t="shared" si="452"/>
        <v>0</v>
      </c>
      <c r="AJ604" s="518">
        <f t="shared" si="452"/>
        <v>0</v>
      </c>
      <c r="AK604" s="518">
        <f t="shared" si="452"/>
        <v>0</v>
      </c>
      <c r="AL604" s="518">
        <f t="shared" si="452"/>
        <v>0</v>
      </c>
      <c r="AM604" s="518">
        <v>0</v>
      </c>
      <c r="AN604" s="518">
        <f t="shared" si="409"/>
        <v>0</v>
      </c>
      <c r="AO604" s="514">
        <f t="shared" si="428"/>
        <v>0</v>
      </c>
      <c r="AP604" s="515">
        <f t="shared" si="429"/>
        <v>0</v>
      </c>
      <c r="AQ604" s="516">
        <f t="shared" si="430"/>
        <v>0</v>
      </c>
      <c r="AR604" s="516">
        <f t="shared" si="431"/>
        <v>0</v>
      </c>
      <c r="AS604" s="514">
        <f t="shared" si="432"/>
        <v>0</v>
      </c>
      <c r="AT604" s="516">
        <f t="shared" si="433"/>
        <v>0</v>
      </c>
      <c r="AU604" s="516">
        <f t="shared" si="434"/>
        <v>0</v>
      </c>
      <c r="AV604" s="516">
        <f t="shared" si="435"/>
        <v>0</v>
      </c>
      <c r="AW604" s="516">
        <f t="shared" si="436"/>
        <v>0</v>
      </c>
      <c r="AX604" s="516">
        <f t="shared" si="437"/>
        <v>0</v>
      </c>
      <c r="AY604" s="516">
        <f t="shared" si="438"/>
        <v>0</v>
      </c>
      <c r="AZ604" s="516">
        <f t="shared" si="439"/>
        <v>0</v>
      </c>
    </row>
    <row r="605" spans="1:52">
      <c r="A605" s="520">
        <v>2</v>
      </c>
      <c r="B605" s="522">
        <v>5</v>
      </c>
      <c r="C605" s="522">
        <v>6</v>
      </c>
      <c r="D605" s="522">
        <v>562</v>
      </c>
      <c r="E605" s="522">
        <v>1</v>
      </c>
      <c r="F605" s="522"/>
      <c r="G605" s="521" t="s">
        <v>508</v>
      </c>
      <c r="H605" s="519"/>
      <c r="I605" s="519"/>
      <c r="J605" s="519"/>
      <c r="K605" s="519"/>
      <c r="L605" s="519"/>
      <c r="M605" s="519"/>
      <c r="N605" s="519"/>
      <c r="O605" s="519"/>
      <c r="P605" s="519"/>
      <c r="Q605" s="519"/>
      <c r="R605" s="519"/>
      <c r="S605" s="519"/>
      <c r="T605" s="519"/>
      <c r="U605" s="519"/>
      <c r="V605" s="519"/>
      <c r="W605" s="519"/>
      <c r="X605" s="519"/>
      <c r="Y605" s="519"/>
      <c r="Z605" s="519"/>
      <c r="AA605" s="519"/>
      <c r="AB605" s="519"/>
      <c r="AC605" s="519"/>
      <c r="AD605" s="519"/>
      <c r="AE605" s="519"/>
      <c r="AF605" s="519"/>
      <c r="AG605" s="519"/>
      <c r="AH605" s="519"/>
      <c r="AI605" s="519"/>
      <c r="AJ605" s="519"/>
      <c r="AK605" s="519"/>
      <c r="AL605" s="519"/>
      <c r="AM605" s="519"/>
      <c r="AN605" s="519">
        <f t="shared" si="409"/>
        <v>0</v>
      </c>
      <c r="AO605" s="514">
        <f t="shared" si="428"/>
        <v>0</v>
      </c>
      <c r="AP605" s="515">
        <f t="shared" si="429"/>
        <v>0</v>
      </c>
      <c r="AQ605" s="516">
        <f t="shared" si="430"/>
        <v>0</v>
      </c>
      <c r="AR605" s="516">
        <f t="shared" si="431"/>
        <v>0</v>
      </c>
      <c r="AS605" s="514">
        <f t="shared" si="432"/>
        <v>0</v>
      </c>
      <c r="AT605" s="516">
        <f t="shared" si="433"/>
        <v>0</v>
      </c>
      <c r="AU605" s="516">
        <f t="shared" si="434"/>
        <v>0</v>
      </c>
      <c r="AV605" s="516">
        <f t="shared" si="435"/>
        <v>0</v>
      </c>
      <c r="AW605" s="516">
        <f t="shared" si="436"/>
        <v>0</v>
      </c>
      <c r="AX605" s="516">
        <f t="shared" si="437"/>
        <v>0</v>
      </c>
      <c r="AY605" s="516">
        <f t="shared" si="438"/>
        <v>0</v>
      </c>
      <c r="AZ605" s="516">
        <f t="shared" si="439"/>
        <v>0</v>
      </c>
    </row>
    <row r="606" spans="1:52">
      <c r="A606" s="520">
        <v>2</v>
      </c>
      <c r="B606" s="522">
        <v>5</v>
      </c>
      <c r="C606" s="522">
        <v>6</v>
      </c>
      <c r="D606" s="522">
        <v>563</v>
      </c>
      <c r="E606" s="522"/>
      <c r="F606" s="522"/>
      <c r="G606" s="524" t="s">
        <v>298</v>
      </c>
      <c r="H606" s="518">
        <f>+H607</f>
        <v>0</v>
      </c>
      <c r="I606" s="518">
        <f t="shared" ref="I606:AL606" si="453">+I607</f>
        <v>0</v>
      </c>
      <c r="J606" s="518">
        <f t="shared" si="453"/>
        <v>0</v>
      </c>
      <c r="K606" s="518">
        <f t="shared" si="453"/>
        <v>0</v>
      </c>
      <c r="L606" s="518"/>
      <c r="M606" s="518">
        <f t="shared" si="453"/>
        <v>0</v>
      </c>
      <c r="N606" s="518">
        <f t="shared" si="453"/>
        <v>0</v>
      </c>
      <c r="O606" s="518">
        <f t="shared" si="453"/>
        <v>0</v>
      </c>
      <c r="P606" s="518">
        <f t="shared" si="453"/>
        <v>0</v>
      </c>
      <c r="Q606" s="518">
        <f t="shared" si="453"/>
        <v>0</v>
      </c>
      <c r="R606" s="518">
        <f t="shared" si="453"/>
        <v>0</v>
      </c>
      <c r="S606" s="518">
        <f t="shared" si="453"/>
        <v>0</v>
      </c>
      <c r="T606" s="518">
        <f t="shared" si="453"/>
        <v>0</v>
      </c>
      <c r="U606" s="518">
        <f t="shared" si="453"/>
        <v>0</v>
      </c>
      <c r="V606" s="518">
        <f t="shared" si="453"/>
        <v>0</v>
      </c>
      <c r="W606" s="518">
        <f t="shared" si="453"/>
        <v>0</v>
      </c>
      <c r="X606" s="518">
        <f t="shared" si="453"/>
        <v>0</v>
      </c>
      <c r="Y606" s="518">
        <f t="shared" si="453"/>
        <v>0</v>
      </c>
      <c r="Z606" s="518">
        <f t="shared" si="453"/>
        <v>0</v>
      </c>
      <c r="AA606" s="518">
        <f t="shared" si="453"/>
        <v>0</v>
      </c>
      <c r="AB606" s="518">
        <f t="shared" si="453"/>
        <v>0</v>
      </c>
      <c r="AC606" s="518">
        <f t="shared" si="453"/>
        <v>0</v>
      </c>
      <c r="AD606" s="518">
        <f t="shared" si="453"/>
        <v>0</v>
      </c>
      <c r="AE606" s="518">
        <f t="shared" si="453"/>
        <v>0</v>
      </c>
      <c r="AF606" s="518">
        <f t="shared" si="453"/>
        <v>0</v>
      </c>
      <c r="AG606" s="518">
        <f t="shared" si="453"/>
        <v>0</v>
      </c>
      <c r="AH606" s="518">
        <f t="shared" si="453"/>
        <v>0</v>
      </c>
      <c r="AI606" s="518">
        <f t="shared" si="453"/>
        <v>0</v>
      </c>
      <c r="AJ606" s="518">
        <f t="shared" si="453"/>
        <v>0</v>
      </c>
      <c r="AK606" s="518">
        <f t="shared" si="453"/>
        <v>0</v>
      </c>
      <c r="AL606" s="518">
        <f t="shared" si="453"/>
        <v>0</v>
      </c>
      <c r="AM606" s="518">
        <v>0</v>
      </c>
      <c r="AN606" s="518">
        <f t="shared" si="409"/>
        <v>0</v>
      </c>
      <c r="AO606" s="514">
        <f t="shared" si="428"/>
        <v>0</v>
      </c>
      <c r="AP606" s="515">
        <f t="shared" si="429"/>
        <v>0</v>
      </c>
      <c r="AQ606" s="516">
        <f t="shared" si="430"/>
        <v>0</v>
      </c>
      <c r="AR606" s="516">
        <f t="shared" si="431"/>
        <v>0</v>
      </c>
      <c r="AS606" s="514">
        <f t="shared" si="432"/>
        <v>0</v>
      </c>
      <c r="AT606" s="516">
        <f t="shared" si="433"/>
        <v>0</v>
      </c>
      <c r="AU606" s="516">
        <f t="shared" si="434"/>
        <v>0</v>
      </c>
      <c r="AV606" s="516">
        <f t="shared" si="435"/>
        <v>0</v>
      </c>
      <c r="AW606" s="516">
        <f t="shared" si="436"/>
        <v>0</v>
      </c>
      <c r="AX606" s="516">
        <f t="shared" si="437"/>
        <v>0</v>
      </c>
      <c r="AY606" s="516">
        <f t="shared" si="438"/>
        <v>0</v>
      </c>
      <c r="AZ606" s="516">
        <f t="shared" si="439"/>
        <v>0</v>
      </c>
    </row>
    <row r="607" spans="1:52">
      <c r="A607" s="520">
        <v>2</v>
      </c>
      <c r="B607" s="522">
        <v>5</v>
      </c>
      <c r="C607" s="522">
        <v>6</v>
      </c>
      <c r="D607" s="522">
        <v>563</v>
      </c>
      <c r="E607" s="522">
        <v>1</v>
      </c>
      <c r="F607" s="522"/>
      <c r="G607" s="521" t="s">
        <v>298</v>
      </c>
      <c r="H607" s="519"/>
      <c r="I607" s="519"/>
      <c r="J607" s="519"/>
      <c r="K607" s="519"/>
      <c r="L607" s="519"/>
      <c r="M607" s="519"/>
      <c r="N607" s="519"/>
      <c r="O607" s="519"/>
      <c r="P607" s="519"/>
      <c r="Q607" s="519"/>
      <c r="R607" s="519"/>
      <c r="S607" s="519"/>
      <c r="T607" s="519"/>
      <c r="U607" s="519"/>
      <c r="V607" s="519"/>
      <c r="W607" s="519"/>
      <c r="X607" s="519"/>
      <c r="Y607" s="519"/>
      <c r="Z607" s="519"/>
      <c r="AA607" s="519"/>
      <c r="AB607" s="519"/>
      <c r="AC607" s="519"/>
      <c r="AD607" s="519"/>
      <c r="AE607" s="519"/>
      <c r="AF607" s="519"/>
      <c r="AG607" s="519"/>
      <c r="AH607" s="519"/>
      <c r="AI607" s="519"/>
      <c r="AJ607" s="519"/>
      <c r="AK607" s="519"/>
      <c r="AL607" s="519"/>
      <c r="AM607" s="519"/>
      <c r="AN607" s="519">
        <f t="shared" si="409"/>
        <v>0</v>
      </c>
      <c r="AO607" s="514">
        <f t="shared" si="428"/>
        <v>0</v>
      </c>
      <c r="AP607" s="515">
        <f t="shared" si="429"/>
        <v>0</v>
      </c>
      <c r="AQ607" s="516">
        <f t="shared" si="430"/>
        <v>0</v>
      </c>
      <c r="AR607" s="516">
        <f t="shared" si="431"/>
        <v>0</v>
      </c>
      <c r="AS607" s="514">
        <f t="shared" si="432"/>
        <v>0</v>
      </c>
      <c r="AT607" s="516">
        <f t="shared" si="433"/>
        <v>0</v>
      </c>
      <c r="AU607" s="516">
        <f t="shared" si="434"/>
        <v>0</v>
      </c>
      <c r="AV607" s="516">
        <f t="shared" si="435"/>
        <v>0</v>
      </c>
      <c r="AW607" s="516">
        <f t="shared" si="436"/>
        <v>0</v>
      </c>
      <c r="AX607" s="516">
        <f t="shared" si="437"/>
        <v>0</v>
      </c>
      <c r="AY607" s="516">
        <f t="shared" si="438"/>
        <v>0</v>
      </c>
      <c r="AZ607" s="516">
        <f t="shared" si="439"/>
        <v>0</v>
      </c>
    </row>
    <row r="608" spans="1:52">
      <c r="A608" s="520">
        <v>2</v>
      </c>
      <c r="B608" s="522">
        <v>5</v>
      </c>
      <c r="C608" s="522">
        <v>6</v>
      </c>
      <c r="D608" s="522">
        <v>564</v>
      </c>
      <c r="E608" s="522"/>
      <c r="F608" s="522"/>
      <c r="G608" s="524" t="s">
        <v>509</v>
      </c>
      <c r="H608" s="518">
        <f>+H609</f>
        <v>0</v>
      </c>
      <c r="I608" s="518">
        <f t="shared" ref="I608:AL608" si="454">+I609</f>
        <v>0</v>
      </c>
      <c r="J608" s="518">
        <f t="shared" si="454"/>
        <v>0</v>
      </c>
      <c r="K608" s="518">
        <f t="shared" si="454"/>
        <v>0</v>
      </c>
      <c r="L608" s="518"/>
      <c r="M608" s="518">
        <f t="shared" si="454"/>
        <v>0</v>
      </c>
      <c r="N608" s="518">
        <f t="shared" si="454"/>
        <v>0</v>
      </c>
      <c r="O608" s="518">
        <f t="shared" si="454"/>
        <v>0</v>
      </c>
      <c r="P608" s="518">
        <f t="shared" si="454"/>
        <v>0</v>
      </c>
      <c r="Q608" s="518">
        <f t="shared" si="454"/>
        <v>0</v>
      </c>
      <c r="R608" s="518">
        <f t="shared" si="454"/>
        <v>0</v>
      </c>
      <c r="S608" s="518">
        <f t="shared" si="454"/>
        <v>0</v>
      </c>
      <c r="T608" s="518">
        <f t="shared" si="454"/>
        <v>0</v>
      </c>
      <c r="U608" s="518">
        <f t="shared" si="454"/>
        <v>0</v>
      </c>
      <c r="V608" s="518">
        <f t="shared" si="454"/>
        <v>0</v>
      </c>
      <c r="W608" s="518">
        <f t="shared" si="454"/>
        <v>0</v>
      </c>
      <c r="X608" s="518">
        <f t="shared" si="454"/>
        <v>0</v>
      </c>
      <c r="Y608" s="518">
        <f t="shared" si="454"/>
        <v>0</v>
      </c>
      <c r="Z608" s="518">
        <f t="shared" si="454"/>
        <v>0</v>
      </c>
      <c r="AA608" s="518">
        <f t="shared" si="454"/>
        <v>0</v>
      </c>
      <c r="AB608" s="518">
        <f t="shared" si="454"/>
        <v>0</v>
      </c>
      <c r="AC608" s="518">
        <f t="shared" si="454"/>
        <v>0</v>
      </c>
      <c r="AD608" s="518">
        <f t="shared" si="454"/>
        <v>0</v>
      </c>
      <c r="AE608" s="518">
        <f t="shared" si="454"/>
        <v>0</v>
      </c>
      <c r="AF608" s="518">
        <f t="shared" si="454"/>
        <v>0</v>
      </c>
      <c r="AG608" s="518">
        <f t="shared" si="454"/>
        <v>0</v>
      </c>
      <c r="AH608" s="518">
        <f t="shared" si="454"/>
        <v>0</v>
      </c>
      <c r="AI608" s="518">
        <f t="shared" si="454"/>
        <v>0</v>
      </c>
      <c r="AJ608" s="518">
        <f t="shared" si="454"/>
        <v>0</v>
      </c>
      <c r="AK608" s="518">
        <f t="shared" si="454"/>
        <v>0</v>
      </c>
      <c r="AL608" s="518">
        <f t="shared" si="454"/>
        <v>0</v>
      </c>
      <c r="AM608" s="518">
        <v>0</v>
      </c>
      <c r="AN608" s="518">
        <f t="shared" si="409"/>
        <v>0</v>
      </c>
      <c r="AO608" s="514">
        <f t="shared" si="428"/>
        <v>0</v>
      </c>
      <c r="AP608" s="515">
        <f t="shared" si="429"/>
        <v>0</v>
      </c>
      <c r="AQ608" s="516">
        <f t="shared" si="430"/>
        <v>0</v>
      </c>
      <c r="AR608" s="516">
        <f t="shared" si="431"/>
        <v>0</v>
      </c>
      <c r="AS608" s="514">
        <f t="shared" si="432"/>
        <v>0</v>
      </c>
      <c r="AT608" s="516">
        <f t="shared" si="433"/>
        <v>0</v>
      </c>
      <c r="AU608" s="516">
        <f t="shared" si="434"/>
        <v>0</v>
      </c>
      <c r="AV608" s="516">
        <f t="shared" si="435"/>
        <v>0</v>
      </c>
      <c r="AW608" s="516">
        <f t="shared" si="436"/>
        <v>0</v>
      </c>
      <c r="AX608" s="516">
        <f t="shared" si="437"/>
        <v>0</v>
      </c>
      <c r="AY608" s="516">
        <f t="shared" si="438"/>
        <v>0</v>
      </c>
      <c r="AZ608" s="516">
        <f t="shared" si="439"/>
        <v>0</v>
      </c>
    </row>
    <row r="609" spans="1:52">
      <c r="A609" s="520">
        <v>2</v>
      </c>
      <c r="B609" s="522">
        <v>5</v>
      </c>
      <c r="C609" s="522">
        <v>6</v>
      </c>
      <c r="D609" s="522">
        <v>564</v>
      </c>
      <c r="E609" s="522">
        <v>1</v>
      </c>
      <c r="F609" s="522"/>
      <c r="G609" s="521" t="s">
        <v>509</v>
      </c>
      <c r="H609" s="519"/>
      <c r="I609" s="519"/>
      <c r="J609" s="519"/>
      <c r="K609" s="519"/>
      <c r="L609" s="519"/>
      <c r="M609" s="519"/>
      <c r="N609" s="519"/>
      <c r="O609" s="519"/>
      <c r="P609" s="519"/>
      <c r="Q609" s="519"/>
      <c r="R609" s="519"/>
      <c r="S609" s="519"/>
      <c r="T609" s="519"/>
      <c r="U609" s="519"/>
      <c r="V609" s="519"/>
      <c r="W609" s="519"/>
      <c r="X609" s="519"/>
      <c r="Y609" s="519"/>
      <c r="Z609" s="519"/>
      <c r="AA609" s="519"/>
      <c r="AB609" s="519"/>
      <c r="AC609" s="519"/>
      <c r="AD609" s="519"/>
      <c r="AE609" s="519"/>
      <c r="AF609" s="519"/>
      <c r="AG609" s="519"/>
      <c r="AH609" s="519"/>
      <c r="AI609" s="519"/>
      <c r="AJ609" s="519"/>
      <c r="AK609" s="519"/>
      <c r="AL609" s="519"/>
      <c r="AM609" s="519"/>
      <c r="AN609" s="519">
        <f t="shared" si="409"/>
        <v>0</v>
      </c>
      <c r="AO609" s="514">
        <f t="shared" si="428"/>
        <v>0</v>
      </c>
      <c r="AP609" s="515">
        <f t="shared" si="429"/>
        <v>0</v>
      </c>
      <c r="AQ609" s="516">
        <f t="shared" si="430"/>
        <v>0</v>
      </c>
      <c r="AR609" s="516">
        <f t="shared" si="431"/>
        <v>0</v>
      </c>
      <c r="AS609" s="514">
        <f t="shared" si="432"/>
        <v>0</v>
      </c>
      <c r="AT609" s="516">
        <f t="shared" si="433"/>
        <v>0</v>
      </c>
      <c r="AU609" s="516">
        <f t="shared" si="434"/>
        <v>0</v>
      </c>
      <c r="AV609" s="516">
        <f t="shared" si="435"/>
        <v>0</v>
      </c>
      <c r="AW609" s="516">
        <f t="shared" si="436"/>
        <v>0</v>
      </c>
      <c r="AX609" s="516">
        <f t="shared" si="437"/>
        <v>0</v>
      </c>
      <c r="AY609" s="516">
        <f t="shared" si="438"/>
        <v>0</v>
      </c>
      <c r="AZ609" s="516">
        <f t="shared" si="439"/>
        <v>0</v>
      </c>
    </row>
    <row r="610" spans="1:52">
      <c r="A610" s="520">
        <v>2</v>
      </c>
      <c r="B610" s="522">
        <v>5</v>
      </c>
      <c r="C610" s="522">
        <v>6</v>
      </c>
      <c r="D610" s="522">
        <v>565</v>
      </c>
      <c r="E610" s="522"/>
      <c r="F610" s="522"/>
      <c r="G610" s="524" t="s">
        <v>510</v>
      </c>
      <c r="H610" s="518">
        <f>+H611</f>
        <v>0</v>
      </c>
      <c r="I610" s="518">
        <f t="shared" ref="I610:AL610" si="455">+I611</f>
        <v>0</v>
      </c>
      <c r="J610" s="518">
        <f t="shared" si="455"/>
        <v>0</v>
      </c>
      <c r="K610" s="518">
        <f t="shared" si="455"/>
        <v>0</v>
      </c>
      <c r="L610" s="518"/>
      <c r="M610" s="518">
        <f t="shared" si="455"/>
        <v>0</v>
      </c>
      <c r="N610" s="518">
        <f t="shared" si="455"/>
        <v>0</v>
      </c>
      <c r="O610" s="518">
        <f t="shared" si="455"/>
        <v>0</v>
      </c>
      <c r="P610" s="518">
        <f t="shared" si="455"/>
        <v>0</v>
      </c>
      <c r="Q610" s="518">
        <f t="shared" si="455"/>
        <v>0</v>
      </c>
      <c r="R610" s="518">
        <f t="shared" si="455"/>
        <v>0</v>
      </c>
      <c r="S610" s="518">
        <f t="shared" si="455"/>
        <v>0</v>
      </c>
      <c r="T610" s="518">
        <f t="shared" si="455"/>
        <v>0</v>
      </c>
      <c r="U610" s="518">
        <f t="shared" si="455"/>
        <v>0</v>
      </c>
      <c r="V610" s="518">
        <f t="shared" si="455"/>
        <v>0</v>
      </c>
      <c r="W610" s="518">
        <f t="shared" si="455"/>
        <v>0</v>
      </c>
      <c r="X610" s="518">
        <f t="shared" si="455"/>
        <v>0</v>
      </c>
      <c r="Y610" s="518">
        <f t="shared" si="455"/>
        <v>0</v>
      </c>
      <c r="Z610" s="518">
        <f t="shared" si="455"/>
        <v>0</v>
      </c>
      <c r="AA610" s="518">
        <f t="shared" si="455"/>
        <v>0</v>
      </c>
      <c r="AB610" s="518">
        <f t="shared" si="455"/>
        <v>0</v>
      </c>
      <c r="AC610" s="518">
        <f t="shared" si="455"/>
        <v>0</v>
      </c>
      <c r="AD610" s="518">
        <f t="shared" si="455"/>
        <v>0</v>
      </c>
      <c r="AE610" s="518">
        <f t="shared" si="455"/>
        <v>0</v>
      </c>
      <c r="AF610" s="518">
        <f t="shared" si="455"/>
        <v>0</v>
      </c>
      <c r="AG610" s="518">
        <f t="shared" si="455"/>
        <v>0</v>
      </c>
      <c r="AH610" s="518">
        <f t="shared" si="455"/>
        <v>0</v>
      </c>
      <c r="AI610" s="518">
        <f t="shared" si="455"/>
        <v>0</v>
      </c>
      <c r="AJ610" s="518">
        <f t="shared" si="455"/>
        <v>0</v>
      </c>
      <c r="AK610" s="518">
        <f t="shared" si="455"/>
        <v>0</v>
      </c>
      <c r="AL610" s="518">
        <f t="shared" si="455"/>
        <v>0</v>
      </c>
      <c r="AM610" s="518">
        <v>0</v>
      </c>
      <c r="AN610" s="518">
        <f t="shared" si="409"/>
        <v>0</v>
      </c>
      <c r="AO610" s="514">
        <f t="shared" si="428"/>
        <v>0</v>
      </c>
      <c r="AP610" s="515">
        <f t="shared" si="429"/>
        <v>0</v>
      </c>
      <c r="AQ610" s="516">
        <f t="shared" si="430"/>
        <v>0</v>
      </c>
      <c r="AR610" s="516">
        <f t="shared" si="431"/>
        <v>0</v>
      </c>
      <c r="AS610" s="514">
        <f t="shared" si="432"/>
        <v>0</v>
      </c>
      <c r="AT610" s="516">
        <f t="shared" si="433"/>
        <v>0</v>
      </c>
      <c r="AU610" s="516">
        <f t="shared" si="434"/>
        <v>0</v>
      </c>
      <c r="AV610" s="516">
        <f t="shared" si="435"/>
        <v>0</v>
      </c>
      <c r="AW610" s="516">
        <f t="shared" si="436"/>
        <v>0</v>
      </c>
      <c r="AX610" s="516">
        <f t="shared" si="437"/>
        <v>0</v>
      </c>
      <c r="AY610" s="516">
        <f t="shared" si="438"/>
        <v>0</v>
      </c>
      <c r="AZ610" s="516">
        <f t="shared" si="439"/>
        <v>0</v>
      </c>
    </row>
    <row r="611" spans="1:52">
      <c r="A611" s="520">
        <v>2</v>
      </c>
      <c r="B611" s="522">
        <v>5</v>
      </c>
      <c r="C611" s="522">
        <v>6</v>
      </c>
      <c r="D611" s="522">
        <v>565</v>
      </c>
      <c r="E611" s="522">
        <v>1</v>
      </c>
      <c r="F611" s="522"/>
      <c r="G611" s="521" t="s">
        <v>511</v>
      </c>
      <c r="H611" s="519"/>
      <c r="I611" s="519"/>
      <c r="J611" s="519"/>
      <c r="K611" s="519"/>
      <c r="L611" s="519"/>
      <c r="M611" s="519"/>
      <c r="N611" s="519"/>
      <c r="O611" s="519"/>
      <c r="P611" s="519"/>
      <c r="Q611" s="519"/>
      <c r="R611" s="519"/>
      <c r="S611" s="519"/>
      <c r="T611" s="519"/>
      <c r="U611" s="519"/>
      <c r="V611" s="519"/>
      <c r="W611" s="519"/>
      <c r="X611" s="519"/>
      <c r="Y611" s="519"/>
      <c r="Z611" s="519"/>
      <c r="AA611" s="519"/>
      <c r="AB611" s="519"/>
      <c r="AC611" s="519"/>
      <c r="AD611" s="519"/>
      <c r="AE611" s="519"/>
      <c r="AF611" s="519"/>
      <c r="AG611" s="519"/>
      <c r="AH611" s="519"/>
      <c r="AI611" s="519"/>
      <c r="AJ611" s="519"/>
      <c r="AK611" s="519"/>
      <c r="AL611" s="519"/>
      <c r="AM611" s="519"/>
      <c r="AN611" s="519">
        <f t="shared" si="409"/>
        <v>0</v>
      </c>
      <c r="AO611" s="514">
        <f t="shared" si="428"/>
        <v>0</v>
      </c>
      <c r="AP611" s="515">
        <f t="shared" si="429"/>
        <v>0</v>
      </c>
      <c r="AQ611" s="516">
        <f t="shared" si="430"/>
        <v>0</v>
      </c>
      <c r="AR611" s="516">
        <f t="shared" si="431"/>
        <v>0</v>
      </c>
      <c r="AS611" s="514">
        <f t="shared" si="432"/>
        <v>0</v>
      </c>
      <c r="AT611" s="516">
        <f t="shared" si="433"/>
        <v>0</v>
      </c>
      <c r="AU611" s="516">
        <f t="shared" si="434"/>
        <v>0</v>
      </c>
      <c r="AV611" s="516">
        <f t="shared" si="435"/>
        <v>0</v>
      </c>
      <c r="AW611" s="516">
        <f t="shared" si="436"/>
        <v>0</v>
      </c>
      <c r="AX611" s="516">
        <f t="shared" si="437"/>
        <v>0</v>
      </c>
      <c r="AY611" s="516">
        <f t="shared" si="438"/>
        <v>0</v>
      </c>
      <c r="AZ611" s="516">
        <f t="shared" si="439"/>
        <v>0</v>
      </c>
    </row>
    <row r="612" spans="1:52">
      <c r="A612" s="520">
        <v>2</v>
      </c>
      <c r="B612" s="522">
        <v>5</v>
      </c>
      <c r="C612" s="522">
        <v>6</v>
      </c>
      <c r="D612" s="522">
        <v>566</v>
      </c>
      <c r="E612" s="522"/>
      <c r="F612" s="522"/>
      <c r="G612" s="524" t="s">
        <v>512</v>
      </c>
      <c r="H612" s="518">
        <f>+H613+H614</f>
        <v>0</v>
      </c>
      <c r="I612" s="518">
        <f t="shared" ref="I612:AL612" si="456">+I613+I614</f>
        <v>0</v>
      </c>
      <c r="J612" s="518">
        <f t="shared" si="456"/>
        <v>0</v>
      </c>
      <c r="K612" s="518">
        <f t="shared" si="456"/>
        <v>0</v>
      </c>
      <c r="L612" s="518"/>
      <c r="M612" s="518">
        <f t="shared" ref="M612:AJ612" si="457">+M613+M614</f>
        <v>0</v>
      </c>
      <c r="N612" s="518">
        <f t="shared" si="457"/>
        <v>0</v>
      </c>
      <c r="O612" s="518">
        <f t="shared" si="457"/>
        <v>0</v>
      </c>
      <c r="P612" s="518">
        <f t="shared" si="457"/>
        <v>0</v>
      </c>
      <c r="Q612" s="518">
        <f t="shared" si="457"/>
        <v>0</v>
      </c>
      <c r="R612" s="518">
        <f t="shared" si="457"/>
        <v>0</v>
      </c>
      <c r="S612" s="518">
        <f t="shared" si="457"/>
        <v>0</v>
      </c>
      <c r="T612" s="518">
        <f t="shared" si="457"/>
        <v>0</v>
      </c>
      <c r="U612" s="518">
        <f t="shared" si="457"/>
        <v>0</v>
      </c>
      <c r="V612" s="518">
        <f t="shared" si="457"/>
        <v>0</v>
      </c>
      <c r="W612" s="518">
        <f t="shared" si="457"/>
        <v>0</v>
      </c>
      <c r="X612" s="518">
        <f t="shared" si="457"/>
        <v>0</v>
      </c>
      <c r="Y612" s="518">
        <f t="shared" si="457"/>
        <v>0</v>
      </c>
      <c r="Z612" s="518">
        <f t="shared" si="457"/>
        <v>0</v>
      </c>
      <c r="AA612" s="518">
        <f t="shared" si="457"/>
        <v>0</v>
      </c>
      <c r="AB612" s="518">
        <f t="shared" si="457"/>
        <v>0</v>
      </c>
      <c r="AC612" s="518">
        <f t="shared" si="457"/>
        <v>0</v>
      </c>
      <c r="AD612" s="518">
        <f t="shared" si="457"/>
        <v>0</v>
      </c>
      <c r="AE612" s="518">
        <f t="shared" si="457"/>
        <v>0</v>
      </c>
      <c r="AF612" s="518">
        <f t="shared" si="457"/>
        <v>0</v>
      </c>
      <c r="AG612" s="518">
        <f t="shared" si="457"/>
        <v>0</v>
      </c>
      <c r="AH612" s="518">
        <f t="shared" si="457"/>
        <v>0</v>
      </c>
      <c r="AI612" s="518">
        <f t="shared" si="457"/>
        <v>0</v>
      </c>
      <c r="AJ612" s="518">
        <f t="shared" si="457"/>
        <v>0</v>
      </c>
      <c r="AK612" s="518">
        <f t="shared" si="456"/>
        <v>0</v>
      </c>
      <c r="AL612" s="518">
        <f t="shared" si="456"/>
        <v>0</v>
      </c>
      <c r="AM612" s="518">
        <v>0</v>
      </c>
      <c r="AN612" s="518">
        <f t="shared" si="409"/>
        <v>0</v>
      </c>
      <c r="AO612" s="514">
        <f t="shared" si="428"/>
        <v>0</v>
      </c>
      <c r="AP612" s="515">
        <f t="shared" si="429"/>
        <v>0</v>
      </c>
      <c r="AQ612" s="516">
        <f t="shared" si="430"/>
        <v>0</v>
      </c>
      <c r="AR612" s="516">
        <f t="shared" si="431"/>
        <v>0</v>
      </c>
      <c r="AS612" s="514">
        <f t="shared" si="432"/>
        <v>0</v>
      </c>
      <c r="AT612" s="516">
        <f t="shared" si="433"/>
        <v>0</v>
      </c>
      <c r="AU612" s="516">
        <f t="shared" si="434"/>
        <v>0</v>
      </c>
      <c r="AV612" s="516">
        <f t="shared" si="435"/>
        <v>0</v>
      </c>
      <c r="AW612" s="516">
        <f t="shared" si="436"/>
        <v>0</v>
      </c>
      <c r="AX612" s="516">
        <f t="shared" si="437"/>
        <v>0</v>
      </c>
      <c r="AY612" s="516">
        <f t="shared" si="438"/>
        <v>0</v>
      </c>
      <c r="AZ612" s="516">
        <f t="shared" si="439"/>
        <v>0</v>
      </c>
    </row>
    <row r="613" spans="1:52">
      <c r="A613" s="520">
        <v>2</v>
      </c>
      <c r="B613" s="522">
        <v>5</v>
      </c>
      <c r="C613" s="522">
        <v>6</v>
      </c>
      <c r="D613" s="522">
        <v>566</v>
      </c>
      <c r="E613" s="522">
        <v>1</v>
      </c>
      <c r="F613" s="522"/>
      <c r="G613" s="521" t="s">
        <v>513</v>
      </c>
      <c r="H613" s="519"/>
      <c r="I613" s="519"/>
      <c r="J613" s="519"/>
      <c r="K613" s="519"/>
      <c r="L613" s="519"/>
      <c r="M613" s="519"/>
      <c r="N613" s="519"/>
      <c r="O613" s="519"/>
      <c r="P613" s="519"/>
      <c r="Q613" s="519"/>
      <c r="R613" s="519"/>
      <c r="S613" s="519"/>
      <c r="T613" s="519"/>
      <c r="U613" s="519"/>
      <c r="V613" s="519"/>
      <c r="W613" s="519"/>
      <c r="X613" s="519"/>
      <c r="Y613" s="519"/>
      <c r="Z613" s="519"/>
      <c r="AA613" s="519"/>
      <c r="AB613" s="519"/>
      <c r="AC613" s="519"/>
      <c r="AD613" s="519"/>
      <c r="AE613" s="519"/>
      <c r="AF613" s="519"/>
      <c r="AG613" s="519"/>
      <c r="AH613" s="519"/>
      <c r="AI613" s="519"/>
      <c r="AJ613" s="519"/>
      <c r="AK613" s="519"/>
      <c r="AL613" s="519"/>
      <c r="AM613" s="519"/>
      <c r="AN613" s="519">
        <f t="shared" si="409"/>
        <v>0</v>
      </c>
      <c r="AO613" s="514">
        <f t="shared" si="428"/>
        <v>0</v>
      </c>
      <c r="AP613" s="515">
        <f t="shared" si="429"/>
        <v>0</v>
      </c>
      <c r="AQ613" s="516">
        <f t="shared" si="430"/>
        <v>0</v>
      </c>
      <c r="AR613" s="516">
        <f t="shared" si="431"/>
        <v>0</v>
      </c>
      <c r="AS613" s="514">
        <f t="shared" si="432"/>
        <v>0</v>
      </c>
      <c r="AT613" s="516">
        <f t="shared" si="433"/>
        <v>0</v>
      </c>
      <c r="AU613" s="516">
        <f t="shared" si="434"/>
        <v>0</v>
      </c>
      <c r="AV613" s="516">
        <f t="shared" si="435"/>
        <v>0</v>
      </c>
      <c r="AW613" s="516">
        <f t="shared" si="436"/>
        <v>0</v>
      </c>
      <c r="AX613" s="516">
        <f t="shared" si="437"/>
        <v>0</v>
      </c>
      <c r="AY613" s="516">
        <f t="shared" si="438"/>
        <v>0</v>
      </c>
      <c r="AZ613" s="516">
        <f t="shared" si="439"/>
        <v>0</v>
      </c>
    </row>
    <row r="614" spans="1:52">
      <c r="A614" s="520">
        <v>2</v>
      </c>
      <c r="B614" s="522">
        <v>5</v>
      </c>
      <c r="C614" s="522">
        <v>6</v>
      </c>
      <c r="D614" s="522">
        <v>566</v>
      </c>
      <c r="E614" s="522">
        <v>2</v>
      </c>
      <c r="F614" s="522"/>
      <c r="G614" s="521" t="s">
        <v>514</v>
      </c>
      <c r="H614" s="519"/>
      <c r="I614" s="519"/>
      <c r="J614" s="519"/>
      <c r="K614" s="519"/>
      <c r="L614" s="519"/>
      <c r="M614" s="519"/>
      <c r="N614" s="519"/>
      <c r="O614" s="519"/>
      <c r="P614" s="519"/>
      <c r="Q614" s="519"/>
      <c r="R614" s="519"/>
      <c r="S614" s="519"/>
      <c r="T614" s="519"/>
      <c r="U614" s="519"/>
      <c r="V614" s="519"/>
      <c r="W614" s="519"/>
      <c r="X614" s="519"/>
      <c r="Y614" s="519"/>
      <c r="Z614" s="519"/>
      <c r="AA614" s="519"/>
      <c r="AB614" s="519"/>
      <c r="AC614" s="519"/>
      <c r="AD614" s="519"/>
      <c r="AE614" s="519"/>
      <c r="AF614" s="519"/>
      <c r="AG614" s="519"/>
      <c r="AH614" s="519"/>
      <c r="AI614" s="519"/>
      <c r="AJ614" s="519"/>
      <c r="AK614" s="519"/>
      <c r="AL614" s="519"/>
      <c r="AM614" s="519"/>
      <c r="AN614" s="519">
        <f t="shared" si="409"/>
        <v>0</v>
      </c>
      <c r="AO614" s="514">
        <f t="shared" si="428"/>
        <v>0</v>
      </c>
      <c r="AP614" s="515">
        <f t="shared" si="429"/>
        <v>0</v>
      </c>
      <c r="AQ614" s="516">
        <f t="shared" si="430"/>
        <v>0</v>
      </c>
      <c r="AR614" s="516">
        <f t="shared" si="431"/>
        <v>0</v>
      </c>
      <c r="AS614" s="514">
        <f t="shared" si="432"/>
        <v>0</v>
      </c>
      <c r="AT614" s="516">
        <f t="shared" si="433"/>
        <v>0</v>
      </c>
      <c r="AU614" s="516">
        <f t="shared" si="434"/>
        <v>0</v>
      </c>
      <c r="AV614" s="516">
        <f t="shared" si="435"/>
        <v>0</v>
      </c>
      <c r="AW614" s="516">
        <f t="shared" si="436"/>
        <v>0</v>
      </c>
      <c r="AX614" s="516">
        <f t="shared" si="437"/>
        <v>0</v>
      </c>
      <c r="AY614" s="516">
        <f t="shared" si="438"/>
        <v>0</v>
      </c>
      <c r="AZ614" s="516">
        <f t="shared" si="439"/>
        <v>0</v>
      </c>
    </row>
    <row r="615" spans="1:52">
      <c r="A615" s="520">
        <v>2</v>
      </c>
      <c r="B615" s="522">
        <v>5</v>
      </c>
      <c r="C615" s="522">
        <v>6</v>
      </c>
      <c r="D615" s="522">
        <v>567</v>
      </c>
      <c r="E615" s="522"/>
      <c r="F615" s="522"/>
      <c r="G615" s="524" t="s">
        <v>515</v>
      </c>
      <c r="H615" s="518">
        <f>+H616+H617</f>
        <v>0</v>
      </c>
      <c r="I615" s="518">
        <f t="shared" ref="I615:AL615" si="458">+I616+I617</f>
        <v>0</v>
      </c>
      <c r="J615" s="518">
        <f t="shared" si="458"/>
        <v>0</v>
      </c>
      <c r="K615" s="518">
        <f t="shared" si="458"/>
        <v>0</v>
      </c>
      <c r="L615" s="518"/>
      <c r="M615" s="518">
        <f t="shared" ref="M615:AJ615" si="459">+M616+M617</f>
        <v>0</v>
      </c>
      <c r="N615" s="518">
        <f t="shared" si="459"/>
        <v>0</v>
      </c>
      <c r="O615" s="518">
        <f t="shared" si="459"/>
        <v>0</v>
      </c>
      <c r="P615" s="518">
        <f t="shared" si="459"/>
        <v>0</v>
      </c>
      <c r="Q615" s="518">
        <f t="shared" si="459"/>
        <v>0</v>
      </c>
      <c r="R615" s="518">
        <f t="shared" si="459"/>
        <v>0</v>
      </c>
      <c r="S615" s="518">
        <f t="shared" si="459"/>
        <v>0</v>
      </c>
      <c r="T615" s="518">
        <f t="shared" si="459"/>
        <v>0</v>
      </c>
      <c r="U615" s="518">
        <f t="shared" si="459"/>
        <v>0</v>
      </c>
      <c r="V615" s="518">
        <f t="shared" si="459"/>
        <v>0</v>
      </c>
      <c r="W615" s="518">
        <f t="shared" si="459"/>
        <v>0</v>
      </c>
      <c r="X615" s="518">
        <f t="shared" si="459"/>
        <v>0</v>
      </c>
      <c r="Y615" s="518">
        <f t="shared" si="459"/>
        <v>0</v>
      </c>
      <c r="Z615" s="518">
        <f t="shared" si="459"/>
        <v>0</v>
      </c>
      <c r="AA615" s="518">
        <f t="shared" si="459"/>
        <v>0</v>
      </c>
      <c r="AB615" s="518">
        <f t="shared" si="459"/>
        <v>0</v>
      </c>
      <c r="AC615" s="518">
        <f t="shared" si="459"/>
        <v>0</v>
      </c>
      <c r="AD615" s="518">
        <f t="shared" si="459"/>
        <v>0</v>
      </c>
      <c r="AE615" s="518">
        <f t="shared" si="459"/>
        <v>0</v>
      </c>
      <c r="AF615" s="518">
        <f t="shared" si="459"/>
        <v>0</v>
      </c>
      <c r="AG615" s="518">
        <f t="shared" si="459"/>
        <v>0</v>
      </c>
      <c r="AH615" s="518">
        <f t="shared" si="459"/>
        <v>0</v>
      </c>
      <c r="AI615" s="518">
        <f t="shared" si="459"/>
        <v>0</v>
      </c>
      <c r="AJ615" s="518">
        <f t="shared" si="459"/>
        <v>0</v>
      </c>
      <c r="AK615" s="518">
        <f t="shared" si="458"/>
        <v>0</v>
      </c>
      <c r="AL615" s="518">
        <f t="shared" si="458"/>
        <v>0</v>
      </c>
      <c r="AM615" s="518">
        <v>0</v>
      </c>
      <c r="AN615" s="518">
        <f t="shared" si="409"/>
        <v>0</v>
      </c>
      <c r="AO615" s="514">
        <f t="shared" si="428"/>
        <v>0</v>
      </c>
      <c r="AP615" s="515">
        <f t="shared" si="429"/>
        <v>0</v>
      </c>
      <c r="AQ615" s="516">
        <f t="shared" si="430"/>
        <v>0</v>
      </c>
      <c r="AR615" s="516">
        <f t="shared" si="431"/>
        <v>0</v>
      </c>
      <c r="AS615" s="514">
        <f t="shared" si="432"/>
        <v>0</v>
      </c>
      <c r="AT615" s="516">
        <f t="shared" si="433"/>
        <v>0</v>
      </c>
      <c r="AU615" s="516">
        <f t="shared" si="434"/>
        <v>0</v>
      </c>
      <c r="AV615" s="516">
        <f t="shared" si="435"/>
        <v>0</v>
      </c>
      <c r="AW615" s="516">
        <f t="shared" si="436"/>
        <v>0</v>
      </c>
      <c r="AX615" s="516">
        <f t="shared" si="437"/>
        <v>0</v>
      </c>
      <c r="AY615" s="516">
        <f t="shared" si="438"/>
        <v>0</v>
      </c>
      <c r="AZ615" s="516">
        <f t="shared" si="439"/>
        <v>0</v>
      </c>
    </row>
    <row r="616" spans="1:52">
      <c r="A616" s="520">
        <v>2</v>
      </c>
      <c r="B616" s="522">
        <v>5</v>
      </c>
      <c r="C616" s="522">
        <v>6</v>
      </c>
      <c r="D616" s="522">
        <v>567</v>
      </c>
      <c r="E616" s="522">
        <v>1</v>
      </c>
      <c r="F616" s="522"/>
      <c r="G616" s="521" t="s">
        <v>515</v>
      </c>
      <c r="H616" s="519"/>
      <c r="I616" s="519"/>
      <c r="J616" s="519"/>
      <c r="K616" s="519"/>
      <c r="L616" s="519"/>
      <c r="M616" s="519"/>
      <c r="N616" s="519"/>
      <c r="O616" s="519"/>
      <c r="P616" s="519"/>
      <c r="Q616" s="519"/>
      <c r="R616" s="519"/>
      <c r="S616" s="519"/>
      <c r="T616" s="519"/>
      <c r="U616" s="519"/>
      <c r="V616" s="519"/>
      <c r="W616" s="519"/>
      <c r="X616" s="519"/>
      <c r="Y616" s="519"/>
      <c r="Z616" s="519"/>
      <c r="AA616" s="519"/>
      <c r="AB616" s="519"/>
      <c r="AC616" s="519"/>
      <c r="AD616" s="519"/>
      <c r="AE616" s="519"/>
      <c r="AF616" s="519"/>
      <c r="AG616" s="519"/>
      <c r="AH616" s="519"/>
      <c r="AI616" s="519"/>
      <c r="AJ616" s="519"/>
      <c r="AK616" s="519"/>
      <c r="AL616" s="519"/>
      <c r="AM616" s="519"/>
      <c r="AN616" s="519">
        <f t="shared" si="409"/>
        <v>0</v>
      </c>
      <c r="AO616" s="514">
        <f t="shared" si="428"/>
        <v>0</v>
      </c>
      <c r="AP616" s="515">
        <f t="shared" si="429"/>
        <v>0</v>
      </c>
      <c r="AQ616" s="516">
        <f t="shared" si="430"/>
        <v>0</v>
      </c>
      <c r="AR616" s="516">
        <f t="shared" si="431"/>
        <v>0</v>
      </c>
      <c r="AS616" s="514">
        <f t="shared" si="432"/>
        <v>0</v>
      </c>
      <c r="AT616" s="516">
        <f t="shared" si="433"/>
        <v>0</v>
      </c>
      <c r="AU616" s="516">
        <f t="shared" si="434"/>
        <v>0</v>
      </c>
      <c r="AV616" s="516">
        <f t="shared" si="435"/>
        <v>0</v>
      </c>
      <c r="AW616" s="516">
        <f t="shared" si="436"/>
        <v>0</v>
      </c>
      <c r="AX616" s="516">
        <f t="shared" si="437"/>
        <v>0</v>
      </c>
      <c r="AY616" s="516">
        <f t="shared" si="438"/>
        <v>0</v>
      </c>
      <c r="AZ616" s="516">
        <f t="shared" si="439"/>
        <v>0</v>
      </c>
    </row>
    <row r="617" spans="1:52">
      <c r="A617" s="520">
        <v>2</v>
      </c>
      <c r="B617" s="522">
        <v>5</v>
      </c>
      <c r="C617" s="522">
        <v>6</v>
      </c>
      <c r="D617" s="522">
        <v>567</v>
      </c>
      <c r="E617" s="522">
        <v>2</v>
      </c>
      <c r="F617" s="522"/>
      <c r="G617" s="521" t="s">
        <v>516</v>
      </c>
      <c r="H617" s="519"/>
      <c r="I617" s="519"/>
      <c r="J617" s="519"/>
      <c r="K617" s="519"/>
      <c r="L617" s="519"/>
      <c r="M617" s="519"/>
      <c r="N617" s="519"/>
      <c r="O617" s="519"/>
      <c r="P617" s="519"/>
      <c r="Q617" s="519"/>
      <c r="R617" s="519"/>
      <c r="S617" s="519"/>
      <c r="T617" s="519"/>
      <c r="U617" s="519"/>
      <c r="V617" s="519"/>
      <c r="W617" s="519"/>
      <c r="X617" s="519"/>
      <c r="Y617" s="519"/>
      <c r="Z617" s="519"/>
      <c r="AA617" s="519"/>
      <c r="AB617" s="519"/>
      <c r="AC617" s="519"/>
      <c r="AD617" s="519"/>
      <c r="AE617" s="519"/>
      <c r="AF617" s="519"/>
      <c r="AG617" s="519"/>
      <c r="AH617" s="519"/>
      <c r="AI617" s="519"/>
      <c r="AJ617" s="519"/>
      <c r="AK617" s="519"/>
      <c r="AL617" s="519"/>
      <c r="AM617" s="519"/>
      <c r="AN617" s="519">
        <f t="shared" si="409"/>
        <v>0</v>
      </c>
      <c r="AO617" s="514">
        <f t="shared" si="428"/>
        <v>0</v>
      </c>
      <c r="AP617" s="515">
        <f t="shared" si="429"/>
        <v>0</v>
      </c>
      <c r="AQ617" s="516">
        <f t="shared" si="430"/>
        <v>0</v>
      </c>
      <c r="AR617" s="516">
        <f t="shared" si="431"/>
        <v>0</v>
      </c>
      <c r="AS617" s="514">
        <f t="shared" si="432"/>
        <v>0</v>
      </c>
      <c r="AT617" s="516">
        <f t="shared" si="433"/>
        <v>0</v>
      </c>
      <c r="AU617" s="516">
        <f t="shared" si="434"/>
        <v>0</v>
      </c>
      <c r="AV617" s="516">
        <f t="shared" si="435"/>
        <v>0</v>
      </c>
      <c r="AW617" s="516">
        <f t="shared" si="436"/>
        <v>0</v>
      </c>
      <c r="AX617" s="516">
        <f t="shared" si="437"/>
        <v>0</v>
      </c>
      <c r="AY617" s="516">
        <f t="shared" si="438"/>
        <v>0</v>
      </c>
      <c r="AZ617" s="516">
        <f t="shared" si="439"/>
        <v>0</v>
      </c>
    </row>
    <row r="618" spans="1:52">
      <c r="A618" s="520">
        <v>2</v>
      </c>
      <c r="B618" s="522">
        <v>5</v>
      </c>
      <c r="C618" s="522">
        <v>6</v>
      </c>
      <c r="D618" s="522">
        <v>569</v>
      </c>
      <c r="E618" s="522"/>
      <c r="F618" s="522"/>
      <c r="G618" s="524" t="s">
        <v>517</v>
      </c>
      <c r="H618" s="518">
        <f>+H619</f>
        <v>0</v>
      </c>
      <c r="I618" s="518">
        <f t="shared" ref="I618:AL618" si="460">+I619</f>
        <v>0</v>
      </c>
      <c r="J618" s="518">
        <f t="shared" si="460"/>
        <v>0</v>
      </c>
      <c r="K618" s="518">
        <f t="shared" si="460"/>
        <v>0</v>
      </c>
      <c r="L618" s="518"/>
      <c r="M618" s="518">
        <f t="shared" si="460"/>
        <v>0</v>
      </c>
      <c r="N618" s="518">
        <f t="shared" si="460"/>
        <v>0</v>
      </c>
      <c r="O618" s="518">
        <f t="shared" si="460"/>
        <v>0</v>
      </c>
      <c r="P618" s="518">
        <f t="shared" si="460"/>
        <v>0</v>
      </c>
      <c r="Q618" s="518">
        <f t="shared" si="460"/>
        <v>0</v>
      </c>
      <c r="R618" s="518">
        <f t="shared" si="460"/>
        <v>0</v>
      </c>
      <c r="S618" s="518">
        <f t="shared" si="460"/>
        <v>0</v>
      </c>
      <c r="T618" s="518">
        <f t="shared" si="460"/>
        <v>0</v>
      </c>
      <c r="U618" s="518">
        <f t="shared" si="460"/>
        <v>0</v>
      </c>
      <c r="V618" s="518">
        <f t="shared" si="460"/>
        <v>0</v>
      </c>
      <c r="W618" s="518">
        <f t="shared" si="460"/>
        <v>0</v>
      </c>
      <c r="X618" s="518">
        <f t="shared" si="460"/>
        <v>0</v>
      </c>
      <c r="Y618" s="518">
        <f t="shared" si="460"/>
        <v>0</v>
      </c>
      <c r="Z618" s="518">
        <f t="shared" si="460"/>
        <v>0</v>
      </c>
      <c r="AA618" s="518">
        <f t="shared" si="460"/>
        <v>0</v>
      </c>
      <c r="AB618" s="518">
        <f t="shared" si="460"/>
        <v>0</v>
      </c>
      <c r="AC618" s="518">
        <f t="shared" si="460"/>
        <v>0</v>
      </c>
      <c r="AD618" s="518">
        <f t="shared" si="460"/>
        <v>0</v>
      </c>
      <c r="AE618" s="518">
        <f t="shared" si="460"/>
        <v>0</v>
      </c>
      <c r="AF618" s="518">
        <f t="shared" si="460"/>
        <v>0</v>
      </c>
      <c r="AG618" s="518">
        <f t="shared" si="460"/>
        <v>0</v>
      </c>
      <c r="AH618" s="518">
        <f t="shared" si="460"/>
        <v>0</v>
      </c>
      <c r="AI618" s="518">
        <f t="shared" si="460"/>
        <v>0</v>
      </c>
      <c r="AJ618" s="518">
        <f t="shared" si="460"/>
        <v>0</v>
      </c>
      <c r="AK618" s="518">
        <f t="shared" si="460"/>
        <v>0</v>
      </c>
      <c r="AL618" s="518">
        <f t="shared" si="460"/>
        <v>0</v>
      </c>
      <c r="AM618" s="518">
        <v>0</v>
      </c>
      <c r="AN618" s="518">
        <f t="shared" si="409"/>
        <v>0</v>
      </c>
      <c r="AO618" s="514">
        <f t="shared" si="428"/>
        <v>0</v>
      </c>
      <c r="AP618" s="515">
        <f t="shared" si="429"/>
        <v>0</v>
      </c>
      <c r="AQ618" s="516">
        <f t="shared" si="430"/>
        <v>0</v>
      </c>
      <c r="AR618" s="516">
        <f t="shared" si="431"/>
        <v>0</v>
      </c>
      <c r="AS618" s="514">
        <f t="shared" si="432"/>
        <v>0</v>
      </c>
      <c r="AT618" s="516">
        <f t="shared" si="433"/>
        <v>0</v>
      </c>
      <c r="AU618" s="516">
        <f t="shared" si="434"/>
        <v>0</v>
      </c>
      <c r="AV618" s="516">
        <f t="shared" si="435"/>
        <v>0</v>
      </c>
      <c r="AW618" s="516">
        <f t="shared" si="436"/>
        <v>0</v>
      </c>
      <c r="AX618" s="516">
        <f t="shared" si="437"/>
        <v>0</v>
      </c>
      <c r="AY618" s="516">
        <f t="shared" si="438"/>
        <v>0</v>
      </c>
      <c r="AZ618" s="516">
        <f t="shared" si="439"/>
        <v>0</v>
      </c>
    </row>
    <row r="619" spans="1:52">
      <c r="A619" s="520">
        <v>2</v>
      </c>
      <c r="B619" s="522">
        <v>5</v>
      </c>
      <c r="C619" s="522">
        <v>6</v>
      </c>
      <c r="D619" s="522">
        <v>569</v>
      </c>
      <c r="E619" s="522">
        <v>1</v>
      </c>
      <c r="F619" s="522"/>
      <c r="G619" s="521" t="s">
        <v>518</v>
      </c>
      <c r="H619" s="519"/>
      <c r="I619" s="519"/>
      <c r="J619" s="519"/>
      <c r="K619" s="519"/>
      <c r="L619" s="519"/>
      <c r="M619" s="519"/>
      <c r="N619" s="519"/>
      <c r="O619" s="519"/>
      <c r="P619" s="519"/>
      <c r="Q619" s="519"/>
      <c r="R619" s="519"/>
      <c r="S619" s="519"/>
      <c r="T619" s="519"/>
      <c r="U619" s="519"/>
      <c r="V619" s="519"/>
      <c r="W619" s="519"/>
      <c r="X619" s="519"/>
      <c r="Y619" s="519"/>
      <c r="Z619" s="519"/>
      <c r="AA619" s="519"/>
      <c r="AB619" s="519"/>
      <c r="AC619" s="519"/>
      <c r="AD619" s="519"/>
      <c r="AE619" s="519"/>
      <c r="AF619" s="519"/>
      <c r="AG619" s="519"/>
      <c r="AH619" s="519"/>
      <c r="AI619" s="519"/>
      <c r="AJ619" s="519"/>
      <c r="AK619" s="519"/>
      <c r="AL619" s="519"/>
      <c r="AM619" s="519"/>
      <c r="AN619" s="519">
        <f t="shared" si="409"/>
        <v>0</v>
      </c>
      <c r="AO619" s="514">
        <f t="shared" si="428"/>
        <v>0</v>
      </c>
      <c r="AP619" s="515">
        <f t="shared" si="429"/>
        <v>0</v>
      </c>
      <c r="AQ619" s="516">
        <f t="shared" si="430"/>
        <v>0</v>
      </c>
      <c r="AR619" s="516">
        <f t="shared" si="431"/>
        <v>0</v>
      </c>
      <c r="AS619" s="514">
        <f t="shared" si="432"/>
        <v>0</v>
      </c>
      <c r="AT619" s="516">
        <f t="shared" si="433"/>
        <v>0</v>
      </c>
      <c r="AU619" s="516">
        <f t="shared" si="434"/>
        <v>0</v>
      </c>
      <c r="AV619" s="516">
        <f t="shared" si="435"/>
        <v>0</v>
      </c>
      <c r="AW619" s="516">
        <f t="shared" si="436"/>
        <v>0</v>
      </c>
      <c r="AX619" s="516">
        <f t="shared" si="437"/>
        <v>0</v>
      </c>
      <c r="AY619" s="516">
        <f t="shared" si="438"/>
        <v>0</v>
      </c>
      <c r="AZ619" s="516">
        <f t="shared" si="439"/>
        <v>0</v>
      </c>
    </row>
    <row r="620" spans="1:52">
      <c r="A620" s="520">
        <v>2</v>
      </c>
      <c r="B620" s="522">
        <v>5</v>
      </c>
      <c r="C620" s="522">
        <v>6</v>
      </c>
      <c r="D620" s="522">
        <v>568</v>
      </c>
      <c r="E620" s="522"/>
      <c r="F620" s="522"/>
      <c r="G620" s="524" t="s">
        <v>519</v>
      </c>
      <c r="H620" s="518">
        <f>+H621+H622</f>
        <v>0</v>
      </c>
      <c r="I620" s="518">
        <f t="shared" ref="I620:AL620" si="461">+I621+I622</f>
        <v>0</v>
      </c>
      <c r="J620" s="518">
        <f t="shared" si="461"/>
        <v>0</v>
      </c>
      <c r="K620" s="518">
        <f t="shared" si="461"/>
        <v>0</v>
      </c>
      <c r="L620" s="518"/>
      <c r="M620" s="518">
        <f t="shared" ref="M620:AJ620" si="462">+M621+M622</f>
        <v>0</v>
      </c>
      <c r="N620" s="518">
        <f t="shared" si="462"/>
        <v>0</v>
      </c>
      <c r="O620" s="518">
        <f t="shared" si="462"/>
        <v>0</v>
      </c>
      <c r="P620" s="518">
        <f t="shared" si="462"/>
        <v>0</v>
      </c>
      <c r="Q620" s="518">
        <f t="shared" si="462"/>
        <v>0</v>
      </c>
      <c r="R620" s="518">
        <f t="shared" si="462"/>
        <v>0</v>
      </c>
      <c r="S620" s="518">
        <f t="shared" si="462"/>
        <v>0</v>
      </c>
      <c r="T620" s="518">
        <f t="shared" si="462"/>
        <v>0</v>
      </c>
      <c r="U620" s="518">
        <f t="shared" si="462"/>
        <v>0</v>
      </c>
      <c r="V620" s="518">
        <f t="shared" si="462"/>
        <v>0</v>
      </c>
      <c r="W620" s="518">
        <f t="shared" si="462"/>
        <v>0</v>
      </c>
      <c r="X620" s="518">
        <f t="shared" si="462"/>
        <v>0</v>
      </c>
      <c r="Y620" s="518">
        <f t="shared" si="462"/>
        <v>0</v>
      </c>
      <c r="Z620" s="518">
        <f t="shared" si="462"/>
        <v>0</v>
      </c>
      <c r="AA620" s="518">
        <f t="shared" si="462"/>
        <v>0</v>
      </c>
      <c r="AB620" s="518">
        <f t="shared" si="462"/>
        <v>0</v>
      </c>
      <c r="AC620" s="518">
        <f t="shared" si="462"/>
        <v>0</v>
      </c>
      <c r="AD620" s="518">
        <f t="shared" si="462"/>
        <v>0</v>
      </c>
      <c r="AE620" s="518">
        <f t="shared" si="462"/>
        <v>0</v>
      </c>
      <c r="AF620" s="518">
        <f t="shared" si="462"/>
        <v>0</v>
      </c>
      <c r="AG620" s="518">
        <f t="shared" si="462"/>
        <v>0</v>
      </c>
      <c r="AH620" s="518">
        <f t="shared" si="462"/>
        <v>0</v>
      </c>
      <c r="AI620" s="518">
        <f t="shared" si="462"/>
        <v>0</v>
      </c>
      <c r="AJ620" s="518">
        <f t="shared" si="462"/>
        <v>0</v>
      </c>
      <c r="AK620" s="518">
        <f t="shared" si="461"/>
        <v>0</v>
      </c>
      <c r="AL620" s="518">
        <f t="shared" si="461"/>
        <v>0</v>
      </c>
      <c r="AM620" s="518">
        <v>0</v>
      </c>
      <c r="AN620" s="518">
        <f t="shared" si="409"/>
        <v>0</v>
      </c>
      <c r="AO620" s="514">
        <f t="shared" si="428"/>
        <v>0</v>
      </c>
      <c r="AP620" s="515">
        <f t="shared" si="429"/>
        <v>0</v>
      </c>
      <c r="AQ620" s="516">
        <f t="shared" si="430"/>
        <v>0</v>
      </c>
      <c r="AR620" s="516">
        <f t="shared" si="431"/>
        <v>0</v>
      </c>
      <c r="AS620" s="514">
        <f t="shared" si="432"/>
        <v>0</v>
      </c>
      <c r="AT620" s="516">
        <f t="shared" si="433"/>
        <v>0</v>
      </c>
      <c r="AU620" s="516">
        <f t="shared" si="434"/>
        <v>0</v>
      </c>
      <c r="AV620" s="516">
        <f t="shared" si="435"/>
        <v>0</v>
      </c>
      <c r="AW620" s="516">
        <f t="shared" si="436"/>
        <v>0</v>
      </c>
      <c r="AX620" s="516">
        <f t="shared" si="437"/>
        <v>0</v>
      </c>
      <c r="AY620" s="516">
        <f t="shared" si="438"/>
        <v>0</v>
      </c>
      <c r="AZ620" s="516">
        <f t="shared" si="439"/>
        <v>0</v>
      </c>
    </row>
    <row r="621" spans="1:52">
      <c r="A621" s="520">
        <v>2</v>
      </c>
      <c r="B621" s="522">
        <v>5</v>
      </c>
      <c r="C621" s="522">
        <v>6</v>
      </c>
      <c r="D621" s="522">
        <v>568</v>
      </c>
      <c r="E621" s="522">
        <v>1</v>
      </c>
      <c r="F621" s="522"/>
      <c r="G621" s="521" t="s">
        <v>520</v>
      </c>
      <c r="H621" s="519"/>
      <c r="I621" s="519"/>
      <c r="J621" s="519"/>
      <c r="K621" s="519"/>
      <c r="L621" s="519"/>
      <c r="M621" s="519"/>
      <c r="N621" s="519"/>
      <c r="O621" s="519"/>
      <c r="P621" s="519"/>
      <c r="Q621" s="519"/>
      <c r="R621" s="519"/>
      <c r="S621" s="519"/>
      <c r="T621" s="519"/>
      <c r="U621" s="519"/>
      <c r="V621" s="519"/>
      <c r="W621" s="519"/>
      <c r="X621" s="519"/>
      <c r="Y621" s="519"/>
      <c r="Z621" s="519"/>
      <c r="AA621" s="519"/>
      <c r="AB621" s="519"/>
      <c r="AC621" s="519"/>
      <c r="AD621" s="519"/>
      <c r="AE621" s="519"/>
      <c r="AF621" s="519"/>
      <c r="AG621" s="519"/>
      <c r="AH621" s="519"/>
      <c r="AI621" s="519"/>
      <c r="AJ621" s="519"/>
      <c r="AK621" s="519"/>
      <c r="AL621" s="519"/>
      <c r="AM621" s="519"/>
      <c r="AN621" s="519">
        <f t="shared" si="409"/>
        <v>0</v>
      </c>
      <c r="AO621" s="514">
        <f t="shared" si="428"/>
        <v>0</v>
      </c>
      <c r="AP621" s="515">
        <f t="shared" si="429"/>
        <v>0</v>
      </c>
      <c r="AQ621" s="516">
        <f t="shared" si="430"/>
        <v>0</v>
      </c>
      <c r="AR621" s="516">
        <f t="shared" si="431"/>
        <v>0</v>
      </c>
      <c r="AS621" s="514">
        <f t="shared" si="432"/>
        <v>0</v>
      </c>
      <c r="AT621" s="516">
        <f t="shared" si="433"/>
        <v>0</v>
      </c>
      <c r="AU621" s="516">
        <f t="shared" si="434"/>
        <v>0</v>
      </c>
      <c r="AV621" s="516">
        <f t="shared" si="435"/>
        <v>0</v>
      </c>
      <c r="AW621" s="516">
        <f t="shared" si="436"/>
        <v>0</v>
      </c>
      <c r="AX621" s="516">
        <f t="shared" si="437"/>
        <v>0</v>
      </c>
      <c r="AY621" s="516">
        <f t="shared" si="438"/>
        <v>0</v>
      </c>
      <c r="AZ621" s="516">
        <f t="shared" si="439"/>
        <v>0</v>
      </c>
    </row>
    <row r="622" spans="1:52">
      <c r="A622" s="520">
        <v>2</v>
      </c>
      <c r="B622" s="522">
        <v>5</v>
      </c>
      <c r="C622" s="522">
        <v>6</v>
      </c>
      <c r="D622" s="522">
        <v>568</v>
      </c>
      <c r="E622" s="522">
        <v>2</v>
      </c>
      <c r="F622" s="522"/>
      <c r="G622" s="521" t="s">
        <v>521</v>
      </c>
      <c r="H622" s="519"/>
      <c r="I622" s="519"/>
      <c r="J622" s="519"/>
      <c r="K622" s="519"/>
      <c r="L622" s="519"/>
      <c r="M622" s="519"/>
      <c r="N622" s="519"/>
      <c r="O622" s="519"/>
      <c r="P622" s="519"/>
      <c r="Q622" s="519"/>
      <c r="R622" s="519"/>
      <c r="S622" s="519"/>
      <c r="T622" s="519"/>
      <c r="U622" s="519"/>
      <c r="V622" s="519"/>
      <c r="W622" s="519"/>
      <c r="X622" s="519"/>
      <c r="Y622" s="519"/>
      <c r="Z622" s="519"/>
      <c r="AA622" s="519"/>
      <c r="AB622" s="519"/>
      <c r="AC622" s="519"/>
      <c r="AD622" s="519"/>
      <c r="AE622" s="519"/>
      <c r="AF622" s="519"/>
      <c r="AG622" s="519"/>
      <c r="AH622" s="519"/>
      <c r="AI622" s="519"/>
      <c r="AJ622" s="519"/>
      <c r="AK622" s="519"/>
      <c r="AL622" s="519"/>
      <c r="AM622" s="519"/>
      <c r="AN622" s="519">
        <f t="shared" si="409"/>
        <v>0</v>
      </c>
      <c r="AO622" s="514">
        <f t="shared" si="428"/>
        <v>0</v>
      </c>
      <c r="AP622" s="515">
        <f t="shared" si="429"/>
        <v>0</v>
      </c>
      <c r="AQ622" s="516">
        <f t="shared" si="430"/>
        <v>0</v>
      </c>
      <c r="AR622" s="516">
        <f t="shared" si="431"/>
        <v>0</v>
      </c>
      <c r="AS622" s="514">
        <f t="shared" si="432"/>
        <v>0</v>
      </c>
      <c r="AT622" s="516">
        <f t="shared" si="433"/>
        <v>0</v>
      </c>
      <c r="AU622" s="516">
        <f t="shared" si="434"/>
        <v>0</v>
      </c>
      <c r="AV622" s="516">
        <f t="shared" si="435"/>
        <v>0</v>
      </c>
      <c r="AW622" s="516">
        <f t="shared" si="436"/>
        <v>0</v>
      </c>
      <c r="AX622" s="516">
        <f t="shared" si="437"/>
        <v>0</v>
      </c>
      <c r="AY622" s="516">
        <f t="shared" si="438"/>
        <v>0</v>
      </c>
      <c r="AZ622" s="516">
        <f t="shared" si="439"/>
        <v>0</v>
      </c>
    </row>
    <row r="623" spans="1:52">
      <c r="A623" s="520">
        <v>2</v>
      </c>
      <c r="B623" s="522">
        <v>5</v>
      </c>
      <c r="C623" s="522">
        <v>7</v>
      </c>
      <c r="D623" s="522"/>
      <c r="E623" s="522"/>
      <c r="F623" s="522"/>
      <c r="G623" s="524" t="s">
        <v>522</v>
      </c>
      <c r="H623" s="517">
        <f>+H624+H627+H629+H631+H634+H636+H639+H642+H644</f>
        <v>0</v>
      </c>
      <c r="I623" s="517">
        <f t="shared" ref="I623:AL623" si="463">+I624+I627+I629+I631+I634+I636+I639+I642+I644</f>
        <v>0</v>
      </c>
      <c r="J623" s="517">
        <f t="shared" si="463"/>
        <v>0</v>
      </c>
      <c r="K623" s="517">
        <f t="shared" si="463"/>
        <v>0</v>
      </c>
      <c r="L623" s="517"/>
      <c r="M623" s="517">
        <f t="shared" ref="M623:AJ623" si="464">+M624+M627+M629+M631+M634+M636+M639+M642+M644</f>
        <v>0</v>
      </c>
      <c r="N623" s="517">
        <f t="shared" si="464"/>
        <v>0</v>
      </c>
      <c r="O623" s="517">
        <f t="shared" si="464"/>
        <v>0</v>
      </c>
      <c r="P623" s="517">
        <f t="shared" si="464"/>
        <v>0</v>
      </c>
      <c r="Q623" s="517">
        <f t="shared" si="464"/>
        <v>0</v>
      </c>
      <c r="R623" s="517">
        <f t="shared" si="464"/>
        <v>0</v>
      </c>
      <c r="S623" s="517">
        <f t="shared" si="464"/>
        <v>0</v>
      </c>
      <c r="T623" s="517">
        <f t="shared" si="464"/>
        <v>0</v>
      </c>
      <c r="U623" s="517">
        <f t="shared" si="464"/>
        <v>0</v>
      </c>
      <c r="V623" s="517">
        <f t="shared" si="464"/>
        <v>0</v>
      </c>
      <c r="W623" s="517">
        <f t="shared" si="464"/>
        <v>0</v>
      </c>
      <c r="X623" s="517">
        <f t="shared" si="464"/>
        <v>0</v>
      </c>
      <c r="Y623" s="517">
        <f t="shared" si="464"/>
        <v>0</v>
      </c>
      <c r="Z623" s="517">
        <f t="shared" si="464"/>
        <v>0</v>
      </c>
      <c r="AA623" s="517">
        <f t="shared" si="464"/>
        <v>0</v>
      </c>
      <c r="AB623" s="517">
        <f t="shared" si="464"/>
        <v>0</v>
      </c>
      <c r="AC623" s="517">
        <f t="shared" si="464"/>
        <v>0</v>
      </c>
      <c r="AD623" s="517">
        <f t="shared" si="464"/>
        <v>0</v>
      </c>
      <c r="AE623" s="517">
        <f t="shared" si="464"/>
        <v>0</v>
      </c>
      <c r="AF623" s="517">
        <f t="shared" si="464"/>
        <v>0</v>
      </c>
      <c r="AG623" s="517">
        <f t="shared" si="464"/>
        <v>0</v>
      </c>
      <c r="AH623" s="517">
        <f t="shared" si="464"/>
        <v>0</v>
      </c>
      <c r="AI623" s="517">
        <f t="shared" si="464"/>
        <v>0</v>
      </c>
      <c r="AJ623" s="517">
        <f t="shared" si="464"/>
        <v>0</v>
      </c>
      <c r="AK623" s="517">
        <f t="shared" si="463"/>
        <v>0</v>
      </c>
      <c r="AL623" s="517">
        <f t="shared" si="463"/>
        <v>0</v>
      </c>
      <c r="AM623" s="517">
        <v>0</v>
      </c>
      <c r="AN623" s="517">
        <f t="shared" si="409"/>
        <v>0</v>
      </c>
      <c r="AO623" s="514">
        <f t="shared" si="428"/>
        <v>0</v>
      </c>
      <c r="AP623" s="515">
        <f t="shared" si="429"/>
        <v>0</v>
      </c>
      <c r="AQ623" s="516">
        <f t="shared" si="430"/>
        <v>0</v>
      </c>
      <c r="AR623" s="516">
        <f t="shared" si="431"/>
        <v>0</v>
      </c>
      <c r="AS623" s="514">
        <f t="shared" si="432"/>
        <v>0</v>
      </c>
      <c r="AT623" s="516">
        <f t="shared" si="433"/>
        <v>0</v>
      </c>
      <c r="AU623" s="516">
        <f t="shared" si="434"/>
        <v>0</v>
      </c>
      <c r="AV623" s="516">
        <f t="shared" si="435"/>
        <v>0</v>
      </c>
      <c r="AW623" s="516">
        <f t="shared" si="436"/>
        <v>0</v>
      </c>
      <c r="AX623" s="516">
        <f t="shared" si="437"/>
        <v>0</v>
      </c>
      <c r="AY623" s="516">
        <f t="shared" si="438"/>
        <v>0</v>
      </c>
      <c r="AZ623" s="516">
        <f t="shared" si="439"/>
        <v>0</v>
      </c>
    </row>
    <row r="624" spans="1:52">
      <c r="A624" s="520">
        <v>2</v>
      </c>
      <c r="B624" s="522">
        <v>5</v>
      </c>
      <c r="C624" s="522">
        <v>7</v>
      </c>
      <c r="D624" s="522">
        <v>571</v>
      </c>
      <c r="E624" s="522"/>
      <c r="F624" s="522"/>
      <c r="G624" s="524" t="s">
        <v>523</v>
      </c>
      <c r="H624" s="518">
        <f>+H625+H626</f>
        <v>0</v>
      </c>
      <c r="I624" s="518">
        <f t="shared" ref="I624:AL624" si="465">+I625+I626</f>
        <v>0</v>
      </c>
      <c r="J624" s="518">
        <f t="shared" si="465"/>
        <v>0</v>
      </c>
      <c r="K624" s="518">
        <f t="shared" si="465"/>
        <v>0</v>
      </c>
      <c r="L624" s="518"/>
      <c r="M624" s="518">
        <f t="shared" ref="M624:AJ624" si="466">+M625+M626</f>
        <v>0</v>
      </c>
      <c r="N624" s="518">
        <f t="shared" si="466"/>
        <v>0</v>
      </c>
      <c r="O624" s="518">
        <f t="shared" si="466"/>
        <v>0</v>
      </c>
      <c r="P624" s="518">
        <f t="shared" si="466"/>
        <v>0</v>
      </c>
      <c r="Q624" s="518">
        <f t="shared" si="466"/>
        <v>0</v>
      </c>
      <c r="R624" s="518">
        <f t="shared" si="466"/>
        <v>0</v>
      </c>
      <c r="S624" s="518">
        <f t="shared" si="466"/>
        <v>0</v>
      </c>
      <c r="T624" s="518">
        <f t="shared" si="466"/>
        <v>0</v>
      </c>
      <c r="U624" s="518">
        <f t="shared" si="466"/>
        <v>0</v>
      </c>
      <c r="V624" s="518">
        <f t="shared" si="466"/>
        <v>0</v>
      </c>
      <c r="W624" s="518">
        <f t="shared" si="466"/>
        <v>0</v>
      </c>
      <c r="X624" s="518">
        <f t="shared" si="466"/>
        <v>0</v>
      </c>
      <c r="Y624" s="518">
        <f t="shared" si="466"/>
        <v>0</v>
      </c>
      <c r="Z624" s="518">
        <f t="shared" si="466"/>
        <v>0</v>
      </c>
      <c r="AA624" s="518">
        <f t="shared" si="466"/>
        <v>0</v>
      </c>
      <c r="AB624" s="518">
        <f t="shared" si="466"/>
        <v>0</v>
      </c>
      <c r="AC624" s="518">
        <f t="shared" si="466"/>
        <v>0</v>
      </c>
      <c r="AD624" s="518">
        <f t="shared" si="466"/>
        <v>0</v>
      </c>
      <c r="AE624" s="518">
        <f t="shared" si="466"/>
        <v>0</v>
      </c>
      <c r="AF624" s="518">
        <f t="shared" si="466"/>
        <v>0</v>
      </c>
      <c r="AG624" s="518">
        <f t="shared" si="466"/>
        <v>0</v>
      </c>
      <c r="AH624" s="518">
        <f t="shared" si="466"/>
        <v>0</v>
      </c>
      <c r="AI624" s="518">
        <f t="shared" si="466"/>
        <v>0</v>
      </c>
      <c r="AJ624" s="518">
        <f t="shared" si="466"/>
        <v>0</v>
      </c>
      <c r="AK624" s="518">
        <f t="shared" si="465"/>
        <v>0</v>
      </c>
      <c r="AL624" s="518">
        <f t="shared" si="465"/>
        <v>0</v>
      </c>
      <c r="AM624" s="518">
        <v>0</v>
      </c>
      <c r="AN624" s="518">
        <f t="shared" ref="AN624:AN655" si="467">SUM(H624:AL624)</f>
        <v>0</v>
      </c>
      <c r="AO624" s="514">
        <f t="shared" si="428"/>
        <v>0</v>
      </c>
      <c r="AP624" s="515">
        <f t="shared" si="429"/>
        <v>0</v>
      </c>
      <c r="AQ624" s="516">
        <f t="shared" si="430"/>
        <v>0</v>
      </c>
      <c r="AR624" s="516">
        <f t="shared" si="431"/>
        <v>0</v>
      </c>
      <c r="AS624" s="514">
        <f t="shared" si="432"/>
        <v>0</v>
      </c>
      <c r="AT624" s="516">
        <f t="shared" si="433"/>
        <v>0</v>
      </c>
      <c r="AU624" s="516">
        <f t="shared" si="434"/>
        <v>0</v>
      </c>
      <c r="AV624" s="516">
        <f t="shared" si="435"/>
        <v>0</v>
      </c>
      <c r="AW624" s="516">
        <f t="shared" si="436"/>
        <v>0</v>
      </c>
      <c r="AX624" s="516">
        <f t="shared" si="437"/>
        <v>0</v>
      </c>
      <c r="AY624" s="516">
        <f t="shared" si="438"/>
        <v>0</v>
      </c>
      <c r="AZ624" s="516">
        <f t="shared" si="439"/>
        <v>0</v>
      </c>
    </row>
    <row r="625" spans="1:52">
      <c r="A625" s="520">
        <v>2</v>
      </c>
      <c r="B625" s="522">
        <v>5</v>
      </c>
      <c r="C625" s="522">
        <v>7</v>
      </c>
      <c r="D625" s="522"/>
      <c r="E625" s="522"/>
      <c r="F625" s="522"/>
      <c r="G625" s="521" t="s">
        <v>524</v>
      </c>
      <c r="H625" s="519"/>
      <c r="I625" s="519"/>
      <c r="J625" s="519"/>
      <c r="K625" s="519"/>
      <c r="L625" s="519"/>
      <c r="M625" s="519"/>
      <c r="N625" s="519"/>
      <c r="O625" s="519"/>
      <c r="P625" s="519"/>
      <c r="Q625" s="519"/>
      <c r="R625" s="519"/>
      <c r="S625" s="519"/>
      <c r="T625" s="519"/>
      <c r="U625" s="519"/>
      <c r="V625" s="519"/>
      <c r="W625" s="519"/>
      <c r="X625" s="519"/>
      <c r="Y625" s="519"/>
      <c r="Z625" s="519"/>
      <c r="AA625" s="519"/>
      <c r="AB625" s="519"/>
      <c r="AC625" s="519"/>
      <c r="AD625" s="519"/>
      <c r="AE625" s="519"/>
      <c r="AF625" s="519"/>
      <c r="AG625" s="519"/>
      <c r="AH625" s="519"/>
      <c r="AI625" s="519"/>
      <c r="AJ625" s="519"/>
      <c r="AK625" s="519"/>
      <c r="AL625" s="519"/>
      <c r="AM625" s="519"/>
      <c r="AN625" s="519">
        <f t="shared" si="467"/>
        <v>0</v>
      </c>
      <c r="AO625" s="514">
        <f t="shared" si="428"/>
        <v>0</v>
      </c>
      <c r="AP625" s="515">
        <f t="shared" si="429"/>
        <v>0</v>
      </c>
      <c r="AQ625" s="516">
        <f t="shared" si="430"/>
        <v>0</v>
      </c>
      <c r="AR625" s="516">
        <f t="shared" si="431"/>
        <v>0</v>
      </c>
      <c r="AS625" s="514">
        <f t="shared" si="432"/>
        <v>0</v>
      </c>
      <c r="AT625" s="516">
        <f t="shared" si="433"/>
        <v>0</v>
      </c>
      <c r="AU625" s="516">
        <f t="shared" si="434"/>
        <v>0</v>
      </c>
      <c r="AV625" s="516">
        <f t="shared" si="435"/>
        <v>0</v>
      </c>
      <c r="AW625" s="516">
        <f t="shared" si="436"/>
        <v>0</v>
      </c>
      <c r="AX625" s="516">
        <f t="shared" si="437"/>
        <v>0</v>
      </c>
      <c r="AY625" s="516">
        <f t="shared" si="438"/>
        <v>0</v>
      </c>
      <c r="AZ625" s="516">
        <f t="shared" si="439"/>
        <v>0</v>
      </c>
    </row>
    <row r="626" spans="1:52">
      <c r="A626" s="520">
        <v>2</v>
      </c>
      <c r="B626" s="522">
        <v>5</v>
      </c>
      <c r="C626" s="522">
        <v>7</v>
      </c>
      <c r="D626" s="522"/>
      <c r="E626" s="522"/>
      <c r="F626" s="522"/>
      <c r="G626" s="521" t="s">
        <v>525</v>
      </c>
      <c r="H626" s="519"/>
      <c r="I626" s="519"/>
      <c r="J626" s="519"/>
      <c r="K626" s="519"/>
      <c r="L626" s="519"/>
      <c r="M626" s="519"/>
      <c r="N626" s="519"/>
      <c r="O626" s="519"/>
      <c r="P626" s="519"/>
      <c r="Q626" s="519"/>
      <c r="R626" s="519"/>
      <c r="S626" s="519"/>
      <c r="T626" s="519"/>
      <c r="U626" s="519"/>
      <c r="V626" s="519"/>
      <c r="W626" s="519"/>
      <c r="X626" s="519"/>
      <c r="Y626" s="519"/>
      <c r="Z626" s="519"/>
      <c r="AA626" s="519"/>
      <c r="AB626" s="519"/>
      <c r="AC626" s="519"/>
      <c r="AD626" s="519"/>
      <c r="AE626" s="519"/>
      <c r="AF626" s="519"/>
      <c r="AG626" s="519"/>
      <c r="AH626" s="519"/>
      <c r="AI626" s="519"/>
      <c r="AJ626" s="519"/>
      <c r="AK626" s="519"/>
      <c r="AL626" s="519"/>
      <c r="AM626" s="519"/>
      <c r="AN626" s="519">
        <f t="shared" si="467"/>
        <v>0</v>
      </c>
      <c r="AO626" s="514">
        <f t="shared" si="428"/>
        <v>0</v>
      </c>
      <c r="AP626" s="515">
        <f t="shared" si="429"/>
        <v>0</v>
      </c>
      <c r="AQ626" s="516">
        <f t="shared" si="430"/>
        <v>0</v>
      </c>
      <c r="AR626" s="516">
        <f t="shared" si="431"/>
        <v>0</v>
      </c>
      <c r="AS626" s="514">
        <f t="shared" si="432"/>
        <v>0</v>
      </c>
      <c r="AT626" s="516">
        <f t="shared" si="433"/>
        <v>0</v>
      </c>
      <c r="AU626" s="516">
        <f t="shared" si="434"/>
        <v>0</v>
      </c>
      <c r="AV626" s="516">
        <f t="shared" si="435"/>
        <v>0</v>
      </c>
      <c r="AW626" s="516">
        <f t="shared" si="436"/>
        <v>0</v>
      </c>
      <c r="AX626" s="516">
        <f t="shared" si="437"/>
        <v>0</v>
      </c>
      <c r="AY626" s="516">
        <f t="shared" si="438"/>
        <v>0</v>
      </c>
      <c r="AZ626" s="516">
        <f t="shared" si="439"/>
        <v>0</v>
      </c>
    </row>
    <row r="627" spans="1:52">
      <c r="A627" s="520">
        <v>2</v>
      </c>
      <c r="B627" s="522">
        <v>5</v>
      </c>
      <c r="C627" s="522">
        <v>7</v>
      </c>
      <c r="D627" s="522">
        <v>572</v>
      </c>
      <c r="E627" s="522"/>
      <c r="F627" s="522"/>
      <c r="G627" s="524" t="s">
        <v>526</v>
      </c>
      <c r="H627" s="518">
        <f>+H628</f>
        <v>0</v>
      </c>
      <c r="I627" s="518">
        <f t="shared" ref="I627:AL627" si="468">+I628</f>
        <v>0</v>
      </c>
      <c r="J627" s="518">
        <f t="shared" si="468"/>
        <v>0</v>
      </c>
      <c r="K627" s="518">
        <f t="shared" si="468"/>
        <v>0</v>
      </c>
      <c r="L627" s="518"/>
      <c r="M627" s="518">
        <f t="shared" si="468"/>
        <v>0</v>
      </c>
      <c r="N627" s="518">
        <f t="shared" si="468"/>
        <v>0</v>
      </c>
      <c r="O627" s="518">
        <f t="shared" si="468"/>
        <v>0</v>
      </c>
      <c r="P627" s="518">
        <f t="shared" si="468"/>
        <v>0</v>
      </c>
      <c r="Q627" s="518">
        <f t="shared" si="468"/>
        <v>0</v>
      </c>
      <c r="R627" s="518">
        <f t="shared" si="468"/>
        <v>0</v>
      </c>
      <c r="S627" s="518">
        <f t="shared" si="468"/>
        <v>0</v>
      </c>
      <c r="T627" s="518">
        <f t="shared" si="468"/>
        <v>0</v>
      </c>
      <c r="U627" s="518">
        <f t="shared" si="468"/>
        <v>0</v>
      </c>
      <c r="V627" s="518">
        <f t="shared" si="468"/>
        <v>0</v>
      </c>
      <c r="W627" s="518">
        <f t="shared" si="468"/>
        <v>0</v>
      </c>
      <c r="X627" s="518">
        <f t="shared" si="468"/>
        <v>0</v>
      </c>
      <c r="Y627" s="518">
        <f t="shared" si="468"/>
        <v>0</v>
      </c>
      <c r="Z627" s="518">
        <f t="shared" si="468"/>
        <v>0</v>
      </c>
      <c r="AA627" s="518">
        <f t="shared" si="468"/>
        <v>0</v>
      </c>
      <c r="AB627" s="518">
        <f t="shared" si="468"/>
        <v>0</v>
      </c>
      <c r="AC627" s="518">
        <f t="shared" si="468"/>
        <v>0</v>
      </c>
      <c r="AD627" s="518">
        <f t="shared" si="468"/>
        <v>0</v>
      </c>
      <c r="AE627" s="518">
        <f t="shared" si="468"/>
        <v>0</v>
      </c>
      <c r="AF627" s="518">
        <f t="shared" si="468"/>
        <v>0</v>
      </c>
      <c r="AG627" s="518">
        <f t="shared" si="468"/>
        <v>0</v>
      </c>
      <c r="AH627" s="518">
        <f t="shared" si="468"/>
        <v>0</v>
      </c>
      <c r="AI627" s="518">
        <f t="shared" si="468"/>
        <v>0</v>
      </c>
      <c r="AJ627" s="518">
        <f t="shared" si="468"/>
        <v>0</v>
      </c>
      <c r="AK627" s="518">
        <f t="shared" si="468"/>
        <v>0</v>
      </c>
      <c r="AL627" s="518">
        <f t="shared" si="468"/>
        <v>0</v>
      </c>
      <c r="AM627" s="518">
        <v>0</v>
      </c>
      <c r="AN627" s="518">
        <f t="shared" si="467"/>
        <v>0</v>
      </c>
      <c r="AO627" s="514">
        <f t="shared" si="428"/>
        <v>0</v>
      </c>
      <c r="AP627" s="515">
        <f t="shared" si="429"/>
        <v>0</v>
      </c>
      <c r="AQ627" s="516">
        <f t="shared" si="430"/>
        <v>0</v>
      </c>
      <c r="AR627" s="516">
        <f t="shared" si="431"/>
        <v>0</v>
      </c>
      <c r="AS627" s="514">
        <f t="shared" si="432"/>
        <v>0</v>
      </c>
      <c r="AT627" s="516">
        <f t="shared" si="433"/>
        <v>0</v>
      </c>
      <c r="AU627" s="516">
        <f t="shared" si="434"/>
        <v>0</v>
      </c>
      <c r="AV627" s="516">
        <f t="shared" si="435"/>
        <v>0</v>
      </c>
      <c r="AW627" s="516">
        <f t="shared" si="436"/>
        <v>0</v>
      </c>
      <c r="AX627" s="516">
        <f t="shared" si="437"/>
        <v>0</v>
      </c>
      <c r="AY627" s="516">
        <f t="shared" si="438"/>
        <v>0</v>
      </c>
      <c r="AZ627" s="516">
        <f t="shared" si="439"/>
        <v>0</v>
      </c>
    </row>
    <row r="628" spans="1:52">
      <c r="A628" s="520">
        <v>2</v>
      </c>
      <c r="B628" s="522">
        <v>5</v>
      </c>
      <c r="C628" s="522">
        <v>7</v>
      </c>
      <c r="D628" s="522"/>
      <c r="E628" s="522"/>
      <c r="F628" s="522"/>
      <c r="G628" s="521" t="s">
        <v>524</v>
      </c>
      <c r="H628" s="519"/>
      <c r="I628" s="519"/>
      <c r="J628" s="519"/>
      <c r="K628" s="519"/>
      <c r="L628" s="519"/>
      <c r="M628" s="519"/>
      <c r="N628" s="519"/>
      <c r="O628" s="519"/>
      <c r="P628" s="519"/>
      <c r="Q628" s="519"/>
      <c r="R628" s="519"/>
      <c r="S628" s="519"/>
      <c r="T628" s="519"/>
      <c r="U628" s="519"/>
      <c r="V628" s="519"/>
      <c r="W628" s="519"/>
      <c r="X628" s="519"/>
      <c r="Y628" s="519"/>
      <c r="Z628" s="519"/>
      <c r="AA628" s="519"/>
      <c r="AB628" s="519"/>
      <c r="AC628" s="519"/>
      <c r="AD628" s="519"/>
      <c r="AE628" s="519"/>
      <c r="AF628" s="519"/>
      <c r="AG628" s="519"/>
      <c r="AH628" s="519"/>
      <c r="AI628" s="519"/>
      <c r="AJ628" s="519"/>
      <c r="AK628" s="519"/>
      <c r="AL628" s="519"/>
      <c r="AM628" s="519"/>
      <c r="AN628" s="519">
        <f t="shared" si="467"/>
        <v>0</v>
      </c>
      <c r="AO628" s="514">
        <f t="shared" si="428"/>
        <v>0</v>
      </c>
      <c r="AP628" s="515">
        <f t="shared" si="429"/>
        <v>0</v>
      </c>
      <c r="AQ628" s="516">
        <f t="shared" si="430"/>
        <v>0</v>
      </c>
      <c r="AR628" s="516">
        <f t="shared" si="431"/>
        <v>0</v>
      </c>
      <c r="AS628" s="514">
        <f t="shared" si="432"/>
        <v>0</v>
      </c>
      <c r="AT628" s="516">
        <f t="shared" si="433"/>
        <v>0</v>
      </c>
      <c r="AU628" s="516">
        <f t="shared" si="434"/>
        <v>0</v>
      </c>
      <c r="AV628" s="516">
        <f t="shared" si="435"/>
        <v>0</v>
      </c>
      <c r="AW628" s="516">
        <f t="shared" si="436"/>
        <v>0</v>
      </c>
      <c r="AX628" s="516">
        <f t="shared" si="437"/>
        <v>0</v>
      </c>
      <c r="AY628" s="516">
        <f t="shared" si="438"/>
        <v>0</v>
      </c>
      <c r="AZ628" s="516">
        <f t="shared" si="439"/>
        <v>0</v>
      </c>
    </row>
    <row r="629" spans="1:52">
      <c r="A629" s="520">
        <v>2</v>
      </c>
      <c r="B629" s="522">
        <v>5</v>
      </c>
      <c r="C629" s="522">
        <v>7</v>
      </c>
      <c r="D629" s="522">
        <v>573</v>
      </c>
      <c r="E629" s="522"/>
      <c r="F629" s="522"/>
      <c r="G629" s="524" t="s">
        <v>527</v>
      </c>
      <c r="H629" s="518">
        <f>+H630</f>
        <v>0</v>
      </c>
      <c r="I629" s="518">
        <f t="shared" ref="I629:AL629" si="469">+I630</f>
        <v>0</v>
      </c>
      <c r="J629" s="518">
        <f t="shared" si="469"/>
        <v>0</v>
      </c>
      <c r="K629" s="518">
        <f t="shared" si="469"/>
        <v>0</v>
      </c>
      <c r="L629" s="518"/>
      <c r="M629" s="518">
        <f t="shared" si="469"/>
        <v>0</v>
      </c>
      <c r="N629" s="518">
        <f t="shared" si="469"/>
        <v>0</v>
      </c>
      <c r="O629" s="518">
        <f t="shared" si="469"/>
        <v>0</v>
      </c>
      <c r="P629" s="518">
        <f t="shared" si="469"/>
        <v>0</v>
      </c>
      <c r="Q629" s="518">
        <f t="shared" si="469"/>
        <v>0</v>
      </c>
      <c r="R629" s="518">
        <f t="shared" si="469"/>
        <v>0</v>
      </c>
      <c r="S629" s="518">
        <f t="shared" si="469"/>
        <v>0</v>
      </c>
      <c r="T629" s="518">
        <f t="shared" si="469"/>
        <v>0</v>
      </c>
      <c r="U629" s="518">
        <f t="shared" si="469"/>
        <v>0</v>
      </c>
      <c r="V629" s="518">
        <f t="shared" si="469"/>
        <v>0</v>
      </c>
      <c r="W629" s="518">
        <f t="shared" si="469"/>
        <v>0</v>
      </c>
      <c r="X629" s="518">
        <f t="shared" si="469"/>
        <v>0</v>
      </c>
      <c r="Y629" s="518">
        <f t="shared" si="469"/>
        <v>0</v>
      </c>
      <c r="Z629" s="518">
        <f t="shared" si="469"/>
        <v>0</v>
      </c>
      <c r="AA629" s="518">
        <f t="shared" si="469"/>
        <v>0</v>
      </c>
      <c r="AB629" s="518">
        <f t="shared" si="469"/>
        <v>0</v>
      </c>
      <c r="AC629" s="518">
        <f t="shared" si="469"/>
        <v>0</v>
      </c>
      <c r="AD629" s="518">
        <f t="shared" si="469"/>
        <v>0</v>
      </c>
      <c r="AE629" s="518">
        <f t="shared" si="469"/>
        <v>0</v>
      </c>
      <c r="AF629" s="518">
        <f t="shared" si="469"/>
        <v>0</v>
      </c>
      <c r="AG629" s="518">
        <f t="shared" si="469"/>
        <v>0</v>
      </c>
      <c r="AH629" s="518">
        <f t="shared" si="469"/>
        <v>0</v>
      </c>
      <c r="AI629" s="518">
        <f t="shared" si="469"/>
        <v>0</v>
      </c>
      <c r="AJ629" s="518">
        <f t="shared" si="469"/>
        <v>0</v>
      </c>
      <c r="AK629" s="518">
        <f t="shared" si="469"/>
        <v>0</v>
      </c>
      <c r="AL629" s="518">
        <f t="shared" si="469"/>
        <v>0</v>
      </c>
      <c r="AM629" s="518">
        <v>0</v>
      </c>
      <c r="AN629" s="518">
        <f t="shared" si="467"/>
        <v>0</v>
      </c>
      <c r="AO629" s="514">
        <f t="shared" si="428"/>
        <v>0</v>
      </c>
      <c r="AP629" s="515">
        <f t="shared" si="429"/>
        <v>0</v>
      </c>
      <c r="AQ629" s="516">
        <f t="shared" si="430"/>
        <v>0</v>
      </c>
      <c r="AR629" s="516">
        <f t="shared" si="431"/>
        <v>0</v>
      </c>
      <c r="AS629" s="514">
        <f t="shared" si="432"/>
        <v>0</v>
      </c>
      <c r="AT629" s="516">
        <f t="shared" si="433"/>
        <v>0</v>
      </c>
      <c r="AU629" s="516">
        <f t="shared" si="434"/>
        <v>0</v>
      </c>
      <c r="AV629" s="516">
        <f t="shared" si="435"/>
        <v>0</v>
      </c>
      <c r="AW629" s="516">
        <f t="shared" si="436"/>
        <v>0</v>
      </c>
      <c r="AX629" s="516">
        <f t="shared" si="437"/>
        <v>0</v>
      </c>
      <c r="AY629" s="516">
        <f t="shared" si="438"/>
        <v>0</v>
      </c>
      <c r="AZ629" s="516">
        <f t="shared" si="439"/>
        <v>0</v>
      </c>
    </row>
    <row r="630" spans="1:52">
      <c r="A630" s="520">
        <v>2</v>
      </c>
      <c r="B630" s="522">
        <v>5</v>
      </c>
      <c r="C630" s="522">
        <v>7</v>
      </c>
      <c r="D630" s="522">
        <v>573</v>
      </c>
      <c r="E630" s="522">
        <v>1</v>
      </c>
      <c r="F630" s="522"/>
      <c r="G630" s="521" t="s">
        <v>524</v>
      </c>
      <c r="H630" s="519"/>
      <c r="I630" s="519"/>
      <c r="J630" s="519"/>
      <c r="K630" s="519"/>
      <c r="L630" s="519"/>
      <c r="M630" s="519"/>
      <c r="N630" s="519"/>
      <c r="O630" s="519"/>
      <c r="P630" s="519"/>
      <c r="Q630" s="519"/>
      <c r="R630" s="519"/>
      <c r="S630" s="519"/>
      <c r="T630" s="519"/>
      <c r="U630" s="519"/>
      <c r="V630" s="519"/>
      <c r="W630" s="519"/>
      <c r="X630" s="519"/>
      <c r="Y630" s="519"/>
      <c r="Z630" s="519"/>
      <c r="AA630" s="519"/>
      <c r="AB630" s="519"/>
      <c r="AC630" s="519"/>
      <c r="AD630" s="519"/>
      <c r="AE630" s="519"/>
      <c r="AF630" s="519"/>
      <c r="AG630" s="519"/>
      <c r="AH630" s="519"/>
      <c r="AI630" s="519"/>
      <c r="AJ630" s="519"/>
      <c r="AK630" s="519"/>
      <c r="AL630" s="519"/>
      <c r="AM630" s="519"/>
      <c r="AN630" s="519">
        <f t="shared" si="467"/>
        <v>0</v>
      </c>
      <c r="AO630" s="514">
        <f t="shared" si="428"/>
        <v>0</v>
      </c>
      <c r="AP630" s="515">
        <f t="shared" si="429"/>
        <v>0</v>
      </c>
      <c r="AQ630" s="516">
        <f t="shared" si="430"/>
        <v>0</v>
      </c>
      <c r="AR630" s="516">
        <f t="shared" si="431"/>
        <v>0</v>
      </c>
      <c r="AS630" s="514">
        <f t="shared" si="432"/>
        <v>0</v>
      </c>
      <c r="AT630" s="516">
        <f t="shared" si="433"/>
        <v>0</v>
      </c>
      <c r="AU630" s="516">
        <f t="shared" si="434"/>
        <v>0</v>
      </c>
      <c r="AV630" s="516">
        <f t="shared" si="435"/>
        <v>0</v>
      </c>
      <c r="AW630" s="516">
        <f t="shared" si="436"/>
        <v>0</v>
      </c>
      <c r="AX630" s="516">
        <f t="shared" si="437"/>
        <v>0</v>
      </c>
      <c r="AY630" s="516">
        <f t="shared" si="438"/>
        <v>0</v>
      </c>
      <c r="AZ630" s="516">
        <f t="shared" si="439"/>
        <v>0</v>
      </c>
    </row>
    <row r="631" spans="1:52">
      <c r="A631" s="520">
        <v>2</v>
      </c>
      <c r="B631" s="522">
        <v>5</v>
      </c>
      <c r="C631" s="522">
        <v>7</v>
      </c>
      <c r="D631" s="522">
        <v>574</v>
      </c>
      <c r="E631" s="522"/>
      <c r="F631" s="522"/>
      <c r="G631" s="524" t="s">
        <v>528</v>
      </c>
      <c r="H631" s="518">
        <f>+H632+H633</f>
        <v>0</v>
      </c>
      <c r="I631" s="518">
        <f t="shared" ref="I631:AL631" si="470">+I632+I633</f>
        <v>0</v>
      </c>
      <c r="J631" s="518">
        <f t="shared" si="470"/>
        <v>0</v>
      </c>
      <c r="K631" s="518">
        <f t="shared" si="470"/>
        <v>0</v>
      </c>
      <c r="L631" s="518"/>
      <c r="M631" s="518">
        <f t="shared" ref="M631:AJ631" si="471">+M632+M633</f>
        <v>0</v>
      </c>
      <c r="N631" s="518">
        <f t="shared" si="471"/>
        <v>0</v>
      </c>
      <c r="O631" s="518">
        <f t="shared" si="471"/>
        <v>0</v>
      </c>
      <c r="P631" s="518">
        <f t="shared" si="471"/>
        <v>0</v>
      </c>
      <c r="Q631" s="518">
        <f t="shared" si="471"/>
        <v>0</v>
      </c>
      <c r="R631" s="518">
        <f t="shared" si="471"/>
        <v>0</v>
      </c>
      <c r="S631" s="518">
        <f t="shared" si="471"/>
        <v>0</v>
      </c>
      <c r="T631" s="518">
        <f t="shared" si="471"/>
        <v>0</v>
      </c>
      <c r="U631" s="518">
        <f t="shared" si="471"/>
        <v>0</v>
      </c>
      <c r="V631" s="518">
        <f t="shared" si="471"/>
        <v>0</v>
      </c>
      <c r="W631" s="518">
        <f t="shared" si="471"/>
        <v>0</v>
      </c>
      <c r="X631" s="518">
        <f t="shared" si="471"/>
        <v>0</v>
      </c>
      <c r="Y631" s="518">
        <f t="shared" si="471"/>
        <v>0</v>
      </c>
      <c r="Z631" s="518">
        <f t="shared" si="471"/>
        <v>0</v>
      </c>
      <c r="AA631" s="518">
        <f t="shared" si="471"/>
        <v>0</v>
      </c>
      <c r="AB631" s="518">
        <f t="shared" si="471"/>
        <v>0</v>
      </c>
      <c r="AC631" s="518">
        <f t="shared" si="471"/>
        <v>0</v>
      </c>
      <c r="AD631" s="518">
        <f t="shared" si="471"/>
        <v>0</v>
      </c>
      <c r="AE631" s="518">
        <f t="shared" si="471"/>
        <v>0</v>
      </c>
      <c r="AF631" s="518">
        <f t="shared" si="471"/>
        <v>0</v>
      </c>
      <c r="AG631" s="518">
        <f t="shared" si="471"/>
        <v>0</v>
      </c>
      <c r="AH631" s="518">
        <f t="shared" si="471"/>
        <v>0</v>
      </c>
      <c r="AI631" s="518">
        <f t="shared" si="471"/>
        <v>0</v>
      </c>
      <c r="AJ631" s="518">
        <f t="shared" si="471"/>
        <v>0</v>
      </c>
      <c r="AK631" s="518">
        <f t="shared" si="470"/>
        <v>0</v>
      </c>
      <c r="AL631" s="518">
        <f t="shared" si="470"/>
        <v>0</v>
      </c>
      <c r="AM631" s="518">
        <v>0</v>
      </c>
      <c r="AN631" s="518">
        <f t="shared" si="467"/>
        <v>0</v>
      </c>
      <c r="AO631" s="514">
        <f t="shared" si="428"/>
        <v>0</v>
      </c>
      <c r="AP631" s="515">
        <f t="shared" si="429"/>
        <v>0</v>
      </c>
      <c r="AQ631" s="516">
        <f t="shared" si="430"/>
        <v>0</v>
      </c>
      <c r="AR631" s="516">
        <f t="shared" si="431"/>
        <v>0</v>
      </c>
      <c r="AS631" s="514">
        <f t="shared" si="432"/>
        <v>0</v>
      </c>
      <c r="AT631" s="516">
        <f t="shared" si="433"/>
        <v>0</v>
      </c>
      <c r="AU631" s="516">
        <f t="shared" si="434"/>
        <v>0</v>
      </c>
      <c r="AV631" s="516">
        <f t="shared" si="435"/>
        <v>0</v>
      </c>
      <c r="AW631" s="516">
        <f t="shared" si="436"/>
        <v>0</v>
      </c>
      <c r="AX631" s="516">
        <f t="shared" si="437"/>
        <v>0</v>
      </c>
      <c r="AY631" s="516">
        <f t="shared" si="438"/>
        <v>0</v>
      </c>
      <c r="AZ631" s="516">
        <f t="shared" si="439"/>
        <v>0</v>
      </c>
    </row>
    <row r="632" spans="1:52">
      <c r="A632" s="520">
        <v>2</v>
      </c>
      <c r="B632" s="522">
        <v>5</v>
      </c>
      <c r="C632" s="522">
        <v>7</v>
      </c>
      <c r="D632" s="522">
        <v>574</v>
      </c>
      <c r="E632" s="522">
        <v>1</v>
      </c>
      <c r="F632" s="522"/>
      <c r="G632" s="521" t="s">
        <v>524</v>
      </c>
      <c r="H632" s="519"/>
      <c r="I632" s="519"/>
      <c r="J632" s="519"/>
      <c r="K632" s="519"/>
      <c r="L632" s="519"/>
      <c r="M632" s="519"/>
      <c r="N632" s="519"/>
      <c r="O632" s="519"/>
      <c r="P632" s="519"/>
      <c r="Q632" s="519"/>
      <c r="R632" s="519"/>
      <c r="S632" s="519"/>
      <c r="T632" s="519"/>
      <c r="U632" s="519"/>
      <c r="V632" s="519"/>
      <c r="W632" s="519"/>
      <c r="X632" s="519"/>
      <c r="Y632" s="519"/>
      <c r="Z632" s="519"/>
      <c r="AA632" s="519"/>
      <c r="AB632" s="519"/>
      <c r="AC632" s="519"/>
      <c r="AD632" s="519"/>
      <c r="AE632" s="519"/>
      <c r="AF632" s="519"/>
      <c r="AG632" s="519"/>
      <c r="AH632" s="519"/>
      <c r="AI632" s="519"/>
      <c r="AJ632" s="519"/>
      <c r="AK632" s="519"/>
      <c r="AL632" s="519"/>
      <c r="AM632" s="519"/>
      <c r="AN632" s="519">
        <f t="shared" si="467"/>
        <v>0</v>
      </c>
      <c r="AO632" s="514">
        <f t="shared" si="428"/>
        <v>0</v>
      </c>
      <c r="AP632" s="515">
        <f t="shared" si="429"/>
        <v>0</v>
      </c>
      <c r="AQ632" s="516">
        <f t="shared" si="430"/>
        <v>0</v>
      </c>
      <c r="AR632" s="516">
        <f t="shared" si="431"/>
        <v>0</v>
      </c>
      <c r="AS632" s="514">
        <f t="shared" si="432"/>
        <v>0</v>
      </c>
      <c r="AT632" s="516">
        <f t="shared" si="433"/>
        <v>0</v>
      </c>
      <c r="AU632" s="516">
        <f t="shared" si="434"/>
        <v>0</v>
      </c>
      <c r="AV632" s="516">
        <f t="shared" si="435"/>
        <v>0</v>
      </c>
      <c r="AW632" s="516">
        <f t="shared" si="436"/>
        <v>0</v>
      </c>
      <c r="AX632" s="516">
        <f t="shared" si="437"/>
        <v>0</v>
      </c>
      <c r="AY632" s="516">
        <f t="shared" si="438"/>
        <v>0</v>
      </c>
      <c r="AZ632" s="516">
        <f t="shared" si="439"/>
        <v>0</v>
      </c>
    </row>
    <row r="633" spans="1:52">
      <c r="A633" s="520">
        <v>2</v>
      </c>
      <c r="B633" s="522">
        <v>5</v>
      </c>
      <c r="C633" s="522">
        <v>7</v>
      </c>
      <c r="D633" s="522">
        <v>574</v>
      </c>
      <c r="E633" s="522">
        <v>2</v>
      </c>
      <c r="F633" s="522"/>
      <c r="G633" s="521" t="s">
        <v>525</v>
      </c>
      <c r="H633" s="519"/>
      <c r="I633" s="519"/>
      <c r="J633" s="519"/>
      <c r="K633" s="519"/>
      <c r="L633" s="519"/>
      <c r="M633" s="519"/>
      <c r="N633" s="519"/>
      <c r="O633" s="519"/>
      <c r="P633" s="519"/>
      <c r="Q633" s="519"/>
      <c r="R633" s="519"/>
      <c r="S633" s="519"/>
      <c r="T633" s="519"/>
      <c r="U633" s="519"/>
      <c r="V633" s="519"/>
      <c r="W633" s="519"/>
      <c r="X633" s="519"/>
      <c r="Y633" s="519"/>
      <c r="Z633" s="519"/>
      <c r="AA633" s="519"/>
      <c r="AB633" s="519"/>
      <c r="AC633" s="519"/>
      <c r="AD633" s="519"/>
      <c r="AE633" s="519"/>
      <c r="AF633" s="519"/>
      <c r="AG633" s="519"/>
      <c r="AH633" s="519"/>
      <c r="AI633" s="519"/>
      <c r="AJ633" s="519"/>
      <c r="AK633" s="519"/>
      <c r="AL633" s="519"/>
      <c r="AM633" s="519"/>
      <c r="AN633" s="519">
        <f t="shared" si="467"/>
        <v>0</v>
      </c>
      <c r="AO633" s="514">
        <f t="shared" si="428"/>
        <v>0</v>
      </c>
      <c r="AP633" s="515">
        <f t="shared" si="429"/>
        <v>0</v>
      </c>
      <c r="AQ633" s="516">
        <f t="shared" si="430"/>
        <v>0</v>
      </c>
      <c r="AR633" s="516">
        <f t="shared" si="431"/>
        <v>0</v>
      </c>
      <c r="AS633" s="514">
        <f t="shared" si="432"/>
        <v>0</v>
      </c>
      <c r="AT633" s="516">
        <f t="shared" si="433"/>
        <v>0</v>
      </c>
      <c r="AU633" s="516">
        <f t="shared" si="434"/>
        <v>0</v>
      </c>
      <c r="AV633" s="516">
        <f t="shared" si="435"/>
        <v>0</v>
      </c>
      <c r="AW633" s="516">
        <f t="shared" si="436"/>
        <v>0</v>
      </c>
      <c r="AX633" s="516">
        <f t="shared" si="437"/>
        <v>0</v>
      </c>
      <c r="AY633" s="516">
        <f t="shared" si="438"/>
        <v>0</v>
      </c>
      <c r="AZ633" s="516">
        <f t="shared" si="439"/>
        <v>0</v>
      </c>
    </row>
    <row r="634" spans="1:52">
      <c r="A634" s="520">
        <v>2</v>
      </c>
      <c r="B634" s="522">
        <v>5</v>
      </c>
      <c r="C634" s="522">
        <v>7</v>
      </c>
      <c r="D634" s="522">
        <v>575</v>
      </c>
      <c r="E634" s="522"/>
      <c r="F634" s="522"/>
      <c r="G634" s="524" t="s">
        <v>529</v>
      </c>
      <c r="H634" s="518">
        <f>+H635</f>
        <v>0</v>
      </c>
      <c r="I634" s="518">
        <f t="shared" ref="I634:AL634" si="472">+I635</f>
        <v>0</v>
      </c>
      <c r="J634" s="518">
        <f t="shared" si="472"/>
        <v>0</v>
      </c>
      <c r="K634" s="518">
        <f t="shared" si="472"/>
        <v>0</v>
      </c>
      <c r="L634" s="518"/>
      <c r="M634" s="518">
        <f t="shared" si="472"/>
        <v>0</v>
      </c>
      <c r="N634" s="518">
        <f t="shared" si="472"/>
        <v>0</v>
      </c>
      <c r="O634" s="518">
        <f t="shared" si="472"/>
        <v>0</v>
      </c>
      <c r="P634" s="518">
        <f t="shared" si="472"/>
        <v>0</v>
      </c>
      <c r="Q634" s="518">
        <f t="shared" si="472"/>
        <v>0</v>
      </c>
      <c r="R634" s="518">
        <f t="shared" si="472"/>
        <v>0</v>
      </c>
      <c r="S634" s="518">
        <f t="shared" si="472"/>
        <v>0</v>
      </c>
      <c r="T634" s="518">
        <f t="shared" si="472"/>
        <v>0</v>
      </c>
      <c r="U634" s="518">
        <f t="shared" si="472"/>
        <v>0</v>
      </c>
      <c r="V634" s="518">
        <f t="shared" si="472"/>
        <v>0</v>
      </c>
      <c r="W634" s="518">
        <f t="shared" si="472"/>
        <v>0</v>
      </c>
      <c r="X634" s="518">
        <f t="shared" si="472"/>
        <v>0</v>
      </c>
      <c r="Y634" s="518">
        <f t="shared" si="472"/>
        <v>0</v>
      </c>
      <c r="Z634" s="518">
        <f t="shared" si="472"/>
        <v>0</v>
      </c>
      <c r="AA634" s="518">
        <f t="shared" si="472"/>
        <v>0</v>
      </c>
      <c r="AB634" s="518">
        <f t="shared" si="472"/>
        <v>0</v>
      </c>
      <c r="AC634" s="518">
        <f t="shared" si="472"/>
        <v>0</v>
      </c>
      <c r="AD634" s="518">
        <f t="shared" si="472"/>
        <v>0</v>
      </c>
      <c r="AE634" s="518">
        <f t="shared" si="472"/>
        <v>0</v>
      </c>
      <c r="AF634" s="518">
        <f t="shared" si="472"/>
        <v>0</v>
      </c>
      <c r="AG634" s="518">
        <f t="shared" si="472"/>
        <v>0</v>
      </c>
      <c r="AH634" s="518">
        <f t="shared" si="472"/>
        <v>0</v>
      </c>
      <c r="AI634" s="518">
        <f t="shared" si="472"/>
        <v>0</v>
      </c>
      <c r="AJ634" s="518">
        <f t="shared" si="472"/>
        <v>0</v>
      </c>
      <c r="AK634" s="518">
        <f t="shared" si="472"/>
        <v>0</v>
      </c>
      <c r="AL634" s="518">
        <f t="shared" si="472"/>
        <v>0</v>
      </c>
      <c r="AM634" s="518">
        <v>0</v>
      </c>
      <c r="AN634" s="518">
        <f t="shared" si="467"/>
        <v>0</v>
      </c>
      <c r="AO634" s="514">
        <f t="shared" si="428"/>
        <v>0</v>
      </c>
      <c r="AP634" s="515">
        <f t="shared" si="429"/>
        <v>0</v>
      </c>
      <c r="AQ634" s="516">
        <f t="shared" si="430"/>
        <v>0</v>
      </c>
      <c r="AR634" s="516">
        <f t="shared" si="431"/>
        <v>0</v>
      </c>
      <c r="AS634" s="514">
        <f t="shared" si="432"/>
        <v>0</v>
      </c>
      <c r="AT634" s="516">
        <f t="shared" si="433"/>
        <v>0</v>
      </c>
      <c r="AU634" s="516">
        <f t="shared" si="434"/>
        <v>0</v>
      </c>
      <c r="AV634" s="516">
        <f t="shared" si="435"/>
        <v>0</v>
      </c>
      <c r="AW634" s="516">
        <f t="shared" si="436"/>
        <v>0</v>
      </c>
      <c r="AX634" s="516">
        <f t="shared" si="437"/>
        <v>0</v>
      </c>
      <c r="AY634" s="516">
        <f t="shared" si="438"/>
        <v>0</v>
      </c>
      <c r="AZ634" s="516">
        <f t="shared" si="439"/>
        <v>0</v>
      </c>
    </row>
    <row r="635" spans="1:52">
      <c r="A635" s="520">
        <v>2</v>
      </c>
      <c r="B635" s="522">
        <v>5</v>
      </c>
      <c r="C635" s="522">
        <v>7</v>
      </c>
      <c r="D635" s="522">
        <v>575</v>
      </c>
      <c r="E635" s="522">
        <v>1</v>
      </c>
      <c r="F635" s="522"/>
      <c r="G635" s="521" t="s">
        <v>524</v>
      </c>
      <c r="H635" s="519"/>
      <c r="I635" s="519"/>
      <c r="J635" s="519"/>
      <c r="K635" s="519"/>
      <c r="L635" s="519"/>
      <c r="M635" s="519"/>
      <c r="N635" s="519"/>
      <c r="O635" s="519"/>
      <c r="P635" s="519"/>
      <c r="Q635" s="519"/>
      <c r="R635" s="519"/>
      <c r="S635" s="519"/>
      <c r="T635" s="519"/>
      <c r="U635" s="519"/>
      <c r="V635" s="519"/>
      <c r="W635" s="519"/>
      <c r="X635" s="519"/>
      <c r="Y635" s="519"/>
      <c r="Z635" s="519"/>
      <c r="AA635" s="519"/>
      <c r="AB635" s="519"/>
      <c r="AC635" s="519"/>
      <c r="AD635" s="519"/>
      <c r="AE635" s="519"/>
      <c r="AF635" s="519"/>
      <c r="AG635" s="519"/>
      <c r="AH635" s="519"/>
      <c r="AI635" s="519"/>
      <c r="AJ635" s="519"/>
      <c r="AK635" s="519"/>
      <c r="AL635" s="519"/>
      <c r="AM635" s="519"/>
      <c r="AN635" s="519">
        <f t="shared" si="467"/>
        <v>0</v>
      </c>
      <c r="AO635" s="514">
        <f t="shared" si="428"/>
        <v>0</v>
      </c>
      <c r="AP635" s="515">
        <f t="shared" si="429"/>
        <v>0</v>
      </c>
      <c r="AQ635" s="516">
        <f t="shared" si="430"/>
        <v>0</v>
      </c>
      <c r="AR635" s="516">
        <f t="shared" si="431"/>
        <v>0</v>
      </c>
      <c r="AS635" s="514">
        <f t="shared" si="432"/>
        <v>0</v>
      </c>
      <c r="AT635" s="516">
        <f t="shared" si="433"/>
        <v>0</v>
      </c>
      <c r="AU635" s="516">
        <f t="shared" si="434"/>
        <v>0</v>
      </c>
      <c r="AV635" s="516">
        <f t="shared" si="435"/>
        <v>0</v>
      </c>
      <c r="AW635" s="516">
        <f t="shared" si="436"/>
        <v>0</v>
      </c>
      <c r="AX635" s="516">
        <f t="shared" si="437"/>
        <v>0</v>
      </c>
      <c r="AY635" s="516">
        <f t="shared" si="438"/>
        <v>0</v>
      </c>
      <c r="AZ635" s="516">
        <f t="shared" si="439"/>
        <v>0</v>
      </c>
    </row>
    <row r="636" spans="1:52">
      <c r="A636" s="520">
        <v>2</v>
      </c>
      <c r="B636" s="522">
        <v>5</v>
      </c>
      <c r="C636" s="522">
        <v>7</v>
      </c>
      <c r="D636" s="522">
        <v>576</v>
      </c>
      <c r="E636" s="522"/>
      <c r="F636" s="522"/>
      <c r="G636" s="524" t="s">
        <v>530</v>
      </c>
      <c r="H636" s="518">
        <f>+H637+H638</f>
        <v>0</v>
      </c>
      <c r="I636" s="518">
        <f t="shared" ref="I636:AL636" si="473">+I637+I638</f>
        <v>0</v>
      </c>
      <c r="J636" s="518">
        <f t="shared" si="473"/>
        <v>0</v>
      </c>
      <c r="K636" s="518">
        <f t="shared" si="473"/>
        <v>0</v>
      </c>
      <c r="L636" s="518"/>
      <c r="M636" s="518">
        <f t="shared" ref="M636:AJ636" si="474">+M637+M638</f>
        <v>0</v>
      </c>
      <c r="N636" s="518">
        <f t="shared" si="474"/>
        <v>0</v>
      </c>
      <c r="O636" s="518">
        <f t="shared" si="474"/>
        <v>0</v>
      </c>
      <c r="P636" s="518">
        <f t="shared" si="474"/>
        <v>0</v>
      </c>
      <c r="Q636" s="518">
        <f t="shared" si="474"/>
        <v>0</v>
      </c>
      <c r="R636" s="518">
        <f t="shared" si="474"/>
        <v>0</v>
      </c>
      <c r="S636" s="518">
        <f t="shared" si="474"/>
        <v>0</v>
      </c>
      <c r="T636" s="518">
        <f t="shared" si="474"/>
        <v>0</v>
      </c>
      <c r="U636" s="518">
        <f t="shared" si="474"/>
        <v>0</v>
      </c>
      <c r="V636" s="518">
        <f t="shared" si="474"/>
        <v>0</v>
      </c>
      <c r="W636" s="518">
        <f t="shared" si="474"/>
        <v>0</v>
      </c>
      <c r="X636" s="518">
        <f t="shared" si="474"/>
        <v>0</v>
      </c>
      <c r="Y636" s="518">
        <f t="shared" si="474"/>
        <v>0</v>
      </c>
      <c r="Z636" s="518">
        <f t="shared" si="474"/>
        <v>0</v>
      </c>
      <c r="AA636" s="518">
        <f t="shared" si="474"/>
        <v>0</v>
      </c>
      <c r="AB636" s="518">
        <f t="shared" si="474"/>
        <v>0</v>
      </c>
      <c r="AC636" s="518">
        <f t="shared" si="474"/>
        <v>0</v>
      </c>
      <c r="AD636" s="518">
        <f t="shared" si="474"/>
        <v>0</v>
      </c>
      <c r="AE636" s="518">
        <f t="shared" si="474"/>
        <v>0</v>
      </c>
      <c r="AF636" s="518">
        <f t="shared" si="474"/>
        <v>0</v>
      </c>
      <c r="AG636" s="518">
        <f t="shared" si="474"/>
        <v>0</v>
      </c>
      <c r="AH636" s="518">
        <f t="shared" si="474"/>
        <v>0</v>
      </c>
      <c r="AI636" s="518">
        <f t="shared" si="474"/>
        <v>0</v>
      </c>
      <c r="AJ636" s="518">
        <f t="shared" si="474"/>
        <v>0</v>
      </c>
      <c r="AK636" s="518">
        <f t="shared" si="473"/>
        <v>0</v>
      </c>
      <c r="AL636" s="518">
        <f t="shared" si="473"/>
        <v>0</v>
      </c>
      <c r="AM636" s="518">
        <v>0</v>
      </c>
      <c r="AN636" s="518">
        <f t="shared" si="467"/>
        <v>0</v>
      </c>
      <c r="AO636" s="514">
        <f t="shared" si="428"/>
        <v>0</v>
      </c>
      <c r="AP636" s="515">
        <f t="shared" si="429"/>
        <v>0</v>
      </c>
      <c r="AQ636" s="516">
        <f t="shared" si="430"/>
        <v>0</v>
      </c>
      <c r="AR636" s="516">
        <f t="shared" si="431"/>
        <v>0</v>
      </c>
      <c r="AS636" s="514">
        <f t="shared" si="432"/>
        <v>0</v>
      </c>
      <c r="AT636" s="516">
        <f t="shared" si="433"/>
        <v>0</v>
      </c>
      <c r="AU636" s="516">
        <f t="shared" si="434"/>
        <v>0</v>
      </c>
      <c r="AV636" s="516">
        <f t="shared" si="435"/>
        <v>0</v>
      </c>
      <c r="AW636" s="516">
        <f t="shared" si="436"/>
        <v>0</v>
      </c>
      <c r="AX636" s="516">
        <f t="shared" si="437"/>
        <v>0</v>
      </c>
      <c r="AY636" s="516">
        <f t="shared" si="438"/>
        <v>0</v>
      </c>
      <c r="AZ636" s="516">
        <f t="shared" si="439"/>
        <v>0</v>
      </c>
    </row>
    <row r="637" spans="1:52">
      <c r="A637" s="520">
        <v>2</v>
      </c>
      <c r="B637" s="522">
        <v>5</v>
      </c>
      <c r="C637" s="522">
        <v>7</v>
      </c>
      <c r="D637" s="522">
        <v>576</v>
      </c>
      <c r="E637" s="522">
        <v>1</v>
      </c>
      <c r="F637" s="522"/>
      <c r="G637" s="521" t="s">
        <v>525</v>
      </c>
      <c r="H637" s="519"/>
      <c r="I637" s="519"/>
      <c r="J637" s="519"/>
      <c r="K637" s="519"/>
      <c r="L637" s="519"/>
      <c r="M637" s="519"/>
      <c r="N637" s="519"/>
      <c r="O637" s="519"/>
      <c r="P637" s="519"/>
      <c r="Q637" s="519"/>
      <c r="R637" s="519"/>
      <c r="S637" s="519"/>
      <c r="T637" s="519"/>
      <c r="U637" s="519"/>
      <c r="V637" s="519"/>
      <c r="W637" s="519"/>
      <c r="X637" s="519"/>
      <c r="Y637" s="519"/>
      <c r="Z637" s="519"/>
      <c r="AA637" s="519"/>
      <c r="AB637" s="519"/>
      <c r="AC637" s="519"/>
      <c r="AD637" s="519"/>
      <c r="AE637" s="519"/>
      <c r="AF637" s="519"/>
      <c r="AG637" s="519"/>
      <c r="AH637" s="519"/>
      <c r="AI637" s="519"/>
      <c r="AJ637" s="519"/>
      <c r="AK637" s="519"/>
      <c r="AL637" s="519"/>
      <c r="AM637" s="519"/>
      <c r="AN637" s="519">
        <f t="shared" si="467"/>
        <v>0</v>
      </c>
      <c r="AO637" s="514">
        <f t="shared" si="428"/>
        <v>0</v>
      </c>
      <c r="AP637" s="515">
        <f t="shared" si="429"/>
        <v>0</v>
      </c>
      <c r="AQ637" s="516">
        <f t="shared" si="430"/>
        <v>0</v>
      </c>
      <c r="AR637" s="516">
        <f t="shared" si="431"/>
        <v>0</v>
      </c>
      <c r="AS637" s="514">
        <f t="shared" si="432"/>
        <v>0</v>
      </c>
      <c r="AT637" s="516">
        <f t="shared" si="433"/>
        <v>0</v>
      </c>
      <c r="AU637" s="516">
        <f t="shared" si="434"/>
        <v>0</v>
      </c>
      <c r="AV637" s="516">
        <f t="shared" si="435"/>
        <v>0</v>
      </c>
      <c r="AW637" s="516">
        <f t="shared" si="436"/>
        <v>0</v>
      </c>
      <c r="AX637" s="516">
        <f t="shared" si="437"/>
        <v>0</v>
      </c>
      <c r="AY637" s="516">
        <f t="shared" si="438"/>
        <v>0</v>
      </c>
      <c r="AZ637" s="516">
        <f t="shared" si="439"/>
        <v>0</v>
      </c>
    </row>
    <row r="638" spans="1:52">
      <c r="A638" s="520">
        <v>2</v>
      </c>
      <c r="B638" s="522">
        <v>5</v>
      </c>
      <c r="C638" s="522">
        <v>7</v>
      </c>
      <c r="D638" s="522">
        <v>576</v>
      </c>
      <c r="E638" s="522">
        <v>2</v>
      </c>
      <c r="F638" s="522"/>
      <c r="G638" s="521" t="s">
        <v>524</v>
      </c>
      <c r="H638" s="519"/>
      <c r="I638" s="519"/>
      <c r="J638" s="519"/>
      <c r="K638" s="519"/>
      <c r="L638" s="519"/>
      <c r="M638" s="519"/>
      <c r="N638" s="519"/>
      <c r="O638" s="519"/>
      <c r="P638" s="519"/>
      <c r="Q638" s="519"/>
      <c r="R638" s="519"/>
      <c r="S638" s="519"/>
      <c r="T638" s="519"/>
      <c r="U638" s="519"/>
      <c r="V638" s="519"/>
      <c r="W638" s="519"/>
      <c r="X638" s="519"/>
      <c r="Y638" s="519"/>
      <c r="Z638" s="519"/>
      <c r="AA638" s="519"/>
      <c r="AB638" s="519"/>
      <c r="AC638" s="519"/>
      <c r="AD638" s="519"/>
      <c r="AE638" s="519"/>
      <c r="AF638" s="519"/>
      <c r="AG638" s="519"/>
      <c r="AH638" s="519"/>
      <c r="AI638" s="519"/>
      <c r="AJ638" s="519"/>
      <c r="AK638" s="519"/>
      <c r="AL638" s="519"/>
      <c r="AM638" s="519"/>
      <c r="AN638" s="519">
        <f t="shared" si="467"/>
        <v>0</v>
      </c>
      <c r="AO638" s="514">
        <f t="shared" si="428"/>
        <v>0</v>
      </c>
      <c r="AP638" s="515">
        <f t="shared" si="429"/>
        <v>0</v>
      </c>
      <c r="AQ638" s="516">
        <f t="shared" si="430"/>
        <v>0</v>
      </c>
      <c r="AR638" s="516">
        <f t="shared" si="431"/>
        <v>0</v>
      </c>
      <c r="AS638" s="514">
        <f t="shared" si="432"/>
        <v>0</v>
      </c>
      <c r="AT638" s="516">
        <f t="shared" si="433"/>
        <v>0</v>
      </c>
      <c r="AU638" s="516">
        <f t="shared" si="434"/>
        <v>0</v>
      </c>
      <c r="AV638" s="516">
        <f t="shared" si="435"/>
        <v>0</v>
      </c>
      <c r="AW638" s="516">
        <f t="shared" si="436"/>
        <v>0</v>
      </c>
      <c r="AX638" s="516">
        <f t="shared" si="437"/>
        <v>0</v>
      </c>
      <c r="AY638" s="516">
        <f t="shared" si="438"/>
        <v>0</v>
      </c>
      <c r="AZ638" s="516">
        <f t="shared" si="439"/>
        <v>0</v>
      </c>
    </row>
    <row r="639" spans="1:52">
      <c r="A639" s="520">
        <v>2</v>
      </c>
      <c r="B639" s="522">
        <v>5</v>
      </c>
      <c r="C639" s="522">
        <v>7</v>
      </c>
      <c r="D639" s="522">
        <v>577</v>
      </c>
      <c r="E639" s="522"/>
      <c r="F639" s="522"/>
      <c r="G639" s="524" t="s">
        <v>531</v>
      </c>
      <c r="H639" s="518">
        <f>+H640+H641</f>
        <v>0</v>
      </c>
      <c r="I639" s="518">
        <f t="shared" ref="I639:AL639" si="475">+I640+I641</f>
        <v>0</v>
      </c>
      <c r="J639" s="518">
        <f t="shared" si="475"/>
        <v>0</v>
      </c>
      <c r="K639" s="518">
        <f t="shared" si="475"/>
        <v>0</v>
      </c>
      <c r="L639" s="518"/>
      <c r="M639" s="518">
        <f t="shared" ref="M639:AJ639" si="476">+M640+M641</f>
        <v>0</v>
      </c>
      <c r="N639" s="518">
        <f t="shared" si="476"/>
        <v>0</v>
      </c>
      <c r="O639" s="518">
        <f t="shared" si="476"/>
        <v>0</v>
      </c>
      <c r="P639" s="518">
        <f t="shared" si="476"/>
        <v>0</v>
      </c>
      <c r="Q639" s="518">
        <f t="shared" si="476"/>
        <v>0</v>
      </c>
      <c r="R639" s="518">
        <f t="shared" si="476"/>
        <v>0</v>
      </c>
      <c r="S639" s="518">
        <f t="shared" si="476"/>
        <v>0</v>
      </c>
      <c r="T639" s="518">
        <f t="shared" si="476"/>
        <v>0</v>
      </c>
      <c r="U639" s="518">
        <f t="shared" si="476"/>
        <v>0</v>
      </c>
      <c r="V639" s="518">
        <f t="shared" si="476"/>
        <v>0</v>
      </c>
      <c r="W639" s="518">
        <f t="shared" si="476"/>
        <v>0</v>
      </c>
      <c r="X639" s="518">
        <f t="shared" si="476"/>
        <v>0</v>
      </c>
      <c r="Y639" s="518">
        <f t="shared" si="476"/>
        <v>0</v>
      </c>
      <c r="Z639" s="518">
        <f t="shared" si="476"/>
        <v>0</v>
      </c>
      <c r="AA639" s="518">
        <f t="shared" si="476"/>
        <v>0</v>
      </c>
      <c r="AB639" s="518">
        <f t="shared" si="476"/>
        <v>0</v>
      </c>
      <c r="AC639" s="518">
        <f t="shared" si="476"/>
        <v>0</v>
      </c>
      <c r="AD639" s="518">
        <f t="shared" si="476"/>
        <v>0</v>
      </c>
      <c r="AE639" s="518">
        <f t="shared" si="476"/>
        <v>0</v>
      </c>
      <c r="AF639" s="518">
        <f t="shared" si="476"/>
        <v>0</v>
      </c>
      <c r="AG639" s="518">
        <f t="shared" si="476"/>
        <v>0</v>
      </c>
      <c r="AH639" s="518">
        <f t="shared" si="476"/>
        <v>0</v>
      </c>
      <c r="AI639" s="518">
        <f t="shared" si="476"/>
        <v>0</v>
      </c>
      <c r="AJ639" s="518">
        <f t="shared" si="476"/>
        <v>0</v>
      </c>
      <c r="AK639" s="518">
        <f t="shared" si="475"/>
        <v>0</v>
      </c>
      <c r="AL639" s="518">
        <f t="shared" si="475"/>
        <v>0</v>
      </c>
      <c r="AM639" s="518">
        <v>0</v>
      </c>
      <c r="AN639" s="518">
        <f t="shared" si="467"/>
        <v>0</v>
      </c>
      <c r="AO639" s="514">
        <f t="shared" si="428"/>
        <v>0</v>
      </c>
      <c r="AP639" s="515">
        <f t="shared" si="429"/>
        <v>0</v>
      </c>
      <c r="AQ639" s="516">
        <f t="shared" si="430"/>
        <v>0</v>
      </c>
      <c r="AR639" s="516">
        <f t="shared" si="431"/>
        <v>0</v>
      </c>
      <c r="AS639" s="514">
        <f t="shared" si="432"/>
        <v>0</v>
      </c>
      <c r="AT639" s="516">
        <f t="shared" si="433"/>
        <v>0</v>
      </c>
      <c r="AU639" s="516">
        <f t="shared" si="434"/>
        <v>0</v>
      </c>
      <c r="AV639" s="516">
        <f t="shared" si="435"/>
        <v>0</v>
      </c>
      <c r="AW639" s="516">
        <f t="shared" si="436"/>
        <v>0</v>
      </c>
      <c r="AX639" s="516">
        <f t="shared" si="437"/>
        <v>0</v>
      </c>
      <c r="AY639" s="516">
        <f t="shared" si="438"/>
        <v>0</v>
      </c>
      <c r="AZ639" s="516">
        <f t="shared" si="439"/>
        <v>0</v>
      </c>
    </row>
    <row r="640" spans="1:52">
      <c r="A640" s="520">
        <v>2</v>
      </c>
      <c r="B640" s="522">
        <v>5</v>
      </c>
      <c r="C640" s="522">
        <v>7</v>
      </c>
      <c r="D640" s="522">
        <v>577</v>
      </c>
      <c r="E640" s="522">
        <v>1</v>
      </c>
      <c r="F640" s="522"/>
      <c r="G640" s="521" t="s">
        <v>532</v>
      </c>
      <c r="H640" s="519"/>
      <c r="I640" s="519"/>
      <c r="J640" s="519"/>
      <c r="K640" s="519"/>
      <c r="L640" s="519"/>
      <c r="M640" s="519"/>
      <c r="N640" s="519"/>
      <c r="O640" s="519"/>
      <c r="P640" s="519"/>
      <c r="Q640" s="519"/>
      <c r="R640" s="519"/>
      <c r="S640" s="519"/>
      <c r="T640" s="519"/>
      <c r="U640" s="519"/>
      <c r="V640" s="519"/>
      <c r="W640" s="519"/>
      <c r="X640" s="519"/>
      <c r="Y640" s="519"/>
      <c r="Z640" s="519"/>
      <c r="AA640" s="519"/>
      <c r="AB640" s="519"/>
      <c r="AC640" s="519"/>
      <c r="AD640" s="519"/>
      <c r="AE640" s="519"/>
      <c r="AF640" s="519"/>
      <c r="AG640" s="519"/>
      <c r="AH640" s="519"/>
      <c r="AI640" s="519"/>
      <c r="AJ640" s="519"/>
      <c r="AK640" s="519"/>
      <c r="AL640" s="519"/>
      <c r="AM640" s="519"/>
      <c r="AN640" s="519">
        <f t="shared" si="467"/>
        <v>0</v>
      </c>
      <c r="AO640" s="514">
        <f t="shared" si="428"/>
        <v>0</v>
      </c>
      <c r="AP640" s="515">
        <f t="shared" si="429"/>
        <v>0</v>
      </c>
      <c r="AQ640" s="516">
        <f t="shared" si="430"/>
        <v>0</v>
      </c>
      <c r="AR640" s="516">
        <f t="shared" si="431"/>
        <v>0</v>
      </c>
      <c r="AS640" s="514">
        <f t="shared" si="432"/>
        <v>0</v>
      </c>
      <c r="AT640" s="516">
        <f t="shared" si="433"/>
        <v>0</v>
      </c>
      <c r="AU640" s="516">
        <f t="shared" si="434"/>
        <v>0</v>
      </c>
      <c r="AV640" s="516">
        <f t="shared" si="435"/>
        <v>0</v>
      </c>
      <c r="AW640" s="516">
        <f t="shared" si="436"/>
        <v>0</v>
      </c>
      <c r="AX640" s="516">
        <f t="shared" si="437"/>
        <v>0</v>
      </c>
      <c r="AY640" s="516">
        <f t="shared" si="438"/>
        <v>0</v>
      </c>
      <c r="AZ640" s="516">
        <f t="shared" si="439"/>
        <v>0</v>
      </c>
    </row>
    <row r="641" spans="1:52">
      <c r="A641" s="520">
        <v>2</v>
      </c>
      <c r="B641" s="522">
        <v>5</v>
      </c>
      <c r="C641" s="522">
        <v>7</v>
      </c>
      <c r="D641" s="522">
        <v>577</v>
      </c>
      <c r="E641" s="522">
        <v>2</v>
      </c>
      <c r="F641" s="522"/>
      <c r="G641" s="521" t="s">
        <v>531</v>
      </c>
      <c r="H641" s="519"/>
      <c r="I641" s="519"/>
      <c r="J641" s="519"/>
      <c r="K641" s="519"/>
      <c r="L641" s="519"/>
      <c r="M641" s="519"/>
      <c r="N641" s="519"/>
      <c r="O641" s="519"/>
      <c r="P641" s="519"/>
      <c r="Q641" s="519"/>
      <c r="R641" s="519"/>
      <c r="S641" s="519"/>
      <c r="T641" s="519"/>
      <c r="U641" s="519"/>
      <c r="V641" s="519"/>
      <c r="W641" s="519"/>
      <c r="X641" s="519"/>
      <c r="Y641" s="519"/>
      <c r="Z641" s="519"/>
      <c r="AA641" s="519"/>
      <c r="AB641" s="519"/>
      <c r="AC641" s="519"/>
      <c r="AD641" s="519"/>
      <c r="AE641" s="519"/>
      <c r="AF641" s="519"/>
      <c r="AG641" s="519"/>
      <c r="AH641" s="519"/>
      <c r="AI641" s="519"/>
      <c r="AJ641" s="519"/>
      <c r="AK641" s="519"/>
      <c r="AL641" s="519"/>
      <c r="AM641" s="519"/>
      <c r="AN641" s="519">
        <f t="shared" si="467"/>
        <v>0</v>
      </c>
      <c r="AO641" s="514">
        <f t="shared" si="428"/>
        <v>0</v>
      </c>
      <c r="AP641" s="515">
        <f t="shared" si="429"/>
        <v>0</v>
      </c>
      <c r="AQ641" s="516">
        <f t="shared" si="430"/>
        <v>0</v>
      </c>
      <c r="AR641" s="516">
        <f t="shared" si="431"/>
        <v>0</v>
      </c>
      <c r="AS641" s="514">
        <f t="shared" si="432"/>
        <v>0</v>
      </c>
      <c r="AT641" s="516">
        <f t="shared" si="433"/>
        <v>0</v>
      </c>
      <c r="AU641" s="516">
        <f t="shared" si="434"/>
        <v>0</v>
      </c>
      <c r="AV641" s="516">
        <f t="shared" si="435"/>
        <v>0</v>
      </c>
      <c r="AW641" s="516">
        <f t="shared" si="436"/>
        <v>0</v>
      </c>
      <c r="AX641" s="516">
        <f t="shared" si="437"/>
        <v>0</v>
      </c>
      <c r="AY641" s="516">
        <f t="shared" si="438"/>
        <v>0</v>
      </c>
      <c r="AZ641" s="516">
        <f t="shared" si="439"/>
        <v>0</v>
      </c>
    </row>
    <row r="642" spans="1:52">
      <c r="A642" s="520">
        <v>2</v>
      </c>
      <c r="B642" s="522">
        <v>5</v>
      </c>
      <c r="C642" s="522">
        <v>7</v>
      </c>
      <c r="D642" s="522">
        <v>578</v>
      </c>
      <c r="E642" s="522"/>
      <c r="F642" s="522"/>
      <c r="G642" s="524" t="s">
        <v>533</v>
      </c>
      <c r="H642" s="518">
        <f>+H643</f>
        <v>0</v>
      </c>
      <c r="I642" s="518">
        <f t="shared" ref="I642:AL642" si="477">+I643</f>
        <v>0</v>
      </c>
      <c r="J642" s="518">
        <f t="shared" si="477"/>
        <v>0</v>
      </c>
      <c r="K642" s="518">
        <f t="shared" si="477"/>
        <v>0</v>
      </c>
      <c r="L642" s="518"/>
      <c r="M642" s="518">
        <f t="shared" si="477"/>
        <v>0</v>
      </c>
      <c r="N642" s="518">
        <f t="shared" si="477"/>
        <v>0</v>
      </c>
      <c r="O642" s="518">
        <f t="shared" si="477"/>
        <v>0</v>
      </c>
      <c r="P642" s="518">
        <f t="shared" si="477"/>
        <v>0</v>
      </c>
      <c r="Q642" s="518">
        <f t="shared" si="477"/>
        <v>0</v>
      </c>
      <c r="R642" s="518">
        <f t="shared" si="477"/>
        <v>0</v>
      </c>
      <c r="S642" s="518">
        <f t="shared" si="477"/>
        <v>0</v>
      </c>
      <c r="T642" s="518">
        <f t="shared" si="477"/>
        <v>0</v>
      </c>
      <c r="U642" s="518">
        <f t="shared" si="477"/>
        <v>0</v>
      </c>
      <c r="V642" s="518">
        <f t="shared" si="477"/>
        <v>0</v>
      </c>
      <c r="W642" s="518">
        <f t="shared" si="477"/>
        <v>0</v>
      </c>
      <c r="X642" s="518">
        <f t="shared" si="477"/>
        <v>0</v>
      </c>
      <c r="Y642" s="518">
        <f t="shared" si="477"/>
        <v>0</v>
      </c>
      <c r="Z642" s="518">
        <f t="shared" si="477"/>
        <v>0</v>
      </c>
      <c r="AA642" s="518">
        <f t="shared" si="477"/>
        <v>0</v>
      </c>
      <c r="AB642" s="518">
        <f t="shared" si="477"/>
        <v>0</v>
      </c>
      <c r="AC642" s="518">
        <f t="shared" si="477"/>
        <v>0</v>
      </c>
      <c r="AD642" s="518">
        <f t="shared" si="477"/>
        <v>0</v>
      </c>
      <c r="AE642" s="518">
        <f t="shared" si="477"/>
        <v>0</v>
      </c>
      <c r="AF642" s="518">
        <f t="shared" si="477"/>
        <v>0</v>
      </c>
      <c r="AG642" s="518">
        <f t="shared" si="477"/>
        <v>0</v>
      </c>
      <c r="AH642" s="518">
        <f t="shared" si="477"/>
        <v>0</v>
      </c>
      <c r="AI642" s="518">
        <f t="shared" si="477"/>
        <v>0</v>
      </c>
      <c r="AJ642" s="518">
        <f t="shared" si="477"/>
        <v>0</v>
      </c>
      <c r="AK642" s="518">
        <f t="shared" si="477"/>
        <v>0</v>
      </c>
      <c r="AL642" s="518">
        <f t="shared" si="477"/>
        <v>0</v>
      </c>
      <c r="AM642" s="518">
        <v>0</v>
      </c>
      <c r="AN642" s="518">
        <f t="shared" si="467"/>
        <v>0</v>
      </c>
      <c r="AO642" s="514">
        <f t="shared" si="428"/>
        <v>0</v>
      </c>
      <c r="AP642" s="515">
        <f t="shared" si="429"/>
        <v>0</v>
      </c>
      <c r="AQ642" s="516">
        <f t="shared" si="430"/>
        <v>0</v>
      </c>
      <c r="AR642" s="516">
        <f t="shared" si="431"/>
        <v>0</v>
      </c>
      <c r="AS642" s="514">
        <f t="shared" si="432"/>
        <v>0</v>
      </c>
      <c r="AT642" s="516">
        <f t="shared" si="433"/>
        <v>0</v>
      </c>
      <c r="AU642" s="516">
        <f t="shared" si="434"/>
        <v>0</v>
      </c>
      <c r="AV642" s="516">
        <f t="shared" si="435"/>
        <v>0</v>
      </c>
      <c r="AW642" s="516">
        <f t="shared" si="436"/>
        <v>0</v>
      </c>
      <c r="AX642" s="516">
        <f t="shared" si="437"/>
        <v>0</v>
      </c>
      <c r="AY642" s="516">
        <f t="shared" si="438"/>
        <v>0</v>
      </c>
      <c r="AZ642" s="516">
        <f t="shared" si="439"/>
        <v>0</v>
      </c>
    </row>
    <row r="643" spans="1:52">
      <c r="A643" s="520">
        <v>2</v>
      </c>
      <c r="B643" s="522">
        <v>5</v>
      </c>
      <c r="C643" s="522">
        <v>7</v>
      </c>
      <c r="D643" s="522">
        <v>578</v>
      </c>
      <c r="E643" s="522">
        <v>1</v>
      </c>
      <c r="F643" s="522"/>
      <c r="G643" s="521" t="s">
        <v>533</v>
      </c>
      <c r="H643" s="519"/>
      <c r="I643" s="519"/>
      <c r="J643" s="519"/>
      <c r="K643" s="519"/>
      <c r="L643" s="519"/>
      <c r="M643" s="519"/>
      <c r="N643" s="519"/>
      <c r="O643" s="519"/>
      <c r="P643" s="519"/>
      <c r="Q643" s="519"/>
      <c r="R643" s="519"/>
      <c r="S643" s="519"/>
      <c r="T643" s="519"/>
      <c r="U643" s="519"/>
      <c r="V643" s="519"/>
      <c r="W643" s="519"/>
      <c r="X643" s="519"/>
      <c r="Y643" s="519"/>
      <c r="Z643" s="519"/>
      <c r="AA643" s="519"/>
      <c r="AB643" s="519"/>
      <c r="AC643" s="519"/>
      <c r="AD643" s="519"/>
      <c r="AE643" s="519"/>
      <c r="AF643" s="519"/>
      <c r="AG643" s="519"/>
      <c r="AH643" s="519"/>
      <c r="AI643" s="519"/>
      <c r="AJ643" s="519"/>
      <c r="AK643" s="519"/>
      <c r="AL643" s="519"/>
      <c r="AM643" s="519"/>
      <c r="AN643" s="519">
        <f t="shared" si="467"/>
        <v>0</v>
      </c>
      <c r="AO643" s="514">
        <f t="shared" si="428"/>
        <v>0</v>
      </c>
      <c r="AP643" s="515">
        <f t="shared" si="429"/>
        <v>0</v>
      </c>
      <c r="AQ643" s="516">
        <f t="shared" si="430"/>
        <v>0</v>
      </c>
      <c r="AR643" s="516">
        <f t="shared" si="431"/>
        <v>0</v>
      </c>
      <c r="AS643" s="514">
        <f t="shared" si="432"/>
        <v>0</v>
      </c>
      <c r="AT643" s="516">
        <f t="shared" si="433"/>
        <v>0</v>
      </c>
      <c r="AU643" s="516">
        <f t="shared" si="434"/>
        <v>0</v>
      </c>
      <c r="AV643" s="516">
        <f t="shared" si="435"/>
        <v>0</v>
      </c>
      <c r="AW643" s="516">
        <f t="shared" si="436"/>
        <v>0</v>
      </c>
      <c r="AX643" s="516">
        <f t="shared" si="437"/>
        <v>0</v>
      </c>
      <c r="AY643" s="516">
        <f t="shared" si="438"/>
        <v>0</v>
      </c>
      <c r="AZ643" s="516">
        <f t="shared" si="439"/>
        <v>0</v>
      </c>
    </row>
    <row r="644" spans="1:52">
      <c r="A644" s="520">
        <v>2</v>
      </c>
      <c r="B644" s="522">
        <v>5</v>
      </c>
      <c r="C644" s="522">
        <v>7</v>
      </c>
      <c r="D644" s="522">
        <v>579</v>
      </c>
      <c r="E644" s="522"/>
      <c r="F644" s="522"/>
      <c r="G644" s="524" t="s">
        <v>534</v>
      </c>
      <c r="H644" s="518">
        <f>+H645</f>
        <v>0</v>
      </c>
      <c r="I644" s="518">
        <f t="shared" ref="I644:AL644" si="478">+I645</f>
        <v>0</v>
      </c>
      <c r="J644" s="518">
        <f t="shared" si="478"/>
        <v>0</v>
      </c>
      <c r="K644" s="518">
        <f t="shared" si="478"/>
        <v>0</v>
      </c>
      <c r="L644" s="518"/>
      <c r="M644" s="518">
        <f t="shared" si="478"/>
        <v>0</v>
      </c>
      <c r="N644" s="518">
        <f t="shared" si="478"/>
        <v>0</v>
      </c>
      <c r="O644" s="518">
        <f t="shared" si="478"/>
        <v>0</v>
      </c>
      <c r="P644" s="518">
        <f t="shared" si="478"/>
        <v>0</v>
      </c>
      <c r="Q644" s="518">
        <f t="shared" si="478"/>
        <v>0</v>
      </c>
      <c r="R644" s="518">
        <f t="shared" si="478"/>
        <v>0</v>
      </c>
      <c r="S644" s="518">
        <f t="shared" si="478"/>
        <v>0</v>
      </c>
      <c r="T644" s="518">
        <f t="shared" si="478"/>
        <v>0</v>
      </c>
      <c r="U644" s="518">
        <f t="shared" si="478"/>
        <v>0</v>
      </c>
      <c r="V644" s="518">
        <f t="shared" si="478"/>
        <v>0</v>
      </c>
      <c r="W644" s="518">
        <f t="shared" si="478"/>
        <v>0</v>
      </c>
      <c r="X644" s="518">
        <f t="shared" si="478"/>
        <v>0</v>
      </c>
      <c r="Y644" s="518">
        <f t="shared" si="478"/>
        <v>0</v>
      </c>
      <c r="Z644" s="518">
        <f t="shared" si="478"/>
        <v>0</v>
      </c>
      <c r="AA644" s="518">
        <f t="shared" si="478"/>
        <v>0</v>
      </c>
      <c r="AB644" s="518">
        <f t="shared" si="478"/>
        <v>0</v>
      </c>
      <c r="AC644" s="518">
        <f t="shared" si="478"/>
        <v>0</v>
      </c>
      <c r="AD644" s="518">
        <f t="shared" si="478"/>
        <v>0</v>
      </c>
      <c r="AE644" s="518">
        <f t="shared" si="478"/>
        <v>0</v>
      </c>
      <c r="AF644" s="518">
        <f t="shared" si="478"/>
        <v>0</v>
      </c>
      <c r="AG644" s="518">
        <f t="shared" si="478"/>
        <v>0</v>
      </c>
      <c r="AH644" s="518">
        <f t="shared" si="478"/>
        <v>0</v>
      </c>
      <c r="AI644" s="518">
        <f t="shared" si="478"/>
        <v>0</v>
      </c>
      <c r="AJ644" s="518">
        <f t="shared" si="478"/>
        <v>0</v>
      </c>
      <c r="AK644" s="518">
        <f t="shared" si="478"/>
        <v>0</v>
      </c>
      <c r="AL644" s="518">
        <f t="shared" si="478"/>
        <v>0</v>
      </c>
      <c r="AM644" s="518">
        <v>0</v>
      </c>
      <c r="AN644" s="518">
        <f t="shared" si="467"/>
        <v>0</v>
      </c>
      <c r="AO644" s="514">
        <f t="shared" si="428"/>
        <v>0</v>
      </c>
      <c r="AP644" s="515">
        <f t="shared" si="429"/>
        <v>0</v>
      </c>
      <c r="AQ644" s="516">
        <f t="shared" si="430"/>
        <v>0</v>
      </c>
      <c r="AR644" s="516">
        <f t="shared" si="431"/>
        <v>0</v>
      </c>
      <c r="AS644" s="514">
        <f t="shared" si="432"/>
        <v>0</v>
      </c>
      <c r="AT644" s="516">
        <f t="shared" si="433"/>
        <v>0</v>
      </c>
      <c r="AU644" s="516">
        <f t="shared" si="434"/>
        <v>0</v>
      </c>
      <c r="AV644" s="516">
        <f t="shared" si="435"/>
        <v>0</v>
      </c>
      <c r="AW644" s="516">
        <f t="shared" si="436"/>
        <v>0</v>
      </c>
      <c r="AX644" s="516">
        <f t="shared" si="437"/>
        <v>0</v>
      </c>
      <c r="AY644" s="516">
        <f t="shared" si="438"/>
        <v>0</v>
      </c>
      <c r="AZ644" s="516">
        <f t="shared" si="439"/>
        <v>0</v>
      </c>
    </row>
    <row r="645" spans="1:52">
      <c r="A645" s="520">
        <v>2</v>
      </c>
      <c r="B645" s="522">
        <v>5</v>
      </c>
      <c r="C645" s="522">
        <v>7</v>
      </c>
      <c r="D645" s="522">
        <v>579</v>
      </c>
      <c r="E645" s="522">
        <v>1</v>
      </c>
      <c r="F645" s="522"/>
      <c r="G645" s="521" t="s">
        <v>534</v>
      </c>
      <c r="H645" s="519"/>
      <c r="I645" s="519"/>
      <c r="J645" s="519"/>
      <c r="K645" s="519"/>
      <c r="L645" s="519"/>
      <c r="M645" s="519"/>
      <c r="N645" s="519"/>
      <c r="O645" s="519"/>
      <c r="P645" s="519"/>
      <c r="Q645" s="519"/>
      <c r="R645" s="519"/>
      <c r="S645" s="519"/>
      <c r="T645" s="519"/>
      <c r="U645" s="519"/>
      <c r="V645" s="519"/>
      <c r="W645" s="519"/>
      <c r="X645" s="519"/>
      <c r="Y645" s="519"/>
      <c r="Z645" s="519"/>
      <c r="AA645" s="519"/>
      <c r="AB645" s="519"/>
      <c r="AC645" s="519"/>
      <c r="AD645" s="519"/>
      <c r="AE645" s="519"/>
      <c r="AF645" s="519"/>
      <c r="AG645" s="519"/>
      <c r="AH645" s="519"/>
      <c r="AI645" s="519"/>
      <c r="AJ645" s="519"/>
      <c r="AK645" s="519"/>
      <c r="AL645" s="519"/>
      <c r="AM645" s="519"/>
      <c r="AN645" s="519">
        <f t="shared" si="467"/>
        <v>0</v>
      </c>
      <c r="AO645" s="514">
        <f t="shared" si="428"/>
        <v>0</v>
      </c>
      <c r="AP645" s="515">
        <f t="shared" si="429"/>
        <v>0</v>
      </c>
      <c r="AQ645" s="516">
        <f t="shared" si="430"/>
        <v>0</v>
      </c>
      <c r="AR645" s="516">
        <f t="shared" si="431"/>
        <v>0</v>
      </c>
      <c r="AS645" s="514">
        <f t="shared" si="432"/>
        <v>0</v>
      </c>
      <c r="AT645" s="516">
        <f t="shared" si="433"/>
        <v>0</v>
      </c>
      <c r="AU645" s="516">
        <f t="shared" si="434"/>
        <v>0</v>
      </c>
      <c r="AV645" s="516">
        <f t="shared" si="435"/>
        <v>0</v>
      </c>
      <c r="AW645" s="516">
        <f t="shared" si="436"/>
        <v>0</v>
      </c>
      <c r="AX645" s="516">
        <f t="shared" si="437"/>
        <v>0</v>
      </c>
      <c r="AY645" s="516">
        <f t="shared" si="438"/>
        <v>0</v>
      </c>
      <c r="AZ645" s="516">
        <f t="shared" si="439"/>
        <v>0</v>
      </c>
    </row>
    <row r="646" spans="1:52">
      <c r="A646" s="520">
        <v>2</v>
      </c>
      <c r="B646" s="522">
        <v>5</v>
      </c>
      <c r="C646" s="522">
        <v>8</v>
      </c>
      <c r="D646" s="522"/>
      <c r="E646" s="522"/>
      <c r="F646" s="522"/>
      <c r="G646" s="524" t="s">
        <v>535</v>
      </c>
      <c r="H646" s="517">
        <f>+H647+H649+H651+H653+H663</f>
        <v>0</v>
      </c>
      <c r="I646" s="517">
        <f t="shared" ref="I646:AL646" si="479">+I647+I649+I651+I653+I663</f>
        <v>0</v>
      </c>
      <c r="J646" s="517">
        <f t="shared" si="479"/>
        <v>0</v>
      </c>
      <c r="K646" s="517">
        <f t="shared" si="479"/>
        <v>0</v>
      </c>
      <c r="L646" s="517"/>
      <c r="M646" s="517">
        <f t="shared" ref="M646:AJ646" si="480">+M647+M649+M651+M653+M663</f>
        <v>0</v>
      </c>
      <c r="N646" s="517">
        <f t="shared" si="480"/>
        <v>0</v>
      </c>
      <c r="O646" s="517">
        <f t="shared" si="480"/>
        <v>0</v>
      </c>
      <c r="P646" s="517">
        <f t="shared" si="480"/>
        <v>0</v>
      </c>
      <c r="Q646" s="517">
        <f t="shared" si="480"/>
        <v>0</v>
      </c>
      <c r="R646" s="517">
        <f t="shared" si="480"/>
        <v>0</v>
      </c>
      <c r="S646" s="517">
        <f t="shared" si="480"/>
        <v>0</v>
      </c>
      <c r="T646" s="517">
        <f t="shared" si="480"/>
        <v>0</v>
      </c>
      <c r="U646" s="517">
        <f t="shared" si="480"/>
        <v>0</v>
      </c>
      <c r="V646" s="517">
        <f t="shared" si="480"/>
        <v>0</v>
      </c>
      <c r="W646" s="517">
        <f t="shared" si="480"/>
        <v>0</v>
      </c>
      <c r="X646" s="517">
        <f t="shared" si="480"/>
        <v>0</v>
      </c>
      <c r="Y646" s="517">
        <f t="shared" si="480"/>
        <v>0</v>
      </c>
      <c r="Z646" s="517">
        <f t="shared" si="480"/>
        <v>0</v>
      </c>
      <c r="AA646" s="517">
        <f t="shared" si="480"/>
        <v>0</v>
      </c>
      <c r="AB646" s="517">
        <f t="shared" si="480"/>
        <v>0</v>
      </c>
      <c r="AC646" s="517">
        <f t="shared" si="480"/>
        <v>0</v>
      </c>
      <c r="AD646" s="517">
        <f t="shared" si="480"/>
        <v>0</v>
      </c>
      <c r="AE646" s="517">
        <f t="shared" si="480"/>
        <v>0</v>
      </c>
      <c r="AF646" s="517">
        <f t="shared" si="480"/>
        <v>0</v>
      </c>
      <c r="AG646" s="517">
        <f t="shared" si="480"/>
        <v>0</v>
      </c>
      <c r="AH646" s="517">
        <f t="shared" si="480"/>
        <v>0</v>
      </c>
      <c r="AI646" s="517">
        <f t="shared" si="480"/>
        <v>0</v>
      </c>
      <c r="AJ646" s="517">
        <f t="shared" si="480"/>
        <v>0</v>
      </c>
      <c r="AK646" s="517">
        <f t="shared" si="479"/>
        <v>0</v>
      </c>
      <c r="AL646" s="517">
        <f t="shared" si="479"/>
        <v>0</v>
      </c>
      <c r="AM646" s="517">
        <v>0</v>
      </c>
      <c r="AN646" s="517">
        <f t="shared" si="467"/>
        <v>0</v>
      </c>
      <c r="AO646" s="514">
        <f t="shared" si="428"/>
        <v>0</v>
      </c>
      <c r="AP646" s="515">
        <f t="shared" si="429"/>
        <v>0</v>
      </c>
      <c r="AQ646" s="516">
        <f t="shared" si="430"/>
        <v>0</v>
      </c>
      <c r="AR646" s="516">
        <f t="shared" si="431"/>
        <v>0</v>
      </c>
      <c r="AS646" s="514">
        <f t="shared" si="432"/>
        <v>0</v>
      </c>
      <c r="AT646" s="516">
        <f t="shared" si="433"/>
        <v>0</v>
      </c>
      <c r="AU646" s="516">
        <f t="shared" si="434"/>
        <v>0</v>
      </c>
      <c r="AV646" s="516">
        <f t="shared" si="435"/>
        <v>0</v>
      </c>
      <c r="AW646" s="516">
        <f t="shared" si="436"/>
        <v>0</v>
      </c>
      <c r="AX646" s="516">
        <f t="shared" si="437"/>
        <v>0</v>
      </c>
      <c r="AY646" s="516">
        <f t="shared" si="438"/>
        <v>0</v>
      </c>
      <c r="AZ646" s="516">
        <f t="shared" si="439"/>
        <v>0</v>
      </c>
    </row>
    <row r="647" spans="1:52">
      <c r="A647" s="520">
        <v>2</v>
      </c>
      <c r="B647" s="522">
        <v>5</v>
      </c>
      <c r="C647" s="522">
        <v>8</v>
      </c>
      <c r="D647" s="522">
        <v>581</v>
      </c>
      <c r="E647" s="522"/>
      <c r="F647" s="522"/>
      <c r="G647" s="524" t="s">
        <v>536</v>
      </c>
      <c r="H647" s="518">
        <f>+H648</f>
        <v>0</v>
      </c>
      <c r="I647" s="518">
        <f t="shared" ref="I647:AL647" si="481">+I648</f>
        <v>0</v>
      </c>
      <c r="J647" s="518">
        <f t="shared" si="481"/>
        <v>0</v>
      </c>
      <c r="K647" s="518">
        <f t="shared" si="481"/>
        <v>0</v>
      </c>
      <c r="L647" s="518"/>
      <c r="M647" s="518">
        <f t="shared" si="481"/>
        <v>0</v>
      </c>
      <c r="N647" s="518">
        <f t="shared" si="481"/>
        <v>0</v>
      </c>
      <c r="O647" s="518">
        <f t="shared" si="481"/>
        <v>0</v>
      </c>
      <c r="P647" s="518">
        <f t="shared" si="481"/>
        <v>0</v>
      </c>
      <c r="Q647" s="518">
        <f t="shared" si="481"/>
        <v>0</v>
      </c>
      <c r="R647" s="518">
        <f t="shared" si="481"/>
        <v>0</v>
      </c>
      <c r="S647" s="518">
        <f t="shared" si="481"/>
        <v>0</v>
      </c>
      <c r="T647" s="518">
        <f t="shared" si="481"/>
        <v>0</v>
      </c>
      <c r="U647" s="518">
        <f t="shared" si="481"/>
        <v>0</v>
      </c>
      <c r="V647" s="518">
        <f t="shared" si="481"/>
        <v>0</v>
      </c>
      <c r="W647" s="518">
        <f t="shared" si="481"/>
        <v>0</v>
      </c>
      <c r="X647" s="518">
        <f t="shared" si="481"/>
        <v>0</v>
      </c>
      <c r="Y647" s="518">
        <f t="shared" si="481"/>
        <v>0</v>
      </c>
      <c r="Z647" s="518">
        <f t="shared" si="481"/>
        <v>0</v>
      </c>
      <c r="AA647" s="518">
        <f t="shared" si="481"/>
        <v>0</v>
      </c>
      <c r="AB647" s="518">
        <f t="shared" si="481"/>
        <v>0</v>
      </c>
      <c r="AC647" s="518">
        <f t="shared" si="481"/>
        <v>0</v>
      </c>
      <c r="AD647" s="518">
        <f t="shared" si="481"/>
        <v>0</v>
      </c>
      <c r="AE647" s="518">
        <f t="shared" si="481"/>
        <v>0</v>
      </c>
      <c r="AF647" s="518">
        <f t="shared" si="481"/>
        <v>0</v>
      </c>
      <c r="AG647" s="518">
        <f t="shared" si="481"/>
        <v>0</v>
      </c>
      <c r="AH647" s="518">
        <f t="shared" si="481"/>
        <v>0</v>
      </c>
      <c r="AI647" s="518">
        <f t="shared" si="481"/>
        <v>0</v>
      </c>
      <c r="AJ647" s="518">
        <f t="shared" si="481"/>
        <v>0</v>
      </c>
      <c r="AK647" s="518">
        <f t="shared" si="481"/>
        <v>0</v>
      </c>
      <c r="AL647" s="518">
        <f t="shared" si="481"/>
        <v>0</v>
      </c>
      <c r="AM647" s="518">
        <v>0</v>
      </c>
      <c r="AN647" s="518">
        <f t="shared" si="467"/>
        <v>0</v>
      </c>
      <c r="AO647" s="514">
        <f t="shared" si="428"/>
        <v>0</v>
      </c>
      <c r="AP647" s="515">
        <f t="shared" si="429"/>
        <v>0</v>
      </c>
      <c r="AQ647" s="516">
        <f t="shared" si="430"/>
        <v>0</v>
      </c>
      <c r="AR647" s="516">
        <f t="shared" si="431"/>
        <v>0</v>
      </c>
      <c r="AS647" s="514">
        <f t="shared" si="432"/>
        <v>0</v>
      </c>
      <c r="AT647" s="516">
        <f t="shared" si="433"/>
        <v>0</v>
      </c>
      <c r="AU647" s="516">
        <f t="shared" si="434"/>
        <v>0</v>
      </c>
      <c r="AV647" s="516">
        <f t="shared" si="435"/>
        <v>0</v>
      </c>
      <c r="AW647" s="516">
        <f t="shared" si="436"/>
        <v>0</v>
      </c>
      <c r="AX647" s="516">
        <f t="shared" si="437"/>
        <v>0</v>
      </c>
      <c r="AY647" s="516">
        <f t="shared" si="438"/>
        <v>0</v>
      </c>
      <c r="AZ647" s="516">
        <f t="shared" si="439"/>
        <v>0</v>
      </c>
    </row>
    <row r="648" spans="1:52">
      <c r="A648" s="520">
        <v>2</v>
      </c>
      <c r="B648" s="522">
        <v>5</v>
      </c>
      <c r="C648" s="522">
        <v>8</v>
      </c>
      <c r="D648" s="522">
        <v>581</v>
      </c>
      <c r="E648" s="522">
        <v>1</v>
      </c>
      <c r="F648" s="522"/>
      <c r="G648" s="521" t="s">
        <v>536</v>
      </c>
      <c r="H648" s="519"/>
      <c r="I648" s="519"/>
      <c r="J648" s="519"/>
      <c r="K648" s="519"/>
      <c r="L648" s="519"/>
      <c r="M648" s="519"/>
      <c r="N648" s="519"/>
      <c r="O648" s="519"/>
      <c r="P648" s="519"/>
      <c r="Q648" s="519"/>
      <c r="R648" s="519"/>
      <c r="S648" s="519"/>
      <c r="T648" s="519"/>
      <c r="U648" s="519"/>
      <c r="V648" s="519"/>
      <c r="W648" s="519"/>
      <c r="X648" s="519"/>
      <c r="Y648" s="519"/>
      <c r="Z648" s="519"/>
      <c r="AA648" s="519"/>
      <c r="AB648" s="519"/>
      <c r="AC648" s="519"/>
      <c r="AD648" s="519"/>
      <c r="AE648" s="519"/>
      <c r="AF648" s="519"/>
      <c r="AG648" s="519"/>
      <c r="AH648" s="519"/>
      <c r="AI648" s="519"/>
      <c r="AJ648" s="519"/>
      <c r="AK648" s="519"/>
      <c r="AL648" s="519"/>
      <c r="AM648" s="519"/>
      <c r="AN648" s="519">
        <f t="shared" si="467"/>
        <v>0</v>
      </c>
      <c r="AO648" s="514">
        <f t="shared" si="428"/>
        <v>0</v>
      </c>
      <c r="AP648" s="515">
        <f t="shared" si="429"/>
        <v>0</v>
      </c>
      <c r="AQ648" s="516">
        <f t="shared" si="430"/>
        <v>0</v>
      </c>
      <c r="AR648" s="516">
        <f t="shared" si="431"/>
        <v>0</v>
      </c>
      <c r="AS648" s="514">
        <f t="shared" si="432"/>
        <v>0</v>
      </c>
      <c r="AT648" s="516">
        <f t="shared" si="433"/>
        <v>0</v>
      </c>
      <c r="AU648" s="516">
        <f t="shared" si="434"/>
        <v>0</v>
      </c>
      <c r="AV648" s="516">
        <f t="shared" si="435"/>
        <v>0</v>
      </c>
      <c r="AW648" s="516">
        <f t="shared" si="436"/>
        <v>0</v>
      </c>
      <c r="AX648" s="516">
        <f t="shared" si="437"/>
        <v>0</v>
      </c>
      <c r="AY648" s="516">
        <f t="shared" si="438"/>
        <v>0</v>
      </c>
      <c r="AZ648" s="516">
        <f t="shared" si="439"/>
        <v>0</v>
      </c>
    </row>
    <row r="649" spans="1:52">
      <c r="A649" s="520">
        <v>2</v>
      </c>
      <c r="B649" s="522">
        <v>5</v>
      </c>
      <c r="C649" s="522">
        <v>8</v>
      </c>
      <c r="D649" s="522">
        <v>582</v>
      </c>
      <c r="E649" s="522"/>
      <c r="F649" s="522"/>
      <c r="G649" s="524" t="s">
        <v>537</v>
      </c>
      <c r="H649" s="518">
        <f>+H650</f>
        <v>0</v>
      </c>
      <c r="I649" s="518">
        <f t="shared" ref="I649:AL649" si="482">+I650</f>
        <v>0</v>
      </c>
      <c r="J649" s="518">
        <f t="shared" si="482"/>
        <v>0</v>
      </c>
      <c r="K649" s="518">
        <f t="shared" si="482"/>
        <v>0</v>
      </c>
      <c r="L649" s="518"/>
      <c r="M649" s="518">
        <f t="shared" si="482"/>
        <v>0</v>
      </c>
      <c r="N649" s="518">
        <f t="shared" si="482"/>
        <v>0</v>
      </c>
      <c r="O649" s="518">
        <f t="shared" si="482"/>
        <v>0</v>
      </c>
      <c r="P649" s="518">
        <f t="shared" si="482"/>
        <v>0</v>
      </c>
      <c r="Q649" s="518">
        <f t="shared" si="482"/>
        <v>0</v>
      </c>
      <c r="R649" s="518">
        <f t="shared" si="482"/>
        <v>0</v>
      </c>
      <c r="S649" s="518">
        <f t="shared" si="482"/>
        <v>0</v>
      </c>
      <c r="T649" s="518">
        <f t="shared" si="482"/>
        <v>0</v>
      </c>
      <c r="U649" s="518">
        <f t="shared" si="482"/>
        <v>0</v>
      </c>
      <c r="V649" s="518">
        <f t="shared" si="482"/>
        <v>0</v>
      </c>
      <c r="W649" s="518">
        <f t="shared" si="482"/>
        <v>0</v>
      </c>
      <c r="X649" s="518">
        <f t="shared" si="482"/>
        <v>0</v>
      </c>
      <c r="Y649" s="518">
        <f t="shared" si="482"/>
        <v>0</v>
      </c>
      <c r="Z649" s="518">
        <f t="shared" si="482"/>
        <v>0</v>
      </c>
      <c r="AA649" s="518">
        <f t="shared" si="482"/>
        <v>0</v>
      </c>
      <c r="AB649" s="518">
        <f t="shared" si="482"/>
        <v>0</v>
      </c>
      <c r="AC649" s="518">
        <f t="shared" si="482"/>
        <v>0</v>
      </c>
      <c r="AD649" s="518">
        <f t="shared" si="482"/>
        <v>0</v>
      </c>
      <c r="AE649" s="518">
        <f t="shared" si="482"/>
        <v>0</v>
      </c>
      <c r="AF649" s="518">
        <f t="shared" si="482"/>
        <v>0</v>
      </c>
      <c r="AG649" s="518">
        <f t="shared" si="482"/>
        <v>0</v>
      </c>
      <c r="AH649" s="518">
        <f t="shared" si="482"/>
        <v>0</v>
      </c>
      <c r="AI649" s="518">
        <f t="shared" si="482"/>
        <v>0</v>
      </c>
      <c r="AJ649" s="518">
        <f t="shared" si="482"/>
        <v>0</v>
      </c>
      <c r="AK649" s="518">
        <f t="shared" si="482"/>
        <v>0</v>
      </c>
      <c r="AL649" s="518">
        <f t="shared" si="482"/>
        <v>0</v>
      </c>
      <c r="AM649" s="518">
        <v>0</v>
      </c>
      <c r="AN649" s="518">
        <f t="shared" si="467"/>
        <v>0</v>
      </c>
      <c r="AO649" s="514">
        <f t="shared" ref="AO649:AO712" si="483">+AN649/12</f>
        <v>0</v>
      </c>
      <c r="AP649" s="515">
        <f t="shared" ref="AP649:AP712" si="484">+AN649/12</f>
        <v>0</v>
      </c>
      <c r="AQ649" s="516">
        <f t="shared" ref="AQ649:AQ712" si="485">+AN649/12</f>
        <v>0</v>
      </c>
      <c r="AR649" s="516">
        <f t="shared" ref="AR649:AR712" si="486">+AN649/12</f>
        <v>0</v>
      </c>
      <c r="AS649" s="514">
        <f t="shared" ref="AS649:AS712" si="487">+AN649/12</f>
        <v>0</v>
      </c>
      <c r="AT649" s="516">
        <f t="shared" ref="AT649:AT712" si="488">+AN649/12</f>
        <v>0</v>
      </c>
      <c r="AU649" s="516">
        <f t="shared" ref="AU649:AU712" si="489">+AN649/12</f>
        <v>0</v>
      </c>
      <c r="AV649" s="516">
        <f t="shared" ref="AV649:AV712" si="490">+AN649/12</f>
        <v>0</v>
      </c>
      <c r="AW649" s="516">
        <f t="shared" ref="AW649:AW712" si="491">+AN649/12</f>
        <v>0</v>
      </c>
      <c r="AX649" s="516">
        <f t="shared" ref="AX649:AX712" si="492">+AN649/12</f>
        <v>0</v>
      </c>
      <c r="AY649" s="516">
        <f t="shared" ref="AY649:AY712" si="493">+AN649/12</f>
        <v>0</v>
      </c>
      <c r="AZ649" s="516">
        <f t="shared" ref="AZ649:AZ712" si="494">+AN649/12</f>
        <v>0</v>
      </c>
    </row>
    <row r="650" spans="1:52">
      <c r="A650" s="520">
        <v>2</v>
      </c>
      <c r="B650" s="522">
        <v>5</v>
      </c>
      <c r="C650" s="522">
        <v>8</v>
      </c>
      <c r="D650" s="522">
        <v>582</v>
      </c>
      <c r="E650" s="522">
        <v>1</v>
      </c>
      <c r="F650" s="522"/>
      <c r="G650" s="521" t="s">
        <v>537</v>
      </c>
      <c r="H650" s="519"/>
      <c r="I650" s="519"/>
      <c r="J650" s="519"/>
      <c r="K650" s="519"/>
      <c r="L650" s="519"/>
      <c r="M650" s="519"/>
      <c r="N650" s="519"/>
      <c r="O650" s="519"/>
      <c r="P650" s="519"/>
      <c r="Q650" s="519"/>
      <c r="R650" s="519"/>
      <c r="S650" s="519"/>
      <c r="T650" s="519"/>
      <c r="U650" s="519"/>
      <c r="V650" s="519"/>
      <c r="W650" s="519"/>
      <c r="X650" s="519"/>
      <c r="Y650" s="519"/>
      <c r="Z650" s="519"/>
      <c r="AA650" s="519"/>
      <c r="AB650" s="519"/>
      <c r="AC650" s="519"/>
      <c r="AD650" s="519"/>
      <c r="AE650" s="519"/>
      <c r="AF650" s="519"/>
      <c r="AG650" s="519"/>
      <c r="AH650" s="519"/>
      <c r="AI650" s="519"/>
      <c r="AJ650" s="519"/>
      <c r="AK650" s="519"/>
      <c r="AL650" s="519"/>
      <c r="AM650" s="519"/>
      <c r="AN650" s="519">
        <f t="shared" si="467"/>
        <v>0</v>
      </c>
      <c r="AO650" s="514">
        <f t="shared" si="483"/>
        <v>0</v>
      </c>
      <c r="AP650" s="515">
        <f t="shared" si="484"/>
        <v>0</v>
      </c>
      <c r="AQ650" s="516">
        <f t="shared" si="485"/>
        <v>0</v>
      </c>
      <c r="AR650" s="516">
        <f t="shared" si="486"/>
        <v>0</v>
      </c>
      <c r="AS650" s="514">
        <f t="shared" si="487"/>
        <v>0</v>
      </c>
      <c r="AT650" s="516">
        <f t="shared" si="488"/>
        <v>0</v>
      </c>
      <c r="AU650" s="516">
        <f t="shared" si="489"/>
        <v>0</v>
      </c>
      <c r="AV650" s="516">
        <f t="shared" si="490"/>
        <v>0</v>
      </c>
      <c r="AW650" s="516">
        <f t="shared" si="491"/>
        <v>0</v>
      </c>
      <c r="AX650" s="516">
        <f t="shared" si="492"/>
        <v>0</v>
      </c>
      <c r="AY650" s="516">
        <f t="shared" si="493"/>
        <v>0</v>
      </c>
      <c r="AZ650" s="516">
        <f t="shared" si="494"/>
        <v>0</v>
      </c>
    </row>
    <row r="651" spans="1:52">
      <c r="A651" s="520">
        <v>2</v>
      </c>
      <c r="B651" s="522">
        <v>5</v>
      </c>
      <c r="C651" s="522">
        <v>8</v>
      </c>
      <c r="D651" s="522">
        <v>583</v>
      </c>
      <c r="E651" s="522"/>
      <c r="F651" s="522"/>
      <c r="G651" s="524" t="s">
        <v>538</v>
      </c>
      <c r="H651" s="518">
        <f>+H652</f>
        <v>0</v>
      </c>
      <c r="I651" s="518">
        <f t="shared" ref="I651:AL651" si="495">+I652</f>
        <v>0</v>
      </c>
      <c r="J651" s="518">
        <f t="shared" si="495"/>
        <v>0</v>
      </c>
      <c r="K651" s="518">
        <f t="shared" si="495"/>
        <v>0</v>
      </c>
      <c r="L651" s="518"/>
      <c r="M651" s="518">
        <f t="shared" si="495"/>
        <v>0</v>
      </c>
      <c r="N651" s="518">
        <f t="shared" si="495"/>
        <v>0</v>
      </c>
      <c r="O651" s="518">
        <f t="shared" si="495"/>
        <v>0</v>
      </c>
      <c r="P651" s="518">
        <f t="shared" si="495"/>
        <v>0</v>
      </c>
      <c r="Q651" s="518">
        <f t="shared" si="495"/>
        <v>0</v>
      </c>
      <c r="R651" s="518">
        <f t="shared" si="495"/>
        <v>0</v>
      </c>
      <c r="S651" s="518">
        <f t="shared" si="495"/>
        <v>0</v>
      </c>
      <c r="T651" s="518">
        <f t="shared" si="495"/>
        <v>0</v>
      </c>
      <c r="U651" s="518">
        <f t="shared" si="495"/>
        <v>0</v>
      </c>
      <c r="V651" s="518">
        <f t="shared" si="495"/>
        <v>0</v>
      </c>
      <c r="W651" s="518">
        <f t="shared" si="495"/>
        <v>0</v>
      </c>
      <c r="X651" s="518">
        <f t="shared" si="495"/>
        <v>0</v>
      </c>
      <c r="Y651" s="518">
        <f t="shared" si="495"/>
        <v>0</v>
      </c>
      <c r="Z651" s="518">
        <f t="shared" si="495"/>
        <v>0</v>
      </c>
      <c r="AA651" s="518">
        <f t="shared" si="495"/>
        <v>0</v>
      </c>
      <c r="AB651" s="518">
        <f t="shared" si="495"/>
        <v>0</v>
      </c>
      <c r="AC651" s="518">
        <f t="shared" si="495"/>
        <v>0</v>
      </c>
      <c r="AD651" s="518">
        <f t="shared" si="495"/>
        <v>0</v>
      </c>
      <c r="AE651" s="518">
        <f t="shared" si="495"/>
        <v>0</v>
      </c>
      <c r="AF651" s="518">
        <f t="shared" si="495"/>
        <v>0</v>
      </c>
      <c r="AG651" s="518">
        <f t="shared" si="495"/>
        <v>0</v>
      </c>
      <c r="AH651" s="518">
        <f t="shared" si="495"/>
        <v>0</v>
      </c>
      <c r="AI651" s="518">
        <f t="shared" si="495"/>
        <v>0</v>
      </c>
      <c r="AJ651" s="518">
        <f t="shared" si="495"/>
        <v>0</v>
      </c>
      <c r="AK651" s="518">
        <f t="shared" si="495"/>
        <v>0</v>
      </c>
      <c r="AL651" s="518">
        <f t="shared" si="495"/>
        <v>0</v>
      </c>
      <c r="AM651" s="518">
        <v>0</v>
      </c>
      <c r="AN651" s="518">
        <f t="shared" si="467"/>
        <v>0</v>
      </c>
      <c r="AO651" s="514">
        <f t="shared" si="483"/>
        <v>0</v>
      </c>
      <c r="AP651" s="515">
        <f t="shared" si="484"/>
        <v>0</v>
      </c>
      <c r="AQ651" s="516">
        <f t="shared" si="485"/>
        <v>0</v>
      </c>
      <c r="AR651" s="516">
        <f t="shared" si="486"/>
        <v>0</v>
      </c>
      <c r="AS651" s="514">
        <f t="shared" si="487"/>
        <v>0</v>
      </c>
      <c r="AT651" s="516">
        <f t="shared" si="488"/>
        <v>0</v>
      </c>
      <c r="AU651" s="516">
        <f t="shared" si="489"/>
        <v>0</v>
      </c>
      <c r="AV651" s="516">
        <f t="shared" si="490"/>
        <v>0</v>
      </c>
      <c r="AW651" s="516">
        <f t="shared" si="491"/>
        <v>0</v>
      </c>
      <c r="AX651" s="516">
        <f t="shared" si="492"/>
        <v>0</v>
      </c>
      <c r="AY651" s="516">
        <f t="shared" si="493"/>
        <v>0</v>
      </c>
      <c r="AZ651" s="516">
        <f t="shared" si="494"/>
        <v>0</v>
      </c>
    </row>
    <row r="652" spans="1:52">
      <c r="A652" s="520">
        <v>2</v>
      </c>
      <c r="B652" s="522">
        <v>5</v>
      </c>
      <c r="C652" s="522">
        <v>8</v>
      </c>
      <c r="D652" s="522">
        <v>583</v>
      </c>
      <c r="E652" s="522">
        <v>1</v>
      </c>
      <c r="F652" s="522"/>
      <c r="G652" s="521" t="s">
        <v>539</v>
      </c>
      <c r="H652" s="519"/>
      <c r="I652" s="519"/>
      <c r="J652" s="519"/>
      <c r="K652" s="519"/>
      <c r="L652" s="519"/>
      <c r="M652" s="519"/>
      <c r="N652" s="519"/>
      <c r="O652" s="519"/>
      <c r="P652" s="519"/>
      <c r="Q652" s="519"/>
      <c r="R652" s="519"/>
      <c r="S652" s="519"/>
      <c r="T652" s="519"/>
      <c r="U652" s="519"/>
      <c r="V652" s="519"/>
      <c r="W652" s="519"/>
      <c r="X652" s="519"/>
      <c r="Y652" s="519"/>
      <c r="Z652" s="519"/>
      <c r="AA652" s="519"/>
      <c r="AB652" s="519"/>
      <c r="AC652" s="519"/>
      <c r="AD652" s="519"/>
      <c r="AE652" s="519"/>
      <c r="AF652" s="519"/>
      <c r="AG652" s="519"/>
      <c r="AH652" s="519"/>
      <c r="AI652" s="519"/>
      <c r="AJ652" s="519"/>
      <c r="AK652" s="519"/>
      <c r="AL652" s="519"/>
      <c r="AM652" s="519"/>
      <c r="AN652" s="519">
        <f t="shared" si="467"/>
        <v>0</v>
      </c>
      <c r="AO652" s="514">
        <f t="shared" si="483"/>
        <v>0</v>
      </c>
      <c r="AP652" s="515">
        <f t="shared" si="484"/>
        <v>0</v>
      </c>
      <c r="AQ652" s="516">
        <f t="shared" si="485"/>
        <v>0</v>
      </c>
      <c r="AR652" s="516">
        <f t="shared" si="486"/>
        <v>0</v>
      </c>
      <c r="AS652" s="514">
        <f t="shared" si="487"/>
        <v>0</v>
      </c>
      <c r="AT652" s="516">
        <f t="shared" si="488"/>
        <v>0</v>
      </c>
      <c r="AU652" s="516">
        <f t="shared" si="489"/>
        <v>0</v>
      </c>
      <c r="AV652" s="516">
        <f t="shared" si="490"/>
        <v>0</v>
      </c>
      <c r="AW652" s="516">
        <f t="shared" si="491"/>
        <v>0</v>
      </c>
      <c r="AX652" s="516">
        <f t="shared" si="492"/>
        <v>0</v>
      </c>
      <c r="AY652" s="516">
        <f t="shared" si="493"/>
        <v>0</v>
      </c>
      <c r="AZ652" s="516">
        <f t="shared" si="494"/>
        <v>0</v>
      </c>
    </row>
    <row r="653" spans="1:52">
      <c r="A653" s="520">
        <v>2</v>
      </c>
      <c r="B653" s="522">
        <v>5</v>
      </c>
      <c r="C653" s="522">
        <v>8</v>
      </c>
      <c r="D653" s="522">
        <v>584</v>
      </c>
      <c r="E653" s="522"/>
      <c r="F653" s="522"/>
      <c r="G653" s="524" t="s">
        <v>540</v>
      </c>
      <c r="H653" s="518">
        <f>SUM(H654:H662)</f>
        <v>0</v>
      </c>
      <c r="I653" s="518">
        <f t="shared" ref="I653:AL653" si="496">SUM(I654:I662)</f>
        <v>0</v>
      </c>
      <c r="J653" s="518">
        <f t="shared" si="496"/>
        <v>0</v>
      </c>
      <c r="K653" s="518">
        <f t="shared" si="496"/>
        <v>0</v>
      </c>
      <c r="L653" s="518"/>
      <c r="M653" s="518">
        <f t="shared" ref="M653:N653" si="497">SUM(M654:M662)</f>
        <v>0</v>
      </c>
      <c r="N653" s="518">
        <f t="shared" si="497"/>
        <v>0</v>
      </c>
      <c r="O653" s="518">
        <f>SUM(O654:O662)</f>
        <v>0</v>
      </c>
      <c r="P653" s="518">
        <f t="shared" ref="P653:AJ653" si="498">SUM(P654:P662)</f>
        <v>0</v>
      </c>
      <c r="Q653" s="518">
        <f t="shared" si="498"/>
        <v>0</v>
      </c>
      <c r="R653" s="518">
        <f t="shared" si="498"/>
        <v>0</v>
      </c>
      <c r="S653" s="518">
        <f t="shared" si="498"/>
        <v>0</v>
      </c>
      <c r="T653" s="518">
        <f t="shared" si="498"/>
        <v>0</v>
      </c>
      <c r="U653" s="518">
        <f t="shared" si="498"/>
        <v>0</v>
      </c>
      <c r="V653" s="518">
        <f t="shared" si="498"/>
        <v>0</v>
      </c>
      <c r="W653" s="518">
        <f t="shared" si="498"/>
        <v>0</v>
      </c>
      <c r="X653" s="518">
        <f t="shared" si="498"/>
        <v>0</v>
      </c>
      <c r="Y653" s="518">
        <f t="shared" si="498"/>
        <v>0</v>
      </c>
      <c r="Z653" s="518">
        <f t="shared" si="498"/>
        <v>0</v>
      </c>
      <c r="AA653" s="518">
        <f t="shared" si="498"/>
        <v>0</v>
      </c>
      <c r="AB653" s="518">
        <f t="shared" si="498"/>
        <v>0</v>
      </c>
      <c r="AC653" s="518">
        <f t="shared" si="498"/>
        <v>0</v>
      </c>
      <c r="AD653" s="518">
        <f t="shared" si="498"/>
        <v>0</v>
      </c>
      <c r="AE653" s="518">
        <f t="shared" si="498"/>
        <v>0</v>
      </c>
      <c r="AF653" s="518">
        <f t="shared" si="498"/>
        <v>0</v>
      </c>
      <c r="AG653" s="518">
        <f t="shared" si="498"/>
        <v>0</v>
      </c>
      <c r="AH653" s="518">
        <f t="shared" si="498"/>
        <v>0</v>
      </c>
      <c r="AI653" s="518">
        <f t="shared" si="498"/>
        <v>0</v>
      </c>
      <c r="AJ653" s="518">
        <f t="shared" si="498"/>
        <v>0</v>
      </c>
      <c r="AK653" s="518">
        <f t="shared" si="496"/>
        <v>0</v>
      </c>
      <c r="AL653" s="518">
        <f t="shared" si="496"/>
        <v>0</v>
      </c>
      <c r="AM653" s="518">
        <v>0</v>
      </c>
      <c r="AN653" s="518">
        <f t="shared" si="467"/>
        <v>0</v>
      </c>
      <c r="AO653" s="514">
        <f t="shared" si="483"/>
        <v>0</v>
      </c>
      <c r="AP653" s="515">
        <f t="shared" si="484"/>
        <v>0</v>
      </c>
      <c r="AQ653" s="516">
        <f t="shared" si="485"/>
        <v>0</v>
      </c>
      <c r="AR653" s="516">
        <f t="shared" si="486"/>
        <v>0</v>
      </c>
      <c r="AS653" s="514">
        <f t="shared" si="487"/>
        <v>0</v>
      </c>
      <c r="AT653" s="516">
        <f t="shared" si="488"/>
        <v>0</v>
      </c>
      <c r="AU653" s="516">
        <f t="shared" si="489"/>
        <v>0</v>
      </c>
      <c r="AV653" s="516">
        <f t="shared" si="490"/>
        <v>0</v>
      </c>
      <c r="AW653" s="516">
        <f t="shared" si="491"/>
        <v>0</v>
      </c>
      <c r="AX653" s="516">
        <f t="shared" si="492"/>
        <v>0</v>
      </c>
      <c r="AY653" s="516">
        <f t="shared" si="493"/>
        <v>0</v>
      </c>
      <c r="AZ653" s="516">
        <f t="shared" si="494"/>
        <v>0</v>
      </c>
    </row>
    <row r="654" spans="1:52">
      <c r="A654" s="520">
        <v>2</v>
      </c>
      <c r="B654" s="522">
        <v>5</v>
      </c>
      <c r="C654" s="522">
        <v>8</v>
      </c>
      <c r="D654" s="522">
        <v>584</v>
      </c>
      <c r="E654" s="522">
        <v>1</v>
      </c>
      <c r="F654" s="522"/>
      <c r="G654" s="521" t="s">
        <v>541</v>
      </c>
      <c r="H654" s="519"/>
      <c r="I654" s="519"/>
      <c r="J654" s="519"/>
      <c r="K654" s="519"/>
      <c r="L654" s="519"/>
      <c r="M654" s="519"/>
      <c r="N654" s="519"/>
      <c r="O654" s="519"/>
      <c r="P654" s="519"/>
      <c r="Q654" s="519"/>
      <c r="R654" s="519"/>
      <c r="S654" s="519"/>
      <c r="T654" s="519"/>
      <c r="U654" s="519"/>
      <c r="V654" s="519"/>
      <c r="W654" s="519"/>
      <c r="X654" s="519"/>
      <c r="Y654" s="519"/>
      <c r="Z654" s="519"/>
      <c r="AA654" s="519"/>
      <c r="AB654" s="519"/>
      <c r="AC654" s="519"/>
      <c r="AD654" s="519"/>
      <c r="AE654" s="519"/>
      <c r="AF654" s="519"/>
      <c r="AG654" s="519"/>
      <c r="AH654" s="519"/>
      <c r="AI654" s="519"/>
      <c r="AJ654" s="519"/>
      <c r="AK654" s="519"/>
      <c r="AL654" s="519"/>
      <c r="AM654" s="519"/>
      <c r="AN654" s="519">
        <f t="shared" si="467"/>
        <v>0</v>
      </c>
      <c r="AO654" s="514">
        <f t="shared" si="483"/>
        <v>0</v>
      </c>
      <c r="AP654" s="515">
        <f t="shared" si="484"/>
        <v>0</v>
      </c>
      <c r="AQ654" s="516">
        <f t="shared" si="485"/>
        <v>0</v>
      </c>
      <c r="AR654" s="516">
        <f t="shared" si="486"/>
        <v>0</v>
      </c>
      <c r="AS654" s="514">
        <f t="shared" si="487"/>
        <v>0</v>
      </c>
      <c r="AT654" s="516">
        <f t="shared" si="488"/>
        <v>0</v>
      </c>
      <c r="AU654" s="516">
        <f t="shared" si="489"/>
        <v>0</v>
      </c>
      <c r="AV654" s="516">
        <f t="shared" si="490"/>
        <v>0</v>
      </c>
      <c r="AW654" s="516">
        <f t="shared" si="491"/>
        <v>0</v>
      </c>
      <c r="AX654" s="516">
        <f t="shared" si="492"/>
        <v>0</v>
      </c>
      <c r="AY654" s="516">
        <f t="shared" si="493"/>
        <v>0</v>
      </c>
      <c r="AZ654" s="516">
        <f t="shared" si="494"/>
        <v>0</v>
      </c>
    </row>
    <row r="655" spans="1:52">
      <c r="A655" s="520">
        <v>2</v>
      </c>
      <c r="B655" s="522">
        <v>5</v>
      </c>
      <c r="C655" s="522">
        <v>8</v>
      </c>
      <c r="D655" s="522">
        <v>584</v>
      </c>
      <c r="E655" s="522">
        <v>2</v>
      </c>
      <c r="F655" s="522"/>
      <c r="G655" s="521" t="s">
        <v>542</v>
      </c>
      <c r="H655" s="519"/>
      <c r="I655" s="519"/>
      <c r="J655" s="519"/>
      <c r="K655" s="519"/>
      <c r="L655" s="519"/>
      <c r="M655" s="519"/>
      <c r="N655" s="519"/>
      <c r="O655" s="519"/>
      <c r="P655" s="519"/>
      <c r="Q655" s="519"/>
      <c r="R655" s="519"/>
      <c r="S655" s="519"/>
      <c r="T655" s="519"/>
      <c r="U655" s="519"/>
      <c r="V655" s="519"/>
      <c r="W655" s="519"/>
      <c r="X655" s="519"/>
      <c r="Y655" s="519"/>
      <c r="Z655" s="519"/>
      <c r="AA655" s="519"/>
      <c r="AB655" s="519"/>
      <c r="AC655" s="519"/>
      <c r="AD655" s="519"/>
      <c r="AE655" s="519"/>
      <c r="AF655" s="519"/>
      <c r="AG655" s="519"/>
      <c r="AH655" s="519"/>
      <c r="AI655" s="519"/>
      <c r="AJ655" s="519"/>
      <c r="AK655" s="519"/>
      <c r="AL655" s="519"/>
      <c r="AM655" s="519"/>
      <c r="AN655" s="519">
        <f t="shared" si="467"/>
        <v>0</v>
      </c>
      <c r="AO655" s="514">
        <f t="shared" si="483"/>
        <v>0</v>
      </c>
      <c r="AP655" s="515">
        <f t="shared" si="484"/>
        <v>0</v>
      </c>
      <c r="AQ655" s="516">
        <f t="shared" si="485"/>
        <v>0</v>
      </c>
      <c r="AR655" s="516">
        <f t="shared" si="486"/>
        <v>0</v>
      </c>
      <c r="AS655" s="514">
        <f t="shared" si="487"/>
        <v>0</v>
      </c>
      <c r="AT655" s="516">
        <f t="shared" si="488"/>
        <v>0</v>
      </c>
      <c r="AU655" s="516">
        <f t="shared" si="489"/>
        <v>0</v>
      </c>
      <c r="AV655" s="516">
        <f t="shared" si="490"/>
        <v>0</v>
      </c>
      <c r="AW655" s="516">
        <f t="shared" si="491"/>
        <v>0</v>
      </c>
      <c r="AX655" s="516">
        <f t="shared" si="492"/>
        <v>0</v>
      </c>
      <c r="AY655" s="516">
        <f t="shared" si="493"/>
        <v>0</v>
      </c>
      <c r="AZ655" s="516">
        <f t="shared" si="494"/>
        <v>0</v>
      </c>
    </row>
    <row r="656" spans="1:52">
      <c r="A656" s="520">
        <v>2</v>
      </c>
      <c r="B656" s="522">
        <v>5</v>
      </c>
      <c r="C656" s="522">
        <v>8</v>
      </c>
      <c r="D656" s="522">
        <v>584</v>
      </c>
      <c r="E656" s="522">
        <v>3</v>
      </c>
      <c r="F656" s="522"/>
      <c r="G656" s="521" t="s">
        <v>543</v>
      </c>
      <c r="H656" s="519"/>
      <c r="I656" s="519"/>
      <c r="J656" s="519"/>
      <c r="K656" s="519"/>
      <c r="L656" s="519"/>
      <c r="M656" s="519"/>
      <c r="N656" s="519"/>
      <c r="O656" s="519"/>
      <c r="P656" s="519"/>
      <c r="Q656" s="519"/>
      <c r="R656" s="519"/>
      <c r="S656" s="519"/>
      <c r="T656" s="519"/>
      <c r="U656" s="519"/>
      <c r="V656" s="519"/>
      <c r="W656" s="519"/>
      <c r="X656" s="519"/>
      <c r="Y656" s="519"/>
      <c r="Z656" s="519"/>
      <c r="AA656" s="519"/>
      <c r="AB656" s="519"/>
      <c r="AC656" s="519"/>
      <c r="AD656" s="519"/>
      <c r="AE656" s="519"/>
      <c r="AF656" s="519"/>
      <c r="AG656" s="519"/>
      <c r="AH656" s="519"/>
      <c r="AI656" s="519"/>
      <c r="AJ656" s="519"/>
      <c r="AK656" s="519"/>
      <c r="AL656" s="519"/>
      <c r="AM656" s="519"/>
      <c r="AN656" s="519">
        <f t="shared" ref="AN656:AN687" si="499">SUM(H656:AL656)</f>
        <v>0</v>
      </c>
      <c r="AO656" s="514">
        <f t="shared" si="483"/>
        <v>0</v>
      </c>
      <c r="AP656" s="515">
        <f t="shared" si="484"/>
        <v>0</v>
      </c>
      <c r="AQ656" s="516">
        <f t="shared" si="485"/>
        <v>0</v>
      </c>
      <c r="AR656" s="516">
        <f t="shared" si="486"/>
        <v>0</v>
      </c>
      <c r="AS656" s="514">
        <f t="shared" si="487"/>
        <v>0</v>
      </c>
      <c r="AT656" s="516">
        <f t="shared" si="488"/>
        <v>0</v>
      </c>
      <c r="AU656" s="516">
        <f t="shared" si="489"/>
        <v>0</v>
      </c>
      <c r="AV656" s="516">
        <f t="shared" si="490"/>
        <v>0</v>
      </c>
      <c r="AW656" s="516">
        <f t="shared" si="491"/>
        <v>0</v>
      </c>
      <c r="AX656" s="516">
        <f t="shared" si="492"/>
        <v>0</v>
      </c>
      <c r="AY656" s="516">
        <f t="shared" si="493"/>
        <v>0</v>
      </c>
      <c r="AZ656" s="516">
        <f t="shared" si="494"/>
        <v>0</v>
      </c>
    </row>
    <row r="657" spans="1:52">
      <c r="A657" s="520">
        <v>2</v>
      </c>
      <c r="B657" s="522">
        <v>5</v>
      </c>
      <c r="C657" s="522">
        <v>8</v>
      </c>
      <c r="D657" s="522">
        <v>584</v>
      </c>
      <c r="E657" s="522">
        <v>4</v>
      </c>
      <c r="F657" s="522"/>
      <c r="G657" s="521" t="s">
        <v>544</v>
      </c>
      <c r="H657" s="519"/>
      <c r="I657" s="519"/>
      <c r="J657" s="519"/>
      <c r="K657" s="519"/>
      <c r="L657" s="519"/>
      <c r="M657" s="519"/>
      <c r="N657" s="519"/>
      <c r="O657" s="519"/>
      <c r="P657" s="519"/>
      <c r="Q657" s="519"/>
      <c r="R657" s="519"/>
      <c r="S657" s="519"/>
      <c r="T657" s="519"/>
      <c r="U657" s="519"/>
      <c r="V657" s="519"/>
      <c r="W657" s="519"/>
      <c r="X657" s="519"/>
      <c r="Y657" s="519"/>
      <c r="Z657" s="519"/>
      <c r="AA657" s="519"/>
      <c r="AB657" s="519"/>
      <c r="AC657" s="519"/>
      <c r="AD657" s="519"/>
      <c r="AE657" s="519"/>
      <c r="AF657" s="519"/>
      <c r="AG657" s="519"/>
      <c r="AH657" s="519"/>
      <c r="AI657" s="519"/>
      <c r="AJ657" s="519"/>
      <c r="AK657" s="519"/>
      <c r="AL657" s="519"/>
      <c r="AM657" s="519"/>
      <c r="AN657" s="519">
        <f t="shared" si="499"/>
        <v>0</v>
      </c>
      <c r="AO657" s="514">
        <f t="shared" si="483"/>
        <v>0</v>
      </c>
      <c r="AP657" s="515">
        <f t="shared" si="484"/>
        <v>0</v>
      </c>
      <c r="AQ657" s="516">
        <f t="shared" si="485"/>
        <v>0</v>
      </c>
      <c r="AR657" s="516">
        <f t="shared" si="486"/>
        <v>0</v>
      </c>
      <c r="AS657" s="514">
        <f t="shared" si="487"/>
        <v>0</v>
      </c>
      <c r="AT657" s="516">
        <f t="shared" si="488"/>
        <v>0</v>
      </c>
      <c r="AU657" s="516">
        <f t="shared" si="489"/>
        <v>0</v>
      </c>
      <c r="AV657" s="516">
        <f t="shared" si="490"/>
        <v>0</v>
      </c>
      <c r="AW657" s="516">
        <f t="shared" si="491"/>
        <v>0</v>
      </c>
      <c r="AX657" s="516">
        <f t="shared" si="492"/>
        <v>0</v>
      </c>
      <c r="AY657" s="516">
        <f t="shared" si="493"/>
        <v>0</v>
      </c>
      <c r="AZ657" s="516">
        <f t="shared" si="494"/>
        <v>0</v>
      </c>
    </row>
    <row r="658" spans="1:52">
      <c r="A658" s="520">
        <v>2</v>
      </c>
      <c r="B658" s="522">
        <v>5</v>
      </c>
      <c r="C658" s="522">
        <v>8</v>
      </c>
      <c r="D658" s="522">
        <v>584</v>
      </c>
      <c r="E658" s="522">
        <v>5</v>
      </c>
      <c r="F658" s="522"/>
      <c r="G658" s="521" t="s">
        <v>545</v>
      </c>
      <c r="H658" s="519"/>
      <c r="I658" s="519"/>
      <c r="J658" s="519"/>
      <c r="K658" s="519"/>
      <c r="L658" s="519"/>
      <c r="M658" s="519"/>
      <c r="N658" s="519"/>
      <c r="O658" s="519"/>
      <c r="P658" s="519"/>
      <c r="Q658" s="519"/>
      <c r="R658" s="519"/>
      <c r="S658" s="519"/>
      <c r="T658" s="519"/>
      <c r="U658" s="519"/>
      <c r="V658" s="519"/>
      <c r="W658" s="519"/>
      <c r="X658" s="519"/>
      <c r="Y658" s="519"/>
      <c r="Z658" s="519"/>
      <c r="AA658" s="519"/>
      <c r="AB658" s="519"/>
      <c r="AC658" s="519"/>
      <c r="AD658" s="519"/>
      <c r="AE658" s="519"/>
      <c r="AF658" s="519"/>
      <c r="AG658" s="519"/>
      <c r="AH658" s="519"/>
      <c r="AI658" s="519"/>
      <c r="AJ658" s="519"/>
      <c r="AK658" s="519"/>
      <c r="AL658" s="519"/>
      <c r="AM658" s="519"/>
      <c r="AN658" s="519">
        <f t="shared" si="499"/>
        <v>0</v>
      </c>
      <c r="AO658" s="514">
        <f t="shared" si="483"/>
        <v>0</v>
      </c>
      <c r="AP658" s="515">
        <f t="shared" si="484"/>
        <v>0</v>
      </c>
      <c r="AQ658" s="516">
        <f t="shared" si="485"/>
        <v>0</v>
      </c>
      <c r="AR658" s="516">
        <f t="shared" si="486"/>
        <v>0</v>
      </c>
      <c r="AS658" s="514">
        <f t="shared" si="487"/>
        <v>0</v>
      </c>
      <c r="AT658" s="516">
        <f t="shared" si="488"/>
        <v>0</v>
      </c>
      <c r="AU658" s="516">
        <f t="shared" si="489"/>
        <v>0</v>
      </c>
      <c r="AV658" s="516">
        <f t="shared" si="490"/>
        <v>0</v>
      </c>
      <c r="AW658" s="516">
        <f t="shared" si="491"/>
        <v>0</v>
      </c>
      <c r="AX658" s="516">
        <f t="shared" si="492"/>
        <v>0</v>
      </c>
      <c r="AY658" s="516">
        <f t="shared" si="493"/>
        <v>0</v>
      </c>
      <c r="AZ658" s="516">
        <f t="shared" si="494"/>
        <v>0</v>
      </c>
    </row>
    <row r="659" spans="1:52">
      <c r="A659" s="520">
        <v>2</v>
      </c>
      <c r="B659" s="522">
        <v>5</v>
      </c>
      <c r="C659" s="522">
        <v>8</v>
      </c>
      <c r="D659" s="522">
        <v>584</v>
      </c>
      <c r="E659" s="522">
        <v>6</v>
      </c>
      <c r="F659" s="522"/>
      <c r="G659" s="521" t="s">
        <v>546</v>
      </c>
      <c r="H659" s="519"/>
      <c r="I659" s="519"/>
      <c r="J659" s="519"/>
      <c r="K659" s="519"/>
      <c r="L659" s="519"/>
      <c r="M659" s="519"/>
      <c r="N659" s="519"/>
      <c r="O659" s="519"/>
      <c r="P659" s="519"/>
      <c r="Q659" s="519"/>
      <c r="R659" s="519"/>
      <c r="S659" s="519"/>
      <c r="T659" s="519"/>
      <c r="U659" s="519"/>
      <c r="V659" s="519"/>
      <c r="W659" s="519"/>
      <c r="X659" s="519"/>
      <c r="Y659" s="519"/>
      <c r="Z659" s="519"/>
      <c r="AA659" s="519"/>
      <c r="AB659" s="519"/>
      <c r="AC659" s="519"/>
      <c r="AD659" s="519"/>
      <c r="AE659" s="519"/>
      <c r="AF659" s="519"/>
      <c r="AG659" s="519"/>
      <c r="AH659" s="519"/>
      <c r="AI659" s="519"/>
      <c r="AJ659" s="519"/>
      <c r="AK659" s="519"/>
      <c r="AL659" s="519"/>
      <c r="AM659" s="519"/>
      <c r="AN659" s="519">
        <f t="shared" si="499"/>
        <v>0</v>
      </c>
      <c r="AO659" s="514">
        <f t="shared" si="483"/>
        <v>0</v>
      </c>
      <c r="AP659" s="515">
        <f t="shared" si="484"/>
        <v>0</v>
      </c>
      <c r="AQ659" s="516">
        <f t="shared" si="485"/>
        <v>0</v>
      </c>
      <c r="AR659" s="516">
        <f t="shared" si="486"/>
        <v>0</v>
      </c>
      <c r="AS659" s="514">
        <f t="shared" si="487"/>
        <v>0</v>
      </c>
      <c r="AT659" s="516">
        <f t="shared" si="488"/>
        <v>0</v>
      </c>
      <c r="AU659" s="516">
        <f t="shared" si="489"/>
        <v>0</v>
      </c>
      <c r="AV659" s="516">
        <f t="shared" si="490"/>
        <v>0</v>
      </c>
      <c r="AW659" s="516">
        <f t="shared" si="491"/>
        <v>0</v>
      </c>
      <c r="AX659" s="516">
        <f t="shared" si="492"/>
        <v>0</v>
      </c>
      <c r="AY659" s="516">
        <f t="shared" si="493"/>
        <v>0</v>
      </c>
      <c r="AZ659" s="516">
        <f t="shared" si="494"/>
        <v>0</v>
      </c>
    </row>
    <row r="660" spans="1:52">
      <c r="A660" s="520">
        <v>2</v>
      </c>
      <c r="B660" s="522">
        <v>5</v>
      </c>
      <c r="C660" s="522">
        <v>8</v>
      </c>
      <c r="D660" s="522">
        <v>584</v>
      </c>
      <c r="E660" s="522">
        <v>7</v>
      </c>
      <c r="F660" s="522"/>
      <c r="G660" s="521" t="s">
        <v>547</v>
      </c>
      <c r="H660" s="519"/>
      <c r="I660" s="519"/>
      <c r="J660" s="519"/>
      <c r="K660" s="519"/>
      <c r="L660" s="519"/>
      <c r="M660" s="519"/>
      <c r="N660" s="519"/>
      <c r="O660" s="519"/>
      <c r="P660" s="519"/>
      <c r="Q660" s="519"/>
      <c r="R660" s="519"/>
      <c r="S660" s="519"/>
      <c r="T660" s="519"/>
      <c r="U660" s="519"/>
      <c r="V660" s="519"/>
      <c r="W660" s="519"/>
      <c r="X660" s="519"/>
      <c r="Y660" s="519"/>
      <c r="Z660" s="519"/>
      <c r="AA660" s="519"/>
      <c r="AB660" s="519"/>
      <c r="AC660" s="519"/>
      <c r="AD660" s="519"/>
      <c r="AE660" s="519"/>
      <c r="AF660" s="519"/>
      <c r="AG660" s="519"/>
      <c r="AH660" s="519"/>
      <c r="AI660" s="519"/>
      <c r="AJ660" s="519"/>
      <c r="AK660" s="519"/>
      <c r="AL660" s="519"/>
      <c r="AM660" s="519"/>
      <c r="AN660" s="519">
        <f t="shared" si="499"/>
        <v>0</v>
      </c>
      <c r="AO660" s="514">
        <f t="shared" si="483"/>
        <v>0</v>
      </c>
      <c r="AP660" s="515">
        <f t="shared" si="484"/>
        <v>0</v>
      </c>
      <c r="AQ660" s="516">
        <f t="shared" si="485"/>
        <v>0</v>
      </c>
      <c r="AR660" s="516">
        <f t="shared" si="486"/>
        <v>0</v>
      </c>
      <c r="AS660" s="514">
        <f t="shared" si="487"/>
        <v>0</v>
      </c>
      <c r="AT660" s="516">
        <f t="shared" si="488"/>
        <v>0</v>
      </c>
      <c r="AU660" s="516">
        <f t="shared" si="489"/>
        <v>0</v>
      </c>
      <c r="AV660" s="516">
        <f t="shared" si="490"/>
        <v>0</v>
      </c>
      <c r="AW660" s="516">
        <f t="shared" si="491"/>
        <v>0</v>
      </c>
      <c r="AX660" s="516">
        <f t="shared" si="492"/>
        <v>0</v>
      </c>
      <c r="AY660" s="516">
        <f t="shared" si="493"/>
        <v>0</v>
      </c>
      <c r="AZ660" s="516">
        <f t="shared" si="494"/>
        <v>0</v>
      </c>
    </row>
    <row r="661" spans="1:52">
      <c r="A661" s="520">
        <v>2</v>
      </c>
      <c r="B661" s="522">
        <v>5</v>
      </c>
      <c r="C661" s="522">
        <v>8</v>
      </c>
      <c r="D661" s="522">
        <v>584</v>
      </c>
      <c r="E661" s="522">
        <v>8</v>
      </c>
      <c r="F661" s="522"/>
      <c r="G661" s="521" t="s">
        <v>548</v>
      </c>
      <c r="H661" s="519"/>
      <c r="I661" s="519"/>
      <c r="J661" s="519"/>
      <c r="K661" s="519"/>
      <c r="L661" s="519"/>
      <c r="M661" s="519"/>
      <c r="N661" s="519"/>
      <c r="O661" s="519"/>
      <c r="P661" s="519"/>
      <c r="Q661" s="519"/>
      <c r="R661" s="519"/>
      <c r="S661" s="519"/>
      <c r="T661" s="519"/>
      <c r="U661" s="519"/>
      <c r="V661" s="519"/>
      <c r="W661" s="519"/>
      <c r="X661" s="519"/>
      <c r="Y661" s="519"/>
      <c r="Z661" s="519"/>
      <c r="AA661" s="519"/>
      <c r="AB661" s="519"/>
      <c r="AC661" s="519"/>
      <c r="AD661" s="519"/>
      <c r="AE661" s="519"/>
      <c r="AF661" s="519"/>
      <c r="AG661" s="519"/>
      <c r="AH661" s="519"/>
      <c r="AI661" s="519"/>
      <c r="AJ661" s="519"/>
      <c r="AK661" s="519"/>
      <c r="AL661" s="519"/>
      <c r="AM661" s="519"/>
      <c r="AN661" s="519">
        <f t="shared" si="499"/>
        <v>0</v>
      </c>
      <c r="AO661" s="514">
        <f t="shared" si="483"/>
        <v>0</v>
      </c>
      <c r="AP661" s="515">
        <f t="shared" si="484"/>
        <v>0</v>
      </c>
      <c r="AQ661" s="516">
        <f t="shared" si="485"/>
        <v>0</v>
      </c>
      <c r="AR661" s="516">
        <f t="shared" si="486"/>
        <v>0</v>
      </c>
      <c r="AS661" s="514">
        <f t="shared" si="487"/>
        <v>0</v>
      </c>
      <c r="AT661" s="516">
        <f t="shared" si="488"/>
        <v>0</v>
      </c>
      <c r="AU661" s="516">
        <f t="shared" si="489"/>
        <v>0</v>
      </c>
      <c r="AV661" s="516">
        <f t="shared" si="490"/>
        <v>0</v>
      </c>
      <c r="AW661" s="516">
        <f t="shared" si="491"/>
        <v>0</v>
      </c>
      <c r="AX661" s="516">
        <f t="shared" si="492"/>
        <v>0</v>
      </c>
      <c r="AY661" s="516">
        <f t="shared" si="493"/>
        <v>0</v>
      </c>
      <c r="AZ661" s="516">
        <f t="shared" si="494"/>
        <v>0</v>
      </c>
    </row>
    <row r="662" spans="1:52">
      <c r="A662" s="520">
        <v>2</v>
      </c>
      <c r="B662" s="522">
        <v>5</v>
      </c>
      <c r="C662" s="522">
        <v>8</v>
      </c>
      <c r="D662" s="522">
        <v>584</v>
      </c>
      <c r="E662" s="522">
        <v>9</v>
      </c>
      <c r="F662" s="522"/>
      <c r="G662" s="521" t="s">
        <v>549</v>
      </c>
      <c r="H662" s="519"/>
      <c r="I662" s="519"/>
      <c r="J662" s="519"/>
      <c r="K662" s="519"/>
      <c r="L662" s="519"/>
      <c r="M662" s="519"/>
      <c r="N662" s="519"/>
      <c r="O662" s="519"/>
      <c r="P662" s="519"/>
      <c r="Q662" s="519"/>
      <c r="R662" s="519"/>
      <c r="S662" s="519"/>
      <c r="T662" s="519"/>
      <c r="U662" s="519"/>
      <c r="V662" s="519"/>
      <c r="W662" s="519"/>
      <c r="X662" s="519"/>
      <c r="Y662" s="519"/>
      <c r="Z662" s="519"/>
      <c r="AA662" s="519"/>
      <c r="AB662" s="519"/>
      <c r="AC662" s="519"/>
      <c r="AD662" s="519"/>
      <c r="AE662" s="519"/>
      <c r="AF662" s="519"/>
      <c r="AG662" s="519"/>
      <c r="AH662" s="519"/>
      <c r="AI662" s="519"/>
      <c r="AJ662" s="519"/>
      <c r="AK662" s="519"/>
      <c r="AL662" s="519"/>
      <c r="AM662" s="519"/>
      <c r="AN662" s="519">
        <f t="shared" si="499"/>
        <v>0</v>
      </c>
      <c r="AO662" s="514">
        <f t="shared" si="483"/>
        <v>0</v>
      </c>
      <c r="AP662" s="515">
        <f t="shared" si="484"/>
        <v>0</v>
      </c>
      <c r="AQ662" s="516">
        <f t="shared" si="485"/>
        <v>0</v>
      </c>
      <c r="AR662" s="516">
        <f t="shared" si="486"/>
        <v>0</v>
      </c>
      <c r="AS662" s="514">
        <f t="shared" si="487"/>
        <v>0</v>
      </c>
      <c r="AT662" s="516">
        <f t="shared" si="488"/>
        <v>0</v>
      </c>
      <c r="AU662" s="516">
        <f t="shared" si="489"/>
        <v>0</v>
      </c>
      <c r="AV662" s="516">
        <f t="shared" si="490"/>
        <v>0</v>
      </c>
      <c r="AW662" s="516">
        <f t="shared" si="491"/>
        <v>0</v>
      </c>
      <c r="AX662" s="516">
        <f t="shared" si="492"/>
        <v>0</v>
      </c>
      <c r="AY662" s="516">
        <f t="shared" si="493"/>
        <v>0</v>
      </c>
      <c r="AZ662" s="516">
        <f t="shared" si="494"/>
        <v>0</v>
      </c>
    </row>
    <row r="663" spans="1:52">
      <c r="A663" s="520">
        <v>2</v>
      </c>
      <c r="B663" s="522">
        <v>5</v>
      </c>
      <c r="C663" s="522">
        <v>8</v>
      </c>
      <c r="D663" s="522">
        <v>589</v>
      </c>
      <c r="E663" s="522"/>
      <c r="F663" s="522"/>
      <c r="G663" s="524" t="s">
        <v>550</v>
      </c>
      <c r="H663" s="518">
        <f>+H664</f>
        <v>0</v>
      </c>
      <c r="I663" s="518">
        <f t="shared" ref="I663:AL663" si="500">+I664</f>
        <v>0</v>
      </c>
      <c r="J663" s="518">
        <f t="shared" si="500"/>
        <v>0</v>
      </c>
      <c r="K663" s="518">
        <f t="shared" si="500"/>
        <v>0</v>
      </c>
      <c r="L663" s="518"/>
      <c r="M663" s="518">
        <f t="shared" si="500"/>
        <v>0</v>
      </c>
      <c r="N663" s="518">
        <f t="shared" si="500"/>
        <v>0</v>
      </c>
      <c r="O663" s="518">
        <f t="shared" si="500"/>
        <v>0</v>
      </c>
      <c r="P663" s="518">
        <f t="shared" si="500"/>
        <v>0</v>
      </c>
      <c r="Q663" s="518">
        <f t="shared" si="500"/>
        <v>0</v>
      </c>
      <c r="R663" s="518">
        <f t="shared" si="500"/>
        <v>0</v>
      </c>
      <c r="S663" s="518">
        <f t="shared" si="500"/>
        <v>0</v>
      </c>
      <c r="T663" s="518">
        <f t="shared" si="500"/>
        <v>0</v>
      </c>
      <c r="U663" s="518">
        <f t="shared" si="500"/>
        <v>0</v>
      </c>
      <c r="V663" s="518">
        <f t="shared" si="500"/>
        <v>0</v>
      </c>
      <c r="W663" s="518">
        <f t="shared" si="500"/>
        <v>0</v>
      </c>
      <c r="X663" s="518">
        <f t="shared" si="500"/>
        <v>0</v>
      </c>
      <c r="Y663" s="518">
        <f t="shared" si="500"/>
        <v>0</v>
      </c>
      <c r="Z663" s="518">
        <f t="shared" si="500"/>
        <v>0</v>
      </c>
      <c r="AA663" s="518">
        <f t="shared" si="500"/>
        <v>0</v>
      </c>
      <c r="AB663" s="518">
        <f t="shared" si="500"/>
        <v>0</v>
      </c>
      <c r="AC663" s="518">
        <f t="shared" si="500"/>
        <v>0</v>
      </c>
      <c r="AD663" s="518">
        <f t="shared" si="500"/>
        <v>0</v>
      </c>
      <c r="AE663" s="518">
        <f t="shared" si="500"/>
        <v>0</v>
      </c>
      <c r="AF663" s="518">
        <f t="shared" si="500"/>
        <v>0</v>
      </c>
      <c r="AG663" s="518">
        <f t="shared" si="500"/>
        <v>0</v>
      </c>
      <c r="AH663" s="518">
        <f t="shared" si="500"/>
        <v>0</v>
      </c>
      <c r="AI663" s="518">
        <f t="shared" si="500"/>
        <v>0</v>
      </c>
      <c r="AJ663" s="518">
        <f t="shared" si="500"/>
        <v>0</v>
      </c>
      <c r="AK663" s="518">
        <f t="shared" si="500"/>
        <v>0</v>
      </c>
      <c r="AL663" s="518">
        <f t="shared" si="500"/>
        <v>0</v>
      </c>
      <c r="AM663" s="518">
        <v>0</v>
      </c>
      <c r="AN663" s="518">
        <f t="shared" si="499"/>
        <v>0</v>
      </c>
      <c r="AO663" s="514">
        <f t="shared" si="483"/>
        <v>0</v>
      </c>
      <c r="AP663" s="515">
        <f t="shared" si="484"/>
        <v>0</v>
      </c>
      <c r="AQ663" s="516">
        <f t="shared" si="485"/>
        <v>0</v>
      </c>
      <c r="AR663" s="516">
        <f t="shared" si="486"/>
        <v>0</v>
      </c>
      <c r="AS663" s="514">
        <f t="shared" si="487"/>
        <v>0</v>
      </c>
      <c r="AT663" s="516">
        <f t="shared" si="488"/>
        <v>0</v>
      </c>
      <c r="AU663" s="516">
        <f t="shared" si="489"/>
        <v>0</v>
      </c>
      <c r="AV663" s="516">
        <f t="shared" si="490"/>
        <v>0</v>
      </c>
      <c r="AW663" s="516">
        <f t="shared" si="491"/>
        <v>0</v>
      </c>
      <c r="AX663" s="516">
        <f t="shared" si="492"/>
        <v>0</v>
      </c>
      <c r="AY663" s="516">
        <f t="shared" si="493"/>
        <v>0</v>
      </c>
      <c r="AZ663" s="516">
        <f t="shared" si="494"/>
        <v>0</v>
      </c>
    </row>
    <row r="664" spans="1:52">
      <c r="A664" s="520">
        <v>2</v>
      </c>
      <c r="B664" s="522">
        <v>5</v>
      </c>
      <c r="C664" s="522">
        <v>8</v>
      </c>
      <c r="D664" s="522">
        <v>589</v>
      </c>
      <c r="E664" s="522">
        <v>1</v>
      </c>
      <c r="F664" s="522"/>
      <c r="G664" s="521" t="s">
        <v>550</v>
      </c>
      <c r="H664" s="527"/>
      <c r="I664" s="527"/>
      <c r="J664" s="527"/>
      <c r="K664" s="527"/>
      <c r="L664" s="527"/>
      <c r="M664" s="527"/>
      <c r="N664" s="527"/>
      <c r="O664" s="527"/>
      <c r="P664" s="527"/>
      <c r="Q664" s="527"/>
      <c r="R664" s="527"/>
      <c r="S664" s="527"/>
      <c r="T664" s="527"/>
      <c r="U664" s="527"/>
      <c r="V664" s="527"/>
      <c r="W664" s="527"/>
      <c r="X664" s="527"/>
      <c r="Y664" s="527"/>
      <c r="Z664" s="527"/>
      <c r="AA664" s="527"/>
      <c r="AB664" s="527"/>
      <c r="AC664" s="527"/>
      <c r="AD664" s="527"/>
      <c r="AE664" s="527"/>
      <c r="AF664" s="527"/>
      <c r="AG664" s="527"/>
      <c r="AH664" s="527"/>
      <c r="AI664" s="527"/>
      <c r="AJ664" s="527"/>
      <c r="AK664" s="527"/>
      <c r="AL664" s="527"/>
      <c r="AM664" s="527"/>
      <c r="AN664" s="519">
        <f t="shared" si="499"/>
        <v>0</v>
      </c>
      <c r="AO664" s="514">
        <f t="shared" si="483"/>
        <v>0</v>
      </c>
      <c r="AP664" s="515">
        <f t="shared" si="484"/>
        <v>0</v>
      </c>
      <c r="AQ664" s="516">
        <f t="shared" si="485"/>
        <v>0</v>
      </c>
      <c r="AR664" s="516">
        <f t="shared" si="486"/>
        <v>0</v>
      </c>
      <c r="AS664" s="514">
        <f t="shared" si="487"/>
        <v>0</v>
      </c>
      <c r="AT664" s="516">
        <f t="shared" si="488"/>
        <v>0</v>
      </c>
      <c r="AU664" s="516">
        <f t="shared" si="489"/>
        <v>0</v>
      </c>
      <c r="AV664" s="516">
        <f t="shared" si="490"/>
        <v>0</v>
      </c>
      <c r="AW664" s="516">
        <f t="shared" si="491"/>
        <v>0</v>
      </c>
      <c r="AX664" s="516">
        <f t="shared" si="492"/>
        <v>0</v>
      </c>
      <c r="AY664" s="516">
        <f t="shared" si="493"/>
        <v>0</v>
      </c>
      <c r="AZ664" s="516">
        <f t="shared" si="494"/>
        <v>0</v>
      </c>
    </row>
    <row r="665" spans="1:52">
      <c r="A665" s="520">
        <v>2</v>
      </c>
      <c r="B665" s="522">
        <v>5</v>
      </c>
      <c r="C665" s="522">
        <v>9</v>
      </c>
      <c r="D665" s="522"/>
      <c r="E665" s="522"/>
      <c r="F665" s="522"/>
      <c r="G665" s="524" t="s">
        <v>551</v>
      </c>
      <c r="H665" s="517">
        <f>+H666+H668+H670+H672+H674</f>
        <v>0</v>
      </c>
      <c r="I665" s="517">
        <f t="shared" ref="I665:AL665" si="501">+I666+I668+I670+I672+I674</f>
        <v>0</v>
      </c>
      <c r="J665" s="517">
        <f t="shared" si="501"/>
        <v>0</v>
      </c>
      <c r="K665" s="517">
        <f t="shared" si="501"/>
        <v>0</v>
      </c>
      <c r="L665" s="517"/>
      <c r="M665" s="517">
        <f t="shared" ref="M665:AJ665" si="502">+M666+M668+M670+M672+M674</f>
        <v>0</v>
      </c>
      <c r="N665" s="517">
        <f t="shared" si="502"/>
        <v>0</v>
      </c>
      <c r="O665" s="517">
        <f t="shared" si="502"/>
        <v>0</v>
      </c>
      <c r="P665" s="517">
        <f t="shared" si="502"/>
        <v>0</v>
      </c>
      <c r="Q665" s="517">
        <f t="shared" si="502"/>
        <v>0</v>
      </c>
      <c r="R665" s="517">
        <f t="shared" si="502"/>
        <v>0</v>
      </c>
      <c r="S665" s="517">
        <f t="shared" si="502"/>
        <v>0</v>
      </c>
      <c r="T665" s="517">
        <f t="shared" si="502"/>
        <v>0</v>
      </c>
      <c r="U665" s="517">
        <f t="shared" si="502"/>
        <v>0</v>
      </c>
      <c r="V665" s="517">
        <f t="shared" si="502"/>
        <v>0</v>
      </c>
      <c r="W665" s="517">
        <f t="shared" si="502"/>
        <v>0</v>
      </c>
      <c r="X665" s="517">
        <f t="shared" si="502"/>
        <v>0</v>
      </c>
      <c r="Y665" s="517">
        <f t="shared" si="502"/>
        <v>0</v>
      </c>
      <c r="Z665" s="517">
        <f t="shared" si="502"/>
        <v>0</v>
      </c>
      <c r="AA665" s="517">
        <f t="shared" si="502"/>
        <v>0</v>
      </c>
      <c r="AB665" s="517">
        <f t="shared" si="502"/>
        <v>0</v>
      </c>
      <c r="AC665" s="517">
        <f t="shared" si="502"/>
        <v>0</v>
      </c>
      <c r="AD665" s="517">
        <f t="shared" si="502"/>
        <v>0</v>
      </c>
      <c r="AE665" s="517">
        <f t="shared" si="502"/>
        <v>0</v>
      </c>
      <c r="AF665" s="517">
        <f t="shared" si="502"/>
        <v>0</v>
      </c>
      <c r="AG665" s="517">
        <f t="shared" si="502"/>
        <v>0</v>
      </c>
      <c r="AH665" s="517">
        <f t="shared" si="502"/>
        <v>0</v>
      </c>
      <c r="AI665" s="517">
        <f t="shared" si="502"/>
        <v>0</v>
      </c>
      <c r="AJ665" s="517">
        <f t="shared" si="502"/>
        <v>0</v>
      </c>
      <c r="AK665" s="517">
        <f t="shared" si="501"/>
        <v>0</v>
      </c>
      <c r="AL665" s="517">
        <f t="shared" si="501"/>
        <v>0</v>
      </c>
      <c r="AM665" s="517">
        <v>0</v>
      </c>
      <c r="AN665" s="517">
        <f t="shared" si="499"/>
        <v>0</v>
      </c>
      <c r="AO665" s="514">
        <f t="shared" si="483"/>
        <v>0</v>
      </c>
      <c r="AP665" s="515">
        <f t="shared" si="484"/>
        <v>0</v>
      </c>
      <c r="AQ665" s="516">
        <f t="shared" si="485"/>
        <v>0</v>
      </c>
      <c r="AR665" s="516">
        <f t="shared" si="486"/>
        <v>0</v>
      </c>
      <c r="AS665" s="514">
        <f t="shared" si="487"/>
        <v>0</v>
      </c>
      <c r="AT665" s="516">
        <f t="shared" si="488"/>
        <v>0</v>
      </c>
      <c r="AU665" s="516">
        <f t="shared" si="489"/>
        <v>0</v>
      </c>
      <c r="AV665" s="516">
        <f t="shared" si="490"/>
        <v>0</v>
      </c>
      <c r="AW665" s="516">
        <f t="shared" si="491"/>
        <v>0</v>
      </c>
      <c r="AX665" s="516">
        <f t="shared" si="492"/>
        <v>0</v>
      </c>
      <c r="AY665" s="516">
        <f t="shared" si="493"/>
        <v>0</v>
      </c>
      <c r="AZ665" s="516">
        <f t="shared" si="494"/>
        <v>0</v>
      </c>
    </row>
    <row r="666" spans="1:52">
      <c r="A666" s="520">
        <v>2</v>
      </c>
      <c r="B666" s="522">
        <v>5</v>
      </c>
      <c r="C666" s="522">
        <v>9</v>
      </c>
      <c r="D666" s="522">
        <v>591</v>
      </c>
      <c r="E666" s="522"/>
      <c r="F666" s="522"/>
      <c r="G666" s="524" t="s">
        <v>552</v>
      </c>
      <c r="H666" s="518">
        <f>+H667</f>
        <v>0</v>
      </c>
      <c r="I666" s="518">
        <f t="shared" ref="I666:AL666" si="503">+I667</f>
        <v>0</v>
      </c>
      <c r="J666" s="518">
        <f t="shared" si="503"/>
        <v>0</v>
      </c>
      <c r="K666" s="518">
        <f t="shared" si="503"/>
        <v>0</v>
      </c>
      <c r="L666" s="518"/>
      <c r="M666" s="518">
        <f t="shared" si="503"/>
        <v>0</v>
      </c>
      <c r="N666" s="518">
        <f t="shared" si="503"/>
        <v>0</v>
      </c>
      <c r="O666" s="518">
        <f t="shared" si="503"/>
        <v>0</v>
      </c>
      <c r="P666" s="518">
        <f t="shared" si="503"/>
        <v>0</v>
      </c>
      <c r="Q666" s="518">
        <f t="shared" si="503"/>
        <v>0</v>
      </c>
      <c r="R666" s="518">
        <f t="shared" si="503"/>
        <v>0</v>
      </c>
      <c r="S666" s="518">
        <f t="shared" si="503"/>
        <v>0</v>
      </c>
      <c r="T666" s="518">
        <f t="shared" si="503"/>
        <v>0</v>
      </c>
      <c r="U666" s="518">
        <f t="shared" si="503"/>
        <v>0</v>
      </c>
      <c r="V666" s="518">
        <f t="shared" si="503"/>
        <v>0</v>
      </c>
      <c r="W666" s="518">
        <f t="shared" si="503"/>
        <v>0</v>
      </c>
      <c r="X666" s="518">
        <f t="shared" si="503"/>
        <v>0</v>
      </c>
      <c r="Y666" s="518">
        <f t="shared" si="503"/>
        <v>0</v>
      </c>
      <c r="Z666" s="518">
        <f t="shared" si="503"/>
        <v>0</v>
      </c>
      <c r="AA666" s="518">
        <f t="shared" si="503"/>
        <v>0</v>
      </c>
      <c r="AB666" s="518">
        <f t="shared" si="503"/>
        <v>0</v>
      </c>
      <c r="AC666" s="518">
        <f t="shared" si="503"/>
        <v>0</v>
      </c>
      <c r="AD666" s="518">
        <f t="shared" si="503"/>
        <v>0</v>
      </c>
      <c r="AE666" s="518">
        <f t="shared" si="503"/>
        <v>0</v>
      </c>
      <c r="AF666" s="518">
        <f t="shared" si="503"/>
        <v>0</v>
      </c>
      <c r="AG666" s="518">
        <f t="shared" si="503"/>
        <v>0</v>
      </c>
      <c r="AH666" s="518">
        <f t="shared" si="503"/>
        <v>0</v>
      </c>
      <c r="AI666" s="518">
        <f t="shared" si="503"/>
        <v>0</v>
      </c>
      <c r="AJ666" s="518">
        <f t="shared" si="503"/>
        <v>0</v>
      </c>
      <c r="AK666" s="518">
        <f t="shared" si="503"/>
        <v>0</v>
      </c>
      <c r="AL666" s="518">
        <f t="shared" si="503"/>
        <v>0</v>
      </c>
      <c r="AM666" s="518">
        <v>0</v>
      </c>
      <c r="AN666" s="518">
        <f t="shared" si="499"/>
        <v>0</v>
      </c>
      <c r="AO666" s="514">
        <f t="shared" si="483"/>
        <v>0</v>
      </c>
      <c r="AP666" s="515">
        <f t="shared" si="484"/>
        <v>0</v>
      </c>
      <c r="AQ666" s="516">
        <f t="shared" si="485"/>
        <v>0</v>
      </c>
      <c r="AR666" s="516">
        <f t="shared" si="486"/>
        <v>0</v>
      </c>
      <c r="AS666" s="514">
        <f t="shared" si="487"/>
        <v>0</v>
      </c>
      <c r="AT666" s="516">
        <f t="shared" si="488"/>
        <v>0</v>
      </c>
      <c r="AU666" s="516">
        <f t="shared" si="489"/>
        <v>0</v>
      </c>
      <c r="AV666" s="516">
        <f t="shared" si="490"/>
        <v>0</v>
      </c>
      <c r="AW666" s="516">
        <f t="shared" si="491"/>
        <v>0</v>
      </c>
      <c r="AX666" s="516">
        <f t="shared" si="492"/>
        <v>0</v>
      </c>
      <c r="AY666" s="516">
        <f t="shared" si="493"/>
        <v>0</v>
      </c>
      <c r="AZ666" s="516">
        <f t="shared" si="494"/>
        <v>0</v>
      </c>
    </row>
    <row r="667" spans="1:52">
      <c r="A667" s="520">
        <v>2</v>
      </c>
      <c r="B667" s="522">
        <v>5</v>
      </c>
      <c r="C667" s="522">
        <v>9</v>
      </c>
      <c r="D667" s="522">
        <v>591</v>
      </c>
      <c r="E667" s="522">
        <v>1</v>
      </c>
      <c r="F667" s="522"/>
      <c r="G667" s="521" t="s">
        <v>552</v>
      </c>
      <c r="H667" s="519"/>
      <c r="I667" s="519"/>
      <c r="J667" s="519"/>
      <c r="K667" s="519"/>
      <c r="L667" s="519"/>
      <c r="M667" s="519"/>
      <c r="N667" s="519"/>
      <c r="O667" s="519"/>
      <c r="P667" s="519"/>
      <c r="Q667" s="519"/>
      <c r="R667" s="519"/>
      <c r="S667" s="519"/>
      <c r="T667" s="519"/>
      <c r="U667" s="519"/>
      <c r="V667" s="519"/>
      <c r="W667" s="519"/>
      <c r="X667" s="519"/>
      <c r="Y667" s="519"/>
      <c r="Z667" s="519"/>
      <c r="AA667" s="519"/>
      <c r="AB667" s="519"/>
      <c r="AC667" s="519"/>
      <c r="AD667" s="519"/>
      <c r="AE667" s="519"/>
      <c r="AF667" s="519"/>
      <c r="AG667" s="519"/>
      <c r="AH667" s="519"/>
      <c r="AI667" s="519"/>
      <c r="AJ667" s="519"/>
      <c r="AK667" s="519"/>
      <c r="AL667" s="519"/>
      <c r="AM667" s="519"/>
      <c r="AN667" s="519">
        <f t="shared" si="499"/>
        <v>0</v>
      </c>
      <c r="AO667" s="514">
        <f t="shared" si="483"/>
        <v>0</v>
      </c>
      <c r="AP667" s="515">
        <f t="shared" si="484"/>
        <v>0</v>
      </c>
      <c r="AQ667" s="516">
        <f t="shared" si="485"/>
        <v>0</v>
      </c>
      <c r="AR667" s="516">
        <f t="shared" si="486"/>
        <v>0</v>
      </c>
      <c r="AS667" s="514">
        <f t="shared" si="487"/>
        <v>0</v>
      </c>
      <c r="AT667" s="516">
        <f t="shared" si="488"/>
        <v>0</v>
      </c>
      <c r="AU667" s="516">
        <f t="shared" si="489"/>
        <v>0</v>
      </c>
      <c r="AV667" s="516">
        <f t="shared" si="490"/>
        <v>0</v>
      </c>
      <c r="AW667" s="516">
        <f t="shared" si="491"/>
        <v>0</v>
      </c>
      <c r="AX667" s="516">
        <f t="shared" si="492"/>
        <v>0</v>
      </c>
      <c r="AY667" s="516">
        <f t="shared" si="493"/>
        <v>0</v>
      </c>
      <c r="AZ667" s="516">
        <f t="shared" si="494"/>
        <v>0</v>
      </c>
    </row>
    <row r="668" spans="1:52">
      <c r="A668" s="520">
        <v>2</v>
      </c>
      <c r="B668" s="522">
        <v>5</v>
      </c>
      <c r="C668" s="522">
        <v>9</v>
      </c>
      <c r="D668" s="522">
        <v>592</v>
      </c>
      <c r="E668" s="522"/>
      <c r="F668" s="522"/>
      <c r="G668" s="524" t="s">
        <v>553</v>
      </c>
      <c r="H668" s="518">
        <f>+H669</f>
        <v>0</v>
      </c>
      <c r="I668" s="518">
        <f t="shared" ref="I668:AL668" si="504">+I669</f>
        <v>0</v>
      </c>
      <c r="J668" s="518">
        <f t="shared" si="504"/>
        <v>0</v>
      </c>
      <c r="K668" s="518">
        <f t="shared" si="504"/>
        <v>0</v>
      </c>
      <c r="L668" s="518"/>
      <c r="M668" s="518">
        <f t="shared" si="504"/>
        <v>0</v>
      </c>
      <c r="N668" s="518">
        <f t="shared" si="504"/>
        <v>0</v>
      </c>
      <c r="O668" s="518">
        <f t="shared" si="504"/>
        <v>0</v>
      </c>
      <c r="P668" s="518">
        <f t="shared" si="504"/>
        <v>0</v>
      </c>
      <c r="Q668" s="518">
        <f t="shared" si="504"/>
        <v>0</v>
      </c>
      <c r="R668" s="518">
        <f t="shared" si="504"/>
        <v>0</v>
      </c>
      <c r="S668" s="518">
        <f t="shared" si="504"/>
        <v>0</v>
      </c>
      <c r="T668" s="518">
        <f t="shared" si="504"/>
        <v>0</v>
      </c>
      <c r="U668" s="518">
        <f t="shared" si="504"/>
        <v>0</v>
      </c>
      <c r="V668" s="518">
        <f t="shared" si="504"/>
        <v>0</v>
      </c>
      <c r="W668" s="518">
        <f t="shared" si="504"/>
        <v>0</v>
      </c>
      <c r="X668" s="518">
        <f t="shared" si="504"/>
        <v>0</v>
      </c>
      <c r="Y668" s="518">
        <f t="shared" si="504"/>
        <v>0</v>
      </c>
      <c r="Z668" s="518">
        <f t="shared" si="504"/>
        <v>0</v>
      </c>
      <c r="AA668" s="518">
        <f t="shared" si="504"/>
        <v>0</v>
      </c>
      <c r="AB668" s="518">
        <f t="shared" si="504"/>
        <v>0</v>
      </c>
      <c r="AC668" s="518">
        <f t="shared" si="504"/>
        <v>0</v>
      </c>
      <c r="AD668" s="518">
        <f t="shared" si="504"/>
        <v>0</v>
      </c>
      <c r="AE668" s="518">
        <f t="shared" si="504"/>
        <v>0</v>
      </c>
      <c r="AF668" s="518">
        <f t="shared" si="504"/>
        <v>0</v>
      </c>
      <c r="AG668" s="518">
        <f t="shared" si="504"/>
        <v>0</v>
      </c>
      <c r="AH668" s="518">
        <f t="shared" si="504"/>
        <v>0</v>
      </c>
      <c r="AI668" s="518">
        <f t="shared" si="504"/>
        <v>0</v>
      </c>
      <c r="AJ668" s="518">
        <f t="shared" si="504"/>
        <v>0</v>
      </c>
      <c r="AK668" s="518">
        <f t="shared" si="504"/>
        <v>0</v>
      </c>
      <c r="AL668" s="518">
        <f t="shared" si="504"/>
        <v>0</v>
      </c>
      <c r="AM668" s="518">
        <v>0</v>
      </c>
      <c r="AN668" s="518">
        <f t="shared" si="499"/>
        <v>0</v>
      </c>
      <c r="AO668" s="514">
        <f t="shared" si="483"/>
        <v>0</v>
      </c>
      <c r="AP668" s="515">
        <f t="shared" si="484"/>
        <v>0</v>
      </c>
      <c r="AQ668" s="516">
        <f t="shared" si="485"/>
        <v>0</v>
      </c>
      <c r="AR668" s="516">
        <f t="shared" si="486"/>
        <v>0</v>
      </c>
      <c r="AS668" s="514">
        <f t="shared" si="487"/>
        <v>0</v>
      </c>
      <c r="AT668" s="516">
        <f t="shared" si="488"/>
        <v>0</v>
      </c>
      <c r="AU668" s="516">
        <f t="shared" si="489"/>
        <v>0</v>
      </c>
      <c r="AV668" s="516">
        <f t="shared" si="490"/>
        <v>0</v>
      </c>
      <c r="AW668" s="516">
        <f t="shared" si="491"/>
        <v>0</v>
      </c>
      <c r="AX668" s="516">
        <f t="shared" si="492"/>
        <v>0</v>
      </c>
      <c r="AY668" s="516">
        <f t="shared" si="493"/>
        <v>0</v>
      </c>
      <c r="AZ668" s="516">
        <f t="shared" si="494"/>
        <v>0</v>
      </c>
    </row>
    <row r="669" spans="1:52">
      <c r="A669" s="520">
        <v>2</v>
      </c>
      <c r="B669" s="522">
        <v>5</v>
      </c>
      <c r="C669" s="522">
        <v>9</v>
      </c>
      <c r="D669" s="522">
        <v>592</v>
      </c>
      <c r="E669" s="522">
        <v>1</v>
      </c>
      <c r="F669" s="522"/>
      <c r="G669" s="521" t="s">
        <v>553</v>
      </c>
      <c r="H669" s="519"/>
      <c r="I669" s="519"/>
      <c r="J669" s="519"/>
      <c r="K669" s="519"/>
      <c r="L669" s="519"/>
      <c r="M669" s="519"/>
      <c r="N669" s="519"/>
      <c r="O669" s="519"/>
      <c r="P669" s="519"/>
      <c r="Q669" s="519"/>
      <c r="R669" s="519"/>
      <c r="S669" s="519"/>
      <c r="T669" s="519"/>
      <c r="U669" s="519"/>
      <c r="V669" s="519"/>
      <c r="W669" s="519"/>
      <c r="X669" s="519"/>
      <c r="Y669" s="519"/>
      <c r="Z669" s="519"/>
      <c r="AA669" s="519"/>
      <c r="AB669" s="519"/>
      <c r="AC669" s="519"/>
      <c r="AD669" s="519"/>
      <c r="AE669" s="519"/>
      <c r="AF669" s="519"/>
      <c r="AG669" s="519"/>
      <c r="AH669" s="519"/>
      <c r="AI669" s="519"/>
      <c r="AJ669" s="519"/>
      <c r="AK669" s="519"/>
      <c r="AL669" s="519"/>
      <c r="AM669" s="519"/>
      <c r="AN669" s="519">
        <f t="shared" si="499"/>
        <v>0</v>
      </c>
      <c r="AO669" s="514">
        <f t="shared" si="483"/>
        <v>0</v>
      </c>
      <c r="AP669" s="515">
        <f t="shared" si="484"/>
        <v>0</v>
      </c>
      <c r="AQ669" s="516">
        <f t="shared" si="485"/>
        <v>0</v>
      </c>
      <c r="AR669" s="516">
        <f t="shared" si="486"/>
        <v>0</v>
      </c>
      <c r="AS669" s="514">
        <f t="shared" si="487"/>
        <v>0</v>
      </c>
      <c r="AT669" s="516">
        <f t="shared" si="488"/>
        <v>0</v>
      </c>
      <c r="AU669" s="516">
        <f t="shared" si="489"/>
        <v>0</v>
      </c>
      <c r="AV669" s="516">
        <f t="shared" si="490"/>
        <v>0</v>
      </c>
      <c r="AW669" s="516">
        <f t="shared" si="491"/>
        <v>0</v>
      </c>
      <c r="AX669" s="516">
        <f t="shared" si="492"/>
        <v>0</v>
      </c>
      <c r="AY669" s="516">
        <f t="shared" si="493"/>
        <v>0</v>
      </c>
      <c r="AZ669" s="516">
        <f t="shared" si="494"/>
        <v>0</v>
      </c>
    </row>
    <row r="670" spans="1:52">
      <c r="A670" s="520">
        <v>2</v>
      </c>
      <c r="B670" s="522">
        <v>5</v>
      </c>
      <c r="C670" s="522">
        <v>9</v>
      </c>
      <c r="D670" s="522">
        <v>593</v>
      </c>
      <c r="E670" s="522"/>
      <c r="F670" s="522"/>
      <c r="G670" s="524" t="s">
        <v>554</v>
      </c>
      <c r="H670" s="518">
        <f>+H671</f>
        <v>0</v>
      </c>
      <c r="I670" s="518">
        <f t="shared" ref="I670:AL670" si="505">+I671</f>
        <v>0</v>
      </c>
      <c r="J670" s="518">
        <f t="shared" si="505"/>
        <v>0</v>
      </c>
      <c r="K670" s="518">
        <f t="shared" si="505"/>
        <v>0</v>
      </c>
      <c r="L670" s="518"/>
      <c r="M670" s="518">
        <f t="shared" si="505"/>
        <v>0</v>
      </c>
      <c r="N670" s="518">
        <f t="shared" si="505"/>
        <v>0</v>
      </c>
      <c r="O670" s="518">
        <f t="shared" si="505"/>
        <v>0</v>
      </c>
      <c r="P670" s="518">
        <f t="shared" si="505"/>
        <v>0</v>
      </c>
      <c r="Q670" s="518">
        <f t="shared" si="505"/>
        <v>0</v>
      </c>
      <c r="R670" s="518">
        <f t="shared" si="505"/>
        <v>0</v>
      </c>
      <c r="S670" s="518">
        <f t="shared" si="505"/>
        <v>0</v>
      </c>
      <c r="T670" s="518">
        <f t="shared" si="505"/>
        <v>0</v>
      </c>
      <c r="U670" s="518">
        <f t="shared" si="505"/>
        <v>0</v>
      </c>
      <c r="V670" s="518">
        <f t="shared" si="505"/>
        <v>0</v>
      </c>
      <c r="W670" s="518">
        <f t="shared" si="505"/>
        <v>0</v>
      </c>
      <c r="X670" s="518">
        <f t="shared" si="505"/>
        <v>0</v>
      </c>
      <c r="Y670" s="518">
        <f t="shared" si="505"/>
        <v>0</v>
      </c>
      <c r="Z670" s="518">
        <f t="shared" si="505"/>
        <v>0</v>
      </c>
      <c r="AA670" s="518">
        <f t="shared" si="505"/>
        <v>0</v>
      </c>
      <c r="AB670" s="518">
        <f t="shared" si="505"/>
        <v>0</v>
      </c>
      <c r="AC670" s="518">
        <f t="shared" si="505"/>
        <v>0</v>
      </c>
      <c r="AD670" s="518">
        <f t="shared" si="505"/>
        <v>0</v>
      </c>
      <c r="AE670" s="518">
        <f t="shared" si="505"/>
        <v>0</v>
      </c>
      <c r="AF670" s="518">
        <f t="shared" si="505"/>
        <v>0</v>
      </c>
      <c r="AG670" s="518">
        <f t="shared" si="505"/>
        <v>0</v>
      </c>
      <c r="AH670" s="518">
        <f t="shared" si="505"/>
        <v>0</v>
      </c>
      <c r="AI670" s="518">
        <f t="shared" si="505"/>
        <v>0</v>
      </c>
      <c r="AJ670" s="518">
        <f t="shared" si="505"/>
        <v>0</v>
      </c>
      <c r="AK670" s="518">
        <f t="shared" si="505"/>
        <v>0</v>
      </c>
      <c r="AL670" s="518">
        <f t="shared" si="505"/>
        <v>0</v>
      </c>
      <c r="AM670" s="518">
        <v>0</v>
      </c>
      <c r="AN670" s="518">
        <f t="shared" si="499"/>
        <v>0</v>
      </c>
      <c r="AO670" s="514">
        <f t="shared" si="483"/>
        <v>0</v>
      </c>
      <c r="AP670" s="515">
        <f t="shared" si="484"/>
        <v>0</v>
      </c>
      <c r="AQ670" s="516">
        <f t="shared" si="485"/>
        <v>0</v>
      </c>
      <c r="AR670" s="516">
        <f t="shared" si="486"/>
        <v>0</v>
      </c>
      <c r="AS670" s="514">
        <f t="shared" si="487"/>
        <v>0</v>
      </c>
      <c r="AT670" s="516">
        <f t="shared" si="488"/>
        <v>0</v>
      </c>
      <c r="AU670" s="516">
        <f t="shared" si="489"/>
        <v>0</v>
      </c>
      <c r="AV670" s="516">
        <f t="shared" si="490"/>
        <v>0</v>
      </c>
      <c r="AW670" s="516">
        <f t="shared" si="491"/>
        <v>0</v>
      </c>
      <c r="AX670" s="516">
        <f t="shared" si="492"/>
        <v>0</v>
      </c>
      <c r="AY670" s="516">
        <f t="shared" si="493"/>
        <v>0</v>
      </c>
      <c r="AZ670" s="516">
        <f t="shared" si="494"/>
        <v>0</v>
      </c>
    </row>
    <row r="671" spans="1:52">
      <c r="A671" s="520">
        <v>2</v>
      </c>
      <c r="B671" s="522">
        <v>5</v>
      </c>
      <c r="C671" s="522">
        <v>9</v>
      </c>
      <c r="D671" s="522">
        <v>593</v>
      </c>
      <c r="E671" s="522">
        <v>1</v>
      </c>
      <c r="F671" s="522"/>
      <c r="G671" s="521" t="s">
        <v>554</v>
      </c>
      <c r="H671" s="519"/>
      <c r="I671" s="519"/>
      <c r="J671" s="519"/>
      <c r="K671" s="519"/>
      <c r="L671" s="519"/>
      <c r="M671" s="519"/>
      <c r="N671" s="519"/>
      <c r="O671" s="519"/>
      <c r="P671" s="519"/>
      <c r="Q671" s="519"/>
      <c r="R671" s="519"/>
      <c r="S671" s="519"/>
      <c r="T671" s="519"/>
      <c r="U671" s="519"/>
      <c r="V671" s="519"/>
      <c r="W671" s="519"/>
      <c r="X671" s="519"/>
      <c r="Y671" s="519"/>
      <c r="Z671" s="519"/>
      <c r="AA671" s="519"/>
      <c r="AB671" s="519"/>
      <c r="AC671" s="519"/>
      <c r="AD671" s="519"/>
      <c r="AE671" s="519"/>
      <c r="AF671" s="519"/>
      <c r="AG671" s="519"/>
      <c r="AH671" s="519"/>
      <c r="AI671" s="519"/>
      <c r="AJ671" s="519"/>
      <c r="AK671" s="519"/>
      <c r="AL671" s="519"/>
      <c r="AM671" s="519"/>
      <c r="AN671" s="519">
        <f t="shared" si="499"/>
        <v>0</v>
      </c>
      <c r="AO671" s="514">
        <f t="shared" si="483"/>
        <v>0</v>
      </c>
      <c r="AP671" s="515">
        <f t="shared" si="484"/>
        <v>0</v>
      </c>
      <c r="AQ671" s="516">
        <f t="shared" si="485"/>
        <v>0</v>
      </c>
      <c r="AR671" s="516">
        <f t="shared" si="486"/>
        <v>0</v>
      </c>
      <c r="AS671" s="514">
        <f t="shared" si="487"/>
        <v>0</v>
      </c>
      <c r="AT671" s="516">
        <f t="shared" si="488"/>
        <v>0</v>
      </c>
      <c r="AU671" s="516">
        <f t="shared" si="489"/>
        <v>0</v>
      </c>
      <c r="AV671" s="516">
        <f t="shared" si="490"/>
        <v>0</v>
      </c>
      <c r="AW671" s="516">
        <f t="shared" si="491"/>
        <v>0</v>
      </c>
      <c r="AX671" s="516">
        <f t="shared" si="492"/>
        <v>0</v>
      </c>
      <c r="AY671" s="516">
        <f t="shared" si="493"/>
        <v>0</v>
      </c>
      <c r="AZ671" s="516">
        <f t="shared" si="494"/>
        <v>0</v>
      </c>
    </row>
    <row r="672" spans="1:52">
      <c r="A672" s="520">
        <v>2</v>
      </c>
      <c r="B672" s="522">
        <v>5</v>
      </c>
      <c r="C672" s="522">
        <v>9</v>
      </c>
      <c r="D672" s="522">
        <v>597</v>
      </c>
      <c r="E672" s="522"/>
      <c r="F672" s="522"/>
      <c r="G672" s="524" t="s">
        <v>555</v>
      </c>
      <c r="H672" s="518">
        <f>+H673</f>
        <v>0</v>
      </c>
      <c r="I672" s="518">
        <f t="shared" ref="I672:AL672" si="506">+I673</f>
        <v>0</v>
      </c>
      <c r="J672" s="518">
        <f t="shared" si="506"/>
        <v>0</v>
      </c>
      <c r="K672" s="518">
        <f t="shared" si="506"/>
        <v>0</v>
      </c>
      <c r="L672" s="518"/>
      <c r="M672" s="518">
        <f t="shared" si="506"/>
        <v>0</v>
      </c>
      <c r="N672" s="518">
        <f t="shared" si="506"/>
        <v>0</v>
      </c>
      <c r="O672" s="518">
        <f t="shared" si="506"/>
        <v>0</v>
      </c>
      <c r="P672" s="518">
        <f t="shared" si="506"/>
        <v>0</v>
      </c>
      <c r="Q672" s="518">
        <f t="shared" si="506"/>
        <v>0</v>
      </c>
      <c r="R672" s="518">
        <f t="shared" si="506"/>
        <v>0</v>
      </c>
      <c r="S672" s="518">
        <f t="shared" si="506"/>
        <v>0</v>
      </c>
      <c r="T672" s="518">
        <f t="shared" si="506"/>
        <v>0</v>
      </c>
      <c r="U672" s="518">
        <f t="shared" si="506"/>
        <v>0</v>
      </c>
      <c r="V672" s="518">
        <f t="shared" si="506"/>
        <v>0</v>
      </c>
      <c r="W672" s="518">
        <f t="shared" si="506"/>
        <v>0</v>
      </c>
      <c r="X672" s="518">
        <f t="shared" si="506"/>
        <v>0</v>
      </c>
      <c r="Y672" s="518">
        <f t="shared" si="506"/>
        <v>0</v>
      </c>
      <c r="Z672" s="518">
        <f t="shared" si="506"/>
        <v>0</v>
      </c>
      <c r="AA672" s="518">
        <f t="shared" si="506"/>
        <v>0</v>
      </c>
      <c r="AB672" s="518">
        <f t="shared" si="506"/>
        <v>0</v>
      </c>
      <c r="AC672" s="518">
        <f t="shared" si="506"/>
        <v>0</v>
      </c>
      <c r="AD672" s="518">
        <f t="shared" si="506"/>
        <v>0</v>
      </c>
      <c r="AE672" s="518">
        <f t="shared" si="506"/>
        <v>0</v>
      </c>
      <c r="AF672" s="518">
        <f t="shared" si="506"/>
        <v>0</v>
      </c>
      <c r="AG672" s="518">
        <f t="shared" si="506"/>
        <v>0</v>
      </c>
      <c r="AH672" s="518">
        <f t="shared" si="506"/>
        <v>0</v>
      </c>
      <c r="AI672" s="518">
        <f t="shared" si="506"/>
        <v>0</v>
      </c>
      <c r="AJ672" s="518">
        <f t="shared" si="506"/>
        <v>0</v>
      </c>
      <c r="AK672" s="518">
        <f t="shared" si="506"/>
        <v>0</v>
      </c>
      <c r="AL672" s="518">
        <f t="shared" si="506"/>
        <v>0</v>
      </c>
      <c r="AM672" s="518">
        <v>0</v>
      </c>
      <c r="AN672" s="518">
        <f t="shared" si="499"/>
        <v>0</v>
      </c>
      <c r="AO672" s="514">
        <f t="shared" si="483"/>
        <v>0</v>
      </c>
      <c r="AP672" s="515">
        <f t="shared" si="484"/>
        <v>0</v>
      </c>
      <c r="AQ672" s="516">
        <f t="shared" si="485"/>
        <v>0</v>
      </c>
      <c r="AR672" s="516">
        <f t="shared" si="486"/>
        <v>0</v>
      </c>
      <c r="AS672" s="514">
        <f t="shared" si="487"/>
        <v>0</v>
      </c>
      <c r="AT672" s="516">
        <f t="shared" si="488"/>
        <v>0</v>
      </c>
      <c r="AU672" s="516">
        <f t="shared" si="489"/>
        <v>0</v>
      </c>
      <c r="AV672" s="516">
        <f t="shared" si="490"/>
        <v>0</v>
      </c>
      <c r="AW672" s="516">
        <f t="shared" si="491"/>
        <v>0</v>
      </c>
      <c r="AX672" s="516">
        <f t="shared" si="492"/>
        <v>0</v>
      </c>
      <c r="AY672" s="516">
        <f t="shared" si="493"/>
        <v>0</v>
      </c>
      <c r="AZ672" s="516">
        <f t="shared" si="494"/>
        <v>0</v>
      </c>
    </row>
    <row r="673" spans="1:52">
      <c r="A673" s="520">
        <v>2</v>
      </c>
      <c r="B673" s="522">
        <v>5</v>
      </c>
      <c r="C673" s="522">
        <v>9</v>
      </c>
      <c r="D673" s="522">
        <v>597</v>
      </c>
      <c r="E673" s="522">
        <v>1</v>
      </c>
      <c r="F673" s="522"/>
      <c r="G673" s="521" t="s">
        <v>555</v>
      </c>
      <c r="H673" s="519"/>
      <c r="I673" s="519"/>
      <c r="J673" s="519"/>
      <c r="K673" s="519"/>
      <c r="L673" s="519"/>
      <c r="M673" s="519"/>
      <c r="N673" s="519"/>
      <c r="O673" s="519"/>
      <c r="P673" s="519"/>
      <c r="Q673" s="519"/>
      <c r="R673" s="519"/>
      <c r="S673" s="519"/>
      <c r="T673" s="519"/>
      <c r="U673" s="519"/>
      <c r="V673" s="519"/>
      <c r="W673" s="519"/>
      <c r="X673" s="519"/>
      <c r="Y673" s="519"/>
      <c r="Z673" s="519"/>
      <c r="AA673" s="519"/>
      <c r="AB673" s="519"/>
      <c r="AC673" s="519"/>
      <c r="AD673" s="519"/>
      <c r="AE673" s="519"/>
      <c r="AF673" s="519"/>
      <c r="AG673" s="519"/>
      <c r="AH673" s="519"/>
      <c r="AI673" s="519"/>
      <c r="AJ673" s="519"/>
      <c r="AK673" s="519"/>
      <c r="AL673" s="519"/>
      <c r="AM673" s="519"/>
      <c r="AN673" s="519">
        <f t="shared" si="499"/>
        <v>0</v>
      </c>
      <c r="AO673" s="514">
        <f t="shared" si="483"/>
        <v>0</v>
      </c>
      <c r="AP673" s="515">
        <f t="shared" si="484"/>
        <v>0</v>
      </c>
      <c r="AQ673" s="516">
        <f t="shared" si="485"/>
        <v>0</v>
      </c>
      <c r="AR673" s="516">
        <f t="shared" si="486"/>
        <v>0</v>
      </c>
      <c r="AS673" s="514">
        <f t="shared" si="487"/>
        <v>0</v>
      </c>
      <c r="AT673" s="516">
        <f t="shared" si="488"/>
        <v>0</v>
      </c>
      <c r="AU673" s="516">
        <f t="shared" si="489"/>
        <v>0</v>
      </c>
      <c r="AV673" s="516">
        <f t="shared" si="490"/>
        <v>0</v>
      </c>
      <c r="AW673" s="516">
        <f t="shared" si="491"/>
        <v>0</v>
      </c>
      <c r="AX673" s="516">
        <f t="shared" si="492"/>
        <v>0</v>
      </c>
      <c r="AY673" s="516">
        <f t="shared" si="493"/>
        <v>0</v>
      </c>
      <c r="AZ673" s="516">
        <f t="shared" si="494"/>
        <v>0</v>
      </c>
    </row>
    <row r="674" spans="1:52">
      <c r="A674" s="520">
        <v>2</v>
      </c>
      <c r="B674" s="522">
        <v>5</v>
      </c>
      <c r="C674" s="522">
        <v>9</v>
      </c>
      <c r="D674" s="522">
        <v>599</v>
      </c>
      <c r="E674" s="522"/>
      <c r="F674" s="522"/>
      <c r="G674" s="524" t="s">
        <v>556</v>
      </c>
      <c r="H674" s="518">
        <f>+H675</f>
        <v>0</v>
      </c>
      <c r="I674" s="518">
        <f t="shared" ref="I674:AL674" si="507">+I675</f>
        <v>0</v>
      </c>
      <c r="J674" s="518">
        <f t="shared" si="507"/>
        <v>0</v>
      </c>
      <c r="K674" s="518">
        <f t="shared" si="507"/>
        <v>0</v>
      </c>
      <c r="L674" s="518"/>
      <c r="M674" s="518">
        <f t="shared" si="507"/>
        <v>0</v>
      </c>
      <c r="N674" s="518">
        <f t="shared" si="507"/>
        <v>0</v>
      </c>
      <c r="O674" s="518">
        <f t="shared" si="507"/>
        <v>0</v>
      </c>
      <c r="P674" s="518">
        <f t="shared" si="507"/>
        <v>0</v>
      </c>
      <c r="Q674" s="518">
        <f t="shared" si="507"/>
        <v>0</v>
      </c>
      <c r="R674" s="518">
        <f t="shared" si="507"/>
        <v>0</v>
      </c>
      <c r="S674" s="518">
        <f t="shared" si="507"/>
        <v>0</v>
      </c>
      <c r="T674" s="518">
        <f t="shared" si="507"/>
        <v>0</v>
      </c>
      <c r="U674" s="518">
        <f t="shared" si="507"/>
        <v>0</v>
      </c>
      <c r="V674" s="518">
        <f t="shared" si="507"/>
        <v>0</v>
      </c>
      <c r="W674" s="518">
        <f t="shared" si="507"/>
        <v>0</v>
      </c>
      <c r="X674" s="518">
        <f t="shared" si="507"/>
        <v>0</v>
      </c>
      <c r="Y674" s="518">
        <f t="shared" si="507"/>
        <v>0</v>
      </c>
      <c r="Z674" s="518">
        <f t="shared" si="507"/>
        <v>0</v>
      </c>
      <c r="AA674" s="518">
        <f t="shared" si="507"/>
        <v>0</v>
      </c>
      <c r="AB674" s="518">
        <f t="shared" si="507"/>
        <v>0</v>
      </c>
      <c r="AC674" s="518">
        <f t="shared" si="507"/>
        <v>0</v>
      </c>
      <c r="AD674" s="518">
        <f t="shared" si="507"/>
        <v>0</v>
      </c>
      <c r="AE674" s="518">
        <f t="shared" si="507"/>
        <v>0</v>
      </c>
      <c r="AF674" s="518">
        <f t="shared" si="507"/>
        <v>0</v>
      </c>
      <c r="AG674" s="518">
        <f t="shared" si="507"/>
        <v>0</v>
      </c>
      <c r="AH674" s="518">
        <f t="shared" si="507"/>
        <v>0</v>
      </c>
      <c r="AI674" s="518">
        <f t="shared" si="507"/>
        <v>0</v>
      </c>
      <c r="AJ674" s="518">
        <f t="shared" si="507"/>
        <v>0</v>
      </c>
      <c r="AK674" s="518">
        <f t="shared" si="507"/>
        <v>0</v>
      </c>
      <c r="AL674" s="518">
        <f t="shared" si="507"/>
        <v>0</v>
      </c>
      <c r="AM674" s="518">
        <v>0</v>
      </c>
      <c r="AN674" s="518">
        <f t="shared" si="499"/>
        <v>0</v>
      </c>
      <c r="AO674" s="514">
        <f t="shared" si="483"/>
        <v>0</v>
      </c>
      <c r="AP674" s="515">
        <f t="shared" si="484"/>
        <v>0</v>
      </c>
      <c r="AQ674" s="516">
        <f t="shared" si="485"/>
        <v>0</v>
      </c>
      <c r="AR674" s="516">
        <f t="shared" si="486"/>
        <v>0</v>
      </c>
      <c r="AS674" s="514">
        <f t="shared" si="487"/>
        <v>0</v>
      </c>
      <c r="AT674" s="516">
        <f t="shared" si="488"/>
        <v>0</v>
      </c>
      <c r="AU674" s="516">
        <f t="shared" si="489"/>
        <v>0</v>
      </c>
      <c r="AV674" s="516">
        <f t="shared" si="490"/>
        <v>0</v>
      </c>
      <c r="AW674" s="516">
        <f t="shared" si="491"/>
        <v>0</v>
      </c>
      <c r="AX674" s="516">
        <f t="shared" si="492"/>
        <v>0</v>
      </c>
      <c r="AY674" s="516">
        <f t="shared" si="493"/>
        <v>0</v>
      </c>
      <c r="AZ674" s="516">
        <f t="shared" si="494"/>
        <v>0</v>
      </c>
    </row>
    <row r="675" spans="1:52">
      <c r="A675" s="520">
        <v>2</v>
      </c>
      <c r="B675" s="522">
        <v>5</v>
      </c>
      <c r="C675" s="522">
        <v>9</v>
      </c>
      <c r="D675" s="522">
        <v>599</v>
      </c>
      <c r="E675" s="522">
        <v>1</v>
      </c>
      <c r="F675" s="522"/>
      <c r="G675" s="521" t="s">
        <v>556</v>
      </c>
      <c r="H675" s="519"/>
      <c r="I675" s="519"/>
      <c r="J675" s="519"/>
      <c r="K675" s="519"/>
      <c r="L675" s="519"/>
      <c r="M675" s="519"/>
      <c r="N675" s="519"/>
      <c r="O675" s="519"/>
      <c r="P675" s="519"/>
      <c r="Q675" s="519"/>
      <c r="R675" s="519"/>
      <c r="S675" s="519"/>
      <c r="T675" s="519"/>
      <c r="U675" s="519"/>
      <c r="V675" s="519"/>
      <c r="W675" s="519"/>
      <c r="X675" s="519"/>
      <c r="Y675" s="519"/>
      <c r="Z675" s="519"/>
      <c r="AA675" s="519"/>
      <c r="AB675" s="519"/>
      <c r="AC675" s="519"/>
      <c r="AD675" s="519"/>
      <c r="AE675" s="519"/>
      <c r="AF675" s="519"/>
      <c r="AG675" s="519"/>
      <c r="AH675" s="519"/>
      <c r="AI675" s="519"/>
      <c r="AJ675" s="519"/>
      <c r="AK675" s="519"/>
      <c r="AL675" s="519"/>
      <c r="AM675" s="519"/>
      <c r="AN675" s="519">
        <f t="shared" si="499"/>
        <v>0</v>
      </c>
      <c r="AO675" s="514">
        <f t="shared" si="483"/>
        <v>0</v>
      </c>
      <c r="AP675" s="515">
        <f t="shared" si="484"/>
        <v>0</v>
      </c>
      <c r="AQ675" s="516">
        <f t="shared" si="485"/>
        <v>0</v>
      </c>
      <c r="AR675" s="516">
        <f t="shared" si="486"/>
        <v>0</v>
      </c>
      <c r="AS675" s="514">
        <f t="shared" si="487"/>
        <v>0</v>
      </c>
      <c r="AT675" s="516">
        <f t="shared" si="488"/>
        <v>0</v>
      </c>
      <c r="AU675" s="516">
        <f t="shared" si="489"/>
        <v>0</v>
      </c>
      <c r="AV675" s="516">
        <f t="shared" si="490"/>
        <v>0</v>
      </c>
      <c r="AW675" s="516">
        <f t="shared" si="491"/>
        <v>0</v>
      </c>
      <c r="AX675" s="516">
        <f t="shared" si="492"/>
        <v>0</v>
      </c>
      <c r="AY675" s="516">
        <f t="shared" si="493"/>
        <v>0</v>
      </c>
      <c r="AZ675" s="516">
        <f t="shared" si="494"/>
        <v>0</v>
      </c>
    </row>
    <row r="676" spans="1:52">
      <c r="A676" s="520">
        <v>2</v>
      </c>
      <c r="B676" s="522">
        <v>6</v>
      </c>
      <c r="C676" s="534"/>
      <c r="D676" s="534"/>
      <c r="E676" s="534"/>
      <c r="F676" s="534"/>
      <c r="G676" s="533" t="s">
        <v>557</v>
      </c>
      <c r="H676" s="517">
        <f t="shared" ref="H676:AL676" si="508">+H677+H694+H702</f>
        <v>0</v>
      </c>
      <c r="I676" s="517">
        <f t="shared" si="508"/>
        <v>0</v>
      </c>
      <c r="J676" s="517">
        <f t="shared" si="508"/>
        <v>0</v>
      </c>
      <c r="K676" s="517">
        <f t="shared" si="508"/>
        <v>0</v>
      </c>
      <c r="L676" s="517"/>
      <c r="M676" s="517">
        <f t="shared" ref="M676:AJ676" si="509">+M677+M694+M702</f>
        <v>0</v>
      </c>
      <c r="N676" s="517">
        <f t="shared" si="509"/>
        <v>0</v>
      </c>
      <c r="O676" s="517">
        <f t="shared" si="509"/>
        <v>25857904.600000001</v>
      </c>
      <c r="P676" s="517">
        <f t="shared" si="509"/>
        <v>0</v>
      </c>
      <c r="Q676" s="517">
        <f t="shared" si="509"/>
        <v>0</v>
      </c>
      <c r="R676" s="517">
        <f t="shared" si="509"/>
        <v>0</v>
      </c>
      <c r="S676" s="517">
        <f t="shared" si="509"/>
        <v>0</v>
      </c>
      <c r="T676" s="517">
        <f t="shared" si="509"/>
        <v>0</v>
      </c>
      <c r="U676" s="517">
        <f t="shared" si="509"/>
        <v>0</v>
      </c>
      <c r="V676" s="517">
        <f t="shared" si="509"/>
        <v>0</v>
      </c>
      <c r="W676" s="517">
        <f t="shared" si="509"/>
        <v>0</v>
      </c>
      <c r="X676" s="517">
        <f t="shared" si="509"/>
        <v>0</v>
      </c>
      <c r="Y676" s="517">
        <f t="shared" si="509"/>
        <v>0</v>
      </c>
      <c r="Z676" s="517">
        <f t="shared" si="509"/>
        <v>0</v>
      </c>
      <c r="AA676" s="517">
        <f t="shared" si="509"/>
        <v>0</v>
      </c>
      <c r="AB676" s="517">
        <f t="shared" si="509"/>
        <v>0</v>
      </c>
      <c r="AC676" s="517">
        <f t="shared" si="509"/>
        <v>0</v>
      </c>
      <c r="AD676" s="517">
        <f t="shared" si="509"/>
        <v>0</v>
      </c>
      <c r="AE676" s="517">
        <f t="shared" si="509"/>
        <v>0</v>
      </c>
      <c r="AF676" s="517">
        <f t="shared" si="509"/>
        <v>0</v>
      </c>
      <c r="AG676" s="517">
        <f t="shared" si="509"/>
        <v>0</v>
      </c>
      <c r="AH676" s="517">
        <f t="shared" si="509"/>
        <v>0</v>
      </c>
      <c r="AI676" s="517">
        <f t="shared" si="509"/>
        <v>0</v>
      </c>
      <c r="AJ676" s="517">
        <f t="shared" si="509"/>
        <v>0</v>
      </c>
      <c r="AK676" s="517">
        <f>+AK677+AK694+AK702</f>
        <v>0</v>
      </c>
      <c r="AL676" s="517">
        <f t="shared" si="508"/>
        <v>0</v>
      </c>
      <c r="AM676" s="517">
        <v>0</v>
      </c>
      <c r="AN676" s="517">
        <f t="shared" si="499"/>
        <v>25857904.600000001</v>
      </c>
      <c r="AO676" s="514">
        <f t="shared" si="483"/>
        <v>2154825.3833333333</v>
      </c>
      <c r="AP676" s="515">
        <f t="shared" si="484"/>
        <v>2154825.3833333333</v>
      </c>
      <c r="AQ676" s="516">
        <f t="shared" si="485"/>
        <v>2154825.3833333333</v>
      </c>
      <c r="AR676" s="516">
        <f t="shared" si="486"/>
        <v>2154825.3833333333</v>
      </c>
      <c r="AS676" s="514">
        <f t="shared" si="487"/>
        <v>2154825.3833333333</v>
      </c>
      <c r="AT676" s="516">
        <f t="shared" si="488"/>
        <v>2154825.3833333333</v>
      </c>
      <c r="AU676" s="516">
        <f t="shared" si="489"/>
        <v>2154825.3833333333</v>
      </c>
      <c r="AV676" s="516">
        <f t="shared" si="490"/>
        <v>2154825.3833333333</v>
      </c>
      <c r="AW676" s="516">
        <f t="shared" si="491"/>
        <v>2154825.3833333333</v>
      </c>
      <c r="AX676" s="516">
        <f t="shared" si="492"/>
        <v>2154825.3833333333</v>
      </c>
      <c r="AY676" s="516">
        <f t="shared" si="493"/>
        <v>2154825.3833333333</v>
      </c>
      <c r="AZ676" s="516">
        <f t="shared" si="494"/>
        <v>2154825.3833333333</v>
      </c>
    </row>
    <row r="677" spans="1:52">
      <c r="A677" s="520">
        <v>2</v>
      </c>
      <c r="B677" s="522">
        <v>6</v>
      </c>
      <c r="C677" s="522">
        <v>1</v>
      </c>
      <c r="D677" s="522"/>
      <c r="E677" s="522"/>
      <c r="F677" s="522"/>
      <c r="G677" s="524" t="s">
        <v>558</v>
      </c>
      <c r="H677" s="517">
        <f>+H678+H679+H683+H686+H689+H691+H692+H693</f>
        <v>0</v>
      </c>
      <c r="I677" s="517">
        <f>+I678+I679+I683+I686+I689+I691+I692+I693</f>
        <v>0</v>
      </c>
      <c r="J677" s="517">
        <f>+J678+J679+J683+J686+J689+J691+J692+J693</f>
        <v>0</v>
      </c>
      <c r="K677" s="517">
        <f>+K678+K679+K683+K686+K689+K691+K692+K693</f>
        <v>0</v>
      </c>
      <c r="L677" s="517"/>
      <c r="M677" s="517">
        <f t="shared" ref="M677" si="510">+M678+M679+M683+M686+M689+M691+M692+M693</f>
        <v>0</v>
      </c>
      <c r="N677" s="517">
        <f>+N678+N679+N683+N686+N689+N691+N692+N693</f>
        <v>0</v>
      </c>
      <c r="O677" s="517">
        <f>+O678+O679+O683+O686+O689+O691+O692+O693</f>
        <v>25857904.600000001</v>
      </c>
      <c r="P677" s="517">
        <f t="shared" ref="P677:AJ677" si="511">+P678+P679+P683+P686+P689+P691+P692+P693</f>
        <v>0</v>
      </c>
      <c r="Q677" s="517">
        <f t="shared" si="511"/>
        <v>0</v>
      </c>
      <c r="R677" s="517">
        <f t="shared" si="511"/>
        <v>0</v>
      </c>
      <c r="S677" s="517">
        <f t="shared" si="511"/>
        <v>0</v>
      </c>
      <c r="T677" s="517">
        <f t="shared" si="511"/>
        <v>0</v>
      </c>
      <c r="U677" s="517">
        <f t="shared" si="511"/>
        <v>0</v>
      </c>
      <c r="V677" s="517">
        <f t="shared" si="511"/>
        <v>0</v>
      </c>
      <c r="W677" s="517">
        <f>+W678+W679+W683+W686+W689+W691+W692+W693</f>
        <v>0</v>
      </c>
      <c r="X677" s="517">
        <f t="shared" si="511"/>
        <v>0</v>
      </c>
      <c r="Y677" s="517">
        <f t="shared" si="511"/>
        <v>0</v>
      </c>
      <c r="Z677" s="517">
        <f t="shared" si="511"/>
        <v>0</v>
      </c>
      <c r="AA677" s="517">
        <f t="shared" si="511"/>
        <v>0</v>
      </c>
      <c r="AB677" s="517">
        <f t="shared" si="511"/>
        <v>0</v>
      </c>
      <c r="AC677" s="517">
        <f t="shared" si="511"/>
        <v>0</v>
      </c>
      <c r="AD677" s="517">
        <f t="shared" si="511"/>
        <v>0</v>
      </c>
      <c r="AE677" s="517">
        <f t="shared" si="511"/>
        <v>0</v>
      </c>
      <c r="AF677" s="517">
        <f t="shared" si="511"/>
        <v>0</v>
      </c>
      <c r="AG677" s="517">
        <f t="shared" si="511"/>
        <v>0</v>
      </c>
      <c r="AH677" s="517">
        <f t="shared" si="511"/>
        <v>0</v>
      </c>
      <c r="AI677" s="517">
        <f t="shared" si="511"/>
        <v>0</v>
      </c>
      <c r="AJ677" s="517">
        <f t="shared" si="511"/>
        <v>0</v>
      </c>
      <c r="AK677" s="517">
        <f>+AK678+AK679+AK683+AK686+AK689+AK691+AK692+AK693</f>
        <v>0</v>
      </c>
      <c r="AL677" s="517">
        <f>+AL678+AL679+AL683+AL686+AL689+AL691+AL692+AL693</f>
        <v>0</v>
      </c>
      <c r="AM677" s="517">
        <v>0</v>
      </c>
      <c r="AN677" s="517">
        <f t="shared" si="499"/>
        <v>25857904.600000001</v>
      </c>
      <c r="AO677" s="514">
        <f t="shared" si="483"/>
        <v>2154825.3833333333</v>
      </c>
      <c r="AP677" s="515">
        <f t="shared" si="484"/>
        <v>2154825.3833333333</v>
      </c>
      <c r="AQ677" s="516">
        <f t="shared" si="485"/>
        <v>2154825.3833333333</v>
      </c>
      <c r="AR677" s="516">
        <f t="shared" si="486"/>
        <v>2154825.3833333333</v>
      </c>
      <c r="AS677" s="514">
        <f t="shared" si="487"/>
        <v>2154825.3833333333</v>
      </c>
      <c r="AT677" s="516">
        <f t="shared" si="488"/>
        <v>2154825.3833333333</v>
      </c>
      <c r="AU677" s="516">
        <f t="shared" si="489"/>
        <v>2154825.3833333333</v>
      </c>
      <c r="AV677" s="516">
        <f t="shared" si="490"/>
        <v>2154825.3833333333</v>
      </c>
      <c r="AW677" s="516">
        <f t="shared" si="491"/>
        <v>2154825.3833333333</v>
      </c>
      <c r="AX677" s="516">
        <f t="shared" si="492"/>
        <v>2154825.3833333333</v>
      </c>
      <c r="AY677" s="516">
        <f t="shared" si="493"/>
        <v>2154825.3833333333</v>
      </c>
      <c r="AZ677" s="516">
        <f t="shared" si="494"/>
        <v>2154825.3833333333</v>
      </c>
    </row>
    <row r="678" spans="1:52">
      <c r="A678" s="520">
        <v>2</v>
      </c>
      <c r="B678" s="522">
        <v>6</v>
      </c>
      <c r="C678" s="522">
        <v>1</v>
      </c>
      <c r="D678" s="522">
        <v>611</v>
      </c>
      <c r="E678" s="522"/>
      <c r="F678" s="522"/>
      <c r="G678" s="524" t="s">
        <v>559</v>
      </c>
      <c r="H678" s="518">
        <v>0</v>
      </c>
      <c r="I678" s="518">
        <v>0</v>
      </c>
      <c r="J678" s="518">
        <v>0</v>
      </c>
      <c r="K678" s="518">
        <v>0</v>
      </c>
      <c r="L678" s="518"/>
      <c r="M678" s="518">
        <v>0</v>
      </c>
      <c r="N678" s="518">
        <v>0</v>
      </c>
      <c r="O678" s="518">
        <v>0</v>
      </c>
      <c r="P678" s="518">
        <v>0</v>
      </c>
      <c r="Q678" s="518">
        <v>0</v>
      </c>
      <c r="R678" s="518">
        <v>0</v>
      </c>
      <c r="S678" s="518">
        <v>0</v>
      </c>
      <c r="T678" s="518">
        <v>0</v>
      </c>
      <c r="U678" s="518">
        <v>0</v>
      </c>
      <c r="V678" s="518">
        <v>0</v>
      </c>
      <c r="W678" s="518">
        <v>0</v>
      </c>
      <c r="X678" s="518">
        <v>0</v>
      </c>
      <c r="Y678" s="518">
        <v>0</v>
      </c>
      <c r="Z678" s="518">
        <v>0</v>
      </c>
      <c r="AA678" s="518">
        <v>0</v>
      </c>
      <c r="AB678" s="518">
        <v>0</v>
      </c>
      <c r="AC678" s="518">
        <v>0</v>
      </c>
      <c r="AD678" s="518">
        <v>0</v>
      </c>
      <c r="AE678" s="518">
        <v>0</v>
      </c>
      <c r="AF678" s="518">
        <v>0</v>
      </c>
      <c r="AG678" s="518">
        <v>0</v>
      </c>
      <c r="AH678" s="518">
        <v>0</v>
      </c>
      <c r="AI678" s="518">
        <v>0</v>
      </c>
      <c r="AJ678" s="518">
        <v>0</v>
      </c>
      <c r="AK678" s="518">
        <v>0</v>
      </c>
      <c r="AL678" s="518">
        <v>0</v>
      </c>
      <c r="AM678" s="518">
        <v>0</v>
      </c>
      <c r="AN678" s="518">
        <f t="shared" si="499"/>
        <v>0</v>
      </c>
      <c r="AO678" s="514">
        <f t="shared" si="483"/>
        <v>0</v>
      </c>
      <c r="AP678" s="515">
        <f t="shared" si="484"/>
        <v>0</v>
      </c>
      <c r="AQ678" s="516">
        <f t="shared" si="485"/>
        <v>0</v>
      </c>
      <c r="AR678" s="516">
        <f t="shared" si="486"/>
        <v>0</v>
      </c>
      <c r="AS678" s="514">
        <f t="shared" si="487"/>
        <v>0</v>
      </c>
      <c r="AT678" s="516">
        <f t="shared" si="488"/>
        <v>0</v>
      </c>
      <c r="AU678" s="516">
        <f t="shared" si="489"/>
        <v>0</v>
      </c>
      <c r="AV678" s="516">
        <f t="shared" si="490"/>
        <v>0</v>
      </c>
      <c r="AW678" s="516">
        <f t="shared" si="491"/>
        <v>0</v>
      </c>
      <c r="AX678" s="516">
        <f t="shared" si="492"/>
        <v>0</v>
      </c>
      <c r="AY678" s="516">
        <f t="shared" si="493"/>
        <v>0</v>
      </c>
      <c r="AZ678" s="516">
        <f t="shared" si="494"/>
        <v>0</v>
      </c>
    </row>
    <row r="679" spans="1:52">
      <c r="A679" s="520">
        <v>2</v>
      </c>
      <c r="B679" s="522">
        <v>6</v>
      </c>
      <c r="C679" s="522">
        <v>1</v>
      </c>
      <c r="D679" s="522">
        <v>612</v>
      </c>
      <c r="E679" s="522"/>
      <c r="F679" s="522"/>
      <c r="G679" s="524" t="s">
        <v>560</v>
      </c>
      <c r="H679" s="518">
        <f>SUM(H680:H682)</f>
        <v>0</v>
      </c>
      <c r="I679" s="518">
        <f t="shared" ref="I679:AL679" si="512">SUM(I680:I683)</f>
        <v>0</v>
      </c>
      <c r="J679" s="518">
        <f t="shared" si="512"/>
        <v>0</v>
      </c>
      <c r="K679" s="518">
        <f t="shared" si="512"/>
        <v>0</v>
      </c>
      <c r="L679" s="518"/>
      <c r="M679" s="518">
        <f t="shared" ref="M679:AI679" si="513">SUM(M680:M683)</f>
        <v>0</v>
      </c>
      <c r="N679" s="518">
        <f t="shared" si="513"/>
        <v>0</v>
      </c>
      <c r="O679" s="518">
        <f t="shared" si="513"/>
        <v>0</v>
      </c>
      <c r="P679" s="518">
        <f t="shared" si="513"/>
        <v>0</v>
      </c>
      <c r="Q679" s="518">
        <f t="shared" si="513"/>
        <v>0</v>
      </c>
      <c r="R679" s="518">
        <f t="shared" si="513"/>
        <v>0</v>
      </c>
      <c r="S679" s="518">
        <f t="shared" si="513"/>
        <v>0</v>
      </c>
      <c r="T679" s="518">
        <f t="shared" si="513"/>
        <v>0</v>
      </c>
      <c r="U679" s="518">
        <f t="shared" si="513"/>
        <v>0</v>
      </c>
      <c r="V679" s="518">
        <f t="shared" si="513"/>
        <v>0</v>
      </c>
      <c r="W679" s="518">
        <f t="shared" si="513"/>
        <v>0</v>
      </c>
      <c r="X679" s="518">
        <f t="shared" si="513"/>
        <v>0</v>
      </c>
      <c r="Y679" s="518">
        <f t="shared" si="513"/>
        <v>0</v>
      </c>
      <c r="Z679" s="518">
        <f t="shared" si="513"/>
        <v>0</v>
      </c>
      <c r="AA679" s="518">
        <f t="shared" si="513"/>
        <v>0</v>
      </c>
      <c r="AB679" s="518">
        <f t="shared" si="513"/>
        <v>0</v>
      </c>
      <c r="AC679" s="518">
        <f t="shared" si="513"/>
        <v>0</v>
      </c>
      <c r="AD679" s="518">
        <f t="shared" si="513"/>
        <v>0</v>
      </c>
      <c r="AE679" s="518">
        <f t="shared" si="513"/>
        <v>0</v>
      </c>
      <c r="AF679" s="518">
        <f t="shared" si="513"/>
        <v>0</v>
      </c>
      <c r="AG679" s="518">
        <f t="shared" si="513"/>
        <v>0</v>
      </c>
      <c r="AH679" s="518">
        <f t="shared" si="513"/>
        <v>0</v>
      </c>
      <c r="AI679" s="518">
        <f t="shared" si="513"/>
        <v>0</v>
      </c>
      <c r="AJ679" s="518">
        <f>SUM(AJ680:AJ682)</f>
        <v>0</v>
      </c>
      <c r="AK679" s="518">
        <f>SUM(AK680:AK682)</f>
        <v>0</v>
      </c>
      <c r="AL679" s="518">
        <f t="shared" si="512"/>
        <v>0</v>
      </c>
      <c r="AM679" s="518">
        <v>0</v>
      </c>
      <c r="AN679" s="518">
        <f t="shared" si="499"/>
        <v>0</v>
      </c>
      <c r="AO679" s="514">
        <f t="shared" si="483"/>
        <v>0</v>
      </c>
      <c r="AP679" s="515">
        <f t="shared" si="484"/>
        <v>0</v>
      </c>
      <c r="AQ679" s="516">
        <f t="shared" si="485"/>
        <v>0</v>
      </c>
      <c r="AR679" s="516">
        <f t="shared" si="486"/>
        <v>0</v>
      </c>
      <c r="AS679" s="514">
        <f t="shared" si="487"/>
        <v>0</v>
      </c>
      <c r="AT679" s="516">
        <f t="shared" si="488"/>
        <v>0</v>
      </c>
      <c r="AU679" s="516">
        <f t="shared" si="489"/>
        <v>0</v>
      </c>
      <c r="AV679" s="516">
        <f t="shared" si="490"/>
        <v>0</v>
      </c>
      <c r="AW679" s="516">
        <f t="shared" si="491"/>
        <v>0</v>
      </c>
      <c r="AX679" s="516">
        <f t="shared" si="492"/>
        <v>0</v>
      </c>
      <c r="AY679" s="516">
        <f t="shared" si="493"/>
        <v>0</v>
      </c>
      <c r="AZ679" s="516">
        <f t="shared" si="494"/>
        <v>0</v>
      </c>
    </row>
    <row r="680" spans="1:52">
      <c r="A680" s="520">
        <v>2</v>
      </c>
      <c r="B680" s="522">
        <v>6</v>
      </c>
      <c r="C680" s="522">
        <v>1</v>
      </c>
      <c r="D680" s="522">
        <v>612</v>
      </c>
      <c r="E680" s="522">
        <v>1</v>
      </c>
      <c r="F680" s="522"/>
      <c r="G680" s="521" t="s">
        <v>561</v>
      </c>
      <c r="H680" s="519"/>
      <c r="I680" s="519"/>
      <c r="J680" s="519"/>
      <c r="K680" s="519"/>
      <c r="L680" s="519"/>
      <c r="M680" s="519"/>
      <c r="N680" s="519"/>
      <c r="O680" s="519"/>
      <c r="P680" s="519"/>
      <c r="Q680" s="519"/>
      <c r="R680" s="519"/>
      <c r="S680" s="519"/>
      <c r="T680" s="519"/>
      <c r="U680" s="519"/>
      <c r="V680" s="519"/>
      <c r="W680" s="519"/>
      <c r="X680" s="519"/>
      <c r="Y680" s="519"/>
      <c r="Z680" s="519"/>
      <c r="AA680" s="519"/>
      <c r="AB680" s="519"/>
      <c r="AC680" s="519"/>
      <c r="AD680" s="519"/>
      <c r="AE680" s="519"/>
      <c r="AF680" s="519"/>
      <c r="AG680" s="519"/>
      <c r="AH680" s="519"/>
      <c r="AI680" s="519"/>
      <c r="AJ680" s="519"/>
      <c r="AK680" s="519"/>
      <c r="AL680" s="519"/>
      <c r="AM680" s="519"/>
      <c r="AN680" s="519">
        <f t="shared" si="499"/>
        <v>0</v>
      </c>
      <c r="AO680" s="514">
        <f t="shared" si="483"/>
        <v>0</v>
      </c>
      <c r="AP680" s="515">
        <f t="shared" si="484"/>
        <v>0</v>
      </c>
      <c r="AQ680" s="516">
        <f t="shared" si="485"/>
        <v>0</v>
      </c>
      <c r="AR680" s="516">
        <f t="shared" si="486"/>
        <v>0</v>
      </c>
      <c r="AS680" s="514">
        <f t="shared" si="487"/>
        <v>0</v>
      </c>
      <c r="AT680" s="516">
        <f t="shared" si="488"/>
        <v>0</v>
      </c>
      <c r="AU680" s="516">
        <f t="shared" si="489"/>
        <v>0</v>
      </c>
      <c r="AV680" s="516">
        <f t="shared" si="490"/>
        <v>0</v>
      </c>
      <c r="AW680" s="516">
        <f t="shared" si="491"/>
        <v>0</v>
      </c>
      <c r="AX680" s="516">
        <f t="shared" si="492"/>
        <v>0</v>
      </c>
      <c r="AY680" s="516">
        <f t="shared" si="493"/>
        <v>0</v>
      </c>
      <c r="AZ680" s="516">
        <f t="shared" si="494"/>
        <v>0</v>
      </c>
    </row>
    <row r="681" spans="1:52">
      <c r="A681" s="520">
        <v>2</v>
      </c>
      <c r="B681" s="522">
        <v>6</v>
      </c>
      <c r="C681" s="522">
        <v>1</v>
      </c>
      <c r="D681" s="522">
        <v>612</v>
      </c>
      <c r="E681" s="522">
        <v>2</v>
      </c>
      <c r="F681" s="522"/>
      <c r="G681" s="521" t="s">
        <v>562</v>
      </c>
      <c r="H681" s="519"/>
      <c r="I681" s="519"/>
      <c r="J681" s="519"/>
      <c r="K681" s="519"/>
      <c r="L681" s="519"/>
      <c r="M681" s="519"/>
      <c r="N681" s="519"/>
      <c r="O681" s="519"/>
      <c r="P681" s="519"/>
      <c r="Q681" s="519"/>
      <c r="R681" s="519"/>
      <c r="S681" s="519"/>
      <c r="T681" s="519"/>
      <c r="U681" s="519"/>
      <c r="V681" s="519"/>
      <c r="W681" s="519"/>
      <c r="X681" s="519"/>
      <c r="Y681" s="519"/>
      <c r="Z681" s="519"/>
      <c r="AA681" s="519"/>
      <c r="AB681" s="519"/>
      <c r="AC681" s="519"/>
      <c r="AD681" s="519"/>
      <c r="AE681" s="519"/>
      <c r="AF681" s="519"/>
      <c r="AG681" s="519"/>
      <c r="AH681" s="519"/>
      <c r="AI681" s="519"/>
      <c r="AJ681" s="519"/>
      <c r="AK681" s="519">
        <v>0</v>
      </c>
      <c r="AL681" s="519"/>
      <c r="AM681" s="519"/>
      <c r="AN681" s="519">
        <f t="shared" si="499"/>
        <v>0</v>
      </c>
      <c r="AO681" s="514">
        <f t="shared" si="483"/>
        <v>0</v>
      </c>
      <c r="AP681" s="515">
        <f t="shared" si="484"/>
        <v>0</v>
      </c>
      <c r="AQ681" s="516">
        <f t="shared" si="485"/>
        <v>0</v>
      </c>
      <c r="AR681" s="516">
        <f t="shared" si="486"/>
        <v>0</v>
      </c>
      <c r="AS681" s="514">
        <f t="shared" si="487"/>
        <v>0</v>
      </c>
      <c r="AT681" s="516">
        <f t="shared" si="488"/>
        <v>0</v>
      </c>
      <c r="AU681" s="516">
        <f t="shared" si="489"/>
        <v>0</v>
      </c>
      <c r="AV681" s="516">
        <f t="shared" si="490"/>
        <v>0</v>
      </c>
      <c r="AW681" s="516">
        <f t="shared" si="491"/>
        <v>0</v>
      </c>
      <c r="AX681" s="516">
        <f t="shared" si="492"/>
        <v>0</v>
      </c>
      <c r="AY681" s="516">
        <f t="shared" si="493"/>
        <v>0</v>
      </c>
      <c r="AZ681" s="516">
        <f t="shared" si="494"/>
        <v>0</v>
      </c>
    </row>
    <row r="682" spans="1:52">
      <c r="A682" s="520">
        <v>2</v>
      </c>
      <c r="B682" s="522">
        <v>6</v>
      </c>
      <c r="C682" s="522">
        <v>1</v>
      </c>
      <c r="D682" s="522">
        <v>612</v>
      </c>
      <c r="E682" s="522">
        <v>3</v>
      </c>
      <c r="F682" s="522"/>
      <c r="G682" s="521" t="s">
        <v>563</v>
      </c>
      <c r="H682" s="519"/>
      <c r="I682" s="519"/>
      <c r="J682" s="519"/>
      <c r="K682" s="519"/>
      <c r="L682" s="519"/>
      <c r="M682" s="519"/>
      <c r="N682" s="519"/>
      <c r="O682" s="519"/>
      <c r="P682" s="519"/>
      <c r="Q682" s="519"/>
      <c r="R682" s="519"/>
      <c r="S682" s="519"/>
      <c r="T682" s="519"/>
      <c r="U682" s="519"/>
      <c r="V682" s="519"/>
      <c r="W682" s="519"/>
      <c r="X682" s="519"/>
      <c r="Y682" s="519"/>
      <c r="Z682" s="519"/>
      <c r="AA682" s="519"/>
      <c r="AB682" s="519"/>
      <c r="AC682" s="519"/>
      <c r="AD682" s="519"/>
      <c r="AE682" s="519"/>
      <c r="AF682" s="519"/>
      <c r="AG682" s="519"/>
      <c r="AH682" s="519"/>
      <c r="AI682" s="519"/>
      <c r="AJ682" s="519"/>
      <c r="AK682" s="519">
        <v>0</v>
      </c>
      <c r="AL682" s="519"/>
      <c r="AM682" s="519"/>
      <c r="AN682" s="519">
        <f t="shared" si="499"/>
        <v>0</v>
      </c>
      <c r="AO682" s="514">
        <f t="shared" si="483"/>
        <v>0</v>
      </c>
      <c r="AP682" s="515">
        <f t="shared" si="484"/>
        <v>0</v>
      </c>
      <c r="AQ682" s="516">
        <f t="shared" si="485"/>
        <v>0</v>
      </c>
      <c r="AR682" s="516">
        <f t="shared" si="486"/>
        <v>0</v>
      </c>
      <c r="AS682" s="514">
        <f t="shared" si="487"/>
        <v>0</v>
      </c>
      <c r="AT682" s="516">
        <f t="shared" si="488"/>
        <v>0</v>
      </c>
      <c r="AU682" s="516">
        <f t="shared" si="489"/>
        <v>0</v>
      </c>
      <c r="AV682" s="516">
        <f t="shared" si="490"/>
        <v>0</v>
      </c>
      <c r="AW682" s="516">
        <f t="shared" si="491"/>
        <v>0</v>
      </c>
      <c r="AX682" s="516">
        <f t="shared" si="492"/>
        <v>0</v>
      </c>
      <c r="AY682" s="516">
        <f t="shared" si="493"/>
        <v>0</v>
      </c>
      <c r="AZ682" s="516">
        <f t="shared" si="494"/>
        <v>0</v>
      </c>
    </row>
    <row r="683" spans="1:52">
      <c r="A683" s="520">
        <v>2</v>
      </c>
      <c r="B683" s="522">
        <v>6</v>
      </c>
      <c r="C683" s="522">
        <v>1</v>
      </c>
      <c r="D683" s="522">
        <v>613</v>
      </c>
      <c r="E683" s="522"/>
      <c r="F683" s="522"/>
      <c r="G683" s="524" t="s">
        <v>564</v>
      </c>
      <c r="H683" s="518">
        <f>SUM(H684:H685)</f>
        <v>0</v>
      </c>
      <c r="I683" s="518">
        <f t="shared" ref="I683:AL683" si="514">SUM(I684:I685)</f>
        <v>0</v>
      </c>
      <c r="J683" s="518">
        <f t="shared" si="514"/>
        <v>0</v>
      </c>
      <c r="K683" s="518">
        <f t="shared" si="514"/>
        <v>0</v>
      </c>
      <c r="L683" s="518"/>
      <c r="M683" s="518">
        <f t="shared" ref="M683:AI683" si="515">SUM(M684:M685)</f>
        <v>0</v>
      </c>
      <c r="N683" s="518">
        <f t="shared" si="515"/>
        <v>0</v>
      </c>
      <c r="O683" s="518">
        <f t="shared" si="515"/>
        <v>0</v>
      </c>
      <c r="P683" s="518">
        <f t="shared" si="515"/>
        <v>0</v>
      </c>
      <c r="Q683" s="518">
        <f t="shared" si="515"/>
        <v>0</v>
      </c>
      <c r="R683" s="518">
        <f t="shared" si="515"/>
        <v>0</v>
      </c>
      <c r="S683" s="518">
        <f t="shared" si="515"/>
        <v>0</v>
      </c>
      <c r="T683" s="518">
        <f t="shared" si="515"/>
        <v>0</v>
      </c>
      <c r="U683" s="518">
        <f t="shared" si="515"/>
        <v>0</v>
      </c>
      <c r="V683" s="518">
        <f t="shared" si="515"/>
        <v>0</v>
      </c>
      <c r="W683" s="518">
        <f t="shared" si="515"/>
        <v>0</v>
      </c>
      <c r="X683" s="518">
        <f t="shared" si="515"/>
        <v>0</v>
      </c>
      <c r="Y683" s="518">
        <f t="shared" si="515"/>
        <v>0</v>
      </c>
      <c r="Z683" s="518">
        <f t="shared" si="515"/>
        <v>0</v>
      </c>
      <c r="AA683" s="518">
        <f t="shared" si="515"/>
        <v>0</v>
      </c>
      <c r="AB683" s="518">
        <f t="shared" si="515"/>
        <v>0</v>
      </c>
      <c r="AC683" s="518">
        <f t="shared" si="515"/>
        <v>0</v>
      </c>
      <c r="AD683" s="518">
        <f t="shared" si="515"/>
        <v>0</v>
      </c>
      <c r="AE683" s="518">
        <f t="shared" si="515"/>
        <v>0</v>
      </c>
      <c r="AF683" s="518">
        <f t="shared" si="515"/>
        <v>0</v>
      </c>
      <c r="AG683" s="518">
        <f t="shared" si="515"/>
        <v>0</v>
      </c>
      <c r="AH683" s="518">
        <f t="shared" si="515"/>
        <v>0</v>
      </c>
      <c r="AI683" s="518">
        <f t="shared" si="515"/>
        <v>0</v>
      </c>
      <c r="AJ683" s="518">
        <f>SUM(AJ684:AJ685)</f>
        <v>0</v>
      </c>
      <c r="AK683" s="518">
        <f t="shared" si="514"/>
        <v>0</v>
      </c>
      <c r="AL683" s="518">
        <f t="shared" si="514"/>
        <v>0</v>
      </c>
      <c r="AM683" s="518">
        <v>0</v>
      </c>
      <c r="AN683" s="518">
        <f t="shared" si="499"/>
        <v>0</v>
      </c>
      <c r="AO683" s="514">
        <f t="shared" si="483"/>
        <v>0</v>
      </c>
      <c r="AP683" s="515">
        <f t="shared" si="484"/>
        <v>0</v>
      </c>
      <c r="AQ683" s="516">
        <f t="shared" si="485"/>
        <v>0</v>
      </c>
      <c r="AR683" s="516">
        <f t="shared" si="486"/>
        <v>0</v>
      </c>
      <c r="AS683" s="514">
        <f t="shared" si="487"/>
        <v>0</v>
      </c>
      <c r="AT683" s="516">
        <f t="shared" si="488"/>
        <v>0</v>
      </c>
      <c r="AU683" s="516">
        <f t="shared" si="489"/>
        <v>0</v>
      </c>
      <c r="AV683" s="516">
        <f t="shared" si="490"/>
        <v>0</v>
      </c>
      <c r="AW683" s="516">
        <f t="shared" si="491"/>
        <v>0</v>
      </c>
      <c r="AX683" s="516">
        <f t="shared" si="492"/>
        <v>0</v>
      </c>
      <c r="AY683" s="516">
        <f t="shared" si="493"/>
        <v>0</v>
      </c>
      <c r="AZ683" s="516">
        <f t="shared" si="494"/>
        <v>0</v>
      </c>
    </row>
    <row r="684" spans="1:52">
      <c r="A684" s="520">
        <v>2</v>
      </c>
      <c r="B684" s="522">
        <v>6</v>
      </c>
      <c r="C684" s="522">
        <v>1</v>
      </c>
      <c r="D684" s="522">
        <v>613</v>
      </c>
      <c r="E684" s="522">
        <v>1</v>
      </c>
      <c r="F684" s="522"/>
      <c r="G684" s="521" t="s">
        <v>565</v>
      </c>
      <c r="H684" s="519"/>
      <c r="I684" s="527"/>
      <c r="J684" s="527"/>
      <c r="K684" s="527"/>
      <c r="L684" s="527"/>
      <c r="M684" s="527"/>
      <c r="N684" s="527"/>
      <c r="O684" s="530"/>
      <c r="P684" s="527"/>
      <c r="Q684" s="527"/>
      <c r="R684" s="527"/>
      <c r="S684" s="527"/>
      <c r="T684" s="527"/>
      <c r="U684" s="527"/>
      <c r="V684" s="527"/>
      <c r="W684" s="527"/>
      <c r="X684" s="527"/>
      <c r="Y684" s="527"/>
      <c r="Z684" s="527"/>
      <c r="AA684" s="527"/>
      <c r="AB684" s="527"/>
      <c r="AC684" s="527"/>
      <c r="AD684" s="527"/>
      <c r="AE684" s="527"/>
      <c r="AF684" s="527"/>
      <c r="AG684" s="527"/>
      <c r="AH684" s="527"/>
      <c r="AI684" s="527"/>
      <c r="AJ684" s="519"/>
      <c r="AK684" s="530"/>
      <c r="AL684" s="527"/>
      <c r="AM684" s="527"/>
      <c r="AN684" s="519">
        <f t="shared" si="499"/>
        <v>0</v>
      </c>
      <c r="AO684" s="514">
        <f t="shared" si="483"/>
        <v>0</v>
      </c>
      <c r="AP684" s="515">
        <f t="shared" si="484"/>
        <v>0</v>
      </c>
      <c r="AQ684" s="516">
        <f t="shared" si="485"/>
        <v>0</v>
      </c>
      <c r="AR684" s="516">
        <f t="shared" si="486"/>
        <v>0</v>
      </c>
      <c r="AS684" s="514">
        <f t="shared" si="487"/>
        <v>0</v>
      </c>
      <c r="AT684" s="516">
        <f t="shared" si="488"/>
        <v>0</v>
      </c>
      <c r="AU684" s="516">
        <f t="shared" si="489"/>
        <v>0</v>
      </c>
      <c r="AV684" s="516">
        <f t="shared" si="490"/>
        <v>0</v>
      </c>
      <c r="AW684" s="516">
        <f t="shared" si="491"/>
        <v>0</v>
      </c>
      <c r="AX684" s="516">
        <f t="shared" si="492"/>
        <v>0</v>
      </c>
      <c r="AY684" s="516">
        <f t="shared" si="493"/>
        <v>0</v>
      </c>
      <c r="AZ684" s="516">
        <f t="shared" si="494"/>
        <v>0</v>
      </c>
    </row>
    <row r="685" spans="1:52">
      <c r="A685" s="520">
        <v>2</v>
      </c>
      <c r="B685" s="522">
        <v>6</v>
      </c>
      <c r="C685" s="522">
        <v>1</v>
      </c>
      <c r="D685" s="522">
        <v>613</v>
      </c>
      <c r="E685" s="522">
        <v>2</v>
      </c>
      <c r="F685" s="522"/>
      <c r="G685" s="521" t="s">
        <v>566</v>
      </c>
      <c r="H685" s="519"/>
      <c r="I685" s="527"/>
      <c r="J685" s="527"/>
      <c r="K685" s="527"/>
      <c r="L685" s="527"/>
      <c r="M685" s="527"/>
      <c r="N685" s="527"/>
      <c r="O685" s="530"/>
      <c r="P685" s="527"/>
      <c r="Q685" s="527"/>
      <c r="R685" s="527"/>
      <c r="S685" s="527"/>
      <c r="T685" s="527"/>
      <c r="U685" s="527"/>
      <c r="V685" s="527"/>
      <c r="W685" s="527"/>
      <c r="X685" s="527"/>
      <c r="Y685" s="527"/>
      <c r="Z685" s="527"/>
      <c r="AA685" s="527"/>
      <c r="AB685" s="527"/>
      <c r="AC685" s="527"/>
      <c r="AD685" s="527"/>
      <c r="AE685" s="527"/>
      <c r="AF685" s="527"/>
      <c r="AG685" s="527"/>
      <c r="AH685" s="527"/>
      <c r="AI685" s="527"/>
      <c r="AJ685" s="519"/>
      <c r="AK685" s="530">
        <v>0</v>
      </c>
      <c r="AL685" s="527"/>
      <c r="AM685" s="527"/>
      <c r="AN685" s="519">
        <f t="shared" si="499"/>
        <v>0</v>
      </c>
      <c r="AO685" s="514">
        <f t="shared" si="483"/>
        <v>0</v>
      </c>
      <c r="AP685" s="515">
        <f t="shared" si="484"/>
        <v>0</v>
      </c>
      <c r="AQ685" s="516">
        <f t="shared" si="485"/>
        <v>0</v>
      </c>
      <c r="AR685" s="516">
        <f t="shared" si="486"/>
        <v>0</v>
      </c>
      <c r="AS685" s="514">
        <f t="shared" si="487"/>
        <v>0</v>
      </c>
      <c r="AT685" s="516">
        <f t="shared" si="488"/>
        <v>0</v>
      </c>
      <c r="AU685" s="516">
        <f t="shared" si="489"/>
        <v>0</v>
      </c>
      <c r="AV685" s="516">
        <f t="shared" si="490"/>
        <v>0</v>
      </c>
      <c r="AW685" s="516">
        <f t="shared" si="491"/>
        <v>0</v>
      </c>
      <c r="AX685" s="516">
        <f t="shared" si="492"/>
        <v>0</v>
      </c>
      <c r="AY685" s="516">
        <f t="shared" si="493"/>
        <v>0</v>
      </c>
      <c r="AZ685" s="516">
        <f t="shared" si="494"/>
        <v>0</v>
      </c>
    </row>
    <row r="686" spans="1:52">
      <c r="A686" s="520">
        <v>2</v>
      </c>
      <c r="B686" s="522">
        <v>6</v>
      </c>
      <c r="C686" s="522">
        <v>1</v>
      </c>
      <c r="D686" s="522">
        <v>614</v>
      </c>
      <c r="E686" s="522"/>
      <c r="F686" s="522"/>
      <c r="G686" s="524" t="s">
        <v>567</v>
      </c>
      <c r="H686" s="518">
        <f t="shared" ref="H686:AL686" si="516">SUM(H687:H688)</f>
        <v>0</v>
      </c>
      <c r="I686" s="518">
        <f t="shared" si="516"/>
        <v>0</v>
      </c>
      <c r="J686" s="518">
        <f t="shared" si="516"/>
        <v>0</v>
      </c>
      <c r="K686" s="518">
        <f t="shared" si="516"/>
        <v>0</v>
      </c>
      <c r="L686" s="518"/>
      <c r="M686" s="518">
        <f t="shared" ref="M686:AJ686" si="517">SUM(M687:M688)</f>
        <v>0</v>
      </c>
      <c r="N686" s="518">
        <f t="shared" si="517"/>
        <v>0</v>
      </c>
      <c r="O686" s="518">
        <f t="shared" si="517"/>
        <v>25857904.600000001</v>
      </c>
      <c r="P686" s="518">
        <f t="shared" si="517"/>
        <v>0</v>
      </c>
      <c r="Q686" s="518">
        <f t="shared" si="517"/>
        <v>0</v>
      </c>
      <c r="R686" s="518">
        <f t="shared" si="517"/>
        <v>0</v>
      </c>
      <c r="S686" s="518">
        <f t="shared" si="517"/>
        <v>0</v>
      </c>
      <c r="T686" s="518">
        <f t="shared" si="517"/>
        <v>0</v>
      </c>
      <c r="U686" s="518">
        <f t="shared" si="517"/>
        <v>0</v>
      </c>
      <c r="V686" s="518">
        <f t="shared" si="517"/>
        <v>0</v>
      </c>
      <c r="W686" s="518">
        <f t="shared" si="517"/>
        <v>0</v>
      </c>
      <c r="X686" s="518">
        <f t="shared" si="517"/>
        <v>0</v>
      </c>
      <c r="Y686" s="518">
        <f t="shared" si="517"/>
        <v>0</v>
      </c>
      <c r="Z686" s="518">
        <f t="shared" si="517"/>
        <v>0</v>
      </c>
      <c r="AA686" s="518">
        <f t="shared" si="517"/>
        <v>0</v>
      </c>
      <c r="AB686" s="518">
        <f t="shared" si="517"/>
        <v>0</v>
      </c>
      <c r="AC686" s="518">
        <f t="shared" si="517"/>
        <v>0</v>
      </c>
      <c r="AD686" s="518">
        <f t="shared" si="517"/>
        <v>0</v>
      </c>
      <c r="AE686" s="518">
        <f t="shared" si="517"/>
        <v>0</v>
      </c>
      <c r="AF686" s="518">
        <f t="shared" si="517"/>
        <v>0</v>
      </c>
      <c r="AG686" s="518">
        <f t="shared" si="517"/>
        <v>0</v>
      </c>
      <c r="AH686" s="518">
        <f t="shared" si="517"/>
        <v>0</v>
      </c>
      <c r="AI686" s="518">
        <f t="shared" si="517"/>
        <v>0</v>
      </c>
      <c r="AJ686" s="518">
        <f t="shared" si="517"/>
        <v>0</v>
      </c>
      <c r="AK686" s="518">
        <f>SUM(AK687:AK688)</f>
        <v>0</v>
      </c>
      <c r="AL686" s="518">
        <f t="shared" si="516"/>
        <v>0</v>
      </c>
      <c r="AM686" s="518">
        <v>0</v>
      </c>
      <c r="AN686" s="518">
        <f t="shared" si="499"/>
        <v>25857904.600000001</v>
      </c>
      <c r="AO686" s="514">
        <f t="shared" si="483"/>
        <v>2154825.3833333333</v>
      </c>
      <c r="AP686" s="515">
        <f t="shared" si="484"/>
        <v>2154825.3833333333</v>
      </c>
      <c r="AQ686" s="516">
        <f t="shared" si="485"/>
        <v>2154825.3833333333</v>
      </c>
      <c r="AR686" s="516">
        <f t="shared" si="486"/>
        <v>2154825.3833333333</v>
      </c>
      <c r="AS686" s="514">
        <f t="shared" si="487"/>
        <v>2154825.3833333333</v>
      </c>
      <c r="AT686" s="516">
        <f t="shared" si="488"/>
        <v>2154825.3833333333</v>
      </c>
      <c r="AU686" s="516">
        <f t="shared" si="489"/>
        <v>2154825.3833333333</v>
      </c>
      <c r="AV686" s="516">
        <f t="shared" si="490"/>
        <v>2154825.3833333333</v>
      </c>
      <c r="AW686" s="516">
        <f t="shared" si="491"/>
        <v>2154825.3833333333</v>
      </c>
      <c r="AX686" s="516">
        <f t="shared" si="492"/>
        <v>2154825.3833333333</v>
      </c>
      <c r="AY686" s="516">
        <f t="shared" si="493"/>
        <v>2154825.3833333333</v>
      </c>
      <c r="AZ686" s="516">
        <f t="shared" si="494"/>
        <v>2154825.3833333333</v>
      </c>
    </row>
    <row r="687" spans="1:52">
      <c r="A687" s="520">
        <v>2</v>
      </c>
      <c r="B687" s="522">
        <v>6</v>
      </c>
      <c r="C687" s="522">
        <v>1</v>
      </c>
      <c r="D687" s="522">
        <v>614</v>
      </c>
      <c r="E687" s="522">
        <v>1</v>
      </c>
      <c r="F687" s="522"/>
      <c r="G687" s="521" t="s">
        <v>568</v>
      </c>
      <c r="H687" s="519"/>
      <c r="I687" s="519"/>
      <c r="J687" s="519"/>
      <c r="K687" s="519"/>
      <c r="L687" s="519"/>
      <c r="M687" s="519"/>
      <c r="N687" s="519"/>
      <c r="O687" s="519">
        <v>25857904.600000001</v>
      </c>
      <c r="P687" s="519"/>
      <c r="Q687" s="519"/>
      <c r="R687" s="519"/>
      <c r="S687" s="519"/>
      <c r="T687" s="519"/>
      <c r="U687" s="519"/>
      <c r="V687" s="519"/>
      <c r="W687" s="519"/>
      <c r="X687" s="519"/>
      <c r="Y687" s="519"/>
      <c r="Z687" s="519"/>
      <c r="AA687" s="519"/>
      <c r="AB687" s="519"/>
      <c r="AC687" s="519"/>
      <c r="AD687" s="519"/>
      <c r="AE687" s="519"/>
      <c r="AF687" s="519"/>
      <c r="AG687" s="519"/>
      <c r="AH687" s="519"/>
      <c r="AI687" s="519"/>
      <c r="AJ687" s="519"/>
      <c r="AK687" s="530"/>
      <c r="AL687" s="519"/>
      <c r="AM687" s="519"/>
      <c r="AN687" s="519">
        <f t="shared" si="499"/>
        <v>25857904.600000001</v>
      </c>
      <c r="AO687" s="514">
        <f t="shared" si="483"/>
        <v>2154825.3833333333</v>
      </c>
      <c r="AP687" s="515">
        <f t="shared" si="484"/>
        <v>2154825.3833333333</v>
      </c>
      <c r="AQ687" s="516">
        <f t="shared" si="485"/>
        <v>2154825.3833333333</v>
      </c>
      <c r="AR687" s="516">
        <f t="shared" si="486"/>
        <v>2154825.3833333333</v>
      </c>
      <c r="AS687" s="514">
        <f t="shared" si="487"/>
        <v>2154825.3833333333</v>
      </c>
      <c r="AT687" s="516">
        <f t="shared" si="488"/>
        <v>2154825.3833333333</v>
      </c>
      <c r="AU687" s="516">
        <f t="shared" si="489"/>
        <v>2154825.3833333333</v>
      </c>
      <c r="AV687" s="516">
        <f t="shared" si="490"/>
        <v>2154825.3833333333</v>
      </c>
      <c r="AW687" s="516">
        <f t="shared" si="491"/>
        <v>2154825.3833333333</v>
      </c>
      <c r="AX687" s="516">
        <f t="shared" si="492"/>
        <v>2154825.3833333333</v>
      </c>
      <c r="AY687" s="516">
        <f t="shared" si="493"/>
        <v>2154825.3833333333</v>
      </c>
      <c r="AZ687" s="516">
        <f t="shared" si="494"/>
        <v>2154825.3833333333</v>
      </c>
    </row>
    <row r="688" spans="1:52">
      <c r="A688" s="520">
        <v>2</v>
      </c>
      <c r="B688" s="522">
        <v>6</v>
      </c>
      <c r="C688" s="522">
        <v>1</v>
      </c>
      <c r="D688" s="522">
        <v>614</v>
      </c>
      <c r="E688" s="522">
        <v>2</v>
      </c>
      <c r="F688" s="522"/>
      <c r="G688" s="521" t="s">
        <v>569</v>
      </c>
      <c r="H688" s="519"/>
      <c r="I688" s="519"/>
      <c r="J688" s="519"/>
      <c r="K688" s="519"/>
      <c r="L688" s="519"/>
      <c r="M688" s="519"/>
      <c r="N688" s="519"/>
      <c r="O688" s="519"/>
      <c r="P688" s="519"/>
      <c r="Q688" s="519"/>
      <c r="R688" s="519"/>
      <c r="S688" s="519"/>
      <c r="T688" s="519"/>
      <c r="U688" s="519"/>
      <c r="V688" s="519"/>
      <c r="W688" s="519"/>
      <c r="X688" s="519"/>
      <c r="Y688" s="519"/>
      <c r="Z688" s="519"/>
      <c r="AA688" s="519"/>
      <c r="AB688" s="519"/>
      <c r="AC688" s="519"/>
      <c r="AD688" s="519"/>
      <c r="AE688" s="519"/>
      <c r="AF688" s="519"/>
      <c r="AG688" s="519"/>
      <c r="AH688" s="519"/>
      <c r="AI688" s="519"/>
      <c r="AJ688" s="519"/>
      <c r="AK688" s="530"/>
      <c r="AL688" s="519"/>
      <c r="AM688" s="519"/>
      <c r="AN688" s="519">
        <f t="shared" ref="AN688:AN702" si="518">SUM(H688:AL688)</f>
        <v>0</v>
      </c>
      <c r="AO688" s="514">
        <f t="shared" si="483"/>
        <v>0</v>
      </c>
      <c r="AP688" s="515">
        <f t="shared" si="484"/>
        <v>0</v>
      </c>
      <c r="AQ688" s="516">
        <f t="shared" si="485"/>
        <v>0</v>
      </c>
      <c r="AR688" s="516">
        <f t="shared" si="486"/>
        <v>0</v>
      </c>
      <c r="AS688" s="514">
        <f t="shared" si="487"/>
        <v>0</v>
      </c>
      <c r="AT688" s="516">
        <f t="shared" si="488"/>
        <v>0</v>
      </c>
      <c r="AU688" s="516">
        <f t="shared" si="489"/>
        <v>0</v>
      </c>
      <c r="AV688" s="516">
        <f t="shared" si="490"/>
        <v>0</v>
      </c>
      <c r="AW688" s="516">
        <f t="shared" si="491"/>
        <v>0</v>
      </c>
      <c r="AX688" s="516">
        <f t="shared" si="492"/>
        <v>0</v>
      </c>
      <c r="AY688" s="516">
        <f t="shared" si="493"/>
        <v>0</v>
      </c>
      <c r="AZ688" s="516">
        <f t="shared" si="494"/>
        <v>0</v>
      </c>
    </row>
    <row r="689" spans="1:52">
      <c r="A689" s="520">
        <v>2</v>
      </c>
      <c r="B689" s="522">
        <v>6</v>
      </c>
      <c r="C689" s="522">
        <v>1</v>
      </c>
      <c r="D689" s="522">
        <v>615</v>
      </c>
      <c r="E689" s="522"/>
      <c r="F689" s="522"/>
      <c r="G689" s="524" t="s">
        <v>570</v>
      </c>
      <c r="H689" s="518">
        <f t="shared" ref="H689:AJ689" si="519">+H690</f>
        <v>0</v>
      </c>
      <c r="I689" s="518">
        <f t="shared" si="519"/>
        <v>0</v>
      </c>
      <c r="J689" s="518">
        <f t="shared" si="519"/>
        <v>0</v>
      </c>
      <c r="K689" s="518">
        <f t="shared" si="519"/>
        <v>0</v>
      </c>
      <c r="L689" s="518">
        <f t="shared" si="519"/>
        <v>0</v>
      </c>
      <c r="M689" s="518">
        <f t="shared" si="519"/>
        <v>0</v>
      </c>
      <c r="N689" s="518">
        <f t="shared" si="519"/>
        <v>0</v>
      </c>
      <c r="O689" s="518">
        <f t="shared" si="519"/>
        <v>0</v>
      </c>
      <c r="P689" s="518">
        <f t="shared" si="519"/>
        <v>0</v>
      </c>
      <c r="Q689" s="518">
        <f t="shared" si="519"/>
        <v>0</v>
      </c>
      <c r="R689" s="518">
        <f t="shared" si="519"/>
        <v>0</v>
      </c>
      <c r="S689" s="518">
        <f t="shared" si="519"/>
        <v>0</v>
      </c>
      <c r="T689" s="518">
        <f t="shared" si="519"/>
        <v>0</v>
      </c>
      <c r="U689" s="518">
        <f t="shared" si="519"/>
        <v>0</v>
      </c>
      <c r="V689" s="518">
        <f t="shared" si="519"/>
        <v>0</v>
      </c>
      <c r="W689" s="518">
        <f t="shared" si="519"/>
        <v>0</v>
      </c>
      <c r="X689" s="518">
        <f t="shared" si="519"/>
        <v>0</v>
      </c>
      <c r="Y689" s="518">
        <f t="shared" si="519"/>
        <v>0</v>
      </c>
      <c r="Z689" s="518">
        <f t="shared" si="519"/>
        <v>0</v>
      </c>
      <c r="AA689" s="518">
        <f t="shared" si="519"/>
        <v>0</v>
      </c>
      <c r="AB689" s="518">
        <f t="shared" si="519"/>
        <v>0</v>
      </c>
      <c r="AC689" s="518">
        <f t="shared" si="519"/>
        <v>0</v>
      </c>
      <c r="AD689" s="518">
        <f t="shared" si="519"/>
        <v>0</v>
      </c>
      <c r="AE689" s="518">
        <f t="shared" si="519"/>
        <v>0</v>
      </c>
      <c r="AF689" s="518">
        <f t="shared" si="519"/>
        <v>0</v>
      </c>
      <c r="AG689" s="518">
        <f t="shared" si="519"/>
        <v>0</v>
      </c>
      <c r="AH689" s="518">
        <f t="shared" si="519"/>
        <v>0</v>
      </c>
      <c r="AI689" s="518">
        <f t="shared" si="519"/>
        <v>0</v>
      </c>
      <c r="AJ689" s="518">
        <f t="shared" si="519"/>
        <v>0</v>
      </c>
      <c r="AK689" s="518">
        <f>+AK690</f>
        <v>0</v>
      </c>
      <c r="AL689" s="518">
        <f t="shared" ref="AL689" si="520">+AL690</f>
        <v>0</v>
      </c>
      <c r="AM689" s="518">
        <v>0</v>
      </c>
      <c r="AN689" s="518">
        <f t="shared" si="518"/>
        <v>0</v>
      </c>
      <c r="AO689" s="514">
        <f t="shared" si="483"/>
        <v>0</v>
      </c>
      <c r="AP689" s="515">
        <f t="shared" si="484"/>
        <v>0</v>
      </c>
      <c r="AQ689" s="516">
        <f t="shared" si="485"/>
        <v>0</v>
      </c>
      <c r="AR689" s="516">
        <f t="shared" si="486"/>
        <v>0</v>
      </c>
      <c r="AS689" s="514">
        <f t="shared" si="487"/>
        <v>0</v>
      </c>
      <c r="AT689" s="516">
        <f t="shared" si="488"/>
        <v>0</v>
      </c>
      <c r="AU689" s="516">
        <f t="shared" si="489"/>
        <v>0</v>
      </c>
      <c r="AV689" s="516">
        <f t="shared" si="490"/>
        <v>0</v>
      </c>
      <c r="AW689" s="516">
        <f t="shared" si="491"/>
        <v>0</v>
      </c>
      <c r="AX689" s="516">
        <f t="shared" si="492"/>
        <v>0</v>
      </c>
      <c r="AY689" s="516">
        <f t="shared" si="493"/>
        <v>0</v>
      </c>
      <c r="AZ689" s="516">
        <f t="shared" si="494"/>
        <v>0</v>
      </c>
    </row>
    <row r="690" spans="1:52" s="49" customFormat="1">
      <c r="A690" s="522">
        <v>2</v>
      </c>
      <c r="B690" s="522">
        <v>6</v>
      </c>
      <c r="C690" s="522">
        <v>1</v>
      </c>
      <c r="D690" s="522">
        <v>615</v>
      </c>
      <c r="E690" s="522">
        <v>1</v>
      </c>
      <c r="F690" s="522"/>
      <c r="G690" s="521" t="s">
        <v>571</v>
      </c>
      <c r="H690" s="519">
        <v>0</v>
      </c>
      <c r="I690" s="519">
        <v>0</v>
      </c>
      <c r="J690" s="519">
        <v>0</v>
      </c>
      <c r="K690" s="519">
        <v>0</v>
      </c>
      <c r="L690" s="519"/>
      <c r="M690" s="519">
        <v>0</v>
      </c>
      <c r="N690" s="519">
        <v>0</v>
      </c>
      <c r="O690" s="519"/>
      <c r="P690" s="519">
        <v>0</v>
      </c>
      <c r="Q690" s="519"/>
      <c r="R690" s="519">
        <v>0</v>
      </c>
      <c r="S690" s="519"/>
      <c r="T690" s="519"/>
      <c r="U690" s="519">
        <v>0</v>
      </c>
      <c r="V690" s="519">
        <v>0</v>
      </c>
      <c r="W690" s="519"/>
      <c r="X690" s="519"/>
      <c r="Y690" s="519"/>
      <c r="Z690" s="519"/>
      <c r="AA690" s="519"/>
      <c r="AB690" s="519"/>
      <c r="AC690" s="519"/>
      <c r="AD690" s="519"/>
      <c r="AE690" s="519"/>
      <c r="AF690" s="519"/>
      <c r="AG690" s="519"/>
      <c r="AH690" s="519">
        <v>0</v>
      </c>
      <c r="AI690" s="519">
        <v>0</v>
      </c>
      <c r="AJ690" s="519">
        <v>0</v>
      </c>
      <c r="AK690" s="519"/>
      <c r="AL690" s="519">
        <v>0</v>
      </c>
      <c r="AM690" s="519">
        <v>0</v>
      </c>
      <c r="AN690" s="519">
        <f t="shared" si="518"/>
        <v>0</v>
      </c>
      <c r="AO690" s="514">
        <f t="shared" si="483"/>
        <v>0</v>
      </c>
      <c r="AP690" s="515">
        <f t="shared" si="484"/>
        <v>0</v>
      </c>
      <c r="AQ690" s="516">
        <f t="shared" si="485"/>
        <v>0</v>
      </c>
      <c r="AR690" s="516">
        <f t="shared" si="486"/>
        <v>0</v>
      </c>
      <c r="AS690" s="514">
        <f t="shared" si="487"/>
        <v>0</v>
      </c>
      <c r="AT690" s="516">
        <f t="shared" si="488"/>
        <v>0</v>
      </c>
      <c r="AU690" s="516">
        <f t="shared" si="489"/>
        <v>0</v>
      </c>
      <c r="AV690" s="516">
        <f t="shared" si="490"/>
        <v>0</v>
      </c>
      <c r="AW690" s="516">
        <f t="shared" si="491"/>
        <v>0</v>
      </c>
      <c r="AX690" s="516">
        <f t="shared" si="492"/>
        <v>0</v>
      </c>
      <c r="AY690" s="516">
        <f t="shared" si="493"/>
        <v>0</v>
      </c>
      <c r="AZ690" s="516">
        <f t="shared" si="494"/>
        <v>0</v>
      </c>
    </row>
    <row r="691" spans="1:52">
      <c r="A691" s="520">
        <v>2</v>
      </c>
      <c r="B691" s="522">
        <v>6</v>
      </c>
      <c r="C691" s="522">
        <v>1</v>
      </c>
      <c r="D691" s="522">
        <v>616</v>
      </c>
      <c r="E691" s="522"/>
      <c r="F691" s="522"/>
      <c r="G691" s="524" t="s">
        <v>572</v>
      </c>
      <c r="H691" s="518">
        <v>0</v>
      </c>
      <c r="I691" s="518">
        <v>0</v>
      </c>
      <c r="J691" s="518">
        <v>0</v>
      </c>
      <c r="K691" s="518">
        <v>0</v>
      </c>
      <c r="L691" s="518"/>
      <c r="M691" s="518">
        <v>0</v>
      </c>
      <c r="N691" s="518">
        <v>0</v>
      </c>
      <c r="O691" s="518">
        <v>0</v>
      </c>
      <c r="P691" s="518">
        <v>0</v>
      </c>
      <c r="Q691" s="518">
        <v>0</v>
      </c>
      <c r="R691" s="518">
        <v>0</v>
      </c>
      <c r="S691" s="518">
        <v>0</v>
      </c>
      <c r="T691" s="518">
        <v>0</v>
      </c>
      <c r="U691" s="518">
        <v>0</v>
      </c>
      <c r="V691" s="518">
        <v>0</v>
      </c>
      <c r="W691" s="518">
        <v>0</v>
      </c>
      <c r="X691" s="518">
        <v>0</v>
      </c>
      <c r="Y691" s="518">
        <v>0</v>
      </c>
      <c r="Z691" s="518">
        <v>0</v>
      </c>
      <c r="AA691" s="518">
        <v>0</v>
      </c>
      <c r="AB691" s="518">
        <v>0</v>
      </c>
      <c r="AC691" s="518">
        <v>0</v>
      </c>
      <c r="AD691" s="518">
        <v>0</v>
      </c>
      <c r="AE691" s="518">
        <v>0</v>
      </c>
      <c r="AF691" s="518">
        <v>0</v>
      </c>
      <c r="AG691" s="518">
        <v>0</v>
      </c>
      <c r="AH691" s="518">
        <v>0</v>
      </c>
      <c r="AI691" s="518">
        <v>0</v>
      </c>
      <c r="AJ691" s="518">
        <v>0</v>
      </c>
      <c r="AK691" s="518">
        <v>0</v>
      </c>
      <c r="AL691" s="518">
        <v>0</v>
      </c>
      <c r="AM691" s="518">
        <v>0</v>
      </c>
      <c r="AN691" s="518">
        <f t="shared" si="518"/>
        <v>0</v>
      </c>
      <c r="AO691" s="514">
        <f t="shared" si="483"/>
        <v>0</v>
      </c>
      <c r="AP691" s="515">
        <f t="shared" si="484"/>
        <v>0</v>
      </c>
      <c r="AQ691" s="516">
        <f t="shared" si="485"/>
        <v>0</v>
      </c>
      <c r="AR691" s="516">
        <f t="shared" si="486"/>
        <v>0</v>
      </c>
      <c r="AS691" s="514">
        <f t="shared" si="487"/>
        <v>0</v>
      </c>
      <c r="AT691" s="516">
        <f t="shared" si="488"/>
        <v>0</v>
      </c>
      <c r="AU691" s="516">
        <f t="shared" si="489"/>
        <v>0</v>
      </c>
      <c r="AV691" s="516">
        <f t="shared" si="490"/>
        <v>0</v>
      </c>
      <c r="AW691" s="516">
        <f t="shared" si="491"/>
        <v>0</v>
      </c>
      <c r="AX691" s="516">
        <f t="shared" si="492"/>
        <v>0</v>
      </c>
      <c r="AY691" s="516">
        <f t="shared" si="493"/>
        <v>0</v>
      </c>
      <c r="AZ691" s="516">
        <f t="shared" si="494"/>
        <v>0</v>
      </c>
    </row>
    <row r="692" spans="1:52">
      <c r="A692" s="520">
        <v>2</v>
      </c>
      <c r="B692" s="522">
        <v>6</v>
      </c>
      <c r="C692" s="522">
        <v>1</v>
      </c>
      <c r="D692" s="522">
        <v>617</v>
      </c>
      <c r="E692" s="522"/>
      <c r="F692" s="522"/>
      <c r="G692" s="524" t="s">
        <v>573</v>
      </c>
      <c r="H692" s="518">
        <v>0</v>
      </c>
      <c r="I692" s="518">
        <v>0</v>
      </c>
      <c r="J692" s="518">
        <v>0</v>
      </c>
      <c r="K692" s="518">
        <v>0</v>
      </c>
      <c r="L692" s="518"/>
      <c r="M692" s="518">
        <v>0</v>
      </c>
      <c r="N692" s="518">
        <v>0</v>
      </c>
      <c r="O692" s="518">
        <v>0</v>
      </c>
      <c r="P692" s="518">
        <v>0</v>
      </c>
      <c r="Q692" s="518">
        <v>0</v>
      </c>
      <c r="R692" s="518">
        <v>0</v>
      </c>
      <c r="S692" s="518">
        <v>0</v>
      </c>
      <c r="T692" s="518">
        <v>0</v>
      </c>
      <c r="U692" s="518">
        <v>0</v>
      </c>
      <c r="V692" s="518">
        <v>0</v>
      </c>
      <c r="W692" s="518">
        <v>0</v>
      </c>
      <c r="X692" s="518">
        <v>0</v>
      </c>
      <c r="Y692" s="518">
        <v>0</v>
      </c>
      <c r="Z692" s="518">
        <v>0</v>
      </c>
      <c r="AA692" s="518">
        <v>0</v>
      </c>
      <c r="AB692" s="518">
        <v>0</v>
      </c>
      <c r="AC692" s="518">
        <v>0</v>
      </c>
      <c r="AD692" s="518">
        <v>0</v>
      </c>
      <c r="AE692" s="518">
        <v>0</v>
      </c>
      <c r="AF692" s="518">
        <v>0</v>
      </c>
      <c r="AG692" s="518">
        <v>0</v>
      </c>
      <c r="AH692" s="518">
        <v>0</v>
      </c>
      <c r="AI692" s="518">
        <v>0</v>
      </c>
      <c r="AJ692" s="518">
        <v>0</v>
      </c>
      <c r="AK692" s="518">
        <v>0</v>
      </c>
      <c r="AL692" s="518">
        <v>0</v>
      </c>
      <c r="AM692" s="518">
        <v>0</v>
      </c>
      <c r="AN692" s="518">
        <f t="shared" si="518"/>
        <v>0</v>
      </c>
      <c r="AO692" s="514">
        <f t="shared" si="483"/>
        <v>0</v>
      </c>
      <c r="AP692" s="515">
        <f t="shared" si="484"/>
        <v>0</v>
      </c>
      <c r="AQ692" s="516">
        <f t="shared" si="485"/>
        <v>0</v>
      </c>
      <c r="AR692" s="516">
        <f t="shared" si="486"/>
        <v>0</v>
      </c>
      <c r="AS692" s="514">
        <f t="shared" si="487"/>
        <v>0</v>
      </c>
      <c r="AT692" s="516">
        <f t="shared" si="488"/>
        <v>0</v>
      </c>
      <c r="AU692" s="516">
        <f t="shared" si="489"/>
        <v>0</v>
      </c>
      <c r="AV692" s="516">
        <f t="shared" si="490"/>
        <v>0</v>
      </c>
      <c r="AW692" s="516">
        <f t="shared" si="491"/>
        <v>0</v>
      </c>
      <c r="AX692" s="516">
        <f t="shared" si="492"/>
        <v>0</v>
      </c>
      <c r="AY692" s="516">
        <f t="shared" si="493"/>
        <v>0</v>
      </c>
      <c r="AZ692" s="516">
        <f t="shared" si="494"/>
        <v>0</v>
      </c>
    </row>
    <row r="693" spans="1:52">
      <c r="A693" s="520">
        <v>2</v>
      </c>
      <c r="B693" s="522">
        <v>6</v>
      </c>
      <c r="C693" s="522">
        <v>1</v>
      </c>
      <c r="D693" s="522">
        <v>619</v>
      </c>
      <c r="E693" s="522"/>
      <c r="F693" s="522"/>
      <c r="G693" s="524" t="s">
        <v>574</v>
      </c>
      <c r="H693" s="518">
        <v>0</v>
      </c>
      <c r="I693" s="518">
        <f t="shared" ref="I693:AL693" si="521">SUM(I694:I694)</f>
        <v>0</v>
      </c>
      <c r="J693" s="518">
        <f t="shared" si="521"/>
        <v>0</v>
      </c>
      <c r="K693" s="518">
        <f t="shared" si="521"/>
        <v>0</v>
      </c>
      <c r="L693" s="518"/>
      <c r="M693" s="518">
        <f t="shared" si="521"/>
        <v>0</v>
      </c>
      <c r="N693" s="518">
        <f t="shared" si="521"/>
        <v>0</v>
      </c>
      <c r="O693" s="518">
        <f t="shared" si="521"/>
        <v>0</v>
      </c>
      <c r="P693" s="518">
        <f t="shared" si="521"/>
        <v>0</v>
      </c>
      <c r="Q693" s="518">
        <f t="shared" si="521"/>
        <v>0</v>
      </c>
      <c r="R693" s="518">
        <f t="shared" si="521"/>
        <v>0</v>
      </c>
      <c r="S693" s="518">
        <f t="shared" si="521"/>
        <v>0</v>
      </c>
      <c r="T693" s="518">
        <f t="shared" si="521"/>
        <v>0</v>
      </c>
      <c r="U693" s="518">
        <f t="shared" si="521"/>
        <v>0</v>
      </c>
      <c r="V693" s="518">
        <f t="shared" si="521"/>
        <v>0</v>
      </c>
      <c r="W693" s="518">
        <f t="shared" si="521"/>
        <v>0</v>
      </c>
      <c r="X693" s="518">
        <f t="shared" si="521"/>
        <v>0</v>
      </c>
      <c r="Y693" s="518">
        <f t="shared" si="521"/>
        <v>0</v>
      </c>
      <c r="Z693" s="518">
        <f t="shared" si="521"/>
        <v>0</v>
      </c>
      <c r="AA693" s="518">
        <f t="shared" si="521"/>
        <v>0</v>
      </c>
      <c r="AB693" s="518">
        <f t="shared" si="521"/>
        <v>0</v>
      </c>
      <c r="AC693" s="518">
        <f t="shared" si="521"/>
        <v>0</v>
      </c>
      <c r="AD693" s="518">
        <f t="shared" si="521"/>
        <v>0</v>
      </c>
      <c r="AE693" s="518">
        <f t="shared" si="521"/>
        <v>0</v>
      </c>
      <c r="AF693" s="518">
        <f t="shared" si="521"/>
        <v>0</v>
      </c>
      <c r="AG693" s="518">
        <f t="shared" si="521"/>
        <v>0</v>
      </c>
      <c r="AH693" s="518">
        <f t="shared" si="521"/>
        <v>0</v>
      </c>
      <c r="AI693" s="518">
        <f t="shared" si="521"/>
        <v>0</v>
      </c>
      <c r="AJ693" s="518">
        <v>0</v>
      </c>
      <c r="AK693" s="518">
        <f t="shared" si="521"/>
        <v>0</v>
      </c>
      <c r="AL693" s="518">
        <f t="shared" si="521"/>
        <v>0</v>
      </c>
      <c r="AM693" s="518">
        <v>0</v>
      </c>
      <c r="AN693" s="518">
        <f t="shared" si="518"/>
        <v>0</v>
      </c>
      <c r="AO693" s="514">
        <f t="shared" si="483"/>
        <v>0</v>
      </c>
      <c r="AP693" s="515">
        <f t="shared" si="484"/>
        <v>0</v>
      </c>
      <c r="AQ693" s="516">
        <f t="shared" si="485"/>
        <v>0</v>
      </c>
      <c r="AR693" s="516">
        <f t="shared" si="486"/>
        <v>0</v>
      </c>
      <c r="AS693" s="514">
        <f t="shared" si="487"/>
        <v>0</v>
      </c>
      <c r="AT693" s="516">
        <f t="shared" si="488"/>
        <v>0</v>
      </c>
      <c r="AU693" s="516">
        <f t="shared" si="489"/>
        <v>0</v>
      </c>
      <c r="AV693" s="516">
        <f t="shared" si="490"/>
        <v>0</v>
      </c>
      <c r="AW693" s="516">
        <f t="shared" si="491"/>
        <v>0</v>
      </c>
      <c r="AX693" s="516">
        <f t="shared" si="492"/>
        <v>0</v>
      </c>
      <c r="AY693" s="516">
        <f t="shared" si="493"/>
        <v>0</v>
      </c>
      <c r="AZ693" s="516">
        <f t="shared" si="494"/>
        <v>0</v>
      </c>
    </row>
    <row r="694" spans="1:52">
      <c r="A694" s="520">
        <v>2</v>
      </c>
      <c r="B694" s="522">
        <v>6</v>
      </c>
      <c r="C694" s="522">
        <v>2</v>
      </c>
      <c r="D694" s="522"/>
      <c r="E694" s="522"/>
      <c r="F694" s="522"/>
      <c r="G694" s="524" t="s">
        <v>575</v>
      </c>
      <c r="H694" s="517">
        <f t="shared" ref="H694:AL694" si="522">+H695+H696+H697+H698+H699+H700+H701</f>
        <v>0</v>
      </c>
      <c r="I694" s="517">
        <f t="shared" si="522"/>
        <v>0</v>
      </c>
      <c r="J694" s="517">
        <f t="shared" si="522"/>
        <v>0</v>
      </c>
      <c r="K694" s="517">
        <f t="shared" si="522"/>
        <v>0</v>
      </c>
      <c r="L694" s="517"/>
      <c r="M694" s="517">
        <f t="shared" ref="M694:U694" si="523">+M695+M696+M697+M698+M699+M700+M701</f>
        <v>0</v>
      </c>
      <c r="N694" s="517">
        <f t="shared" si="523"/>
        <v>0</v>
      </c>
      <c r="O694" s="517">
        <f t="shared" si="523"/>
        <v>0</v>
      </c>
      <c r="P694" s="517">
        <f t="shared" si="523"/>
        <v>0</v>
      </c>
      <c r="Q694" s="517">
        <f t="shared" si="523"/>
        <v>0</v>
      </c>
      <c r="R694" s="517">
        <f t="shared" si="523"/>
        <v>0</v>
      </c>
      <c r="S694" s="517">
        <f t="shared" si="523"/>
        <v>0</v>
      </c>
      <c r="T694" s="517">
        <f t="shared" si="523"/>
        <v>0</v>
      </c>
      <c r="U694" s="517">
        <f t="shared" si="523"/>
        <v>0</v>
      </c>
      <c r="V694" s="517">
        <f>+V695+V696+V697+V698+V699+V700+V701</f>
        <v>0</v>
      </c>
      <c r="W694" s="517">
        <f t="shared" ref="W694:AJ694" si="524">+W695+W696+W697+W698+W699+W700+W701</f>
        <v>0</v>
      </c>
      <c r="X694" s="517">
        <f t="shared" si="524"/>
        <v>0</v>
      </c>
      <c r="Y694" s="517">
        <f t="shared" si="524"/>
        <v>0</v>
      </c>
      <c r="Z694" s="517">
        <f t="shared" si="524"/>
        <v>0</v>
      </c>
      <c r="AA694" s="517">
        <f t="shared" si="524"/>
        <v>0</v>
      </c>
      <c r="AB694" s="517">
        <f t="shared" si="524"/>
        <v>0</v>
      </c>
      <c r="AC694" s="517">
        <f t="shared" si="524"/>
        <v>0</v>
      </c>
      <c r="AD694" s="517">
        <f t="shared" si="524"/>
        <v>0</v>
      </c>
      <c r="AE694" s="517">
        <f t="shared" si="524"/>
        <v>0</v>
      </c>
      <c r="AF694" s="517">
        <f t="shared" si="524"/>
        <v>0</v>
      </c>
      <c r="AG694" s="517">
        <f t="shared" si="524"/>
        <v>0</v>
      </c>
      <c r="AH694" s="517">
        <f t="shared" si="524"/>
        <v>0</v>
      </c>
      <c r="AI694" s="517">
        <f t="shared" si="524"/>
        <v>0</v>
      </c>
      <c r="AJ694" s="517">
        <f t="shared" si="524"/>
        <v>0</v>
      </c>
      <c r="AK694" s="517">
        <f t="shared" si="522"/>
        <v>0</v>
      </c>
      <c r="AL694" s="517">
        <f t="shared" si="522"/>
        <v>0</v>
      </c>
      <c r="AM694" s="517">
        <v>0</v>
      </c>
      <c r="AN694" s="517">
        <f t="shared" si="518"/>
        <v>0</v>
      </c>
      <c r="AO694" s="514">
        <f t="shared" si="483"/>
        <v>0</v>
      </c>
      <c r="AP694" s="515">
        <f t="shared" si="484"/>
        <v>0</v>
      </c>
      <c r="AQ694" s="516">
        <f t="shared" si="485"/>
        <v>0</v>
      </c>
      <c r="AR694" s="516">
        <f t="shared" si="486"/>
        <v>0</v>
      </c>
      <c r="AS694" s="514">
        <f t="shared" si="487"/>
        <v>0</v>
      </c>
      <c r="AT694" s="516">
        <f t="shared" si="488"/>
        <v>0</v>
      </c>
      <c r="AU694" s="516">
        <f t="shared" si="489"/>
        <v>0</v>
      </c>
      <c r="AV694" s="516">
        <f t="shared" si="490"/>
        <v>0</v>
      </c>
      <c r="AW694" s="516">
        <f t="shared" si="491"/>
        <v>0</v>
      </c>
      <c r="AX694" s="516">
        <f t="shared" si="492"/>
        <v>0</v>
      </c>
      <c r="AY694" s="516">
        <f t="shared" si="493"/>
        <v>0</v>
      </c>
      <c r="AZ694" s="516">
        <f t="shared" si="494"/>
        <v>0</v>
      </c>
    </row>
    <row r="695" spans="1:52">
      <c r="A695" s="520">
        <v>2</v>
      </c>
      <c r="B695" s="522">
        <v>6</v>
      </c>
      <c r="C695" s="522">
        <v>2</v>
      </c>
      <c r="D695" s="522">
        <v>621</v>
      </c>
      <c r="E695" s="522"/>
      <c r="F695" s="522"/>
      <c r="G695" s="524" t="s">
        <v>559</v>
      </c>
      <c r="H695" s="518">
        <v>0</v>
      </c>
      <c r="I695" s="518">
        <v>0</v>
      </c>
      <c r="J695" s="518">
        <v>0</v>
      </c>
      <c r="K695" s="518">
        <v>0</v>
      </c>
      <c r="L695" s="518"/>
      <c r="M695" s="518">
        <v>0</v>
      </c>
      <c r="N695" s="518">
        <v>0</v>
      </c>
      <c r="O695" s="518">
        <v>0</v>
      </c>
      <c r="P695" s="518">
        <v>0</v>
      </c>
      <c r="Q695" s="518">
        <v>0</v>
      </c>
      <c r="R695" s="518">
        <v>0</v>
      </c>
      <c r="S695" s="518">
        <v>0</v>
      </c>
      <c r="T695" s="518">
        <v>0</v>
      </c>
      <c r="U695" s="518">
        <v>0</v>
      </c>
      <c r="V695" s="518">
        <v>0</v>
      </c>
      <c r="W695" s="518">
        <v>0</v>
      </c>
      <c r="X695" s="518">
        <v>0</v>
      </c>
      <c r="Y695" s="518">
        <v>0</v>
      </c>
      <c r="Z695" s="518">
        <v>0</v>
      </c>
      <c r="AA695" s="518">
        <v>0</v>
      </c>
      <c r="AB695" s="518">
        <v>0</v>
      </c>
      <c r="AC695" s="518">
        <v>0</v>
      </c>
      <c r="AD695" s="518">
        <v>0</v>
      </c>
      <c r="AE695" s="518">
        <v>0</v>
      </c>
      <c r="AF695" s="518">
        <v>0</v>
      </c>
      <c r="AG695" s="518">
        <v>0</v>
      </c>
      <c r="AH695" s="518">
        <v>0</v>
      </c>
      <c r="AI695" s="518">
        <v>0</v>
      </c>
      <c r="AJ695" s="518">
        <v>0</v>
      </c>
      <c r="AK695" s="518">
        <v>0</v>
      </c>
      <c r="AL695" s="518">
        <v>0</v>
      </c>
      <c r="AM695" s="518">
        <v>0</v>
      </c>
      <c r="AN695" s="518">
        <f t="shared" si="518"/>
        <v>0</v>
      </c>
      <c r="AO695" s="514">
        <f t="shared" si="483"/>
        <v>0</v>
      </c>
      <c r="AP695" s="515">
        <f t="shared" si="484"/>
        <v>0</v>
      </c>
      <c r="AQ695" s="516">
        <f t="shared" si="485"/>
        <v>0</v>
      </c>
      <c r="AR695" s="516">
        <f t="shared" si="486"/>
        <v>0</v>
      </c>
      <c r="AS695" s="514">
        <f t="shared" si="487"/>
        <v>0</v>
      </c>
      <c r="AT695" s="516">
        <f t="shared" si="488"/>
        <v>0</v>
      </c>
      <c r="AU695" s="516">
        <f t="shared" si="489"/>
        <v>0</v>
      </c>
      <c r="AV695" s="516">
        <f t="shared" si="490"/>
        <v>0</v>
      </c>
      <c r="AW695" s="516">
        <f t="shared" si="491"/>
        <v>0</v>
      </c>
      <c r="AX695" s="516">
        <f t="shared" si="492"/>
        <v>0</v>
      </c>
      <c r="AY695" s="516">
        <f t="shared" si="493"/>
        <v>0</v>
      </c>
      <c r="AZ695" s="516">
        <f t="shared" si="494"/>
        <v>0</v>
      </c>
    </row>
    <row r="696" spans="1:52">
      <c r="A696" s="520">
        <v>2</v>
      </c>
      <c r="B696" s="522">
        <v>6</v>
      </c>
      <c r="C696" s="522">
        <v>2</v>
      </c>
      <c r="D696" s="522">
        <v>622</v>
      </c>
      <c r="E696" s="522"/>
      <c r="F696" s="522"/>
      <c r="G696" s="524" t="s">
        <v>560</v>
      </c>
      <c r="H696" s="518">
        <v>0</v>
      </c>
      <c r="I696" s="518">
        <v>0</v>
      </c>
      <c r="J696" s="518">
        <v>0</v>
      </c>
      <c r="K696" s="518">
        <v>0</v>
      </c>
      <c r="L696" s="518"/>
      <c r="M696" s="518">
        <v>0</v>
      </c>
      <c r="N696" s="518">
        <v>0</v>
      </c>
      <c r="O696" s="518">
        <v>0</v>
      </c>
      <c r="P696" s="518">
        <v>0</v>
      </c>
      <c r="Q696" s="518">
        <v>0</v>
      </c>
      <c r="R696" s="518">
        <v>0</v>
      </c>
      <c r="S696" s="518">
        <v>0</v>
      </c>
      <c r="T696" s="518">
        <v>0</v>
      </c>
      <c r="U696" s="518">
        <v>0</v>
      </c>
      <c r="V696" s="518">
        <v>0</v>
      </c>
      <c r="W696" s="518">
        <v>0</v>
      </c>
      <c r="X696" s="518">
        <v>0</v>
      </c>
      <c r="Y696" s="518">
        <v>0</v>
      </c>
      <c r="Z696" s="518">
        <v>0</v>
      </c>
      <c r="AA696" s="518">
        <v>0</v>
      </c>
      <c r="AB696" s="518">
        <v>0</v>
      </c>
      <c r="AC696" s="518">
        <v>0</v>
      </c>
      <c r="AD696" s="518">
        <v>0</v>
      </c>
      <c r="AE696" s="518">
        <v>0</v>
      </c>
      <c r="AF696" s="518">
        <v>0</v>
      </c>
      <c r="AG696" s="518">
        <v>0</v>
      </c>
      <c r="AH696" s="518">
        <v>0</v>
      </c>
      <c r="AI696" s="518">
        <v>0</v>
      </c>
      <c r="AJ696" s="518">
        <v>0</v>
      </c>
      <c r="AK696" s="518">
        <v>0</v>
      </c>
      <c r="AL696" s="518">
        <v>0</v>
      </c>
      <c r="AM696" s="518">
        <v>0</v>
      </c>
      <c r="AN696" s="518">
        <f t="shared" si="518"/>
        <v>0</v>
      </c>
      <c r="AO696" s="514">
        <f t="shared" si="483"/>
        <v>0</v>
      </c>
      <c r="AP696" s="515">
        <f t="shared" si="484"/>
        <v>0</v>
      </c>
      <c r="AQ696" s="516">
        <f t="shared" si="485"/>
        <v>0</v>
      </c>
      <c r="AR696" s="516">
        <f t="shared" si="486"/>
        <v>0</v>
      </c>
      <c r="AS696" s="514">
        <f t="shared" si="487"/>
        <v>0</v>
      </c>
      <c r="AT696" s="516">
        <f t="shared" si="488"/>
        <v>0</v>
      </c>
      <c r="AU696" s="516">
        <f t="shared" si="489"/>
        <v>0</v>
      </c>
      <c r="AV696" s="516">
        <f t="shared" si="490"/>
        <v>0</v>
      </c>
      <c r="AW696" s="516">
        <f t="shared" si="491"/>
        <v>0</v>
      </c>
      <c r="AX696" s="516">
        <f t="shared" si="492"/>
        <v>0</v>
      </c>
      <c r="AY696" s="516">
        <f t="shared" si="493"/>
        <v>0</v>
      </c>
      <c r="AZ696" s="516">
        <f t="shared" si="494"/>
        <v>0</v>
      </c>
    </row>
    <row r="697" spans="1:52">
      <c r="A697" s="520">
        <v>2</v>
      </c>
      <c r="B697" s="522">
        <v>6</v>
      </c>
      <c r="C697" s="522">
        <v>2</v>
      </c>
      <c r="D697" s="522">
        <v>623</v>
      </c>
      <c r="E697" s="522"/>
      <c r="F697" s="522"/>
      <c r="G697" s="524" t="s">
        <v>564</v>
      </c>
      <c r="H697" s="518">
        <v>0</v>
      </c>
      <c r="I697" s="518">
        <v>0</v>
      </c>
      <c r="J697" s="518">
        <v>0</v>
      </c>
      <c r="K697" s="518">
        <v>0</v>
      </c>
      <c r="L697" s="518"/>
      <c r="M697" s="518">
        <v>0</v>
      </c>
      <c r="N697" s="518">
        <v>0</v>
      </c>
      <c r="O697" s="518">
        <v>0</v>
      </c>
      <c r="P697" s="518">
        <v>0</v>
      </c>
      <c r="Q697" s="518">
        <v>0</v>
      </c>
      <c r="R697" s="518">
        <v>0</v>
      </c>
      <c r="S697" s="518">
        <v>0</v>
      </c>
      <c r="T697" s="518">
        <v>0</v>
      </c>
      <c r="U697" s="518">
        <v>0</v>
      </c>
      <c r="V697" s="518">
        <v>0</v>
      </c>
      <c r="W697" s="518">
        <v>0</v>
      </c>
      <c r="X697" s="518">
        <v>0</v>
      </c>
      <c r="Y697" s="518">
        <v>0</v>
      </c>
      <c r="Z697" s="518">
        <v>0</v>
      </c>
      <c r="AA697" s="518">
        <v>0</v>
      </c>
      <c r="AB697" s="518">
        <v>0</v>
      </c>
      <c r="AC697" s="518">
        <v>0</v>
      </c>
      <c r="AD697" s="518">
        <v>0</v>
      </c>
      <c r="AE697" s="518">
        <v>0</v>
      </c>
      <c r="AF697" s="518">
        <v>0</v>
      </c>
      <c r="AG697" s="518">
        <v>0</v>
      </c>
      <c r="AH697" s="518">
        <v>0</v>
      </c>
      <c r="AI697" s="518">
        <v>0</v>
      </c>
      <c r="AJ697" s="518">
        <v>0</v>
      </c>
      <c r="AK697" s="518">
        <v>0</v>
      </c>
      <c r="AL697" s="518">
        <v>0</v>
      </c>
      <c r="AM697" s="518">
        <v>0</v>
      </c>
      <c r="AN697" s="518">
        <f t="shared" si="518"/>
        <v>0</v>
      </c>
      <c r="AO697" s="514">
        <f t="shared" si="483"/>
        <v>0</v>
      </c>
      <c r="AP697" s="515">
        <f t="shared" si="484"/>
        <v>0</v>
      </c>
      <c r="AQ697" s="516">
        <f t="shared" si="485"/>
        <v>0</v>
      </c>
      <c r="AR697" s="516">
        <f t="shared" si="486"/>
        <v>0</v>
      </c>
      <c r="AS697" s="514">
        <f t="shared" si="487"/>
        <v>0</v>
      </c>
      <c r="AT697" s="516">
        <f t="shared" si="488"/>
        <v>0</v>
      </c>
      <c r="AU697" s="516">
        <f t="shared" si="489"/>
        <v>0</v>
      </c>
      <c r="AV697" s="516">
        <f t="shared" si="490"/>
        <v>0</v>
      </c>
      <c r="AW697" s="516">
        <f t="shared" si="491"/>
        <v>0</v>
      </c>
      <c r="AX697" s="516">
        <f t="shared" si="492"/>
        <v>0</v>
      </c>
      <c r="AY697" s="516">
        <f t="shared" si="493"/>
        <v>0</v>
      </c>
      <c r="AZ697" s="516">
        <f t="shared" si="494"/>
        <v>0</v>
      </c>
    </row>
    <row r="698" spans="1:52">
      <c r="A698" s="520">
        <v>2</v>
      </c>
      <c r="B698" s="522">
        <v>6</v>
      </c>
      <c r="C698" s="522">
        <v>2</v>
      </c>
      <c r="D698" s="522">
        <v>624</v>
      </c>
      <c r="E698" s="522"/>
      <c r="F698" s="522"/>
      <c r="G698" s="524" t="s">
        <v>567</v>
      </c>
      <c r="H698" s="518">
        <v>0</v>
      </c>
      <c r="I698" s="518">
        <v>0</v>
      </c>
      <c r="J698" s="518">
        <v>0</v>
      </c>
      <c r="K698" s="518">
        <v>0</v>
      </c>
      <c r="L698" s="518"/>
      <c r="M698" s="518">
        <v>0</v>
      </c>
      <c r="N698" s="518">
        <v>0</v>
      </c>
      <c r="O698" s="518">
        <v>0</v>
      </c>
      <c r="P698" s="518">
        <v>0</v>
      </c>
      <c r="Q698" s="518">
        <v>0</v>
      </c>
      <c r="R698" s="518">
        <v>0</v>
      </c>
      <c r="S698" s="518">
        <v>0</v>
      </c>
      <c r="T698" s="518">
        <v>0</v>
      </c>
      <c r="U698" s="518">
        <v>0</v>
      </c>
      <c r="V698" s="518">
        <v>0</v>
      </c>
      <c r="W698" s="518">
        <v>0</v>
      </c>
      <c r="X698" s="518">
        <v>0</v>
      </c>
      <c r="Y698" s="518">
        <v>0</v>
      </c>
      <c r="Z698" s="518">
        <v>0</v>
      </c>
      <c r="AA698" s="518">
        <v>0</v>
      </c>
      <c r="AB698" s="518">
        <v>0</v>
      </c>
      <c r="AC698" s="518">
        <v>0</v>
      </c>
      <c r="AD698" s="518">
        <v>0</v>
      </c>
      <c r="AE698" s="518">
        <v>0</v>
      </c>
      <c r="AF698" s="518">
        <v>0</v>
      </c>
      <c r="AG698" s="518">
        <v>0</v>
      </c>
      <c r="AH698" s="518">
        <v>0</v>
      </c>
      <c r="AI698" s="518">
        <v>0</v>
      </c>
      <c r="AJ698" s="518">
        <v>0</v>
      </c>
      <c r="AK698" s="518">
        <v>0</v>
      </c>
      <c r="AL698" s="518">
        <v>0</v>
      </c>
      <c r="AM698" s="518">
        <v>0</v>
      </c>
      <c r="AN698" s="518">
        <f t="shared" si="518"/>
        <v>0</v>
      </c>
      <c r="AO698" s="514">
        <f t="shared" si="483"/>
        <v>0</v>
      </c>
      <c r="AP698" s="515">
        <f t="shared" si="484"/>
        <v>0</v>
      </c>
      <c r="AQ698" s="516">
        <f t="shared" si="485"/>
        <v>0</v>
      </c>
      <c r="AR698" s="516">
        <f t="shared" si="486"/>
        <v>0</v>
      </c>
      <c r="AS698" s="514">
        <f t="shared" si="487"/>
        <v>0</v>
      </c>
      <c r="AT698" s="516">
        <f t="shared" si="488"/>
        <v>0</v>
      </c>
      <c r="AU698" s="516">
        <f t="shared" si="489"/>
        <v>0</v>
      </c>
      <c r="AV698" s="516">
        <f t="shared" si="490"/>
        <v>0</v>
      </c>
      <c r="AW698" s="516">
        <f t="shared" si="491"/>
        <v>0</v>
      </c>
      <c r="AX698" s="516">
        <f t="shared" si="492"/>
        <v>0</v>
      </c>
      <c r="AY698" s="516">
        <f t="shared" si="493"/>
        <v>0</v>
      </c>
      <c r="AZ698" s="516">
        <f t="shared" si="494"/>
        <v>0</v>
      </c>
    </row>
    <row r="699" spans="1:52">
      <c r="A699" s="520">
        <v>2</v>
      </c>
      <c r="B699" s="522">
        <v>6</v>
      </c>
      <c r="C699" s="522">
        <v>2</v>
      </c>
      <c r="D699" s="522">
        <v>625</v>
      </c>
      <c r="E699" s="522"/>
      <c r="F699" s="522"/>
      <c r="G699" s="524" t="s">
        <v>572</v>
      </c>
      <c r="H699" s="518">
        <v>0</v>
      </c>
      <c r="I699" s="518">
        <v>0</v>
      </c>
      <c r="J699" s="518">
        <v>0</v>
      </c>
      <c r="K699" s="518">
        <v>0</v>
      </c>
      <c r="L699" s="518"/>
      <c r="M699" s="518">
        <v>0</v>
      </c>
      <c r="N699" s="518">
        <v>0</v>
      </c>
      <c r="O699" s="518">
        <v>0</v>
      </c>
      <c r="P699" s="518">
        <v>0</v>
      </c>
      <c r="Q699" s="518">
        <v>0</v>
      </c>
      <c r="R699" s="518">
        <v>0</v>
      </c>
      <c r="S699" s="518">
        <v>0</v>
      </c>
      <c r="T699" s="518">
        <v>0</v>
      </c>
      <c r="U699" s="518">
        <v>0</v>
      </c>
      <c r="V699" s="518">
        <v>0</v>
      </c>
      <c r="W699" s="518">
        <v>0</v>
      </c>
      <c r="X699" s="518">
        <v>0</v>
      </c>
      <c r="Y699" s="518">
        <v>0</v>
      </c>
      <c r="Z699" s="518">
        <v>0</v>
      </c>
      <c r="AA699" s="518">
        <v>0</v>
      </c>
      <c r="AB699" s="518">
        <v>0</v>
      </c>
      <c r="AC699" s="518">
        <v>0</v>
      </c>
      <c r="AD699" s="518">
        <v>0</v>
      </c>
      <c r="AE699" s="518">
        <v>0</v>
      </c>
      <c r="AF699" s="518">
        <v>0</v>
      </c>
      <c r="AG699" s="518">
        <v>0</v>
      </c>
      <c r="AH699" s="518">
        <v>0</v>
      </c>
      <c r="AI699" s="518">
        <v>0</v>
      </c>
      <c r="AJ699" s="518">
        <v>0</v>
      </c>
      <c r="AK699" s="518">
        <v>0</v>
      </c>
      <c r="AL699" s="518">
        <v>0</v>
      </c>
      <c r="AM699" s="518">
        <v>0</v>
      </c>
      <c r="AN699" s="518">
        <f t="shared" si="518"/>
        <v>0</v>
      </c>
      <c r="AO699" s="514">
        <f t="shared" si="483"/>
        <v>0</v>
      </c>
      <c r="AP699" s="515">
        <f t="shared" si="484"/>
        <v>0</v>
      </c>
      <c r="AQ699" s="516">
        <f t="shared" si="485"/>
        <v>0</v>
      </c>
      <c r="AR699" s="516">
        <f t="shared" si="486"/>
        <v>0</v>
      </c>
      <c r="AS699" s="514">
        <f t="shared" si="487"/>
        <v>0</v>
      </c>
      <c r="AT699" s="516">
        <f t="shared" si="488"/>
        <v>0</v>
      </c>
      <c r="AU699" s="516">
        <f t="shared" si="489"/>
        <v>0</v>
      </c>
      <c r="AV699" s="516">
        <f t="shared" si="490"/>
        <v>0</v>
      </c>
      <c r="AW699" s="516">
        <f t="shared" si="491"/>
        <v>0</v>
      </c>
      <c r="AX699" s="516">
        <f t="shared" si="492"/>
        <v>0</v>
      </c>
      <c r="AY699" s="516">
        <f t="shared" si="493"/>
        <v>0</v>
      </c>
      <c r="AZ699" s="516">
        <f t="shared" si="494"/>
        <v>0</v>
      </c>
    </row>
    <row r="700" spans="1:52">
      <c r="A700" s="520">
        <v>2</v>
      </c>
      <c r="B700" s="522">
        <v>6</v>
      </c>
      <c r="C700" s="522">
        <v>2</v>
      </c>
      <c r="D700" s="522">
        <v>626</v>
      </c>
      <c r="E700" s="522"/>
      <c r="F700" s="522"/>
      <c r="G700" s="524" t="s">
        <v>573</v>
      </c>
      <c r="H700" s="518">
        <v>0</v>
      </c>
      <c r="I700" s="518">
        <v>0</v>
      </c>
      <c r="J700" s="518">
        <v>0</v>
      </c>
      <c r="K700" s="518">
        <v>0</v>
      </c>
      <c r="L700" s="518"/>
      <c r="M700" s="518">
        <v>0</v>
      </c>
      <c r="N700" s="518">
        <v>0</v>
      </c>
      <c r="O700" s="518">
        <v>0</v>
      </c>
      <c r="P700" s="518">
        <v>0</v>
      </c>
      <c r="Q700" s="518">
        <v>0</v>
      </c>
      <c r="R700" s="518">
        <v>0</v>
      </c>
      <c r="S700" s="518">
        <v>0</v>
      </c>
      <c r="T700" s="518">
        <v>0</v>
      </c>
      <c r="U700" s="518">
        <v>0</v>
      </c>
      <c r="V700" s="518">
        <v>0</v>
      </c>
      <c r="W700" s="518">
        <v>0</v>
      </c>
      <c r="X700" s="518">
        <v>0</v>
      </c>
      <c r="Y700" s="518">
        <v>0</v>
      </c>
      <c r="Z700" s="518">
        <v>0</v>
      </c>
      <c r="AA700" s="518">
        <v>0</v>
      </c>
      <c r="AB700" s="518">
        <v>0</v>
      </c>
      <c r="AC700" s="518">
        <v>0</v>
      </c>
      <c r="AD700" s="518">
        <v>0</v>
      </c>
      <c r="AE700" s="518">
        <v>0</v>
      </c>
      <c r="AF700" s="518">
        <v>0</v>
      </c>
      <c r="AG700" s="518">
        <v>0</v>
      </c>
      <c r="AH700" s="518">
        <v>0</v>
      </c>
      <c r="AI700" s="518">
        <v>0</v>
      </c>
      <c r="AJ700" s="518">
        <v>0</v>
      </c>
      <c r="AK700" s="518">
        <v>0</v>
      </c>
      <c r="AL700" s="518">
        <v>0</v>
      </c>
      <c r="AM700" s="518">
        <v>0</v>
      </c>
      <c r="AN700" s="518">
        <f t="shared" si="518"/>
        <v>0</v>
      </c>
      <c r="AO700" s="514">
        <f t="shared" si="483"/>
        <v>0</v>
      </c>
      <c r="AP700" s="515">
        <f t="shared" si="484"/>
        <v>0</v>
      </c>
      <c r="AQ700" s="516">
        <f t="shared" si="485"/>
        <v>0</v>
      </c>
      <c r="AR700" s="516">
        <f t="shared" si="486"/>
        <v>0</v>
      </c>
      <c r="AS700" s="514">
        <f t="shared" si="487"/>
        <v>0</v>
      </c>
      <c r="AT700" s="516">
        <f t="shared" si="488"/>
        <v>0</v>
      </c>
      <c r="AU700" s="516">
        <f t="shared" si="489"/>
        <v>0</v>
      </c>
      <c r="AV700" s="516">
        <f t="shared" si="490"/>
        <v>0</v>
      </c>
      <c r="AW700" s="516">
        <f t="shared" si="491"/>
        <v>0</v>
      </c>
      <c r="AX700" s="516">
        <f t="shared" si="492"/>
        <v>0</v>
      </c>
      <c r="AY700" s="516">
        <f t="shared" si="493"/>
        <v>0</v>
      </c>
      <c r="AZ700" s="516">
        <f t="shared" si="494"/>
        <v>0</v>
      </c>
    </row>
    <row r="701" spans="1:52">
      <c r="A701" s="520">
        <v>2</v>
      </c>
      <c r="B701" s="522">
        <v>6</v>
      </c>
      <c r="C701" s="522">
        <v>2</v>
      </c>
      <c r="D701" s="522">
        <v>627</v>
      </c>
      <c r="E701" s="522"/>
      <c r="F701" s="522"/>
      <c r="G701" s="524" t="s">
        <v>576</v>
      </c>
      <c r="H701" s="518">
        <v>0</v>
      </c>
      <c r="I701" s="518">
        <v>0</v>
      </c>
      <c r="J701" s="518">
        <v>0</v>
      </c>
      <c r="K701" s="518">
        <v>0</v>
      </c>
      <c r="L701" s="518"/>
      <c r="M701" s="518">
        <v>0</v>
      </c>
      <c r="N701" s="518">
        <v>0</v>
      </c>
      <c r="O701" s="518">
        <v>0</v>
      </c>
      <c r="P701" s="518">
        <v>0</v>
      </c>
      <c r="Q701" s="518">
        <v>0</v>
      </c>
      <c r="R701" s="518">
        <v>0</v>
      </c>
      <c r="S701" s="518">
        <v>0</v>
      </c>
      <c r="T701" s="518">
        <v>0</v>
      </c>
      <c r="U701" s="518">
        <v>0</v>
      </c>
      <c r="V701" s="518">
        <v>0</v>
      </c>
      <c r="W701" s="518">
        <v>0</v>
      </c>
      <c r="X701" s="518">
        <v>0</v>
      </c>
      <c r="Y701" s="518">
        <v>0</v>
      </c>
      <c r="Z701" s="518">
        <v>0</v>
      </c>
      <c r="AA701" s="518">
        <v>0</v>
      </c>
      <c r="AB701" s="518">
        <v>0</v>
      </c>
      <c r="AC701" s="518">
        <v>0</v>
      </c>
      <c r="AD701" s="518">
        <v>0</v>
      </c>
      <c r="AE701" s="518">
        <v>0</v>
      </c>
      <c r="AF701" s="518">
        <v>0</v>
      </c>
      <c r="AG701" s="518">
        <v>0</v>
      </c>
      <c r="AH701" s="518">
        <v>0</v>
      </c>
      <c r="AI701" s="518">
        <v>0</v>
      </c>
      <c r="AJ701" s="518">
        <v>0</v>
      </c>
      <c r="AK701" s="518">
        <v>0</v>
      </c>
      <c r="AL701" s="518">
        <v>0</v>
      </c>
      <c r="AM701" s="518">
        <v>0</v>
      </c>
      <c r="AN701" s="518">
        <f t="shared" si="518"/>
        <v>0</v>
      </c>
      <c r="AO701" s="514">
        <f t="shared" si="483"/>
        <v>0</v>
      </c>
      <c r="AP701" s="515">
        <f t="shared" si="484"/>
        <v>0</v>
      </c>
      <c r="AQ701" s="516">
        <f t="shared" si="485"/>
        <v>0</v>
      </c>
      <c r="AR701" s="516">
        <f t="shared" si="486"/>
        <v>0</v>
      </c>
      <c r="AS701" s="514">
        <f t="shared" si="487"/>
        <v>0</v>
      </c>
      <c r="AT701" s="516">
        <f t="shared" si="488"/>
        <v>0</v>
      </c>
      <c r="AU701" s="516">
        <f t="shared" si="489"/>
        <v>0</v>
      </c>
      <c r="AV701" s="516">
        <f t="shared" si="490"/>
        <v>0</v>
      </c>
      <c r="AW701" s="516">
        <f t="shared" si="491"/>
        <v>0</v>
      </c>
      <c r="AX701" s="516">
        <f t="shared" si="492"/>
        <v>0</v>
      </c>
      <c r="AY701" s="516">
        <f t="shared" si="493"/>
        <v>0</v>
      </c>
      <c r="AZ701" s="516">
        <f t="shared" si="494"/>
        <v>0</v>
      </c>
    </row>
    <row r="702" spans="1:52">
      <c r="A702" s="520">
        <v>2</v>
      </c>
      <c r="B702" s="522">
        <v>6</v>
      </c>
      <c r="C702" s="522">
        <v>3</v>
      </c>
      <c r="D702" s="522"/>
      <c r="E702" s="522"/>
      <c r="F702" s="522"/>
      <c r="G702" s="524" t="s">
        <v>577</v>
      </c>
      <c r="H702" s="517">
        <f>H703+H707</f>
        <v>0</v>
      </c>
      <c r="I702" s="517">
        <f>I703+I707</f>
        <v>0</v>
      </c>
      <c r="J702" s="517">
        <f>J703+J707</f>
        <v>0</v>
      </c>
      <c r="K702" s="517">
        <f>K703+K707</f>
        <v>0</v>
      </c>
      <c r="L702" s="517"/>
      <c r="M702" s="517">
        <f t="shared" ref="M702" si="525">M703+M707</f>
        <v>0</v>
      </c>
      <c r="N702" s="517">
        <f>N703+N707</f>
        <v>0</v>
      </c>
      <c r="O702" s="517">
        <f>O703+O707</f>
        <v>0</v>
      </c>
      <c r="P702" s="517">
        <f t="shared" ref="P702:AL702" si="526">P703+P707</f>
        <v>0</v>
      </c>
      <c r="Q702" s="517">
        <f t="shared" si="526"/>
        <v>0</v>
      </c>
      <c r="R702" s="517">
        <f t="shared" si="526"/>
        <v>0</v>
      </c>
      <c r="S702" s="517">
        <f t="shared" si="526"/>
        <v>0</v>
      </c>
      <c r="T702" s="517">
        <f t="shared" si="526"/>
        <v>0</v>
      </c>
      <c r="U702" s="517">
        <f t="shared" si="526"/>
        <v>0</v>
      </c>
      <c r="V702" s="517">
        <f t="shared" si="526"/>
        <v>0</v>
      </c>
      <c r="W702" s="517">
        <f t="shared" si="526"/>
        <v>0</v>
      </c>
      <c r="X702" s="517">
        <f t="shared" si="526"/>
        <v>0</v>
      </c>
      <c r="Y702" s="517">
        <f t="shared" si="526"/>
        <v>0</v>
      </c>
      <c r="Z702" s="517">
        <f t="shared" si="526"/>
        <v>0</v>
      </c>
      <c r="AA702" s="517">
        <f t="shared" si="526"/>
        <v>0</v>
      </c>
      <c r="AB702" s="517">
        <f t="shared" si="526"/>
        <v>0</v>
      </c>
      <c r="AC702" s="517">
        <f t="shared" si="526"/>
        <v>0</v>
      </c>
      <c r="AD702" s="517">
        <f t="shared" si="526"/>
        <v>0</v>
      </c>
      <c r="AE702" s="517">
        <f t="shared" si="526"/>
        <v>0</v>
      </c>
      <c r="AF702" s="517">
        <f t="shared" si="526"/>
        <v>0</v>
      </c>
      <c r="AG702" s="517">
        <f t="shared" si="526"/>
        <v>0</v>
      </c>
      <c r="AH702" s="517">
        <f t="shared" si="526"/>
        <v>0</v>
      </c>
      <c r="AI702" s="517">
        <f t="shared" si="526"/>
        <v>0</v>
      </c>
      <c r="AJ702" s="517">
        <f t="shared" si="526"/>
        <v>0</v>
      </c>
      <c r="AK702" s="517">
        <f t="shared" si="526"/>
        <v>0</v>
      </c>
      <c r="AL702" s="517">
        <f t="shared" si="526"/>
        <v>0</v>
      </c>
      <c r="AM702" s="517">
        <v>0</v>
      </c>
      <c r="AN702" s="517">
        <f t="shared" si="518"/>
        <v>0</v>
      </c>
      <c r="AO702" s="514">
        <f t="shared" si="483"/>
        <v>0</v>
      </c>
      <c r="AP702" s="515">
        <f t="shared" si="484"/>
        <v>0</v>
      </c>
      <c r="AQ702" s="516">
        <f t="shared" si="485"/>
        <v>0</v>
      </c>
      <c r="AR702" s="516">
        <f t="shared" si="486"/>
        <v>0</v>
      </c>
      <c r="AS702" s="514">
        <f t="shared" si="487"/>
        <v>0</v>
      </c>
      <c r="AT702" s="516">
        <f t="shared" si="488"/>
        <v>0</v>
      </c>
      <c r="AU702" s="516">
        <f t="shared" si="489"/>
        <v>0</v>
      </c>
      <c r="AV702" s="516">
        <f t="shared" si="490"/>
        <v>0</v>
      </c>
      <c r="AW702" s="516">
        <f t="shared" si="491"/>
        <v>0</v>
      </c>
      <c r="AX702" s="516">
        <f t="shared" si="492"/>
        <v>0</v>
      </c>
      <c r="AY702" s="516">
        <f t="shared" si="493"/>
        <v>0</v>
      </c>
      <c r="AZ702" s="516">
        <f t="shared" si="494"/>
        <v>0</v>
      </c>
    </row>
    <row r="703" spans="1:52">
      <c r="A703" s="520">
        <v>2</v>
      </c>
      <c r="B703" s="522">
        <v>6</v>
      </c>
      <c r="C703" s="522">
        <v>3</v>
      </c>
      <c r="D703" s="522">
        <v>631</v>
      </c>
      <c r="E703" s="522"/>
      <c r="F703" s="522"/>
      <c r="G703" s="524" t="s">
        <v>578</v>
      </c>
      <c r="H703" s="518">
        <f>+H704</f>
        <v>0</v>
      </c>
      <c r="I703" s="518">
        <f t="shared" ref="I703:AL703" si="527">+I704</f>
        <v>0</v>
      </c>
      <c r="J703" s="518">
        <f t="shared" si="527"/>
        <v>0</v>
      </c>
      <c r="K703" s="518">
        <f t="shared" si="527"/>
        <v>0</v>
      </c>
      <c r="L703" s="518">
        <f t="shared" si="527"/>
        <v>0</v>
      </c>
      <c r="M703" s="518">
        <f t="shared" si="527"/>
        <v>0</v>
      </c>
      <c r="N703" s="518">
        <f t="shared" si="527"/>
        <v>0</v>
      </c>
      <c r="O703" s="518">
        <f t="shared" si="527"/>
        <v>0</v>
      </c>
      <c r="P703" s="518">
        <f t="shared" si="527"/>
        <v>0</v>
      </c>
      <c r="Q703" s="518">
        <f t="shared" si="527"/>
        <v>0</v>
      </c>
      <c r="R703" s="518">
        <f t="shared" si="527"/>
        <v>0</v>
      </c>
      <c r="S703" s="518">
        <f t="shared" si="527"/>
        <v>0</v>
      </c>
      <c r="T703" s="518">
        <f t="shared" si="527"/>
        <v>0</v>
      </c>
      <c r="U703" s="518">
        <f t="shared" si="527"/>
        <v>0</v>
      </c>
      <c r="V703" s="518">
        <f t="shared" si="527"/>
        <v>0</v>
      </c>
      <c r="W703" s="518">
        <f t="shared" si="527"/>
        <v>0</v>
      </c>
      <c r="X703" s="518">
        <f t="shared" si="527"/>
        <v>0</v>
      </c>
      <c r="Y703" s="518">
        <f t="shared" si="527"/>
        <v>0</v>
      </c>
      <c r="Z703" s="518">
        <f t="shared" si="527"/>
        <v>0</v>
      </c>
      <c r="AA703" s="518">
        <f t="shared" si="527"/>
        <v>0</v>
      </c>
      <c r="AB703" s="518">
        <f t="shared" si="527"/>
        <v>0</v>
      </c>
      <c r="AC703" s="518">
        <f t="shared" si="527"/>
        <v>0</v>
      </c>
      <c r="AD703" s="518">
        <f t="shared" si="527"/>
        <v>0</v>
      </c>
      <c r="AE703" s="518">
        <f t="shared" si="527"/>
        <v>0</v>
      </c>
      <c r="AF703" s="518">
        <f t="shared" si="527"/>
        <v>0</v>
      </c>
      <c r="AG703" s="518">
        <f t="shared" si="527"/>
        <v>0</v>
      </c>
      <c r="AH703" s="518">
        <f t="shared" si="527"/>
        <v>0</v>
      </c>
      <c r="AI703" s="518">
        <f t="shared" si="527"/>
        <v>0</v>
      </c>
      <c r="AJ703" s="518">
        <f t="shared" si="527"/>
        <v>0</v>
      </c>
      <c r="AK703" s="518">
        <f t="shared" si="527"/>
        <v>0</v>
      </c>
      <c r="AL703" s="518">
        <f t="shared" si="527"/>
        <v>0</v>
      </c>
      <c r="AM703" s="518">
        <v>0</v>
      </c>
      <c r="AN703" s="518">
        <f t="shared" ref="AN703" si="528">+AN704+AN705+AN706</f>
        <v>0</v>
      </c>
      <c r="AO703" s="514">
        <f t="shared" si="483"/>
        <v>0</v>
      </c>
      <c r="AP703" s="515">
        <f t="shared" si="484"/>
        <v>0</v>
      </c>
      <c r="AQ703" s="516">
        <f t="shared" si="485"/>
        <v>0</v>
      </c>
      <c r="AR703" s="516">
        <f t="shared" si="486"/>
        <v>0</v>
      </c>
      <c r="AS703" s="514">
        <f t="shared" si="487"/>
        <v>0</v>
      </c>
      <c r="AT703" s="516">
        <f t="shared" si="488"/>
        <v>0</v>
      </c>
      <c r="AU703" s="516">
        <f t="shared" si="489"/>
        <v>0</v>
      </c>
      <c r="AV703" s="516">
        <f t="shared" si="490"/>
        <v>0</v>
      </c>
      <c r="AW703" s="516">
        <f t="shared" si="491"/>
        <v>0</v>
      </c>
      <c r="AX703" s="516">
        <f t="shared" si="492"/>
        <v>0</v>
      </c>
      <c r="AY703" s="516">
        <f t="shared" si="493"/>
        <v>0</v>
      </c>
      <c r="AZ703" s="516">
        <f t="shared" si="494"/>
        <v>0</v>
      </c>
    </row>
    <row r="704" spans="1:52">
      <c r="A704" s="520">
        <v>2</v>
      </c>
      <c r="B704" s="522">
        <v>6</v>
      </c>
      <c r="C704" s="522">
        <v>3</v>
      </c>
      <c r="D704" s="522">
        <v>631</v>
      </c>
      <c r="E704" s="522">
        <v>1</v>
      </c>
      <c r="F704" s="522"/>
      <c r="G704" s="521" t="s">
        <v>579</v>
      </c>
      <c r="H704" s="519">
        <f>+H705+H706</f>
        <v>0</v>
      </c>
      <c r="I704" s="519">
        <f t="shared" ref="I704:AL704" si="529">+I705+I706</f>
        <v>0</v>
      </c>
      <c r="J704" s="519">
        <f t="shared" si="529"/>
        <v>0</v>
      </c>
      <c r="K704" s="519">
        <f t="shared" si="529"/>
        <v>0</v>
      </c>
      <c r="L704" s="519">
        <f t="shared" si="529"/>
        <v>0</v>
      </c>
      <c r="M704" s="519">
        <f t="shared" si="529"/>
        <v>0</v>
      </c>
      <c r="N704" s="519">
        <f t="shared" si="529"/>
        <v>0</v>
      </c>
      <c r="O704" s="519">
        <f t="shared" si="529"/>
        <v>0</v>
      </c>
      <c r="P704" s="519">
        <f t="shared" si="529"/>
        <v>0</v>
      </c>
      <c r="Q704" s="519">
        <f t="shared" si="529"/>
        <v>0</v>
      </c>
      <c r="R704" s="519">
        <f t="shared" si="529"/>
        <v>0</v>
      </c>
      <c r="S704" s="519">
        <f t="shared" si="529"/>
        <v>0</v>
      </c>
      <c r="T704" s="519">
        <f t="shared" si="529"/>
        <v>0</v>
      </c>
      <c r="U704" s="519">
        <f t="shared" si="529"/>
        <v>0</v>
      </c>
      <c r="V704" s="519">
        <f>+V705+V706</f>
        <v>0</v>
      </c>
      <c r="W704" s="519">
        <f t="shared" ref="W704:AH704" si="530">+W705+W706</f>
        <v>0</v>
      </c>
      <c r="X704" s="519">
        <f t="shared" si="530"/>
        <v>0</v>
      </c>
      <c r="Y704" s="519">
        <f t="shared" si="530"/>
        <v>0</v>
      </c>
      <c r="Z704" s="519">
        <f t="shared" si="530"/>
        <v>0</v>
      </c>
      <c r="AA704" s="519">
        <f t="shared" si="530"/>
        <v>0</v>
      </c>
      <c r="AB704" s="519">
        <f t="shared" si="530"/>
        <v>0</v>
      </c>
      <c r="AC704" s="519">
        <f t="shared" si="530"/>
        <v>0</v>
      </c>
      <c r="AD704" s="519">
        <f t="shared" si="530"/>
        <v>0</v>
      </c>
      <c r="AE704" s="519">
        <f t="shared" si="530"/>
        <v>0</v>
      </c>
      <c r="AF704" s="519">
        <f t="shared" si="530"/>
        <v>0</v>
      </c>
      <c r="AG704" s="519">
        <f t="shared" si="530"/>
        <v>0</v>
      </c>
      <c r="AH704" s="519">
        <f t="shared" si="530"/>
        <v>0</v>
      </c>
      <c r="AI704" s="519">
        <f t="shared" si="529"/>
        <v>0</v>
      </c>
      <c r="AJ704" s="519">
        <f t="shared" si="529"/>
        <v>0</v>
      </c>
      <c r="AK704" s="519">
        <v>0</v>
      </c>
      <c r="AL704" s="519">
        <f t="shared" si="529"/>
        <v>0</v>
      </c>
      <c r="AM704" s="519">
        <v>0</v>
      </c>
      <c r="AN704" s="519">
        <f t="shared" ref="AN704:AN735" si="531">SUM(H704:AL704)</f>
        <v>0</v>
      </c>
      <c r="AO704" s="514">
        <f t="shared" si="483"/>
        <v>0</v>
      </c>
      <c r="AP704" s="515">
        <f t="shared" si="484"/>
        <v>0</v>
      </c>
      <c r="AQ704" s="516">
        <f t="shared" si="485"/>
        <v>0</v>
      </c>
      <c r="AR704" s="516">
        <f t="shared" si="486"/>
        <v>0</v>
      </c>
      <c r="AS704" s="514">
        <f t="shared" si="487"/>
        <v>0</v>
      </c>
      <c r="AT704" s="516">
        <f t="shared" si="488"/>
        <v>0</v>
      </c>
      <c r="AU704" s="516">
        <f t="shared" si="489"/>
        <v>0</v>
      </c>
      <c r="AV704" s="516">
        <f t="shared" si="490"/>
        <v>0</v>
      </c>
      <c r="AW704" s="516">
        <f t="shared" si="491"/>
        <v>0</v>
      </c>
      <c r="AX704" s="516">
        <f t="shared" si="492"/>
        <v>0</v>
      </c>
      <c r="AY704" s="516">
        <f t="shared" si="493"/>
        <v>0</v>
      </c>
      <c r="AZ704" s="516">
        <f t="shared" si="494"/>
        <v>0</v>
      </c>
    </row>
    <row r="705" spans="1:52">
      <c r="A705" s="520">
        <v>2</v>
      </c>
      <c r="B705" s="522">
        <v>6</v>
      </c>
      <c r="C705" s="522">
        <v>3</v>
      </c>
      <c r="D705" s="522">
        <v>631</v>
      </c>
      <c r="E705" s="522">
        <v>1</v>
      </c>
      <c r="F705" s="522">
        <v>1</v>
      </c>
      <c r="G705" s="521" t="s">
        <v>580</v>
      </c>
      <c r="H705" s="519"/>
      <c r="I705" s="519"/>
      <c r="J705" s="519"/>
      <c r="K705" s="519"/>
      <c r="L705" s="519"/>
      <c r="M705" s="519"/>
      <c r="N705" s="519"/>
      <c r="O705" s="519"/>
      <c r="P705" s="519"/>
      <c r="Q705" s="519"/>
      <c r="R705" s="519"/>
      <c r="S705" s="519"/>
      <c r="T705" s="519"/>
      <c r="U705" s="519"/>
      <c r="V705" s="519"/>
      <c r="W705" s="519"/>
      <c r="X705" s="519"/>
      <c r="Y705" s="519"/>
      <c r="Z705" s="519"/>
      <c r="AA705" s="519"/>
      <c r="AB705" s="519"/>
      <c r="AC705" s="519"/>
      <c r="AD705" s="519"/>
      <c r="AE705" s="519"/>
      <c r="AF705" s="519"/>
      <c r="AG705" s="519"/>
      <c r="AH705" s="519"/>
      <c r="AI705" s="519"/>
      <c r="AJ705" s="519"/>
      <c r="AK705" s="519">
        <v>0</v>
      </c>
      <c r="AL705" s="519"/>
      <c r="AM705" s="519"/>
      <c r="AN705" s="519">
        <f t="shared" si="531"/>
        <v>0</v>
      </c>
      <c r="AO705" s="514">
        <f t="shared" si="483"/>
        <v>0</v>
      </c>
      <c r="AP705" s="515">
        <f t="shared" si="484"/>
        <v>0</v>
      </c>
      <c r="AQ705" s="516">
        <f t="shared" si="485"/>
        <v>0</v>
      </c>
      <c r="AR705" s="516">
        <f t="shared" si="486"/>
        <v>0</v>
      </c>
      <c r="AS705" s="514">
        <f t="shared" si="487"/>
        <v>0</v>
      </c>
      <c r="AT705" s="516">
        <f t="shared" si="488"/>
        <v>0</v>
      </c>
      <c r="AU705" s="516">
        <f t="shared" si="489"/>
        <v>0</v>
      </c>
      <c r="AV705" s="516">
        <f t="shared" si="490"/>
        <v>0</v>
      </c>
      <c r="AW705" s="516">
        <f t="shared" si="491"/>
        <v>0</v>
      </c>
      <c r="AX705" s="516">
        <f t="shared" si="492"/>
        <v>0</v>
      </c>
      <c r="AY705" s="516">
        <f t="shared" si="493"/>
        <v>0</v>
      </c>
      <c r="AZ705" s="516">
        <f t="shared" si="494"/>
        <v>0</v>
      </c>
    </row>
    <row r="706" spans="1:52">
      <c r="A706" s="520">
        <v>2</v>
      </c>
      <c r="B706" s="522">
        <v>6</v>
      </c>
      <c r="C706" s="522">
        <v>3</v>
      </c>
      <c r="D706" s="522">
        <v>631</v>
      </c>
      <c r="E706" s="522">
        <v>1</v>
      </c>
      <c r="F706" s="522">
        <v>2</v>
      </c>
      <c r="G706" s="521" t="s">
        <v>571</v>
      </c>
      <c r="H706" s="519"/>
      <c r="I706" s="519"/>
      <c r="J706" s="519"/>
      <c r="K706" s="519"/>
      <c r="L706" s="519"/>
      <c r="M706" s="519"/>
      <c r="N706" s="519"/>
      <c r="O706" s="519"/>
      <c r="P706" s="519"/>
      <c r="Q706" s="519"/>
      <c r="R706" s="519"/>
      <c r="S706" s="519"/>
      <c r="T706" s="519"/>
      <c r="U706" s="519"/>
      <c r="V706" s="519"/>
      <c r="W706" s="519"/>
      <c r="X706" s="519"/>
      <c r="Y706" s="519"/>
      <c r="Z706" s="519"/>
      <c r="AA706" s="519"/>
      <c r="AB706" s="519"/>
      <c r="AC706" s="519"/>
      <c r="AD706" s="519"/>
      <c r="AE706" s="519"/>
      <c r="AF706" s="519"/>
      <c r="AG706" s="519"/>
      <c r="AH706" s="519"/>
      <c r="AI706" s="519"/>
      <c r="AJ706" s="519"/>
      <c r="AK706" s="519">
        <v>0</v>
      </c>
      <c r="AL706" s="519"/>
      <c r="AM706" s="519"/>
      <c r="AN706" s="519">
        <f t="shared" si="531"/>
        <v>0</v>
      </c>
      <c r="AO706" s="514">
        <f t="shared" si="483"/>
        <v>0</v>
      </c>
      <c r="AP706" s="515">
        <f t="shared" si="484"/>
        <v>0</v>
      </c>
      <c r="AQ706" s="516">
        <f t="shared" si="485"/>
        <v>0</v>
      </c>
      <c r="AR706" s="516">
        <f t="shared" si="486"/>
        <v>0</v>
      </c>
      <c r="AS706" s="514">
        <f t="shared" si="487"/>
        <v>0</v>
      </c>
      <c r="AT706" s="516">
        <f t="shared" si="488"/>
        <v>0</v>
      </c>
      <c r="AU706" s="516">
        <f t="shared" si="489"/>
        <v>0</v>
      </c>
      <c r="AV706" s="516">
        <f t="shared" si="490"/>
        <v>0</v>
      </c>
      <c r="AW706" s="516">
        <f t="shared" si="491"/>
        <v>0</v>
      </c>
      <c r="AX706" s="516">
        <f t="shared" si="492"/>
        <v>0</v>
      </c>
      <c r="AY706" s="516">
        <f t="shared" si="493"/>
        <v>0</v>
      </c>
      <c r="AZ706" s="516">
        <f t="shared" si="494"/>
        <v>0</v>
      </c>
    </row>
    <row r="707" spans="1:52">
      <c r="A707" s="520">
        <v>2</v>
      </c>
      <c r="B707" s="522">
        <v>6</v>
      </c>
      <c r="C707" s="522">
        <v>3</v>
      </c>
      <c r="D707" s="522">
        <v>632</v>
      </c>
      <c r="E707" s="522"/>
      <c r="F707" s="522"/>
      <c r="G707" s="524" t="s">
        <v>581</v>
      </c>
      <c r="H707" s="518">
        <f>+H708</f>
        <v>0</v>
      </c>
      <c r="I707" s="518">
        <f t="shared" ref="I707:AL707" si="532">+I708</f>
        <v>0</v>
      </c>
      <c r="J707" s="518">
        <f t="shared" si="532"/>
        <v>0</v>
      </c>
      <c r="K707" s="518">
        <f t="shared" si="532"/>
        <v>0</v>
      </c>
      <c r="L707" s="518"/>
      <c r="M707" s="518">
        <f t="shared" si="532"/>
        <v>0</v>
      </c>
      <c r="N707" s="518">
        <f t="shared" si="532"/>
        <v>0</v>
      </c>
      <c r="O707" s="518">
        <f t="shared" si="532"/>
        <v>0</v>
      </c>
      <c r="P707" s="518">
        <f t="shared" si="532"/>
        <v>0</v>
      </c>
      <c r="Q707" s="518">
        <f t="shared" si="532"/>
        <v>0</v>
      </c>
      <c r="R707" s="518">
        <f t="shared" si="532"/>
        <v>0</v>
      </c>
      <c r="S707" s="518">
        <f t="shared" si="532"/>
        <v>0</v>
      </c>
      <c r="T707" s="518">
        <f t="shared" si="532"/>
        <v>0</v>
      </c>
      <c r="U707" s="518">
        <f t="shared" si="532"/>
        <v>0</v>
      </c>
      <c r="V707" s="518">
        <f>+V708</f>
        <v>0</v>
      </c>
      <c r="W707" s="518">
        <f t="shared" ref="W707:AG707" si="533">+W708</f>
        <v>0</v>
      </c>
      <c r="X707" s="518">
        <f t="shared" si="533"/>
        <v>0</v>
      </c>
      <c r="Y707" s="518">
        <f t="shared" si="533"/>
        <v>0</v>
      </c>
      <c r="Z707" s="518">
        <f t="shared" si="533"/>
        <v>0</v>
      </c>
      <c r="AA707" s="518">
        <f t="shared" si="533"/>
        <v>0</v>
      </c>
      <c r="AB707" s="518">
        <f t="shared" si="533"/>
        <v>0</v>
      </c>
      <c r="AC707" s="518">
        <f t="shared" si="533"/>
        <v>0</v>
      </c>
      <c r="AD707" s="518">
        <f t="shared" si="533"/>
        <v>0</v>
      </c>
      <c r="AE707" s="518">
        <f t="shared" si="533"/>
        <v>0</v>
      </c>
      <c r="AF707" s="518">
        <f t="shared" si="533"/>
        <v>0</v>
      </c>
      <c r="AG707" s="518">
        <f t="shared" si="533"/>
        <v>0</v>
      </c>
      <c r="AH707" s="518">
        <f t="shared" si="532"/>
        <v>0</v>
      </c>
      <c r="AI707" s="518">
        <f t="shared" si="532"/>
        <v>0</v>
      </c>
      <c r="AJ707" s="518">
        <f>+AJ708</f>
        <v>0</v>
      </c>
      <c r="AK707" s="518">
        <f t="shared" si="532"/>
        <v>0</v>
      </c>
      <c r="AL707" s="518">
        <f t="shared" si="532"/>
        <v>0</v>
      </c>
      <c r="AM707" s="518">
        <v>0</v>
      </c>
      <c r="AN707" s="518">
        <f t="shared" si="531"/>
        <v>0</v>
      </c>
      <c r="AO707" s="514">
        <f t="shared" si="483"/>
        <v>0</v>
      </c>
      <c r="AP707" s="515">
        <f t="shared" si="484"/>
        <v>0</v>
      </c>
      <c r="AQ707" s="516">
        <f t="shared" si="485"/>
        <v>0</v>
      </c>
      <c r="AR707" s="516">
        <f t="shared" si="486"/>
        <v>0</v>
      </c>
      <c r="AS707" s="514">
        <f t="shared" si="487"/>
        <v>0</v>
      </c>
      <c r="AT707" s="516">
        <f t="shared" si="488"/>
        <v>0</v>
      </c>
      <c r="AU707" s="516">
        <f t="shared" si="489"/>
        <v>0</v>
      </c>
      <c r="AV707" s="516">
        <f t="shared" si="490"/>
        <v>0</v>
      </c>
      <c r="AW707" s="516">
        <f t="shared" si="491"/>
        <v>0</v>
      </c>
      <c r="AX707" s="516">
        <f t="shared" si="492"/>
        <v>0</v>
      </c>
      <c r="AY707" s="516">
        <f t="shared" si="493"/>
        <v>0</v>
      </c>
      <c r="AZ707" s="516">
        <f t="shared" si="494"/>
        <v>0</v>
      </c>
    </row>
    <row r="708" spans="1:52">
      <c r="A708" s="520">
        <v>2</v>
      </c>
      <c r="B708" s="522">
        <v>6</v>
      </c>
      <c r="C708" s="522">
        <v>3</v>
      </c>
      <c r="D708" s="522">
        <v>632</v>
      </c>
      <c r="E708" s="522">
        <v>1</v>
      </c>
      <c r="F708" s="522"/>
      <c r="G708" s="521" t="s">
        <v>700</v>
      </c>
      <c r="H708" s="519"/>
      <c r="I708" s="519"/>
      <c r="J708" s="519"/>
      <c r="K708" s="519"/>
      <c r="L708" s="519"/>
      <c r="M708" s="519"/>
      <c r="N708" s="519"/>
      <c r="O708" s="519"/>
      <c r="P708" s="519"/>
      <c r="Q708" s="519"/>
      <c r="R708" s="519"/>
      <c r="S708" s="519"/>
      <c r="T708" s="519"/>
      <c r="U708" s="519"/>
      <c r="V708" s="519"/>
      <c r="W708" s="519"/>
      <c r="X708" s="519"/>
      <c r="Y708" s="519"/>
      <c r="Z708" s="519"/>
      <c r="AA708" s="519"/>
      <c r="AB708" s="519"/>
      <c r="AC708" s="519"/>
      <c r="AD708" s="519"/>
      <c r="AE708" s="519"/>
      <c r="AF708" s="519"/>
      <c r="AG708" s="519"/>
      <c r="AH708" s="519"/>
      <c r="AI708" s="519"/>
      <c r="AJ708" s="519"/>
      <c r="AK708" s="519"/>
      <c r="AL708" s="519"/>
      <c r="AM708" s="519"/>
      <c r="AN708" s="519">
        <f t="shared" si="531"/>
        <v>0</v>
      </c>
      <c r="AO708" s="514">
        <f t="shared" si="483"/>
        <v>0</v>
      </c>
      <c r="AP708" s="515">
        <f t="shared" si="484"/>
        <v>0</v>
      </c>
      <c r="AQ708" s="516">
        <f t="shared" si="485"/>
        <v>0</v>
      </c>
      <c r="AR708" s="516">
        <f t="shared" si="486"/>
        <v>0</v>
      </c>
      <c r="AS708" s="514">
        <f t="shared" si="487"/>
        <v>0</v>
      </c>
      <c r="AT708" s="516">
        <f t="shared" si="488"/>
        <v>0</v>
      </c>
      <c r="AU708" s="516">
        <f t="shared" si="489"/>
        <v>0</v>
      </c>
      <c r="AV708" s="516">
        <f t="shared" si="490"/>
        <v>0</v>
      </c>
      <c r="AW708" s="516">
        <f t="shared" si="491"/>
        <v>0</v>
      </c>
      <c r="AX708" s="516">
        <f t="shared" si="492"/>
        <v>0</v>
      </c>
      <c r="AY708" s="516">
        <f t="shared" si="493"/>
        <v>0</v>
      </c>
      <c r="AZ708" s="516">
        <f t="shared" si="494"/>
        <v>0</v>
      </c>
    </row>
    <row r="709" spans="1:52">
      <c r="A709" s="522">
        <v>2</v>
      </c>
      <c r="B709" s="534"/>
      <c r="C709" s="534"/>
      <c r="D709" s="534"/>
      <c r="E709" s="534"/>
      <c r="F709" s="534"/>
      <c r="G709" s="533" t="s">
        <v>582</v>
      </c>
      <c r="H709" s="517">
        <f t="shared" ref="H709:AL709" si="534">+H710+H718+H727+H735+H745</f>
        <v>0</v>
      </c>
      <c r="I709" s="517">
        <f t="shared" si="534"/>
        <v>0</v>
      </c>
      <c r="J709" s="517">
        <f t="shared" si="534"/>
        <v>0</v>
      </c>
      <c r="K709" s="517">
        <f t="shared" si="534"/>
        <v>0</v>
      </c>
      <c r="L709" s="517"/>
      <c r="M709" s="517">
        <f t="shared" ref="M709:AJ709" si="535">+M710+M718+M727+M735+M745</f>
        <v>0</v>
      </c>
      <c r="N709" s="517">
        <f t="shared" si="535"/>
        <v>0</v>
      </c>
      <c r="O709" s="517">
        <f t="shared" si="535"/>
        <v>0</v>
      </c>
      <c r="P709" s="517">
        <f t="shared" si="535"/>
        <v>0</v>
      </c>
      <c r="Q709" s="517">
        <f t="shared" si="535"/>
        <v>0</v>
      </c>
      <c r="R709" s="517">
        <f t="shared" si="535"/>
        <v>0</v>
      </c>
      <c r="S709" s="517">
        <f t="shared" si="535"/>
        <v>0</v>
      </c>
      <c r="T709" s="517">
        <f t="shared" si="535"/>
        <v>0</v>
      </c>
      <c r="U709" s="517">
        <f t="shared" si="535"/>
        <v>0</v>
      </c>
      <c r="V709" s="517">
        <f t="shared" si="535"/>
        <v>0</v>
      </c>
      <c r="W709" s="517">
        <f t="shared" si="535"/>
        <v>0</v>
      </c>
      <c r="X709" s="517">
        <f t="shared" si="535"/>
        <v>0</v>
      </c>
      <c r="Y709" s="517">
        <f t="shared" si="535"/>
        <v>0</v>
      </c>
      <c r="Z709" s="517">
        <f t="shared" si="535"/>
        <v>0</v>
      </c>
      <c r="AA709" s="517">
        <f t="shared" si="535"/>
        <v>0</v>
      </c>
      <c r="AB709" s="517">
        <f t="shared" si="535"/>
        <v>0</v>
      </c>
      <c r="AC709" s="517">
        <f t="shared" si="535"/>
        <v>0</v>
      </c>
      <c r="AD709" s="517">
        <f t="shared" si="535"/>
        <v>0</v>
      </c>
      <c r="AE709" s="517">
        <f t="shared" si="535"/>
        <v>0</v>
      </c>
      <c r="AF709" s="517">
        <f t="shared" si="535"/>
        <v>0</v>
      </c>
      <c r="AG709" s="517">
        <f t="shared" si="535"/>
        <v>0</v>
      </c>
      <c r="AH709" s="517">
        <f t="shared" si="535"/>
        <v>0</v>
      </c>
      <c r="AI709" s="517">
        <f t="shared" si="535"/>
        <v>0</v>
      </c>
      <c r="AJ709" s="517">
        <f t="shared" si="535"/>
        <v>0</v>
      </c>
      <c r="AK709" s="517">
        <f t="shared" si="534"/>
        <v>0</v>
      </c>
      <c r="AL709" s="517">
        <f t="shared" si="534"/>
        <v>0</v>
      </c>
      <c r="AM709" s="517">
        <v>0</v>
      </c>
      <c r="AN709" s="517">
        <f t="shared" si="531"/>
        <v>0</v>
      </c>
      <c r="AO709" s="514">
        <f t="shared" si="483"/>
        <v>0</v>
      </c>
      <c r="AP709" s="515">
        <f t="shared" si="484"/>
        <v>0</v>
      </c>
      <c r="AQ709" s="516">
        <f t="shared" si="485"/>
        <v>0</v>
      </c>
      <c r="AR709" s="516">
        <f t="shared" si="486"/>
        <v>0</v>
      </c>
      <c r="AS709" s="514">
        <f t="shared" si="487"/>
        <v>0</v>
      </c>
      <c r="AT709" s="516">
        <f t="shared" si="488"/>
        <v>0</v>
      </c>
      <c r="AU709" s="516">
        <f t="shared" si="489"/>
        <v>0</v>
      </c>
      <c r="AV709" s="516">
        <f t="shared" si="490"/>
        <v>0</v>
      </c>
      <c r="AW709" s="516">
        <f t="shared" si="491"/>
        <v>0</v>
      </c>
      <c r="AX709" s="516">
        <f t="shared" si="492"/>
        <v>0</v>
      </c>
      <c r="AY709" s="516">
        <f t="shared" si="493"/>
        <v>0</v>
      </c>
      <c r="AZ709" s="516">
        <f t="shared" si="494"/>
        <v>0</v>
      </c>
    </row>
    <row r="710" spans="1:52">
      <c r="A710" s="522">
        <v>2</v>
      </c>
      <c r="B710" s="522">
        <v>7</v>
      </c>
      <c r="C710" s="522">
        <v>1</v>
      </c>
      <c r="D710" s="522"/>
      <c r="E710" s="522"/>
      <c r="F710" s="522"/>
      <c r="G710" s="524" t="s">
        <v>583</v>
      </c>
      <c r="H710" s="517">
        <f>+H711</f>
        <v>0</v>
      </c>
      <c r="I710" s="517">
        <f t="shared" ref="I710:AL710" si="536">+I711</f>
        <v>0</v>
      </c>
      <c r="J710" s="517">
        <f t="shared" si="536"/>
        <v>0</v>
      </c>
      <c r="K710" s="517">
        <f t="shared" si="536"/>
        <v>0</v>
      </c>
      <c r="L710" s="517"/>
      <c r="M710" s="517">
        <f t="shared" si="536"/>
        <v>0</v>
      </c>
      <c r="N710" s="517">
        <f t="shared" si="536"/>
        <v>0</v>
      </c>
      <c r="O710" s="517">
        <f t="shared" si="536"/>
        <v>0</v>
      </c>
      <c r="P710" s="517">
        <f t="shared" si="536"/>
        <v>0</v>
      </c>
      <c r="Q710" s="517">
        <f t="shared" si="536"/>
        <v>0</v>
      </c>
      <c r="R710" s="517">
        <f t="shared" si="536"/>
        <v>0</v>
      </c>
      <c r="S710" s="517">
        <f t="shared" si="536"/>
        <v>0</v>
      </c>
      <c r="T710" s="517">
        <f t="shared" si="536"/>
        <v>0</v>
      </c>
      <c r="U710" s="517">
        <f t="shared" si="536"/>
        <v>0</v>
      </c>
      <c r="V710" s="517">
        <f>+V711</f>
        <v>0</v>
      </c>
      <c r="W710" s="517">
        <f t="shared" ref="W710:AG710" si="537">+W711</f>
        <v>0</v>
      </c>
      <c r="X710" s="517">
        <f t="shared" si="537"/>
        <v>0</v>
      </c>
      <c r="Y710" s="517">
        <f t="shared" si="537"/>
        <v>0</v>
      </c>
      <c r="Z710" s="517">
        <f t="shared" si="537"/>
        <v>0</v>
      </c>
      <c r="AA710" s="517">
        <f t="shared" si="537"/>
        <v>0</v>
      </c>
      <c r="AB710" s="517">
        <f t="shared" si="537"/>
        <v>0</v>
      </c>
      <c r="AC710" s="517">
        <f t="shared" si="537"/>
        <v>0</v>
      </c>
      <c r="AD710" s="517">
        <f t="shared" si="537"/>
        <v>0</v>
      </c>
      <c r="AE710" s="517">
        <f t="shared" si="537"/>
        <v>0</v>
      </c>
      <c r="AF710" s="517">
        <f t="shared" si="537"/>
        <v>0</v>
      </c>
      <c r="AG710" s="517">
        <f t="shared" si="537"/>
        <v>0</v>
      </c>
      <c r="AH710" s="517">
        <f t="shared" si="536"/>
        <v>0</v>
      </c>
      <c r="AI710" s="517">
        <f t="shared" si="536"/>
        <v>0</v>
      </c>
      <c r="AJ710" s="517">
        <f t="shared" si="536"/>
        <v>0</v>
      </c>
      <c r="AK710" s="517">
        <f t="shared" si="536"/>
        <v>0</v>
      </c>
      <c r="AL710" s="517">
        <f t="shared" si="536"/>
        <v>0</v>
      </c>
      <c r="AM710" s="517">
        <v>0</v>
      </c>
      <c r="AN710" s="517">
        <f t="shared" si="531"/>
        <v>0</v>
      </c>
      <c r="AO710" s="514">
        <f t="shared" si="483"/>
        <v>0</v>
      </c>
      <c r="AP710" s="515">
        <f t="shared" si="484"/>
        <v>0</v>
      </c>
      <c r="AQ710" s="516">
        <f t="shared" si="485"/>
        <v>0</v>
      </c>
      <c r="AR710" s="516">
        <f t="shared" si="486"/>
        <v>0</v>
      </c>
      <c r="AS710" s="514">
        <f t="shared" si="487"/>
        <v>0</v>
      </c>
      <c r="AT710" s="516">
        <f t="shared" si="488"/>
        <v>0</v>
      </c>
      <c r="AU710" s="516">
        <f t="shared" si="489"/>
        <v>0</v>
      </c>
      <c r="AV710" s="516">
        <f t="shared" si="490"/>
        <v>0</v>
      </c>
      <c r="AW710" s="516">
        <f t="shared" si="491"/>
        <v>0</v>
      </c>
      <c r="AX710" s="516">
        <f t="shared" si="492"/>
        <v>0</v>
      </c>
      <c r="AY710" s="516">
        <f t="shared" si="493"/>
        <v>0</v>
      </c>
      <c r="AZ710" s="516">
        <f t="shared" si="494"/>
        <v>0</v>
      </c>
    </row>
    <row r="711" spans="1:52">
      <c r="A711" s="522">
        <v>2</v>
      </c>
      <c r="B711" s="522">
        <v>7</v>
      </c>
      <c r="C711" s="522">
        <v>1</v>
      </c>
      <c r="D711" s="522">
        <v>711</v>
      </c>
      <c r="E711" s="522"/>
      <c r="F711" s="522"/>
      <c r="G711" s="524" t="s">
        <v>584</v>
      </c>
      <c r="H711" s="518">
        <f>SUM(H712:H714)</f>
        <v>0</v>
      </c>
      <c r="I711" s="518">
        <f t="shared" ref="I711:AL711" si="538">SUM(I712:I714)</f>
        <v>0</v>
      </c>
      <c r="J711" s="518">
        <f t="shared" si="538"/>
        <v>0</v>
      </c>
      <c r="K711" s="518">
        <f t="shared" si="538"/>
        <v>0</v>
      </c>
      <c r="L711" s="518"/>
      <c r="M711" s="518">
        <f t="shared" ref="M711:U711" si="539">SUM(M712:M714)</f>
        <v>0</v>
      </c>
      <c r="N711" s="518">
        <f t="shared" si="539"/>
        <v>0</v>
      </c>
      <c r="O711" s="518">
        <f t="shared" si="539"/>
        <v>0</v>
      </c>
      <c r="P711" s="518">
        <f t="shared" si="539"/>
        <v>0</v>
      </c>
      <c r="Q711" s="518">
        <f t="shared" si="539"/>
        <v>0</v>
      </c>
      <c r="R711" s="518">
        <f t="shared" si="539"/>
        <v>0</v>
      </c>
      <c r="S711" s="518">
        <f t="shared" si="539"/>
        <v>0</v>
      </c>
      <c r="T711" s="518">
        <f t="shared" si="539"/>
        <v>0</v>
      </c>
      <c r="U711" s="518">
        <f t="shared" si="539"/>
        <v>0</v>
      </c>
      <c r="V711" s="518">
        <f>SUM(V712:V714)</f>
        <v>0</v>
      </c>
      <c r="W711" s="518">
        <f t="shared" ref="W711:AJ711" si="540">SUM(W712:W714)</f>
        <v>0</v>
      </c>
      <c r="X711" s="518">
        <f t="shared" si="540"/>
        <v>0</v>
      </c>
      <c r="Y711" s="518">
        <f t="shared" si="540"/>
        <v>0</v>
      </c>
      <c r="Z711" s="518">
        <f t="shared" si="540"/>
        <v>0</v>
      </c>
      <c r="AA711" s="518">
        <f t="shared" si="540"/>
        <v>0</v>
      </c>
      <c r="AB711" s="518">
        <f t="shared" si="540"/>
        <v>0</v>
      </c>
      <c r="AC711" s="518">
        <f t="shared" si="540"/>
        <v>0</v>
      </c>
      <c r="AD711" s="518">
        <f t="shared" si="540"/>
        <v>0</v>
      </c>
      <c r="AE711" s="518">
        <f t="shared" si="540"/>
        <v>0</v>
      </c>
      <c r="AF711" s="518">
        <f t="shared" si="540"/>
        <v>0</v>
      </c>
      <c r="AG711" s="518">
        <f t="shared" si="540"/>
        <v>0</v>
      </c>
      <c r="AH711" s="518">
        <f t="shared" si="540"/>
        <v>0</v>
      </c>
      <c r="AI711" s="518">
        <f t="shared" si="540"/>
        <v>0</v>
      </c>
      <c r="AJ711" s="518">
        <f t="shared" si="540"/>
        <v>0</v>
      </c>
      <c r="AK711" s="518">
        <f t="shared" si="538"/>
        <v>0</v>
      </c>
      <c r="AL711" s="518">
        <f t="shared" si="538"/>
        <v>0</v>
      </c>
      <c r="AM711" s="518">
        <v>0</v>
      </c>
      <c r="AN711" s="518">
        <f t="shared" si="531"/>
        <v>0</v>
      </c>
      <c r="AO711" s="514">
        <f t="shared" si="483"/>
        <v>0</v>
      </c>
      <c r="AP711" s="515">
        <f t="shared" si="484"/>
        <v>0</v>
      </c>
      <c r="AQ711" s="516">
        <f t="shared" si="485"/>
        <v>0</v>
      </c>
      <c r="AR711" s="516">
        <f t="shared" si="486"/>
        <v>0</v>
      </c>
      <c r="AS711" s="514">
        <f t="shared" si="487"/>
        <v>0</v>
      </c>
      <c r="AT711" s="516">
        <f t="shared" si="488"/>
        <v>0</v>
      </c>
      <c r="AU711" s="516">
        <f t="shared" si="489"/>
        <v>0</v>
      </c>
      <c r="AV711" s="516">
        <f t="shared" si="490"/>
        <v>0</v>
      </c>
      <c r="AW711" s="516">
        <f t="shared" si="491"/>
        <v>0</v>
      </c>
      <c r="AX711" s="516">
        <f t="shared" si="492"/>
        <v>0</v>
      </c>
      <c r="AY711" s="516">
        <f t="shared" si="493"/>
        <v>0</v>
      </c>
      <c r="AZ711" s="516">
        <f t="shared" si="494"/>
        <v>0</v>
      </c>
    </row>
    <row r="712" spans="1:52">
      <c r="A712" s="522">
        <v>2</v>
      </c>
      <c r="B712" s="522">
        <v>7</v>
      </c>
      <c r="C712" s="522">
        <v>1</v>
      </c>
      <c r="D712" s="522">
        <v>711</v>
      </c>
      <c r="E712" s="522">
        <v>1</v>
      </c>
      <c r="F712" s="522"/>
      <c r="G712" s="521" t="s">
        <v>585</v>
      </c>
      <c r="H712" s="519"/>
      <c r="I712" s="519"/>
      <c r="J712" s="519"/>
      <c r="K712" s="519"/>
      <c r="L712" s="519"/>
      <c r="M712" s="519"/>
      <c r="N712" s="519"/>
      <c r="O712" s="519"/>
      <c r="P712" s="519"/>
      <c r="Q712" s="519"/>
      <c r="R712" s="519"/>
      <c r="S712" s="519"/>
      <c r="T712" s="519"/>
      <c r="U712" s="519"/>
      <c r="V712" s="519"/>
      <c r="W712" s="519"/>
      <c r="X712" s="519"/>
      <c r="Y712" s="519"/>
      <c r="Z712" s="519"/>
      <c r="AA712" s="519"/>
      <c r="AB712" s="519"/>
      <c r="AC712" s="519"/>
      <c r="AD712" s="519"/>
      <c r="AE712" s="519"/>
      <c r="AF712" s="519"/>
      <c r="AG712" s="519"/>
      <c r="AH712" s="519"/>
      <c r="AI712" s="519"/>
      <c r="AJ712" s="519"/>
      <c r="AK712" s="519"/>
      <c r="AL712" s="519"/>
      <c r="AM712" s="519"/>
      <c r="AN712" s="519">
        <f t="shared" si="531"/>
        <v>0</v>
      </c>
      <c r="AO712" s="514">
        <f t="shared" si="483"/>
        <v>0</v>
      </c>
      <c r="AP712" s="515">
        <f t="shared" si="484"/>
        <v>0</v>
      </c>
      <c r="AQ712" s="516">
        <f t="shared" si="485"/>
        <v>0</v>
      </c>
      <c r="AR712" s="516">
        <f t="shared" si="486"/>
        <v>0</v>
      </c>
      <c r="AS712" s="514">
        <f t="shared" si="487"/>
        <v>0</v>
      </c>
      <c r="AT712" s="516">
        <f t="shared" si="488"/>
        <v>0</v>
      </c>
      <c r="AU712" s="516">
        <f t="shared" si="489"/>
        <v>0</v>
      </c>
      <c r="AV712" s="516">
        <f t="shared" si="490"/>
        <v>0</v>
      </c>
      <c r="AW712" s="516">
        <f t="shared" si="491"/>
        <v>0</v>
      </c>
      <c r="AX712" s="516">
        <f t="shared" si="492"/>
        <v>0</v>
      </c>
      <c r="AY712" s="516">
        <f t="shared" si="493"/>
        <v>0</v>
      </c>
      <c r="AZ712" s="516">
        <f t="shared" si="494"/>
        <v>0</v>
      </c>
    </row>
    <row r="713" spans="1:52">
      <c r="A713" s="522">
        <v>2</v>
      </c>
      <c r="B713" s="522">
        <v>7</v>
      </c>
      <c r="C713" s="522">
        <v>1</v>
      </c>
      <c r="D713" s="522">
        <v>711</v>
      </c>
      <c r="E713" s="522">
        <v>2</v>
      </c>
      <c r="F713" s="522"/>
      <c r="G713" s="521" t="s">
        <v>586</v>
      </c>
      <c r="H713" s="519"/>
      <c r="I713" s="519"/>
      <c r="J713" s="519"/>
      <c r="K713" s="519"/>
      <c r="L713" s="519"/>
      <c r="M713" s="519"/>
      <c r="N713" s="519"/>
      <c r="O713" s="519"/>
      <c r="P713" s="519"/>
      <c r="Q713" s="519"/>
      <c r="R713" s="519"/>
      <c r="S713" s="519"/>
      <c r="T713" s="519"/>
      <c r="U713" s="519"/>
      <c r="V713" s="519"/>
      <c r="W713" s="519"/>
      <c r="X713" s="519"/>
      <c r="Y713" s="519"/>
      <c r="Z713" s="519"/>
      <c r="AA713" s="519"/>
      <c r="AB713" s="519"/>
      <c r="AC713" s="519"/>
      <c r="AD713" s="519"/>
      <c r="AE713" s="519"/>
      <c r="AF713" s="519"/>
      <c r="AG713" s="519"/>
      <c r="AH713" s="519"/>
      <c r="AI713" s="519"/>
      <c r="AJ713" s="519"/>
      <c r="AK713" s="519"/>
      <c r="AL713" s="519"/>
      <c r="AM713" s="519"/>
      <c r="AN713" s="519">
        <f t="shared" si="531"/>
        <v>0</v>
      </c>
      <c r="AO713" s="514">
        <f t="shared" ref="AO713:AO776" si="541">+AN713/12</f>
        <v>0</v>
      </c>
      <c r="AP713" s="515">
        <f t="shared" ref="AP713:AP776" si="542">+AN713/12</f>
        <v>0</v>
      </c>
      <c r="AQ713" s="516">
        <f t="shared" ref="AQ713:AQ776" si="543">+AN713/12</f>
        <v>0</v>
      </c>
      <c r="AR713" s="516">
        <f t="shared" ref="AR713:AR776" si="544">+AN713/12</f>
        <v>0</v>
      </c>
      <c r="AS713" s="514">
        <f t="shared" ref="AS713:AS776" si="545">+AN713/12</f>
        <v>0</v>
      </c>
      <c r="AT713" s="516">
        <f t="shared" ref="AT713:AT776" si="546">+AN713/12</f>
        <v>0</v>
      </c>
      <c r="AU713" s="516">
        <f t="shared" ref="AU713:AU776" si="547">+AN713/12</f>
        <v>0</v>
      </c>
      <c r="AV713" s="516">
        <f t="shared" ref="AV713:AV776" si="548">+AN713/12</f>
        <v>0</v>
      </c>
      <c r="AW713" s="516">
        <f t="shared" ref="AW713:AW776" si="549">+AN713/12</f>
        <v>0</v>
      </c>
      <c r="AX713" s="516">
        <f t="shared" ref="AX713:AX776" si="550">+AN713/12</f>
        <v>0</v>
      </c>
      <c r="AY713" s="516">
        <f t="shared" ref="AY713:AY776" si="551">+AN713/12</f>
        <v>0</v>
      </c>
      <c r="AZ713" s="516">
        <f t="shared" ref="AZ713:AZ776" si="552">+AN713/12</f>
        <v>0</v>
      </c>
    </row>
    <row r="714" spans="1:52">
      <c r="A714" s="522">
        <v>2</v>
      </c>
      <c r="B714" s="522">
        <v>7</v>
      </c>
      <c r="C714" s="522">
        <v>1</v>
      </c>
      <c r="D714" s="522">
        <v>711</v>
      </c>
      <c r="E714" s="522">
        <v>3</v>
      </c>
      <c r="F714" s="522"/>
      <c r="G714" s="521" t="s">
        <v>587</v>
      </c>
      <c r="H714" s="519"/>
      <c r="I714" s="519"/>
      <c r="J714" s="519"/>
      <c r="K714" s="519"/>
      <c r="L714" s="519"/>
      <c r="M714" s="519"/>
      <c r="N714" s="519"/>
      <c r="O714" s="519"/>
      <c r="P714" s="519"/>
      <c r="Q714" s="519"/>
      <c r="R714" s="519"/>
      <c r="S714" s="519"/>
      <c r="T714" s="519"/>
      <c r="U714" s="519"/>
      <c r="V714" s="519"/>
      <c r="W714" s="519"/>
      <c r="X714" s="519"/>
      <c r="Y714" s="519"/>
      <c r="Z714" s="519"/>
      <c r="AA714" s="519"/>
      <c r="AB714" s="519"/>
      <c r="AC714" s="519"/>
      <c r="AD714" s="519"/>
      <c r="AE714" s="519"/>
      <c r="AF714" s="519"/>
      <c r="AG714" s="519"/>
      <c r="AH714" s="519"/>
      <c r="AI714" s="519"/>
      <c r="AJ714" s="519"/>
      <c r="AK714" s="519"/>
      <c r="AL714" s="519"/>
      <c r="AM714" s="519"/>
      <c r="AN714" s="519">
        <f t="shared" si="531"/>
        <v>0</v>
      </c>
      <c r="AO714" s="514">
        <f t="shared" si="541"/>
        <v>0</v>
      </c>
      <c r="AP714" s="515">
        <f t="shared" si="542"/>
        <v>0</v>
      </c>
      <c r="AQ714" s="516">
        <f t="shared" si="543"/>
        <v>0</v>
      </c>
      <c r="AR714" s="516">
        <f t="shared" si="544"/>
        <v>0</v>
      </c>
      <c r="AS714" s="514">
        <f t="shared" si="545"/>
        <v>0</v>
      </c>
      <c r="AT714" s="516">
        <f t="shared" si="546"/>
        <v>0</v>
      </c>
      <c r="AU714" s="516">
        <f t="shared" si="547"/>
        <v>0</v>
      </c>
      <c r="AV714" s="516">
        <f t="shared" si="548"/>
        <v>0</v>
      </c>
      <c r="AW714" s="516">
        <f t="shared" si="549"/>
        <v>0</v>
      </c>
      <c r="AX714" s="516">
        <f t="shared" si="550"/>
        <v>0</v>
      </c>
      <c r="AY714" s="516">
        <f t="shared" si="551"/>
        <v>0</v>
      </c>
      <c r="AZ714" s="516">
        <f t="shared" si="552"/>
        <v>0</v>
      </c>
    </row>
    <row r="715" spans="1:52">
      <c r="A715" s="522">
        <v>2</v>
      </c>
      <c r="B715" s="522">
        <v>7</v>
      </c>
      <c r="C715" s="522">
        <v>1</v>
      </c>
      <c r="D715" s="522">
        <v>712</v>
      </c>
      <c r="E715" s="522"/>
      <c r="F715" s="522"/>
      <c r="G715" s="524" t="s">
        <v>588</v>
      </c>
      <c r="H715" s="519"/>
      <c r="I715" s="519"/>
      <c r="J715" s="519"/>
      <c r="K715" s="519"/>
      <c r="L715" s="519"/>
      <c r="M715" s="519"/>
      <c r="N715" s="519"/>
      <c r="O715" s="519"/>
      <c r="P715" s="519"/>
      <c r="Q715" s="519"/>
      <c r="R715" s="519"/>
      <c r="S715" s="519"/>
      <c r="T715" s="519"/>
      <c r="U715" s="519"/>
      <c r="V715" s="519"/>
      <c r="W715" s="519"/>
      <c r="X715" s="519"/>
      <c r="Y715" s="519"/>
      <c r="Z715" s="519"/>
      <c r="AA715" s="519"/>
      <c r="AB715" s="519"/>
      <c r="AC715" s="519"/>
      <c r="AD715" s="519"/>
      <c r="AE715" s="519"/>
      <c r="AF715" s="519"/>
      <c r="AG715" s="519"/>
      <c r="AH715" s="519"/>
      <c r="AI715" s="519"/>
      <c r="AJ715" s="519"/>
      <c r="AK715" s="519"/>
      <c r="AL715" s="519"/>
      <c r="AM715" s="519"/>
      <c r="AN715" s="519">
        <f t="shared" si="531"/>
        <v>0</v>
      </c>
      <c r="AO715" s="514">
        <f t="shared" si="541"/>
        <v>0</v>
      </c>
      <c r="AP715" s="515">
        <f t="shared" si="542"/>
        <v>0</v>
      </c>
      <c r="AQ715" s="516">
        <f t="shared" si="543"/>
        <v>0</v>
      </c>
      <c r="AR715" s="516">
        <f t="shared" si="544"/>
        <v>0</v>
      </c>
      <c r="AS715" s="514">
        <f t="shared" si="545"/>
        <v>0</v>
      </c>
      <c r="AT715" s="516">
        <f t="shared" si="546"/>
        <v>0</v>
      </c>
      <c r="AU715" s="516">
        <f t="shared" si="547"/>
        <v>0</v>
      </c>
      <c r="AV715" s="516">
        <f t="shared" si="548"/>
        <v>0</v>
      </c>
      <c r="AW715" s="516">
        <f t="shared" si="549"/>
        <v>0</v>
      </c>
      <c r="AX715" s="516">
        <f t="shared" si="550"/>
        <v>0</v>
      </c>
      <c r="AY715" s="516">
        <f t="shared" si="551"/>
        <v>0</v>
      </c>
      <c r="AZ715" s="516">
        <f t="shared" si="552"/>
        <v>0</v>
      </c>
    </row>
    <row r="716" spans="1:52">
      <c r="A716" s="522">
        <v>2</v>
      </c>
      <c r="B716" s="522">
        <v>7</v>
      </c>
      <c r="C716" s="522">
        <v>2</v>
      </c>
      <c r="D716" s="522"/>
      <c r="E716" s="522"/>
      <c r="F716" s="522"/>
      <c r="G716" s="524" t="s">
        <v>589</v>
      </c>
      <c r="H716" s="519"/>
      <c r="I716" s="519"/>
      <c r="J716" s="519"/>
      <c r="K716" s="519"/>
      <c r="L716" s="519"/>
      <c r="M716" s="519"/>
      <c r="N716" s="519"/>
      <c r="O716" s="519"/>
      <c r="P716" s="519"/>
      <c r="Q716" s="519"/>
      <c r="R716" s="519"/>
      <c r="S716" s="519"/>
      <c r="T716" s="519"/>
      <c r="U716" s="519"/>
      <c r="V716" s="519"/>
      <c r="W716" s="519"/>
      <c r="X716" s="519"/>
      <c r="Y716" s="519"/>
      <c r="Z716" s="519"/>
      <c r="AA716" s="519"/>
      <c r="AB716" s="519"/>
      <c r="AC716" s="519"/>
      <c r="AD716" s="519"/>
      <c r="AE716" s="519"/>
      <c r="AF716" s="519"/>
      <c r="AG716" s="519"/>
      <c r="AH716" s="519"/>
      <c r="AI716" s="519"/>
      <c r="AJ716" s="519"/>
      <c r="AK716" s="519"/>
      <c r="AL716" s="519"/>
      <c r="AM716" s="519"/>
      <c r="AN716" s="519">
        <f t="shared" si="531"/>
        <v>0</v>
      </c>
      <c r="AO716" s="514">
        <f t="shared" si="541"/>
        <v>0</v>
      </c>
      <c r="AP716" s="515">
        <f t="shared" si="542"/>
        <v>0</v>
      </c>
      <c r="AQ716" s="516">
        <f t="shared" si="543"/>
        <v>0</v>
      </c>
      <c r="AR716" s="516">
        <f t="shared" si="544"/>
        <v>0</v>
      </c>
      <c r="AS716" s="514">
        <f t="shared" si="545"/>
        <v>0</v>
      </c>
      <c r="AT716" s="516">
        <f t="shared" si="546"/>
        <v>0</v>
      </c>
      <c r="AU716" s="516">
        <f t="shared" si="547"/>
        <v>0</v>
      </c>
      <c r="AV716" s="516">
        <f t="shared" si="548"/>
        <v>0</v>
      </c>
      <c r="AW716" s="516">
        <f t="shared" si="549"/>
        <v>0</v>
      </c>
      <c r="AX716" s="516">
        <f t="shared" si="550"/>
        <v>0</v>
      </c>
      <c r="AY716" s="516">
        <f t="shared" si="551"/>
        <v>0</v>
      </c>
      <c r="AZ716" s="516">
        <f t="shared" si="552"/>
        <v>0</v>
      </c>
    </row>
    <row r="717" spans="1:52" ht="24.6">
      <c r="A717" s="522">
        <v>2</v>
      </c>
      <c r="B717" s="522">
        <v>7</v>
      </c>
      <c r="C717" s="522">
        <v>2</v>
      </c>
      <c r="D717" s="522">
        <v>721</v>
      </c>
      <c r="E717" s="522"/>
      <c r="F717" s="522"/>
      <c r="G717" s="535" t="s">
        <v>590</v>
      </c>
      <c r="H717" s="519"/>
      <c r="I717" s="519"/>
      <c r="J717" s="519"/>
      <c r="K717" s="519"/>
      <c r="L717" s="519"/>
      <c r="M717" s="519"/>
      <c r="N717" s="519"/>
      <c r="O717" s="519"/>
      <c r="P717" s="519"/>
      <c r="Q717" s="519"/>
      <c r="R717" s="519"/>
      <c r="S717" s="519"/>
      <c r="T717" s="519"/>
      <c r="U717" s="519"/>
      <c r="V717" s="519"/>
      <c r="W717" s="519"/>
      <c r="X717" s="519"/>
      <c r="Y717" s="519"/>
      <c r="Z717" s="519"/>
      <c r="AA717" s="519"/>
      <c r="AB717" s="519"/>
      <c r="AC717" s="519"/>
      <c r="AD717" s="519"/>
      <c r="AE717" s="519"/>
      <c r="AF717" s="519"/>
      <c r="AG717" s="519"/>
      <c r="AH717" s="519"/>
      <c r="AI717" s="519"/>
      <c r="AJ717" s="519"/>
      <c r="AK717" s="519"/>
      <c r="AL717" s="519"/>
      <c r="AM717" s="519"/>
      <c r="AN717" s="519">
        <f t="shared" si="531"/>
        <v>0</v>
      </c>
      <c r="AO717" s="514">
        <f t="shared" si="541"/>
        <v>0</v>
      </c>
      <c r="AP717" s="515">
        <f t="shared" si="542"/>
        <v>0</v>
      </c>
      <c r="AQ717" s="516">
        <f t="shared" si="543"/>
        <v>0</v>
      </c>
      <c r="AR717" s="516">
        <f t="shared" si="544"/>
        <v>0</v>
      </c>
      <c r="AS717" s="514">
        <f t="shared" si="545"/>
        <v>0</v>
      </c>
      <c r="AT717" s="516">
        <f t="shared" si="546"/>
        <v>0</v>
      </c>
      <c r="AU717" s="516">
        <f t="shared" si="547"/>
        <v>0</v>
      </c>
      <c r="AV717" s="516">
        <f t="shared" si="548"/>
        <v>0</v>
      </c>
      <c r="AW717" s="516">
        <f t="shared" si="549"/>
        <v>0</v>
      </c>
      <c r="AX717" s="516">
        <f t="shared" si="550"/>
        <v>0</v>
      </c>
      <c r="AY717" s="516">
        <f t="shared" si="551"/>
        <v>0</v>
      </c>
      <c r="AZ717" s="516">
        <f t="shared" si="552"/>
        <v>0</v>
      </c>
    </row>
    <row r="718" spans="1:52">
      <c r="A718" s="522">
        <v>2</v>
      </c>
      <c r="B718" s="522">
        <v>7</v>
      </c>
      <c r="C718" s="522">
        <v>3</v>
      </c>
      <c r="D718" s="522"/>
      <c r="E718" s="522"/>
      <c r="F718" s="522"/>
      <c r="G718" s="524" t="s">
        <v>591</v>
      </c>
      <c r="H718" s="517">
        <f>+H719+H721+H723</f>
        <v>0</v>
      </c>
      <c r="I718" s="517">
        <f t="shared" ref="I718:AL718" si="553">+I719+I721+I723</f>
        <v>0</v>
      </c>
      <c r="J718" s="517">
        <f t="shared" si="553"/>
        <v>0</v>
      </c>
      <c r="K718" s="517">
        <f t="shared" si="553"/>
        <v>0</v>
      </c>
      <c r="L718" s="517"/>
      <c r="M718" s="517">
        <f t="shared" ref="M718:U718" si="554">+M719+M721+M723</f>
        <v>0</v>
      </c>
      <c r="N718" s="517">
        <f t="shared" si="554"/>
        <v>0</v>
      </c>
      <c r="O718" s="517">
        <f t="shared" si="554"/>
        <v>0</v>
      </c>
      <c r="P718" s="517">
        <f t="shared" si="554"/>
        <v>0</v>
      </c>
      <c r="Q718" s="517">
        <f t="shared" si="554"/>
        <v>0</v>
      </c>
      <c r="R718" s="517">
        <f t="shared" si="554"/>
        <v>0</v>
      </c>
      <c r="S718" s="517">
        <f t="shared" si="554"/>
        <v>0</v>
      </c>
      <c r="T718" s="517">
        <f t="shared" si="554"/>
        <v>0</v>
      </c>
      <c r="U718" s="517">
        <f t="shared" si="554"/>
        <v>0</v>
      </c>
      <c r="V718" s="517">
        <f>+V719+V721+V723</f>
        <v>0</v>
      </c>
      <c r="W718" s="517">
        <f t="shared" ref="W718:AJ718" si="555">+W719+W721+W723</f>
        <v>0</v>
      </c>
      <c r="X718" s="517">
        <f t="shared" si="555"/>
        <v>0</v>
      </c>
      <c r="Y718" s="517">
        <f t="shared" si="555"/>
        <v>0</v>
      </c>
      <c r="Z718" s="517">
        <f t="shared" si="555"/>
        <v>0</v>
      </c>
      <c r="AA718" s="517">
        <f t="shared" si="555"/>
        <v>0</v>
      </c>
      <c r="AB718" s="517">
        <f t="shared" si="555"/>
        <v>0</v>
      </c>
      <c r="AC718" s="517">
        <f t="shared" si="555"/>
        <v>0</v>
      </c>
      <c r="AD718" s="517">
        <f t="shared" si="555"/>
        <v>0</v>
      </c>
      <c r="AE718" s="517">
        <f t="shared" si="555"/>
        <v>0</v>
      </c>
      <c r="AF718" s="517">
        <f t="shared" si="555"/>
        <v>0</v>
      </c>
      <c r="AG718" s="517">
        <f t="shared" si="555"/>
        <v>0</v>
      </c>
      <c r="AH718" s="517">
        <f t="shared" si="555"/>
        <v>0</v>
      </c>
      <c r="AI718" s="517">
        <f t="shared" si="555"/>
        <v>0</v>
      </c>
      <c r="AJ718" s="517">
        <f t="shared" si="555"/>
        <v>0</v>
      </c>
      <c r="AK718" s="517">
        <f t="shared" si="553"/>
        <v>0</v>
      </c>
      <c r="AL718" s="517">
        <f t="shared" si="553"/>
        <v>0</v>
      </c>
      <c r="AM718" s="517">
        <v>0</v>
      </c>
      <c r="AN718" s="517">
        <f t="shared" si="531"/>
        <v>0</v>
      </c>
      <c r="AO718" s="514">
        <f t="shared" si="541"/>
        <v>0</v>
      </c>
      <c r="AP718" s="515">
        <f t="shared" si="542"/>
        <v>0</v>
      </c>
      <c r="AQ718" s="516">
        <f t="shared" si="543"/>
        <v>0</v>
      </c>
      <c r="AR718" s="516">
        <f t="shared" si="544"/>
        <v>0</v>
      </c>
      <c r="AS718" s="514">
        <f t="shared" si="545"/>
        <v>0</v>
      </c>
      <c r="AT718" s="516">
        <f t="shared" si="546"/>
        <v>0</v>
      </c>
      <c r="AU718" s="516">
        <f t="shared" si="547"/>
        <v>0</v>
      </c>
      <c r="AV718" s="516">
        <f t="shared" si="548"/>
        <v>0</v>
      </c>
      <c r="AW718" s="516">
        <f t="shared" si="549"/>
        <v>0</v>
      </c>
      <c r="AX718" s="516">
        <f t="shared" si="550"/>
        <v>0</v>
      </c>
      <c r="AY718" s="516">
        <f t="shared" si="551"/>
        <v>0</v>
      </c>
      <c r="AZ718" s="516">
        <f t="shared" si="552"/>
        <v>0</v>
      </c>
    </row>
    <row r="719" spans="1:52">
      <c r="A719" s="522">
        <v>2</v>
      </c>
      <c r="B719" s="522">
        <v>7</v>
      </c>
      <c r="C719" s="522">
        <v>3</v>
      </c>
      <c r="D719" s="522">
        <v>731</v>
      </c>
      <c r="E719" s="522"/>
      <c r="F719" s="522"/>
      <c r="G719" s="524" t="s">
        <v>592</v>
      </c>
      <c r="H719" s="518">
        <f>+H720</f>
        <v>0</v>
      </c>
      <c r="I719" s="518">
        <f t="shared" ref="I719:AL719" si="556">+I720</f>
        <v>0</v>
      </c>
      <c r="J719" s="518">
        <f t="shared" si="556"/>
        <v>0</v>
      </c>
      <c r="K719" s="518">
        <f t="shared" si="556"/>
        <v>0</v>
      </c>
      <c r="L719" s="518"/>
      <c r="M719" s="518">
        <f t="shared" si="556"/>
        <v>0</v>
      </c>
      <c r="N719" s="518">
        <f t="shared" si="556"/>
        <v>0</v>
      </c>
      <c r="O719" s="518">
        <f t="shared" si="556"/>
        <v>0</v>
      </c>
      <c r="P719" s="518">
        <f t="shared" si="556"/>
        <v>0</v>
      </c>
      <c r="Q719" s="518">
        <f t="shared" si="556"/>
        <v>0</v>
      </c>
      <c r="R719" s="518">
        <f t="shared" si="556"/>
        <v>0</v>
      </c>
      <c r="S719" s="518">
        <f t="shared" si="556"/>
        <v>0</v>
      </c>
      <c r="T719" s="518">
        <f t="shared" si="556"/>
        <v>0</v>
      </c>
      <c r="U719" s="518">
        <f t="shared" si="556"/>
        <v>0</v>
      </c>
      <c r="V719" s="518">
        <f t="shared" si="556"/>
        <v>0</v>
      </c>
      <c r="W719" s="518">
        <f t="shared" si="556"/>
        <v>0</v>
      </c>
      <c r="X719" s="518">
        <f t="shared" si="556"/>
        <v>0</v>
      </c>
      <c r="Y719" s="518">
        <f t="shared" si="556"/>
        <v>0</v>
      </c>
      <c r="Z719" s="518">
        <f t="shared" si="556"/>
        <v>0</v>
      </c>
      <c r="AA719" s="518">
        <f t="shared" si="556"/>
        <v>0</v>
      </c>
      <c r="AB719" s="518">
        <f t="shared" si="556"/>
        <v>0</v>
      </c>
      <c r="AC719" s="518">
        <f t="shared" si="556"/>
        <v>0</v>
      </c>
      <c r="AD719" s="518">
        <f t="shared" si="556"/>
        <v>0</v>
      </c>
      <c r="AE719" s="518">
        <f t="shared" si="556"/>
        <v>0</v>
      </c>
      <c r="AF719" s="518">
        <f t="shared" si="556"/>
        <v>0</v>
      </c>
      <c r="AG719" s="518">
        <f t="shared" si="556"/>
        <v>0</v>
      </c>
      <c r="AH719" s="518">
        <f t="shared" si="556"/>
        <v>0</v>
      </c>
      <c r="AI719" s="518">
        <f t="shared" si="556"/>
        <v>0</v>
      </c>
      <c r="AJ719" s="518">
        <f t="shared" si="556"/>
        <v>0</v>
      </c>
      <c r="AK719" s="518">
        <f t="shared" si="556"/>
        <v>0</v>
      </c>
      <c r="AL719" s="518">
        <f t="shared" si="556"/>
        <v>0</v>
      </c>
      <c r="AM719" s="518">
        <v>0</v>
      </c>
      <c r="AN719" s="518">
        <f t="shared" si="531"/>
        <v>0</v>
      </c>
      <c r="AO719" s="514">
        <f t="shared" si="541"/>
        <v>0</v>
      </c>
      <c r="AP719" s="515">
        <f t="shared" si="542"/>
        <v>0</v>
      </c>
      <c r="AQ719" s="516">
        <f t="shared" si="543"/>
        <v>0</v>
      </c>
      <c r="AR719" s="516">
        <f t="shared" si="544"/>
        <v>0</v>
      </c>
      <c r="AS719" s="514">
        <f t="shared" si="545"/>
        <v>0</v>
      </c>
      <c r="AT719" s="516">
        <f t="shared" si="546"/>
        <v>0</v>
      </c>
      <c r="AU719" s="516">
        <f t="shared" si="547"/>
        <v>0</v>
      </c>
      <c r="AV719" s="516">
        <f t="shared" si="548"/>
        <v>0</v>
      </c>
      <c r="AW719" s="516">
        <f t="shared" si="549"/>
        <v>0</v>
      </c>
      <c r="AX719" s="516">
        <f t="shared" si="550"/>
        <v>0</v>
      </c>
      <c r="AY719" s="516">
        <f t="shared" si="551"/>
        <v>0</v>
      </c>
      <c r="AZ719" s="516">
        <f t="shared" si="552"/>
        <v>0</v>
      </c>
    </row>
    <row r="720" spans="1:52">
      <c r="A720" s="522">
        <v>2</v>
      </c>
      <c r="B720" s="522">
        <v>7</v>
      </c>
      <c r="C720" s="522">
        <v>3</v>
      </c>
      <c r="D720" s="522">
        <v>731</v>
      </c>
      <c r="E720" s="522">
        <v>1</v>
      </c>
      <c r="F720" s="522"/>
      <c r="G720" s="521" t="s">
        <v>593</v>
      </c>
      <c r="H720" s="519"/>
      <c r="I720" s="519"/>
      <c r="J720" s="519"/>
      <c r="K720" s="519"/>
      <c r="L720" s="519"/>
      <c r="M720" s="519"/>
      <c r="N720" s="519"/>
      <c r="O720" s="519"/>
      <c r="P720" s="519"/>
      <c r="Q720" s="519"/>
      <c r="R720" s="519"/>
      <c r="S720" s="519"/>
      <c r="T720" s="519"/>
      <c r="U720" s="519"/>
      <c r="V720" s="519"/>
      <c r="W720" s="519"/>
      <c r="X720" s="519"/>
      <c r="Y720" s="519"/>
      <c r="Z720" s="519"/>
      <c r="AA720" s="519"/>
      <c r="AB720" s="519"/>
      <c r="AC720" s="519"/>
      <c r="AD720" s="519"/>
      <c r="AE720" s="519"/>
      <c r="AF720" s="519"/>
      <c r="AG720" s="519"/>
      <c r="AH720" s="519"/>
      <c r="AI720" s="519"/>
      <c r="AJ720" s="519"/>
      <c r="AK720" s="519"/>
      <c r="AL720" s="519"/>
      <c r="AM720" s="519"/>
      <c r="AN720" s="519">
        <f t="shared" si="531"/>
        <v>0</v>
      </c>
      <c r="AO720" s="514">
        <f t="shared" si="541"/>
        <v>0</v>
      </c>
      <c r="AP720" s="515">
        <f t="shared" si="542"/>
        <v>0</v>
      </c>
      <c r="AQ720" s="516">
        <f t="shared" si="543"/>
        <v>0</v>
      </c>
      <c r="AR720" s="516">
        <f t="shared" si="544"/>
        <v>0</v>
      </c>
      <c r="AS720" s="514">
        <f t="shared" si="545"/>
        <v>0</v>
      </c>
      <c r="AT720" s="516">
        <f t="shared" si="546"/>
        <v>0</v>
      </c>
      <c r="AU720" s="516">
        <f t="shared" si="547"/>
        <v>0</v>
      </c>
      <c r="AV720" s="516">
        <f t="shared" si="548"/>
        <v>0</v>
      </c>
      <c r="AW720" s="516">
        <f t="shared" si="549"/>
        <v>0</v>
      </c>
      <c r="AX720" s="516">
        <f t="shared" si="550"/>
        <v>0</v>
      </c>
      <c r="AY720" s="516">
        <f t="shared" si="551"/>
        <v>0</v>
      </c>
      <c r="AZ720" s="516">
        <f t="shared" si="552"/>
        <v>0</v>
      </c>
    </row>
    <row r="721" spans="1:52">
      <c r="A721" s="522">
        <v>2</v>
      </c>
      <c r="B721" s="522">
        <v>7</v>
      </c>
      <c r="C721" s="522">
        <v>3</v>
      </c>
      <c r="D721" s="522">
        <v>735</v>
      </c>
      <c r="E721" s="522"/>
      <c r="F721" s="522"/>
      <c r="G721" s="524" t="s">
        <v>594</v>
      </c>
      <c r="H721" s="518">
        <f>+H722</f>
        <v>0</v>
      </c>
      <c r="I721" s="518">
        <f t="shared" ref="I721:AL721" si="557">+I722</f>
        <v>0</v>
      </c>
      <c r="J721" s="518">
        <f t="shared" si="557"/>
        <v>0</v>
      </c>
      <c r="K721" s="518">
        <f t="shared" si="557"/>
        <v>0</v>
      </c>
      <c r="L721" s="518"/>
      <c r="M721" s="518">
        <f t="shared" si="557"/>
        <v>0</v>
      </c>
      <c r="N721" s="518">
        <f t="shared" si="557"/>
        <v>0</v>
      </c>
      <c r="O721" s="518">
        <f t="shared" si="557"/>
        <v>0</v>
      </c>
      <c r="P721" s="518">
        <f t="shared" si="557"/>
        <v>0</v>
      </c>
      <c r="Q721" s="518">
        <f t="shared" si="557"/>
        <v>0</v>
      </c>
      <c r="R721" s="518">
        <f t="shared" si="557"/>
        <v>0</v>
      </c>
      <c r="S721" s="518">
        <f t="shared" si="557"/>
        <v>0</v>
      </c>
      <c r="T721" s="518">
        <f t="shared" si="557"/>
        <v>0</v>
      </c>
      <c r="U721" s="518">
        <f t="shared" si="557"/>
        <v>0</v>
      </c>
      <c r="V721" s="518">
        <f t="shared" si="557"/>
        <v>0</v>
      </c>
      <c r="W721" s="518">
        <f t="shared" si="557"/>
        <v>0</v>
      </c>
      <c r="X721" s="518">
        <f t="shared" si="557"/>
        <v>0</v>
      </c>
      <c r="Y721" s="518">
        <f t="shared" si="557"/>
        <v>0</v>
      </c>
      <c r="Z721" s="518">
        <f t="shared" si="557"/>
        <v>0</v>
      </c>
      <c r="AA721" s="518">
        <f t="shared" si="557"/>
        <v>0</v>
      </c>
      <c r="AB721" s="518">
        <f t="shared" si="557"/>
        <v>0</v>
      </c>
      <c r="AC721" s="518">
        <f t="shared" si="557"/>
        <v>0</v>
      </c>
      <c r="AD721" s="518">
        <f t="shared" si="557"/>
        <v>0</v>
      </c>
      <c r="AE721" s="518">
        <f t="shared" si="557"/>
        <v>0</v>
      </c>
      <c r="AF721" s="518">
        <f t="shared" si="557"/>
        <v>0</v>
      </c>
      <c r="AG721" s="518">
        <f t="shared" si="557"/>
        <v>0</v>
      </c>
      <c r="AH721" s="518">
        <f t="shared" si="557"/>
        <v>0</v>
      </c>
      <c r="AI721" s="518">
        <f t="shared" si="557"/>
        <v>0</v>
      </c>
      <c r="AJ721" s="518">
        <f t="shared" si="557"/>
        <v>0</v>
      </c>
      <c r="AK721" s="518">
        <f t="shared" si="557"/>
        <v>0</v>
      </c>
      <c r="AL721" s="518">
        <f t="shared" si="557"/>
        <v>0</v>
      </c>
      <c r="AM721" s="518">
        <v>0</v>
      </c>
      <c r="AN721" s="518">
        <f t="shared" si="531"/>
        <v>0</v>
      </c>
      <c r="AO721" s="514">
        <f t="shared" si="541"/>
        <v>0</v>
      </c>
      <c r="AP721" s="515">
        <f t="shared" si="542"/>
        <v>0</v>
      </c>
      <c r="AQ721" s="516">
        <f t="shared" si="543"/>
        <v>0</v>
      </c>
      <c r="AR721" s="516">
        <f t="shared" si="544"/>
        <v>0</v>
      </c>
      <c r="AS721" s="514">
        <f t="shared" si="545"/>
        <v>0</v>
      </c>
      <c r="AT721" s="516">
        <f t="shared" si="546"/>
        <v>0</v>
      </c>
      <c r="AU721" s="516">
        <f t="shared" si="547"/>
        <v>0</v>
      </c>
      <c r="AV721" s="516">
        <f t="shared" si="548"/>
        <v>0</v>
      </c>
      <c r="AW721" s="516">
        <f t="shared" si="549"/>
        <v>0</v>
      </c>
      <c r="AX721" s="516">
        <f t="shared" si="550"/>
        <v>0</v>
      </c>
      <c r="AY721" s="516">
        <f t="shared" si="551"/>
        <v>0</v>
      </c>
      <c r="AZ721" s="516">
        <f t="shared" si="552"/>
        <v>0</v>
      </c>
    </row>
    <row r="722" spans="1:52">
      <c r="A722" s="522">
        <v>2</v>
      </c>
      <c r="B722" s="522">
        <v>7</v>
      </c>
      <c r="C722" s="522">
        <v>3</v>
      </c>
      <c r="D722" s="522">
        <v>735</v>
      </c>
      <c r="E722" s="522">
        <v>1</v>
      </c>
      <c r="F722" s="522"/>
      <c r="G722" s="521" t="s">
        <v>595</v>
      </c>
      <c r="H722" s="519"/>
      <c r="I722" s="519"/>
      <c r="J722" s="519"/>
      <c r="K722" s="519"/>
      <c r="L722" s="519"/>
      <c r="M722" s="519"/>
      <c r="N722" s="519"/>
      <c r="O722" s="519"/>
      <c r="P722" s="519"/>
      <c r="Q722" s="519"/>
      <c r="R722" s="519"/>
      <c r="S722" s="519"/>
      <c r="T722" s="519"/>
      <c r="U722" s="519"/>
      <c r="V722" s="519"/>
      <c r="W722" s="519"/>
      <c r="X722" s="519"/>
      <c r="Y722" s="519"/>
      <c r="Z722" s="519"/>
      <c r="AA722" s="519"/>
      <c r="AB722" s="519"/>
      <c r="AC722" s="519"/>
      <c r="AD722" s="519"/>
      <c r="AE722" s="519"/>
      <c r="AF722" s="519"/>
      <c r="AG722" s="519"/>
      <c r="AH722" s="519"/>
      <c r="AI722" s="519"/>
      <c r="AJ722" s="519"/>
      <c r="AK722" s="519"/>
      <c r="AL722" s="519"/>
      <c r="AM722" s="519"/>
      <c r="AN722" s="519">
        <f t="shared" si="531"/>
        <v>0</v>
      </c>
      <c r="AO722" s="514">
        <f t="shared" si="541"/>
        <v>0</v>
      </c>
      <c r="AP722" s="515">
        <f t="shared" si="542"/>
        <v>0</v>
      </c>
      <c r="AQ722" s="516">
        <f t="shared" si="543"/>
        <v>0</v>
      </c>
      <c r="AR722" s="516">
        <f t="shared" si="544"/>
        <v>0</v>
      </c>
      <c r="AS722" s="514">
        <f t="shared" si="545"/>
        <v>0</v>
      </c>
      <c r="AT722" s="516">
        <f t="shared" si="546"/>
        <v>0</v>
      </c>
      <c r="AU722" s="516">
        <f t="shared" si="547"/>
        <v>0</v>
      </c>
      <c r="AV722" s="516">
        <f t="shared" si="548"/>
        <v>0</v>
      </c>
      <c r="AW722" s="516">
        <f t="shared" si="549"/>
        <v>0</v>
      </c>
      <c r="AX722" s="516">
        <f t="shared" si="550"/>
        <v>0</v>
      </c>
      <c r="AY722" s="516">
        <f t="shared" si="551"/>
        <v>0</v>
      </c>
      <c r="AZ722" s="516">
        <f t="shared" si="552"/>
        <v>0</v>
      </c>
    </row>
    <row r="723" spans="1:52">
      <c r="A723" s="522">
        <v>2</v>
      </c>
      <c r="B723" s="522">
        <v>7</v>
      </c>
      <c r="C723" s="522">
        <v>3</v>
      </c>
      <c r="D723" s="522">
        <v>739</v>
      </c>
      <c r="E723" s="522"/>
      <c r="F723" s="522"/>
      <c r="G723" s="524" t="s">
        <v>596</v>
      </c>
      <c r="H723" s="518">
        <f>+H724+H725+H726</f>
        <v>0</v>
      </c>
      <c r="I723" s="518">
        <f t="shared" ref="I723:AL723" si="558">+I724+I725+I726</f>
        <v>0</v>
      </c>
      <c r="J723" s="518">
        <f t="shared" si="558"/>
        <v>0</v>
      </c>
      <c r="K723" s="518">
        <f t="shared" si="558"/>
        <v>0</v>
      </c>
      <c r="L723" s="518"/>
      <c r="M723" s="518">
        <f t="shared" ref="M723:AJ723" si="559">+M724+M725+M726</f>
        <v>0</v>
      </c>
      <c r="N723" s="518">
        <f t="shared" si="559"/>
        <v>0</v>
      </c>
      <c r="O723" s="518">
        <f t="shared" si="559"/>
        <v>0</v>
      </c>
      <c r="P723" s="518">
        <f t="shared" si="559"/>
        <v>0</v>
      </c>
      <c r="Q723" s="518">
        <f t="shared" si="559"/>
        <v>0</v>
      </c>
      <c r="R723" s="518">
        <f t="shared" si="559"/>
        <v>0</v>
      </c>
      <c r="S723" s="518">
        <f t="shared" si="559"/>
        <v>0</v>
      </c>
      <c r="T723" s="518">
        <f t="shared" si="559"/>
        <v>0</v>
      </c>
      <c r="U723" s="518">
        <f t="shared" si="559"/>
        <v>0</v>
      </c>
      <c r="V723" s="518">
        <f t="shared" si="559"/>
        <v>0</v>
      </c>
      <c r="W723" s="518">
        <f t="shared" si="559"/>
        <v>0</v>
      </c>
      <c r="X723" s="518">
        <f t="shared" si="559"/>
        <v>0</v>
      </c>
      <c r="Y723" s="518">
        <f t="shared" si="559"/>
        <v>0</v>
      </c>
      <c r="Z723" s="518">
        <f t="shared" si="559"/>
        <v>0</v>
      </c>
      <c r="AA723" s="518">
        <f t="shared" si="559"/>
        <v>0</v>
      </c>
      <c r="AB723" s="518">
        <f t="shared" si="559"/>
        <v>0</v>
      </c>
      <c r="AC723" s="518">
        <f t="shared" si="559"/>
        <v>0</v>
      </c>
      <c r="AD723" s="518">
        <f t="shared" si="559"/>
        <v>0</v>
      </c>
      <c r="AE723" s="518">
        <f t="shared" si="559"/>
        <v>0</v>
      </c>
      <c r="AF723" s="518">
        <f t="shared" si="559"/>
        <v>0</v>
      </c>
      <c r="AG723" s="518">
        <f t="shared" si="559"/>
        <v>0</v>
      </c>
      <c r="AH723" s="518">
        <f t="shared" si="559"/>
        <v>0</v>
      </c>
      <c r="AI723" s="518">
        <f t="shared" si="559"/>
        <v>0</v>
      </c>
      <c r="AJ723" s="518">
        <f t="shared" si="559"/>
        <v>0</v>
      </c>
      <c r="AK723" s="518">
        <f t="shared" si="558"/>
        <v>0</v>
      </c>
      <c r="AL723" s="518">
        <f t="shared" si="558"/>
        <v>0</v>
      </c>
      <c r="AM723" s="518">
        <v>0</v>
      </c>
      <c r="AN723" s="518">
        <f t="shared" si="531"/>
        <v>0</v>
      </c>
      <c r="AO723" s="514">
        <f t="shared" si="541"/>
        <v>0</v>
      </c>
      <c r="AP723" s="515">
        <f t="shared" si="542"/>
        <v>0</v>
      </c>
      <c r="AQ723" s="516">
        <f t="shared" si="543"/>
        <v>0</v>
      </c>
      <c r="AR723" s="516">
        <f t="shared" si="544"/>
        <v>0</v>
      </c>
      <c r="AS723" s="514">
        <f t="shared" si="545"/>
        <v>0</v>
      </c>
      <c r="AT723" s="516">
        <f t="shared" si="546"/>
        <v>0</v>
      </c>
      <c r="AU723" s="516">
        <f t="shared" si="547"/>
        <v>0</v>
      </c>
      <c r="AV723" s="516">
        <f t="shared" si="548"/>
        <v>0</v>
      </c>
      <c r="AW723" s="516">
        <f t="shared" si="549"/>
        <v>0</v>
      </c>
      <c r="AX723" s="516">
        <f t="shared" si="550"/>
        <v>0</v>
      </c>
      <c r="AY723" s="516">
        <f t="shared" si="551"/>
        <v>0</v>
      </c>
      <c r="AZ723" s="516">
        <f t="shared" si="552"/>
        <v>0</v>
      </c>
    </row>
    <row r="724" spans="1:52">
      <c r="A724" s="522">
        <v>2</v>
      </c>
      <c r="B724" s="522">
        <v>7</v>
      </c>
      <c r="C724" s="522">
        <v>3</v>
      </c>
      <c r="D724" s="522">
        <v>739</v>
      </c>
      <c r="E724" s="522">
        <v>1</v>
      </c>
      <c r="F724" s="522"/>
      <c r="G724" s="521" t="s">
        <v>597</v>
      </c>
      <c r="H724" s="519"/>
      <c r="I724" s="519"/>
      <c r="J724" s="519"/>
      <c r="K724" s="519"/>
      <c r="L724" s="519"/>
      <c r="M724" s="519"/>
      <c r="N724" s="519"/>
      <c r="O724" s="519"/>
      <c r="P724" s="519"/>
      <c r="Q724" s="519"/>
      <c r="R724" s="519"/>
      <c r="S724" s="519"/>
      <c r="T724" s="519"/>
      <c r="U724" s="519"/>
      <c r="V724" s="519"/>
      <c r="W724" s="519"/>
      <c r="X724" s="519"/>
      <c r="Y724" s="519"/>
      <c r="Z724" s="519"/>
      <c r="AA724" s="519"/>
      <c r="AB724" s="519"/>
      <c r="AC724" s="519"/>
      <c r="AD724" s="519"/>
      <c r="AE724" s="519"/>
      <c r="AF724" s="519"/>
      <c r="AG724" s="519"/>
      <c r="AH724" s="519"/>
      <c r="AI724" s="519"/>
      <c r="AJ724" s="519"/>
      <c r="AK724" s="519"/>
      <c r="AL724" s="519"/>
      <c r="AM724" s="519"/>
      <c r="AN724" s="519">
        <f t="shared" si="531"/>
        <v>0</v>
      </c>
      <c r="AO724" s="514">
        <f t="shared" si="541"/>
        <v>0</v>
      </c>
      <c r="AP724" s="515">
        <f t="shared" si="542"/>
        <v>0</v>
      </c>
      <c r="AQ724" s="516">
        <f t="shared" si="543"/>
        <v>0</v>
      </c>
      <c r="AR724" s="516">
        <f t="shared" si="544"/>
        <v>0</v>
      </c>
      <c r="AS724" s="514">
        <f t="shared" si="545"/>
        <v>0</v>
      </c>
      <c r="AT724" s="516">
        <f t="shared" si="546"/>
        <v>0</v>
      </c>
      <c r="AU724" s="516">
        <f t="shared" si="547"/>
        <v>0</v>
      </c>
      <c r="AV724" s="516">
        <f t="shared" si="548"/>
        <v>0</v>
      </c>
      <c r="AW724" s="516">
        <f t="shared" si="549"/>
        <v>0</v>
      </c>
      <c r="AX724" s="516">
        <f t="shared" si="550"/>
        <v>0</v>
      </c>
      <c r="AY724" s="516">
        <f t="shared" si="551"/>
        <v>0</v>
      </c>
      <c r="AZ724" s="516">
        <f t="shared" si="552"/>
        <v>0</v>
      </c>
    </row>
    <row r="725" spans="1:52">
      <c r="A725" s="522">
        <v>2</v>
      </c>
      <c r="B725" s="522">
        <v>7</v>
      </c>
      <c r="C725" s="522">
        <v>3</v>
      </c>
      <c r="D725" s="522">
        <v>739</v>
      </c>
      <c r="E725" s="522">
        <v>2</v>
      </c>
      <c r="F725" s="522"/>
      <c r="G725" s="521" t="s">
        <v>598</v>
      </c>
      <c r="H725" s="519"/>
      <c r="I725" s="519"/>
      <c r="J725" s="519"/>
      <c r="K725" s="519"/>
      <c r="L725" s="519"/>
      <c r="M725" s="519"/>
      <c r="N725" s="519"/>
      <c r="O725" s="519"/>
      <c r="P725" s="519"/>
      <c r="Q725" s="519"/>
      <c r="R725" s="519"/>
      <c r="S725" s="519"/>
      <c r="T725" s="519"/>
      <c r="U725" s="519"/>
      <c r="V725" s="519"/>
      <c r="W725" s="519"/>
      <c r="X725" s="519"/>
      <c r="Y725" s="519"/>
      <c r="Z725" s="519"/>
      <c r="AA725" s="519"/>
      <c r="AB725" s="519"/>
      <c r="AC725" s="519"/>
      <c r="AD725" s="519"/>
      <c r="AE725" s="519"/>
      <c r="AF725" s="519"/>
      <c r="AG725" s="519"/>
      <c r="AH725" s="519"/>
      <c r="AI725" s="519"/>
      <c r="AJ725" s="519"/>
      <c r="AK725" s="519"/>
      <c r="AL725" s="519"/>
      <c r="AM725" s="519"/>
      <c r="AN725" s="519">
        <f t="shared" si="531"/>
        <v>0</v>
      </c>
      <c r="AO725" s="514">
        <f t="shared" si="541"/>
        <v>0</v>
      </c>
      <c r="AP725" s="515">
        <f t="shared" si="542"/>
        <v>0</v>
      </c>
      <c r="AQ725" s="516">
        <f t="shared" si="543"/>
        <v>0</v>
      </c>
      <c r="AR725" s="516">
        <f t="shared" si="544"/>
        <v>0</v>
      </c>
      <c r="AS725" s="514">
        <f t="shared" si="545"/>
        <v>0</v>
      </c>
      <c r="AT725" s="516">
        <f t="shared" si="546"/>
        <v>0</v>
      </c>
      <c r="AU725" s="516">
        <f t="shared" si="547"/>
        <v>0</v>
      </c>
      <c r="AV725" s="516">
        <f t="shared" si="548"/>
        <v>0</v>
      </c>
      <c r="AW725" s="516">
        <f t="shared" si="549"/>
        <v>0</v>
      </c>
      <c r="AX725" s="516">
        <f t="shared" si="550"/>
        <v>0</v>
      </c>
      <c r="AY725" s="516">
        <f t="shared" si="551"/>
        <v>0</v>
      </c>
      <c r="AZ725" s="516">
        <f t="shared" si="552"/>
        <v>0</v>
      </c>
    </row>
    <row r="726" spans="1:52">
      <c r="A726" s="522">
        <v>2</v>
      </c>
      <c r="B726" s="522">
        <v>7</v>
      </c>
      <c r="C726" s="522">
        <v>3</v>
      </c>
      <c r="D726" s="522">
        <v>739</v>
      </c>
      <c r="E726" s="522">
        <v>3</v>
      </c>
      <c r="F726" s="522"/>
      <c r="G726" s="521" t="s">
        <v>599</v>
      </c>
      <c r="H726" s="519"/>
      <c r="I726" s="519"/>
      <c r="J726" s="519"/>
      <c r="K726" s="519"/>
      <c r="L726" s="519"/>
      <c r="M726" s="519"/>
      <c r="N726" s="519"/>
      <c r="O726" s="519"/>
      <c r="P726" s="519"/>
      <c r="Q726" s="519"/>
      <c r="R726" s="519"/>
      <c r="S726" s="519"/>
      <c r="T726" s="519"/>
      <c r="U726" s="519"/>
      <c r="V726" s="519"/>
      <c r="W726" s="519"/>
      <c r="X726" s="519"/>
      <c r="Y726" s="519"/>
      <c r="Z726" s="519"/>
      <c r="AA726" s="519"/>
      <c r="AB726" s="519"/>
      <c r="AC726" s="519"/>
      <c r="AD726" s="519"/>
      <c r="AE726" s="519"/>
      <c r="AF726" s="519"/>
      <c r="AG726" s="519"/>
      <c r="AH726" s="519"/>
      <c r="AI726" s="519"/>
      <c r="AJ726" s="519"/>
      <c r="AK726" s="519"/>
      <c r="AL726" s="519"/>
      <c r="AM726" s="519"/>
      <c r="AN726" s="519">
        <f t="shared" si="531"/>
        <v>0</v>
      </c>
      <c r="AO726" s="514">
        <f t="shared" si="541"/>
        <v>0</v>
      </c>
      <c r="AP726" s="515">
        <f t="shared" si="542"/>
        <v>0</v>
      </c>
      <c r="AQ726" s="516">
        <f t="shared" si="543"/>
        <v>0</v>
      </c>
      <c r="AR726" s="516">
        <f t="shared" si="544"/>
        <v>0</v>
      </c>
      <c r="AS726" s="514">
        <f t="shared" si="545"/>
        <v>0</v>
      </c>
      <c r="AT726" s="516">
        <f t="shared" si="546"/>
        <v>0</v>
      </c>
      <c r="AU726" s="516">
        <f t="shared" si="547"/>
        <v>0</v>
      </c>
      <c r="AV726" s="516">
        <f t="shared" si="548"/>
        <v>0</v>
      </c>
      <c r="AW726" s="516">
        <f t="shared" si="549"/>
        <v>0</v>
      </c>
      <c r="AX726" s="516">
        <f t="shared" si="550"/>
        <v>0</v>
      </c>
      <c r="AY726" s="516">
        <f t="shared" si="551"/>
        <v>0</v>
      </c>
      <c r="AZ726" s="516">
        <f t="shared" si="552"/>
        <v>0</v>
      </c>
    </row>
    <row r="727" spans="1:52">
      <c r="A727" s="522">
        <v>2</v>
      </c>
      <c r="B727" s="522">
        <v>7</v>
      </c>
      <c r="C727" s="522">
        <v>4</v>
      </c>
      <c r="D727" s="522"/>
      <c r="E727" s="522"/>
      <c r="F727" s="522"/>
      <c r="G727" s="524" t="s">
        <v>600</v>
      </c>
      <c r="H727" s="517">
        <f>+H728+H730</f>
        <v>0</v>
      </c>
      <c r="I727" s="517">
        <f t="shared" ref="I727:AL727" si="560">+I728+I730</f>
        <v>0</v>
      </c>
      <c r="J727" s="517">
        <f t="shared" si="560"/>
        <v>0</v>
      </c>
      <c r="K727" s="517">
        <f t="shared" si="560"/>
        <v>0</v>
      </c>
      <c r="L727" s="517"/>
      <c r="M727" s="517">
        <f t="shared" ref="M727:AJ727" si="561">+M728+M730</f>
        <v>0</v>
      </c>
      <c r="N727" s="517">
        <f t="shared" si="561"/>
        <v>0</v>
      </c>
      <c r="O727" s="517">
        <f t="shared" si="561"/>
        <v>0</v>
      </c>
      <c r="P727" s="517">
        <f t="shared" si="561"/>
        <v>0</v>
      </c>
      <c r="Q727" s="517">
        <f t="shared" si="561"/>
        <v>0</v>
      </c>
      <c r="R727" s="517">
        <f t="shared" si="561"/>
        <v>0</v>
      </c>
      <c r="S727" s="517">
        <f t="shared" si="561"/>
        <v>0</v>
      </c>
      <c r="T727" s="517">
        <f t="shared" si="561"/>
        <v>0</v>
      </c>
      <c r="U727" s="517">
        <f t="shared" si="561"/>
        <v>0</v>
      </c>
      <c r="V727" s="517">
        <f t="shared" si="561"/>
        <v>0</v>
      </c>
      <c r="W727" s="517">
        <f t="shared" si="561"/>
        <v>0</v>
      </c>
      <c r="X727" s="517">
        <f t="shared" si="561"/>
        <v>0</v>
      </c>
      <c r="Y727" s="517">
        <f t="shared" si="561"/>
        <v>0</v>
      </c>
      <c r="Z727" s="517">
        <f t="shared" si="561"/>
        <v>0</v>
      </c>
      <c r="AA727" s="517">
        <f t="shared" si="561"/>
        <v>0</v>
      </c>
      <c r="AB727" s="517">
        <f t="shared" si="561"/>
        <v>0</v>
      </c>
      <c r="AC727" s="517">
        <f t="shared" si="561"/>
        <v>0</v>
      </c>
      <c r="AD727" s="517">
        <f t="shared" si="561"/>
        <v>0</v>
      </c>
      <c r="AE727" s="517">
        <f t="shared" si="561"/>
        <v>0</v>
      </c>
      <c r="AF727" s="517">
        <f t="shared" si="561"/>
        <v>0</v>
      </c>
      <c r="AG727" s="517">
        <f t="shared" si="561"/>
        <v>0</v>
      </c>
      <c r="AH727" s="517">
        <f t="shared" si="561"/>
        <v>0</v>
      </c>
      <c r="AI727" s="517">
        <f t="shared" si="561"/>
        <v>0</v>
      </c>
      <c r="AJ727" s="517">
        <f t="shared" si="561"/>
        <v>0</v>
      </c>
      <c r="AK727" s="517">
        <f t="shared" si="560"/>
        <v>0</v>
      </c>
      <c r="AL727" s="517">
        <f t="shared" si="560"/>
        <v>0</v>
      </c>
      <c r="AM727" s="517">
        <v>0</v>
      </c>
      <c r="AN727" s="517">
        <f t="shared" si="531"/>
        <v>0</v>
      </c>
      <c r="AO727" s="514">
        <f t="shared" si="541"/>
        <v>0</v>
      </c>
      <c r="AP727" s="515">
        <f t="shared" si="542"/>
        <v>0</v>
      </c>
      <c r="AQ727" s="516">
        <f t="shared" si="543"/>
        <v>0</v>
      </c>
      <c r="AR727" s="516">
        <f t="shared" si="544"/>
        <v>0</v>
      </c>
      <c r="AS727" s="514">
        <f t="shared" si="545"/>
        <v>0</v>
      </c>
      <c r="AT727" s="516">
        <f t="shared" si="546"/>
        <v>0</v>
      </c>
      <c r="AU727" s="516">
        <f t="shared" si="547"/>
        <v>0</v>
      </c>
      <c r="AV727" s="516">
        <f t="shared" si="548"/>
        <v>0</v>
      </c>
      <c r="AW727" s="516">
        <f t="shared" si="549"/>
        <v>0</v>
      </c>
      <c r="AX727" s="516">
        <f t="shared" si="550"/>
        <v>0</v>
      </c>
      <c r="AY727" s="516">
        <f t="shared" si="551"/>
        <v>0</v>
      </c>
      <c r="AZ727" s="516">
        <f t="shared" si="552"/>
        <v>0</v>
      </c>
    </row>
    <row r="728" spans="1:52">
      <c r="A728" s="522">
        <v>2</v>
      </c>
      <c r="B728" s="522">
        <v>7</v>
      </c>
      <c r="C728" s="522">
        <v>4</v>
      </c>
      <c r="D728" s="522">
        <v>744</v>
      </c>
      <c r="E728" s="522"/>
      <c r="F728" s="522"/>
      <c r="G728" s="524" t="s">
        <v>601</v>
      </c>
      <c r="H728" s="518">
        <f>+H729</f>
        <v>0</v>
      </c>
      <c r="I728" s="518">
        <f t="shared" ref="I728:AL728" si="562">+I729</f>
        <v>0</v>
      </c>
      <c r="J728" s="518">
        <f t="shared" si="562"/>
        <v>0</v>
      </c>
      <c r="K728" s="518">
        <f t="shared" si="562"/>
        <v>0</v>
      </c>
      <c r="L728" s="518"/>
      <c r="M728" s="518">
        <f t="shared" si="562"/>
        <v>0</v>
      </c>
      <c r="N728" s="518">
        <f t="shared" si="562"/>
        <v>0</v>
      </c>
      <c r="O728" s="518">
        <f t="shared" si="562"/>
        <v>0</v>
      </c>
      <c r="P728" s="518">
        <f t="shared" si="562"/>
        <v>0</v>
      </c>
      <c r="Q728" s="518">
        <f t="shared" si="562"/>
        <v>0</v>
      </c>
      <c r="R728" s="518">
        <f t="shared" si="562"/>
        <v>0</v>
      </c>
      <c r="S728" s="518">
        <f t="shared" si="562"/>
        <v>0</v>
      </c>
      <c r="T728" s="518">
        <f t="shared" si="562"/>
        <v>0</v>
      </c>
      <c r="U728" s="518">
        <f t="shared" si="562"/>
        <v>0</v>
      </c>
      <c r="V728" s="518">
        <f t="shared" si="562"/>
        <v>0</v>
      </c>
      <c r="W728" s="518">
        <f t="shared" si="562"/>
        <v>0</v>
      </c>
      <c r="X728" s="518">
        <f t="shared" si="562"/>
        <v>0</v>
      </c>
      <c r="Y728" s="518">
        <f t="shared" si="562"/>
        <v>0</v>
      </c>
      <c r="Z728" s="518">
        <f t="shared" si="562"/>
        <v>0</v>
      </c>
      <c r="AA728" s="518">
        <f t="shared" si="562"/>
        <v>0</v>
      </c>
      <c r="AB728" s="518">
        <f t="shared" si="562"/>
        <v>0</v>
      </c>
      <c r="AC728" s="518">
        <f t="shared" si="562"/>
        <v>0</v>
      </c>
      <c r="AD728" s="518">
        <f t="shared" si="562"/>
        <v>0</v>
      </c>
      <c r="AE728" s="518">
        <f t="shared" si="562"/>
        <v>0</v>
      </c>
      <c r="AF728" s="518">
        <f t="shared" si="562"/>
        <v>0</v>
      </c>
      <c r="AG728" s="518">
        <f t="shared" si="562"/>
        <v>0</v>
      </c>
      <c r="AH728" s="518">
        <f t="shared" si="562"/>
        <v>0</v>
      </c>
      <c r="AI728" s="518">
        <f t="shared" si="562"/>
        <v>0</v>
      </c>
      <c r="AJ728" s="518">
        <f t="shared" si="562"/>
        <v>0</v>
      </c>
      <c r="AK728" s="518">
        <f t="shared" si="562"/>
        <v>0</v>
      </c>
      <c r="AL728" s="518">
        <f t="shared" si="562"/>
        <v>0</v>
      </c>
      <c r="AM728" s="518">
        <v>0</v>
      </c>
      <c r="AN728" s="518">
        <f t="shared" si="531"/>
        <v>0</v>
      </c>
      <c r="AO728" s="514">
        <f t="shared" si="541"/>
        <v>0</v>
      </c>
      <c r="AP728" s="515">
        <f t="shared" si="542"/>
        <v>0</v>
      </c>
      <c r="AQ728" s="516">
        <f t="shared" si="543"/>
        <v>0</v>
      </c>
      <c r="AR728" s="516">
        <f t="shared" si="544"/>
        <v>0</v>
      </c>
      <c r="AS728" s="514">
        <f t="shared" si="545"/>
        <v>0</v>
      </c>
      <c r="AT728" s="516">
        <f t="shared" si="546"/>
        <v>0</v>
      </c>
      <c r="AU728" s="516">
        <f t="shared" si="547"/>
        <v>0</v>
      </c>
      <c r="AV728" s="516">
        <f t="shared" si="548"/>
        <v>0</v>
      </c>
      <c r="AW728" s="516">
        <f t="shared" si="549"/>
        <v>0</v>
      </c>
      <c r="AX728" s="516">
        <f t="shared" si="550"/>
        <v>0</v>
      </c>
      <c r="AY728" s="516">
        <f t="shared" si="551"/>
        <v>0</v>
      </c>
      <c r="AZ728" s="516">
        <f t="shared" si="552"/>
        <v>0</v>
      </c>
    </row>
    <row r="729" spans="1:52">
      <c r="A729" s="522">
        <v>2</v>
      </c>
      <c r="B729" s="522">
        <v>7</v>
      </c>
      <c r="C729" s="522">
        <v>4</v>
      </c>
      <c r="D729" s="522">
        <v>744</v>
      </c>
      <c r="E729" s="522">
        <v>1</v>
      </c>
      <c r="F729" s="522"/>
      <c r="G729" s="521" t="s">
        <v>602</v>
      </c>
      <c r="H729" s="519"/>
      <c r="I729" s="519"/>
      <c r="J729" s="519"/>
      <c r="K729" s="519"/>
      <c r="L729" s="519"/>
      <c r="M729" s="519"/>
      <c r="N729" s="519"/>
      <c r="O729" s="519"/>
      <c r="P729" s="519"/>
      <c r="Q729" s="519"/>
      <c r="R729" s="519"/>
      <c r="S729" s="519"/>
      <c r="T729" s="519"/>
      <c r="U729" s="519"/>
      <c r="V729" s="519"/>
      <c r="W729" s="519"/>
      <c r="X729" s="519"/>
      <c r="Y729" s="519"/>
      <c r="Z729" s="519"/>
      <c r="AA729" s="519"/>
      <c r="AB729" s="519"/>
      <c r="AC729" s="519"/>
      <c r="AD729" s="519"/>
      <c r="AE729" s="519"/>
      <c r="AF729" s="519"/>
      <c r="AG729" s="519"/>
      <c r="AH729" s="519"/>
      <c r="AI729" s="519"/>
      <c r="AJ729" s="519"/>
      <c r="AK729" s="519"/>
      <c r="AL729" s="519"/>
      <c r="AM729" s="519"/>
      <c r="AN729" s="519">
        <f t="shared" si="531"/>
        <v>0</v>
      </c>
      <c r="AO729" s="514">
        <f t="shared" si="541"/>
        <v>0</v>
      </c>
      <c r="AP729" s="515">
        <f t="shared" si="542"/>
        <v>0</v>
      </c>
      <c r="AQ729" s="516">
        <f t="shared" si="543"/>
        <v>0</v>
      </c>
      <c r="AR729" s="516">
        <f t="shared" si="544"/>
        <v>0</v>
      </c>
      <c r="AS729" s="514">
        <f t="shared" si="545"/>
        <v>0</v>
      </c>
      <c r="AT729" s="516">
        <f t="shared" si="546"/>
        <v>0</v>
      </c>
      <c r="AU729" s="516">
        <f t="shared" si="547"/>
        <v>0</v>
      </c>
      <c r="AV729" s="516">
        <f t="shared" si="548"/>
        <v>0</v>
      </c>
      <c r="AW729" s="516">
        <f t="shared" si="549"/>
        <v>0</v>
      </c>
      <c r="AX729" s="516">
        <f t="shared" si="550"/>
        <v>0</v>
      </c>
      <c r="AY729" s="516">
        <f t="shared" si="551"/>
        <v>0</v>
      </c>
      <c r="AZ729" s="516">
        <f t="shared" si="552"/>
        <v>0</v>
      </c>
    </row>
    <row r="730" spans="1:52">
      <c r="A730" s="522">
        <v>2</v>
      </c>
      <c r="B730" s="522">
        <v>7</v>
      </c>
      <c r="C730" s="522">
        <v>4</v>
      </c>
      <c r="D730" s="522">
        <v>745</v>
      </c>
      <c r="E730" s="522"/>
      <c r="F730" s="522"/>
      <c r="G730" s="524" t="s">
        <v>603</v>
      </c>
      <c r="H730" s="518">
        <f>SUM(H731:H734)</f>
        <v>0</v>
      </c>
      <c r="I730" s="518">
        <f t="shared" ref="I730:AL730" si="563">SUM(I731:I734)</f>
        <v>0</v>
      </c>
      <c r="J730" s="518">
        <f t="shared" si="563"/>
        <v>0</v>
      </c>
      <c r="K730" s="518">
        <f t="shared" si="563"/>
        <v>0</v>
      </c>
      <c r="L730" s="518"/>
      <c r="M730" s="518">
        <f t="shared" ref="M730:AJ730" si="564">SUM(M731:M734)</f>
        <v>0</v>
      </c>
      <c r="N730" s="518">
        <f t="shared" si="564"/>
        <v>0</v>
      </c>
      <c r="O730" s="518">
        <f t="shared" si="564"/>
        <v>0</v>
      </c>
      <c r="P730" s="518">
        <f t="shared" si="564"/>
        <v>0</v>
      </c>
      <c r="Q730" s="518">
        <f t="shared" si="564"/>
        <v>0</v>
      </c>
      <c r="R730" s="518">
        <f t="shared" si="564"/>
        <v>0</v>
      </c>
      <c r="S730" s="518">
        <f t="shared" si="564"/>
        <v>0</v>
      </c>
      <c r="T730" s="518">
        <f t="shared" si="564"/>
        <v>0</v>
      </c>
      <c r="U730" s="518">
        <f t="shared" si="564"/>
        <v>0</v>
      </c>
      <c r="V730" s="518">
        <f t="shared" si="564"/>
        <v>0</v>
      </c>
      <c r="W730" s="518">
        <f t="shared" si="564"/>
        <v>0</v>
      </c>
      <c r="X730" s="518">
        <f t="shared" si="564"/>
        <v>0</v>
      </c>
      <c r="Y730" s="518">
        <f t="shared" si="564"/>
        <v>0</v>
      </c>
      <c r="Z730" s="518">
        <f t="shared" si="564"/>
        <v>0</v>
      </c>
      <c r="AA730" s="518">
        <f t="shared" si="564"/>
        <v>0</v>
      </c>
      <c r="AB730" s="518">
        <f t="shared" si="564"/>
        <v>0</v>
      </c>
      <c r="AC730" s="518">
        <f t="shared" si="564"/>
        <v>0</v>
      </c>
      <c r="AD730" s="518">
        <f t="shared" si="564"/>
        <v>0</v>
      </c>
      <c r="AE730" s="518">
        <f t="shared" si="564"/>
        <v>0</v>
      </c>
      <c r="AF730" s="518">
        <f t="shared" si="564"/>
        <v>0</v>
      </c>
      <c r="AG730" s="518">
        <f t="shared" si="564"/>
        <v>0</v>
      </c>
      <c r="AH730" s="518">
        <f t="shared" si="564"/>
        <v>0</v>
      </c>
      <c r="AI730" s="518">
        <f t="shared" si="564"/>
        <v>0</v>
      </c>
      <c r="AJ730" s="518">
        <f t="shared" si="564"/>
        <v>0</v>
      </c>
      <c r="AK730" s="518">
        <f t="shared" si="563"/>
        <v>0</v>
      </c>
      <c r="AL730" s="518">
        <f t="shared" si="563"/>
        <v>0</v>
      </c>
      <c r="AM730" s="518">
        <v>0</v>
      </c>
      <c r="AN730" s="518">
        <f t="shared" si="531"/>
        <v>0</v>
      </c>
      <c r="AO730" s="514">
        <f t="shared" si="541"/>
        <v>0</v>
      </c>
      <c r="AP730" s="515">
        <f t="shared" si="542"/>
        <v>0</v>
      </c>
      <c r="AQ730" s="516">
        <f t="shared" si="543"/>
        <v>0</v>
      </c>
      <c r="AR730" s="516">
        <f t="shared" si="544"/>
        <v>0</v>
      </c>
      <c r="AS730" s="514">
        <f t="shared" si="545"/>
        <v>0</v>
      </c>
      <c r="AT730" s="516">
        <f t="shared" si="546"/>
        <v>0</v>
      </c>
      <c r="AU730" s="516">
        <f t="shared" si="547"/>
        <v>0</v>
      </c>
      <c r="AV730" s="516">
        <f t="shared" si="548"/>
        <v>0</v>
      </c>
      <c r="AW730" s="516">
        <f t="shared" si="549"/>
        <v>0</v>
      </c>
      <c r="AX730" s="516">
        <f t="shared" si="550"/>
        <v>0</v>
      </c>
      <c r="AY730" s="516">
        <f t="shared" si="551"/>
        <v>0</v>
      </c>
      <c r="AZ730" s="516">
        <f t="shared" si="552"/>
        <v>0</v>
      </c>
    </row>
    <row r="731" spans="1:52">
      <c r="A731" s="522">
        <v>2</v>
      </c>
      <c r="B731" s="522">
        <v>7</v>
      </c>
      <c r="C731" s="522">
        <v>4</v>
      </c>
      <c r="D731" s="522">
        <v>745</v>
      </c>
      <c r="E731" s="522">
        <v>1</v>
      </c>
      <c r="F731" s="522"/>
      <c r="G731" s="521" t="s">
        <v>604</v>
      </c>
      <c r="H731" s="519"/>
      <c r="I731" s="519"/>
      <c r="J731" s="519"/>
      <c r="K731" s="519"/>
      <c r="L731" s="519"/>
      <c r="M731" s="519"/>
      <c r="N731" s="519"/>
      <c r="O731" s="519"/>
      <c r="P731" s="519"/>
      <c r="Q731" s="519"/>
      <c r="R731" s="519"/>
      <c r="S731" s="519"/>
      <c r="T731" s="519"/>
      <c r="U731" s="519"/>
      <c r="V731" s="519"/>
      <c r="W731" s="519"/>
      <c r="X731" s="519"/>
      <c r="Y731" s="519"/>
      <c r="Z731" s="519"/>
      <c r="AA731" s="519"/>
      <c r="AB731" s="519"/>
      <c r="AC731" s="519"/>
      <c r="AD731" s="519"/>
      <c r="AE731" s="519"/>
      <c r="AF731" s="519"/>
      <c r="AG731" s="519"/>
      <c r="AH731" s="519"/>
      <c r="AI731" s="519"/>
      <c r="AJ731" s="519"/>
      <c r="AK731" s="519"/>
      <c r="AL731" s="519"/>
      <c r="AM731" s="519"/>
      <c r="AN731" s="519">
        <f t="shared" si="531"/>
        <v>0</v>
      </c>
      <c r="AO731" s="514">
        <f t="shared" si="541"/>
        <v>0</v>
      </c>
      <c r="AP731" s="515">
        <f t="shared" si="542"/>
        <v>0</v>
      </c>
      <c r="AQ731" s="516">
        <f t="shared" si="543"/>
        <v>0</v>
      </c>
      <c r="AR731" s="516">
        <f t="shared" si="544"/>
        <v>0</v>
      </c>
      <c r="AS731" s="514">
        <f t="shared" si="545"/>
        <v>0</v>
      </c>
      <c r="AT731" s="516">
        <f t="shared" si="546"/>
        <v>0</v>
      </c>
      <c r="AU731" s="516">
        <f t="shared" si="547"/>
        <v>0</v>
      </c>
      <c r="AV731" s="516">
        <f t="shared" si="548"/>
        <v>0</v>
      </c>
      <c r="AW731" s="516">
        <f t="shared" si="549"/>
        <v>0</v>
      </c>
      <c r="AX731" s="516">
        <f t="shared" si="550"/>
        <v>0</v>
      </c>
      <c r="AY731" s="516">
        <f t="shared" si="551"/>
        <v>0</v>
      </c>
      <c r="AZ731" s="516">
        <f t="shared" si="552"/>
        <v>0</v>
      </c>
    </row>
    <row r="732" spans="1:52">
      <c r="A732" s="522">
        <v>2</v>
      </c>
      <c r="B732" s="522">
        <v>7</v>
      </c>
      <c r="C732" s="522">
        <v>4</v>
      </c>
      <c r="D732" s="522">
        <v>745</v>
      </c>
      <c r="E732" s="522">
        <v>2</v>
      </c>
      <c r="F732" s="522"/>
      <c r="G732" s="521" t="s">
        <v>605</v>
      </c>
      <c r="H732" s="519"/>
      <c r="I732" s="519"/>
      <c r="J732" s="519"/>
      <c r="K732" s="519"/>
      <c r="L732" s="519"/>
      <c r="M732" s="519"/>
      <c r="N732" s="519"/>
      <c r="O732" s="519"/>
      <c r="P732" s="519"/>
      <c r="Q732" s="519"/>
      <c r="R732" s="519"/>
      <c r="S732" s="519"/>
      <c r="T732" s="519"/>
      <c r="U732" s="519"/>
      <c r="V732" s="519"/>
      <c r="W732" s="519"/>
      <c r="X732" s="519"/>
      <c r="Y732" s="519"/>
      <c r="Z732" s="519"/>
      <c r="AA732" s="519"/>
      <c r="AB732" s="519"/>
      <c r="AC732" s="519"/>
      <c r="AD732" s="519"/>
      <c r="AE732" s="519"/>
      <c r="AF732" s="519"/>
      <c r="AG732" s="519"/>
      <c r="AH732" s="519"/>
      <c r="AI732" s="519"/>
      <c r="AJ732" s="519"/>
      <c r="AK732" s="519"/>
      <c r="AL732" s="519"/>
      <c r="AM732" s="519"/>
      <c r="AN732" s="519">
        <f t="shared" si="531"/>
        <v>0</v>
      </c>
      <c r="AO732" s="514">
        <f t="shared" si="541"/>
        <v>0</v>
      </c>
      <c r="AP732" s="515">
        <f t="shared" si="542"/>
        <v>0</v>
      </c>
      <c r="AQ732" s="516">
        <f t="shared" si="543"/>
        <v>0</v>
      </c>
      <c r="AR732" s="516">
        <f t="shared" si="544"/>
        <v>0</v>
      </c>
      <c r="AS732" s="514">
        <f t="shared" si="545"/>
        <v>0</v>
      </c>
      <c r="AT732" s="516">
        <f t="shared" si="546"/>
        <v>0</v>
      </c>
      <c r="AU732" s="516">
        <f t="shared" si="547"/>
        <v>0</v>
      </c>
      <c r="AV732" s="516">
        <f t="shared" si="548"/>
        <v>0</v>
      </c>
      <c r="AW732" s="516">
        <f t="shared" si="549"/>
        <v>0</v>
      </c>
      <c r="AX732" s="516">
        <f t="shared" si="550"/>
        <v>0</v>
      </c>
      <c r="AY732" s="516">
        <f t="shared" si="551"/>
        <v>0</v>
      </c>
      <c r="AZ732" s="516">
        <f t="shared" si="552"/>
        <v>0</v>
      </c>
    </row>
    <row r="733" spans="1:52">
      <c r="A733" s="522">
        <v>2</v>
      </c>
      <c r="B733" s="522">
        <v>7</v>
      </c>
      <c r="C733" s="522">
        <v>4</v>
      </c>
      <c r="D733" s="522">
        <v>745</v>
      </c>
      <c r="E733" s="522">
        <v>3</v>
      </c>
      <c r="F733" s="522"/>
      <c r="G733" s="521" t="s">
        <v>606</v>
      </c>
      <c r="H733" s="519"/>
      <c r="I733" s="519"/>
      <c r="J733" s="519"/>
      <c r="K733" s="519"/>
      <c r="L733" s="519"/>
      <c r="M733" s="519"/>
      <c r="N733" s="519"/>
      <c r="O733" s="519"/>
      <c r="P733" s="519"/>
      <c r="Q733" s="519"/>
      <c r="R733" s="519"/>
      <c r="S733" s="519"/>
      <c r="T733" s="519"/>
      <c r="U733" s="519"/>
      <c r="V733" s="519"/>
      <c r="W733" s="519"/>
      <c r="X733" s="519"/>
      <c r="Y733" s="519"/>
      <c r="Z733" s="519"/>
      <c r="AA733" s="519"/>
      <c r="AB733" s="519"/>
      <c r="AC733" s="519"/>
      <c r="AD733" s="519"/>
      <c r="AE733" s="519"/>
      <c r="AF733" s="519"/>
      <c r="AG733" s="519"/>
      <c r="AH733" s="519"/>
      <c r="AI733" s="519"/>
      <c r="AJ733" s="519"/>
      <c r="AK733" s="519"/>
      <c r="AL733" s="519"/>
      <c r="AM733" s="519"/>
      <c r="AN733" s="519">
        <f t="shared" si="531"/>
        <v>0</v>
      </c>
      <c r="AO733" s="514">
        <f t="shared" si="541"/>
        <v>0</v>
      </c>
      <c r="AP733" s="515">
        <f t="shared" si="542"/>
        <v>0</v>
      </c>
      <c r="AQ733" s="516">
        <f t="shared" si="543"/>
        <v>0</v>
      </c>
      <c r="AR733" s="516">
        <f t="shared" si="544"/>
        <v>0</v>
      </c>
      <c r="AS733" s="514">
        <f t="shared" si="545"/>
        <v>0</v>
      </c>
      <c r="AT733" s="516">
        <f t="shared" si="546"/>
        <v>0</v>
      </c>
      <c r="AU733" s="516">
        <f t="shared" si="547"/>
        <v>0</v>
      </c>
      <c r="AV733" s="516">
        <f t="shared" si="548"/>
        <v>0</v>
      </c>
      <c r="AW733" s="516">
        <f t="shared" si="549"/>
        <v>0</v>
      </c>
      <c r="AX733" s="516">
        <f t="shared" si="550"/>
        <v>0</v>
      </c>
      <c r="AY733" s="516">
        <f t="shared" si="551"/>
        <v>0</v>
      </c>
      <c r="AZ733" s="516">
        <f t="shared" si="552"/>
        <v>0</v>
      </c>
    </row>
    <row r="734" spans="1:52">
      <c r="A734" s="522">
        <v>2</v>
      </c>
      <c r="B734" s="522">
        <v>7</v>
      </c>
      <c r="C734" s="522">
        <v>4</v>
      </c>
      <c r="D734" s="522">
        <v>745</v>
      </c>
      <c r="E734" s="522">
        <v>4</v>
      </c>
      <c r="F734" s="522"/>
      <c r="G734" s="521" t="s">
        <v>607</v>
      </c>
      <c r="H734" s="519"/>
      <c r="I734" s="519"/>
      <c r="J734" s="519"/>
      <c r="K734" s="519"/>
      <c r="L734" s="519"/>
      <c r="M734" s="519"/>
      <c r="N734" s="519"/>
      <c r="O734" s="519"/>
      <c r="P734" s="519"/>
      <c r="Q734" s="519"/>
      <c r="R734" s="519"/>
      <c r="S734" s="519"/>
      <c r="T734" s="519"/>
      <c r="U734" s="519"/>
      <c r="V734" s="519"/>
      <c r="W734" s="519"/>
      <c r="X734" s="519"/>
      <c r="Y734" s="519"/>
      <c r="Z734" s="519"/>
      <c r="AA734" s="519"/>
      <c r="AB734" s="519"/>
      <c r="AC734" s="519"/>
      <c r="AD734" s="519"/>
      <c r="AE734" s="519"/>
      <c r="AF734" s="519"/>
      <c r="AG734" s="519"/>
      <c r="AH734" s="519"/>
      <c r="AI734" s="519"/>
      <c r="AJ734" s="519"/>
      <c r="AK734" s="519"/>
      <c r="AL734" s="519"/>
      <c r="AM734" s="519"/>
      <c r="AN734" s="519">
        <f t="shared" si="531"/>
        <v>0</v>
      </c>
      <c r="AO734" s="514">
        <f t="shared" si="541"/>
        <v>0</v>
      </c>
      <c r="AP734" s="515">
        <f t="shared" si="542"/>
        <v>0</v>
      </c>
      <c r="AQ734" s="516">
        <f t="shared" si="543"/>
        <v>0</v>
      </c>
      <c r="AR734" s="516">
        <f t="shared" si="544"/>
        <v>0</v>
      </c>
      <c r="AS734" s="514">
        <f t="shared" si="545"/>
        <v>0</v>
      </c>
      <c r="AT734" s="516">
        <f t="shared" si="546"/>
        <v>0</v>
      </c>
      <c r="AU734" s="516">
        <f t="shared" si="547"/>
        <v>0</v>
      </c>
      <c r="AV734" s="516">
        <f t="shared" si="548"/>
        <v>0</v>
      </c>
      <c r="AW734" s="516">
        <f t="shared" si="549"/>
        <v>0</v>
      </c>
      <c r="AX734" s="516">
        <f t="shared" si="550"/>
        <v>0</v>
      </c>
      <c r="AY734" s="516">
        <f t="shared" si="551"/>
        <v>0</v>
      </c>
      <c r="AZ734" s="516">
        <f t="shared" si="552"/>
        <v>0</v>
      </c>
    </row>
    <row r="735" spans="1:52">
      <c r="A735" s="522">
        <v>2</v>
      </c>
      <c r="B735" s="522">
        <v>7</v>
      </c>
      <c r="C735" s="522">
        <v>5</v>
      </c>
      <c r="D735" s="522"/>
      <c r="E735" s="522"/>
      <c r="F735" s="522"/>
      <c r="G735" s="524" t="s">
        <v>608</v>
      </c>
      <c r="H735" s="517">
        <f>+H736+H743</f>
        <v>0</v>
      </c>
      <c r="I735" s="517">
        <f t="shared" ref="I735:AL735" si="565">+I736+I743</f>
        <v>0</v>
      </c>
      <c r="J735" s="517">
        <f t="shared" si="565"/>
        <v>0</v>
      </c>
      <c r="K735" s="517">
        <f t="shared" si="565"/>
        <v>0</v>
      </c>
      <c r="L735" s="517"/>
      <c r="M735" s="517">
        <f t="shared" ref="M735:AJ735" si="566">+M736+M743</f>
        <v>0</v>
      </c>
      <c r="N735" s="517">
        <f t="shared" si="566"/>
        <v>0</v>
      </c>
      <c r="O735" s="517">
        <f t="shared" si="566"/>
        <v>0</v>
      </c>
      <c r="P735" s="517">
        <f t="shared" si="566"/>
        <v>0</v>
      </c>
      <c r="Q735" s="517">
        <f t="shared" si="566"/>
        <v>0</v>
      </c>
      <c r="R735" s="517">
        <f t="shared" si="566"/>
        <v>0</v>
      </c>
      <c r="S735" s="517">
        <f t="shared" si="566"/>
        <v>0</v>
      </c>
      <c r="T735" s="517">
        <f t="shared" si="566"/>
        <v>0</v>
      </c>
      <c r="U735" s="517">
        <f t="shared" si="566"/>
        <v>0</v>
      </c>
      <c r="V735" s="517">
        <f t="shared" si="566"/>
        <v>0</v>
      </c>
      <c r="W735" s="517">
        <f t="shared" si="566"/>
        <v>0</v>
      </c>
      <c r="X735" s="517">
        <f t="shared" si="566"/>
        <v>0</v>
      </c>
      <c r="Y735" s="517">
        <f t="shared" si="566"/>
        <v>0</v>
      </c>
      <c r="Z735" s="517">
        <f t="shared" si="566"/>
        <v>0</v>
      </c>
      <c r="AA735" s="517">
        <f t="shared" si="566"/>
        <v>0</v>
      </c>
      <c r="AB735" s="517">
        <f t="shared" si="566"/>
        <v>0</v>
      </c>
      <c r="AC735" s="517">
        <f t="shared" si="566"/>
        <v>0</v>
      </c>
      <c r="AD735" s="517">
        <f t="shared" si="566"/>
        <v>0</v>
      </c>
      <c r="AE735" s="517">
        <f t="shared" si="566"/>
        <v>0</v>
      </c>
      <c r="AF735" s="517">
        <f t="shared" si="566"/>
        <v>0</v>
      </c>
      <c r="AG735" s="517">
        <f t="shared" si="566"/>
        <v>0</v>
      </c>
      <c r="AH735" s="517">
        <f t="shared" si="566"/>
        <v>0</v>
      </c>
      <c r="AI735" s="517">
        <f t="shared" si="566"/>
        <v>0</v>
      </c>
      <c r="AJ735" s="517">
        <f t="shared" si="566"/>
        <v>0</v>
      </c>
      <c r="AK735" s="517">
        <f t="shared" si="565"/>
        <v>0</v>
      </c>
      <c r="AL735" s="517">
        <f t="shared" si="565"/>
        <v>0</v>
      </c>
      <c r="AM735" s="517">
        <v>0</v>
      </c>
      <c r="AN735" s="517">
        <f t="shared" si="531"/>
        <v>0</v>
      </c>
      <c r="AO735" s="514">
        <f t="shared" si="541"/>
        <v>0</v>
      </c>
      <c r="AP735" s="515">
        <f t="shared" si="542"/>
        <v>0</v>
      </c>
      <c r="AQ735" s="516">
        <f t="shared" si="543"/>
        <v>0</v>
      </c>
      <c r="AR735" s="516">
        <f t="shared" si="544"/>
        <v>0</v>
      </c>
      <c r="AS735" s="514">
        <f t="shared" si="545"/>
        <v>0</v>
      </c>
      <c r="AT735" s="516">
        <f t="shared" si="546"/>
        <v>0</v>
      </c>
      <c r="AU735" s="516">
        <f t="shared" si="547"/>
        <v>0</v>
      </c>
      <c r="AV735" s="516">
        <f t="shared" si="548"/>
        <v>0</v>
      </c>
      <c r="AW735" s="516">
        <f t="shared" si="549"/>
        <v>0</v>
      </c>
      <c r="AX735" s="516">
        <f t="shared" si="550"/>
        <v>0</v>
      </c>
      <c r="AY735" s="516">
        <f t="shared" si="551"/>
        <v>0</v>
      </c>
      <c r="AZ735" s="516">
        <f t="shared" si="552"/>
        <v>0</v>
      </c>
    </row>
    <row r="736" spans="1:52">
      <c r="A736" s="522">
        <v>2</v>
      </c>
      <c r="B736" s="522">
        <v>7</v>
      </c>
      <c r="C736" s="522">
        <v>5</v>
      </c>
      <c r="D736" s="522">
        <v>751</v>
      </c>
      <c r="E736" s="522"/>
      <c r="F736" s="522"/>
      <c r="G736" s="524" t="s">
        <v>609</v>
      </c>
      <c r="H736" s="518">
        <f>SUM(H737:H742)</f>
        <v>0</v>
      </c>
      <c r="I736" s="518">
        <f t="shared" ref="I736:AL736" si="567">SUM(I737:I742)</f>
        <v>0</v>
      </c>
      <c r="J736" s="518">
        <f t="shared" si="567"/>
        <v>0</v>
      </c>
      <c r="K736" s="518">
        <f t="shared" si="567"/>
        <v>0</v>
      </c>
      <c r="L736" s="518"/>
      <c r="M736" s="518">
        <f t="shared" ref="M736:U736" si="568">SUM(M737:M742)</f>
        <v>0</v>
      </c>
      <c r="N736" s="518">
        <f t="shared" si="568"/>
        <v>0</v>
      </c>
      <c r="O736" s="518">
        <f t="shared" si="568"/>
        <v>0</v>
      </c>
      <c r="P736" s="518">
        <f t="shared" si="568"/>
        <v>0</v>
      </c>
      <c r="Q736" s="518">
        <f t="shared" si="568"/>
        <v>0</v>
      </c>
      <c r="R736" s="518">
        <f t="shared" si="568"/>
        <v>0</v>
      </c>
      <c r="S736" s="518">
        <f t="shared" si="568"/>
        <v>0</v>
      </c>
      <c r="T736" s="518">
        <f t="shared" si="568"/>
        <v>0</v>
      </c>
      <c r="U736" s="518">
        <f t="shared" si="568"/>
        <v>0</v>
      </c>
      <c r="V736" s="518">
        <f>SUM(V737:V742)</f>
        <v>0</v>
      </c>
      <c r="W736" s="518">
        <f t="shared" ref="W736:AJ736" si="569">SUM(W737:W742)</f>
        <v>0</v>
      </c>
      <c r="X736" s="518">
        <f t="shared" si="569"/>
        <v>0</v>
      </c>
      <c r="Y736" s="518">
        <f t="shared" si="569"/>
        <v>0</v>
      </c>
      <c r="Z736" s="518">
        <f t="shared" si="569"/>
        <v>0</v>
      </c>
      <c r="AA736" s="518">
        <f t="shared" si="569"/>
        <v>0</v>
      </c>
      <c r="AB736" s="518">
        <f t="shared" si="569"/>
        <v>0</v>
      </c>
      <c r="AC736" s="518">
        <f t="shared" si="569"/>
        <v>0</v>
      </c>
      <c r="AD736" s="518">
        <f t="shared" si="569"/>
        <v>0</v>
      </c>
      <c r="AE736" s="518">
        <f t="shared" si="569"/>
        <v>0</v>
      </c>
      <c r="AF736" s="518">
        <f t="shared" si="569"/>
        <v>0</v>
      </c>
      <c r="AG736" s="518">
        <f t="shared" si="569"/>
        <v>0</v>
      </c>
      <c r="AH736" s="518">
        <f t="shared" si="569"/>
        <v>0</v>
      </c>
      <c r="AI736" s="518">
        <f t="shared" si="569"/>
        <v>0</v>
      </c>
      <c r="AJ736" s="518">
        <f t="shared" si="569"/>
        <v>0</v>
      </c>
      <c r="AK736" s="518">
        <f t="shared" si="567"/>
        <v>0</v>
      </c>
      <c r="AL736" s="518">
        <f t="shared" si="567"/>
        <v>0</v>
      </c>
      <c r="AM736" s="518">
        <v>0</v>
      </c>
      <c r="AN736" s="518">
        <f t="shared" ref="AN736:AN767" si="570">SUM(H736:AL736)</f>
        <v>0</v>
      </c>
      <c r="AO736" s="514">
        <f t="shared" si="541"/>
        <v>0</v>
      </c>
      <c r="AP736" s="515">
        <f t="shared" si="542"/>
        <v>0</v>
      </c>
      <c r="AQ736" s="516">
        <f t="shared" si="543"/>
        <v>0</v>
      </c>
      <c r="AR736" s="516">
        <f t="shared" si="544"/>
        <v>0</v>
      </c>
      <c r="AS736" s="514">
        <f t="shared" si="545"/>
        <v>0</v>
      </c>
      <c r="AT736" s="516">
        <f t="shared" si="546"/>
        <v>0</v>
      </c>
      <c r="AU736" s="516">
        <f t="shared" si="547"/>
        <v>0</v>
      </c>
      <c r="AV736" s="516">
        <f t="shared" si="548"/>
        <v>0</v>
      </c>
      <c r="AW736" s="516">
        <f t="shared" si="549"/>
        <v>0</v>
      </c>
      <c r="AX736" s="516">
        <f t="shared" si="550"/>
        <v>0</v>
      </c>
      <c r="AY736" s="516">
        <f t="shared" si="551"/>
        <v>0</v>
      </c>
      <c r="AZ736" s="516">
        <f t="shared" si="552"/>
        <v>0</v>
      </c>
    </row>
    <row r="737" spans="1:52">
      <c r="A737" s="522">
        <v>2</v>
      </c>
      <c r="B737" s="522">
        <v>7</v>
      </c>
      <c r="C737" s="522">
        <v>5</v>
      </c>
      <c r="D737" s="522">
        <v>751</v>
      </c>
      <c r="E737" s="522">
        <v>1</v>
      </c>
      <c r="F737" s="522"/>
      <c r="G737" s="521" t="s">
        <v>610</v>
      </c>
      <c r="H737" s="519"/>
      <c r="I737" s="519"/>
      <c r="J737" s="519"/>
      <c r="K737" s="519"/>
      <c r="L737" s="519"/>
      <c r="M737" s="519"/>
      <c r="N737" s="519"/>
      <c r="O737" s="519"/>
      <c r="P737" s="519"/>
      <c r="Q737" s="519"/>
      <c r="R737" s="519"/>
      <c r="S737" s="519"/>
      <c r="T737" s="519"/>
      <c r="U737" s="519"/>
      <c r="V737" s="519"/>
      <c r="W737" s="519"/>
      <c r="X737" s="519"/>
      <c r="Y737" s="519"/>
      <c r="Z737" s="519"/>
      <c r="AA737" s="519"/>
      <c r="AB737" s="519"/>
      <c r="AC737" s="519"/>
      <c r="AD737" s="519"/>
      <c r="AE737" s="519"/>
      <c r="AF737" s="519"/>
      <c r="AG737" s="519"/>
      <c r="AH737" s="519"/>
      <c r="AI737" s="519"/>
      <c r="AJ737" s="519"/>
      <c r="AK737" s="519"/>
      <c r="AL737" s="519"/>
      <c r="AM737" s="519"/>
      <c r="AN737" s="519">
        <f t="shared" si="570"/>
        <v>0</v>
      </c>
      <c r="AO737" s="514">
        <f t="shared" si="541"/>
        <v>0</v>
      </c>
      <c r="AP737" s="515">
        <f t="shared" si="542"/>
        <v>0</v>
      </c>
      <c r="AQ737" s="516">
        <f t="shared" si="543"/>
        <v>0</v>
      </c>
      <c r="AR737" s="516">
        <f t="shared" si="544"/>
        <v>0</v>
      </c>
      <c r="AS737" s="514">
        <f t="shared" si="545"/>
        <v>0</v>
      </c>
      <c r="AT737" s="516">
        <f t="shared" si="546"/>
        <v>0</v>
      </c>
      <c r="AU737" s="516">
        <f t="shared" si="547"/>
        <v>0</v>
      </c>
      <c r="AV737" s="516">
        <f t="shared" si="548"/>
        <v>0</v>
      </c>
      <c r="AW737" s="516">
        <f t="shared" si="549"/>
        <v>0</v>
      </c>
      <c r="AX737" s="516">
        <f t="shared" si="550"/>
        <v>0</v>
      </c>
      <c r="AY737" s="516">
        <f t="shared" si="551"/>
        <v>0</v>
      </c>
      <c r="AZ737" s="516">
        <f t="shared" si="552"/>
        <v>0</v>
      </c>
    </row>
    <row r="738" spans="1:52">
      <c r="A738" s="522">
        <v>2</v>
      </c>
      <c r="B738" s="522">
        <v>7</v>
      </c>
      <c r="C738" s="522">
        <v>5</v>
      </c>
      <c r="D738" s="522">
        <v>751</v>
      </c>
      <c r="E738" s="522">
        <v>2</v>
      </c>
      <c r="F738" s="522"/>
      <c r="G738" s="521" t="s">
        <v>611</v>
      </c>
      <c r="H738" s="519"/>
      <c r="I738" s="519"/>
      <c r="J738" s="519"/>
      <c r="K738" s="519"/>
      <c r="L738" s="519"/>
      <c r="M738" s="519"/>
      <c r="N738" s="519"/>
      <c r="O738" s="519"/>
      <c r="P738" s="519"/>
      <c r="Q738" s="519"/>
      <c r="R738" s="519"/>
      <c r="S738" s="519"/>
      <c r="T738" s="519"/>
      <c r="U738" s="519"/>
      <c r="V738" s="519"/>
      <c r="W738" s="519"/>
      <c r="X738" s="519"/>
      <c r="Y738" s="519"/>
      <c r="Z738" s="519"/>
      <c r="AA738" s="519"/>
      <c r="AB738" s="519"/>
      <c r="AC738" s="519"/>
      <c r="AD738" s="519"/>
      <c r="AE738" s="519"/>
      <c r="AF738" s="519"/>
      <c r="AG738" s="519"/>
      <c r="AH738" s="519"/>
      <c r="AI738" s="519"/>
      <c r="AJ738" s="519"/>
      <c r="AK738" s="519"/>
      <c r="AL738" s="519"/>
      <c r="AM738" s="519"/>
      <c r="AN738" s="519">
        <f t="shared" si="570"/>
        <v>0</v>
      </c>
      <c r="AO738" s="514">
        <f t="shared" si="541"/>
        <v>0</v>
      </c>
      <c r="AP738" s="515">
        <f t="shared" si="542"/>
        <v>0</v>
      </c>
      <c r="AQ738" s="516">
        <f t="shared" si="543"/>
        <v>0</v>
      </c>
      <c r="AR738" s="516">
        <f t="shared" si="544"/>
        <v>0</v>
      </c>
      <c r="AS738" s="514">
        <f t="shared" si="545"/>
        <v>0</v>
      </c>
      <c r="AT738" s="516">
        <f t="shared" si="546"/>
        <v>0</v>
      </c>
      <c r="AU738" s="516">
        <f t="shared" si="547"/>
        <v>0</v>
      </c>
      <c r="AV738" s="516">
        <f t="shared" si="548"/>
        <v>0</v>
      </c>
      <c r="AW738" s="516">
        <f t="shared" si="549"/>
        <v>0</v>
      </c>
      <c r="AX738" s="516">
        <f t="shared" si="550"/>
        <v>0</v>
      </c>
      <c r="AY738" s="516">
        <f t="shared" si="551"/>
        <v>0</v>
      </c>
      <c r="AZ738" s="516">
        <f t="shared" si="552"/>
        <v>0</v>
      </c>
    </row>
    <row r="739" spans="1:52">
      <c r="A739" s="522">
        <v>2</v>
      </c>
      <c r="B739" s="522">
        <v>7</v>
      </c>
      <c r="C739" s="522">
        <v>5</v>
      </c>
      <c r="D739" s="522">
        <v>751</v>
      </c>
      <c r="E739" s="522">
        <v>3</v>
      </c>
      <c r="F739" s="522"/>
      <c r="G739" s="521" t="s">
        <v>612</v>
      </c>
      <c r="H739" s="519"/>
      <c r="I739" s="519"/>
      <c r="J739" s="519"/>
      <c r="K739" s="519"/>
      <c r="L739" s="519"/>
      <c r="M739" s="519"/>
      <c r="N739" s="519"/>
      <c r="O739" s="519"/>
      <c r="P739" s="519"/>
      <c r="Q739" s="519"/>
      <c r="R739" s="519"/>
      <c r="S739" s="519"/>
      <c r="T739" s="519"/>
      <c r="U739" s="519"/>
      <c r="V739" s="519"/>
      <c r="W739" s="519"/>
      <c r="X739" s="519"/>
      <c r="Y739" s="519"/>
      <c r="Z739" s="519"/>
      <c r="AA739" s="519"/>
      <c r="AB739" s="519"/>
      <c r="AC739" s="519"/>
      <c r="AD739" s="519"/>
      <c r="AE739" s="519"/>
      <c r="AF739" s="519"/>
      <c r="AG739" s="519"/>
      <c r="AH739" s="519"/>
      <c r="AI739" s="519"/>
      <c r="AJ739" s="519"/>
      <c r="AK739" s="519"/>
      <c r="AL739" s="519"/>
      <c r="AM739" s="519"/>
      <c r="AN739" s="519">
        <f t="shared" si="570"/>
        <v>0</v>
      </c>
      <c r="AO739" s="514">
        <f t="shared" si="541"/>
        <v>0</v>
      </c>
      <c r="AP739" s="515">
        <f t="shared" si="542"/>
        <v>0</v>
      </c>
      <c r="AQ739" s="516">
        <f t="shared" si="543"/>
        <v>0</v>
      </c>
      <c r="AR739" s="516">
        <f t="shared" si="544"/>
        <v>0</v>
      </c>
      <c r="AS739" s="514">
        <f t="shared" si="545"/>
        <v>0</v>
      </c>
      <c r="AT739" s="516">
        <f t="shared" si="546"/>
        <v>0</v>
      </c>
      <c r="AU739" s="516">
        <f t="shared" si="547"/>
        <v>0</v>
      </c>
      <c r="AV739" s="516">
        <f t="shared" si="548"/>
        <v>0</v>
      </c>
      <c r="AW739" s="516">
        <f t="shared" si="549"/>
        <v>0</v>
      </c>
      <c r="AX739" s="516">
        <f t="shared" si="550"/>
        <v>0</v>
      </c>
      <c r="AY739" s="516">
        <f t="shared" si="551"/>
        <v>0</v>
      </c>
      <c r="AZ739" s="516">
        <f t="shared" si="552"/>
        <v>0</v>
      </c>
    </row>
    <row r="740" spans="1:52">
      <c r="A740" s="522">
        <v>2</v>
      </c>
      <c r="B740" s="522">
        <v>7</v>
      </c>
      <c r="C740" s="522">
        <v>5</v>
      </c>
      <c r="D740" s="522">
        <v>751</v>
      </c>
      <c r="E740" s="522">
        <v>4</v>
      </c>
      <c r="F740" s="522"/>
      <c r="G740" s="521" t="s">
        <v>613</v>
      </c>
      <c r="H740" s="519"/>
      <c r="I740" s="519"/>
      <c r="J740" s="519"/>
      <c r="K740" s="519"/>
      <c r="L740" s="519"/>
      <c r="M740" s="519"/>
      <c r="N740" s="519"/>
      <c r="O740" s="519"/>
      <c r="P740" s="519"/>
      <c r="Q740" s="519"/>
      <c r="R740" s="519"/>
      <c r="S740" s="519"/>
      <c r="T740" s="519"/>
      <c r="U740" s="519"/>
      <c r="V740" s="519"/>
      <c r="W740" s="519"/>
      <c r="X740" s="519"/>
      <c r="Y740" s="519"/>
      <c r="Z740" s="519"/>
      <c r="AA740" s="519"/>
      <c r="AB740" s="519"/>
      <c r="AC740" s="519"/>
      <c r="AD740" s="519"/>
      <c r="AE740" s="519"/>
      <c r="AF740" s="519"/>
      <c r="AG740" s="519"/>
      <c r="AH740" s="519"/>
      <c r="AI740" s="519"/>
      <c r="AJ740" s="519"/>
      <c r="AK740" s="519"/>
      <c r="AL740" s="519"/>
      <c r="AM740" s="519"/>
      <c r="AN740" s="519">
        <f t="shared" si="570"/>
        <v>0</v>
      </c>
      <c r="AO740" s="514">
        <f t="shared" si="541"/>
        <v>0</v>
      </c>
      <c r="AP740" s="515">
        <f t="shared" si="542"/>
        <v>0</v>
      </c>
      <c r="AQ740" s="516">
        <f t="shared" si="543"/>
        <v>0</v>
      </c>
      <c r="AR740" s="516">
        <f t="shared" si="544"/>
        <v>0</v>
      </c>
      <c r="AS740" s="514">
        <f t="shared" si="545"/>
        <v>0</v>
      </c>
      <c r="AT740" s="516">
        <f t="shared" si="546"/>
        <v>0</v>
      </c>
      <c r="AU740" s="516">
        <f t="shared" si="547"/>
        <v>0</v>
      </c>
      <c r="AV740" s="516">
        <f t="shared" si="548"/>
        <v>0</v>
      </c>
      <c r="AW740" s="516">
        <f t="shared" si="549"/>
        <v>0</v>
      </c>
      <c r="AX740" s="516">
        <f t="shared" si="550"/>
        <v>0</v>
      </c>
      <c r="AY740" s="516">
        <f t="shared" si="551"/>
        <v>0</v>
      </c>
      <c r="AZ740" s="516">
        <f t="shared" si="552"/>
        <v>0</v>
      </c>
    </row>
    <row r="741" spans="1:52">
      <c r="A741" s="522">
        <v>2</v>
      </c>
      <c r="B741" s="522">
        <v>7</v>
      </c>
      <c r="C741" s="522">
        <v>5</v>
      </c>
      <c r="D741" s="522">
        <v>751</v>
      </c>
      <c r="E741" s="522">
        <v>5</v>
      </c>
      <c r="F741" s="522"/>
      <c r="G741" s="521" t="s">
        <v>614</v>
      </c>
      <c r="H741" s="519"/>
      <c r="I741" s="519"/>
      <c r="J741" s="519"/>
      <c r="K741" s="519"/>
      <c r="L741" s="519"/>
      <c r="M741" s="519"/>
      <c r="N741" s="519"/>
      <c r="O741" s="519"/>
      <c r="P741" s="519"/>
      <c r="Q741" s="519"/>
      <c r="R741" s="519"/>
      <c r="S741" s="519"/>
      <c r="T741" s="519"/>
      <c r="U741" s="519"/>
      <c r="V741" s="519"/>
      <c r="W741" s="519"/>
      <c r="X741" s="519"/>
      <c r="Y741" s="519"/>
      <c r="Z741" s="519"/>
      <c r="AA741" s="519"/>
      <c r="AB741" s="519"/>
      <c r="AC741" s="519"/>
      <c r="AD741" s="519"/>
      <c r="AE741" s="519"/>
      <c r="AF741" s="519"/>
      <c r="AG741" s="519"/>
      <c r="AH741" s="519"/>
      <c r="AI741" s="519"/>
      <c r="AJ741" s="519"/>
      <c r="AK741" s="519"/>
      <c r="AL741" s="519"/>
      <c r="AM741" s="519"/>
      <c r="AN741" s="519">
        <f t="shared" si="570"/>
        <v>0</v>
      </c>
      <c r="AO741" s="514">
        <f t="shared" si="541"/>
        <v>0</v>
      </c>
      <c r="AP741" s="515">
        <f t="shared" si="542"/>
        <v>0</v>
      </c>
      <c r="AQ741" s="516">
        <f t="shared" si="543"/>
        <v>0</v>
      </c>
      <c r="AR741" s="516">
        <f t="shared" si="544"/>
        <v>0</v>
      </c>
      <c r="AS741" s="514">
        <f t="shared" si="545"/>
        <v>0</v>
      </c>
      <c r="AT741" s="516">
        <f t="shared" si="546"/>
        <v>0</v>
      </c>
      <c r="AU741" s="516">
        <f t="shared" si="547"/>
        <v>0</v>
      </c>
      <c r="AV741" s="516">
        <f t="shared" si="548"/>
        <v>0</v>
      </c>
      <c r="AW741" s="516">
        <f t="shared" si="549"/>
        <v>0</v>
      </c>
      <c r="AX741" s="516">
        <f t="shared" si="550"/>
        <v>0</v>
      </c>
      <c r="AY741" s="516">
        <f t="shared" si="551"/>
        <v>0</v>
      </c>
      <c r="AZ741" s="516">
        <f t="shared" si="552"/>
        <v>0</v>
      </c>
    </row>
    <row r="742" spans="1:52">
      <c r="A742" s="522">
        <v>2</v>
      </c>
      <c r="B742" s="522">
        <v>7</v>
      </c>
      <c r="C742" s="522">
        <v>5</v>
      </c>
      <c r="D742" s="522">
        <v>751</v>
      </c>
      <c r="E742" s="522">
        <v>6</v>
      </c>
      <c r="F742" s="522"/>
      <c r="G742" s="521" t="s">
        <v>615</v>
      </c>
      <c r="H742" s="519"/>
      <c r="I742" s="519"/>
      <c r="J742" s="519"/>
      <c r="K742" s="519"/>
      <c r="L742" s="519"/>
      <c r="M742" s="519"/>
      <c r="N742" s="519"/>
      <c r="O742" s="519"/>
      <c r="P742" s="519"/>
      <c r="Q742" s="519"/>
      <c r="R742" s="519"/>
      <c r="S742" s="519"/>
      <c r="T742" s="519"/>
      <c r="U742" s="519"/>
      <c r="V742" s="519"/>
      <c r="W742" s="519"/>
      <c r="X742" s="519"/>
      <c r="Y742" s="519"/>
      <c r="Z742" s="519"/>
      <c r="AA742" s="519"/>
      <c r="AB742" s="519"/>
      <c r="AC742" s="519"/>
      <c r="AD742" s="519"/>
      <c r="AE742" s="519"/>
      <c r="AF742" s="519"/>
      <c r="AG742" s="519"/>
      <c r="AH742" s="519"/>
      <c r="AI742" s="519"/>
      <c r="AJ742" s="519"/>
      <c r="AK742" s="519"/>
      <c r="AL742" s="519"/>
      <c r="AM742" s="519"/>
      <c r="AN742" s="519">
        <f t="shared" si="570"/>
        <v>0</v>
      </c>
      <c r="AO742" s="514">
        <f t="shared" si="541"/>
        <v>0</v>
      </c>
      <c r="AP742" s="515">
        <f t="shared" si="542"/>
        <v>0</v>
      </c>
      <c r="AQ742" s="516">
        <f t="shared" si="543"/>
        <v>0</v>
      </c>
      <c r="AR742" s="516">
        <f t="shared" si="544"/>
        <v>0</v>
      </c>
      <c r="AS742" s="514">
        <f t="shared" si="545"/>
        <v>0</v>
      </c>
      <c r="AT742" s="516">
        <f t="shared" si="546"/>
        <v>0</v>
      </c>
      <c r="AU742" s="516">
        <f t="shared" si="547"/>
        <v>0</v>
      </c>
      <c r="AV742" s="516">
        <f t="shared" si="548"/>
        <v>0</v>
      </c>
      <c r="AW742" s="516">
        <f t="shared" si="549"/>
        <v>0</v>
      </c>
      <c r="AX742" s="516">
        <f t="shared" si="550"/>
        <v>0</v>
      </c>
      <c r="AY742" s="516">
        <f t="shared" si="551"/>
        <v>0</v>
      </c>
      <c r="AZ742" s="516">
        <f t="shared" si="552"/>
        <v>0</v>
      </c>
    </row>
    <row r="743" spans="1:52">
      <c r="A743" s="522">
        <v>2</v>
      </c>
      <c r="B743" s="522">
        <v>7</v>
      </c>
      <c r="C743" s="522">
        <v>5</v>
      </c>
      <c r="D743" s="522">
        <v>755</v>
      </c>
      <c r="E743" s="522"/>
      <c r="F743" s="522"/>
      <c r="G743" s="524" t="s">
        <v>616</v>
      </c>
      <c r="H743" s="518">
        <f>+H744</f>
        <v>0</v>
      </c>
      <c r="I743" s="518">
        <f t="shared" ref="I743:AL743" si="571">+I744</f>
        <v>0</v>
      </c>
      <c r="J743" s="518">
        <f t="shared" si="571"/>
        <v>0</v>
      </c>
      <c r="K743" s="518">
        <f t="shared" si="571"/>
        <v>0</v>
      </c>
      <c r="L743" s="518"/>
      <c r="M743" s="518">
        <f t="shared" si="571"/>
        <v>0</v>
      </c>
      <c r="N743" s="518">
        <f t="shared" si="571"/>
        <v>0</v>
      </c>
      <c r="O743" s="518">
        <f t="shared" si="571"/>
        <v>0</v>
      </c>
      <c r="P743" s="518">
        <f t="shared" si="571"/>
        <v>0</v>
      </c>
      <c r="Q743" s="518">
        <f t="shared" si="571"/>
        <v>0</v>
      </c>
      <c r="R743" s="518">
        <f t="shared" si="571"/>
        <v>0</v>
      </c>
      <c r="S743" s="518">
        <f t="shared" si="571"/>
        <v>0</v>
      </c>
      <c r="T743" s="518">
        <f t="shared" si="571"/>
        <v>0</v>
      </c>
      <c r="U743" s="518">
        <f t="shared" si="571"/>
        <v>0</v>
      </c>
      <c r="V743" s="518">
        <f t="shared" si="571"/>
        <v>0</v>
      </c>
      <c r="W743" s="518">
        <f t="shared" si="571"/>
        <v>0</v>
      </c>
      <c r="X743" s="518">
        <f t="shared" si="571"/>
        <v>0</v>
      </c>
      <c r="Y743" s="518">
        <f t="shared" si="571"/>
        <v>0</v>
      </c>
      <c r="Z743" s="518">
        <f t="shared" si="571"/>
        <v>0</v>
      </c>
      <c r="AA743" s="518">
        <f t="shared" si="571"/>
        <v>0</v>
      </c>
      <c r="AB743" s="518">
        <f t="shared" si="571"/>
        <v>0</v>
      </c>
      <c r="AC743" s="518">
        <f t="shared" si="571"/>
        <v>0</v>
      </c>
      <c r="AD743" s="518">
        <f t="shared" si="571"/>
        <v>0</v>
      </c>
      <c r="AE743" s="518">
        <f t="shared" si="571"/>
        <v>0</v>
      </c>
      <c r="AF743" s="518">
        <f t="shared" si="571"/>
        <v>0</v>
      </c>
      <c r="AG743" s="518">
        <f t="shared" si="571"/>
        <v>0</v>
      </c>
      <c r="AH743" s="518">
        <f t="shared" si="571"/>
        <v>0</v>
      </c>
      <c r="AI743" s="518">
        <f t="shared" si="571"/>
        <v>0</v>
      </c>
      <c r="AJ743" s="518">
        <f t="shared" si="571"/>
        <v>0</v>
      </c>
      <c r="AK743" s="518">
        <f t="shared" si="571"/>
        <v>0</v>
      </c>
      <c r="AL743" s="518">
        <f t="shared" si="571"/>
        <v>0</v>
      </c>
      <c r="AM743" s="518">
        <v>0</v>
      </c>
      <c r="AN743" s="518">
        <f t="shared" si="570"/>
        <v>0</v>
      </c>
      <c r="AO743" s="514">
        <f t="shared" si="541"/>
        <v>0</v>
      </c>
      <c r="AP743" s="515">
        <f t="shared" si="542"/>
        <v>0</v>
      </c>
      <c r="AQ743" s="516">
        <f t="shared" si="543"/>
        <v>0</v>
      </c>
      <c r="AR743" s="516">
        <f t="shared" si="544"/>
        <v>0</v>
      </c>
      <c r="AS743" s="514">
        <f t="shared" si="545"/>
        <v>0</v>
      </c>
      <c r="AT743" s="516">
        <f t="shared" si="546"/>
        <v>0</v>
      </c>
      <c r="AU743" s="516">
        <f t="shared" si="547"/>
        <v>0</v>
      </c>
      <c r="AV743" s="516">
        <f t="shared" si="548"/>
        <v>0</v>
      </c>
      <c r="AW743" s="516">
        <f t="shared" si="549"/>
        <v>0</v>
      </c>
      <c r="AX743" s="516">
        <f t="shared" si="550"/>
        <v>0</v>
      </c>
      <c r="AY743" s="516">
        <f t="shared" si="551"/>
        <v>0</v>
      </c>
      <c r="AZ743" s="516">
        <f t="shared" si="552"/>
        <v>0</v>
      </c>
    </row>
    <row r="744" spans="1:52">
      <c r="A744" s="522">
        <v>2</v>
      </c>
      <c r="B744" s="522">
        <v>7</v>
      </c>
      <c r="C744" s="522">
        <v>5</v>
      </c>
      <c r="D744" s="522">
        <v>755</v>
      </c>
      <c r="E744" s="522">
        <v>1</v>
      </c>
      <c r="F744" s="522"/>
      <c r="G744" s="521" t="s">
        <v>617</v>
      </c>
      <c r="H744" s="519"/>
      <c r="I744" s="519"/>
      <c r="J744" s="519"/>
      <c r="K744" s="519"/>
      <c r="L744" s="519"/>
      <c r="M744" s="519"/>
      <c r="N744" s="519"/>
      <c r="O744" s="519"/>
      <c r="P744" s="519"/>
      <c r="Q744" s="519"/>
      <c r="R744" s="519"/>
      <c r="S744" s="519"/>
      <c r="T744" s="519"/>
      <c r="U744" s="519"/>
      <c r="V744" s="519"/>
      <c r="W744" s="519"/>
      <c r="X744" s="519"/>
      <c r="Y744" s="519"/>
      <c r="Z744" s="519"/>
      <c r="AA744" s="519"/>
      <c r="AB744" s="519"/>
      <c r="AC744" s="519"/>
      <c r="AD744" s="519"/>
      <c r="AE744" s="519"/>
      <c r="AF744" s="519"/>
      <c r="AG744" s="519"/>
      <c r="AH744" s="519"/>
      <c r="AI744" s="519"/>
      <c r="AJ744" s="519"/>
      <c r="AK744" s="519"/>
      <c r="AL744" s="519"/>
      <c r="AM744" s="519"/>
      <c r="AN744" s="519">
        <f t="shared" si="570"/>
        <v>0</v>
      </c>
      <c r="AO744" s="514">
        <f t="shared" si="541"/>
        <v>0</v>
      </c>
      <c r="AP744" s="515">
        <f t="shared" si="542"/>
        <v>0</v>
      </c>
      <c r="AQ744" s="516">
        <f t="shared" si="543"/>
        <v>0</v>
      </c>
      <c r="AR744" s="516">
        <f t="shared" si="544"/>
        <v>0</v>
      </c>
      <c r="AS744" s="514">
        <f t="shared" si="545"/>
        <v>0</v>
      </c>
      <c r="AT744" s="516">
        <f t="shared" si="546"/>
        <v>0</v>
      </c>
      <c r="AU744" s="516">
        <f t="shared" si="547"/>
        <v>0</v>
      </c>
      <c r="AV744" s="516">
        <f t="shared" si="548"/>
        <v>0</v>
      </c>
      <c r="AW744" s="516">
        <f t="shared" si="549"/>
        <v>0</v>
      </c>
      <c r="AX744" s="516">
        <f t="shared" si="550"/>
        <v>0</v>
      </c>
      <c r="AY744" s="516">
        <f t="shared" si="551"/>
        <v>0</v>
      </c>
      <c r="AZ744" s="516">
        <f t="shared" si="552"/>
        <v>0</v>
      </c>
    </row>
    <row r="745" spans="1:52">
      <c r="A745" s="522">
        <v>2</v>
      </c>
      <c r="B745" s="522">
        <v>7</v>
      </c>
      <c r="C745" s="522">
        <v>9</v>
      </c>
      <c r="D745" s="522"/>
      <c r="E745" s="522"/>
      <c r="F745" s="522"/>
      <c r="G745" s="524" t="s">
        <v>618</v>
      </c>
      <c r="H745" s="517">
        <f>+H746+H748</f>
        <v>0</v>
      </c>
      <c r="I745" s="517">
        <f t="shared" ref="I745:AL745" si="572">+I746+I748</f>
        <v>0</v>
      </c>
      <c r="J745" s="517">
        <f t="shared" si="572"/>
        <v>0</v>
      </c>
      <c r="K745" s="517">
        <f t="shared" si="572"/>
        <v>0</v>
      </c>
      <c r="L745" s="517"/>
      <c r="M745" s="517">
        <f t="shared" ref="M745:AJ745" si="573">+M746+M748</f>
        <v>0</v>
      </c>
      <c r="N745" s="517">
        <f t="shared" si="573"/>
        <v>0</v>
      </c>
      <c r="O745" s="517">
        <f t="shared" si="573"/>
        <v>0</v>
      </c>
      <c r="P745" s="517">
        <f t="shared" si="573"/>
        <v>0</v>
      </c>
      <c r="Q745" s="517">
        <f t="shared" si="573"/>
        <v>0</v>
      </c>
      <c r="R745" s="517">
        <f t="shared" si="573"/>
        <v>0</v>
      </c>
      <c r="S745" s="517">
        <f t="shared" si="573"/>
        <v>0</v>
      </c>
      <c r="T745" s="517">
        <f t="shared" si="573"/>
        <v>0</v>
      </c>
      <c r="U745" s="517">
        <f t="shared" si="573"/>
        <v>0</v>
      </c>
      <c r="V745" s="517">
        <f t="shared" si="573"/>
        <v>0</v>
      </c>
      <c r="W745" s="517">
        <f t="shared" si="573"/>
        <v>0</v>
      </c>
      <c r="X745" s="517">
        <f t="shared" si="573"/>
        <v>0</v>
      </c>
      <c r="Y745" s="517">
        <f t="shared" si="573"/>
        <v>0</v>
      </c>
      <c r="Z745" s="517">
        <f t="shared" si="573"/>
        <v>0</v>
      </c>
      <c r="AA745" s="517">
        <f t="shared" si="573"/>
        <v>0</v>
      </c>
      <c r="AB745" s="517">
        <f t="shared" si="573"/>
        <v>0</v>
      </c>
      <c r="AC745" s="517">
        <f t="shared" si="573"/>
        <v>0</v>
      </c>
      <c r="AD745" s="517">
        <f t="shared" si="573"/>
        <v>0</v>
      </c>
      <c r="AE745" s="517">
        <f t="shared" si="573"/>
        <v>0</v>
      </c>
      <c r="AF745" s="517">
        <f t="shared" si="573"/>
        <v>0</v>
      </c>
      <c r="AG745" s="517">
        <f t="shared" si="573"/>
        <v>0</v>
      </c>
      <c r="AH745" s="517">
        <f t="shared" si="573"/>
        <v>0</v>
      </c>
      <c r="AI745" s="517">
        <f t="shared" si="573"/>
        <v>0</v>
      </c>
      <c r="AJ745" s="517">
        <f t="shared" si="573"/>
        <v>0</v>
      </c>
      <c r="AK745" s="517">
        <f t="shared" si="572"/>
        <v>0</v>
      </c>
      <c r="AL745" s="517">
        <f t="shared" si="572"/>
        <v>0</v>
      </c>
      <c r="AM745" s="517">
        <v>0</v>
      </c>
      <c r="AN745" s="517">
        <f t="shared" si="570"/>
        <v>0</v>
      </c>
      <c r="AO745" s="514">
        <f t="shared" si="541"/>
        <v>0</v>
      </c>
      <c r="AP745" s="515">
        <f t="shared" si="542"/>
        <v>0</v>
      </c>
      <c r="AQ745" s="516">
        <f t="shared" si="543"/>
        <v>0</v>
      </c>
      <c r="AR745" s="516">
        <f t="shared" si="544"/>
        <v>0</v>
      </c>
      <c r="AS745" s="514">
        <f t="shared" si="545"/>
        <v>0</v>
      </c>
      <c r="AT745" s="516">
        <f t="shared" si="546"/>
        <v>0</v>
      </c>
      <c r="AU745" s="516">
        <f t="shared" si="547"/>
        <v>0</v>
      </c>
      <c r="AV745" s="516">
        <f t="shared" si="548"/>
        <v>0</v>
      </c>
      <c r="AW745" s="516">
        <f t="shared" si="549"/>
        <v>0</v>
      </c>
      <c r="AX745" s="516">
        <f t="shared" si="550"/>
        <v>0</v>
      </c>
      <c r="AY745" s="516">
        <f t="shared" si="551"/>
        <v>0</v>
      </c>
      <c r="AZ745" s="516">
        <f t="shared" si="552"/>
        <v>0</v>
      </c>
    </row>
    <row r="746" spans="1:52">
      <c r="A746" s="522">
        <v>2</v>
      </c>
      <c r="B746" s="522">
        <v>7</v>
      </c>
      <c r="C746" s="522">
        <v>9</v>
      </c>
      <c r="D746" s="522">
        <v>791</v>
      </c>
      <c r="E746" s="522"/>
      <c r="F746" s="522"/>
      <c r="G746" s="524" t="s">
        <v>619</v>
      </c>
      <c r="H746" s="518">
        <f>+H747</f>
        <v>0</v>
      </c>
      <c r="I746" s="518">
        <f t="shared" ref="I746:AL746" si="574">+I747</f>
        <v>0</v>
      </c>
      <c r="J746" s="518">
        <f t="shared" si="574"/>
        <v>0</v>
      </c>
      <c r="K746" s="518">
        <f t="shared" si="574"/>
        <v>0</v>
      </c>
      <c r="L746" s="518"/>
      <c r="M746" s="518">
        <f t="shared" si="574"/>
        <v>0</v>
      </c>
      <c r="N746" s="518">
        <f t="shared" si="574"/>
        <v>0</v>
      </c>
      <c r="O746" s="518">
        <f t="shared" si="574"/>
        <v>0</v>
      </c>
      <c r="P746" s="518">
        <f t="shared" si="574"/>
        <v>0</v>
      </c>
      <c r="Q746" s="518">
        <f t="shared" si="574"/>
        <v>0</v>
      </c>
      <c r="R746" s="518">
        <f t="shared" si="574"/>
        <v>0</v>
      </c>
      <c r="S746" s="518">
        <f t="shared" si="574"/>
        <v>0</v>
      </c>
      <c r="T746" s="518">
        <f t="shared" si="574"/>
        <v>0</v>
      </c>
      <c r="U746" s="518">
        <f t="shared" si="574"/>
        <v>0</v>
      </c>
      <c r="V746" s="518">
        <f t="shared" si="574"/>
        <v>0</v>
      </c>
      <c r="W746" s="518">
        <f t="shared" si="574"/>
        <v>0</v>
      </c>
      <c r="X746" s="518">
        <f t="shared" si="574"/>
        <v>0</v>
      </c>
      <c r="Y746" s="518">
        <f t="shared" si="574"/>
        <v>0</v>
      </c>
      <c r="Z746" s="518">
        <f t="shared" si="574"/>
        <v>0</v>
      </c>
      <c r="AA746" s="518">
        <f t="shared" si="574"/>
        <v>0</v>
      </c>
      <c r="AB746" s="518">
        <f t="shared" si="574"/>
        <v>0</v>
      </c>
      <c r="AC746" s="518">
        <f t="shared" si="574"/>
        <v>0</v>
      </c>
      <c r="AD746" s="518">
        <f t="shared" si="574"/>
        <v>0</v>
      </c>
      <c r="AE746" s="518">
        <f t="shared" si="574"/>
        <v>0</v>
      </c>
      <c r="AF746" s="518">
        <f t="shared" si="574"/>
        <v>0</v>
      </c>
      <c r="AG746" s="518">
        <f t="shared" si="574"/>
        <v>0</v>
      </c>
      <c r="AH746" s="518">
        <f t="shared" si="574"/>
        <v>0</v>
      </c>
      <c r="AI746" s="518">
        <f t="shared" si="574"/>
        <v>0</v>
      </c>
      <c r="AJ746" s="518">
        <f t="shared" si="574"/>
        <v>0</v>
      </c>
      <c r="AK746" s="518">
        <f t="shared" si="574"/>
        <v>0</v>
      </c>
      <c r="AL746" s="518">
        <f t="shared" si="574"/>
        <v>0</v>
      </c>
      <c r="AM746" s="518">
        <v>0</v>
      </c>
      <c r="AN746" s="518">
        <f t="shared" si="570"/>
        <v>0</v>
      </c>
      <c r="AO746" s="514">
        <f t="shared" si="541"/>
        <v>0</v>
      </c>
      <c r="AP746" s="515">
        <f t="shared" si="542"/>
        <v>0</v>
      </c>
      <c r="AQ746" s="516">
        <f t="shared" si="543"/>
        <v>0</v>
      </c>
      <c r="AR746" s="516">
        <f t="shared" si="544"/>
        <v>0</v>
      </c>
      <c r="AS746" s="514">
        <f t="shared" si="545"/>
        <v>0</v>
      </c>
      <c r="AT746" s="516">
        <f t="shared" si="546"/>
        <v>0</v>
      </c>
      <c r="AU746" s="516">
        <f t="shared" si="547"/>
        <v>0</v>
      </c>
      <c r="AV746" s="516">
        <f t="shared" si="548"/>
        <v>0</v>
      </c>
      <c r="AW746" s="516">
        <f t="shared" si="549"/>
        <v>0</v>
      </c>
      <c r="AX746" s="516">
        <f t="shared" si="550"/>
        <v>0</v>
      </c>
      <c r="AY746" s="516">
        <f t="shared" si="551"/>
        <v>0</v>
      </c>
      <c r="AZ746" s="516">
        <f t="shared" si="552"/>
        <v>0</v>
      </c>
    </row>
    <row r="747" spans="1:52">
      <c r="A747" s="522">
        <v>2</v>
      </c>
      <c r="B747" s="522">
        <v>7</v>
      </c>
      <c r="C747" s="522">
        <v>9</v>
      </c>
      <c r="D747" s="522">
        <v>791</v>
      </c>
      <c r="E747" s="522">
        <v>1</v>
      </c>
      <c r="F747" s="522"/>
      <c r="G747" s="521" t="s">
        <v>620</v>
      </c>
      <c r="H747" s="519"/>
      <c r="I747" s="519"/>
      <c r="J747" s="519"/>
      <c r="K747" s="519"/>
      <c r="L747" s="519"/>
      <c r="M747" s="519"/>
      <c r="N747" s="519"/>
      <c r="O747" s="519"/>
      <c r="P747" s="519"/>
      <c r="Q747" s="519"/>
      <c r="R747" s="519"/>
      <c r="S747" s="519"/>
      <c r="T747" s="519"/>
      <c r="U747" s="519"/>
      <c r="V747" s="519"/>
      <c r="W747" s="519"/>
      <c r="X747" s="519"/>
      <c r="Y747" s="519"/>
      <c r="Z747" s="519"/>
      <c r="AA747" s="519"/>
      <c r="AB747" s="519"/>
      <c r="AC747" s="519"/>
      <c r="AD747" s="519"/>
      <c r="AE747" s="519"/>
      <c r="AF747" s="519"/>
      <c r="AG747" s="519"/>
      <c r="AH747" s="519"/>
      <c r="AI747" s="519"/>
      <c r="AJ747" s="519"/>
      <c r="AK747" s="519"/>
      <c r="AL747" s="519"/>
      <c r="AM747" s="519"/>
      <c r="AN747" s="519">
        <f t="shared" si="570"/>
        <v>0</v>
      </c>
      <c r="AO747" s="514">
        <f t="shared" si="541"/>
        <v>0</v>
      </c>
      <c r="AP747" s="515">
        <f t="shared" si="542"/>
        <v>0</v>
      </c>
      <c r="AQ747" s="516">
        <f t="shared" si="543"/>
        <v>0</v>
      </c>
      <c r="AR747" s="516">
        <f t="shared" si="544"/>
        <v>0</v>
      </c>
      <c r="AS747" s="514">
        <f t="shared" si="545"/>
        <v>0</v>
      </c>
      <c r="AT747" s="516">
        <f t="shared" si="546"/>
        <v>0</v>
      </c>
      <c r="AU747" s="516">
        <f t="shared" si="547"/>
        <v>0</v>
      </c>
      <c r="AV747" s="516">
        <f t="shared" si="548"/>
        <v>0</v>
      </c>
      <c r="AW747" s="516">
        <f t="shared" si="549"/>
        <v>0</v>
      </c>
      <c r="AX747" s="516">
        <f t="shared" si="550"/>
        <v>0</v>
      </c>
      <c r="AY747" s="516">
        <f t="shared" si="551"/>
        <v>0</v>
      </c>
      <c r="AZ747" s="516">
        <f t="shared" si="552"/>
        <v>0</v>
      </c>
    </row>
    <row r="748" spans="1:52">
      <c r="A748" s="522">
        <v>2</v>
      </c>
      <c r="B748" s="522">
        <v>7</v>
      </c>
      <c r="C748" s="522">
        <v>9</v>
      </c>
      <c r="D748" s="522">
        <v>799</v>
      </c>
      <c r="E748" s="522"/>
      <c r="F748" s="522"/>
      <c r="G748" s="524" t="s">
        <v>621</v>
      </c>
      <c r="H748" s="518">
        <f>SUM(H749:H754)</f>
        <v>0</v>
      </c>
      <c r="I748" s="518">
        <f t="shared" ref="I748:AL748" si="575">SUM(I749:I754)</f>
        <v>0</v>
      </c>
      <c r="J748" s="518">
        <f t="shared" si="575"/>
        <v>0</v>
      </c>
      <c r="K748" s="518">
        <f t="shared" si="575"/>
        <v>0</v>
      </c>
      <c r="L748" s="518"/>
      <c r="M748" s="518">
        <f t="shared" ref="M748:AJ748" si="576">SUM(M749:M754)</f>
        <v>0</v>
      </c>
      <c r="N748" s="518">
        <f t="shared" si="576"/>
        <v>0</v>
      </c>
      <c r="O748" s="518">
        <f t="shared" si="576"/>
        <v>0</v>
      </c>
      <c r="P748" s="518">
        <f t="shared" si="576"/>
        <v>0</v>
      </c>
      <c r="Q748" s="518">
        <f t="shared" si="576"/>
        <v>0</v>
      </c>
      <c r="R748" s="518">
        <f t="shared" si="576"/>
        <v>0</v>
      </c>
      <c r="S748" s="518">
        <f t="shared" si="576"/>
        <v>0</v>
      </c>
      <c r="T748" s="518">
        <f t="shared" si="576"/>
        <v>0</v>
      </c>
      <c r="U748" s="518">
        <f t="shared" si="576"/>
        <v>0</v>
      </c>
      <c r="V748" s="518">
        <f t="shared" si="576"/>
        <v>0</v>
      </c>
      <c r="W748" s="518">
        <f t="shared" si="576"/>
        <v>0</v>
      </c>
      <c r="X748" s="518">
        <f t="shared" si="576"/>
        <v>0</v>
      </c>
      <c r="Y748" s="518">
        <f t="shared" si="576"/>
        <v>0</v>
      </c>
      <c r="Z748" s="518">
        <f t="shared" si="576"/>
        <v>0</v>
      </c>
      <c r="AA748" s="518">
        <f t="shared" si="576"/>
        <v>0</v>
      </c>
      <c r="AB748" s="518">
        <f t="shared" si="576"/>
        <v>0</v>
      </c>
      <c r="AC748" s="518">
        <f t="shared" si="576"/>
        <v>0</v>
      </c>
      <c r="AD748" s="518">
        <f t="shared" si="576"/>
        <v>0</v>
      </c>
      <c r="AE748" s="518">
        <f t="shared" si="576"/>
        <v>0</v>
      </c>
      <c r="AF748" s="518">
        <f t="shared" si="576"/>
        <v>0</v>
      </c>
      <c r="AG748" s="518">
        <f t="shared" si="576"/>
        <v>0</v>
      </c>
      <c r="AH748" s="518">
        <f t="shared" si="576"/>
        <v>0</v>
      </c>
      <c r="AI748" s="518">
        <f t="shared" si="576"/>
        <v>0</v>
      </c>
      <c r="AJ748" s="518">
        <f t="shared" si="576"/>
        <v>0</v>
      </c>
      <c r="AK748" s="518">
        <f t="shared" si="575"/>
        <v>0</v>
      </c>
      <c r="AL748" s="518">
        <f t="shared" si="575"/>
        <v>0</v>
      </c>
      <c r="AM748" s="518">
        <v>0</v>
      </c>
      <c r="AN748" s="518">
        <f t="shared" si="570"/>
        <v>0</v>
      </c>
      <c r="AO748" s="514">
        <f t="shared" si="541"/>
        <v>0</v>
      </c>
      <c r="AP748" s="515">
        <f t="shared" si="542"/>
        <v>0</v>
      </c>
      <c r="AQ748" s="516">
        <f t="shared" si="543"/>
        <v>0</v>
      </c>
      <c r="AR748" s="516">
        <f t="shared" si="544"/>
        <v>0</v>
      </c>
      <c r="AS748" s="514">
        <f t="shared" si="545"/>
        <v>0</v>
      </c>
      <c r="AT748" s="516">
        <f t="shared" si="546"/>
        <v>0</v>
      </c>
      <c r="AU748" s="516">
        <f t="shared" si="547"/>
        <v>0</v>
      </c>
      <c r="AV748" s="516">
        <f t="shared" si="548"/>
        <v>0</v>
      </c>
      <c r="AW748" s="516">
        <f t="shared" si="549"/>
        <v>0</v>
      </c>
      <c r="AX748" s="516">
        <f t="shared" si="550"/>
        <v>0</v>
      </c>
      <c r="AY748" s="516">
        <f t="shared" si="551"/>
        <v>0</v>
      </c>
      <c r="AZ748" s="516">
        <f t="shared" si="552"/>
        <v>0</v>
      </c>
    </row>
    <row r="749" spans="1:52">
      <c r="A749" s="522">
        <v>2</v>
      </c>
      <c r="B749" s="522">
        <v>7</v>
      </c>
      <c r="C749" s="522">
        <v>9</v>
      </c>
      <c r="D749" s="522">
        <v>799</v>
      </c>
      <c r="E749" s="522">
        <v>1</v>
      </c>
      <c r="F749" s="522"/>
      <c r="G749" s="521" t="s">
        <v>622</v>
      </c>
      <c r="H749" s="519"/>
      <c r="I749" s="519"/>
      <c r="J749" s="519"/>
      <c r="K749" s="519"/>
      <c r="L749" s="519"/>
      <c r="M749" s="519"/>
      <c r="N749" s="519"/>
      <c r="O749" s="519"/>
      <c r="P749" s="519"/>
      <c r="Q749" s="519"/>
      <c r="R749" s="519"/>
      <c r="S749" s="519"/>
      <c r="T749" s="519"/>
      <c r="U749" s="519"/>
      <c r="V749" s="519"/>
      <c r="W749" s="519"/>
      <c r="X749" s="519"/>
      <c r="Y749" s="519"/>
      <c r="Z749" s="519"/>
      <c r="AA749" s="519"/>
      <c r="AB749" s="519"/>
      <c r="AC749" s="519"/>
      <c r="AD749" s="519"/>
      <c r="AE749" s="519"/>
      <c r="AF749" s="519"/>
      <c r="AG749" s="519"/>
      <c r="AH749" s="519"/>
      <c r="AI749" s="519"/>
      <c r="AJ749" s="519"/>
      <c r="AK749" s="519"/>
      <c r="AL749" s="519"/>
      <c r="AM749" s="519"/>
      <c r="AN749" s="519">
        <f t="shared" si="570"/>
        <v>0</v>
      </c>
      <c r="AO749" s="514">
        <f t="shared" si="541"/>
        <v>0</v>
      </c>
      <c r="AP749" s="515">
        <f t="shared" si="542"/>
        <v>0</v>
      </c>
      <c r="AQ749" s="516">
        <f t="shared" si="543"/>
        <v>0</v>
      </c>
      <c r="AR749" s="516">
        <f t="shared" si="544"/>
        <v>0</v>
      </c>
      <c r="AS749" s="514">
        <f t="shared" si="545"/>
        <v>0</v>
      </c>
      <c r="AT749" s="516">
        <f t="shared" si="546"/>
        <v>0</v>
      </c>
      <c r="AU749" s="516">
        <f t="shared" si="547"/>
        <v>0</v>
      </c>
      <c r="AV749" s="516">
        <f t="shared" si="548"/>
        <v>0</v>
      </c>
      <c r="AW749" s="516">
        <f t="shared" si="549"/>
        <v>0</v>
      </c>
      <c r="AX749" s="516">
        <f t="shared" si="550"/>
        <v>0</v>
      </c>
      <c r="AY749" s="516">
        <f t="shared" si="551"/>
        <v>0</v>
      </c>
      <c r="AZ749" s="516">
        <f t="shared" si="552"/>
        <v>0</v>
      </c>
    </row>
    <row r="750" spans="1:52">
      <c r="A750" s="522">
        <v>2</v>
      </c>
      <c r="B750" s="522">
        <v>7</v>
      </c>
      <c r="C750" s="522">
        <v>9</v>
      </c>
      <c r="D750" s="522">
        <v>799</v>
      </c>
      <c r="E750" s="522">
        <v>2</v>
      </c>
      <c r="F750" s="522"/>
      <c r="G750" s="521" t="s">
        <v>623</v>
      </c>
      <c r="H750" s="519"/>
      <c r="I750" s="519"/>
      <c r="J750" s="519"/>
      <c r="K750" s="519"/>
      <c r="L750" s="519"/>
      <c r="M750" s="519"/>
      <c r="N750" s="519"/>
      <c r="O750" s="519"/>
      <c r="P750" s="519"/>
      <c r="Q750" s="519"/>
      <c r="R750" s="519"/>
      <c r="S750" s="519"/>
      <c r="T750" s="519"/>
      <c r="U750" s="519"/>
      <c r="V750" s="519"/>
      <c r="W750" s="519"/>
      <c r="X750" s="519"/>
      <c r="Y750" s="519"/>
      <c r="Z750" s="519"/>
      <c r="AA750" s="519"/>
      <c r="AB750" s="519"/>
      <c r="AC750" s="519"/>
      <c r="AD750" s="519"/>
      <c r="AE750" s="519"/>
      <c r="AF750" s="519"/>
      <c r="AG750" s="519"/>
      <c r="AH750" s="519"/>
      <c r="AI750" s="519"/>
      <c r="AJ750" s="519"/>
      <c r="AK750" s="519"/>
      <c r="AL750" s="519"/>
      <c r="AM750" s="519"/>
      <c r="AN750" s="519">
        <f t="shared" si="570"/>
        <v>0</v>
      </c>
      <c r="AO750" s="514">
        <f t="shared" si="541"/>
        <v>0</v>
      </c>
      <c r="AP750" s="515">
        <f t="shared" si="542"/>
        <v>0</v>
      </c>
      <c r="AQ750" s="516">
        <f t="shared" si="543"/>
        <v>0</v>
      </c>
      <c r="AR750" s="516">
        <f t="shared" si="544"/>
        <v>0</v>
      </c>
      <c r="AS750" s="514">
        <f t="shared" si="545"/>
        <v>0</v>
      </c>
      <c r="AT750" s="516">
        <f t="shared" si="546"/>
        <v>0</v>
      </c>
      <c r="AU750" s="516">
        <f t="shared" si="547"/>
        <v>0</v>
      </c>
      <c r="AV750" s="516">
        <f t="shared" si="548"/>
        <v>0</v>
      </c>
      <c r="AW750" s="516">
        <f t="shared" si="549"/>
        <v>0</v>
      </c>
      <c r="AX750" s="516">
        <f t="shared" si="550"/>
        <v>0</v>
      </c>
      <c r="AY750" s="516">
        <f t="shared" si="551"/>
        <v>0</v>
      </c>
      <c r="AZ750" s="516">
        <f t="shared" si="552"/>
        <v>0</v>
      </c>
    </row>
    <row r="751" spans="1:52">
      <c r="A751" s="522">
        <v>2</v>
      </c>
      <c r="B751" s="522">
        <v>7</v>
      </c>
      <c r="C751" s="522">
        <v>9</v>
      </c>
      <c r="D751" s="522">
        <v>799</v>
      </c>
      <c r="E751" s="522">
        <v>3</v>
      </c>
      <c r="F751" s="522"/>
      <c r="G751" s="521" t="s">
        <v>624</v>
      </c>
      <c r="H751" s="519"/>
      <c r="I751" s="519"/>
      <c r="J751" s="519"/>
      <c r="K751" s="519"/>
      <c r="L751" s="519"/>
      <c r="M751" s="519"/>
      <c r="N751" s="519"/>
      <c r="O751" s="519"/>
      <c r="P751" s="519"/>
      <c r="Q751" s="519"/>
      <c r="R751" s="519"/>
      <c r="S751" s="519"/>
      <c r="T751" s="519"/>
      <c r="U751" s="519"/>
      <c r="V751" s="519"/>
      <c r="W751" s="519"/>
      <c r="X751" s="519"/>
      <c r="Y751" s="519"/>
      <c r="Z751" s="519"/>
      <c r="AA751" s="519"/>
      <c r="AB751" s="519"/>
      <c r="AC751" s="519"/>
      <c r="AD751" s="519"/>
      <c r="AE751" s="519"/>
      <c r="AF751" s="519"/>
      <c r="AG751" s="519"/>
      <c r="AH751" s="519"/>
      <c r="AI751" s="519"/>
      <c r="AJ751" s="519"/>
      <c r="AK751" s="519"/>
      <c r="AL751" s="519"/>
      <c r="AM751" s="519"/>
      <c r="AN751" s="519">
        <f t="shared" si="570"/>
        <v>0</v>
      </c>
      <c r="AO751" s="514">
        <f t="shared" si="541"/>
        <v>0</v>
      </c>
      <c r="AP751" s="515">
        <f t="shared" si="542"/>
        <v>0</v>
      </c>
      <c r="AQ751" s="516">
        <f t="shared" si="543"/>
        <v>0</v>
      </c>
      <c r="AR751" s="516">
        <f t="shared" si="544"/>
        <v>0</v>
      </c>
      <c r="AS751" s="514">
        <f t="shared" si="545"/>
        <v>0</v>
      </c>
      <c r="AT751" s="516">
        <f t="shared" si="546"/>
        <v>0</v>
      </c>
      <c r="AU751" s="516">
        <f t="shared" si="547"/>
        <v>0</v>
      </c>
      <c r="AV751" s="516">
        <f t="shared" si="548"/>
        <v>0</v>
      </c>
      <c r="AW751" s="516">
        <f t="shared" si="549"/>
        <v>0</v>
      </c>
      <c r="AX751" s="516">
        <f t="shared" si="550"/>
        <v>0</v>
      </c>
      <c r="AY751" s="516">
        <f t="shared" si="551"/>
        <v>0</v>
      </c>
      <c r="AZ751" s="516">
        <f t="shared" si="552"/>
        <v>0</v>
      </c>
    </row>
    <row r="752" spans="1:52">
      <c r="A752" s="522">
        <v>2</v>
      </c>
      <c r="B752" s="522">
        <v>7</v>
      </c>
      <c r="C752" s="522">
        <v>9</v>
      </c>
      <c r="D752" s="522">
        <v>799</v>
      </c>
      <c r="E752" s="522">
        <v>4</v>
      </c>
      <c r="F752" s="522"/>
      <c r="G752" s="521" t="s">
        <v>625</v>
      </c>
      <c r="H752" s="519"/>
      <c r="I752" s="519"/>
      <c r="J752" s="519"/>
      <c r="K752" s="519"/>
      <c r="L752" s="519"/>
      <c r="M752" s="519"/>
      <c r="N752" s="519"/>
      <c r="O752" s="519"/>
      <c r="P752" s="519"/>
      <c r="Q752" s="519"/>
      <c r="R752" s="519"/>
      <c r="S752" s="519"/>
      <c r="T752" s="519"/>
      <c r="U752" s="519"/>
      <c r="V752" s="519"/>
      <c r="W752" s="519"/>
      <c r="X752" s="519"/>
      <c r="Y752" s="519"/>
      <c r="Z752" s="519"/>
      <c r="AA752" s="519"/>
      <c r="AB752" s="519"/>
      <c r="AC752" s="519"/>
      <c r="AD752" s="519"/>
      <c r="AE752" s="519"/>
      <c r="AF752" s="519"/>
      <c r="AG752" s="519"/>
      <c r="AH752" s="519"/>
      <c r="AI752" s="519"/>
      <c r="AJ752" s="519"/>
      <c r="AK752" s="519"/>
      <c r="AL752" s="519"/>
      <c r="AM752" s="519"/>
      <c r="AN752" s="519">
        <f t="shared" si="570"/>
        <v>0</v>
      </c>
      <c r="AO752" s="514">
        <f t="shared" si="541"/>
        <v>0</v>
      </c>
      <c r="AP752" s="515">
        <f t="shared" si="542"/>
        <v>0</v>
      </c>
      <c r="AQ752" s="516">
        <f t="shared" si="543"/>
        <v>0</v>
      </c>
      <c r="AR752" s="516">
        <f t="shared" si="544"/>
        <v>0</v>
      </c>
      <c r="AS752" s="514">
        <f t="shared" si="545"/>
        <v>0</v>
      </c>
      <c r="AT752" s="516">
        <f t="shared" si="546"/>
        <v>0</v>
      </c>
      <c r="AU752" s="516">
        <f t="shared" si="547"/>
        <v>0</v>
      </c>
      <c r="AV752" s="516">
        <f t="shared" si="548"/>
        <v>0</v>
      </c>
      <c r="AW752" s="516">
        <f t="shared" si="549"/>
        <v>0</v>
      </c>
      <c r="AX752" s="516">
        <f t="shared" si="550"/>
        <v>0</v>
      </c>
      <c r="AY752" s="516">
        <f t="shared" si="551"/>
        <v>0</v>
      </c>
      <c r="AZ752" s="516">
        <f t="shared" si="552"/>
        <v>0</v>
      </c>
    </row>
    <row r="753" spans="1:52">
      <c r="A753" s="522">
        <v>2</v>
      </c>
      <c r="B753" s="522">
        <v>7</v>
      </c>
      <c r="C753" s="522">
        <v>9</v>
      </c>
      <c r="D753" s="522">
        <v>799</v>
      </c>
      <c r="E753" s="522">
        <v>4</v>
      </c>
      <c r="F753" s="522"/>
      <c r="G753" s="521" t="s">
        <v>626</v>
      </c>
      <c r="H753" s="519"/>
      <c r="I753" s="519"/>
      <c r="J753" s="519"/>
      <c r="K753" s="519"/>
      <c r="L753" s="519"/>
      <c r="M753" s="519"/>
      <c r="N753" s="519"/>
      <c r="O753" s="519"/>
      <c r="P753" s="519"/>
      <c r="Q753" s="519"/>
      <c r="R753" s="519"/>
      <c r="S753" s="519"/>
      <c r="T753" s="519"/>
      <c r="U753" s="519"/>
      <c r="V753" s="519"/>
      <c r="W753" s="519"/>
      <c r="X753" s="519"/>
      <c r="Y753" s="519"/>
      <c r="Z753" s="519"/>
      <c r="AA753" s="519"/>
      <c r="AB753" s="519"/>
      <c r="AC753" s="519"/>
      <c r="AD753" s="519"/>
      <c r="AE753" s="519"/>
      <c r="AF753" s="519"/>
      <c r="AG753" s="519"/>
      <c r="AH753" s="519"/>
      <c r="AI753" s="519"/>
      <c r="AJ753" s="519"/>
      <c r="AK753" s="519"/>
      <c r="AL753" s="519"/>
      <c r="AM753" s="519"/>
      <c r="AN753" s="519">
        <f t="shared" si="570"/>
        <v>0</v>
      </c>
      <c r="AO753" s="514">
        <f t="shared" si="541"/>
        <v>0</v>
      </c>
      <c r="AP753" s="515">
        <f t="shared" si="542"/>
        <v>0</v>
      </c>
      <c r="AQ753" s="516">
        <f t="shared" si="543"/>
        <v>0</v>
      </c>
      <c r="AR753" s="516">
        <f t="shared" si="544"/>
        <v>0</v>
      </c>
      <c r="AS753" s="514">
        <f t="shared" si="545"/>
        <v>0</v>
      </c>
      <c r="AT753" s="516">
        <f t="shared" si="546"/>
        <v>0</v>
      </c>
      <c r="AU753" s="516">
        <f t="shared" si="547"/>
        <v>0</v>
      </c>
      <c r="AV753" s="516">
        <f t="shared" si="548"/>
        <v>0</v>
      </c>
      <c r="AW753" s="516">
        <f t="shared" si="549"/>
        <v>0</v>
      </c>
      <c r="AX753" s="516">
        <f t="shared" si="550"/>
        <v>0</v>
      </c>
      <c r="AY753" s="516">
        <f t="shared" si="551"/>
        <v>0</v>
      </c>
      <c r="AZ753" s="516">
        <f t="shared" si="552"/>
        <v>0</v>
      </c>
    </row>
    <row r="754" spans="1:52">
      <c r="A754" s="522">
        <v>2</v>
      </c>
      <c r="B754" s="522">
        <v>7</v>
      </c>
      <c r="C754" s="522">
        <v>9</v>
      </c>
      <c r="D754" s="522">
        <v>799</v>
      </c>
      <c r="E754" s="522">
        <v>6</v>
      </c>
      <c r="F754" s="522"/>
      <c r="G754" s="521" t="s">
        <v>627</v>
      </c>
      <c r="H754" s="519"/>
      <c r="I754" s="519"/>
      <c r="J754" s="519"/>
      <c r="K754" s="519"/>
      <c r="L754" s="519"/>
      <c r="M754" s="519"/>
      <c r="N754" s="519"/>
      <c r="O754" s="519"/>
      <c r="P754" s="519"/>
      <c r="Q754" s="519"/>
      <c r="R754" s="519"/>
      <c r="S754" s="519"/>
      <c r="T754" s="519"/>
      <c r="U754" s="519"/>
      <c r="V754" s="519"/>
      <c r="W754" s="519"/>
      <c r="X754" s="519"/>
      <c r="Y754" s="519"/>
      <c r="Z754" s="519"/>
      <c r="AA754" s="519"/>
      <c r="AB754" s="519"/>
      <c r="AC754" s="519"/>
      <c r="AD754" s="519"/>
      <c r="AE754" s="519"/>
      <c r="AF754" s="519"/>
      <c r="AG754" s="519"/>
      <c r="AH754" s="519"/>
      <c r="AI754" s="519"/>
      <c r="AJ754" s="519"/>
      <c r="AK754" s="519"/>
      <c r="AL754" s="519"/>
      <c r="AM754" s="519"/>
      <c r="AN754" s="519">
        <f t="shared" si="570"/>
        <v>0</v>
      </c>
      <c r="AO754" s="514">
        <f t="shared" si="541"/>
        <v>0</v>
      </c>
      <c r="AP754" s="515">
        <f t="shared" si="542"/>
        <v>0</v>
      </c>
      <c r="AQ754" s="516">
        <f t="shared" si="543"/>
        <v>0</v>
      </c>
      <c r="AR754" s="516">
        <f t="shared" si="544"/>
        <v>0</v>
      </c>
      <c r="AS754" s="514">
        <f t="shared" si="545"/>
        <v>0</v>
      </c>
      <c r="AT754" s="516">
        <f t="shared" si="546"/>
        <v>0</v>
      </c>
      <c r="AU754" s="516">
        <f t="shared" si="547"/>
        <v>0</v>
      </c>
      <c r="AV754" s="516">
        <f t="shared" si="548"/>
        <v>0</v>
      </c>
      <c r="AW754" s="516">
        <f t="shared" si="549"/>
        <v>0</v>
      </c>
      <c r="AX754" s="516">
        <f t="shared" si="550"/>
        <v>0</v>
      </c>
      <c r="AY754" s="516">
        <f t="shared" si="551"/>
        <v>0</v>
      </c>
      <c r="AZ754" s="516">
        <f t="shared" si="552"/>
        <v>0</v>
      </c>
    </row>
    <row r="755" spans="1:52">
      <c r="A755" s="522">
        <v>2</v>
      </c>
      <c r="B755" s="522">
        <v>8</v>
      </c>
      <c r="C755" s="534"/>
      <c r="D755" s="534"/>
      <c r="E755" s="534"/>
      <c r="F755" s="534"/>
      <c r="G755" s="533" t="s">
        <v>628</v>
      </c>
      <c r="H755" s="517">
        <f t="shared" ref="H755:AL755" si="577">+H756+H776+H794</f>
        <v>0</v>
      </c>
      <c r="I755" s="517">
        <f t="shared" si="577"/>
        <v>0</v>
      </c>
      <c r="J755" s="517">
        <f t="shared" si="577"/>
        <v>0</v>
      </c>
      <c r="K755" s="517">
        <f t="shared" si="577"/>
        <v>0</v>
      </c>
      <c r="L755" s="517"/>
      <c r="M755" s="517">
        <f t="shared" ref="M755:AJ755" si="578">+M756+M776+M794</f>
        <v>0</v>
      </c>
      <c r="N755" s="517">
        <f t="shared" si="578"/>
        <v>0</v>
      </c>
      <c r="O755" s="517">
        <f t="shared" si="578"/>
        <v>0</v>
      </c>
      <c r="P755" s="517">
        <f t="shared" si="578"/>
        <v>0</v>
      </c>
      <c r="Q755" s="517">
        <f t="shared" si="578"/>
        <v>0</v>
      </c>
      <c r="R755" s="517">
        <f t="shared" si="578"/>
        <v>0</v>
      </c>
      <c r="S755" s="517">
        <f t="shared" si="578"/>
        <v>0</v>
      </c>
      <c r="T755" s="517">
        <f t="shared" si="578"/>
        <v>0</v>
      </c>
      <c r="U755" s="517">
        <f t="shared" si="578"/>
        <v>0</v>
      </c>
      <c r="V755" s="517">
        <f t="shared" si="578"/>
        <v>0</v>
      </c>
      <c r="W755" s="517">
        <f t="shared" si="578"/>
        <v>0</v>
      </c>
      <c r="X755" s="517">
        <f t="shared" si="578"/>
        <v>0</v>
      </c>
      <c r="Y755" s="517">
        <f t="shared" si="578"/>
        <v>0</v>
      </c>
      <c r="Z755" s="517">
        <f t="shared" si="578"/>
        <v>0</v>
      </c>
      <c r="AA755" s="517">
        <f t="shared" si="578"/>
        <v>0</v>
      </c>
      <c r="AB755" s="517">
        <f t="shared" si="578"/>
        <v>0</v>
      </c>
      <c r="AC755" s="517">
        <f t="shared" si="578"/>
        <v>0</v>
      </c>
      <c r="AD755" s="517">
        <f t="shared" si="578"/>
        <v>0</v>
      </c>
      <c r="AE755" s="517">
        <f t="shared" si="578"/>
        <v>0</v>
      </c>
      <c r="AF755" s="517">
        <f t="shared" si="578"/>
        <v>0</v>
      </c>
      <c r="AG755" s="517">
        <f t="shared" si="578"/>
        <v>0</v>
      </c>
      <c r="AH755" s="517">
        <f t="shared" si="578"/>
        <v>0</v>
      </c>
      <c r="AI755" s="517">
        <f t="shared" si="578"/>
        <v>0</v>
      </c>
      <c r="AJ755" s="517">
        <f t="shared" si="578"/>
        <v>0</v>
      </c>
      <c r="AK755" s="517">
        <f t="shared" si="577"/>
        <v>0</v>
      </c>
      <c r="AL755" s="517">
        <f t="shared" si="577"/>
        <v>0</v>
      </c>
      <c r="AM755" s="517">
        <v>0</v>
      </c>
      <c r="AN755" s="517">
        <f t="shared" si="570"/>
        <v>0</v>
      </c>
      <c r="AO755" s="514">
        <f t="shared" si="541"/>
        <v>0</v>
      </c>
      <c r="AP755" s="515">
        <f t="shared" si="542"/>
        <v>0</v>
      </c>
      <c r="AQ755" s="516">
        <f t="shared" si="543"/>
        <v>0</v>
      </c>
      <c r="AR755" s="516">
        <f t="shared" si="544"/>
        <v>0</v>
      </c>
      <c r="AS755" s="514">
        <f t="shared" si="545"/>
        <v>0</v>
      </c>
      <c r="AT755" s="516">
        <f t="shared" si="546"/>
        <v>0</v>
      </c>
      <c r="AU755" s="516">
        <f t="shared" si="547"/>
        <v>0</v>
      </c>
      <c r="AV755" s="516">
        <f t="shared" si="548"/>
        <v>0</v>
      </c>
      <c r="AW755" s="516">
        <f t="shared" si="549"/>
        <v>0</v>
      </c>
      <c r="AX755" s="516">
        <f t="shared" si="550"/>
        <v>0</v>
      </c>
      <c r="AY755" s="516">
        <f t="shared" si="551"/>
        <v>0</v>
      </c>
      <c r="AZ755" s="516">
        <f t="shared" si="552"/>
        <v>0</v>
      </c>
    </row>
    <row r="756" spans="1:52">
      <c r="A756" s="522">
        <v>2</v>
      </c>
      <c r="B756" s="522">
        <v>8</v>
      </c>
      <c r="C756" s="522">
        <v>1</v>
      </c>
      <c r="D756" s="522"/>
      <c r="E756" s="522"/>
      <c r="F756" s="522"/>
      <c r="G756" s="524" t="s">
        <v>629</v>
      </c>
      <c r="H756" s="517">
        <f t="shared" ref="H756:AL756" si="579">+H757+H760+H762+H764+H772+H774</f>
        <v>0</v>
      </c>
      <c r="I756" s="517">
        <f t="shared" si="579"/>
        <v>0</v>
      </c>
      <c r="J756" s="517">
        <f t="shared" si="579"/>
        <v>0</v>
      </c>
      <c r="K756" s="517">
        <f t="shared" si="579"/>
        <v>0</v>
      </c>
      <c r="L756" s="517"/>
      <c r="M756" s="517">
        <f t="shared" ref="M756:P756" si="580">+M757+M760+M762+M764+M772+M774</f>
        <v>0</v>
      </c>
      <c r="N756" s="517">
        <f t="shared" si="580"/>
        <v>0</v>
      </c>
      <c r="O756" s="517">
        <f t="shared" si="580"/>
        <v>0</v>
      </c>
      <c r="P756" s="517">
        <f t="shared" si="580"/>
        <v>0</v>
      </c>
      <c r="Q756" s="517">
        <f>+Q757+Q760+Q762+Q764+Q772+Q774</f>
        <v>0</v>
      </c>
      <c r="R756" s="517">
        <f t="shared" ref="R756:AJ756" si="581">+R757+R760+R762+R764+R772+R774</f>
        <v>0</v>
      </c>
      <c r="S756" s="517">
        <f t="shared" si="581"/>
        <v>0</v>
      </c>
      <c r="T756" s="517">
        <f t="shared" si="581"/>
        <v>0</v>
      </c>
      <c r="U756" s="517">
        <f t="shared" si="581"/>
        <v>0</v>
      </c>
      <c r="V756" s="517">
        <f t="shared" si="581"/>
        <v>0</v>
      </c>
      <c r="W756" s="517">
        <f t="shared" si="581"/>
        <v>0</v>
      </c>
      <c r="X756" s="517">
        <f t="shared" si="581"/>
        <v>0</v>
      </c>
      <c r="Y756" s="517">
        <f t="shared" si="581"/>
        <v>0</v>
      </c>
      <c r="Z756" s="517">
        <f t="shared" si="581"/>
        <v>0</v>
      </c>
      <c r="AA756" s="517">
        <f t="shared" si="581"/>
        <v>0</v>
      </c>
      <c r="AB756" s="517">
        <f t="shared" si="581"/>
        <v>0</v>
      </c>
      <c r="AC756" s="517">
        <f t="shared" si="581"/>
        <v>0</v>
      </c>
      <c r="AD756" s="517">
        <f t="shared" si="581"/>
        <v>0</v>
      </c>
      <c r="AE756" s="517">
        <f t="shared" si="581"/>
        <v>0</v>
      </c>
      <c r="AF756" s="517">
        <f t="shared" si="581"/>
        <v>0</v>
      </c>
      <c r="AG756" s="517">
        <f t="shared" si="581"/>
        <v>0</v>
      </c>
      <c r="AH756" s="517">
        <f t="shared" si="581"/>
        <v>0</v>
      </c>
      <c r="AI756" s="517">
        <f t="shared" si="581"/>
        <v>0</v>
      </c>
      <c r="AJ756" s="517">
        <f t="shared" si="581"/>
        <v>0</v>
      </c>
      <c r="AK756" s="517">
        <f t="shared" si="579"/>
        <v>0</v>
      </c>
      <c r="AL756" s="517">
        <f t="shared" si="579"/>
        <v>0</v>
      </c>
      <c r="AM756" s="517">
        <v>0</v>
      </c>
      <c r="AN756" s="517">
        <f t="shared" si="570"/>
        <v>0</v>
      </c>
      <c r="AO756" s="514">
        <f t="shared" si="541"/>
        <v>0</v>
      </c>
      <c r="AP756" s="515">
        <f t="shared" si="542"/>
        <v>0</v>
      </c>
      <c r="AQ756" s="516">
        <f t="shared" si="543"/>
        <v>0</v>
      </c>
      <c r="AR756" s="516">
        <f t="shared" si="544"/>
        <v>0</v>
      </c>
      <c r="AS756" s="514">
        <f t="shared" si="545"/>
        <v>0</v>
      </c>
      <c r="AT756" s="516">
        <f t="shared" si="546"/>
        <v>0</v>
      </c>
      <c r="AU756" s="516">
        <f t="shared" si="547"/>
        <v>0</v>
      </c>
      <c r="AV756" s="516">
        <f t="shared" si="548"/>
        <v>0</v>
      </c>
      <c r="AW756" s="516">
        <f t="shared" si="549"/>
        <v>0</v>
      </c>
      <c r="AX756" s="516">
        <f t="shared" si="550"/>
        <v>0</v>
      </c>
      <c r="AY756" s="516">
        <f t="shared" si="551"/>
        <v>0</v>
      </c>
      <c r="AZ756" s="516">
        <f t="shared" si="552"/>
        <v>0</v>
      </c>
    </row>
    <row r="757" spans="1:52">
      <c r="A757" s="522">
        <v>2</v>
      </c>
      <c r="B757" s="522">
        <v>8</v>
      </c>
      <c r="C757" s="522">
        <v>1</v>
      </c>
      <c r="D757" s="522">
        <v>811</v>
      </c>
      <c r="E757" s="522"/>
      <c r="F757" s="522"/>
      <c r="G757" s="524" t="s">
        <v>630</v>
      </c>
      <c r="H757" s="518">
        <f>SUM(H758:H759)</f>
        <v>0</v>
      </c>
      <c r="I757" s="518">
        <f t="shared" ref="I757:AL757" si="582">SUM(I758:I759)</f>
        <v>0</v>
      </c>
      <c r="J757" s="518">
        <f t="shared" si="582"/>
        <v>0</v>
      </c>
      <c r="K757" s="518">
        <f t="shared" si="582"/>
        <v>0</v>
      </c>
      <c r="L757" s="518"/>
      <c r="M757" s="518">
        <f t="shared" ref="M757:AJ757" si="583">SUM(M758:M759)</f>
        <v>0</v>
      </c>
      <c r="N757" s="518">
        <f t="shared" si="583"/>
        <v>0</v>
      </c>
      <c r="O757" s="518">
        <f t="shared" si="583"/>
        <v>0</v>
      </c>
      <c r="P757" s="518">
        <f t="shared" si="583"/>
        <v>0</v>
      </c>
      <c r="Q757" s="518">
        <f t="shared" si="583"/>
        <v>0</v>
      </c>
      <c r="R757" s="518">
        <f t="shared" si="583"/>
        <v>0</v>
      </c>
      <c r="S757" s="518">
        <f t="shared" si="583"/>
        <v>0</v>
      </c>
      <c r="T757" s="518">
        <f t="shared" si="583"/>
        <v>0</v>
      </c>
      <c r="U757" s="518">
        <f t="shared" si="583"/>
        <v>0</v>
      </c>
      <c r="V757" s="518">
        <f t="shared" si="583"/>
        <v>0</v>
      </c>
      <c r="W757" s="518">
        <f t="shared" si="583"/>
        <v>0</v>
      </c>
      <c r="X757" s="518">
        <f t="shared" si="583"/>
        <v>0</v>
      </c>
      <c r="Y757" s="518">
        <f t="shared" si="583"/>
        <v>0</v>
      </c>
      <c r="Z757" s="518">
        <f t="shared" si="583"/>
        <v>0</v>
      </c>
      <c r="AA757" s="518">
        <f t="shared" si="583"/>
        <v>0</v>
      </c>
      <c r="AB757" s="518">
        <f t="shared" si="583"/>
        <v>0</v>
      </c>
      <c r="AC757" s="518">
        <f t="shared" si="583"/>
        <v>0</v>
      </c>
      <c r="AD757" s="518">
        <f t="shared" si="583"/>
        <v>0</v>
      </c>
      <c r="AE757" s="518">
        <f t="shared" si="583"/>
        <v>0</v>
      </c>
      <c r="AF757" s="518">
        <f t="shared" si="583"/>
        <v>0</v>
      </c>
      <c r="AG757" s="518">
        <f t="shared" si="583"/>
        <v>0</v>
      </c>
      <c r="AH757" s="518">
        <f t="shared" si="583"/>
        <v>0</v>
      </c>
      <c r="AI757" s="518">
        <f t="shared" si="583"/>
        <v>0</v>
      </c>
      <c r="AJ757" s="518">
        <f t="shared" si="583"/>
        <v>0</v>
      </c>
      <c r="AK757" s="518">
        <f t="shared" si="582"/>
        <v>0</v>
      </c>
      <c r="AL757" s="518">
        <f t="shared" si="582"/>
        <v>0</v>
      </c>
      <c r="AM757" s="518">
        <v>0</v>
      </c>
      <c r="AN757" s="518">
        <f t="shared" si="570"/>
        <v>0</v>
      </c>
      <c r="AO757" s="514">
        <f t="shared" si="541"/>
        <v>0</v>
      </c>
      <c r="AP757" s="515">
        <f t="shared" si="542"/>
        <v>0</v>
      </c>
      <c r="AQ757" s="516">
        <f t="shared" si="543"/>
        <v>0</v>
      </c>
      <c r="AR757" s="516">
        <f t="shared" si="544"/>
        <v>0</v>
      </c>
      <c r="AS757" s="514">
        <f t="shared" si="545"/>
        <v>0</v>
      </c>
      <c r="AT757" s="516">
        <f t="shared" si="546"/>
        <v>0</v>
      </c>
      <c r="AU757" s="516">
        <f t="shared" si="547"/>
        <v>0</v>
      </c>
      <c r="AV757" s="516">
        <f t="shared" si="548"/>
        <v>0</v>
      </c>
      <c r="AW757" s="516">
        <f t="shared" si="549"/>
        <v>0</v>
      </c>
      <c r="AX757" s="516">
        <f t="shared" si="550"/>
        <v>0</v>
      </c>
      <c r="AY757" s="516">
        <f t="shared" si="551"/>
        <v>0</v>
      </c>
      <c r="AZ757" s="516">
        <f t="shared" si="552"/>
        <v>0</v>
      </c>
    </row>
    <row r="758" spans="1:52">
      <c r="A758" s="522">
        <v>2</v>
      </c>
      <c r="B758" s="522">
        <v>8</v>
      </c>
      <c r="C758" s="522">
        <v>1</v>
      </c>
      <c r="D758" s="522">
        <v>811</v>
      </c>
      <c r="E758" s="522">
        <v>1</v>
      </c>
      <c r="F758" s="522"/>
      <c r="G758" s="521" t="s">
        <v>630</v>
      </c>
      <c r="H758" s="519"/>
      <c r="I758" s="519"/>
      <c r="J758" s="519"/>
      <c r="K758" s="519"/>
      <c r="L758" s="519"/>
      <c r="M758" s="519"/>
      <c r="N758" s="519"/>
      <c r="O758" s="519"/>
      <c r="P758" s="519"/>
      <c r="Q758" s="519"/>
      <c r="R758" s="519"/>
      <c r="S758" s="519"/>
      <c r="T758" s="519"/>
      <c r="U758" s="519"/>
      <c r="V758" s="519"/>
      <c r="W758" s="519"/>
      <c r="X758" s="519"/>
      <c r="Y758" s="519"/>
      <c r="Z758" s="519"/>
      <c r="AA758" s="519"/>
      <c r="AB758" s="519"/>
      <c r="AC758" s="519"/>
      <c r="AD758" s="519"/>
      <c r="AE758" s="519"/>
      <c r="AF758" s="519"/>
      <c r="AG758" s="519"/>
      <c r="AH758" s="519"/>
      <c r="AI758" s="519"/>
      <c r="AJ758" s="519"/>
      <c r="AK758" s="519"/>
      <c r="AL758" s="519"/>
      <c r="AM758" s="519"/>
      <c r="AN758" s="519">
        <f t="shared" si="570"/>
        <v>0</v>
      </c>
      <c r="AO758" s="514">
        <f t="shared" si="541"/>
        <v>0</v>
      </c>
      <c r="AP758" s="515">
        <f t="shared" si="542"/>
        <v>0</v>
      </c>
      <c r="AQ758" s="516">
        <f t="shared" si="543"/>
        <v>0</v>
      </c>
      <c r="AR758" s="516">
        <f t="shared" si="544"/>
        <v>0</v>
      </c>
      <c r="AS758" s="514">
        <f t="shared" si="545"/>
        <v>0</v>
      </c>
      <c r="AT758" s="516">
        <f t="shared" si="546"/>
        <v>0</v>
      </c>
      <c r="AU758" s="516">
        <f t="shared" si="547"/>
        <v>0</v>
      </c>
      <c r="AV758" s="516">
        <f t="shared" si="548"/>
        <v>0</v>
      </c>
      <c r="AW758" s="516">
        <f t="shared" si="549"/>
        <v>0</v>
      </c>
      <c r="AX758" s="516">
        <f t="shared" si="550"/>
        <v>0</v>
      </c>
      <c r="AY758" s="516">
        <f t="shared" si="551"/>
        <v>0</v>
      </c>
      <c r="AZ758" s="516">
        <f t="shared" si="552"/>
        <v>0</v>
      </c>
    </row>
    <row r="759" spans="1:52">
      <c r="A759" s="522">
        <v>2</v>
      </c>
      <c r="B759" s="522">
        <v>8</v>
      </c>
      <c r="C759" s="522">
        <v>1</v>
      </c>
      <c r="D759" s="522">
        <v>811</v>
      </c>
      <c r="E759" s="522">
        <v>2</v>
      </c>
      <c r="F759" s="522"/>
      <c r="G759" s="521" t="s">
        <v>631</v>
      </c>
      <c r="H759" s="519"/>
      <c r="I759" s="519"/>
      <c r="J759" s="519"/>
      <c r="K759" s="519"/>
      <c r="L759" s="519"/>
      <c r="M759" s="519"/>
      <c r="N759" s="519"/>
      <c r="O759" s="519"/>
      <c r="P759" s="519"/>
      <c r="Q759" s="519"/>
      <c r="R759" s="519"/>
      <c r="S759" s="519"/>
      <c r="T759" s="519"/>
      <c r="U759" s="519"/>
      <c r="V759" s="519"/>
      <c r="W759" s="519"/>
      <c r="X759" s="519"/>
      <c r="Y759" s="519"/>
      <c r="Z759" s="519"/>
      <c r="AA759" s="519"/>
      <c r="AB759" s="519"/>
      <c r="AC759" s="519"/>
      <c r="AD759" s="519"/>
      <c r="AE759" s="519"/>
      <c r="AF759" s="519"/>
      <c r="AG759" s="519"/>
      <c r="AH759" s="519"/>
      <c r="AI759" s="519"/>
      <c r="AJ759" s="519"/>
      <c r="AK759" s="519"/>
      <c r="AL759" s="519"/>
      <c r="AM759" s="519"/>
      <c r="AN759" s="519">
        <f t="shared" si="570"/>
        <v>0</v>
      </c>
      <c r="AO759" s="514">
        <f t="shared" si="541"/>
        <v>0</v>
      </c>
      <c r="AP759" s="515">
        <f t="shared" si="542"/>
        <v>0</v>
      </c>
      <c r="AQ759" s="516">
        <f t="shared" si="543"/>
        <v>0</v>
      </c>
      <c r="AR759" s="516">
        <f t="shared" si="544"/>
        <v>0</v>
      </c>
      <c r="AS759" s="514">
        <f t="shared" si="545"/>
        <v>0</v>
      </c>
      <c r="AT759" s="516">
        <f t="shared" si="546"/>
        <v>0</v>
      </c>
      <c r="AU759" s="516">
        <f t="shared" si="547"/>
        <v>0</v>
      </c>
      <c r="AV759" s="516">
        <f t="shared" si="548"/>
        <v>0</v>
      </c>
      <c r="AW759" s="516">
        <f t="shared" si="549"/>
        <v>0</v>
      </c>
      <c r="AX759" s="516">
        <f t="shared" si="550"/>
        <v>0</v>
      </c>
      <c r="AY759" s="516">
        <f t="shared" si="551"/>
        <v>0</v>
      </c>
      <c r="AZ759" s="516">
        <f t="shared" si="552"/>
        <v>0</v>
      </c>
    </row>
    <row r="760" spans="1:52">
      <c r="A760" s="522">
        <v>2</v>
      </c>
      <c r="B760" s="522">
        <v>8</v>
      </c>
      <c r="C760" s="522">
        <v>1</v>
      </c>
      <c r="D760" s="522">
        <v>812</v>
      </c>
      <c r="E760" s="522"/>
      <c r="F760" s="522"/>
      <c r="G760" s="524" t="s">
        <v>632</v>
      </c>
      <c r="H760" s="518">
        <f>+H761</f>
        <v>0</v>
      </c>
      <c r="I760" s="518">
        <f t="shared" ref="I760:AL760" si="584">+I761</f>
        <v>0</v>
      </c>
      <c r="J760" s="518">
        <f t="shared" si="584"/>
        <v>0</v>
      </c>
      <c r="K760" s="518">
        <f t="shared" si="584"/>
        <v>0</v>
      </c>
      <c r="L760" s="518"/>
      <c r="M760" s="518">
        <f t="shared" si="584"/>
        <v>0</v>
      </c>
      <c r="N760" s="518">
        <f t="shared" si="584"/>
        <v>0</v>
      </c>
      <c r="O760" s="518">
        <f t="shared" si="584"/>
        <v>0</v>
      </c>
      <c r="P760" s="518">
        <f t="shared" si="584"/>
        <v>0</v>
      </c>
      <c r="Q760" s="518">
        <f t="shared" si="584"/>
        <v>0</v>
      </c>
      <c r="R760" s="518">
        <f t="shared" si="584"/>
        <v>0</v>
      </c>
      <c r="S760" s="518">
        <f t="shared" si="584"/>
        <v>0</v>
      </c>
      <c r="T760" s="518">
        <f t="shared" si="584"/>
        <v>0</v>
      </c>
      <c r="U760" s="518">
        <f t="shared" si="584"/>
        <v>0</v>
      </c>
      <c r="V760" s="518">
        <f t="shared" si="584"/>
        <v>0</v>
      </c>
      <c r="W760" s="518">
        <f t="shared" si="584"/>
        <v>0</v>
      </c>
      <c r="X760" s="518">
        <f t="shared" si="584"/>
        <v>0</v>
      </c>
      <c r="Y760" s="518">
        <f t="shared" si="584"/>
        <v>0</v>
      </c>
      <c r="Z760" s="518">
        <f t="shared" si="584"/>
        <v>0</v>
      </c>
      <c r="AA760" s="518">
        <f t="shared" si="584"/>
        <v>0</v>
      </c>
      <c r="AB760" s="518">
        <f t="shared" si="584"/>
        <v>0</v>
      </c>
      <c r="AC760" s="518">
        <f t="shared" si="584"/>
        <v>0</v>
      </c>
      <c r="AD760" s="518">
        <f t="shared" si="584"/>
        <v>0</v>
      </c>
      <c r="AE760" s="518">
        <f t="shared" si="584"/>
        <v>0</v>
      </c>
      <c r="AF760" s="518">
        <f t="shared" si="584"/>
        <v>0</v>
      </c>
      <c r="AG760" s="518">
        <f t="shared" si="584"/>
        <v>0</v>
      </c>
      <c r="AH760" s="518">
        <f t="shared" si="584"/>
        <v>0</v>
      </c>
      <c r="AI760" s="518">
        <f t="shared" si="584"/>
        <v>0</v>
      </c>
      <c r="AJ760" s="518">
        <f t="shared" si="584"/>
        <v>0</v>
      </c>
      <c r="AK760" s="518">
        <f t="shared" si="584"/>
        <v>0</v>
      </c>
      <c r="AL760" s="518">
        <f t="shared" si="584"/>
        <v>0</v>
      </c>
      <c r="AM760" s="518">
        <v>0</v>
      </c>
      <c r="AN760" s="518">
        <f t="shared" si="570"/>
        <v>0</v>
      </c>
      <c r="AO760" s="514">
        <f t="shared" si="541"/>
        <v>0</v>
      </c>
      <c r="AP760" s="515">
        <f t="shared" si="542"/>
        <v>0</v>
      </c>
      <c r="AQ760" s="516">
        <f t="shared" si="543"/>
        <v>0</v>
      </c>
      <c r="AR760" s="516">
        <f t="shared" si="544"/>
        <v>0</v>
      </c>
      <c r="AS760" s="514">
        <f t="shared" si="545"/>
        <v>0</v>
      </c>
      <c r="AT760" s="516">
        <f t="shared" si="546"/>
        <v>0</v>
      </c>
      <c r="AU760" s="516">
        <f t="shared" si="547"/>
        <v>0</v>
      </c>
      <c r="AV760" s="516">
        <f t="shared" si="548"/>
        <v>0</v>
      </c>
      <c r="AW760" s="516">
        <f t="shared" si="549"/>
        <v>0</v>
      </c>
      <c r="AX760" s="516">
        <f t="shared" si="550"/>
        <v>0</v>
      </c>
      <c r="AY760" s="516">
        <f t="shared" si="551"/>
        <v>0</v>
      </c>
      <c r="AZ760" s="516">
        <f t="shared" si="552"/>
        <v>0</v>
      </c>
    </row>
    <row r="761" spans="1:52">
      <c r="A761" s="522">
        <v>2</v>
      </c>
      <c r="B761" s="522">
        <v>8</v>
      </c>
      <c r="C761" s="522">
        <v>1</v>
      </c>
      <c r="D761" s="522">
        <v>812</v>
      </c>
      <c r="E761" s="522">
        <v>1</v>
      </c>
      <c r="F761" s="522"/>
      <c r="G761" s="521" t="s">
        <v>632</v>
      </c>
      <c r="H761" s="519"/>
      <c r="I761" s="519"/>
      <c r="J761" s="519"/>
      <c r="K761" s="519"/>
      <c r="L761" s="519"/>
      <c r="M761" s="519"/>
      <c r="N761" s="519"/>
      <c r="O761" s="519"/>
      <c r="P761" s="519"/>
      <c r="Q761" s="519"/>
      <c r="R761" s="519"/>
      <c r="S761" s="519"/>
      <c r="T761" s="519"/>
      <c r="U761" s="519"/>
      <c r="V761" s="519"/>
      <c r="W761" s="519"/>
      <c r="X761" s="519"/>
      <c r="Y761" s="519"/>
      <c r="Z761" s="519"/>
      <c r="AA761" s="519"/>
      <c r="AB761" s="519"/>
      <c r="AC761" s="519"/>
      <c r="AD761" s="519"/>
      <c r="AE761" s="519"/>
      <c r="AF761" s="519"/>
      <c r="AG761" s="519"/>
      <c r="AH761" s="519"/>
      <c r="AI761" s="519"/>
      <c r="AJ761" s="519"/>
      <c r="AK761" s="519"/>
      <c r="AL761" s="519"/>
      <c r="AM761" s="519"/>
      <c r="AN761" s="518">
        <f t="shared" si="570"/>
        <v>0</v>
      </c>
      <c r="AO761" s="514">
        <f t="shared" si="541"/>
        <v>0</v>
      </c>
      <c r="AP761" s="515">
        <f t="shared" si="542"/>
        <v>0</v>
      </c>
      <c r="AQ761" s="516">
        <f t="shared" si="543"/>
        <v>0</v>
      </c>
      <c r="AR761" s="516">
        <f t="shared" si="544"/>
        <v>0</v>
      </c>
      <c r="AS761" s="514">
        <f t="shared" si="545"/>
        <v>0</v>
      </c>
      <c r="AT761" s="516">
        <f t="shared" si="546"/>
        <v>0</v>
      </c>
      <c r="AU761" s="516">
        <f t="shared" si="547"/>
        <v>0</v>
      </c>
      <c r="AV761" s="516">
        <f t="shared" si="548"/>
        <v>0</v>
      </c>
      <c r="AW761" s="516">
        <f t="shared" si="549"/>
        <v>0</v>
      </c>
      <c r="AX761" s="516">
        <f t="shared" si="550"/>
        <v>0</v>
      </c>
      <c r="AY761" s="516">
        <f t="shared" si="551"/>
        <v>0</v>
      </c>
      <c r="AZ761" s="516">
        <f t="shared" si="552"/>
        <v>0</v>
      </c>
    </row>
    <row r="762" spans="1:52">
      <c r="A762" s="522">
        <v>2</v>
      </c>
      <c r="B762" s="522">
        <v>8</v>
      </c>
      <c r="C762" s="522">
        <v>1</v>
      </c>
      <c r="D762" s="522">
        <v>813</v>
      </c>
      <c r="E762" s="522"/>
      <c r="F762" s="522"/>
      <c r="G762" s="524" t="s">
        <v>633</v>
      </c>
      <c r="H762" s="518">
        <f>+H763</f>
        <v>0</v>
      </c>
      <c r="I762" s="518">
        <f t="shared" ref="I762:AL762" si="585">+I763</f>
        <v>0</v>
      </c>
      <c r="J762" s="518">
        <f t="shared" si="585"/>
        <v>0</v>
      </c>
      <c r="K762" s="518">
        <f t="shared" si="585"/>
        <v>0</v>
      </c>
      <c r="L762" s="518"/>
      <c r="M762" s="518">
        <f t="shared" si="585"/>
        <v>0</v>
      </c>
      <c r="N762" s="518">
        <f t="shared" si="585"/>
        <v>0</v>
      </c>
      <c r="O762" s="518">
        <f t="shared" si="585"/>
        <v>0</v>
      </c>
      <c r="P762" s="518">
        <f t="shared" si="585"/>
        <v>0</v>
      </c>
      <c r="Q762" s="518">
        <f t="shared" si="585"/>
        <v>0</v>
      </c>
      <c r="R762" s="518">
        <f t="shared" si="585"/>
        <v>0</v>
      </c>
      <c r="S762" s="518">
        <f t="shared" si="585"/>
        <v>0</v>
      </c>
      <c r="T762" s="518">
        <f t="shared" si="585"/>
        <v>0</v>
      </c>
      <c r="U762" s="518">
        <f t="shared" si="585"/>
        <v>0</v>
      </c>
      <c r="V762" s="518">
        <f t="shared" si="585"/>
        <v>0</v>
      </c>
      <c r="W762" s="518">
        <f t="shared" si="585"/>
        <v>0</v>
      </c>
      <c r="X762" s="518">
        <f t="shared" si="585"/>
        <v>0</v>
      </c>
      <c r="Y762" s="518">
        <f t="shared" si="585"/>
        <v>0</v>
      </c>
      <c r="Z762" s="518">
        <f t="shared" si="585"/>
        <v>0</v>
      </c>
      <c r="AA762" s="518">
        <f t="shared" si="585"/>
        <v>0</v>
      </c>
      <c r="AB762" s="518">
        <f t="shared" si="585"/>
        <v>0</v>
      </c>
      <c r="AC762" s="518">
        <f t="shared" si="585"/>
        <v>0</v>
      </c>
      <c r="AD762" s="518">
        <f t="shared" si="585"/>
        <v>0</v>
      </c>
      <c r="AE762" s="518">
        <f t="shared" si="585"/>
        <v>0</v>
      </c>
      <c r="AF762" s="518">
        <f t="shared" si="585"/>
        <v>0</v>
      </c>
      <c r="AG762" s="518">
        <f t="shared" si="585"/>
        <v>0</v>
      </c>
      <c r="AH762" s="518">
        <f t="shared" si="585"/>
        <v>0</v>
      </c>
      <c r="AI762" s="518">
        <f t="shared" si="585"/>
        <v>0</v>
      </c>
      <c r="AJ762" s="518">
        <f t="shared" si="585"/>
        <v>0</v>
      </c>
      <c r="AK762" s="518">
        <f t="shared" si="585"/>
        <v>0</v>
      </c>
      <c r="AL762" s="518">
        <f t="shared" si="585"/>
        <v>0</v>
      </c>
      <c r="AM762" s="518">
        <v>0</v>
      </c>
      <c r="AN762" s="518">
        <f t="shared" si="570"/>
        <v>0</v>
      </c>
      <c r="AO762" s="514">
        <f t="shared" si="541"/>
        <v>0</v>
      </c>
      <c r="AP762" s="515">
        <f t="shared" si="542"/>
        <v>0</v>
      </c>
      <c r="AQ762" s="516">
        <f t="shared" si="543"/>
        <v>0</v>
      </c>
      <c r="AR762" s="516">
        <f t="shared" si="544"/>
        <v>0</v>
      </c>
      <c r="AS762" s="514">
        <f t="shared" si="545"/>
        <v>0</v>
      </c>
      <c r="AT762" s="516">
        <f t="shared" si="546"/>
        <v>0</v>
      </c>
      <c r="AU762" s="516">
        <f t="shared" si="547"/>
        <v>0</v>
      </c>
      <c r="AV762" s="516">
        <f t="shared" si="548"/>
        <v>0</v>
      </c>
      <c r="AW762" s="516">
        <f t="shared" si="549"/>
        <v>0</v>
      </c>
      <c r="AX762" s="516">
        <f t="shared" si="550"/>
        <v>0</v>
      </c>
      <c r="AY762" s="516">
        <f t="shared" si="551"/>
        <v>0</v>
      </c>
      <c r="AZ762" s="516">
        <f t="shared" si="552"/>
        <v>0</v>
      </c>
    </row>
    <row r="763" spans="1:52">
      <c r="A763" s="522">
        <v>2</v>
      </c>
      <c r="B763" s="522">
        <v>8</v>
      </c>
      <c r="C763" s="522">
        <v>1</v>
      </c>
      <c r="D763" s="522">
        <v>813</v>
      </c>
      <c r="E763" s="522">
        <v>1</v>
      </c>
      <c r="F763" s="522"/>
      <c r="G763" s="521" t="s">
        <v>634</v>
      </c>
      <c r="H763" s="519"/>
      <c r="I763" s="519"/>
      <c r="J763" s="519"/>
      <c r="K763" s="519"/>
      <c r="L763" s="519"/>
      <c r="M763" s="519"/>
      <c r="N763" s="519"/>
      <c r="O763" s="519"/>
      <c r="P763" s="519"/>
      <c r="Q763" s="519"/>
      <c r="R763" s="519"/>
      <c r="S763" s="519"/>
      <c r="T763" s="519"/>
      <c r="U763" s="519"/>
      <c r="V763" s="519"/>
      <c r="W763" s="519"/>
      <c r="X763" s="519"/>
      <c r="Y763" s="519"/>
      <c r="Z763" s="519"/>
      <c r="AA763" s="519"/>
      <c r="AB763" s="519"/>
      <c r="AC763" s="519"/>
      <c r="AD763" s="519"/>
      <c r="AE763" s="519"/>
      <c r="AF763" s="519"/>
      <c r="AG763" s="519"/>
      <c r="AH763" s="519"/>
      <c r="AI763" s="519"/>
      <c r="AJ763" s="519"/>
      <c r="AK763" s="519"/>
      <c r="AL763" s="519"/>
      <c r="AM763" s="519"/>
      <c r="AN763" s="519">
        <f t="shared" si="570"/>
        <v>0</v>
      </c>
      <c r="AO763" s="514">
        <f t="shared" si="541"/>
        <v>0</v>
      </c>
      <c r="AP763" s="515">
        <f t="shared" si="542"/>
        <v>0</v>
      </c>
      <c r="AQ763" s="516">
        <f t="shared" si="543"/>
        <v>0</v>
      </c>
      <c r="AR763" s="516">
        <f t="shared" si="544"/>
        <v>0</v>
      </c>
      <c r="AS763" s="514">
        <f t="shared" si="545"/>
        <v>0</v>
      </c>
      <c r="AT763" s="516">
        <f t="shared" si="546"/>
        <v>0</v>
      </c>
      <c r="AU763" s="516">
        <f t="shared" si="547"/>
        <v>0</v>
      </c>
      <c r="AV763" s="516">
        <f t="shared" si="548"/>
        <v>0</v>
      </c>
      <c r="AW763" s="516">
        <f t="shared" si="549"/>
        <v>0</v>
      </c>
      <c r="AX763" s="516">
        <f t="shared" si="550"/>
        <v>0</v>
      </c>
      <c r="AY763" s="516">
        <f t="shared" si="551"/>
        <v>0</v>
      </c>
      <c r="AZ763" s="516">
        <f t="shared" si="552"/>
        <v>0</v>
      </c>
    </row>
    <row r="764" spans="1:52">
      <c r="A764" s="522">
        <v>2</v>
      </c>
      <c r="B764" s="522">
        <v>8</v>
      </c>
      <c r="C764" s="522">
        <v>1</v>
      </c>
      <c r="D764" s="522">
        <v>814</v>
      </c>
      <c r="E764" s="522"/>
      <c r="F764" s="522"/>
      <c r="G764" s="524" t="s">
        <v>635</v>
      </c>
      <c r="H764" s="518">
        <f>SUM(H765:H771)</f>
        <v>0</v>
      </c>
      <c r="I764" s="518">
        <f t="shared" ref="I764:AL764" si="586">SUM(I765:I771)</f>
        <v>0</v>
      </c>
      <c r="J764" s="518">
        <f t="shared" si="586"/>
        <v>0</v>
      </c>
      <c r="K764" s="518">
        <f t="shared" si="586"/>
        <v>0</v>
      </c>
      <c r="L764" s="518"/>
      <c r="M764" s="518">
        <f t="shared" ref="M764:AJ764" si="587">SUM(M765:M771)</f>
        <v>0</v>
      </c>
      <c r="N764" s="518">
        <f t="shared" si="587"/>
        <v>0</v>
      </c>
      <c r="O764" s="518">
        <f t="shared" si="587"/>
        <v>0</v>
      </c>
      <c r="P764" s="518">
        <f t="shared" si="587"/>
        <v>0</v>
      </c>
      <c r="Q764" s="518">
        <f t="shared" si="587"/>
        <v>0</v>
      </c>
      <c r="R764" s="518">
        <f t="shared" si="587"/>
        <v>0</v>
      </c>
      <c r="S764" s="518">
        <f t="shared" si="587"/>
        <v>0</v>
      </c>
      <c r="T764" s="518">
        <f t="shared" si="587"/>
        <v>0</v>
      </c>
      <c r="U764" s="518">
        <f t="shared" si="587"/>
        <v>0</v>
      </c>
      <c r="V764" s="518">
        <f t="shared" si="587"/>
        <v>0</v>
      </c>
      <c r="W764" s="518">
        <f t="shared" si="587"/>
        <v>0</v>
      </c>
      <c r="X764" s="518">
        <f t="shared" si="587"/>
        <v>0</v>
      </c>
      <c r="Y764" s="518">
        <f t="shared" si="587"/>
        <v>0</v>
      </c>
      <c r="Z764" s="518">
        <f t="shared" si="587"/>
        <v>0</v>
      </c>
      <c r="AA764" s="518">
        <f t="shared" si="587"/>
        <v>0</v>
      </c>
      <c r="AB764" s="518">
        <f t="shared" si="587"/>
        <v>0</v>
      </c>
      <c r="AC764" s="518">
        <f t="shared" si="587"/>
        <v>0</v>
      </c>
      <c r="AD764" s="518">
        <f t="shared" si="587"/>
        <v>0</v>
      </c>
      <c r="AE764" s="518">
        <f t="shared" si="587"/>
        <v>0</v>
      </c>
      <c r="AF764" s="518">
        <f t="shared" si="587"/>
        <v>0</v>
      </c>
      <c r="AG764" s="518">
        <f t="shared" si="587"/>
        <v>0</v>
      </c>
      <c r="AH764" s="518">
        <f t="shared" si="587"/>
        <v>0</v>
      </c>
      <c r="AI764" s="518">
        <f t="shared" si="587"/>
        <v>0</v>
      </c>
      <c r="AJ764" s="518">
        <f t="shared" si="587"/>
        <v>0</v>
      </c>
      <c r="AK764" s="518">
        <f t="shared" si="586"/>
        <v>0</v>
      </c>
      <c r="AL764" s="518">
        <f t="shared" si="586"/>
        <v>0</v>
      </c>
      <c r="AM764" s="518">
        <v>0</v>
      </c>
      <c r="AN764" s="518">
        <f t="shared" si="570"/>
        <v>0</v>
      </c>
      <c r="AO764" s="514">
        <f t="shared" si="541"/>
        <v>0</v>
      </c>
      <c r="AP764" s="515">
        <f t="shared" si="542"/>
        <v>0</v>
      </c>
      <c r="AQ764" s="516">
        <f t="shared" si="543"/>
        <v>0</v>
      </c>
      <c r="AR764" s="516">
        <f t="shared" si="544"/>
        <v>0</v>
      </c>
      <c r="AS764" s="514">
        <f t="shared" si="545"/>
        <v>0</v>
      </c>
      <c r="AT764" s="516">
        <f t="shared" si="546"/>
        <v>0</v>
      </c>
      <c r="AU764" s="516">
        <f t="shared" si="547"/>
        <v>0</v>
      </c>
      <c r="AV764" s="516">
        <f t="shared" si="548"/>
        <v>0</v>
      </c>
      <c r="AW764" s="516">
        <f t="shared" si="549"/>
        <v>0</v>
      </c>
      <c r="AX764" s="516">
        <f t="shared" si="550"/>
        <v>0</v>
      </c>
      <c r="AY764" s="516">
        <f t="shared" si="551"/>
        <v>0</v>
      </c>
      <c r="AZ764" s="516">
        <f t="shared" si="552"/>
        <v>0</v>
      </c>
    </row>
    <row r="765" spans="1:52">
      <c r="A765" s="522">
        <v>2</v>
      </c>
      <c r="B765" s="522">
        <v>8</v>
      </c>
      <c r="C765" s="522">
        <v>1</v>
      </c>
      <c r="D765" s="522">
        <v>814</v>
      </c>
      <c r="E765" s="522">
        <v>1</v>
      </c>
      <c r="F765" s="522"/>
      <c r="G765" s="521" t="s">
        <v>636</v>
      </c>
      <c r="H765" s="519"/>
      <c r="I765" s="519"/>
      <c r="J765" s="519"/>
      <c r="K765" s="519"/>
      <c r="L765" s="519"/>
      <c r="M765" s="519"/>
      <c r="N765" s="519"/>
      <c r="O765" s="519"/>
      <c r="P765" s="519"/>
      <c r="Q765" s="519"/>
      <c r="R765" s="519"/>
      <c r="S765" s="519"/>
      <c r="T765" s="519"/>
      <c r="U765" s="519"/>
      <c r="V765" s="519"/>
      <c r="W765" s="519"/>
      <c r="X765" s="519"/>
      <c r="Y765" s="519"/>
      <c r="Z765" s="519"/>
      <c r="AA765" s="519"/>
      <c r="AB765" s="519"/>
      <c r="AC765" s="519"/>
      <c r="AD765" s="519"/>
      <c r="AE765" s="519"/>
      <c r="AF765" s="519"/>
      <c r="AG765" s="519"/>
      <c r="AH765" s="519"/>
      <c r="AI765" s="519"/>
      <c r="AJ765" s="519"/>
      <c r="AK765" s="519"/>
      <c r="AL765" s="519"/>
      <c r="AM765" s="519"/>
      <c r="AN765" s="519">
        <f t="shared" si="570"/>
        <v>0</v>
      </c>
      <c r="AO765" s="514">
        <f t="shared" si="541"/>
        <v>0</v>
      </c>
      <c r="AP765" s="515">
        <f t="shared" si="542"/>
        <v>0</v>
      </c>
      <c r="AQ765" s="516">
        <f t="shared" si="543"/>
        <v>0</v>
      </c>
      <c r="AR765" s="516">
        <f t="shared" si="544"/>
        <v>0</v>
      </c>
      <c r="AS765" s="514">
        <f t="shared" si="545"/>
        <v>0</v>
      </c>
      <c r="AT765" s="516">
        <f t="shared" si="546"/>
        <v>0</v>
      </c>
      <c r="AU765" s="516">
        <f t="shared" si="547"/>
        <v>0</v>
      </c>
      <c r="AV765" s="516">
        <f t="shared" si="548"/>
        <v>0</v>
      </c>
      <c r="AW765" s="516">
        <f t="shared" si="549"/>
        <v>0</v>
      </c>
      <c r="AX765" s="516">
        <f t="shared" si="550"/>
        <v>0</v>
      </c>
      <c r="AY765" s="516">
        <f t="shared" si="551"/>
        <v>0</v>
      </c>
      <c r="AZ765" s="516">
        <f t="shared" si="552"/>
        <v>0</v>
      </c>
    </row>
    <row r="766" spans="1:52">
      <c r="A766" s="522">
        <v>2</v>
      </c>
      <c r="B766" s="522">
        <v>8</v>
      </c>
      <c r="C766" s="522">
        <v>1</v>
      </c>
      <c r="D766" s="522">
        <v>814</v>
      </c>
      <c r="E766" s="522">
        <v>2</v>
      </c>
      <c r="F766" s="522"/>
      <c r="G766" s="521" t="s">
        <v>637</v>
      </c>
      <c r="H766" s="519"/>
      <c r="I766" s="519"/>
      <c r="J766" s="519"/>
      <c r="K766" s="519"/>
      <c r="L766" s="519"/>
      <c r="M766" s="519"/>
      <c r="N766" s="519"/>
      <c r="O766" s="519"/>
      <c r="P766" s="519"/>
      <c r="Q766" s="519"/>
      <c r="R766" s="519"/>
      <c r="S766" s="519"/>
      <c r="T766" s="519"/>
      <c r="U766" s="519"/>
      <c r="V766" s="519"/>
      <c r="W766" s="519"/>
      <c r="X766" s="519"/>
      <c r="Y766" s="519"/>
      <c r="Z766" s="519"/>
      <c r="AA766" s="519"/>
      <c r="AB766" s="519"/>
      <c r="AC766" s="519"/>
      <c r="AD766" s="519"/>
      <c r="AE766" s="519"/>
      <c r="AF766" s="519"/>
      <c r="AG766" s="519"/>
      <c r="AH766" s="519"/>
      <c r="AI766" s="519"/>
      <c r="AJ766" s="519"/>
      <c r="AK766" s="519"/>
      <c r="AL766" s="519"/>
      <c r="AM766" s="519"/>
      <c r="AN766" s="519">
        <f t="shared" si="570"/>
        <v>0</v>
      </c>
      <c r="AO766" s="514">
        <f t="shared" si="541"/>
        <v>0</v>
      </c>
      <c r="AP766" s="515">
        <f t="shared" si="542"/>
        <v>0</v>
      </c>
      <c r="AQ766" s="516">
        <f t="shared" si="543"/>
        <v>0</v>
      </c>
      <c r="AR766" s="516">
        <f t="shared" si="544"/>
        <v>0</v>
      </c>
      <c r="AS766" s="514">
        <f t="shared" si="545"/>
        <v>0</v>
      </c>
      <c r="AT766" s="516">
        <f t="shared" si="546"/>
        <v>0</v>
      </c>
      <c r="AU766" s="516">
        <f t="shared" si="547"/>
        <v>0</v>
      </c>
      <c r="AV766" s="516">
        <f t="shared" si="548"/>
        <v>0</v>
      </c>
      <c r="AW766" s="516">
        <f t="shared" si="549"/>
        <v>0</v>
      </c>
      <c r="AX766" s="516">
        <f t="shared" si="550"/>
        <v>0</v>
      </c>
      <c r="AY766" s="516">
        <f t="shared" si="551"/>
        <v>0</v>
      </c>
      <c r="AZ766" s="516">
        <f t="shared" si="552"/>
        <v>0</v>
      </c>
    </row>
    <row r="767" spans="1:52">
      <c r="A767" s="522">
        <v>2</v>
      </c>
      <c r="B767" s="522">
        <v>8</v>
      </c>
      <c r="C767" s="522">
        <v>1</v>
      </c>
      <c r="D767" s="522">
        <v>814</v>
      </c>
      <c r="E767" s="522">
        <v>3</v>
      </c>
      <c r="F767" s="522"/>
      <c r="G767" s="521" t="s">
        <v>638</v>
      </c>
      <c r="H767" s="519"/>
      <c r="I767" s="519"/>
      <c r="J767" s="519"/>
      <c r="K767" s="519"/>
      <c r="L767" s="519"/>
      <c r="M767" s="519"/>
      <c r="N767" s="519"/>
      <c r="O767" s="519"/>
      <c r="P767" s="519"/>
      <c r="Q767" s="519"/>
      <c r="R767" s="519"/>
      <c r="S767" s="519"/>
      <c r="T767" s="519"/>
      <c r="U767" s="519"/>
      <c r="V767" s="519"/>
      <c r="W767" s="519"/>
      <c r="X767" s="519"/>
      <c r="Y767" s="519"/>
      <c r="Z767" s="519"/>
      <c r="AA767" s="519"/>
      <c r="AB767" s="519"/>
      <c r="AC767" s="519"/>
      <c r="AD767" s="519"/>
      <c r="AE767" s="519"/>
      <c r="AF767" s="519"/>
      <c r="AG767" s="519"/>
      <c r="AH767" s="519"/>
      <c r="AI767" s="519"/>
      <c r="AJ767" s="519"/>
      <c r="AK767" s="519"/>
      <c r="AL767" s="519"/>
      <c r="AM767" s="519"/>
      <c r="AN767" s="519">
        <f t="shared" si="570"/>
        <v>0</v>
      </c>
      <c r="AO767" s="514">
        <f t="shared" si="541"/>
        <v>0</v>
      </c>
      <c r="AP767" s="515">
        <f t="shared" si="542"/>
        <v>0</v>
      </c>
      <c r="AQ767" s="516">
        <f t="shared" si="543"/>
        <v>0</v>
      </c>
      <c r="AR767" s="516">
        <f t="shared" si="544"/>
        <v>0</v>
      </c>
      <c r="AS767" s="514">
        <f t="shared" si="545"/>
        <v>0</v>
      </c>
      <c r="AT767" s="516">
        <f t="shared" si="546"/>
        <v>0</v>
      </c>
      <c r="AU767" s="516">
        <f t="shared" si="547"/>
        <v>0</v>
      </c>
      <c r="AV767" s="516">
        <f t="shared" si="548"/>
        <v>0</v>
      </c>
      <c r="AW767" s="516">
        <f t="shared" si="549"/>
        <v>0</v>
      </c>
      <c r="AX767" s="516">
        <f t="shared" si="550"/>
        <v>0</v>
      </c>
      <c r="AY767" s="516">
        <f t="shared" si="551"/>
        <v>0</v>
      </c>
      <c r="AZ767" s="516">
        <f t="shared" si="552"/>
        <v>0</v>
      </c>
    </row>
    <row r="768" spans="1:52">
      <c r="A768" s="522">
        <v>2</v>
      </c>
      <c r="B768" s="522">
        <v>8</v>
      </c>
      <c r="C768" s="522">
        <v>1</v>
      </c>
      <c r="D768" s="522">
        <v>814</v>
      </c>
      <c r="E768" s="522">
        <v>4</v>
      </c>
      <c r="F768" s="522"/>
      <c r="G768" s="521" t="s">
        <v>639</v>
      </c>
      <c r="H768" s="519"/>
      <c r="I768" s="519"/>
      <c r="J768" s="519"/>
      <c r="K768" s="519"/>
      <c r="L768" s="519"/>
      <c r="M768" s="519"/>
      <c r="N768" s="519"/>
      <c r="O768" s="519"/>
      <c r="P768" s="519"/>
      <c r="Q768" s="519"/>
      <c r="R768" s="519"/>
      <c r="S768" s="519"/>
      <c r="T768" s="519"/>
      <c r="U768" s="519"/>
      <c r="V768" s="519"/>
      <c r="W768" s="519"/>
      <c r="X768" s="519"/>
      <c r="Y768" s="519"/>
      <c r="Z768" s="519"/>
      <c r="AA768" s="519"/>
      <c r="AB768" s="519"/>
      <c r="AC768" s="519"/>
      <c r="AD768" s="519"/>
      <c r="AE768" s="519"/>
      <c r="AF768" s="519"/>
      <c r="AG768" s="519"/>
      <c r="AH768" s="519"/>
      <c r="AI768" s="519"/>
      <c r="AJ768" s="519"/>
      <c r="AK768" s="519"/>
      <c r="AL768" s="519"/>
      <c r="AM768" s="519"/>
      <c r="AN768" s="519">
        <f t="shared" ref="AN768:AN799" si="588">SUM(H768:AL768)</f>
        <v>0</v>
      </c>
      <c r="AO768" s="514">
        <f t="shared" si="541"/>
        <v>0</v>
      </c>
      <c r="AP768" s="515">
        <f t="shared" si="542"/>
        <v>0</v>
      </c>
      <c r="AQ768" s="516">
        <f t="shared" si="543"/>
        <v>0</v>
      </c>
      <c r="AR768" s="516">
        <f t="shared" si="544"/>
        <v>0</v>
      </c>
      <c r="AS768" s="514">
        <f t="shared" si="545"/>
        <v>0</v>
      </c>
      <c r="AT768" s="516">
        <f t="shared" si="546"/>
        <v>0</v>
      </c>
      <c r="AU768" s="516">
        <f t="shared" si="547"/>
        <v>0</v>
      </c>
      <c r="AV768" s="516">
        <f t="shared" si="548"/>
        <v>0</v>
      </c>
      <c r="AW768" s="516">
        <f t="shared" si="549"/>
        <v>0</v>
      </c>
      <c r="AX768" s="516">
        <f t="shared" si="550"/>
        <v>0</v>
      </c>
      <c r="AY768" s="516">
        <f t="shared" si="551"/>
        <v>0</v>
      </c>
      <c r="AZ768" s="516">
        <f t="shared" si="552"/>
        <v>0</v>
      </c>
    </row>
    <row r="769" spans="1:52">
      <c r="A769" s="522">
        <v>2</v>
      </c>
      <c r="B769" s="522">
        <v>8</v>
      </c>
      <c r="C769" s="522">
        <v>1</v>
      </c>
      <c r="D769" s="522">
        <v>814</v>
      </c>
      <c r="E769" s="522">
        <v>5</v>
      </c>
      <c r="F769" s="522"/>
      <c r="G769" s="521" t="s">
        <v>640</v>
      </c>
      <c r="H769" s="519"/>
      <c r="I769" s="519"/>
      <c r="J769" s="519"/>
      <c r="K769" s="519"/>
      <c r="L769" s="519"/>
      <c r="M769" s="519"/>
      <c r="N769" s="519"/>
      <c r="O769" s="519"/>
      <c r="P769" s="519"/>
      <c r="Q769" s="519"/>
      <c r="R769" s="519"/>
      <c r="S769" s="519"/>
      <c r="T769" s="519"/>
      <c r="U769" s="519"/>
      <c r="V769" s="519"/>
      <c r="W769" s="519"/>
      <c r="X769" s="519"/>
      <c r="Y769" s="519"/>
      <c r="Z769" s="519"/>
      <c r="AA769" s="519"/>
      <c r="AB769" s="519"/>
      <c r="AC769" s="519"/>
      <c r="AD769" s="519"/>
      <c r="AE769" s="519"/>
      <c r="AF769" s="519"/>
      <c r="AG769" s="519"/>
      <c r="AH769" s="519"/>
      <c r="AI769" s="519"/>
      <c r="AJ769" s="519"/>
      <c r="AK769" s="519"/>
      <c r="AL769" s="519"/>
      <c r="AM769" s="519"/>
      <c r="AN769" s="519">
        <f t="shared" si="588"/>
        <v>0</v>
      </c>
      <c r="AO769" s="514">
        <f t="shared" si="541"/>
        <v>0</v>
      </c>
      <c r="AP769" s="515">
        <f t="shared" si="542"/>
        <v>0</v>
      </c>
      <c r="AQ769" s="516">
        <f t="shared" si="543"/>
        <v>0</v>
      </c>
      <c r="AR769" s="516">
        <f t="shared" si="544"/>
        <v>0</v>
      </c>
      <c r="AS769" s="514">
        <f t="shared" si="545"/>
        <v>0</v>
      </c>
      <c r="AT769" s="516">
        <f t="shared" si="546"/>
        <v>0</v>
      </c>
      <c r="AU769" s="516">
        <f t="shared" si="547"/>
        <v>0</v>
      </c>
      <c r="AV769" s="516">
        <f t="shared" si="548"/>
        <v>0</v>
      </c>
      <c r="AW769" s="516">
        <f t="shared" si="549"/>
        <v>0</v>
      </c>
      <c r="AX769" s="516">
        <f t="shared" si="550"/>
        <v>0</v>
      </c>
      <c r="AY769" s="516">
        <f t="shared" si="551"/>
        <v>0</v>
      </c>
      <c r="AZ769" s="516">
        <f t="shared" si="552"/>
        <v>0</v>
      </c>
    </row>
    <row r="770" spans="1:52">
      <c r="A770" s="522">
        <v>2</v>
      </c>
      <c r="B770" s="522">
        <v>8</v>
      </c>
      <c r="C770" s="522">
        <v>1</v>
      </c>
      <c r="D770" s="522">
        <v>814</v>
      </c>
      <c r="E770" s="522">
        <v>6</v>
      </c>
      <c r="F770" s="522"/>
      <c r="G770" s="521" t="s">
        <v>641</v>
      </c>
      <c r="H770" s="519"/>
      <c r="I770" s="519"/>
      <c r="J770" s="519"/>
      <c r="K770" s="519"/>
      <c r="L770" s="519"/>
      <c r="M770" s="519"/>
      <c r="N770" s="519"/>
      <c r="O770" s="519"/>
      <c r="P770" s="519"/>
      <c r="Q770" s="519"/>
      <c r="R770" s="519"/>
      <c r="S770" s="519"/>
      <c r="T770" s="519"/>
      <c r="U770" s="519"/>
      <c r="V770" s="519"/>
      <c r="W770" s="519"/>
      <c r="X770" s="519"/>
      <c r="Y770" s="519"/>
      <c r="Z770" s="519"/>
      <c r="AA770" s="519"/>
      <c r="AB770" s="519"/>
      <c r="AC770" s="519"/>
      <c r="AD770" s="519"/>
      <c r="AE770" s="519"/>
      <c r="AF770" s="519"/>
      <c r="AG770" s="519"/>
      <c r="AH770" s="519"/>
      <c r="AI770" s="519"/>
      <c r="AJ770" s="519"/>
      <c r="AK770" s="519"/>
      <c r="AL770" s="519"/>
      <c r="AM770" s="519"/>
      <c r="AN770" s="519">
        <f t="shared" si="588"/>
        <v>0</v>
      </c>
      <c r="AO770" s="514">
        <f t="shared" si="541"/>
        <v>0</v>
      </c>
      <c r="AP770" s="515">
        <f t="shared" si="542"/>
        <v>0</v>
      </c>
      <c r="AQ770" s="516">
        <f t="shared" si="543"/>
        <v>0</v>
      </c>
      <c r="AR770" s="516">
        <f t="shared" si="544"/>
        <v>0</v>
      </c>
      <c r="AS770" s="514">
        <f t="shared" si="545"/>
        <v>0</v>
      </c>
      <c r="AT770" s="516">
        <f t="shared" si="546"/>
        <v>0</v>
      </c>
      <c r="AU770" s="516">
        <f t="shared" si="547"/>
        <v>0</v>
      </c>
      <c r="AV770" s="516">
        <f t="shared" si="548"/>
        <v>0</v>
      </c>
      <c r="AW770" s="516">
        <f t="shared" si="549"/>
        <v>0</v>
      </c>
      <c r="AX770" s="516">
        <f t="shared" si="550"/>
        <v>0</v>
      </c>
      <c r="AY770" s="516">
        <f t="shared" si="551"/>
        <v>0</v>
      </c>
      <c r="AZ770" s="516">
        <f t="shared" si="552"/>
        <v>0</v>
      </c>
    </row>
    <row r="771" spans="1:52">
      <c r="A771" s="522">
        <v>2</v>
      </c>
      <c r="B771" s="522">
        <v>8</v>
      </c>
      <c r="C771" s="522">
        <v>1</v>
      </c>
      <c r="D771" s="522">
        <v>814</v>
      </c>
      <c r="E771" s="522">
        <v>7</v>
      </c>
      <c r="F771" s="522"/>
      <c r="G771" s="521" t="s">
        <v>642</v>
      </c>
      <c r="H771" s="519"/>
      <c r="I771" s="519"/>
      <c r="J771" s="519"/>
      <c r="K771" s="519"/>
      <c r="L771" s="519"/>
      <c r="M771" s="519"/>
      <c r="N771" s="519"/>
      <c r="O771" s="519"/>
      <c r="P771" s="519"/>
      <c r="Q771" s="519"/>
      <c r="R771" s="519"/>
      <c r="S771" s="519"/>
      <c r="T771" s="519"/>
      <c r="U771" s="519"/>
      <c r="V771" s="519"/>
      <c r="W771" s="519"/>
      <c r="X771" s="519"/>
      <c r="Y771" s="519"/>
      <c r="Z771" s="519"/>
      <c r="AA771" s="519"/>
      <c r="AB771" s="519"/>
      <c r="AC771" s="519"/>
      <c r="AD771" s="519"/>
      <c r="AE771" s="519"/>
      <c r="AF771" s="519"/>
      <c r="AG771" s="519"/>
      <c r="AH771" s="519"/>
      <c r="AI771" s="519"/>
      <c r="AJ771" s="519"/>
      <c r="AK771" s="519"/>
      <c r="AL771" s="519"/>
      <c r="AM771" s="519"/>
      <c r="AN771" s="519">
        <f t="shared" si="588"/>
        <v>0</v>
      </c>
      <c r="AO771" s="514">
        <f t="shared" si="541"/>
        <v>0</v>
      </c>
      <c r="AP771" s="515">
        <f t="shared" si="542"/>
        <v>0</v>
      </c>
      <c r="AQ771" s="516">
        <f t="shared" si="543"/>
        <v>0</v>
      </c>
      <c r="AR771" s="516">
        <f t="shared" si="544"/>
        <v>0</v>
      </c>
      <c r="AS771" s="514">
        <f t="shared" si="545"/>
        <v>0</v>
      </c>
      <c r="AT771" s="516">
        <f t="shared" si="546"/>
        <v>0</v>
      </c>
      <c r="AU771" s="516">
        <f t="shared" si="547"/>
        <v>0</v>
      </c>
      <c r="AV771" s="516">
        <f t="shared" si="548"/>
        <v>0</v>
      </c>
      <c r="AW771" s="516">
        <f t="shared" si="549"/>
        <v>0</v>
      </c>
      <c r="AX771" s="516">
        <f t="shared" si="550"/>
        <v>0</v>
      </c>
      <c r="AY771" s="516">
        <f t="shared" si="551"/>
        <v>0</v>
      </c>
      <c r="AZ771" s="516">
        <f t="shared" si="552"/>
        <v>0</v>
      </c>
    </row>
    <row r="772" spans="1:52">
      <c r="A772" s="522">
        <v>2</v>
      </c>
      <c r="B772" s="522">
        <v>8</v>
      </c>
      <c r="C772" s="522">
        <v>1</v>
      </c>
      <c r="D772" s="522">
        <v>815</v>
      </c>
      <c r="E772" s="522"/>
      <c r="F772" s="522"/>
      <c r="G772" s="524" t="s">
        <v>643</v>
      </c>
      <c r="H772" s="518">
        <f>+H773</f>
        <v>0</v>
      </c>
      <c r="I772" s="518">
        <f t="shared" ref="I772:AL772" si="589">+I773</f>
        <v>0</v>
      </c>
      <c r="J772" s="518">
        <f t="shared" si="589"/>
        <v>0</v>
      </c>
      <c r="K772" s="518">
        <f t="shared" si="589"/>
        <v>0</v>
      </c>
      <c r="L772" s="518"/>
      <c r="M772" s="518">
        <f t="shared" si="589"/>
        <v>0</v>
      </c>
      <c r="N772" s="518">
        <f t="shared" si="589"/>
        <v>0</v>
      </c>
      <c r="O772" s="518">
        <f t="shared" si="589"/>
        <v>0</v>
      </c>
      <c r="P772" s="518">
        <f t="shared" si="589"/>
        <v>0</v>
      </c>
      <c r="Q772" s="518">
        <f t="shared" si="589"/>
        <v>0</v>
      </c>
      <c r="R772" s="518">
        <f t="shared" si="589"/>
        <v>0</v>
      </c>
      <c r="S772" s="518">
        <f t="shared" si="589"/>
        <v>0</v>
      </c>
      <c r="T772" s="518">
        <f t="shared" si="589"/>
        <v>0</v>
      </c>
      <c r="U772" s="518">
        <f t="shared" si="589"/>
        <v>0</v>
      </c>
      <c r="V772" s="518">
        <f t="shared" si="589"/>
        <v>0</v>
      </c>
      <c r="W772" s="518">
        <f t="shared" si="589"/>
        <v>0</v>
      </c>
      <c r="X772" s="518">
        <f t="shared" si="589"/>
        <v>0</v>
      </c>
      <c r="Y772" s="518">
        <f t="shared" si="589"/>
        <v>0</v>
      </c>
      <c r="Z772" s="518">
        <f t="shared" si="589"/>
        <v>0</v>
      </c>
      <c r="AA772" s="518">
        <f t="shared" si="589"/>
        <v>0</v>
      </c>
      <c r="AB772" s="518">
        <f t="shared" si="589"/>
        <v>0</v>
      </c>
      <c r="AC772" s="518">
        <f t="shared" si="589"/>
        <v>0</v>
      </c>
      <c r="AD772" s="518">
        <f t="shared" si="589"/>
        <v>0</v>
      </c>
      <c r="AE772" s="518">
        <f t="shared" si="589"/>
        <v>0</v>
      </c>
      <c r="AF772" s="518">
        <f t="shared" si="589"/>
        <v>0</v>
      </c>
      <c r="AG772" s="518">
        <f t="shared" si="589"/>
        <v>0</v>
      </c>
      <c r="AH772" s="518">
        <f t="shared" si="589"/>
        <v>0</v>
      </c>
      <c r="AI772" s="518">
        <f t="shared" si="589"/>
        <v>0</v>
      </c>
      <c r="AJ772" s="518">
        <f t="shared" si="589"/>
        <v>0</v>
      </c>
      <c r="AK772" s="518">
        <f t="shared" si="589"/>
        <v>0</v>
      </c>
      <c r="AL772" s="518">
        <f t="shared" si="589"/>
        <v>0</v>
      </c>
      <c r="AM772" s="518">
        <v>0</v>
      </c>
      <c r="AN772" s="518">
        <f t="shared" si="588"/>
        <v>0</v>
      </c>
      <c r="AO772" s="514">
        <f t="shared" si="541"/>
        <v>0</v>
      </c>
      <c r="AP772" s="515">
        <f t="shared" si="542"/>
        <v>0</v>
      </c>
      <c r="AQ772" s="516">
        <f t="shared" si="543"/>
        <v>0</v>
      </c>
      <c r="AR772" s="516">
        <f t="shared" si="544"/>
        <v>0</v>
      </c>
      <c r="AS772" s="514">
        <f t="shared" si="545"/>
        <v>0</v>
      </c>
      <c r="AT772" s="516">
        <f t="shared" si="546"/>
        <v>0</v>
      </c>
      <c r="AU772" s="516">
        <f t="shared" si="547"/>
        <v>0</v>
      </c>
      <c r="AV772" s="516">
        <f t="shared" si="548"/>
        <v>0</v>
      </c>
      <c r="AW772" s="516">
        <f t="shared" si="549"/>
        <v>0</v>
      </c>
      <c r="AX772" s="516">
        <f t="shared" si="550"/>
        <v>0</v>
      </c>
      <c r="AY772" s="516">
        <f t="shared" si="551"/>
        <v>0</v>
      </c>
      <c r="AZ772" s="516">
        <f t="shared" si="552"/>
        <v>0</v>
      </c>
    </row>
    <row r="773" spans="1:52">
      <c r="A773" s="522">
        <v>2</v>
      </c>
      <c r="B773" s="522">
        <v>8</v>
      </c>
      <c r="C773" s="522">
        <v>1</v>
      </c>
      <c r="D773" s="522">
        <v>815</v>
      </c>
      <c r="E773" s="522">
        <v>1</v>
      </c>
      <c r="F773" s="522"/>
      <c r="G773" s="521" t="s">
        <v>643</v>
      </c>
      <c r="H773" s="519"/>
      <c r="I773" s="519"/>
      <c r="J773" s="519"/>
      <c r="K773" s="519"/>
      <c r="L773" s="519"/>
      <c r="M773" s="519"/>
      <c r="N773" s="519"/>
      <c r="O773" s="519"/>
      <c r="P773" s="519"/>
      <c r="Q773" s="519"/>
      <c r="R773" s="519"/>
      <c r="S773" s="519"/>
      <c r="T773" s="519"/>
      <c r="U773" s="519"/>
      <c r="V773" s="519"/>
      <c r="W773" s="519"/>
      <c r="X773" s="519"/>
      <c r="Y773" s="519"/>
      <c r="Z773" s="519"/>
      <c r="AA773" s="519"/>
      <c r="AB773" s="519"/>
      <c r="AC773" s="519"/>
      <c r="AD773" s="519"/>
      <c r="AE773" s="519"/>
      <c r="AF773" s="519"/>
      <c r="AG773" s="519"/>
      <c r="AH773" s="519"/>
      <c r="AI773" s="519"/>
      <c r="AJ773" s="519"/>
      <c r="AK773" s="519"/>
      <c r="AL773" s="519"/>
      <c r="AM773" s="519"/>
      <c r="AN773" s="519">
        <f t="shared" si="588"/>
        <v>0</v>
      </c>
      <c r="AO773" s="514">
        <f t="shared" si="541"/>
        <v>0</v>
      </c>
      <c r="AP773" s="515">
        <f t="shared" si="542"/>
        <v>0</v>
      </c>
      <c r="AQ773" s="516">
        <f t="shared" si="543"/>
        <v>0</v>
      </c>
      <c r="AR773" s="516">
        <f t="shared" si="544"/>
        <v>0</v>
      </c>
      <c r="AS773" s="514">
        <f t="shared" si="545"/>
        <v>0</v>
      </c>
      <c r="AT773" s="516">
        <f t="shared" si="546"/>
        <v>0</v>
      </c>
      <c r="AU773" s="516">
        <f t="shared" si="547"/>
        <v>0</v>
      </c>
      <c r="AV773" s="516">
        <f t="shared" si="548"/>
        <v>0</v>
      </c>
      <c r="AW773" s="516">
        <f t="shared" si="549"/>
        <v>0</v>
      </c>
      <c r="AX773" s="516">
        <f t="shared" si="550"/>
        <v>0</v>
      </c>
      <c r="AY773" s="516">
        <f t="shared" si="551"/>
        <v>0</v>
      </c>
      <c r="AZ773" s="516">
        <f t="shared" si="552"/>
        <v>0</v>
      </c>
    </row>
    <row r="774" spans="1:52">
      <c r="A774" s="522">
        <v>2</v>
      </c>
      <c r="B774" s="522">
        <v>8</v>
      </c>
      <c r="C774" s="522">
        <v>1</v>
      </c>
      <c r="D774" s="522">
        <v>816</v>
      </c>
      <c r="E774" s="522"/>
      <c r="F774" s="522"/>
      <c r="G774" s="524" t="s">
        <v>644</v>
      </c>
      <c r="H774" s="518">
        <f>+H775</f>
        <v>0</v>
      </c>
      <c r="I774" s="518">
        <f t="shared" ref="I774:AL774" si="590">+I775</f>
        <v>0</v>
      </c>
      <c r="J774" s="518">
        <f t="shared" si="590"/>
        <v>0</v>
      </c>
      <c r="K774" s="518">
        <f t="shared" si="590"/>
        <v>0</v>
      </c>
      <c r="L774" s="518"/>
      <c r="M774" s="518">
        <f t="shared" si="590"/>
        <v>0</v>
      </c>
      <c r="N774" s="518">
        <f t="shared" si="590"/>
        <v>0</v>
      </c>
      <c r="O774" s="518">
        <f t="shared" si="590"/>
        <v>0</v>
      </c>
      <c r="P774" s="518">
        <f t="shared" si="590"/>
        <v>0</v>
      </c>
      <c r="Q774" s="518">
        <f t="shared" si="590"/>
        <v>0</v>
      </c>
      <c r="R774" s="518">
        <f t="shared" si="590"/>
        <v>0</v>
      </c>
      <c r="S774" s="518">
        <f t="shared" si="590"/>
        <v>0</v>
      </c>
      <c r="T774" s="518">
        <f t="shared" si="590"/>
        <v>0</v>
      </c>
      <c r="U774" s="518">
        <f t="shared" si="590"/>
        <v>0</v>
      </c>
      <c r="V774" s="518">
        <f t="shared" si="590"/>
        <v>0</v>
      </c>
      <c r="W774" s="518">
        <f t="shared" si="590"/>
        <v>0</v>
      </c>
      <c r="X774" s="518">
        <f t="shared" si="590"/>
        <v>0</v>
      </c>
      <c r="Y774" s="518">
        <f t="shared" si="590"/>
        <v>0</v>
      </c>
      <c r="Z774" s="518">
        <f t="shared" si="590"/>
        <v>0</v>
      </c>
      <c r="AA774" s="518">
        <f t="shared" si="590"/>
        <v>0</v>
      </c>
      <c r="AB774" s="518">
        <f t="shared" si="590"/>
        <v>0</v>
      </c>
      <c r="AC774" s="518">
        <f t="shared" si="590"/>
        <v>0</v>
      </c>
      <c r="AD774" s="518">
        <f t="shared" si="590"/>
        <v>0</v>
      </c>
      <c r="AE774" s="518">
        <f t="shared" si="590"/>
        <v>0</v>
      </c>
      <c r="AF774" s="518">
        <f t="shared" si="590"/>
        <v>0</v>
      </c>
      <c r="AG774" s="518">
        <f t="shared" si="590"/>
        <v>0</v>
      </c>
      <c r="AH774" s="518">
        <f t="shared" si="590"/>
        <v>0</v>
      </c>
      <c r="AI774" s="518">
        <f t="shared" si="590"/>
        <v>0</v>
      </c>
      <c r="AJ774" s="518">
        <f t="shared" si="590"/>
        <v>0</v>
      </c>
      <c r="AK774" s="518">
        <f t="shared" si="590"/>
        <v>0</v>
      </c>
      <c r="AL774" s="518">
        <f t="shared" si="590"/>
        <v>0</v>
      </c>
      <c r="AM774" s="518">
        <v>0</v>
      </c>
      <c r="AN774" s="518">
        <f t="shared" si="588"/>
        <v>0</v>
      </c>
      <c r="AO774" s="514">
        <f t="shared" si="541"/>
        <v>0</v>
      </c>
      <c r="AP774" s="515">
        <f t="shared" si="542"/>
        <v>0</v>
      </c>
      <c r="AQ774" s="516">
        <f t="shared" si="543"/>
        <v>0</v>
      </c>
      <c r="AR774" s="516">
        <f t="shared" si="544"/>
        <v>0</v>
      </c>
      <c r="AS774" s="514">
        <f t="shared" si="545"/>
        <v>0</v>
      </c>
      <c r="AT774" s="516">
        <f t="shared" si="546"/>
        <v>0</v>
      </c>
      <c r="AU774" s="516">
        <f t="shared" si="547"/>
        <v>0</v>
      </c>
      <c r="AV774" s="516">
        <f t="shared" si="548"/>
        <v>0</v>
      </c>
      <c r="AW774" s="516">
        <f t="shared" si="549"/>
        <v>0</v>
      </c>
      <c r="AX774" s="516">
        <f t="shared" si="550"/>
        <v>0</v>
      </c>
      <c r="AY774" s="516">
        <f t="shared" si="551"/>
        <v>0</v>
      </c>
      <c r="AZ774" s="516">
        <f t="shared" si="552"/>
        <v>0</v>
      </c>
    </row>
    <row r="775" spans="1:52">
      <c r="A775" s="522">
        <v>2</v>
      </c>
      <c r="B775" s="522">
        <v>8</v>
      </c>
      <c r="C775" s="522">
        <v>1</v>
      </c>
      <c r="D775" s="522">
        <v>816</v>
      </c>
      <c r="E775" s="522">
        <v>1</v>
      </c>
      <c r="F775" s="522"/>
      <c r="G775" s="521" t="s">
        <v>644</v>
      </c>
      <c r="H775" s="519"/>
      <c r="I775" s="519"/>
      <c r="J775" s="519"/>
      <c r="K775" s="519"/>
      <c r="L775" s="519"/>
      <c r="M775" s="519"/>
      <c r="N775" s="519"/>
      <c r="O775" s="519"/>
      <c r="P775" s="519"/>
      <c r="Q775" s="519"/>
      <c r="R775" s="519"/>
      <c r="S775" s="519"/>
      <c r="T775" s="519"/>
      <c r="U775" s="519"/>
      <c r="V775" s="519"/>
      <c r="W775" s="519"/>
      <c r="X775" s="519"/>
      <c r="Y775" s="519"/>
      <c r="Z775" s="519"/>
      <c r="AA775" s="519"/>
      <c r="AB775" s="519"/>
      <c r="AC775" s="519"/>
      <c r="AD775" s="519"/>
      <c r="AE775" s="519"/>
      <c r="AF775" s="519"/>
      <c r="AG775" s="519"/>
      <c r="AH775" s="519"/>
      <c r="AI775" s="519"/>
      <c r="AJ775" s="519"/>
      <c r="AK775" s="519"/>
      <c r="AL775" s="519"/>
      <c r="AM775" s="519"/>
      <c r="AN775" s="519">
        <f t="shared" si="588"/>
        <v>0</v>
      </c>
      <c r="AO775" s="514">
        <f t="shared" si="541"/>
        <v>0</v>
      </c>
      <c r="AP775" s="515">
        <f t="shared" si="542"/>
        <v>0</v>
      </c>
      <c r="AQ775" s="516">
        <f t="shared" si="543"/>
        <v>0</v>
      </c>
      <c r="AR775" s="516">
        <f t="shared" si="544"/>
        <v>0</v>
      </c>
      <c r="AS775" s="514">
        <f t="shared" si="545"/>
        <v>0</v>
      </c>
      <c r="AT775" s="516">
        <f t="shared" si="546"/>
        <v>0</v>
      </c>
      <c r="AU775" s="516">
        <f t="shared" si="547"/>
        <v>0</v>
      </c>
      <c r="AV775" s="516">
        <f t="shared" si="548"/>
        <v>0</v>
      </c>
      <c r="AW775" s="516">
        <f t="shared" si="549"/>
        <v>0</v>
      </c>
      <c r="AX775" s="516">
        <f t="shared" si="550"/>
        <v>0</v>
      </c>
      <c r="AY775" s="516">
        <f t="shared" si="551"/>
        <v>0</v>
      </c>
      <c r="AZ775" s="516">
        <f t="shared" si="552"/>
        <v>0</v>
      </c>
    </row>
    <row r="776" spans="1:52">
      <c r="A776" s="522">
        <v>2</v>
      </c>
      <c r="B776" s="522">
        <v>8</v>
      </c>
      <c r="C776" s="522">
        <v>3</v>
      </c>
      <c r="D776" s="522"/>
      <c r="E776" s="522"/>
      <c r="F776" s="522"/>
      <c r="G776" s="524" t="s">
        <v>645</v>
      </c>
      <c r="H776" s="517">
        <f>+H777+H786+H790+H792</f>
        <v>0</v>
      </c>
      <c r="I776" s="517">
        <f t="shared" ref="I776:AL776" si="591">+I777+I786+I790+I792</f>
        <v>0</v>
      </c>
      <c r="J776" s="517">
        <f t="shared" si="591"/>
        <v>0</v>
      </c>
      <c r="K776" s="517">
        <f t="shared" si="591"/>
        <v>0</v>
      </c>
      <c r="L776" s="517"/>
      <c r="M776" s="517">
        <f t="shared" ref="M776:AJ776" si="592">+M777+M786+M790+M792</f>
        <v>0</v>
      </c>
      <c r="N776" s="517">
        <f t="shared" si="592"/>
        <v>0</v>
      </c>
      <c r="O776" s="517">
        <f t="shared" si="592"/>
        <v>0</v>
      </c>
      <c r="P776" s="517">
        <f t="shared" si="592"/>
        <v>0</v>
      </c>
      <c r="Q776" s="517">
        <f t="shared" si="592"/>
        <v>0</v>
      </c>
      <c r="R776" s="517">
        <f t="shared" si="592"/>
        <v>0</v>
      </c>
      <c r="S776" s="517">
        <f t="shared" si="592"/>
        <v>0</v>
      </c>
      <c r="T776" s="517">
        <f t="shared" si="592"/>
        <v>0</v>
      </c>
      <c r="U776" s="517">
        <f t="shared" si="592"/>
        <v>0</v>
      </c>
      <c r="V776" s="517">
        <f t="shared" si="592"/>
        <v>0</v>
      </c>
      <c r="W776" s="517">
        <f t="shared" si="592"/>
        <v>0</v>
      </c>
      <c r="X776" s="517">
        <f t="shared" si="592"/>
        <v>0</v>
      </c>
      <c r="Y776" s="517">
        <f t="shared" si="592"/>
        <v>0</v>
      </c>
      <c r="Z776" s="517">
        <f t="shared" si="592"/>
        <v>0</v>
      </c>
      <c r="AA776" s="517">
        <f t="shared" si="592"/>
        <v>0</v>
      </c>
      <c r="AB776" s="517">
        <f t="shared" si="592"/>
        <v>0</v>
      </c>
      <c r="AC776" s="517">
        <f t="shared" si="592"/>
        <v>0</v>
      </c>
      <c r="AD776" s="517">
        <f t="shared" si="592"/>
        <v>0</v>
      </c>
      <c r="AE776" s="517">
        <f t="shared" si="592"/>
        <v>0</v>
      </c>
      <c r="AF776" s="517">
        <f t="shared" si="592"/>
        <v>0</v>
      </c>
      <c r="AG776" s="517">
        <f t="shared" si="592"/>
        <v>0</v>
      </c>
      <c r="AH776" s="517">
        <f t="shared" si="592"/>
        <v>0</v>
      </c>
      <c r="AI776" s="517">
        <f t="shared" si="592"/>
        <v>0</v>
      </c>
      <c r="AJ776" s="517">
        <f t="shared" si="592"/>
        <v>0</v>
      </c>
      <c r="AK776" s="517">
        <f t="shared" si="591"/>
        <v>0</v>
      </c>
      <c r="AL776" s="517">
        <f t="shared" si="591"/>
        <v>0</v>
      </c>
      <c r="AM776" s="517">
        <v>0</v>
      </c>
      <c r="AN776" s="517">
        <f t="shared" si="588"/>
        <v>0</v>
      </c>
      <c r="AO776" s="514">
        <f t="shared" si="541"/>
        <v>0</v>
      </c>
      <c r="AP776" s="515">
        <f t="shared" si="542"/>
        <v>0</v>
      </c>
      <c r="AQ776" s="516">
        <f t="shared" si="543"/>
        <v>0</v>
      </c>
      <c r="AR776" s="516">
        <f t="shared" si="544"/>
        <v>0</v>
      </c>
      <c r="AS776" s="514">
        <f t="shared" si="545"/>
        <v>0</v>
      </c>
      <c r="AT776" s="516">
        <f t="shared" si="546"/>
        <v>0</v>
      </c>
      <c r="AU776" s="516">
        <f t="shared" si="547"/>
        <v>0</v>
      </c>
      <c r="AV776" s="516">
        <f t="shared" si="548"/>
        <v>0</v>
      </c>
      <c r="AW776" s="516">
        <f t="shared" si="549"/>
        <v>0</v>
      </c>
      <c r="AX776" s="516">
        <f t="shared" si="550"/>
        <v>0</v>
      </c>
      <c r="AY776" s="516">
        <f t="shared" si="551"/>
        <v>0</v>
      </c>
      <c r="AZ776" s="516">
        <f t="shared" si="552"/>
        <v>0</v>
      </c>
    </row>
    <row r="777" spans="1:52">
      <c r="A777" s="522">
        <v>2</v>
      </c>
      <c r="B777" s="522">
        <v>8</v>
      </c>
      <c r="C777" s="522">
        <v>3</v>
      </c>
      <c r="D777" s="522">
        <v>831</v>
      </c>
      <c r="E777" s="522"/>
      <c r="F777" s="522"/>
      <c r="G777" s="524" t="s">
        <v>646</v>
      </c>
      <c r="H777" s="518">
        <f>SUM(H778:H785)</f>
        <v>0</v>
      </c>
      <c r="I777" s="518">
        <f t="shared" ref="I777:AL777" si="593">SUM(I778:I785)</f>
        <v>0</v>
      </c>
      <c r="J777" s="518">
        <f t="shared" si="593"/>
        <v>0</v>
      </c>
      <c r="K777" s="518">
        <f t="shared" si="593"/>
        <v>0</v>
      </c>
      <c r="L777" s="518"/>
      <c r="M777" s="518">
        <f t="shared" ref="M777:AJ777" si="594">SUM(M778:M785)</f>
        <v>0</v>
      </c>
      <c r="N777" s="518">
        <f t="shared" si="594"/>
        <v>0</v>
      </c>
      <c r="O777" s="518">
        <f t="shared" si="594"/>
        <v>0</v>
      </c>
      <c r="P777" s="518">
        <f t="shared" si="594"/>
        <v>0</v>
      </c>
      <c r="Q777" s="518">
        <f t="shared" si="594"/>
        <v>0</v>
      </c>
      <c r="R777" s="518">
        <f t="shared" si="594"/>
        <v>0</v>
      </c>
      <c r="S777" s="518">
        <f t="shared" si="594"/>
        <v>0</v>
      </c>
      <c r="T777" s="518">
        <f t="shared" si="594"/>
        <v>0</v>
      </c>
      <c r="U777" s="518">
        <f t="shared" si="594"/>
        <v>0</v>
      </c>
      <c r="V777" s="518">
        <f t="shared" si="594"/>
        <v>0</v>
      </c>
      <c r="W777" s="518">
        <f t="shared" si="594"/>
        <v>0</v>
      </c>
      <c r="X777" s="518">
        <f t="shared" si="594"/>
        <v>0</v>
      </c>
      <c r="Y777" s="518">
        <f t="shared" si="594"/>
        <v>0</v>
      </c>
      <c r="Z777" s="518">
        <f t="shared" si="594"/>
        <v>0</v>
      </c>
      <c r="AA777" s="518">
        <f t="shared" si="594"/>
        <v>0</v>
      </c>
      <c r="AB777" s="518">
        <f t="shared" si="594"/>
        <v>0</v>
      </c>
      <c r="AC777" s="518">
        <f t="shared" si="594"/>
        <v>0</v>
      </c>
      <c r="AD777" s="518">
        <f t="shared" si="594"/>
        <v>0</v>
      </c>
      <c r="AE777" s="518">
        <f t="shared" si="594"/>
        <v>0</v>
      </c>
      <c r="AF777" s="518">
        <f t="shared" si="594"/>
        <v>0</v>
      </c>
      <c r="AG777" s="518">
        <f t="shared" si="594"/>
        <v>0</v>
      </c>
      <c r="AH777" s="518">
        <f t="shared" si="594"/>
        <v>0</v>
      </c>
      <c r="AI777" s="518">
        <f t="shared" si="594"/>
        <v>0</v>
      </c>
      <c r="AJ777" s="518">
        <f t="shared" si="594"/>
        <v>0</v>
      </c>
      <c r="AK777" s="518">
        <f t="shared" si="593"/>
        <v>0</v>
      </c>
      <c r="AL777" s="518">
        <f t="shared" si="593"/>
        <v>0</v>
      </c>
      <c r="AM777" s="518">
        <v>0</v>
      </c>
      <c r="AN777" s="518">
        <f t="shared" si="588"/>
        <v>0</v>
      </c>
      <c r="AO777" s="514">
        <f t="shared" ref="AO777:AO836" si="595">+AN777/12</f>
        <v>0</v>
      </c>
      <c r="AP777" s="515">
        <f t="shared" ref="AP777:AP836" si="596">+AN777/12</f>
        <v>0</v>
      </c>
      <c r="AQ777" s="516">
        <f t="shared" ref="AQ777:AQ836" si="597">+AN777/12</f>
        <v>0</v>
      </c>
      <c r="AR777" s="516">
        <f t="shared" ref="AR777:AR836" si="598">+AN777/12</f>
        <v>0</v>
      </c>
      <c r="AS777" s="514">
        <f t="shared" ref="AS777:AS836" si="599">+AN777/12</f>
        <v>0</v>
      </c>
      <c r="AT777" s="516">
        <f t="shared" ref="AT777:AT836" si="600">+AN777/12</f>
        <v>0</v>
      </c>
      <c r="AU777" s="516">
        <f t="shared" ref="AU777:AU836" si="601">+AN777/12</f>
        <v>0</v>
      </c>
      <c r="AV777" s="516">
        <f t="shared" ref="AV777:AV836" si="602">+AN777/12</f>
        <v>0</v>
      </c>
      <c r="AW777" s="516">
        <f t="shared" ref="AW777:AW836" si="603">+AN777/12</f>
        <v>0</v>
      </c>
      <c r="AX777" s="516">
        <f t="shared" ref="AX777:AX836" si="604">+AN777/12</f>
        <v>0</v>
      </c>
      <c r="AY777" s="516">
        <f t="shared" ref="AY777:AY836" si="605">+AN777/12</f>
        <v>0</v>
      </c>
      <c r="AZ777" s="516">
        <f t="shared" ref="AZ777:AZ836" si="606">+AN777/12</f>
        <v>0</v>
      </c>
    </row>
    <row r="778" spans="1:52">
      <c r="A778" s="522">
        <v>2</v>
      </c>
      <c r="B778" s="522">
        <v>8</v>
      </c>
      <c r="C778" s="522">
        <v>3</v>
      </c>
      <c r="D778" s="522">
        <v>831</v>
      </c>
      <c r="E778" s="522">
        <v>1</v>
      </c>
      <c r="F778" s="522"/>
      <c r="G778" s="521" t="s">
        <v>647</v>
      </c>
      <c r="H778" s="519"/>
      <c r="I778" s="519"/>
      <c r="J778" s="519"/>
      <c r="K778" s="519"/>
      <c r="L778" s="519"/>
      <c r="M778" s="519"/>
      <c r="N778" s="519"/>
      <c r="O778" s="519"/>
      <c r="P778" s="519"/>
      <c r="Q778" s="519"/>
      <c r="R778" s="519"/>
      <c r="S778" s="519"/>
      <c r="T778" s="519"/>
      <c r="U778" s="519"/>
      <c r="V778" s="519"/>
      <c r="W778" s="519"/>
      <c r="X778" s="519"/>
      <c r="Y778" s="519"/>
      <c r="Z778" s="519"/>
      <c r="AA778" s="519"/>
      <c r="AB778" s="519"/>
      <c r="AC778" s="519"/>
      <c r="AD778" s="519"/>
      <c r="AE778" s="519"/>
      <c r="AF778" s="519"/>
      <c r="AG778" s="519"/>
      <c r="AH778" s="519"/>
      <c r="AI778" s="519"/>
      <c r="AJ778" s="519"/>
      <c r="AK778" s="519"/>
      <c r="AL778" s="519"/>
      <c r="AM778" s="519"/>
      <c r="AN778" s="519">
        <f t="shared" si="588"/>
        <v>0</v>
      </c>
      <c r="AO778" s="514">
        <f t="shared" si="595"/>
        <v>0</v>
      </c>
      <c r="AP778" s="515">
        <f t="shared" si="596"/>
        <v>0</v>
      </c>
      <c r="AQ778" s="516">
        <f t="shared" si="597"/>
        <v>0</v>
      </c>
      <c r="AR778" s="516">
        <f t="shared" si="598"/>
        <v>0</v>
      </c>
      <c r="AS778" s="514">
        <f t="shared" si="599"/>
        <v>0</v>
      </c>
      <c r="AT778" s="516">
        <f t="shared" si="600"/>
        <v>0</v>
      </c>
      <c r="AU778" s="516">
        <f t="shared" si="601"/>
        <v>0</v>
      </c>
      <c r="AV778" s="516">
        <f t="shared" si="602"/>
        <v>0</v>
      </c>
      <c r="AW778" s="516">
        <f t="shared" si="603"/>
        <v>0</v>
      </c>
      <c r="AX778" s="516">
        <f t="shared" si="604"/>
        <v>0</v>
      </c>
      <c r="AY778" s="516">
        <f t="shared" si="605"/>
        <v>0</v>
      </c>
      <c r="AZ778" s="516">
        <f t="shared" si="606"/>
        <v>0</v>
      </c>
    </row>
    <row r="779" spans="1:52">
      <c r="A779" s="522">
        <v>2</v>
      </c>
      <c r="B779" s="522">
        <v>8</v>
      </c>
      <c r="C779" s="522">
        <v>3</v>
      </c>
      <c r="D779" s="522">
        <v>831</v>
      </c>
      <c r="E779" s="522">
        <v>2</v>
      </c>
      <c r="F779" s="522"/>
      <c r="G779" s="521" t="s">
        <v>648</v>
      </c>
      <c r="H779" s="519"/>
      <c r="I779" s="519"/>
      <c r="J779" s="519"/>
      <c r="K779" s="519"/>
      <c r="L779" s="519"/>
      <c r="M779" s="519"/>
      <c r="N779" s="519"/>
      <c r="O779" s="519"/>
      <c r="P779" s="519"/>
      <c r="Q779" s="519"/>
      <c r="R779" s="519"/>
      <c r="S779" s="519"/>
      <c r="T779" s="519"/>
      <c r="U779" s="519"/>
      <c r="V779" s="519"/>
      <c r="W779" s="519"/>
      <c r="X779" s="519"/>
      <c r="Y779" s="519"/>
      <c r="Z779" s="519"/>
      <c r="AA779" s="519"/>
      <c r="AB779" s="519"/>
      <c r="AC779" s="519"/>
      <c r="AD779" s="519"/>
      <c r="AE779" s="519"/>
      <c r="AF779" s="519"/>
      <c r="AG779" s="519"/>
      <c r="AH779" s="519"/>
      <c r="AI779" s="519"/>
      <c r="AJ779" s="519"/>
      <c r="AK779" s="519"/>
      <c r="AL779" s="519"/>
      <c r="AM779" s="519"/>
      <c r="AN779" s="519">
        <f t="shared" si="588"/>
        <v>0</v>
      </c>
      <c r="AO779" s="514">
        <f t="shared" si="595"/>
        <v>0</v>
      </c>
      <c r="AP779" s="515">
        <f t="shared" si="596"/>
        <v>0</v>
      </c>
      <c r="AQ779" s="516">
        <f t="shared" si="597"/>
        <v>0</v>
      </c>
      <c r="AR779" s="516">
        <f t="shared" si="598"/>
        <v>0</v>
      </c>
      <c r="AS779" s="514">
        <f t="shared" si="599"/>
        <v>0</v>
      </c>
      <c r="AT779" s="516">
        <f t="shared" si="600"/>
        <v>0</v>
      </c>
      <c r="AU779" s="516">
        <f t="shared" si="601"/>
        <v>0</v>
      </c>
      <c r="AV779" s="516">
        <f t="shared" si="602"/>
        <v>0</v>
      </c>
      <c r="AW779" s="516">
        <f t="shared" si="603"/>
        <v>0</v>
      </c>
      <c r="AX779" s="516">
        <f t="shared" si="604"/>
        <v>0</v>
      </c>
      <c r="AY779" s="516">
        <f t="shared" si="605"/>
        <v>0</v>
      </c>
      <c r="AZ779" s="516">
        <f t="shared" si="606"/>
        <v>0</v>
      </c>
    </row>
    <row r="780" spans="1:52">
      <c r="A780" s="522">
        <v>2</v>
      </c>
      <c r="B780" s="522">
        <v>8</v>
      </c>
      <c r="C780" s="522">
        <v>3</v>
      </c>
      <c r="D780" s="522">
        <v>831</v>
      </c>
      <c r="E780" s="522">
        <v>3</v>
      </c>
      <c r="F780" s="522"/>
      <c r="G780" s="521" t="s">
        <v>649</v>
      </c>
      <c r="H780" s="519"/>
      <c r="I780" s="519"/>
      <c r="J780" s="519"/>
      <c r="K780" s="519"/>
      <c r="L780" s="519"/>
      <c r="M780" s="519"/>
      <c r="N780" s="519"/>
      <c r="O780" s="519"/>
      <c r="P780" s="519"/>
      <c r="Q780" s="519"/>
      <c r="R780" s="519"/>
      <c r="S780" s="519"/>
      <c r="T780" s="519"/>
      <c r="U780" s="519"/>
      <c r="V780" s="519"/>
      <c r="W780" s="519"/>
      <c r="X780" s="519"/>
      <c r="Y780" s="519"/>
      <c r="Z780" s="519"/>
      <c r="AA780" s="519"/>
      <c r="AB780" s="519"/>
      <c r="AC780" s="519"/>
      <c r="AD780" s="519"/>
      <c r="AE780" s="519"/>
      <c r="AF780" s="519"/>
      <c r="AG780" s="519"/>
      <c r="AH780" s="519"/>
      <c r="AI780" s="519"/>
      <c r="AJ780" s="519"/>
      <c r="AK780" s="519"/>
      <c r="AL780" s="519"/>
      <c r="AM780" s="519"/>
      <c r="AN780" s="519">
        <f t="shared" si="588"/>
        <v>0</v>
      </c>
      <c r="AO780" s="514">
        <f t="shared" si="595"/>
        <v>0</v>
      </c>
      <c r="AP780" s="515">
        <f t="shared" si="596"/>
        <v>0</v>
      </c>
      <c r="AQ780" s="516">
        <f t="shared" si="597"/>
        <v>0</v>
      </c>
      <c r="AR780" s="516">
        <f t="shared" si="598"/>
        <v>0</v>
      </c>
      <c r="AS780" s="514">
        <f t="shared" si="599"/>
        <v>0</v>
      </c>
      <c r="AT780" s="516">
        <f t="shared" si="600"/>
        <v>0</v>
      </c>
      <c r="AU780" s="516">
        <f t="shared" si="601"/>
        <v>0</v>
      </c>
      <c r="AV780" s="516">
        <f t="shared" si="602"/>
        <v>0</v>
      </c>
      <c r="AW780" s="516">
        <f t="shared" si="603"/>
        <v>0</v>
      </c>
      <c r="AX780" s="516">
        <f t="shared" si="604"/>
        <v>0</v>
      </c>
      <c r="AY780" s="516">
        <f t="shared" si="605"/>
        <v>0</v>
      </c>
      <c r="AZ780" s="516">
        <f t="shared" si="606"/>
        <v>0</v>
      </c>
    </row>
    <row r="781" spans="1:52">
      <c r="A781" s="522">
        <v>2</v>
      </c>
      <c r="B781" s="522">
        <v>8</v>
      </c>
      <c r="C781" s="522">
        <v>3</v>
      </c>
      <c r="D781" s="522">
        <v>831</v>
      </c>
      <c r="E781" s="522">
        <v>4</v>
      </c>
      <c r="F781" s="522"/>
      <c r="G781" s="521" t="s">
        <v>650</v>
      </c>
      <c r="H781" s="519"/>
      <c r="I781" s="519"/>
      <c r="J781" s="519"/>
      <c r="K781" s="519"/>
      <c r="L781" s="519"/>
      <c r="M781" s="519"/>
      <c r="N781" s="519"/>
      <c r="O781" s="519"/>
      <c r="P781" s="519"/>
      <c r="Q781" s="519"/>
      <c r="R781" s="519"/>
      <c r="S781" s="519"/>
      <c r="T781" s="519"/>
      <c r="U781" s="519"/>
      <c r="V781" s="519"/>
      <c r="W781" s="519"/>
      <c r="X781" s="519"/>
      <c r="Y781" s="519"/>
      <c r="Z781" s="519"/>
      <c r="AA781" s="519"/>
      <c r="AB781" s="519"/>
      <c r="AC781" s="519"/>
      <c r="AD781" s="519"/>
      <c r="AE781" s="519"/>
      <c r="AF781" s="519"/>
      <c r="AG781" s="519"/>
      <c r="AH781" s="519"/>
      <c r="AI781" s="519"/>
      <c r="AJ781" s="519"/>
      <c r="AK781" s="519"/>
      <c r="AL781" s="519"/>
      <c r="AM781" s="519"/>
      <c r="AN781" s="519">
        <f t="shared" si="588"/>
        <v>0</v>
      </c>
      <c r="AO781" s="514">
        <f t="shared" si="595"/>
        <v>0</v>
      </c>
      <c r="AP781" s="515">
        <f t="shared" si="596"/>
        <v>0</v>
      </c>
      <c r="AQ781" s="516">
        <f t="shared" si="597"/>
        <v>0</v>
      </c>
      <c r="AR781" s="516">
        <f t="shared" si="598"/>
        <v>0</v>
      </c>
      <c r="AS781" s="514">
        <f t="shared" si="599"/>
        <v>0</v>
      </c>
      <c r="AT781" s="516">
        <f t="shared" si="600"/>
        <v>0</v>
      </c>
      <c r="AU781" s="516">
        <f t="shared" si="601"/>
        <v>0</v>
      </c>
      <c r="AV781" s="516">
        <f t="shared" si="602"/>
        <v>0</v>
      </c>
      <c r="AW781" s="516">
        <f t="shared" si="603"/>
        <v>0</v>
      </c>
      <c r="AX781" s="516">
        <f t="shared" si="604"/>
        <v>0</v>
      </c>
      <c r="AY781" s="516">
        <f t="shared" si="605"/>
        <v>0</v>
      </c>
      <c r="AZ781" s="516">
        <f t="shared" si="606"/>
        <v>0</v>
      </c>
    </row>
    <row r="782" spans="1:52">
      <c r="A782" s="522">
        <v>2</v>
      </c>
      <c r="B782" s="522">
        <v>8</v>
      </c>
      <c r="C782" s="522">
        <v>3</v>
      </c>
      <c r="D782" s="522">
        <v>831</v>
      </c>
      <c r="E782" s="522">
        <v>5</v>
      </c>
      <c r="F782" s="522"/>
      <c r="G782" s="521" t="s">
        <v>651</v>
      </c>
      <c r="H782" s="519"/>
      <c r="I782" s="519"/>
      <c r="J782" s="519"/>
      <c r="K782" s="519"/>
      <c r="L782" s="519"/>
      <c r="M782" s="519"/>
      <c r="N782" s="519"/>
      <c r="O782" s="519"/>
      <c r="P782" s="519"/>
      <c r="Q782" s="519"/>
      <c r="R782" s="519"/>
      <c r="S782" s="519"/>
      <c r="T782" s="519"/>
      <c r="U782" s="519"/>
      <c r="V782" s="519"/>
      <c r="W782" s="519"/>
      <c r="X782" s="519"/>
      <c r="Y782" s="519"/>
      <c r="Z782" s="519"/>
      <c r="AA782" s="519"/>
      <c r="AB782" s="519"/>
      <c r="AC782" s="519"/>
      <c r="AD782" s="519"/>
      <c r="AE782" s="519"/>
      <c r="AF782" s="519"/>
      <c r="AG782" s="519"/>
      <c r="AH782" s="519"/>
      <c r="AI782" s="519"/>
      <c r="AJ782" s="519"/>
      <c r="AK782" s="519"/>
      <c r="AL782" s="519"/>
      <c r="AM782" s="519"/>
      <c r="AN782" s="519">
        <f t="shared" si="588"/>
        <v>0</v>
      </c>
      <c r="AO782" s="514">
        <f t="shared" si="595"/>
        <v>0</v>
      </c>
      <c r="AP782" s="515">
        <f t="shared" si="596"/>
        <v>0</v>
      </c>
      <c r="AQ782" s="516">
        <f t="shared" si="597"/>
        <v>0</v>
      </c>
      <c r="AR782" s="516">
        <f t="shared" si="598"/>
        <v>0</v>
      </c>
      <c r="AS782" s="514">
        <f t="shared" si="599"/>
        <v>0</v>
      </c>
      <c r="AT782" s="516">
        <f t="shared" si="600"/>
        <v>0</v>
      </c>
      <c r="AU782" s="516">
        <f t="shared" si="601"/>
        <v>0</v>
      </c>
      <c r="AV782" s="516">
        <f t="shared" si="602"/>
        <v>0</v>
      </c>
      <c r="AW782" s="516">
        <f t="shared" si="603"/>
        <v>0</v>
      </c>
      <c r="AX782" s="516">
        <f t="shared" si="604"/>
        <v>0</v>
      </c>
      <c r="AY782" s="516">
        <f t="shared" si="605"/>
        <v>0</v>
      </c>
      <c r="AZ782" s="516">
        <f t="shared" si="606"/>
        <v>0</v>
      </c>
    </row>
    <row r="783" spans="1:52">
      <c r="A783" s="522">
        <v>2</v>
      </c>
      <c r="B783" s="522">
        <v>8</v>
      </c>
      <c r="C783" s="522">
        <v>3</v>
      </c>
      <c r="D783" s="522">
        <v>831</v>
      </c>
      <c r="E783" s="522">
        <v>6</v>
      </c>
      <c r="F783" s="522"/>
      <c r="G783" s="521" t="s">
        <v>652</v>
      </c>
      <c r="H783" s="519"/>
      <c r="I783" s="519"/>
      <c r="J783" s="519"/>
      <c r="K783" s="519"/>
      <c r="L783" s="519"/>
      <c r="M783" s="519"/>
      <c r="N783" s="519"/>
      <c r="O783" s="519"/>
      <c r="P783" s="519"/>
      <c r="Q783" s="519"/>
      <c r="R783" s="519"/>
      <c r="S783" s="519"/>
      <c r="T783" s="519"/>
      <c r="U783" s="519"/>
      <c r="V783" s="519"/>
      <c r="W783" s="519"/>
      <c r="X783" s="519"/>
      <c r="Y783" s="519"/>
      <c r="Z783" s="519"/>
      <c r="AA783" s="519"/>
      <c r="AB783" s="519"/>
      <c r="AC783" s="519"/>
      <c r="AD783" s="519"/>
      <c r="AE783" s="519"/>
      <c r="AF783" s="519"/>
      <c r="AG783" s="519"/>
      <c r="AH783" s="519"/>
      <c r="AI783" s="519"/>
      <c r="AJ783" s="519"/>
      <c r="AK783" s="519"/>
      <c r="AL783" s="519"/>
      <c r="AM783" s="519"/>
      <c r="AN783" s="519">
        <f t="shared" si="588"/>
        <v>0</v>
      </c>
      <c r="AO783" s="514">
        <f t="shared" si="595"/>
        <v>0</v>
      </c>
      <c r="AP783" s="515">
        <f t="shared" si="596"/>
        <v>0</v>
      </c>
      <c r="AQ783" s="516">
        <f t="shared" si="597"/>
        <v>0</v>
      </c>
      <c r="AR783" s="516">
        <f t="shared" si="598"/>
        <v>0</v>
      </c>
      <c r="AS783" s="514">
        <f t="shared" si="599"/>
        <v>0</v>
      </c>
      <c r="AT783" s="516">
        <f t="shared" si="600"/>
        <v>0</v>
      </c>
      <c r="AU783" s="516">
        <f t="shared" si="601"/>
        <v>0</v>
      </c>
      <c r="AV783" s="516">
        <f t="shared" si="602"/>
        <v>0</v>
      </c>
      <c r="AW783" s="516">
        <f t="shared" si="603"/>
        <v>0</v>
      </c>
      <c r="AX783" s="516">
        <f t="shared" si="604"/>
        <v>0</v>
      </c>
      <c r="AY783" s="516">
        <f t="shared" si="605"/>
        <v>0</v>
      </c>
      <c r="AZ783" s="516">
        <f t="shared" si="606"/>
        <v>0</v>
      </c>
    </row>
    <row r="784" spans="1:52">
      <c r="A784" s="522">
        <v>2</v>
      </c>
      <c r="B784" s="522">
        <v>8</v>
      </c>
      <c r="C784" s="522">
        <v>3</v>
      </c>
      <c r="D784" s="522">
        <v>831</v>
      </c>
      <c r="E784" s="522">
        <v>7</v>
      </c>
      <c r="F784" s="522"/>
      <c r="G784" s="521" t="s">
        <v>653</v>
      </c>
      <c r="H784" s="519"/>
      <c r="I784" s="519"/>
      <c r="J784" s="519"/>
      <c r="K784" s="519"/>
      <c r="L784" s="519"/>
      <c r="M784" s="519"/>
      <c r="N784" s="519"/>
      <c r="O784" s="519"/>
      <c r="P784" s="519"/>
      <c r="Q784" s="519"/>
      <c r="R784" s="519"/>
      <c r="S784" s="519"/>
      <c r="T784" s="519"/>
      <c r="U784" s="519"/>
      <c r="V784" s="519"/>
      <c r="W784" s="519"/>
      <c r="X784" s="519"/>
      <c r="Y784" s="519"/>
      <c r="Z784" s="519"/>
      <c r="AA784" s="519"/>
      <c r="AB784" s="519"/>
      <c r="AC784" s="519"/>
      <c r="AD784" s="519"/>
      <c r="AE784" s="519"/>
      <c r="AF784" s="519"/>
      <c r="AG784" s="519"/>
      <c r="AH784" s="519"/>
      <c r="AI784" s="519"/>
      <c r="AJ784" s="519"/>
      <c r="AK784" s="519"/>
      <c r="AL784" s="519"/>
      <c r="AM784" s="519"/>
      <c r="AN784" s="519">
        <f t="shared" si="588"/>
        <v>0</v>
      </c>
      <c r="AO784" s="514">
        <f t="shared" si="595"/>
        <v>0</v>
      </c>
      <c r="AP784" s="515">
        <f t="shared" si="596"/>
        <v>0</v>
      </c>
      <c r="AQ784" s="516">
        <f t="shared" si="597"/>
        <v>0</v>
      </c>
      <c r="AR784" s="516">
        <f t="shared" si="598"/>
        <v>0</v>
      </c>
      <c r="AS784" s="514">
        <f t="shared" si="599"/>
        <v>0</v>
      </c>
      <c r="AT784" s="516">
        <f t="shared" si="600"/>
        <v>0</v>
      </c>
      <c r="AU784" s="516">
        <f t="shared" si="601"/>
        <v>0</v>
      </c>
      <c r="AV784" s="516">
        <f t="shared" si="602"/>
        <v>0</v>
      </c>
      <c r="AW784" s="516">
        <f t="shared" si="603"/>
        <v>0</v>
      </c>
      <c r="AX784" s="516">
        <f t="shared" si="604"/>
        <v>0</v>
      </c>
      <c r="AY784" s="516">
        <f t="shared" si="605"/>
        <v>0</v>
      </c>
      <c r="AZ784" s="516">
        <f t="shared" si="606"/>
        <v>0</v>
      </c>
    </row>
    <row r="785" spans="1:52">
      <c r="A785" s="522">
        <v>2</v>
      </c>
      <c r="B785" s="522">
        <v>8</v>
      </c>
      <c r="C785" s="522">
        <v>3</v>
      </c>
      <c r="D785" s="522">
        <v>831</v>
      </c>
      <c r="E785" s="522">
        <v>8</v>
      </c>
      <c r="F785" s="522"/>
      <c r="G785" s="521" t="s">
        <v>654</v>
      </c>
      <c r="H785" s="519"/>
      <c r="I785" s="519"/>
      <c r="J785" s="519"/>
      <c r="K785" s="519"/>
      <c r="L785" s="519"/>
      <c r="M785" s="519"/>
      <c r="N785" s="519"/>
      <c r="O785" s="519"/>
      <c r="P785" s="519"/>
      <c r="Q785" s="519"/>
      <c r="R785" s="519"/>
      <c r="S785" s="519"/>
      <c r="T785" s="519"/>
      <c r="U785" s="519"/>
      <c r="V785" s="519"/>
      <c r="W785" s="519"/>
      <c r="X785" s="519"/>
      <c r="Y785" s="519"/>
      <c r="Z785" s="519"/>
      <c r="AA785" s="519"/>
      <c r="AB785" s="519"/>
      <c r="AC785" s="519"/>
      <c r="AD785" s="519"/>
      <c r="AE785" s="519"/>
      <c r="AF785" s="519"/>
      <c r="AG785" s="519"/>
      <c r="AH785" s="519"/>
      <c r="AI785" s="519"/>
      <c r="AJ785" s="519"/>
      <c r="AK785" s="519"/>
      <c r="AL785" s="519"/>
      <c r="AM785" s="519"/>
      <c r="AN785" s="518">
        <f t="shared" si="588"/>
        <v>0</v>
      </c>
      <c r="AO785" s="514">
        <f t="shared" si="595"/>
        <v>0</v>
      </c>
      <c r="AP785" s="515">
        <f t="shared" si="596"/>
        <v>0</v>
      </c>
      <c r="AQ785" s="516">
        <f t="shared" si="597"/>
        <v>0</v>
      </c>
      <c r="AR785" s="516">
        <f t="shared" si="598"/>
        <v>0</v>
      </c>
      <c r="AS785" s="514">
        <f t="shared" si="599"/>
        <v>0</v>
      </c>
      <c r="AT785" s="516">
        <f t="shared" si="600"/>
        <v>0</v>
      </c>
      <c r="AU785" s="516">
        <f t="shared" si="601"/>
        <v>0</v>
      </c>
      <c r="AV785" s="516">
        <f t="shared" si="602"/>
        <v>0</v>
      </c>
      <c r="AW785" s="516">
        <f t="shared" si="603"/>
        <v>0</v>
      </c>
      <c r="AX785" s="516">
        <f t="shared" si="604"/>
        <v>0</v>
      </c>
      <c r="AY785" s="516">
        <f t="shared" si="605"/>
        <v>0</v>
      </c>
      <c r="AZ785" s="516">
        <f t="shared" si="606"/>
        <v>0</v>
      </c>
    </row>
    <row r="786" spans="1:52">
      <c r="A786" s="522">
        <v>2</v>
      </c>
      <c r="B786" s="522">
        <v>8</v>
      </c>
      <c r="C786" s="522">
        <v>3</v>
      </c>
      <c r="D786" s="522">
        <v>832</v>
      </c>
      <c r="E786" s="522"/>
      <c r="F786" s="522"/>
      <c r="G786" s="524" t="s">
        <v>655</v>
      </c>
      <c r="H786" s="518">
        <f>SUM(H787:H789)</f>
        <v>0</v>
      </c>
      <c r="I786" s="518">
        <f t="shared" ref="I786:AL786" si="607">SUM(I787:I789)</f>
        <v>0</v>
      </c>
      <c r="J786" s="518">
        <f t="shared" si="607"/>
        <v>0</v>
      </c>
      <c r="K786" s="518">
        <f t="shared" si="607"/>
        <v>0</v>
      </c>
      <c r="L786" s="518"/>
      <c r="M786" s="518">
        <f t="shared" ref="M786:AJ786" si="608">SUM(M787:M789)</f>
        <v>0</v>
      </c>
      <c r="N786" s="518">
        <f t="shared" si="608"/>
        <v>0</v>
      </c>
      <c r="O786" s="518">
        <f t="shared" si="608"/>
        <v>0</v>
      </c>
      <c r="P786" s="518">
        <f t="shared" si="608"/>
        <v>0</v>
      </c>
      <c r="Q786" s="518">
        <f t="shared" si="608"/>
        <v>0</v>
      </c>
      <c r="R786" s="518">
        <f t="shared" si="608"/>
        <v>0</v>
      </c>
      <c r="S786" s="518">
        <f t="shared" si="608"/>
        <v>0</v>
      </c>
      <c r="T786" s="518">
        <f t="shared" si="608"/>
        <v>0</v>
      </c>
      <c r="U786" s="518">
        <f t="shared" si="608"/>
        <v>0</v>
      </c>
      <c r="V786" s="518">
        <f t="shared" si="608"/>
        <v>0</v>
      </c>
      <c r="W786" s="518">
        <f t="shared" si="608"/>
        <v>0</v>
      </c>
      <c r="X786" s="518">
        <f t="shared" si="608"/>
        <v>0</v>
      </c>
      <c r="Y786" s="518">
        <f t="shared" si="608"/>
        <v>0</v>
      </c>
      <c r="Z786" s="518">
        <f t="shared" si="608"/>
        <v>0</v>
      </c>
      <c r="AA786" s="518">
        <f t="shared" si="608"/>
        <v>0</v>
      </c>
      <c r="AB786" s="518">
        <f t="shared" si="608"/>
        <v>0</v>
      </c>
      <c r="AC786" s="518">
        <f t="shared" si="608"/>
        <v>0</v>
      </c>
      <c r="AD786" s="518">
        <f t="shared" si="608"/>
        <v>0</v>
      </c>
      <c r="AE786" s="518">
        <f t="shared" si="608"/>
        <v>0</v>
      </c>
      <c r="AF786" s="518">
        <f t="shared" si="608"/>
        <v>0</v>
      </c>
      <c r="AG786" s="518">
        <f t="shared" si="608"/>
        <v>0</v>
      </c>
      <c r="AH786" s="518">
        <f t="shared" si="608"/>
        <v>0</v>
      </c>
      <c r="AI786" s="518">
        <f t="shared" si="608"/>
        <v>0</v>
      </c>
      <c r="AJ786" s="518">
        <f t="shared" si="608"/>
        <v>0</v>
      </c>
      <c r="AK786" s="518">
        <f t="shared" si="607"/>
        <v>0</v>
      </c>
      <c r="AL786" s="518">
        <f t="shared" si="607"/>
        <v>0</v>
      </c>
      <c r="AM786" s="518">
        <v>0</v>
      </c>
      <c r="AN786" s="518">
        <f t="shared" si="588"/>
        <v>0</v>
      </c>
      <c r="AO786" s="514">
        <f t="shared" si="595"/>
        <v>0</v>
      </c>
      <c r="AP786" s="515">
        <f t="shared" si="596"/>
        <v>0</v>
      </c>
      <c r="AQ786" s="516">
        <f t="shared" si="597"/>
        <v>0</v>
      </c>
      <c r="AR786" s="516">
        <f t="shared" si="598"/>
        <v>0</v>
      </c>
      <c r="AS786" s="514">
        <f t="shared" si="599"/>
        <v>0</v>
      </c>
      <c r="AT786" s="516">
        <f t="shared" si="600"/>
        <v>0</v>
      </c>
      <c r="AU786" s="516">
        <f t="shared" si="601"/>
        <v>0</v>
      </c>
      <c r="AV786" s="516">
        <f t="shared" si="602"/>
        <v>0</v>
      </c>
      <c r="AW786" s="516">
        <f t="shared" si="603"/>
        <v>0</v>
      </c>
      <c r="AX786" s="516">
        <f t="shared" si="604"/>
        <v>0</v>
      </c>
      <c r="AY786" s="516">
        <f t="shared" si="605"/>
        <v>0</v>
      </c>
      <c r="AZ786" s="516">
        <f t="shared" si="606"/>
        <v>0</v>
      </c>
    </row>
    <row r="787" spans="1:52">
      <c r="A787" s="522">
        <v>2</v>
      </c>
      <c r="B787" s="522">
        <v>8</v>
      </c>
      <c r="C787" s="522">
        <v>3</v>
      </c>
      <c r="D787" s="522">
        <v>832</v>
      </c>
      <c r="E787" s="522">
        <v>1</v>
      </c>
      <c r="F787" s="522"/>
      <c r="G787" s="521" t="s">
        <v>656</v>
      </c>
      <c r="H787" s="519"/>
      <c r="I787" s="519"/>
      <c r="J787" s="519"/>
      <c r="K787" s="519"/>
      <c r="L787" s="519"/>
      <c r="M787" s="519"/>
      <c r="N787" s="519"/>
      <c r="O787" s="519"/>
      <c r="P787" s="519"/>
      <c r="Q787" s="519"/>
      <c r="R787" s="519"/>
      <c r="S787" s="519"/>
      <c r="T787" s="519"/>
      <c r="U787" s="519"/>
      <c r="V787" s="519"/>
      <c r="W787" s="519"/>
      <c r="X787" s="519"/>
      <c r="Y787" s="519"/>
      <c r="Z787" s="519"/>
      <c r="AA787" s="519"/>
      <c r="AB787" s="519"/>
      <c r="AC787" s="519"/>
      <c r="AD787" s="519"/>
      <c r="AE787" s="519"/>
      <c r="AF787" s="519"/>
      <c r="AG787" s="519"/>
      <c r="AH787" s="519"/>
      <c r="AI787" s="519"/>
      <c r="AJ787" s="519"/>
      <c r="AK787" s="519"/>
      <c r="AL787" s="519"/>
      <c r="AM787" s="519"/>
      <c r="AN787" s="519">
        <f t="shared" si="588"/>
        <v>0</v>
      </c>
      <c r="AO787" s="514">
        <f t="shared" si="595"/>
        <v>0</v>
      </c>
      <c r="AP787" s="515">
        <f t="shared" si="596"/>
        <v>0</v>
      </c>
      <c r="AQ787" s="516">
        <f t="shared" si="597"/>
        <v>0</v>
      </c>
      <c r="AR787" s="516">
        <f t="shared" si="598"/>
        <v>0</v>
      </c>
      <c r="AS787" s="514">
        <f t="shared" si="599"/>
        <v>0</v>
      </c>
      <c r="AT787" s="516">
        <f t="shared" si="600"/>
        <v>0</v>
      </c>
      <c r="AU787" s="516">
        <f t="shared" si="601"/>
        <v>0</v>
      </c>
      <c r="AV787" s="516">
        <f t="shared" si="602"/>
        <v>0</v>
      </c>
      <c r="AW787" s="516">
        <f t="shared" si="603"/>
        <v>0</v>
      </c>
      <c r="AX787" s="516">
        <f t="shared" si="604"/>
        <v>0</v>
      </c>
      <c r="AY787" s="516">
        <f t="shared" si="605"/>
        <v>0</v>
      </c>
      <c r="AZ787" s="516">
        <f t="shared" si="606"/>
        <v>0</v>
      </c>
    </row>
    <row r="788" spans="1:52">
      <c r="A788" s="522">
        <v>2</v>
      </c>
      <c r="B788" s="522">
        <v>8</v>
      </c>
      <c r="C788" s="522">
        <v>3</v>
      </c>
      <c r="D788" s="522">
        <v>832</v>
      </c>
      <c r="E788" s="522">
        <v>2</v>
      </c>
      <c r="F788" s="522"/>
      <c r="G788" s="521" t="s">
        <v>657</v>
      </c>
      <c r="H788" s="519"/>
      <c r="I788" s="519"/>
      <c r="J788" s="519"/>
      <c r="K788" s="519"/>
      <c r="L788" s="519"/>
      <c r="M788" s="519"/>
      <c r="N788" s="519"/>
      <c r="O788" s="519"/>
      <c r="P788" s="519"/>
      <c r="Q788" s="519"/>
      <c r="R788" s="519"/>
      <c r="S788" s="519"/>
      <c r="T788" s="519"/>
      <c r="U788" s="519"/>
      <c r="V788" s="519"/>
      <c r="W788" s="519"/>
      <c r="X788" s="519"/>
      <c r="Y788" s="519"/>
      <c r="Z788" s="519"/>
      <c r="AA788" s="519"/>
      <c r="AB788" s="519"/>
      <c r="AC788" s="519"/>
      <c r="AD788" s="519"/>
      <c r="AE788" s="519"/>
      <c r="AF788" s="519"/>
      <c r="AG788" s="519"/>
      <c r="AH788" s="519"/>
      <c r="AI788" s="519"/>
      <c r="AJ788" s="519"/>
      <c r="AK788" s="519"/>
      <c r="AL788" s="519"/>
      <c r="AM788" s="519"/>
      <c r="AN788" s="519">
        <f t="shared" si="588"/>
        <v>0</v>
      </c>
      <c r="AO788" s="514">
        <f t="shared" si="595"/>
        <v>0</v>
      </c>
      <c r="AP788" s="515">
        <f t="shared" si="596"/>
        <v>0</v>
      </c>
      <c r="AQ788" s="516">
        <f t="shared" si="597"/>
        <v>0</v>
      </c>
      <c r="AR788" s="516">
        <f t="shared" si="598"/>
        <v>0</v>
      </c>
      <c r="AS788" s="514">
        <f t="shared" si="599"/>
        <v>0</v>
      </c>
      <c r="AT788" s="516">
        <f t="shared" si="600"/>
        <v>0</v>
      </c>
      <c r="AU788" s="516">
        <f t="shared" si="601"/>
        <v>0</v>
      </c>
      <c r="AV788" s="516">
        <f t="shared" si="602"/>
        <v>0</v>
      </c>
      <c r="AW788" s="516">
        <f t="shared" si="603"/>
        <v>0</v>
      </c>
      <c r="AX788" s="516">
        <f t="shared" si="604"/>
        <v>0</v>
      </c>
      <c r="AY788" s="516">
        <f t="shared" si="605"/>
        <v>0</v>
      </c>
      <c r="AZ788" s="516">
        <f t="shared" si="606"/>
        <v>0</v>
      </c>
    </row>
    <row r="789" spans="1:52">
      <c r="A789" s="522">
        <v>2</v>
      </c>
      <c r="B789" s="522">
        <v>8</v>
      </c>
      <c r="C789" s="522">
        <v>3</v>
      </c>
      <c r="D789" s="522">
        <v>832</v>
      </c>
      <c r="E789" s="522">
        <v>3</v>
      </c>
      <c r="F789" s="522"/>
      <c r="G789" s="521" t="s">
        <v>658</v>
      </c>
      <c r="H789" s="519"/>
      <c r="I789" s="519"/>
      <c r="J789" s="519"/>
      <c r="K789" s="519"/>
      <c r="L789" s="519"/>
      <c r="M789" s="519"/>
      <c r="N789" s="519"/>
      <c r="O789" s="519"/>
      <c r="P789" s="519"/>
      <c r="Q789" s="519"/>
      <c r="R789" s="519"/>
      <c r="S789" s="519"/>
      <c r="T789" s="519"/>
      <c r="U789" s="519"/>
      <c r="V789" s="519"/>
      <c r="W789" s="519"/>
      <c r="X789" s="519"/>
      <c r="Y789" s="519"/>
      <c r="Z789" s="519"/>
      <c r="AA789" s="519"/>
      <c r="AB789" s="519"/>
      <c r="AC789" s="519"/>
      <c r="AD789" s="519"/>
      <c r="AE789" s="519"/>
      <c r="AF789" s="519"/>
      <c r="AG789" s="519"/>
      <c r="AH789" s="519"/>
      <c r="AI789" s="519"/>
      <c r="AJ789" s="519"/>
      <c r="AK789" s="519"/>
      <c r="AL789" s="519"/>
      <c r="AM789" s="519"/>
      <c r="AN789" s="519">
        <f t="shared" si="588"/>
        <v>0</v>
      </c>
      <c r="AO789" s="514">
        <f t="shared" si="595"/>
        <v>0</v>
      </c>
      <c r="AP789" s="515">
        <f t="shared" si="596"/>
        <v>0</v>
      </c>
      <c r="AQ789" s="516">
        <f t="shared" si="597"/>
        <v>0</v>
      </c>
      <c r="AR789" s="516">
        <f t="shared" si="598"/>
        <v>0</v>
      </c>
      <c r="AS789" s="514">
        <f t="shared" si="599"/>
        <v>0</v>
      </c>
      <c r="AT789" s="516">
        <f t="shared" si="600"/>
        <v>0</v>
      </c>
      <c r="AU789" s="516">
        <f t="shared" si="601"/>
        <v>0</v>
      </c>
      <c r="AV789" s="516">
        <f t="shared" si="602"/>
        <v>0</v>
      </c>
      <c r="AW789" s="516">
        <f t="shared" si="603"/>
        <v>0</v>
      </c>
      <c r="AX789" s="516">
        <f t="shared" si="604"/>
        <v>0</v>
      </c>
      <c r="AY789" s="516">
        <f t="shared" si="605"/>
        <v>0</v>
      </c>
      <c r="AZ789" s="516">
        <f t="shared" si="606"/>
        <v>0</v>
      </c>
    </row>
    <row r="790" spans="1:52">
      <c r="A790" s="522">
        <v>2</v>
      </c>
      <c r="B790" s="522">
        <v>8</v>
      </c>
      <c r="C790" s="522">
        <v>3</v>
      </c>
      <c r="D790" s="522">
        <v>834</v>
      </c>
      <c r="E790" s="522"/>
      <c r="F790" s="522"/>
      <c r="G790" s="524" t="s">
        <v>659</v>
      </c>
      <c r="H790" s="518">
        <f>+H791</f>
        <v>0</v>
      </c>
      <c r="I790" s="518">
        <f t="shared" ref="I790:AL790" si="609">+I791</f>
        <v>0</v>
      </c>
      <c r="J790" s="518">
        <f t="shared" si="609"/>
        <v>0</v>
      </c>
      <c r="K790" s="518">
        <f t="shared" si="609"/>
        <v>0</v>
      </c>
      <c r="L790" s="518"/>
      <c r="M790" s="518">
        <f t="shared" si="609"/>
        <v>0</v>
      </c>
      <c r="N790" s="518">
        <f t="shared" si="609"/>
        <v>0</v>
      </c>
      <c r="O790" s="518">
        <f t="shared" si="609"/>
        <v>0</v>
      </c>
      <c r="P790" s="518">
        <f t="shared" si="609"/>
        <v>0</v>
      </c>
      <c r="Q790" s="518">
        <f t="shared" si="609"/>
        <v>0</v>
      </c>
      <c r="R790" s="518">
        <f t="shared" si="609"/>
        <v>0</v>
      </c>
      <c r="S790" s="518">
        <f t="shared" si="609"/>
        <v>0</v>
      </c>
      <c r="T790" s="518">
        <f t="shared" si="609"/>
        <v>0</v>
      </c>
      <c r="U790" s="518">
        <f t="shared" si="609"/>
        <v>0</v>
      </c>
      <c r="V790" s="518">
        <f t="shared" si="609"/>
        <v>0</v>
      </c>
      <c r="W790" s="518">
        <f t="shared" si="609"/>
        <v>0</v>
      </c>
      <c r="X790" s="518">
        <f t="shared" si="609"/>
        <v>0</v>
      </c>
      <c r="Y790" s="518">
        <f t="shared" si="609"/>
        <v>0</v>
      </c>
      <c r="Z790" s="518">
        <f t="shared" si="609"/>
        <v>0</v>
      </c>
      <c r="AA790" s="518">
        <f t="shared" si="609"/>
        <v>0</v>
      </c>
      <c r="AB790" s="518">
        <f t="shared" si="609"/>
        <v>0</v>
      </c>
      <c r="AC790" s="518">
        <f t="shared" si="609"/>
        <v>0</v>
      </c>
      <c r="AD790" s="518">
        <f t="shared" si="609"/>
        <v>0</v>
      </c>
      <c r="AE790" s="518">
        <f t="shared" si="609"/>
        <v>0</v>
      </c>
      <c r="AF790" s="518">
        <f t="shared" si="609"/>
        <v>0</v>
      </c>
      <c r="AG790" s="518">
        <f t="shared" si="609"/>
        <v>0</v>
      </c>
      <c r="AH790" s="518">
        <f t="shared" si="609"/>
        <v>0</v>
      </c>
      <c r="AI790" s="518">
        <f t="shared" si="609"/>
        <v>0</v>
      </c>
      <c r="AJ790" s="518">
        <f t="shared" si="609"/>
        <v>0</v>
      </c>
      <c r="AK790" s="518">
        <f t="shared" si="609"/>
        <v>0</v>
      </c>
      <c r="AL790" s="518">
        <f t="shared" si="609"/>
        <v>0</v>
      </c>
      <c r="AM790" s="518">
        <v>0</v>
      </c>
      <c r="AN790" s="518">
        <f t="shared" si="588"/>
        <v>0</v>
      </c>
      <c r="AO790" s="514">
        <f t="shared" si="595"/>
        <v>0</v>
      </c>
      <c r="AP790" s="515">
        <f t="shared" si="596"/>
        <v>0</v>
      </c>
      <c r="AQ790" s="516">
        <f t="shared" si="597"/>
        <v>0</v>
      </c>
      <c r="AR790" s="516">
        <f t="shared" si="598"/>
        <v>0</v>
      </c>
      <c r="AS790" s="514">
        <f t="shared" si="599"/>
        <v>0</v>
      </c>
      <c r="AT790" s="516">
        <f t="shared" si="600"/>
        <v>0</v>
      </c>
      <c r="AU790" s="516">
        <f t="shared" si="601"/>
        <v>0</v>
      </c>
      <c r="AV790" s="516">
        <f t="shared" si="602"/>
        <v>0</v>
      </c>
      <c r="AW790" s="516">
        <f t="shared" si="603"/>
        <v>0</v>
      </c>
      <c r="AX790" s="516">
        <f t="shared" si="604"/>
        <v>0</v>
      </c>
      <c r="AY790" s="516">
        <f t="shared" si="605"/>
        <v>0</v>
      </c>
      <c r="AZ790" s="516">
        <f t="shared" si="606"/>
        <v>0</v>
      </c>
    </row>
    <row r="791" spans="1:52">
      <c r="A791" s="522">
        <v>2</v>
      </c>
      <c r="B791" s="522">
        <v>8</v>
      </c>
      <c r="C791" s="522">
        <v>3</v>
      </c>
      <c r="D791" s="522">
        <v>834</v>
      </c>
      <c r="E791" s="522">
        <v>1</v>
      </c>
      <c r="F791" s="522"/>
      <c r="G791" s="521" t="s">
        <v>660</v>
      </c>
      <c r="H791" s="519"/>
      <c r="I791" s="519"/>
      <c r="J791" s="519"/>
      <c r="K791" s="519"/>
      <c r="L791" s="519"/>
      <c r="M791" s="519"/>
      <c r="N791" s="519"/>
      <c r="O791" s="519"/>
      <c r="P791" s="519"/>
      <c r="Q791" s="519"/>
      <c r="R791" s="519"/>
      <c r="S791" s="519"/>
      <c r="T791" s="519"/>
      <c r="U791" s="519"/>
      <c r="V791" s="519"/>
      <c r="W791" s="519"/>
      <c r="X791" s="519"/>
      <c r="Y791" s="519"/>
      <c r="Z791" s="519"/>
      <c r="AA791" s="519"/>
      <c r="AB791" s="519"/>
      <c r="AC791" s="519"/>
      <c r="AD791" s="519"/>
      <c r="AE791" s="519"/>
      <c r="AF791" s="519"/>
      <c r="AG791" s="519"/>
      <c r="AH791" s="519"/>
      <c r="AI791" s="519"/>
      <c r="AJ791" s="519"/>
      <c r="AK791" s="519"/>
      <c r="AL791" s="519"/>
      <c r="AM791" s="519"/>
      <c r="AN791" s="519">
        <f t="shared" si="588"/>
        <v>0</v>
      </c>
      <c r="AO791" s="514">
        <f t="shared" si="595"/>
        <v>0</v>
      </c>
      <c r="AP791" s="515">
        <f t="shared" si="596"/>
        <v>0</v>
      </c>
      <c r="AQ791" s="516">
        <f t="shared" si="597"/>
        <v>0</v>
      </c>
      <c r="AR791" s="516">
        <f t="shared" si="598"/>
        <v>0</v>
      </c>
      <c r="AS791" s="514">
        <f t="shared" si="599"/>
        <v>0</v>
      </c>
      <c r="AT791" s="516">
        <f t="shared" si="600"/>
        <v>0</v>
      </c>
      <c r="AU791" s="516">
        <f t="shared" si="601"/>
        <v>0</v>
      </c>
      <c r="AV791" s="516">
        <f t="shared" si="602"/>
        <v>0</v>
      </c>
      <c r="AW791" s="516">
        <f t="shared" si="603"/>
        <v>0</v>
      </c>
      <c r="AX791" s="516">
        <f t="shared" si="604"/>
        <v>0</v>
      </c>
      <c r="AY791" s="516">
        <f t="shared" si="605"/>
        <v>0</v>
      </c>
      <c r="AZ791" s="516">
        <f t="shared" si="606"/>
        <v>0</v>
      </c>
    </row>
    <row r="792" spans="1:52">
      <c r="A792" s="522">
        <v>2</v>
      </c>
      <c r="B792" s="522">
        <v>8</v>
      </c>
      <c r="C792" s="522">
        <v>3</v>
      </c>
      <c r="D792" s="522">
        <v>835</v>
      </c>
      <c r="E792" s="522"/>
      <c r="F792" s="522"/>
      <c r="G792" s="524" t="s">
        <v>661</v>
      </c>
      <c r="H792" s="518">
        <f>+H793</f>
        <v>0</v>
      </c>
      <c r="I792" s="518">
        <f t="shared" ref="I792:AL792" si="610">+I793</f>
        <v>0</v>
      </c>
      <c r="J792" s="518">
        <f t="shared" si="610"/>
        <v>0</v>
      </c>
      <c r="K792" s="518">
        <f t="shared" si="610"/>
        <v>0</v>
      </c>
      <c r="L792" s="518"/>
      <c r="M792" s="518">
        <f t="shared" si="610"/>
        <v>0</v>
      </c>
      <c r="N792" s="518">
        <f t="shared" si="610"/>
        <v>0</v>
      </c>
      <c r="O792" s="518">
        <f t="shared" si="610"/>
        <v>0</v>
      </c>
      <c r="P792" s="518">
        <f t="shared" si="610"/>
        <v>0</v>
      </c>
      <c r="Q792" s="518">
        <f t="shared" si="610"/>
        <v>0</v>
      </c>
      <c r="R792" s="518">
        <f t="shared" si="610"/>
        <v>0</v>
      </c>
      <c r="S792" s="518">
        <f t="shared" si="610"/>
        <v>0</v>
      </c>
      <c r="T792" s="518">
        <f t="shared" si="610"/>
        <v>0</v>
      </c>
      <c r="U792" s="518">
        <f t="shared" si="610"/>
        <v>0</v>
      </c>
      <c r="V792" s="518">
        <f t="shared" si="610"/>
        <v>0</v>
      </c>
      <c r="W792" s="518">
        <f t="shared" si="610"/>
        <v>0</v>
      </c>
      <c r="X792" s="518">
        <f t="shared" si="610"/>
        <v>0</v>
      </c>
      <c r="Y792" s="518">
        <f t="shared" si="610"/>
        <v>0</v>
      </c>
      <c r="Z792" s="518">
        <f t="shared" si="610"/>
        <v>0</v>
      </c>
      <c r="AA792" s="518">
        <f t="shared" si="610"/>
        <v>0</v>
      </c>
      <c r="AB792" s="518">
        <f t="shared" si="610"/>
        <v>0</v>
      </c>
      <c r="AC792" s="518">
        <f t="shared" si="610"/>
        <v>0</v>
      </c>
      <c r="AD792" s="518">
        <f t="shared" si="610"/>
        <v>0</v>
      </c>
      <c r="AE792" s="518">
        <f t="shared" si="610"/>
        <v>0</v>
      </c>
      <c r="AF792" s="518">
        <f t="shared" si="610"/>
        <v>0</v>
      </c>
      <c r="AG792" s="518">
        <f t="shared" si="610"/>
        <v>0</v>
      </c>
      <c r="AH792" s="518">
        <f t="shared" si="610"/>
        <v>0</v>
      </c>
      <c r="AI792" s="518">
        <f t="shared" si="610"/>
        <v>0</v>
      </c>
      <c r="AJ792" s="518">
        <f t="shared" si="610"/>
        <v>0</v>
      </c>
      <c r="AK792" s="518">
        <f t="shared" si="610"/>
        <v>0</v>
      </c>
      <c r="AL792" s="518">
        <f t="shared" si="610"/>
        <v>0</v>
      </c>
      <c r="AM792" s="518">
        <v>0</v>
      </c>
      <c r="AN792" s="518">
        <f t="shared" si="588"/>
        <v>0</v>
      </c>
      <c r="AO792" s="514">
        <f t="shared" si="595"/>
        <v>0</v>
      </c>
      <c r="AP792" s="515">
        <f t="shared" si="596"/>
        <v>0</v>
      </c>
      <c r="AQ792" s="516">
        <f t="shared" si="597"/>
        <v>0</v>
      </c>
      <c r="AR792" s="516">
        <f t="shared" si="598"/>
        <v>0</v>
      </c>
      <c r="AS792" s="514">
        <f t="shared" si="599"/>
        <v>0</v>
      </c>
      <c r="AT792" s="516">
        <f t="shared" si="600"/>
        <v>0</v>
      </c>
      <c r="AU792" s="516">
        <f t="shared" si="601"/>
        <v>0</v>
      </c>
      <c r="AV792" s="516">
        <f t="shared" si="602"/>
        <v>0</v>
      </c>
      <c r="AW792" s="516">
        <f t="shared" si="603"/>
        <v>0</v>
      </c>
      <c r="AX792" s="516">
        <f t="shared" si="604"/>
        <v>0</v>
      </c>
      <c r="AY792" s="516">
        <f t="shared" si="605"/>
        <v>0</v>
      </c>
      <c r="AZ792" s="516">
        <f t="shared" si="606"/>
        <v>0</v>
      </c>
    </row>
    <row r="793" spans="1:52">
      <c r="A793" s="522">
        <v>2</v>
      </c>
      <c r="B793" s="522">
        <v>8</v>
      </c>
      <c r="C793" s="522">
        <v>3</v>
      </c>
      <c r="D793" s="522">
        <v>835</v>
      </c>
      <c r="E793" s="522">
        <v>1</v>
      </c>
      <c r="F793" s="522"/>
      <c r="G793" s="521" t="s">
        <v>662</v>
      </c>
      <c r="H793" s="519"/>
      <c r="I793" s="519"/>
      <c r="J793" s="519"/>
      <c r="K793" s="519"/>
      <c r="L793" s="519"/>
      <c r="M793" s="519"/>
      <c r="N793" s="519"/>
      <c r="O793" s="519"/>
      <c r="P793" s="519"/>
      <c r="Q793" s="519"/>
      <c r="R793" s="519"/>
      <c r="S793" s="519"/>
      <c r="T793" s="519"/>
      <c r="U793" s="519"/>
      <c r="V793" s="519"/>
      <c r="W793" s="519"/>
      <c r="X793" s="519"/>
      <c r="Y793" s="519"/>
      <c r="Z793" s="519"/>
      <c r="AA793" s="519"/>
      <c r="AB793" s="519"/>
      <c r="AC793" s="519"/>
      <c r="AD793" s="519"/>
      <c r="AE793" s="519"/>
      <c r="AF793" s="519"/>
      <c r="AG793" s="519"/>
      <c r="AH793" s="519"/>
      <c r="AI793" s="519"/>
      <c r="AJ793" s="519"/>
      <c r="AK793" s="519"/>
      <c r="AL793" s="519"/>
      <c r="AM793" s="519"/>
      <c r="AN793" s="519">
        <f t="shared" si="588"/>
        <v>0</v>
      </c>
      <c r="AO793" s="514">
        <f t="shared" si="595"/>
        <v>0</v>
      </c>
      <c r="AP793" s="515">
        <f t="shared" si="596"/>
        <v>0</v>
      </c>
      <c r="AQ793" s="516">
        <f t="shared" si="597"/>
        <v>0</v>
      </c>
      <c r="AR793" s="516">
        <f t="shared" si="598"/>
        <v>0</v>
      </c>
      <c r="AS793" s="514">
        <f t="shared" si="599"/>
        <v>0</v>
      </c>
      <c r="AT793" s="516">
        <f t="shared" si="600"/>
        <v>0</v>
      </c>
      <c r="AU793" s="516">
        <f t="shared" si="601"/>
        <v>0</v>
      </c>
      <c r="AV793" s="516">
        <f t="shared" si="602"/>
        <v>0</v>
      </c>
      <c r="AW793" s="516">
        <f t="shared" si="603"/>
        <v>0</v>
      </c>
      <c r="AX793" s="516">
        <f t="shared" si="604"/>
        <v>0</v>
      </c>
      <c r="AY793" s="516">
        <f t="shared" si="605"/>
        <v>0</v>
      </c>
      <c r="AZ793" s="516">
        <f t="shared" si="606"/>
        <v>0</v>
      </c>
    </row>
    <row r="794" spans="1:52">
      <c r="A794" s="522">
        <v>2</v>
      </c>
      <c r="B794" s="522">
        <v>8</v>
      </c>
      <c r="C794" s="522">
        <v>5</v>
      </c>
      <c r="D794" s="522"/>
      <c r="E794" s="522"/>
      <c r="F794" s="522"/>
      <c r="G794" s="524" t="s">
        <v>663</v>
      </c>
      <c r="H794" s="517">
        <f>+H795+H797+H799</f>
        <v>0</v>
      </c>
      <c r="I794" s="517">
        <f t="shared" ref="I794:AL794" si="611">+I795+I797+I799</f>
        <v>0</v>
      </c>
      <c r="J794" s="517">
        <f t="shared" si="611"/>
        <v>0</v>
      </c>
      <c r="K794" s="517">
        <f t="shared" si="611"/>
        <v>0</v>
      </c>
      <c r="L794" s="517"/>
      <c r="M794" s="517">
        <f t="shared" ref="M794:AJ794" si="612">+M795+M797+M799</f>
        <v>0</v>
      </c>
      <c r="N794" s="517">
        <f t="shared" si="612"/>
        <v>0</v>
      </c>
      <c r="O794" s="517">
        <f t="shared" si="612"/>
        <v>0</v>
      </c>
      <c r="P794" s="517">
        <f t="shared" si="612"/>
        <v>0</v>
      </c>
      <c r="Q794" s="517">
        <f t="shared" si="612"/>
        <v>0</v>
      </c>
      <c r="R794" s="517">
        <f t="shared" si="612"/>
        <v>0</v>
      </c>
      <c r="S794" s="517">
        <f t="shared" si="612"/>
        <v>0</v>
      </c>
      <c r="T794" s="517">
        <f t="shared" si="612"/>
        <v>0</v>
      </c>
      <c r="U794" s="517">
        <f t="shared" si="612"/>
        <v>0</v>
      </c>
      <c r="V794" s="517">
        <f t="shared" si="612"/>
        <v>0</v>
      </c>
      <c r="W794" s="517">
        <f t="shared" si="612"/>
        <v>0</v>
      </c>
      <c r="X794" s="517">
        <f t="shared" si="612"/>
        <v>0</v>
      </c>
      <c r="Y794" s="517">
        <f t="shared" si="612"/>
        <v>0</v>
      </c>
      <c r="Z794" s="517">
        <f t="shared" si="612"/>
        <v>0</v>
      </c>
      <c r="AA794" s="517">
        <f t="shared" si="612"/>
        <v>0</v>
      </c>
      <c r="AB794" s="517">
        <f t="shared" si="612"/>
        <v>0</v>
      </c>
      <c r="AC794" s="517">
        <f t="shared" si="612"/>
        <v>0</v>
      </c>
      <c r="AD794" s="517">
        <f t="shared" si="612"/>
        <v>0</v>
      </c>
      <c r="AE794" s="517">
        <f t="shared" si="612"/>
        <v>0</v>
      </c>
      <c r="AF794" s="517">
        <f t="shared" si="612"/>
        <v>0</v>
      </c>
      <c r="AG794" s="517">
        <f t="shared" si="612"/>
        <v>0</v>
      </c>
      <c r="AH794" s="517">
        <f t="shared" si="612"/>
        <v>0</v>
      </c>
      <c r="AI794" s="517">
        <f t="shared" si="612"/>
        <v>0</v>
      </c>
      <c r="AJ794" s="517">
        <f t="shared" si="612"/>
        <v>0</v>
      </c>
      <c r="AK794" s="517">
        <f t="shared" si="611"/>
        <v>0</v>
      </c>
      <c r="AL794" s="517">
        <f t="shared" si="611"/>
        <v>0</v>
      </c>
      <c r="AM794" s="517">
        <v>0</v>
      </c>
      <c r="AN794" s="517">
        <f t="shared" si="588"/>
        <v>0</v>
      </c>
      <c r="AO794" s="514">
        <f t="shared" si="595"/>
        <v>0</v>
      </c>
      <c r="AP794" s="515">
        <f t="shared" si="596"/>
        <v>0</v>
      </c>
      <c r="AQ794" s="516">
        <f t="shared" si="597"/>
        <v>0</v>
      </c>
      <c r="AR794" s="516">
        <f t="shared" si="598"/>
        <v>0</v>
      </c>
      <c r="AS794" s="514">
        <f t="shared" si="599"/>
        <v>0</v>
      </c>
      <c r="AT794" s="516">
        <f t="shared" si="600"/>
        <v>0</v>
      </c>
      <c r="AU794" s="516">
        <f t="shared" si="601"/>
        <v>0</v>
      </c>
      <c r="AV794" s="516">
        <f t="shared" si="602"/>
        <v>0</v>
      </c>
      <c r="AW794" s="516">
        <f t="shared" si="603"/>
        <v>0</v>
      </c>
      <c r="AX794" s="516">
        <f t="shared" si="604"/>
        <v>0</v>
      </c>
      <c r="AY794" s="516">
        <f t="shared" si="605"/>
        <v>0</v>
      </c>
      <c r="AZ794" s="516">
        <f t="shared" si="606"/>
        <v>0</v>
      </c>
    </row>
    <row r="795" spans="1:52">
      <c r="A795" s="522">
        <v>2</v>
      </c>
      <c r="B795" s="522">
        <v>8</v>
      </c>
      <c r="C795" s="522">
        <v>5</v>
      </c>
      <c r="D795" s="522">
        <v>851</v>
      </c>
      <c r="E795" s="522"/>
      <c r="F795" s="522"/>
      <c r="G795" s="524" t="s">
        <v>664</v>
      </c>
      <c r="H795" s="518">
        <f>+H796</f>
        <v>0</v>
      </c>
      <c r="I795" s="518">
        <f t="shared" ref="I795:AL795" si="613">+I796</f>
        <v>0</v>
      </c>
      <c r="J795" s="518">
        <f t="shared" si="613"/>
        <v>0</v>
      </c>
      <c r="K795" s="518">
        <f t="shared" si="613"/>
        <v>0</v>
      </c>
      <c r="L795" s="518"/>
      <c r="M795" s="518">
        <f t="shared" si="613"/>
        <v>0</v>
      </c>
      <c r="N795" s="518">
        <f t="shared" si="613"/>
        <v>0</v>
      </c>
      <c r="O795" s="518">
        <f t="shared" si="613"/>
        <v>0</v>
      </c>
      <c r="P795" s="518">
        <f t="shared" si="613"/>
        <v>0</v>
      </c>
      <c r="Q795" s="518">
        <f t="shared" si="613"/>
        <v>0</v>
      </c>
      <c r="R795" s="518">
        <f t="shared" si="613"/>
        <v>0</v>
      </c>
      <c r="S795" s="518">
        <f t="shared" si="613"/>
        <v>0</v>
      </c>
      <c r="T795" s="518">
        <f t="shared" si="613"/>
        <v>0</v>
      </c>
      <c r="U795" s="518">
        <f t="shared" si="613"/>
        <v>0</v>
      </c>
      <c r="V795" s="518">
        <f t="shared" si="613"/>
        <v>0</v>
      </c>
      <c r="W795" s="518">
        <f t="shared" si="613"/>
        <v>0</v>
      </c>
      <c r="X795" s="518">
        <f t="shared" si="613"/>
        <v>0</v>
      </c>
      <c r="Y795" s="518">
        <f t="shared" si="613"/>
        <v>0</v>
      </c>
      <c r="Z795" s="518">
        <f t="shared" si="613"/>
        <v>0</v>
      </c>
      <c r="AA795" s="518">
        <f t="shared" si="613"/>
        <v>0</v>
      </c>
      <c r="AB795" s="518">
        <f t="shared" si="613"/>
        <v>0</v>
      </c>
      <c r="AC795" s="518">
        <f t="shared" si="613"/>
        <v>0</v>
      </c>
      <c r="AD795" s="518">
        <f t="shared" si="613"/>
        <v>0</v>
      </c>
      <c r="AE795" s="518">
        <f t="shared" si="613"/>
        <v>0</v>
      </c>
      <c r="AF795" s="518">
        <f t="shared" si="613"/>
        <v>0</v>
      </c>
      <c r="AG795" s="518">
        <f t="shared" si="613"/>
        <v>0</v>
      </c>
      <c r="AH795" s="518">
        <f t="shared" si="613"/>
        <v>0</v>
      </c>
      <c r="AI795" s="518">
        <f t="shared" si="613"/>
        <v>0</v>
      </c>
      <c r="AJ795" s="518">
        <f t="shared" si="613"/>
        <v>0</v>
      </c>
      <c r="AK795" s="518">
        <f t="shared" si="613"/>
        <v>0</v>
      </c>
      <c r="AL795" s="518">
        <f t="shared" si="613"/>
        <v>0</v>
      </c>
      <c r="AM795" s="518">
        <v>0</v>
      </c>
      <c r="AN795" s="518">
        <f t="shared" si="588"/>
        <v>0</v>
      </c>
      <c r="AO795" s="514">
        <f t="shared" si="595"/>
        <v>0</v>
      </c>
      <c r="AP795" s="515">
        <f t="shared" si="596"/>
        <v>0</v>
      </c>
      <c r="AQ795" s="516">
        <f t="shared" si="597"/>
        <v>0</v>
      </c>
      <c r="AR795" s="516">
        <f t="shared" si="598"/>
        <v>0</v>
      </c>
      <c r="AS795" s="514">
        <f t="shared" si="599"/>
        <v>0</v>
      </c>
      <c r="AT795" s="516">
        <f t="shared" si="600"/>
        <v>0</v>
      </c>
      <c r="AU795" s="516">
        <f t="shared" si="601"/>
        <v>0</v>
      </c>
      <c r="AV795" s="516">
        <f t="shared" si="602"/>
        <v>0</v>
      </c>
      <c r="AW795" s="516">
        <f t="shared" si="603"/>
        <v>0</v>
      </c>
      <c r="AX795" s="516">
        <f t="shared" si="604"/>
        <v>0</v>
      </c>
      <c r="AY795" s="516">
        <f t="shared" si="605"/>
        <v>0</v>
      </c>
      <c r="AZ795" s="516">
        <f t="shared" si="606"/>
        <v>0</v>
      </c>
    </row>
    <row r="796" spans="1:52">
      <c r="A796" s="522">
        <v>2</v>
      </c>
      <c r="B796" s="522">
        <v>8</v>
      </c>
      <c r="C796" s="522">
        <v>5</v>
      </c>
      <c r="D796" s="522">
        <v>851</v>
      </c>
      <c r="E796" s="522">
        <v>1</v>
      </c>
      <c r="F796" s="522"/>
      <c r="G796" s="521" t="s">
        <v>664</v>
      </c>
      <c r="H796" s="519"/>
      <c r="I796" s="519"/>
      <c r="J796" s="519"/>
      <c r="K796" s="519"/>
      <c r="L796" s="519"/>
      <c r="M796" s="519"/>
      <c r="N796" s="519"/>
      <c r="O796" s="519"/>
      <c r="P796" s="519"/>
      <c r="Q796" s="519"/>
      <c r="R796" s="519"/>
      <c r="S796" s="519"/>
      <c r="T796" s="519"/>
      <c r="U796" s="519"/>
      <c r="V796" s="519"/>
      <c r="W796" s="519"/>
      <c r="X796" s="519"/>
      <c r="Y796" s="519"/>
      <c r="Z796" s="519"/>
      <c r="AA796" s="519"/>
      <c r="AB796" s="519"/>
      <c r="AC796" s="519"/>
      <c r="AD796" s="519"/>
      <c r="AE796" s="519"/>
      <c r="AF796" s="519"/>
      <c r="AG796" s="519"/>
      <c r="AH796" s="519"/>
      <c r="AI796" s="519"/>
      <c r="AJ796" s="519"/>
      <c r="AK796" s="519"/>
      <c r="AL796" s="519"/>
      <c r="AM796" s="519"/>
      <c r="AN796" s="519">
        <f t="shared" si="588"/>
        <v>0</v>
      </c>
      <c r="AO796" s="514">
        <f t="shared" si="595"/>
        <v>0</v>
      </c>
      <c r="AP796" s="515">
        <f t="shared" si="596"/>
        <v>0</v>
      </c>
      <c r="AQ796" s="516">
        <f t="shared" si="597"/>
        <v>0</v>
      </c>
      <c r="AR796" s="516">
        <f t="shared" si="598"/>
        <v>0</v>
      </c>
      <c r="AS796" s="514">
        <f t="shared" si="599"/>
        <v>0</v>
      </c>
      <c r="AT796" s="516">
        <f t="shared" si="600"/>
        <v>0</v>
      </c>
      <c r="AU796" s="516">
        <f t="shared" si="601"/>
        <v>0</v>
      </c>
      <c r="AV796" s="516">
        <f t="shared" si="602"/>
        <v>0</v>
      </c>
      <c r="AW796" s="516">
        <f t="shared" si="603"/>
        <v>0</v>
      </c>
      <c r="AX796" s="516">
        <f t="shared" si="604"/>
        <v>0</v>
      </c>
      <c r="AY796" s="516">
        <f t="shared" si="605"/>
        <v>0</v>
      </c>
      <c r="AZ796" s="516">
        <f t="shared" si="606"/>
        <v>0</v>
      </c>
    </row>
    <row r="797" spans="1:52">
      <c r="A797" s="522">
        <v>2</v>
      </c>
      <c r="B797" s="522">
        <v>8</v>
      </c>
      <c r="C797" s="522">
        <v>5</v>
      </c>
      <c r="D797" s="522">
        <v>852</v>
      </c>
      <c r="E797" s="522"/>
      <c r="F797" s="522"/>
      <c r="G797" s="524" t="s">
        <v>665</v>
      </c>
      <c r="H797" s="518">
        <f>+H798</f>
        <v>0</v>
      </c>
      <c r="I797" s="518">
        <f t="shared" ref="I797:AL797" si="614">+I798</f>
        <v>0</v>
      </c>
      <c r="J797" s="518">
        <f t="shared" si="614"/>
        <v>0</v>
      </c>
      <c r="K797" s="518">
        <f t="shared" si="614"/>
        <v>0</v>
      </c>
      <c r="L797" s="518"/>
      <c r="M797" s="518">
        <f t="shared" si="614"/>
        <v>0</v>
      </c>
      <c r="N797" s="518">
        <f t="shared" si="614"/>
        <v>0</v>
      </c>
      <c r="O797" s="518">
        <f t="shared" si="614"/>
        <v>0</v>
      </c>
      <c r="P797" s="518">
        <f t="shared" si="614"/>
        <v>0</v>
      </c>
      <c r="Q797" s="518">
        <f t="shared" si="614"/>
        <v>0</v>
      </c>
      <c r="R797" s="518">
        <f t="shared" si="614"/>
        <v>0</v>
      </c>
      <c r="S797" s="518">
        <f t="shared" si="614"/>
        <v>0</v>
      </c>
      <c r="T797" s="518">
        <f t="shared" si="614"/>
        <v>0</v>
      </c>
      <c r="U797" s="518">
        <f t="shared" si="614"/>
        <v>0</v>
      </c>
      <c r="V797" s="518">
        <f t="shared" si="614"/>
        <v>0</v>
      </c>
      <c r="W797" s="518">
        <f t="shared" si="614"/>
        <v>0</v>
      </c>
      <c r="X797" s="518">
        <f t="shared" si="614"/>
        <v>0</v>
      </c>
      <c r="Y797" s="518">
        <f t="shared" si="614"/>
        <v>0</v>
      </c>
      <c r="Z797" s="518">
        <f t="shared" si="614"/>
        <v>0</v>
      </c>
      <c r="AA797" s="518">
        <f t="shared" si="614"/>
        <v>0</v>
      </c>
      <c r="AB797" s="518">
        <f t="shared" si="614"/>
        <v>0</v>
      </c>
      <c r="AC797" s="518">
        <f t="shared" si="614"/>
        <v>0</v>
      </c>
      <c r="AD797" s="518">
        <f t="shared" si="614"/>
        <v>0</v>
      </c>
      <c r="AE797" s="518">
        <f t="shared" si="614"/>
        <v>0</v>
      </c>
      <c r="AF797" s="518">
        <f t="shared" si="614"/>
        <v>0</v>
      </c>
      <c r="AG797" s="518">
        <f t="shared" si="614"/>
        <v>0</v>
      </c>
      <c r="AH797" s="518">
        <f t="shared" si="614"/>
        <v>0</v>
      </c>
      <c r="AI797" s="518">
        <f t="shared" si="614"/>
        <v>0</v>
      </c>
      <c r="AJ797" s="518">
        <f t="shared" si="614"/>
        <v>0</v>
      </c>
      <c r="AK797" s="518">
        <f t="shared" si="614"/>
        <v>0</v>
      </c>
      <c r="AL797" s="518">
        <f t="shared" si="614"/>
        <v>0</v>
      </c>
      <c r="AM797" s="518">
        <v>0</v>
      </c>
      <c r="AN797" s="518">
        <f t="shared" si="588"/>
        <v>0</v>
      </c>
      <c r="AO797" s="514">
        <f t="shared" si="595"/>
        <v>0</v>
      </c>
      <c r="AP797" s="515">
        <f t="shared" si="596"/>
        <v>0</v>
      </c>
      <c r="AQ797" s="516">
        <f t="shared" si="597"/>
        <v>0</v>
      </c>
      <c r="AR797" s="516">
        <f t="shared" si="598"/>
        <v>0</v>
      </c>
      <c r="AS797" s="514">
        <f t="shared" si="599"/>
        <v>0</v>
      </c>
      <c r="AT797" s="516">
        <f t="shared" si="600"/>
        <v>0</v>
      </c>
      <c r="AU797" s="516">
        <f t="shared" si="601"/>
        <v>0</v>
      </c>
      <c r="AV797" s="516">
        <f t="shared" si="602"/>
        <v>0</v>
      </c>
      <c r="AW797" s="516">
        <f t="shared" si="603"/>
        <v>0</v>
      </c>
      <c r="AX797" s="516">
        <f t="shared" si="604"/>
        <v>0</v>
      </c>
      <c r="AY797" s="516">
        <f t="shared" si="605"/>
        <v>0</v>
      </c>
      <c r="AZ797" s="516">
        <f t="shared" si="606"/>
        <v>0</v>
      </c>
    </row>
    <row r="798" spans="1:52">
      <c r="A798" s="522">
        <v>2</v>
      </c>
      <c r="B798" s="522">
        <v>8</v>
      </c>
      <c r="C798" s="522">
        <v>5</v>
      </c>
      <c r="D798" s="522">
        <v>852</v>
      </c>
      <c r="E798" s="522">
        <v>1</v>
      </c>
      <c r="F798" s="522"/>
      <c r="G798" s="521" t="s">
        <v>665</v>
      </c>
      <c r="H798" s="519"/>
      <c r="I798" s="519"/>
      <c r="J798" s="519"/>
      <c r="K798" s="519"/>
      <c r="L798" s="519"/>
      <c r="M798" s="519"/>
      <c r="N798" s="519"/>
      <c r="O798" s="519"/>
      <c r="P798" s="519"/>
      <c r="Q798" s="519"/>
      <c r="R798" s="519"/>
      <c r="S798" s="519"/>
      <c r="T798" s="519"/>
      <c r="U798" s="519"/>
      <c r="V798" s="519"/>
      <c r="W798" s="519"/>
      <c r="X798" s="519"/>
      <c r="Y798" s="519"/>
      <c r="Z798" s="519"/>
      <c r="AA798" s="519"/>
      <c r="AB798" s="519"/>
      <c r="AC798" s="519"/>
      <c r="AD798" s="519"/>
      <c r="AE798" s="519"/>
      <c r="AF798" s="519"/>
      <c r="AG798" s="519"/>
      <c r="AH798" s="519"/>
      <c r="AI798" s="519"/>
      <c r="AJ798" s="519"/>
      <c r="AK798" s="519"/>
      <c r="AL798" s="519"/>
      <c r="AM798" s="519"/>
      <c r="AN798" s="519">
        <f t="shared" si="588"/>
        <v>0</v>
      </c>
      <c r="AO798" s="514">
        <f t="shared" si="595"/>
        <v>0</v>
      </c>
      <c r="AP798" s="515">
        <f t="shared" si="596"/>
        <v>0</v>
      </c>
      <c r="AQ798" s="516">
        <f t="shared" si="597"/>
        <v>0</v>
      </c>
      <c r="AR798" s="516">
        <f t="shared" si="598"/>
        <v>0</v>
      </c>
      <c r="AS798" s="514">
        <f t="shared" si="599"/>
        <v>0</v>
      </c>
      <c r="AT798" s="516">
        <f t="shared" si="600"/>
        <v>0</v>
      </c>
      <c r="AU798" s="516">
        <f t="shared" si="601"/>
        <v>0</v>
      </c>
      <c r="AV798" s="516">
        <f t="shared" si="602"/>
        <v>0</v>
      </c>
      <c r="AW798" s="516">
        <f t="shared" si="603"/>
        <v>0</v>
      </c>
      <c r="AX798" s="516">
        <f t="shared" si="604"/>
        <v>0</v>
      </c>
      <c r="AY798" s="516">
        <f t="shared" si="605"/>
        <v>0</v>
      </c>
      <c r="AZ798" s="516">
        <f t="shared" si="606"/>
        <v>0</v>
      </c>
    </row>
    <row r="799" spans="1:52">
      <c r="A799" s="522">
        <v>2</v>
      </c>
      <c r="B799" s="522">
        <v>8</v>
      </c>
      <c r="C799" s="522">
        <v>5</v>
      </c>
      <c r="D799" s="522">
        <v>853</v>
      </c>
      <c r="E799" s="522"/>
      <c r="F799" s="522"/>
      <c r="G799" s="524" t="s">
        <v>666</v>
      </c>
      <c r="H799" s="518">
        <f>+H800</f>
        <v>0</v>
      </c>
      <c r="I799" s="518">
        <f t="shared" ref="I799:AL799" si="615">+I800</f>
        <v>0</v>
      </c>
      <c r="J799" s="518">
        <f t="shared" si="615"/>
        <v>0</v>
      </c>
      <c r="K799" s="518">
        <f t="shared" si="615"/>
        <v>0</v>
      </c>
      <c r="L799" s="518"/>
      <c r="M799" s="518">
        <f t="shared" si="615"/>
        <v>0</v>
      </c>
      <c r="N799" s="518">
        <f t="shared" si="615"/>
        <v>0</v>
      </c>
      <c r="O799" s="518">
        <f t="shared" si="615"/>
        <v>0</v>
      </c>
      <c r="P799" s="518">
        <f t="shared" si="615"/>
        <v>0</v>
      </c>
      <c r="Q799" s="518">
        <f t="shared" si="615"/>
        <v>0</v>
      </c>
      <c r="R799" s="518">
        <f t="shared" si="615"/>
        <v>0</v>
      </c>
      <c r="S799" s="518">
        <f t="shared" si="615"/>
        <v>0</v>
      </c>
      <c r="T799" s="518">
        <f t="shared" si="615"/>
        <v>0</v>
      </c>
      <c r="U799" s="518">
        <f t="shared" si="615"/>
        <v>0</v>
      </c>
      <c r="V799" s="518">
        <f t="shared" si="615"/>
        <v>0</v>
      </c>
      <c r="W799" s="518">
        <f t="shared" si="615"/>
        <v>0</v>
      </c>
      <c r="X799" s="518">
        <f t="shared" si="615"/>
        <v>0</v>
      </c>
      <c r="Y799" s="518">
        <f t="shared" si="615"/>
        <v>0</v>
      </c>
      <c r="Z799" s="518">
        <f t="shared" si="615"/>
        <v>0</v>
      </c>
      <c r="AA799" s="518">
        <f t="shared" si="615"/>
        <v>0</v>
      </c>
      <c r="AB799" s="518">
        <f t="shared" si="615"/>
        <v>0</v>
      </c>
      <c r="AC799" s="518">
        <f t="shared" si="615"/>
        <v>0</v>
      </c>
      <c r="AD799" s="518">
        <f t="shared" si="615"/>
        <v>0</v>
      </c>
      <c r="AE799" s="518">
        <f t="shared" si="615"/>
        <v>0</v>
      </c>
      <c r="AF799" s="518">
        <f t="shared" si="615"/>
        <v>0</v>
      </c>
      <c r="AG799" s="518">
        <f t="shared" si="615"/>
        <v>0</v>
      </c>
      <c r="AH799" s="518">
        <f t="shared" si="615"/>
        <v>0</v>
      </c>
      <c r="AI799" s="518">
        <f t="shared" si="615"/>
        <v>0</v>
      </c>
      <c r="AJ799" s="518">
        <f t="shared" si="615"/>
        <v>0</v>
      </c>
      <c r="AK799" s="518">
        <f t="shared" si="615"/>
        <v>0</v>
      </c>
      <c r="AL799" s="518">
        <f t="shared" si="615"/>
        <v>0</v>
      </c>
      <c r="AM799" s="518">
        <v>0</v>
      </c>
      <c r="AN799" s="518">
        <f t="shared" si="588"/>
        <v>0</v>
      </c>
      <c r="AO799" s="514">
        <f t="shared" si="595"/>
        <v>0</v>
      </c>
      <c r="AP799" s="515">
        <f t="shared" si="596"/>
        <v>0</v>
      </c>
      <c r="AQ799" s="516">
        <f t="shared" si="597"/>
        <v>0</v>
      </c>
      <c r="AR799" s="516">
        <f t="shared" si="598"/>
        <v>0</v>
      </c>
      <c r="AS799" s="514">
        <f t="shared" si="599"/>
        <v>0</v>
      </c>
      <c r="AT799" s="516">
        <f t="shared" si="600"/>
        <v>0</v>
      </c>
      <c r="AU799" s="516">
        <f t="shared" si="601"/>
        <v>0</v>
      </c>
      <c r="AV799" s="516">
        <f t="shared" si="602"/>
        <v>0</v>
      </c>
      <c r="AW799" s="516">
        <f t="shared" si="603"/>
        <v>0</v>
      </c>
      <c r="AX799" s="516">
        <f t="shared" si="604"/>
        <v>0</v>
      </c>
      <c r="AY799" s="516">
        <f t="shared" si="605"/>
        <v>0</v>
      </c>
      <c r="AZ799" s="516">
        <f t="shared" si="606"/>
        <v>0</v>
      </c>
    </row>
    <row r="800" spans="1:52">
      <c r="A800" s="522">
        <v>2</v>
      </c>
      <c r="B800" s="522">
        <v>8</v>
      </c>
      <c r="C800" s="522">
        <v>5</v>
      </c>
      <c r="D800" s="522">
        <v>853</v>
      </c>
      <c r="E800" s="522">
        <v>1</v>
      </c>
      <c r="F800" s="522"/>
      <c r="G800" s="521" t="s">
        <v>666</v>
      </c>
      <c r="H800" s="519"/>
      <c r="I800" s="519"/>
      <c r="J800" s="519"/>
      <c r="K800" s="519"/>
      <c r="L800" s="519"/>
      <c r="M800" s="519"/>
      <c r="N800" s="519"/>
      <c r="O800" s="519"/>
      <c r="P800" s="519"/>
      <c r="Q800" s="519"/>
      <c r="R800" s="519"/>
      <c r="S800" s="519"/>
      <c r="T800" s="519"/>
      <c r="U800" s="519"/>
      <c r="V800" s="519"/>
      <c r="W800" s="519"/>
      <c r="X800" s="519"/>
      <c r="Y800" s="519"/>
      <c r="Z800" s="519"/>
      <c r="AA800" s="519"/>
      <c r="AB800" s="519"/>
      <c r="AC800" s="519"/>
      <c r="AD800" s="519"/>
      <c r="AE800" s="519"/>
      <c r="AF800" s="519"/>
      <c r="AG800" s="519"/>
      <c r="AH800" s="519"/>
      <c r="AI800" s="519"/>
      <c r="AJ800" s="519"/>
      <c r="AK800" s="519"/>
      <c r="AL800" s="519"/>
      <c r="AM800" s="519"/>
      <c r="AN800" s="519">
        <f t="shared" ref="AN800:AN836" si="616">SUM(H800:AL800)</f>
        <v>0</v>
      </c>
      <c r="AO800" s="514">
        <f t="shared" si="595"/>
        <v>0</v>
      </c>
      <c r="AP800" s="515">
        <f t="shared" si="596"/>
        <v>0</v>
      </c>
      <c r="AQ800" s="516">
        <f t="shared" si="597"/>
        <v>0</v>
      </c>
      <c r="AR800" s="516">
        <f t="shared" si="598"/>
        <v>0</v>
      </c>
      <c r="AS800" s="514">
        <f t="shared" si="599"/>
        <v>0</v>
      </c>
      <c r="AT800" s="516">
        <f t="shared" si="600"/>
        <v>0</v>
      </c>
      <c r="AU800" s="516">
        <f t="shared" si="601"/>
        <v>0</v>
      </c>
      <c r="AV800" s="516">
        <f t="shared" si="602"/>
        <v>0</v>
      </c>
      <c r="AW800" s="516">
        <f t="shared" si="603"/>
        <v>0</v>
      </c>
      <c r="AX800" s="516">
        <f t="shared" si="604"/>
        <v>0</v>
      </c>
      <c r="AY800" s="516">
        <f t="shared" si="605"/>
        <v>0</v>
      </c>
      <c r="AZ800" s="516">
        <f t="shared" si="606"/>
        <v>0</v>
      </c>
    </row>
    <row r="801" spans="1:52">
      <c r="A801" s="522">
        <v>3</v>
      </c>
      <c r="B801" s="522">
        <v>9</v>
      </c>
      <c r="C801" s="534"/>
      <c r="D801" s="534"/>
      <c r="E801" s="534"/>
      <c r="F801" s="534"/>
      <c r="G801" s="533" t="s">
        <v>667</v>
      </c>
      <c r="H801" s="517">
        <f>+H802+H811+H820+H823+H826+H829+H832</f>
        <v>0</v>
      </c>
      <c r="I801" s="517">
        <f t="shared" ref="I801:AL801" si="617">+I802+I811+I820+I823+I826+I829+I832</f>
        <v>0</v>
      </c>
      <c r="J801" s="517">
        <f t="shared" si="617"/>
        <v>0</v>
      </c>
      <c r="K801" s="517">
        <f t="shared" si="617"/>
        <v>0</v>
      </c>
      <c r="L801" s="517"/>
      <c r="M801" s="517">
        <f t="shared" ref="M801:AJ801" si="618">+M802+M811+M820+M823+M826+M829+M832</f>
        <v>0</v>
      </c>
      <c r="N801" s="517">
        <f t="shared" si="618"/>
        <v>0</v>
      </c>
      <c r="O801" s="517">
        <f t="shared" si="618"/>
        <v>0</v>
      </c>
      <c r="P801" s="517">
        <f t="shared" si="618"/>
        <v>0</v>
      </c>
      <c r="Q801" s="517">
        <f t="shared" si="618"/>
        <v>0</v>
      </c>
      <c r="R801" s="517">
        <f t="shared" si="618"/>
        <v>0</v>
      </c>
      <c r="S801" s="517">
        <f t="shared" si="618"/>
        <v>0</v>
      </c>
      <c r="T801" s="517">
        <f t="shared" si="618"/>
        <v>0</v>
      </c>
      <c r="U801" s="517">
        <f t="shared" si="618"/>
        <v>0</v>
      </c>
      <c r="V801" s="517">
        <f t="shared" si="618"/>
        <v>0</v>
      </c>
      <c r="W801" s="517">
        <f t="shared" si="618"/>
        <v>0</v>
      </c>
      <c r="X801" s="517">
        <f t="shared" si="618"/>
        <v>0</v>
      </c>
      <c r="Y801" s="517">
        <f t="shared" si="618"/>
        <v>0</v>
      </c>
      <c r="Z801" s="517">
        <f t="shared" si="618"/>
        <v>0</v>
      </c>
      <c r="AA801" s="517">
        <f t="shared" si="618"/>
        <v>0</v>
      </c>
      <c r="AB801" s="517">
        <f t="shared" si="618"/>
        <v>0</v>
      </c>
      <c r="AC801" s="517">
        <f t="shared" si="618"/>
        <v>0</v>
      </c>
      <c r="AD801" s="517">
        <f t="shared" si="618"/>
        <v>0</v>
      </c>
      <c r="AE801" s="517">
        <f t="shared" si="618"/>
        <v>0</v>
      </c>
      <c r="AF801" s="517">
        <f t="shared" si="618"/>
        <v>0</v>
      </c>
      <c r="AG801" s="517">
        <f t="shared" si="618"/>
        <v>0</v>
      </c>
      <c r="AH801" s="517">
        <f t="shared" si="618"/>
        <v>0</v>
      </c>
      <c r="AI801" s="517">
        <f t="shared" si="618"/>
        <v>0</v>
      </c>
      <c r="AJ801" s="517">
        <f t="shared" si="618"/>
        <v>0</v>
      </c>
      <c r="AK801" s="517">
        <f t="shared" si="617"/>
        <v>0</v>
      </c>
      <c r="AL801" s="517">
        <f t="shared" si="617"/>
        <v>0</v>
      </c>
      <c r="AM801" s="517">
        <v>0</v>
      </c>
      <c r="AN801" s="517">
        <f t="shared" si="616"/>
        <v>0</v>
      </c>
      <c r="AO801" s="514">
        <f t="shared" si="595"/>
        <v>0</v>
      </c>
      <c r="AP801" s="515">
        <f t="shared" si="596"/>
        <v>0</v>
      </c>
      <c r="AQ801" s="516">
        <f t="shared" si="597"/>
        <v>0</v>
      </c>
      <c r="AR801" s="516">
        <f t="shared" si="598"/>
        <v>0</v>
      </c>
      <c r="AS801" s="514">
        <f t="shared" si="599"/>
        <v>0</v>
      </c>
      <c r="AT801" s="516">
        <f t="shared" si="600"/>
        <v>0</v>
      </c>
      <c r="AU801" s="516">
        <f t="shared" si="601"/>
        <v>0</v>
      </c>
      <c r="AV801" s="516">
        <f t="shared" si="602"/>
        <v>0</v>
      </c>
      <c r="AW801" s="516">
        <f t="shared" si="603"/>
        <v>0</v>
      </c>
      <c r="AX801" s="516">
        <f t="shared" si="604"/>
        <v>0</v>
      </c>
      <c r="AY801" s="516">
        <f t="shared" si="605"/>
        <v>0</v>
      </c>
      <c r="AZ801" s="516">
        <f t="shared" si="606"/>
        <v>0</v>
      </c>
    </row>
    <row r="802" spans="1:52">
      <c r="A802" s="522">
        <v>3</v>
      </c>
      <c r="B802" s="522">
        <v>9</v>
      </c>
      <c r="C802" s="522">
        <v>1</v>
      </c>
      <c r="D802" s="522"/>
      <c r="E802" s="522"/>
      <c r="F802" s="522"/>
      <c r="G802" s="524" t="s">
        <v>668</v>
      </c>
      <c r="H802" s="517">
        <f>+H803+H806+H808</f>
        <v>0</v>
      </c>
      <c r="I802" s="517">
        <f t="shared" ref="I802:AL802" si="619">+I803+I806+I808</f>
        <v>0</v>
      </c>
      <c r="J802" s="517">
        <f t="shared" si="619"/>
        <v>0</v>
      </c>
      <c r="K802" s="517">
        <f t="shared" si="619"/>
        <v>0</v>
      </c>
      <c r="L802" s="517"/>
      <c r="M802" s="517">
        <f t="shared" ref="M802:AJ802" si="620">+M803+M806+M808</f>
        <v>0</v>
      </c>
      <c r="N802" s="517">
        <f t="shared" si="620"/>
        <v>0</v>
      </c>
      <c r="O802" s="517">
        <f t="shared" si="620"/>
        <v>0</v>
      </c>
      <c r="P802" s="517">
        <f t="shared" si="620"/>
        <v>0</v>
      </c>
      <c r="Q802" s="517">
        <f t="shared" si="620"/>
        <v>0</v>
      </c>
      <c r="R802" s="517">
        <f t="shared" si="620"/>
        <v>0</v>
      </c>
      <c r="S802" s="517">
        <f t="shared" si="620"/>
        <v>0</v>
      </c>
      <c r="T802" s="517">
        <f t="shared" si="620"/>
        <v>0</v>
      </c>
      <c r="U802" s="517">
        <f t="shared" si="620"/>
        <v>0</v>
      </c>
      <c r="V802" s="517">
        <f t="shared" si="620"/>
        <v>0</v>
      </c>
      <c r="W802" s="517">
        <f t="shared" si="620"/>
        <v>0</v>
      </c>
      <c r="X802" s="517">
        <f t="shared" si="620"/>
        <v>0</v>
      </c>
      <c r="Y802" s="517">
        <f t="shared" si="620"/>
        <v>0</v>
      </c>
      <c r="Z802" s="517">
        <f t="shared" si="620"/>
        <v>0</v>
      </c>
      <c r="AA802" s="517">
        <f t="shared" si="620"/>
        <v>0</v>
      </c>
      <c r="AB802" s="517">
        <f t="shared" si="620"/>
        <v>0</v>
      </c>
      <c r="AC802" s="517">
        <f t="shared" si="620"/>
        <v>0</v>
      </c>
      <c r="AD802" s="517">
        <f t="shared" si="620"/>
        <v>0</v>
      </c>
      <c r="AE802" s="517">
        <f t="shared" si="620"/>
        <v>0</v>
      </c>
      <c r="AF802" s="517">
        <f t="shared" si="620"/>
        <v>0</v>
      </c>
      <c r="AG802" s="517">
        <f t="shared" si="620"/>
        <v>0</v>
      </c>
      <c r="AH802" s="517">
        <f t="shared" si="620"/>
        <v>0</v>
      </c>
      <c r="AI802" s="517">
        <f t="shared" si="620"/>
        <v>0</v>
      </c>
      <c r="AJ802" s="517">
        <f t="shared" si="620"/>
        <v>0</v>
      </c>
      <c r="AK802" s="517">
        <f t="shared" si="619"/>
        <v>0</v>
      </c>
      <c r="AL802" s="517">
        <f t="shared" si="619"/>
        <v>0</v>
      </c>
      <c r="AM802" s="517">
        <v>0</v>
      </c>
      <c r="AN802" s="517">
        <f t="shared" si="616"/>
        <v>0</v>
      </c>
      <c r="AO802" s="514">
        <f t="shared" si="595"/>
        <v>0</v>
      </c>
      <c r="AP802" s="515">
        <f t="shared" si="596"/>
        <v>0</v>
      </c>
      <c r="AQ802" s="516">
        <f t="shared" si="597"/>
        <v>0</v>
      </c>
      <c r="AR802" s="516">
        <f t="shared" si="598"/>
        <v>0</v>
      </c>
      <c r="AS802" s="514">
        <f t="shared" si="599"/>
        <v>0</v>
      </c>
      <c r="AT802" s="516">
        <f t="shared" si="600"/>
        <v>0</v>
      </c>
      <c r="AU802" s="516">
        <f t="shared" si="601"/>
        <v>0</v>
      </c>
      <c r="AV802" s="516">
        <f t="shared" si="602"/>
        <v>0</v>
      </c>
      <c r="AW802" s="516">
        <f t="shared" si="603"/>
        <v>0</v>
      </c>
      <c r="AX802" s="516">
        <f t="shared" si="604"/>
        <v>0</v>
      </c>
      <c r="AY802" s="516">
        <f t="shared" si="605"/>
        <v>0</v>
      </c>
      <c r="AZ802" s="516">
        <f t="shared" si="606"/>
        <v>0</v>
      </c>
    </row>
    <row r="803" spans="1:52">
      <c r="A803" s="522">
        <v>3</v>
      </c>
      <c r="B803" s="522">
        <v>9</v>
      </c>
      <c r="C803" s="522">
        <v>1</v>
      </c>
      <c r="D803" s="522">
        <v>911</v>
      </c>
      <c r="E803" s="522"/>
      <c r="F803" s="522"/>
      <c r="G803" s="524" t="s">
        <v>669</v>
      </c>
      <c r="H803" s="518">
        <f>+H804+H805</f>
        <v>0</v>
      </c>
      <c r="I803" s="518">
        <f t="shared" ref="I803:AL803" si="621">+I804+I805</f>
        <v>0</v>
      </c>
      <c r="J803" s="518">
        <f t="shared" si="621"/>
        <v>0</v>
      </c>
      <c r="K803" s="518">
        <f t="shared" si="621"/>
        <v>0</v>
      </c>
      <c r="L803" s="518"/>
      <c r="M803" s="518">
        <f t="shared" ref="M803:AI803" si="622">+M804+M805</f>
        <v>0</v>
      </c>
      <c r="N803" s="518">
        <f t="shared" si="622"/>
        <v>0</v>
      </c>
      <c r="O803" s="518">
        <f t="shared" si="622"/>
        <v>0</v>
      </c>
      <c r="P803" s="518">
        <f t="shared" si="622"/>
        <v>0</v>
      </c>
      <c r="Q803" s="518">
        <f t="shared" si="622"/>
        <v>0</v>
      </c>
      <c r="R803" s="518">
        <f t="shared" si="622"/>
        <v>0</v>
      </c>
      <c r="S803" s="518">
        <f t="shared" si="622"/>
        <v>0</v>
      </c>
      <c r="T803" s="518">
        <f t="shared" si="622"/>
        <v>0</v>
      </c>
      <c r="U803" s="518">
        <f t="shared" si="622"/>
        <v>0</v>
      </c>
      <c r="V803" s="518">
        <f t="shared" si="622"/>
        <v>0</v>
      </c>
      <c r="W803" s="518">
        <f t="shared" si="622"/>
        <v>0</v>
      </c>
      <c r="X803" s="518">
        <f t="shared" si="622"/>
        <v>0</v>
      </c>
      <c r="Y803" s="518">
        <f t="shared" si="622"/>
        <v>0</v>
      </c>
      <c r="Z803" s="518">
        <f t="shared" si="622"/>
        <v>0</v>
      </c>
      <c r="AA803" s="518">
        <f t="shared" si="622"/>
        <v>0</v>
      </c>
      <c r="AB803" s="518">
        <f t="shared" si="622"/>
        <v>0</v>
      </c>
      <c r="AC803" s="518">
        <f t="shared" si="622"/>
        <v>0</v>
      </c>
      <c r="AD803" s="518">
        <f t="shared" si="622"/>
        <v>0</v>
      </c>
      <c r="AE803" s="518">
        <f t="shared" si="622"/>
        <v>0</v>
      </c>
      <c r="AF803" s="518">
        <f t="shared" si="622"/>
        <v>0</v>
      </c>
      <c r="AG803" s="518">
        <f t="shared" si="622"/>
        <v>0</v>
      </c>
      <c r="AH803" s="518">
        <f t="shared" si="622"/>
        <v>0</v>
      </c>
      <c r="AI803" s="518">
        <f t="shared" si="622"/>
        <v>0</v>
      </c>
      <c r="AJ803" s="518">
        <f>+AJ804+AJ805</f>
        <v>0</v>
      </c>
      <c r="AK803" s="518">
        <f t="shared" si="621"/>
        <v>0</v>
      </c>
      <c r="AL803" s="518">
        <f t="shared" si="621"/>
        <v>0</v>
      </c>
      <c r="AM803" s="518">
        <v>0</v>
      </c>
      <c r="AN803" s="518">
        <f t="shared" si="616"/>
        <v>0</v>
      </c>
      <c r="AO803" s="514">
        <f t="shared" si="595"/>
        <v>0</v>
      </c>
      <c r="AP803" s="515">
        <f t="shared" si="596"/>
        <v>0</v>
      </c>
      <c r="AQ803" s="516">
        <f t="shared" si="597"/>
        <v>0</v>
      </c>
      <c r="AR803" s="516">
        <f t="shared" si="598"/>
        <v>0</v>
      </c>
      <c r="AS803" s="514">
        <f t="shared" si="599"/>
        <v>0</v>
      </c>
      <c r="AT803" s="516">
        <f t="shared" si="600"/>
        <v>0</v>
      </c>
      <c r="AU803" s="516">
        <f t="shared" si="601"/>
        <v>0</v>
      </c>
      <c r="AV803" s="516">
        <f t="shared" si="602"/>
        <v>0</v>
      </c>
      <c r="AW803" s="516">
        <f t="shared" si="603"/>
        <v>0</v>
      </c>
      <c r="AX803" s="516">
        <f t="shared" si="604"/>
        <v>0</v>
      </c>
      <c r="AY803" s="516">
        <f t="shared" si="605"/>
        <v>0</v>
      </c>
      <c r="AZ803" s="516">
        <f t="shared" si="606"/>
        <v>0</v>
      </c>
    </row>
    <row r="804" spans="1:52">
      <c r="A804" s="522">
        <v>3</v>
      </c>
      <c r="B804" s="522">
        <v>9</v>
      </c>
      <c r="C804" s="522">
        <v>1</v>
      </c>
      <c r="D804" s="522">
        <v>911</v>
      </c>
      <c r="E804" s="522">
        <v>1</v>
      </c>
      <c r="F804" s="522"/>
      <c r="G804" s="521" t="s">
        <v>670</v>
      </c>
      <c r="H804" s="519"/>
      <c r="I804" s="519"/>
      <c r="J804" s="519"/>
      <c r="K804" s="519"/>
      <c r="L804" s="519"/>
      <c r="M804" s="519"/>
      <c r="N804" s="519"/>
      <c r="O804" s="519"/>
      <c r="P804" s="519"/>
      <c r="Q804" s="519"/>
      <c r="R804" s="519"/>
      <c r="S804" s="519"/>
      <c r="T804" s="519"/>
      <c r="U804" s="519"/>
      <c r="V804" s="519"/>
      <c r="W804" s="519"/>
      <c r="X804" s="519"/>
      <c r="Y804" s="519"/>
      <c r="Z804" s="519"/>
      <c r="AA804" s="519"/>
      <c r="AB804" s="519"/>
      <c r="AC804" s="519"/>
      <c r="AD804" s="519"/>
      <c r="AE804" s="519"/>
      <c r="AF804" s="519"/>
      <c r="AG804" s="519"/>
      <c r="AH804" s="519"/>
      <c r="AI804" s="519"/>
      <c r="AJ804" s="519"/>
      <c r="AK804" s="519">
        <v>0</v>
      </c>
      <c r="AL804" s="519"/>
      <c r="AM804" s="519"/>
      <c r="AN804" s="519">
        <f t="shared" si="616"/>
        <v>0</v>
      </c>
      <c r="AO804" s="514">
        <f t="shared" si="595"/>
        <v>0</v>
      </c>
      <c r="AP804" s="515">
        <f t="shared" si="596"/>
        <v>0</v>
      </c>
      <c r="AQ804" s="516">
        <f t="shared" si="597"/>
        <v>0</v>
      </c>
      <c r="AR804" s="516">
        <f t="shared" si="598"/>
        <v>0</v>
      </c>
      <c r="AS804" s="514">
        <f t="shared" si="599"/>
        <v>0</v>
      </c>
      <c r="AT804" s="516">
        <f t="shared" si="600"/>
        <v>0</v>
      </c>
      <c r="AU804" s="516">
        <f t="shared" si="601"/>
        <v>0</v>
      </c>
      <c r="AV804" s="516">
        <f t="shared" si="602"/>
        <v>0</v>
      </c>
      <c r="AW804" s="516">
        <f t="shared" si="603"/>
        <v>0</v>
      </c>
      <c r="AX804" s="516">
        <f t="shared" si="604"/>
        <v>0</v>
      </c>
      <c r="AY804" s="516">
        <f t="shared" si="605"/>
        <v>0</v>
      </c>
      <c r="AZ804" s="516">
        <f t="shared" si="606"/>
        <v>0</v>
      </c>
    </row>
    <row r="805" spans="1:52">
      <c r="A805" s="522">
        <v>3</v>
      </c>
      <c r="B805" s="522">
        <v>9</v>
      </c>
      <c r="C805" s="522">
        <v>1</v>
      </c>
      <c r="D805" s="522">
        <v>911</v>
      </c>
      <c r="E805" s="522">
        <v>2</v>
      </c>
      <c r="F805" s="522"/>
      <c r="G805" s="521" t="s">
        <v>671</v>
      </c>
      <c r="H805" s="519"/>
      <c r="I805" s="519"/>
      <c r="J805" s="519"/>
      <c r="K805" s="519"/>
      <c r="L805" s="519"/>
      <c r="M805" s="519"/>
      <c r="N805" s="519"/>
      <c r="O805" s="519"/>
      <c r="P805" s="519"/>
      <c r="Q805" s="519"/>
      <c r="R805" s="519"/>
      <c r="S805" s="519"/>
      <c r="T805" s="519"/>
      <c r="U805" s="519"/>
      <c r="V805" s="519"/>
      <c r="W805" s="519"/>
      <c r="X805" s="519"/>
      <c r="Y805" s="519"/>
      <c r="Z805" s="519"/>
      <c r="AA805" s="519"/>
      <c r="AB805" s="519"/>
      <c r="AC805" s="519"/>
      <c r="AD805" s="519"/>
      <c r="AE805" s="519"/>
      <c r="AF805" s="519"/>
      <c r="AG805" s="519"/>
      <c r="AH805" s="519"/>
      <c r="AI805" s="519"/>
      <c r="AJ805" s="519"/>
      <c r="AK805" s="519"/>
      <c r="AL805" s="519"/>
      <c r="AM805" s="519"/>
      <c r="AN805" s="519">
        <f t="shared" si="616"/>
        <v>0</v>
      </c>
      <c r="AO805" s="514">
        <f t="shared" si="595"/>
        <v>0</v>
      </c>
      <c r="AP805" s="515">
        <f t="shared" si="596"/>
        <v>0</v>
      </c>
      <c r="AQ805" s="516">
        <f t="shared" si="597"/>
        <v>0</v>
      </c>
      <c r="AR805" s="516">
        <f t="shared" si="598"/>
        <v>0</v>
      </c>
      <c r="AS805" s="514">
        <f t="shared" si="599"/>
        <v>0</v>
      </c>
      <c r="AT805" s="516">
        <f t="shared" si="600"/>
        <v>0</v>
      </c>
      <c r="AU805" s="516">
        <f t="shared" si="601"/>
        <v>0</v>
      </c>
      <c r="AV805" s="516">
        <f t="shared" si="602"/>
        <v>0</v>
      </c>
      <c r="AW805" s="516">
        <f t="shared" si="603"/>
        <v>0</v>
      </c>
      <c r="AX805" s="516">
        <f t="shared" si="604"/>
        <v>0</v>
      </c>
      <c r="AY805" s="516">
        <f t="shared" si="605"/>
        <v>0</v>
      </c>
      <c r="AZ805" s="516">
        <f t="shared" si="606"/>
        <v>0</v>
      </c>
    </row>
    <row r="806" spans="1:52">
      <c r="A806" s="522">
        <v>3</v>
      </c>
      <c r="B806" s="522">
        <v>9</v>
      </c>
      <c r="C806" s="522">
        <v>1</v>
      </c>
      <c r="D806" s="522">
        <v>912</v>
      </c>
      <c r="E806" s="522"/>
      <c r="F806" s="522"/>
      <c r="G806" s="524" t="s">
        <v>672</v>
      </c>
      <c r="H806" s="518">
        <f>+H807</f>
        <v>0</v>
      </c>
      <c r="I806" s="518">
        <f t="shared" ref="I806:AL806" si="623">+I807</f>
        <v>0</v>
      </c>
      <c r="J806" s="518">
        <f t="shared" si="623"/>
        <v>0</v>
      </c>
      <c r="K806" s="518">
        <f t="shared" si="623"/>
        <v>0</v>
      </c>
      <c r="L806" s="518"/>
      <c r="M806" s="518">
        <f t="shared" si="623"/>
        <v>0</v>
      </c>
      <c r="N806" s="518">
        <f t="shared" si="623"/>
        <v>0</v>
      </c>
      <c r="O806" s="518">
        <f t="shared" si="623"/>
        <v>0</v>
      </c>
      <c r="P806" s="518">
        <f t="shared" si="623"/>
        <v>0</v>
      </c>
      <c r="Q806" s="518">
        <f t="shared" si="623"/>
        <v>0</v>
      </c>
      <c r="R806" s="518">
        <f t="shared" si="623"/>
        <v>0</v>
      </c>
      <c r="S806" s="518">
        <f t="shared" si="623"/>
        <v>0</v>
      </c>
      <c r="T806" s="518">
        <f t="shared" si="623"/>
        <v>0</v>
      </c>
      <c r="U806" s="518">
        <f t="shared" si="623"/>
        <v>0</v>
      </c>
      <c r="V806" s="518">
        <f t="shared" si="623"/>
        <v>0</v>
      </c>
      <c r="W806" s="518">
        <f t="shared" si="623"/>
        <v>0</v>
      </c>
      <c r="X806" s="518">
        <f t="shared" si="623"/>
        <v>0</v>
      </c>
      <c r="Y806" s="518">
        <f t="shared" si="623"/>
        <v>0</v>
      </c>
      <c r="Z806" s="518">
        <f t="shared" si="623"/>
        <v>0</v>
      </c>
      <c r="AA806" s="518">
        <f t="shared" si="623"/>
        <v>0</v>
      </c>
      <c r="AB806" s="518">
        <f t="shared" si="623"/>
        <v>0</v>
      </c>
      <c r="AC806" s="518">
        <f t="shared" si="623"/>
        <v>0</v>
      </c>
      <c r="AD806" s="518">
        <f t="shared" si="623"/>
        <v>0</v>
      </c>
      <c r="AE806" s="518">
        <f t="shared" si="623"/>
        <v>0</v>
      </c>
      <c r="AF806" s="518">
        <f t="shared" si="623"/>
        <v>0</v>
      </c>
      <c r="AG806" s="518">
        <f t="shared" si="623"/>
        <v>0</v>
      </c>
      <c r="AH806" s="518">
        <f t="shared" si="623"/>
        <v>0</v>
      </c>
      <c r="AI806" s="518">
        <f t="shared" si="623"/>
        <v>0</v>
      </c>
      <c r="AJ806" s="518">
        <f t="shared" si="623"/>
        <v>0</v>
      </c>
      <c r="AK806" s="518">
        <f t="shared" si="623"/>
        <v>0</v>
      </c>
      <c r="AL806" s="518">
        <f t="shared" si="623"/>
        <v>0</v>
      </c>
      <c r="AM806" s="518">
        <v>0</v>
      </c>
      <c r="AN806" s="518">
        <f t="shared" si="616"/>
        <v>0</v>
      </c>
      <c r="AO806" s="514">
        <f t="shared" si="595"/>
        <v>0</v>
      </c>
      <c r="AP806" s="515">
        <f t="shared" si="596"/>
        <v>0</v>
      </c>
      <c r="AQ806" s="516">
        <f t="shared" si="597"/>
        <v>0</v>
      </c>
      <c r="AR806" s="516">
        <f t="shared" si="598"/>
        <v>0</v>
      </c>
      <c r="AS806" s="514">
        <f t="shared" si="599"/>
        <v>0</v>
      </c>
      <c r="AT806" s="516">
        <f t="shared" si="600"/>
        <v>0</v>
      </c>
      <c r="AU806" s="516">
        <f t="shared" si="601"/>
        <v>0</v>
      </c>
      <c r="AV806" s="516">
        <f t="shared" si="602"/>
        <v>0</v>
      </c>
      <c r="AW806" s="516">
        <f t="shared" si="603"/>
        <v>0</v>
      </c>
      <c r="AX806" s="516">
        <f t="shared" si="604"/>
        <v>0</v>
      </c>
      <c r="AY806" s="516">
        <f t="shared" si="605"/>
        <v>0</v>
      </c>
      <c r="AZ806" s="516">
        <f t="shared" si="606"/>
        <v>0</v>
      </c>
    </row>
    <row r="807" spans="1:52">
      <c r="A807" s="522">
        <v>3</v>
      </c>
      <c r="B807" s="522">
        <v>9</v>
      </c>
      <c r="C807" s="522">
        <v>1</v>
      </c>
      <c r="D807" s="522">
        <v>912</v>
      </c>
      <c r="E807" s="522">
        <v>1</v>
      </c>
      <c r="F807" s="522"/>
      <c r="G807" s="521" t="s">
        <v>673</v>
      </c>
      <c r="H807" s="519"/>
      <c r="I807" s="519"/>
      <c r="J807" s="519"/>
      <c r="K807" s="519"/>
      <c r="L807" s="519"/>
      <c r="M807" s="519"/>
      <c r="N807" s="519"/>
      <c r="O807" s="519"/>
      <c r="P807" s="519"/>
      <c r="Q807" s="519"/>
      <c r="R807" s="519"/>
      <c r="S807" s="519"/>
      <c r="T807" s="519"/>
      <c r="U807" s="519"/>
      <c r="V807" s="519"/>
      <c r="W807" s="519"/>
      <c r="X807" s="519"/>
      <c r="Y807" s="519"/>
      <c r="Z807" s="519"/>
      <c r="AA807" s="519"/>
      <c r="AB807" s="519"/>
      <c r="AC807" s="519"/>
      <c r="AD807" s="519"/>
      <c r="AE807" s="519"/>
      <c r="AF807" s="519"/>
      <c r="AG807" s="519"/>
      <c r="AH807" s="519"/>
      <c r="AI807" s="519"/>
      <c r="AJ807" s="519"/>
      <c r="AK807" s="519"/>
      <c r="AL807" s="519"/>
      <c r="AM807" s="519"/>
      <c r="AN807" s="519">
        <f t="shared" si="616"/>
        <v>0</v>
      </c>
      <c r="AO807" s="514">
        <f t="shared" si="595"/>
        <v>0</v>
      </c>
      <c r="AP807" s="515">
        <f t="shared" si="596"/>
        <v>0</v>
      </c>
      <c r="AQ807" s="516">
        <f t="shared" si="597"/>
        <v>0</v>
      </c>
      <c r="AR807" s="516">
        <f t="shared" si="598"/>
        <v>0</v>
      </c>
      <c r="AS807" s="514">
        <f t="shared" si="599"/>
        <v>0</v>
      </c>
      <c r="AT807" s="516">
        <f t="shared" si="600"/>
        <v>0</v>
      </c>
      <c r="AU807" s="516">
        <f t="shared" si="601"/>
        <v>0</v>
      </c>
      <c r="AV807" s="516">
        <f t="shared" si="602"/>
        <v>0</v>
      </c>
      <c r="AW807" s="516">
        <f t="shared" si="603"/>
        <v>0</v>
      </c>
      <c r="AX807" s="516">
        <f t="shared" si="604"/>
        <v>0</v>
      </c>
      <c r="AY807" s="516">
        <f t="shared" si="605"/>
        <v>0</v>
      </c>
      <c r="AZ807" s="516">
        <f t="shared" si="606"/>
        <v>0</v>
      </c>
    </row>
    <row r="808" spans="1:52">
      <c r="A808" s="522">
        <v>3</v>
      </c>
      <c r="B808" s="522">
        <v>9</v>
      </c>
      <c r="C808" s="522">
        <v>1</v>
      </c>
      <c r="D808" s="522">
        <v>913</v>
      </c>
      <c r="E808" s="522"/>
      <c r="F808" s="522"/>
      <c r="G808" s="524" t="s">
        <v>674</v>
      </c>
      <c r="H808" s="518">
        <f>+H809+H810</f>
        <v>0</v>
      </c>
      <c r="I808" s="518">
        <f t="shared" ref="I808:AL808" si="624">+I809+I810</f>
        <v>0</v>
      </c>
      <c r="J808" s="518">
        <f t="shared" si="624"/>
        <v>0</v>
      </c>
      <c r="K808" s="518">
        <f t="shared" si="624"/>
        <v>0</v>
      </c>
      <c r="L808" s="518"/>
      <c r="M808" s="518">
        <f t="shared" ref="M808:AJ808" si="625">+M809+M810</f>
        <v>0</v>
      </c>
      <c r="N808" s="518">
        <f t="shared" si="625"/>
        <v>0</v>
      </c>
      <c r="O808" s="518">
        <f t="shared" si="625"/>
        <v>0</v>
      </c>
      <c r="P808" s="518">
        <f t="shared" si="625"/>
        <v>0</v>
      </c>
      <c r="Q808" s="518">
        <f t="shared" si="625"/>
        <v>0</v>
      </c>
      <c r="R808" s="518">
        <f t="shared" si="625"/>
        <v>0</v>
      </c>
      <c r="S808" s="518">
        <f t="shared" si="625"/>
        <v>0</v>
      </c>
      <c r="T808" s="518">
        <f t="shared" si="625"/>
        <v>0</v>
      </c>
      <c r="U808" s="518">
        <f t="shared" si="625"/>
        <v>0</v>
      </c>
      <c r="V808" s="518">
        <f t="shared" si="625"/>
        <v>0</v>
      </c>
      <c r="W808" s="518">
        <f t="shared" si="625"/>
        <v>0</v>
      </c>
      <c r="X808" s="518">
        <f t="shared" si="625"/>
        <v>0</v>
      </c>
      <c r="Y808" s="518">
        <f t="shared" si="625"/>
        <v>0</v>
      </c>
      <c r="Z808" s="518">
        <f t="shared" si="625"/>
        <v>0</v>
      </c>
      <c r="AA808" s="518">
        <f t="shared" si="625"/>
        <v>0</v>
      </c>
      <c r="AB808" s="518">
        <f t="shared" si="625"/>
        <v>0</v>
      </c>
      <c r="AC808" s="518">
        <f t="shared" si="625"/>
        <v>0</v>
      </c>
      <c r="AD808" s="518">
        <f t="shared" si="625"/>
        <v>0</v>
      </c>
      <c r="AE808" s="518">
        <f t="shared" si="625"/>
        <v>0</v>
      </c>
      <c r="AF808" s="518">
        <f t="shared" si="625"/>
        <v>0</v>
      </c>
      <c r="AG808" s="518">
        <f t="shared" si="625"/>
        <v>0</v>
      </c>
      <c r="AH808" s="518">
        <f t="shared" si="625"/>
        <v>0</v>
      </c>
      <c r="AI808" s="518">
        <f t="shared" si="625"/>
        <v>0</v>
      </c>
      <c r="AJ808" s="518">
        <f t="shared" si="625"/>
        <v>0</v>
      </c>
      <c r="AK808" s="518">
        <f t="shared" si="624"/>
        <v>0</v>
      </c>
      <c r="AL808" s="518">
        <f t="shared" si="624"/>
        <v>0</v>
      </c>
      <c r="AM808" s="518">
        <v>0</v>
      </c>
      <c r="AN808" s="518">
        <f t="shared" si="616"/>
        <v>0</v>
      </c>
      <c r="AO808" s="514">
        <f t="shared" si="595"/>
        <v>0</v>
      </c>
      <c r="AP808" s="515">
        <f t="shared" si="596"/>
        <v>0</v>
      </c>
      <c r="AQ808" s="516">
        <f t="shared" si="597"/>
        <v>0</v>
      </c>
      <c r="AR808" s="516">
        <f t="shared" si="598"/>
        <v>0</v>
      </c>
      <c r="AS808" s="514">
        <f t="shared" si="599"/>
        <v>0</v>
      </c>
      <c r="AT808" s="516">
        <f t="shared" si="600"/>
        <v>0</v>
      </c>
      <c r="AU808" s="516">
        <f t="shared" si="601"/>
        <v>0</v>
      </c>
      <c r="AV808" s="516">
        <f t="shared" si="602"/>
        <v>0</v>
      </c>
      <c r="AW808" s="516">
        <f t="shared" si="603"/>
        <v>0</v>
      </c>
      <c r="AX808" s="516">
        <f t="shared" si="604"/>
        <v>0</v>
      </c>
      <c r="AY808" s="516">
        <f t="shared" si="605"/>
        <v>0</v>
      </c>
      <c r="AZ808" s="516">
        <f t="shared" si="606"/>
        <v>0</v>
      </c>
    </row>
    <row r="809" spans="1:52">
      <c r="A809" s="522">
        <v>3</v>
      </c>
      <c r="B809" s="522">
        <v>9</v>
      </c>
      <c r="C809" s="522">
        <v>1</v>
      </c>
      <c r="D809" s="522">
        <v>913</v>
      </c>
      <c r="E809" s="522">
        <v>1</v>
      </c>
      <c r="F809" s="522"/>
      <c r="G809" s="521" t="s">
        <v>674</v>
      </c>
      <c r="H809" s="519"/>
      <c r="I809" s="519"/>
      <c r="J809" s="519"/>
      <c r="K809" s="519"/>
      <c r="L809" s="519"/>
      <c r="M809" s="519"/>
      <c r="N809" s="519"/>
      <c r="O809" s="519"/>
      <c r="P809" s="519"/>
      <c r="Q809" s="519"/>
      <c r="R809" s="519"/>
      <c r="S809" s="519"/>
      <c r="T809" s="519"/>
      <c r="U809" s="519"/>
      <c r="V809" s="519"/>
      <c r="W809" s="519"/>
      <c r="X809" s="519"/>
      <c r="Y809" s="519"/>
      <c r="Z809" s="519"/>
      <c r="AA809" s="519"/>
      <c r="AB809" s="519"/>
      <c r="AC809" s="519"/>
      <c r="AD809" s="519"/>
      <c r="AE809" s="519"/>
      <c r="AF809" s="519"/>
      <c r="AG809" s="519"/>
      <c r="AH809" s="519"/>
      <c r="AI809" s="519"/>
      <c r="AJ809" s="519"/>
      <c r="AK809" s="519"/>
      <c r="AL809" s="519"/>
      <c r="AM809" s="519"/>
      <c r="AN809" s="519">
        <f t="shared" si="616"/>
        <v>0</v>
      </c>
      <c r="AO809" s="514">
        <f t="shared" si="595"/>
        <v>0</v>
      </c>
      <c r="AP809" s="515">
        <f t="shared" si="596"/>
        <v>0</v>
      </c>
      <c r="AQ809" s="516">
        <f t="shared" si="597"/>
        <v>0</v>
      </c>
      <c r="AR809" s="516">
        <f t="shared" si="598"/>
        <v>0</v>
      </c>
      <c r="AS809" s="514">
        <f t="shared" si="599"/>
        <v>0</v>
      </c>
      <c r="AT809" s="516">
        <f t="shared" si="600"/>
        <v>0</v>
      </c>
      <c r="AU809" s="516">
        <f t="shared" si="601"/>
        <v>0</v>
      </c>
      <c r="AV809" s="516">
        <f t="shared" si="602"/>
        <v>0</v>
      </c>
      <c r="AW809" s="516">
        <f t="shared" si="603"/>
        <v>0</v>
      </c>
      <c r="AX809" s="516">
        <f t="shared" si="604"/>
        <v>0</v>
      </c>
      <c r="AY809" s="516">
        <f t="shared" si="605"/>
        <v>0</v>
      </c>
      <c r="AZ809" s="516">
        <f t="shared" si="606"/>
        <v>0</v>
      </c>
    </row>
    <row r="810" spans="1:52">
      <c r="A810" s="522">
        <v>3</v>
      </c>
      <c r="B810" s="522">
        <v>9</v>
      </c>
      <c r="C810" s="522">
        <v>1</v>
      </c>
      <c r="D810" s="522">
        <v>913</v>
      </c>
      <c r="E810" s="522">
        <v>2</v>
      </c>
      <c r="F810" s="522"/>
      <c r="G810" s="521" t="s">
        <v>675</v>
      </c>
      <c r="H810" s="519"/>
      <c r="I810" s="519"/>
      <c r="J810" s="519"/>
      <c r="K810" s="519"/>
      <c r="L810" s="519"/>
      <c r="M810" s="519"/>
      <c r="N810" s="519"/>
      <c r="O810" s="519"/>
      <c r="P810" s="519"/>
      <c r="Q810" s="519"/>
      <c r="R810" s="519"/>
      <c r="S810" s="519"/>
      <c r="T810" s="519"/>
      <c r="U810" s="519"/>
      <c r="V810" s="519"/>
      <c r="W810" s="519"/>
      <c r="X810" s="519"/>
      <c r="Y810" s="519"/>
      <c r="Z810" s="519"/>
      <c r="AA810" s="519"/>
      <c r="AB810" s="519"/>
      <c r="AC810" s="519"/>
      <c r="AD810" s="519"/>
      <c r="AE810" s="519"/>
      <c r="AF810" s="519"/>
      <c r="AG810" s="519"/>
      <c r="AH810" s="519"/>
      <c r="AI810" s="519"/>
      <c r="AJ810" s="519"/>
      <c r="AK810" s="519"/>
      <c r="AL810" s="519"/>
      <c r="AM810" s="519"/>
      <c r="AN810" s="519">
        <f t="shared" si="616"/>
        <v>0</v>
      </c>
      <c r="AO810" s="514">
        <f t="shared" si="595"/>
        <v>0</v>
      </c>
      <c r="AP810" s="515">
        <f t="shared" si="596"/>
        <v>0</v>
      </c>
      <c r="AQ810" s="516">
        <f t="shared" si="597"/>
        <v>0</v>
      </c>
      <c r="AR810" s="516">
        <f t="shared" si="598"/>
        <v>0</v>
      </c>
      <c r="AS810" s="514">
        <f t="shared" si="599"/>
        <v>0</v>
      </c>
      <c r="AT810" s="516">
        <f t="shared" si="600"/>
        <v>0</v>
      </c>
      <c r="AU810" s="516">
        <f t="shared" si="601"/>
        <v>0</v>
      </c>
      <c r="AV810" s="516">
        <f t="shared" si="602"/>
        <v>0</v>
      </c>
      <c r="AW810" s="516">
        <f t="shared" si="603"/>
        <v>0</v>
      </c>
      <c r="AX810" s="516">
        <f t="shared" si="604"/>
        <v>0</v>
      </c>
      <c r="AY810" s="516">
        <f t="shared" si="605"/>
        <v>0</v>
      </c>
      <c r="AZ810" s="516">
        <f t="shared" si="606"/>
        <v>0</v>
      </c>
    </row>
    <row r="811" spans="1:52">
      <c r="A811" s="522">
        <v>3</v>
      </c>
      <c r="B811" s="522">
        <v>9</v>
      </c>
      <c r="C811" s="522">
        <v>2</v>
      </c>
      <c r="D811" s="522"/>
      <c r="E811" s="522"/>
      <c r="F811" s="522"/>
      <c r="G811" s="524" t="s">
        <v>676</v>
      </c>
      <c r="H811" s="517">
        <f>+H812+H815+H817</f>
        <v>0</v>
      </c>
      <c r="I811" s="517">
        <f t="shared" ref="I811:AL811" si="626">+I812+I815+I817</f>
        <v>0</v>
      </c>
      <c r="J811" s="517">
        <f t="shared" si="626"/>
        <v>0</v>
      </c>
      <c r="K811" s="517">
        <f t="shared" si="626"/>
        <v>0</v>
      </c>
      <c r="L811" s="517"/>
      <c r="M811" s="517">
        <f t="shared" ref="M811:AJ811" si="627">+M812+M815+M817</f>
        <v>0</v>
      </c>
      <c r="N811" s="517">
        <f t="shared" si="627"/>
        <v>0</v>
      </c>
      <c r="O811" s="517">
        <f t="shared" si="627"/>
        <v>0</v>
      </c>
      <c r="P811" s="517">
        <f t="shared" si="627"/>
        <v>0</v>
      </c>
      <c r="Q811" s="517">
        <f t="shared" si="627"/>
        <v>0</v>
      </c>
      <c r="R811" s="517">
        <f t="shared" si="627"/>
        <v>0</v>
      </c>
      <c r="S811" s="517">
        <f t="shared" si="627"/>
        <v>0</v>
      </c>
      <c r="T811" s="517">
        <f t="shared" si="627"/>
        <v>0</v>
      </c>
      <c r="U811" s="517">
        <f t="shared" si="627"/>
        <v>0</v>
      </c>
      <c r="V811" s="517">
        <f t="shared" si="627"/>
        <v>0</v>
      </c>
      <c r="W811" s="517">
        <f t="shared" si="627"/>
        <v>0</v>
      </c>
      <c r="X811" s="517">
        <f t="shared" si="627"/>
        <v>0</v>
      </c>
      <c r="Y811" s="517">
        <f t="shared" si="627"/>
        <v>0</v>
      </c>
      <c r="Z811" s="517">
        <f t="shared" si="627"/>
        <v>0</v>
      </c>
      <c r="AA811" s="517">
        <f t="shared" si="627"/>
        <v>0</v>
      </c>
      <c r="AB811" s="517">
        <f t="shared" si="627"/>
        <v>0</v>
      </c>
      <c r="AC811" s="517">
        <f t="shared" si="627"/>
        <v>0</v>
      </c>
      <c r="AD811" s="517">
        <f t="shared" si="627"/>
        <v>0</v>
      </c>
      <c r="AE811" s="517">
        <f t="shared" si="627"/>
        <v>0</v>
      </c>
      <c r="AF811" s="517">
        <f t="shared" si="627"/>
        <v>0</v>
      </c>
      <c r="AG811" s="517">
        <f t="shared" si="627"/>
        <v>0</v>
      </c>
      <c r="AH811" s="517">
        <f t="shared" si="627"/>
        <v>0</v>
      </c>
      <c r="AI811" s="517">
        <f t="shared" si="627"/>
        <v>0</v>
      </c>
      <c r="AJ811" s="517">
        <f t="shared" si="627"/>
        <v>0</v>
      </c>
      <c r="AK811" s="517">
        <f t="shared" si="626"/>
        <v>0</v>
      </c>
      <c r="AL811" s="517">
        <f t="shared" si="626"/>
        <v>0</v>
      </c>
      <c r="AM811" s="517">
        <v>0</v>
      </c>
      <c r="AN811" s="517">
        <f t="shared" si="616"/>
        <v>0</v>
      </c>
      <c r="AO811" s="514">
        <f t="shared" si="595"/>
        <v>0</v>
      </c>
      <c r="AP811" s="515">
        <f t="shared" si="596"/>
        <v>0</v>
      </c>
      <c r="AQ811" s="516">
        <f t="shared" si="597"/>
        <v>0</v>
      </c>
      <c r="AR811" s="516">
        <f t="shared" si="598"/>
        <v>0</v>
      </c>
      <c r="AS811" s="514">
        <f t="shared" si="599"/>
        <v>0</v>
      </c>
      <c r="AT811" s="516">
        <f t="shared" si="600"/>
        <v>0</v>
      </c>
      <c r="AU811" s="516">
        <f t="shared" si="601"/>
        <v>0</v>
      </c>
      <c r="AV811" s="516">
        <f t="shared" si="602"/>
        <v>0</v>
      </c>
      <c r="AW811" s="516">
        <f t="shared" si="603"/>
        <v>0</v>
      </c>
      <c r="AX811" s="516">
        <f t="shared" si="604"/>
        <v>0</v>
      </c>
      <c r="AY811" s="516">
        <f t="shared" si="605"/>
        <v>0</v>
      </c>
      <c r="AZ811" s="516">
        <f t="shared" si="606"/>
        <v>0</v>
      </c>
    </row>
    <row r="812" spans="1:52">
      <c r="A812" s="522">
        <v>3</v>
      </c>
      <c r="B812" s="522">
        <v>9</v>
      </c>
      <c r="C812" s="522">
        <v>2</v>
      </c>
      <c r="D812" s="522">
        <v>921</v>
      </c>
      <c r="E812" s="522"/>
      <c r="F812" s="522"/>
      <c r="G812" s="524" t="s">
        <v>677</v>
      </c>
      <c r="H812" s="518">
        <f>SUM(H813:H814)</f>
        <v>0</v>
      </c>
      <c r="I812" s="518">
        <f t="shared" ref="I812:AL812" si="628">SUM(I813:I814)</f>
        <v>0</v>
      </c>
      <c r="J812" s="518">
        <f t="shared" si="628"/>
        <v>0</v>
      </c>
      <c r="K812" s="518">
        <f t="shared" si="628"/>
        <v>0</v>
      </c>
      <c r="L812" s="518"/>
      <c r="M812" s="518">
        <f t="shared" ref="M812:AJ812" si="629">SUM(M813:M814)</f>
        <v>0</v>
      </c>
      <c r="N812" s="518">
        <f t="shared" si="629"/>
        <v>0</v>
      </c>
      <c r="O812" s="518">
        <f t="shared" si="629"/>
        <v>0</v>
      </c>
      <c r="P812" s="518">
        <f t="shared" si="629"/>
        <v>0</v>
      </c>
      <c r="Q812" s="518">
        <f t="shared" si="629"/>
        <v>0</v>
      </c>
      <c r="R812" s="518">
        <f t="shared" si="629"/>
        <v>0</v>
      </c>
      <c r="S812" s="518">
        <f t="shared" si="629"/>
        <v>0</v>
      </c>
      <c r="T812" s="518">
        <f t="shared" si="629"/>
        <v>0</v>
      </c>
      <c r="U812" s="518">
        <f t="shared" si="629"/>
        <v>0</v>
      </c>
      <c r="V812" s="518">
        <f t="shared" si="629"/>
        <v>0</v>
      </c>
      <c r="W812" s="518">
        <f t="shared" si="629"/>
        <v>0</v>
      </c>
      <c r="X812" s="518">
        <f t="shared" si="629"/>
        <v>0</v>
      </c>
      <c r="Y812" s="518">
        <f t="shared" si="629"/>
        <v>0</v>
      </c>
      <c r="Z812" s="518">
        <f t="shared" si="629"/>
        <v>0</v>
      </c>
      <c r="AA812" s="518">
        <f t="shared" si="629"/>
        <v>0</v>
      </c>
      <c r="AB812" s="518">
        <f t="shared" si="629"/>
        <v>0</v>
      </c>
      <c r="AC812" s="518">
        <f t="shared" si="629"/>
        <v>0</v>
      </c>
      <c r="AD812" s="518">
        <f t="shared" si="629"/>
        <v>0</v>
      </c>
      <c r="AE812" s="518">
        <f t="shared" si="629"/>
        <v>0</v>
      </c>
      <c r="AF812" s="518">
        <f t="shared" si="629"/>
        <v>0</v>
      </c>
      <c r="AG812" s="518">
        <f t="shared" si="629"/>
        <v>0</v>
      </c>
      <c r="AH812" s="518">
        <f t="shared" si="629"/>
        <v>0</v>
      </c>
      <c r="AI812" s="518">
        <f t="shared" si="629"/>
        <v>0</v>
      </c>
      <c r="AJ812" s="518">
        <f t="shared" si="629"/>
        <v>0</v>
      </c>
      <c r="AK812" s="518">
        <f t="shared" si="628"/>
        <v>0</v>
      </c>
      <c r="AL812" s="518">
        <f t="shared" si="628"/>
        <v>0</v>
      </c>
      <c r="AM812" s="518">
        <v>0</v>
      </c>
      <c r="AN812" s="518">
        <f t="shared" si="616"/>
        <v>0</v>
      </c>
      <c r="AO812" s="514">
        <f t="shared" si="595"/>
        <v>0</v>
      </c>
      <c r="AP812" s="515">
        <f t="shared" si="596"/>
        <v>0</v>
      </c>
      <c r="AQ812" s="516">
        <f t="shared" si="597"/>
        <v>0</v>
      </c>
      <c r="AR812" s="516">
        <f t="shared" si="598"/>
        <v>0</v>
      </c>
      <c r="AS812" s="514">
        <f t="shared" si="599"/>
        <v>0</v>
      </c>
      <c r="AT812" s="516">
        <f t="shared" si="600"/>
        <v>0</v>
      </c>
      <c r="AU812" s="516">
        <f t="shared" si="601"/>
        <v>0</v>
      </c>
      <c r="AV812" s="516">
        <f t="shared" si="602"/>
        <v>0</v>
      </c>
      <c r="AW812" s="516">
        <f t="shared" si="603"/>
        <v>0</v>
      </c>
      <c r="AX812" s="516">
        <f t="shared" si="604"/>
        <v>0</v>
      </c>
      <c r="AY812" s="516">
        <f t="shared" si="605"/>
        <v>0</v>
      </c>
      <c r="AZ812" s="516">
        <f t="shared" si="606"/>
        <v>0</v>
      </c>
    </row>
    <row r="813" spans="1:52">
      <c r="A813" s="522">
        <v>3</v>
      </c>
      <c r="B813" s="522">
        <v>9</v>
      </c>
      <c r="C813" s="522">
        <v>2</v>
      </c>
      <c r="D813" s="522">
        <v>921</v>
      </c>
      <c r="E813" s="522">
        <v>1</v>
      </c>
      <c r="F813" s="522"/>
      <c r="G813" s="521" t="s">
        <v>678</v>
      </c>
      <c r="H813" s="519"/>
      <c r="I813" s="519"/>
      <c r="J813" s="519"/>
      <c r="K813" s="519"/>
      <c r="L813" s="519"/>
      <c r="M813" s="519"/>
      <c r="N813" s="519"/>
      <c r="O813" s="519"/>
      <c r="P813" s="519"/>
      <c r="Q813" s="519"/>
      <c r="R813" s="519"/>
      <c r="S813" s="519"/>
      <c r="T813" s="519"/>
      <c r="U813" s="519"/>
      <c r="V813" s="519"/>
      <c r="W813" s="519"/>
      <c r="X813" s="519"/>
      <c r="Y813" s="519"/>
      <c r="Z813" s="519"/>
      <c r="AA813" s="519"/>
      <c r="AB813" s="519"/>
      <c r="AC813" s="519"/>
      <c r="AD813" s="519"/>
      <c r="AE813" s="519"/>
      <c r="AF813" s="519"/>
      <c r="AG813" s="519"/>
      <c r="AH813" s="519"/>
      <c r="AI813" s="519"/>
      <c r="AJ813" s="519"/>
      <c r="AK813" s="519">
        <v>0</v>
      </c>
      <c r="AL813" s="519"/>
      <c r="AM813" s="519"/>
      <c r="AN813" s="519">
        <f t="shared" si="616"/>
        <v>0</v>
      </c>
      <c r="AO813" s="514">
        <f t="shared" si="595"/>
        <v>0</v>
      </c>
      <c r="AP813" s="515">
        <f t="shared" si="596"/>
        <v>0</v>
      </c>
      <c r="AQ813" s="516">
        <f t="shared" si="597"/>
        <v>0</v>
      </c>
      <c r="AR813" s="516">
        <f t="shared" si="598"/>
        <v>0</v>
      </c>
      <c r="AS813" s="514">
        <f t="shared" si="599"/>
        <v>0</v>
      </c>
      <c r="AT813" s="516">
        <f t="shared" si="600"/>
        <v>0</v>
      </c>
      <c r="AU813" s="516">
        <f t="shared" si="601"/>
        <v>0</v>
      </c>
      <c r="AV813" s="516">
        <f t="shared" si="602"/>
        <v>0</v>
      </c>
      <c r="AW813" s="516">
        <f t="shared" si="603"/>
        <v>0</v>
      </c>
      <c r="AX813" s="516">
        <f t="shared" si="604"/>
        <v>0</v>
      </c>
      <c r="AY813" s="516">
        <f t="shared" si="605"/>
        <v>0</v>
      </c>
      <c r="AZ813" s="516">
        <f t="shared" si="606"/>
        <v>0</v>
      </c>
    </row>
    <row r="814" spans="1:52">
      <c r="A814" s="522">
        <v>3</v>
      </c>
      <c r="B814" s="522">
        <v>9</v>
      </c>
      <c r="C814" s="522">
        <v>2</v>
      </c>
      <c r="D814" s="522">
        <v>921</v>
      </c>
      <c r="E814" s="522">
        <v>2</v>
      </c>
      <c r="F814" s="522"/>
      <c r="G814" s="521" t="s">
        <v>679</v>
      </c>
      <c r="H814" s="519"/>
      <c r="I814" s="519"/>
      <c r="J814" s="519"/>
      <c r="K814" s="519"/>
      <c r="L814" s="519"/>
      <c r="M814" s="519"/>
      <c r="N814" s="519"/>
      <c r="O814" s="519"/>
      <c r="P814" s="519"/>
      <c r="Q814" s="519"/>
      <c r="R814" s="519"/>
      <c r="S814" s="519"/>
      <c r="T814" s="519"/>
      <c r="U814" s="519"/>
      <c r="V814" s="519"/>
      <c r="W814" s="519"/>
      <c r="X814" s="519"/>
      <c r="Y814" s="519"/>
      <c r="Z814" s="519"/>
      <c r="AA814" s="519"/>
      <c r="AB814" s="519"/>
      <c r="AC814" s="519"/>
      <c r="AD814" s="519"/>
      <c r="AE814" s="519"/>
      <c r="AF814" s="519"/>
      <c r="AG814" s="519"/>
      <c r="AH814" s="519"/>
      <c r="AI814" s="519"/>
      <c r="AJ814" s="519"/>
      <c r="AK814" s="519"/>
      <c r="AL814" s="519"/>
      <c r="AM814" s="519"/>
      <c r="AN814" s="519">
        <f t="shared" si="616"/>
        <v>0</v>
      </c>
      <c r="AO814" s="514">
        <f t="shared" si="595"/>
        <v>0</v>
      </c>
      <c r="AP814" s="515">
        <f t="shared" si="596"/>
        <v>0</v>
      </c>
      <c r="AQ814" s="516">
        <f t="shared" si="597"/>
        <v>0</v>
      </c>
      <c r="AR814" s="516">
        <f t="shared" si="598"/>
        <v>0</v>
      </c>
      <c r="AS814" s="514">
        <f t="shared" si="599"/>
        <v>0</v>
      </c>
      <c r="AT814" s="516">
        <f t="shared" si="600"/>
        <v>0</v>
      </c>
      <c r="AU814" s="516">
        <f t="shared" si="601"/>
        <v>0</v>
      </c>
      <c r="AV814" s="516">
        <f t="shared" si="602"/>
        <v>0</v>
      </c>
      <c r="AW814" s="516">
        <f t="shared" si="603"/>
        <v>0</v>
      </c>
      <c r="AX814" s="516">
        <f t="shared" si="604"/>
        <v>0</v>
      </c>
      <c r="AY814" s="516">
        <f t="shared" si="605"/>
        <v>0</v>
      </c>
      <c r="AZ814" s="516">
        <f t="shared" si="606"/>
        <v>0</v>
      </c>
    </row>
    <row r="815" spans="1:52">
      <c r="A815" s="522">
        <v>3</v>
      </c>
      <c r="B815" s="522">
        <v>9</v>
      </c>
      <c r="C815" s="522">
        <v>2</v>
      </c>
      <c r="D815" s="522">
        <v>922</v>
      </c>
      <c r="E815" s="522"/>
      <c r="F815" s="522"/>
      <c r="G815" s="524" t="s">
        <v>680</v>
      </c>
      <c r="H815" s="518">
        <f>+H816</f>
        <v>0</v>
      </c>
      <c r="I815" s="518">
        <f t="shared" ref="I815:AL815" si="630">+I816</f>
        <v>0</v>
      </c>
      <c r="J815" s="518">
        <f t="shared" si="630"/>
        <v>0</v>
      </c>
      <c r="K815" s="518">
        <f t="shared" si="630"/>
        <v>0</v>
      </c>
      <c r="L815" s="518"/>
      <c r="M815" s="518">
        <f t="shared" si="630"/>
        <v>0</v>
      </c>
      <c r="N815" s="518">
        <f t="shared" si="630"/>
        <v>0</v>
      </c>
      <c r="O815" s="518">
        <f t="shared" si="630"/>
        <v>0</v>
      </c>
      <c r="P815" s="518">
        <f t="shared" si="630"/>
        <v>0</v>
      </c>
      <c r="Q815" s="518">
        <f t="shared" si="630"/>
        <v>0</v>
      </c>
      <c r="R815" s="518">
        <f t="shared" si="630"/>
        <v>0</v>
      </c>
      <c r="S815" s="518">
        <f t="shared" si="630"/>
        <v>0</v>
      </c>
      <c r="T815" s="518">
        <f t="shared" si="630"/>
        <v>0</v>
      </c>
      <c r="U815" s="518">
        <f t="shared" si="630"/>
        <v>0</v>
      </c>
      <c r="V815" s="518">
        <f t="shared" si="630"/>
        <v>0</v>
      </c>
      <c r="W815" s="518">
        <f t="shared" si="630"/>
        <v>0</v>
      </c>
      <c r="X815" s="518">
        <f t="shared" si="630"/>
        <v>0</v>
      </c>
      <c r="Y815" s="518">
        <f t="shared" si="630"/>
        <v>0</v>
      </c>
      <c r="Z815" s="518">
        <f t="shared" si="630"/>
        <v>0</v>
      </c>
      <c r="AA815" s="518">
        <f t="shared" si="630"/>
        <v>0</v>
      </c>
      <c r="AB815" s="518">
        <f t="shared" si="630"/>
        <v>0</v>
      </c>
      <c r="AC815" s="518">
        <f t="shared" si="630"/>
        <v>0</v>
      </c>
      <c r="AD815" s="518">
        <f t="shared" si="630"/>
        <v>0</v>
      </c>
      <c r="AE815" s="518">
        <f t="shared" si="630"/>
        <v>0</v>
      </c>
      <c r="AF815" s="518">
        <f t="shared" si="630"/>
        <v>0</v>
      </c>
      <c r="AG815" s="518">
        <f t="shared" si="630"/>
        <v>0</v>
      </c>
      <c r="AH815" s="518">
        <f t="shared" si="630"/>
        <v>0</v>
      </c>
      <c r="AI815" s="518">
        <f t="shared" si="630"/>
        <v>0</v>
      </c>
      <c r="AJ815" s="518">
        <f t="shared" si="630"/>
        <v>0</v>
      </c>
      <c r="AK815" s="518">
        <f t="shared" si="630"/>
        <v>0</v>
      </c>
      <c r="AL815" s="518">
        <f t="shared" si="630"/>
        <v>0</v>
      </c>
      <c r="AM815" s="518">
        <v>0</v>
      </c>
      <c r="AN815" s="518">
        <f t="shared" si="616"/>
        <v>0</v>
      </c>
      <c r="AO815" s="514">
        <f t="shared" si="595"/>
        <v>0</v>
      </c>
      <c r="AP815" s="515">
        <f t="shared" si="596"/>
        <v>0</v>
      </c>
      <c r="AQ815" s="516">
        <f t="shared" si="597"/>
        <v>0</v>
      </c>
      <c r="AR815" s="516">
        <f t="shared" si="598"/>
        <v>0</v>
      </c>
      <c r="AS815" s="514">
        <f t="shared" si="599"/>
        <v>0</v>
      </c>
      <c r="AT815" s="516">
        <f t="shared" si="600"/>
        <v>0</v>
      </c>
      <c r="AU815" s="516">
        <f t="shared" si="601"/>
        <v>0</v>
      </c>
      <c r="AV815" s="516">
        <f t="shared" si="602"/>
        <v>0</v>
      </c>
      <c r="AW815" s="516">
        <f t="shared" si="603"/>
        <v>0</v>
      </c>
      <c r="AX815" s="516">
        <f t="shared" si="604"/>
        <v>0</v>
      </c>
      <c r="AY815" s="516">
        <f t="shared" si="605"/>
        <v>0</v>
      </c>
      <c r="AZ815" s="516">
        <f t="shared" si="606"/>
        <v>0</v>
      </c>
    </row>
    <row r="816" spans="1:52">
      <c r="A816" s="522">
        <v>3</v>
      </c>
      <c r="B816" s="522">
        <v>9</v>
      </c>
      <c r="C816" s="522">
        <v>2</v>
      </c>
      <c r="D816" s="522">
        <v>922</v>
      </c>
      <c r="E816" s="522">
        <v>1</v>
      </c>
      <c r="F816" s="522"/>
      <c r="G816" s="521" t="s">
        <v>681</v>
      </c>
      <c r="H816" s="519"/>
      <c r="I816" s="519"/>
      <c r="J816" s="519"/>
      <c r="K816" s="519"/>
      <c r="L816" s="519"/>
      <c r="M816" s="519"/>
      <c r="N816" s="519"/>
      <c r="O816" s="519"/>
      <c r="P816" s="519"/>
      <c r="Q816" s="519"/>
      <c r="R816" s="519"/>
      <c r="S816" s="519"/>
      <c r="T816" s="519"/>
      <c r="U816" s="519"/>
      <c r="V816" s="519"/>
      <c r="W816" s="519"/>
      <c r="X816" s="519"/>
      <c r="Y816" s="519"/>
      <c r="Z816" s="519"/>
      <c r="AA816" s="519"/>
      <c r="AB816" s="519"/>
      <c r="AC816" s="519"/>
      <c r="AD816" s="519"/>
      <c r="AE816" s="519"/>
      <c r="AF816" s="519"/>
      <c r="AG816" s="519"/>
      <c r="AH816" s="519"/>
      <c r="AI816" s="519"/>
      <c r="AJ816" s="519"/>
      <c r="AK816" s="519"/>
      <c r="AL816" s="519"/>
      <c r="AM816" s="519"/>
      <c r="AN816" s="519">
        <f t="shared" si="616"/>
        <v>0</v>
      </c>
      <c r="AO816" s="514">
        <f t="shared" si="595"/>
        <v>0</v>
      </c>
      <c r="AP816" s="515">
        <f t="shared" si="596"/>
        <v>0</v>
      </c>
      <c r="AQ816" s="516">
        <f t="shared" si="597"/>
        <v>0</v>
      </c>
      <c r="AR816" s="516">
        <f t="shared" si="598"/>
        <v>0</v>
      </c>
      <c r="AS816" s="514">
        <f t="shared" si="599"/>
        <v>0</v>
      </c>
      <c r="AT816" s="516">
        <f t="shared" si="600"/>
        <v>0</v>
      </c>
      <c r="AU816" s="516">
        <f t="shared" si="601"/>
        <v>0</v>
      </c>
      <c r="AV816" s="516">
        <f t="shared" si="602"/>
        <v>0</v>
      </c>
      <c r="AW816" s="516">
        <f t="shared" si="603"/>
        <v>0</v>
      </c>
      <c r="AX816" s="516">
        <f t="shared" si="604"/>
        <v>0</v>
      </c>
      <c r="AY816" s="516">
        <f t="shared" si="605"/>
        <v>0</v>
      </c>
      <c r="AZ816" s="516">
        <f t="shared" si="606"/>
        <v>0</v>
      </c>
    </row>
    <row r="817" spans="1:52">
      <c r="A817" s="522">
        <v>3</v>
      </c>
      <c r="B817" s="522">
        <v>9</v>
      </c>
      <c r="C817" s="522">
        <v>2</v>
      </c>
      <c r="D817" s="522">
        <v>923</v>
      </c>
      <c r="E817" s="522"/>
      <c r="F817" s="522"/>
      <c r="G817" s="524" t="s">
        <v>682</v>
      </c>
      <c r="H817" s="518">
        <f>+H818+H819</f>
        <v>0</v>
      </c>
      <c r="I817" s="518">
        <f t="shared" ref="I817:AL817" si="631">+I818+I819</f>
        <v>0</v>
      </c>
      <c r="J817" s="518">
        <f t="shared" si="631"/>
        <v>0</v>
      </c>
      <c r="K817" s="518">
        <f t="shared" si="631"/>
        <v>0</v>
      </c>
      <c r="L817" s="518"/>
      <c r="M817" s="518">
        <f t="shared" ref="M817:AJ817" si="632">+M818+M819</f>
        <v>0</v>
      </c>
      <c r="N817" s="518">
        <f t="shared" si="632"/>
        <v>0</v>
      </c>
      <c r="O817" s="518">
        <f t="shared" si="632"/>
        <v>0</v>
      </c>
      <c r="P817" s="518">
        <f t="shared" si="632"/>
        <v>0</v>
      </c>
      <c r="Q817" s="518">
        <f t="shared" si="632"/>
        <v>0</v>
      </c>
      <c r="R817" s="518">
        <f t="shared" si="632"/>
        <v>0</v>
      </c>
      <c r="S817" s="518">
        <f t="shared" si="632"/>
        <v>0</v>
      </c>
      <c r="T817" s="518">
        <f t="shared" si="632"/>
        <v>0</v>
      </c>
      <c r="U817" s="518">
        <f t="shared" si="632"/>
        <v>0</v>
      </c>
      <c r="V817" s="518">
        <f t="shared" si="632"/>
        <v>0</v>
      </c>
      <c r="W817" s="518">
        <f t="shared" si="632"/>
        <v>0</v>
      </c>
      <c r="X817" s="518">
        <f t="shared" si="632"/>
        <v>0</v>
      </c>
      <c r="Y817" s="518">
        <f t="shared" si="632"/>
        <v>0</v>
      </c>
      <c r="Z817" s="518">
        <f t="shared" si="632"/>
        <v>0</v>
      </c>
      <c r="AA817" s="518">
        <f t="shared" si="632"/>
        <v>0</v>
      </c>
      <c r="AB817" s="518">
        <f t="shared" si="632"/>
        <v>0</v>
      </c>
      <c r="AC817" s="518">
        <f t="shared" si="632"/>
        <v>0</v>
      </c>
      <c r="AD817" s="518">
        <f t="shared" si="632"/>
        <v>0</v>
      </c>
      <c r="AE817" s="518">
        <f t="shared" si="632"/>
        <v>0</v>
      </c>
      <c r="AF817" s="518">
        <f t="shared" si="632"/>
        <v>0</v>
      </c>
      <c r="AG817" s="518">
        <f t="shared" si="632"/>
        <v>0</v>
      </c>
      <c r="AH817" s="518">
        <f t="shared" si="632"/>
        <v>0</v>
      </c>
      <c r="AI817" s="518">
        <f t="shared" si="632"/>
        <v>0</v>
      </c>
      <c r="AJ817" s="518">
        <f t="shared" si="632"/>
        <v>0</v>
      </c>
      <c r="AK817" s="518">
        <f t="shared" si="631"/>
        <v>0</v>
      </c>
      <c r="AL817" s="518">
        <f t="shared" si="631"/>
        <v>0</v>
      </c>
      <c r="AM817" s="518">
        <v>0</v>
      </c>
      <c r="AN817" s="518">
        <f t="shared" si="616"/>
        <v>0</v>
      </c>
      <c r="AO817" s="514">
        <f t="shared" si="595"/>
        <v>0</v>
      </c>
      <c r="AP817" s="515">
        <f t="shared" si="596"/>
        <v>0</v>
      </c>
      <c r="AQ817" s="516">
        <f t="shared" si="597"/>
        <v>0</v>
      </c>
      <c r="AR817" s="516">
        <f t="shared" si="598"/>
        <v>0</v>
      </c>
      <c r="AS817" s="514">
        <f t="shared" si="599"/>
        <v>0</v>
      </c>
      <c r="AT817" s="516">
        <f t="shared" si="600"/>
        <v>0</v>
      </c>
      <c r="AU817" s="516">
        <f t="shared" si="601"/>
        <v>0</v>
      </c>
      <c r="AV817" s="516">
        <f t="shared" si="602"/>
        <v>0</v>
      </c>
      <c r="AW817" s="516">
        <f t="shared" si="603"/>
        <v>0</v>
      </c>
      <c r="AX817" s="516">
        <f t="shared" si="604"/>
        <v>0</v>
      </c>
      <c r="AY817" s="516">
        <f t="shared" si="605"/>
        <v>0</v>
      </c>
      <c r="AZ817" s="516">
        <f t="shared" si="606"/>
        <v>0</v>
      </c>
    </row>
    <row r="818" spans="1:52">
      <c r="A818" s="522">
        <v>3</v>
      </c>
      <c r="B818" s="522">
        <v>9</v>
      </c>
      <c r="C818" s="522">
        <v>2</v>
      </c>
      <c r="D818" s="522">
        <v>923</v>
      </c>
      <c r="E818" s="522">
        <v>1</v>
      </c>
      <c r="F818" s="522"/>
      <c r="G818" s="521" t="s">
        <v>682</v>
      </c>
      <c r="H818" s="519"/>
      <c r="I818" s="519"/>
      <c r="J818" s="519"/>
      <c r="K818" s="519"/>
      <c r="L818" s="519"/>
      <c r="M818" s="519"/>
      <c r="N818" s="519"/>
      <c r="O818" s="519"/>
      <c r="P818" s="519"/>
      <c r="Q818" s="519"/>
      <c r="R818" s="519"/>
      <c r="S818" s="519"/>
      <c r="T818" s="519"/>
      <c r="U818" s="519"/>
      <c r="V818" s="519"/>
      <c r="W818" s="519"/>
      <c r="X818" s="519"/>
      <c r="Y818" s="519"/>
      <c r="Z818" s="519"/>
      <c r="AA818" s="519"/>
      <c r="AB818" s="519"/>
      <c r="AC818" s="519"/>
      <c r="AD818" s="519"/>
      <c r="AE818" s="519"/>
      <c r="AF818" s="519"/>
      <c r="AG818" s="519"/>
      <c r="AH818" s="519"/>
      <c r="AI818" s="519"/>
      <c r="AJ818" s="519"/>
      <c r="AK818" s="519"/>
      <c r="AL818" s="519"/>
      <c r="AM818" s="519"/>
      <c r="AN818" s="519">
        <f t="shared" si="616"/>
        <v>0</v>
      </c>
      <c r="AO818" s="514">
        <f t="shared" si="595"/>
        <v>0</v>
      </c>
      <c r="AP818" s="515">
        <f t="shared" si="596"/>
        <v>0</v>
      </c>
      <c r="AQ818" s="516">
        <f t="shared" si="597"/>
        <v>0</v>
      </c>
      <c r="AR818" s="516">
        <f t="shared" si="598"/>
        <v>0</v>
      </c>
      <c r="AS818" s="514">
        <f t="shared" si="599"/>
        <v>0</v>
      </c>
      <c r="AT818" s="516">
        <f t="shared" si="600"/>
        <v>0</v>
      </c>
      <c r="AU818" s="516">
        <f t="shared" si="601"/>
        <v>0</v>
      </c>
      <c r="AV818" s="516">
        <f t="shared" si="602"/>
        <v>0</v>
      </c>
      <c r="AW818" s="516">
        <f t="shared" si="603"/>
        <v>0</v>
      </c>
      <c r="AX818" s="516">
        <f t="shared" si="604"/>
        <v>0</v>
      </c>
      <c r="AY818" s="516">
        <f t="shared" si="605"/>
        <v>0</v>
      </c>
      <c r="AZ818" s="516">
        <f t="shared" si="606"/>
        <v>0</v>
      </c>
    </row>
    <row r="819" spans="1:52">
      <c r="A819" s="522">
        <v>3</v>
      </c>
      <c r="B819" s="522">
        <v>9</v>
      </c>
      <c r="C819" s="522">
        <v>2</v>
      </c>
      <c r="D819" s="522">
        <v>923</v>
      </c>
      <c r="E819" s="522">
        <v>2</v>
      </c>
      <c r="F819" s="522"/>
      <c r="G819" s="521" t="s">
        <v>683</v>
      </c>
      <c r="H819" s="519"/>
      <c r="I819" s="519"/>
      <c r="J819" s="519"/>
      <c r="K819" s="519"/>
      <c r="L819" s="519"/>
      <c r="M819" s="519"/>
      <c r="N819" s="519"/>
      <c r="O819" s="519"/>
      <c r="P819" s="519"/>
      <c r="Q819" s="519"/>
      <c r="R819" s="519"/>
      <c r="S819" s="519"/>
      <c r="T819" s="519"/>
      <c r="U819" s="519"/>
      <c r="V819" s="519"/>
      <c r="W819" s="519"/>
      <c r="X819" s="519"/>
      <c r="Y819" s="519"/>
      <c r="Z819" s="519"/>
      <c r="AA819" s="519"/>
      <c r="AB819" s="519"/>
      <c r="AC819" s="519"/>
      <c r="AD819" s="519"/>
      <c r="AE819" s="519"/>
      <c r="AF819" s="519"/>
      <c r="AG819" s="519"/>
      <c r="AH819" s="519"/>
      <c r="AI819" s="519"/>
      <c r="AJ819" s="519"/>
      <c r="AK819" s="519"/>
      <c r="AL819" s="519"/>
      <c r="AM819" s="519"/>
      <c r="AN819" s="519">
        <f t="shared" si="616"/>
        <v>0</v>
      </c>
      <c r="AO819" s="514">
        <f t="shared" si="595"/>
        <v>0</v>
      </c>
      <c r="AP819" s="515">
        <f t="shared" si="596"/>
        <v>0</v>
      </c>
      <c r="AQ819" s="516">
        <f t="shared" si="597"/>
        <v>0</v>
      </c>
      <c r="AR819" s="516">
        <f t="shared" si="598"/>
        <v>0</v>
      </c>
      <c r="AS819" s="514">
        <f t="shared" si="599"/>
        <v>0</v>
      </c>
      <c r="AT819" s="516">
        <f t="shared" si="600"/>
        <v>0</v>
      </c>
      <c r="AU819" s="516">
        <f t="shared" si="601"/>
        <v>0</v>
      </c>
      <c r="AV819" s="516">
        <f t="shared" si="602"/>
        <v>0</v>
      </c>
      <c r="AW819" s="516">
        <f t="shared" si="603"/>
        <v>0</v>
      </c>
      <c r="AX819" s="516">
        <f t="shared" si="604"/>
        <v>0</v>
      </c>
      <c r="AY819" s="516">
        <f t="shared" si="605"/>
        <v>0</v>
      </c>
      <c r="AZ819" s="516">
        <f t="shared" si="606"/>
        <v>0</v>
      </c>
    </row>
    <row r="820" spans="1:52">
      <c r="A820" s="522">
        <v>3</v>
      </c>
      <c r="B820" s="522">
        <v>9</v>
      </c>
      <c r="C820" s="522">
        <v>3</v>
      </c>
      <c r="D820" s="522"/>
      <c r="E820" s="522"/>
      <c r="F820" s="522"/>
      <c r="G820" s="524" t="s">
        <v>684</v>
      </c>
      <c r="H820" s="517">
        <f>+H821</f>
        <v>0</v>
      </c>
      <c r="I820" s="517">
        <f t="shared" ref="I820:AL821" si="633">+I821</f>
        <v>0</v>
      </c>
      <c r="J820" s="517">
        <f t="shared" si="633"/>
        <v>0</v>
      </c>
      <c r="K820" s="517">
        <f t="shared" si="633"/>
        <v>0</v>
      </c>
      <c r="L820" s="517"/>
      <c r="M820" s="517">
        <f t="shared" si="633"/>
        <v>0</v>
      </c>
      <c r="N820" s="517">
        <f t="shared" si="633"/>
        <v>0</v>
      </c>
      <c r="O820" s="517">
        <f t="shared" si="633"/>
        <v>0</v>
      </c>
      <c r="P820" s="517">
        <f t="shared" si="633"/>
        <v>0</v>
      </c>
      <c r="Q820" s="517">
        <f t="shared" si="633"/>
        <v>0</v>
      </c>
      <c r="R820" s="517">
        <f t="shared" si="633"/>
        <v>0</v>
      </c>
      <c r="S820" s="517">
        <f t="shared" si="633"/>
        <v>0</v>
      </c>
      <c r="T820" s="517">
        <f t="shared" si="633"/>
        <v>0</v>
      </c>
      <c r="U820" s="517">
        <f t="shared" si="633"/>
        <v>0</v>
      </c>
      <c r="V820" s="517">
        <f t="shared" si="633"/>
        <v>0</v>
      </c>
      <c r="W820" s="517">
        <f t="shared" si="633"/>
        <v>0</v>
      </c>
      <c r="X820" s="517">
        <f t="shared" si="633"/>
        <v>0</v>
      </c>
      <c r="Y820" s="517">
        <f t="shared" si="633"/>
        <v>0</v>
      </c>
      <c r="Z820" s="517">
        <f t="shared" si="633"/>
        <v>0</v>
      </c>
      <c r="AA820" s="517">
        <f t="shared" si="633"/>
        <v>0</v>
      </c>
      <c r="AB820" s="517">
        <f t="shared" si="633"/>
        <v>0</v>
      </c>
      <c r="AC820" s="517">
        <f t="shared" si="633"/>
        <v>0</v>
      </c>
      <c r="AD820" s="517">
        <f t="shared" si="633"/>
        <v>0</v>
      </c>
      <c r="AE820" s="517">
        <f t="shared" si="633"/>
        <v>0</v>
      </c>
      <c r="AF820" s="517">
        <f t="shared" si="633"/>
        <v>0</v>
      </c>
      <c r="AG820" s="517">
        <f t="shared" si="633"/>
        <v>0</v>
      </c>
      <c r="AH820" s="517">
        <f t="shared" si="633"/>
        <v>0</v>
      </c>
      <c r="AI820" s="517">
        <f t="shared" si="633"/>
        <v>0</v>
      </c>
      <c r="AJ820" s="517">
        <f t="shared" si="633"/>
        <v>0</v>
      </c>
      <c r="AK820" s="517">
        <f t="shared" si="633"/>
        <v>0</v>
      </c>
      <c r="AL820" s="517">
        <f t="shared" si="633"/>
        <v>0</v>
      </c>
      <c r="AM820" s="517">
        <v>0</v>
      </c>
      <c r="AN820" s="517">
        <f t="shared" si="616"/>
        <v>0</v>
      </c>
      <c r="AO820" s="514">
        <f t="shared" si="595"/>
        <v>0</v>
      </c>
      <c r="AP820" s="515">
        <f t="shared" si="596"/>
        <v>0</v>
      </c>
      <c r="AQ820" s="516">
        <f t="shared" si="597"/>
        <v>0</v>
      </c>
      <c r="AR820" s="516">
        <f t="shared" si="598"/>
        <v>0</v>
      </c>
      <c r="AS820" s="514">
        <f t="shared" si="599"/>
        <v>0</v>
      </c>
      <c r="AT820" s="516">
        <f t="shared" si="600"/>
        <v>0</v>
      </c>
      <c r="AU820" s="516">
        <f t="shared" si="601"/>
        <v>0</v>
      </c>
      <c r="AV820" s="516">
        <f t="shared" si="602"/>
        <v>0</v>
      </c>
      <c r="AW820" s="516">
        <f t="shared" si="603"/>
        <v>0</v>
      </c>
      <c r="AX820" s="516">
        <f t="shared" si="604"/>
        <v>0</v>
      </c>
      <c r="AY820" s="516">
        <f t="shared" si="605"/>
        <v>0</v>
      </c>
      <c r="AZ820" s="516">
        <f t="shared" si="606"/>
        <v>0</v>
      </c>
    </row>
    <row r="821" spans="1:52">
      <c r="A821" s="522">
        <v>3</v>
      </c>
      <c r="B821" s="522">
        <v>9</v>
      </c>
      <c r="C821" s="522">
        <v>3</v>
      </c>
      <c r="D821" s="522">
        <v>931</v>
      </c>
      <c r="E821" s="522"/>
      <c r="F821" s="522"/>
      <c r="G821" s="524" t="s">
        <v>685</v>
      </c>
      <c r="H821" s="519">
        <f>+H822</f>
        <v>0</v>
      </c>
      <c r="I821" s="519">
        <f t="shared" si="633"/>
        <v>0</v>
      </c>
      <c r="J821" s="519">
        <f t="shared" si="633"/>
        <v>0</v>
      </c>
      <c r="K821" s="519">
        <f t="shared" si="633"/>
        <v>0</v>
      </c>
      <c r="L821" s="519"/>
      <c r="M821" s="519">
        <f t="shared" si="633"/>
        <v>0</v>
      </c>
      <c r="N821" s="519">
        <f t="shared" si="633"/>
        <v>0</v>
      </c>
      <c r="O821" s="519"/>
      <c r="P821" s="519">
        <f t="shared" si="633"/>
        <v>0</v>
      </c>
      <c r="Q821" s="519"/>
      <c r="R821" s="519">
        <f t="shared" si="633"/>
        <v>0</v>
      </c>
      <c r="S821" s="519"/>
      <c r="T821" s="519"/>
      <c r="U821" s="519">
        <f t="shared" si="633"/>
        <v>0</v>
      </c>
      <c r="V821" s="519">
        <f>+V822</f>
        <v>0</v>
      </c>
      <c r="W821" s="519">
        <f t="shared" si="633"/>
        <v>0</v>
      </c>
      <c r="X821" s="519">
        <f t="shared" si="633"/>
        <v>0</v>
      </c>
      <c r="Y821" s="519">
        <f t="shared" si="633"/>
        <v>0</v>
      </c>
      <c r="Z821" s="519">
        <f t="shared" si="633"/>
        <v>0</v>
      </c>
      <c r="AA821" s="519">
        <f t="shared" si="633"/>
        <v>0</v>
      </c>
      <c r="AB821" s="519">
        <f t="shared" si="633"/>
        <v>0</v>
      </c>
      <c r="AC821" s="519">
        <f t="shared" si="633"/>
        <v>0</v>
      </c>
      <c r="AD821" s="519">
        <f t="shared" si="633"/>
        <v>0</v>
      </c>
      <c r="AE821" s="519">
        <f t="shared" si="633"/>
        <v>0</v>
      </c>
      <c r="AF821" s="519">
        <f t="shared" si="633"/>
        <v>0</v>
      </c>
      <c r="AG821" s="519">
        <f t="shared" si="633"/>
        <v>0</v>
      </c>
      <c r="AH821" s="519">
        <f t="shared" si="633"/>
        <v>0</v>
      </c>
      <c r="AI821" s="519">
        <f t="shared" si="633"/>
        <v>0</v>
      </c>
      <c r="AJ821" s="519">
        <f t="shared" si="633"/>
        <v>0</v>
      </c>
      <c r="AK821" s="519">
        <f t="shared" si="633"/>
        <v>0</v>
      </c>
      <c r="AL821" s="519">
        <f t="shared" si="633"/>
        <v>0</v>
      </c>
      <c r="AM821" s="519">
        <v>0</v>
      </c>
      <c r="AN821" s="518">
        <f t="shared" si="616"/>
        <v>0</v>
      </c>
      <c r="AO821" s="514">
        <f t="shared" si="595"/>
        <v>0</v>
      </c>
      <c r="AP821" s="515">
        <f t="shared" si="596"/>
        <v>0</v>
      </c>
      <c r="AQ821" s="516">
        <f t="shared" si="597"/>
        <v>0</v>
      </c>
      <c r="AR821" s="516">
        <f t="shared" si="598"/>
        <v>0</v>
      </c>
      <c r="AS821" s="514">
        <f t="shared" si="599"/>
        <v>0</v>
      </c>
      <c r="AT821" s="516">
        <f t="shared" si="600"/>
        <v>0</v>
      </c>
      <c r="AU821" s="516">
        <f t="shared" si="601"/>
        <v>0</v>
      </c>
      <c r="AV821" s="516">
        <f t="shared" si="602"/>
        <v>0</v>
      </c>
      <c r="AW821" s="516">
        <f t="shared" si="603"/>
        <v>0</v>
      </c>
      <c r="AX821" s="516">
        <f t="shared" si="604"/>
        <v>0</v>
      </c>
      <c r="AY821" s="516">
        <f t="shared" si="605"/>
        <v>0</v>
      </c>
      <c r="AZ821" s="516">
        <f t="shared" si="606"/>
        <v>0</v>
      </c>
    </row>
    <row r="822" spans="1:52">
      <c r="A822" s="522">
        <v>3</v>
      </c>
      <c r="B822" s="522">
        <v>9</v>
      </c>
      <c r="C822" s="522">
        <v>3</v>
      </c>
      <c r="D822" s="522">
        <v>931</v>
      </c>
      <c r="E822" s="522">
        <v>1</v>
      </c>
      <c r="F822" s="522"/>
      <c r="G822" s="521" t="s">
        <v>685</v>
      </c>
      <c r="H822" s="519"/>
      <c r="I822" s="519"/>
      <c r="J822" s="519"/>
      <c r="K822" s="519"/>
      <c r="L822" s="519"/>
      <c r="M822" s="519"/>
      <c r="N822" s="519"/>
      <c r="O822" s="519"/>
      <c r="P822" s="519"/>
      <c r="Q822" s="519"/>
      <c r="R822" s="519"/>
      <c r="S822" s="519"/>
      <c r="T822" s="519"/>
      <c r="U822" s="519"/>
      <c r="V822" s="519"/>
      <c r="W822" s="519"/>
      <c r="X822" s="519"/>
      <c r="Y822" s="519"/>
      <c r="Z822" s="519"/>
      <c r="AA822" s="519"/>
      <c r="AB822" s="519"/>
      <c r="AC822" s="519"/>
      <c r="AD822" s="519"/>
      <c r="AE822" s="519"/>
      <c r="AF822" s="519"/>
      <c r="AG822" s="519"/>
      <c r="AH822" s="519"/>
      <c r="AI822" s="519"/>
      <c r="AJ822" s="519"/>
      <c r="AK822" s="519"/>
      <c r="AL822" s="519"/>
      <c r="AM822" s="519"/>
      <c r="AN822" s="519">
        <f t="shared" si="616"/>
        <v>0</v>
      </c>
      <c r="AO822" s="514">
        <f t="shared" si="595"/>
        <v>0</v>
      </c>
      <c r="AP822" s="515">
        <f t="shared" si="596"/>
        <v>0</v>
      </c>
      <c r="AQ822" s="516">
        <f t="shared" si="597"/>
        <v>0</v>
      </c>
      <c r="AR822" s="516">
        <f t="shared" si="598"/>
        <v>0</v>
      </c>
      <c r="AS822" s="514">
        <f t="shared" si="599"/>
        <v>0</v>
      </c>
      <c r="AT822" s="516">
        <f t="shared" si="600"/>
        <v>0</v>
      </c>
      <c r="AU822" s="516">
        <f t="shared" si="601"/>
        <v>0</v>
      </c>
      <c r="AV822" s="516">
        <f t="shared" si="602"/>
        <v>0</v>
      </c>
      <c r="AW822" s="516">
        <f t="shared" si="603"/>
        <v>0</v>
      </c>
      <c r="AX822" s="516">
        <f t="shared" si="604"/>
        <v>0</v>
      </c>
      <c r="AY822" s="516">
        <f t="shared" si="605"/>
        <v>0</v>
      </c>
      <c r="AZ822" s="516">
        <f t="shared" si="606"/>
        <v>0</v>
      </c>
    </row>
    <row r="823" spans="1:52">
      <c r="A823" s="522">
        <v>3</v>
      </c>
      <c r="B823" s="522">
        <v>9</v>
      </c>
      <c r="C823" s="522">
        <v>4</v>
      </c>
      <c r="D823" s="522"/>
      <c r="E823" s="522"/>
      <c r="F823" s="522"/>
      <c r="G823" s="524" t="s">
        <v>686</v>
      </c>
      <c r="H823" s="517">
        <f>+H824</f>
        <v>0</v>
      </c>
      <c r="I823" s="517">
        <f t="shared" ref="I823:AL824" si="634">+I824</f>
        <v>0</v>
      </c>
      <c r="J823" s="517">
        <f t="shared" si="634"/>
        <v>0</v>
      </c>
      <c r="K823" s="517">
        <f t="shared" si="634"/>
        <v>0</v>
      </c>
      <c r="L823" s="517"/>
      <c r="M823" s="517">
        <f t="shared" si="634"/>
        <v>0</v>
      </c>
      <c r="N823" s="517">
        <f t="shared" si="634"/>
        <v>0</v>
      </c>
      <c r="O823" s="517">
        <f t="shared" si="634"/>
        <v>0</v>
      </c>
      <c r="P823" s="517">
        <f t="shared" si="634"/>
        <v>0</v>
      </c>
      <c r="Q823" s="517">
        <f t="shared" si="634"/>
        <v>0</v>
      </c>
      <c r="R823" s="517">
        <f t="shared" si="634"/>
        <v>0</v>
      </c>
      <c r="S823" s="517">
        <f t="shared" si="634"/>
        <v>0</v>
      </c>
      <c r="T823" s="517">
        <f t="shared" si="634"/>
        <v>0</v>
      </c>
      <c r="U823" s="517">
        <f t="shared" si="634"/>
        <v>0</v>
      </c>
      <c r="V823" s="517">
        <f>+V824</f>
        <v>0</v>
      </c>
      <c r="W823" s="517">
        <f t="shared" ref="W823:AG824" si="635">+W824</f>
        <v>0</v>
      </c>
      <c r="X823" s="517">
        <f t="shared" si="635"/>
        <v>0</v>
      </c>
      <c r="Y823" s="517">
        <f t="shared" si="635"/>
        <v>0</v>
      </c>
      <c r="Z823" s="517">
        <f t="shared" si="635"/>
        <v>0</v>
      </c>
      <c r="AA823" s="517">
        <f t="shared" si="635"/>
        <v>0</v>
      </c>
      <c r="AB823" s="517">
        <f t="shared" si="635"/>
        <v>0</v>
      </c>
      <c r="AC823" s="517">
        <f t="shared" si="635"/>
        <v>0</v>
      </c>
      <c r="AD823" s="517">
        <f t="shared" si="635"/>
        <v>0</v>
      </c>
      <c r="AE823" s="517">
        <f t="shared" si="635"/>
        <v>0</v>
      </c>
      <c r="AF823" s="517">
        <f t="shared" si="635"/>
        <v>0</v>
      </c>
      <c r="AG823" s="517">
        <f t="shared" si="635"/>
        <v>0</v>
      </c>
      <c r="AH823" s="517">
        <f t="shared" si="634"/>
        <v>0</v>
      </c>
      <c r="AI823" s="517">
        <f t="shared" si="634"/>
        <v>0</v>
      </c>
      <c r="AJ823" s="517">
        <f t="shared" si="634"/>
        <v>0</v>
      </c>
      <c r="AK823" s="517">
        <f t="shared" si="634"/>
        <v>0</v>
      </c>
      <c r="AL823" s="517">
        <f t="shared" si="634"/>
        <v>0</v>
      </c>
      <c r="AM823" s="517">
        <v>0</v>
      </c>
      <c r="AN823" s="517">
        <f t="shared" si="616"/>
        <v>0</v>
      </c>
      <c r="AO823" s="514">
        <f t="shared" si="595"/>
        <v>0</v>
      </c>
      <c r="AP823" s="515">
        <f t="shared" si="596"/>
        <v>0</v>
      </c>
      <c r="AQ823" s="516">
        <f t="shared" si="597"/>
        <v>0</v>
      </c>
      <c r="AR823" s="516">
        <f t="shared" si="598"/>
        <v>0</v>
      </c>
      <c r="AS823" s="514">
        <f t="shared" si="599"/>
        <v>0</v>
      </c>
      <c r="AT823" s="516">
        <f t="shared" si="600"/>
        <v>0</v>
      </c>
      <c r="AU823" s="516">
        <f t="shared" si="601"/>
        <v>0</v>
      </c>
      <c r="AV823" s="516">
        <f t="shared" si="602"/>
        <v>0</v>
      </c>
      <c r="AW823" s="516">
        <f t="shared" si="603"/>
        <v>0</v>
      </c>
      <c r="AX823" s="516">
        <f t="shared" si="604"/>
        <v>0</v>
      </c>
      <c r="AY823" s="516">
        <f t="shared" si="605"/>
        <v>0</v>
      </c>
      <c r="AZ823" s="516">
        <f t="shared" si="606"/>
        <v>0</v>
      </c>
    </row>
    <row r="824" spans="1:52">
      <c r="A824" s="522">
        <v>3</v>
      </c>
      <c r="B824" s="522">
        <v>9</v>
      </c>
      <c r="C824" s="522">
        <v>4</v>
      </c>
      <c r="D824" s="522">
        <v>941</v>
      </c>
      <c r="E824" s="522"/>
      <c r="F824" s="522"/>
      <c r="G824" s="524" t="s">
        <v>687</v>
      </c>
      <c r="H824" s="518">
        <f>+H825</f>
        <v>0</v>
      </c>
      <c r="I824" s="518">
        <f t="shared" si="634"/>
        <v>0</v>
      </c>
      <c r="J824" s="518">
        <f t="shared" si="634"/>
        <v>0</v>
      </c>
      <c r="K824" s="518">
        <f t="shared" si="634"/>
        <v>0</v>
      </c>
      <c r="L824" s="518"/>
      <c r="M824" s="518">
        <f t="shared" si="634"/>
        <v>0</v>
      </c>
      <c r="N824" s="518">
        <f t="shared" si="634"/>
        <v>0</v>
      </c>
      <c r="O824" s="518">
        <f t="shared" si="634"/>
        <v>0</v>
      </c>
      <c r="P824" s="518">
        <f t="shared" si="634"/>
        <v>0</v>
      </c>
      <c r="Q824" s="518">
        <f t="shared" si="634"/>
        <v>0</v>
      </c>
      <c r="R824" s="518">
        <f t="shared" si="634"/>
        <v>0</v>
      </c>
      <c r="S824" s="518">
        <f t="shared" si="634"/>
        <v>0</v>
      </c>
      <c r="T824" s="518">
        <f t="shared" si="634"/>
        <v>0</v>
      </c>
      <c r="U824" s="518">
        <f t="shared" si="634"/>
        <v>0</v>
      </c>
      <c r="V824" s="518">
        <f>+V825</f>
        <v>0</v>
      </c>
      <c r="W824" s="518">
        <f t="shared" si="635"/>
        <v>0</v>
      </c>
      <c r="X824" s="518">
        <f t="shared" si="635"/>
        <v>0</v>
      </c>
      <c r="Y824" s="518">
        <f t="shared" si="635"/>
        <v>0</v>
      </c>
      <c r="Z824" s="518">
        <f t="shared" si="635"/>
        <v>0</v>
      </c>
      <c r="AA824" s="518">
        <f t="shared" si="635"/>
        <v>0</v>
      </c>
      <c r="AB824" s="518">
        <f t="shared" si="635"/>
        <v>0</v>
      </c>
      <c r="AC824" s="518">
        <f t="shared" si="635"/>
        <v>0</v>
      </c>
      <c r="AD824" s="518">
        <f t="shared" si="635"/>
        <v>0</v>
      </c>
      <c r="AE824" s="518">
        <f t="shared" si="635"/>
        <v>0</v>
      </c>
      <c r="AF824" s="518">
        <f t="shared" si="635"/>
        <v>0</v>
      </c>
      <c r="AG824" s="518">
        <f t="shared" si="635"/>
        <v>0</v>
      </c>
      <c r="AH824" s="518">
        <f t="shared" si="634"/>
        <v>0</v>
      </c>
      <c r="AI824" s="518">
        <f t="shared" si="634"/>
        <v>0</v>
      </c>
      <c r="AJ824" s="518">
        <f t="shared" si="634"/>
        <v>0</v>
      </c>
      <c r="AK824" s="518">
        <f t="shared" si="634"/>
        <v>0</v>
      </c>
      <c r="AL824" s="518">
        <f t="shared" si="634"/>
        <v>0</v>
      </c>
      <c r="AM824" s="518">
        <v>0</v>
      </c>
      <c r="AN824" s="518">
        <f t="shared" si="616"/>
        <v>0</v>
      </c>
      <c r="AO824" s="514">
        <f t="shared" si="595"/>
        <v>0</v>
      </c>
      <c r="AP824" s="515">
        <f t="shared" si="596"/>
        <v>0</v>
      </c>
      <c r="AQ824" s="516">
        <f t="shared" si="597"/>
        <v>0</v>
      </c>
      <c r="AR824" s="516">
        <f t="shared" si="598"/>
        <v>0</v>
      </c>
      <c r="AS824" s="514">
        <f t="shared" si="599"/>
        <v>0</v>
      </c>
      <c r="AT824" s="516">
        <f t="shared" si="600"/>
        <v>0</v>
      </c>
      <c r="AU824" s="516">
        <f t="shared" si="601"/>
        <v>0</v>
      </c>
      <c r="AV824" s="516">
        <f t="shared" si="602"/>
        <v>0</v>
      </c>
      <c r="AW824" s="516">
        <f t="shared" si="603"/>
        <v>0</v>
      </c>
      <c r="AX824" s="516">
        <f t="shared" si="604"/>
        <v>0</v>
      </c>
      <c r="AY824" s="516">
        <f t="shared" si="605"/>
        <v>0</v>
      </c>
      <c r="AZ824" s="516">
        <f t="shared" si="606"/>
        <v>0</v>
      </c>
    </row>
    <row r="825" spans="1:52">
      <c r="A825" s="522">
        <v>3</v>
      </c>
      <c r="B825" s="522">
        <v>9</v>
      </c>
      <c r="C825" s="522">
        <v>4</v>
      </c>
      <c r="D825" s="522">
        <v>941</v>
      </c>
      <c r="E825" s="522">
        <v>1</v>
      </c>
      <c r="F825" s="522"/>
      <c r="G825" s="521" t="s">
        <v>687</v>
      </c>
      <c r="H825" s="519"/>
      <c r="I825" s="519"/>
      <c r="J825" s="519"/>
      <c r="K825" s="519"/>
      <c r="L825" s="519"/>
      <c r="M825" s="519"/>
      <c r="N825" s="519"/>
      <c r="O825" s="519"/>
      <c r="P825" s="519"/>
      <c r="Q825" s="519"/>
      <c r="R825" s="519"/>
      <c r="S825" s="519"/>
      <c r="T825" s="519"/>
      <c r="U825" s="519"/>
      <c r="V825" s="519"/>
      <c r="W825" s="519"/>
      <c r="X825" s="519"/>
      <c r="Y825" s="519"/>
      <c r="Z825" s="519"/>
      <c r="AA825" s="519"/>
      <c r="AB825" s="519"/>
      <c r="AC825" s="519"/>
      <c r="AD825" s="519"/>
      <c r="AE825" s="519"/>
      <c r="AF825" s="519"/>
      <c r="AG825" s="519"/>
      <c r="AH825" s="519"/>
      <c r="AI825" s="519"/>
      <c r="AJ825" s="519"/>
      <c r="AK825" s="519"/>
      <c r="AL825" s="519"/>
      <c r="AM825" s="519"/>
      <c r="AN825" s="519">
        <f t="shared" si="616"/>
        <v>0</v>
      </c>
      <c r="AO825" s="514">
        <f t="shared" si="595"/>
        <v>0</v>
      </c>
      <c r="AP825" s="515">
        <f t="shared" si="596"/>
        <v>0</v>
      </c>
      <c r="AQ825" s="516">
        <f t="shared" si="597"/>
        <v>0</v>
      </c>
      <c r="AR825" s="516">
        <f t="shared" si="598"/>
        <v>0</v>
      </c>
      <c r="AS825" s="514">
        <f t="shared" si="599"/>
        <v>0</v>
      </c>
      <c r="AT825" s="516">
        <f t="shared" si="600"/>
        <v>0</v>
      </c>
      <c r="AU825" s="516">
        <f t="shared" si="601"/>
        <v>0</v>
      </c>
      <c r="AV825" s="516">
        <f t="shared" si="602"/>
        <v>0</v>
      </c>
      <c r="AW825" s="516">
        <f t="shared" si="603"/>
        <v>0</v>
      </c>
      <c r="AX825" s="516">
        <f t="shared" si="604"/>
        <v>0</v>
      </c>
      <c r="AY825" s="516">
        <f t="shared" si="605"/>
        <v>0</v>
      </c>
      <c r="AZ825" s="516">
        <f t="shared" si="606"/>
        <v>0</v>
      </c>
    </row>
    <row r="826" spans="1:52">
      <c r="A826" s="522">
        <v>3</v>
      </c>
      <c r="B826" s="522">
        <v>9</v>
      </c>
      <c r="C826" s="522">
        <v>5</v>
      </c>
      <c r="D826" s="522"/>
      <c r="E826" s="522"/>
      <c r="F826" s="522"/>
      <c r="G826" s="524" t="s">
        <v>688</v>
      </c>
      <c r="H826" s="517">
        <f>+H827</f>
        <v>0</v>
      </c>
      <c r="I826" s="517">
        <f t="shared" ref="I826:AL827" si="636">+I827</f>
        <v>0</v>
      </c>
      <c r="J826" s="517">
        <f t="shared" si="636"/>
        <v>0</v>
      </c>
      <c r="K826" s="517">
        <f t="shared" si="636"/>
        <v>0</v>
      </c>
      <c r="L826" s="517"/>
      <c r="M826" s="517">
        <f t="shared" si="636"/>
        <v>0</v>
      </c>
      <c r="N826" s="517">
        <f t="shared" si="636"/>
        <v>0</v>
      </c>
      <c r="O826" s="517">
        <f t="shared" si="636"/>
        <v>0</v>
      </c>
      <c r="P826" s="517">
        <f t="shared" si="636"/>
        <v>0</v>
      </c>
      <c r="Q826" s="517">
        <f t="shared" si="636"/>
        <v>0</v>
      </c>
      <c r="R826" s="517">
        <f t="shared" si="636"/>
        <v>0</v>
      </c>
      <c r="S826" s="517">
        <f t="shared" si="636"/>
        <v>0</v>
      </c>
      <c r="T826" s="517">
        <f t="shared" si="636"/>
        <v>0</v>
      </c>
      <c r="U826" s="517">
        <f t="shared" si="636"/>
        <v>0</v>
      </c>
      <c r="V826" s="517">
        <f t="shared" si="636"/>
        <v>0</v>
      </c>
      <c r="W826" s="517">
        <f t="shared" si="636"/>
        <v>0</v>
      </c>
      <c r="X826" s="517">
        <f t="shared" si="636"/>
        <v>0</v>
      </c>
      <c r="Y826" s="517">
        <f t="shared" si="636"/>
        <v>0</v>
      </c>
      <c r="Z826" s="517">
        <f t="shared" si="636"/>
        <v>0</v>
      </c>
      <c r="AA826" s="517">
        <f t="shared" si="636"/>
        <v>0</v>
      </c>
      <c r="AB826" s="517">
        <f t="shared" si="636"/>
        <v>0</v>
      </c>
      <c r="AC826" s="517">
        <f t="shared" si="636"/>
        <v>0</v>
      </c>
      <c r="AD826" s="517">
        <f t="shared" si="636"/>
        <v>0</v>
      </c>
      <c r="AE826" s="517">
        <f t="shared" si="636"/>
        <v>0</v>
      </c>
      <c r="AF826" s="517">
        <f t="shared" si="636"/>
        <v>0</v>
      </c>
      <c r="AG826" s="517">
        <f t="shared" si="636"/>
        <v>0</v>
      </c>
      <c r="AH826" s="517">
        <f t="shared" si="636"/>
        <v>0</v>
      </c>
      <c r="AI826" s="517">
        <f t="shared" si="636"/>
        <v>0</v>
      </c>
      <c r="AJ826" s="517">
        <f t="shared" si="636"/>
        <v>0</v>
      </c>
      <c r="AK826" s="517">
        <f t="shared" si="636"/>
        <v>0</v>
      </c>
      <c r="AL826" s="517">
        <f t="shared" si="636"/>
        <v>0</v>
      </c>
      <c r="AM826" s="517">
        <v>0</v>
      </c>
      <c r="AN826" s="517">
        <f t="shared" si="616"/>
        <v>0</v>
      </c>
      <c r="AO826" s="514">
        <f t="shared" si="595"/>
        <v>0</v>
      </c>
      <c r="AP826" s="515">
        <f t="shared" si="596"/>
        <v>0</v>
      </c>
      <c r="AQ826" s="516">
        <f t="shared" si="597"/>
        <v>0</v>
      </c>
      <c r="AR826" s="516">
        <f t="shared" si="598"/>
        <v>0</v>
      </c>
      <c r="AS826" s="514">
        <f t="shared" si="599"/>
        <v>0</v>
      </c>
      <c r="AT826" s="516">
        <f t="shared" si="600"/>
        <v>0</v>
      </c>
      <c r="AU826" s="516">
        <f t="shared" si="601"/>
        <v>0</v>
      </c>
      <c r="AV826" s="516">
        <f t="shared" si="602"/>
        <v>0</v>
      </c>
      <c r="AW826" s="516">
        <f t="shared" si="603"/>
        <v>0</v>
      </c>
      <c r="AX826" s="516">
        <f t="shared" si="604"/>
        <v>0</v>
      </c>
      <c r="AY826" s="516">
        <f t="shared" si="605"/>
        <v>0</v>
      </c>
      <c r="AZ826" s="516">
        <f t="shared" si="606"/>
        <v>0</v>
      </c>
    </row>
    <row r="827" spans="1:52">
      <c r="A827" s="522">
        <v>3</v>
      </c>
      <c r="B827" s="522">
        <v>9</v>
      </c>
      <c r="C827" s="522">
        <v>5</v>
      </c>
      <c r="D827" s="522">
        <v>951</v>
      </c>
      <c r="E827" s="522"/>
      <c r="F827" s="522"/>
      <c r="G827" s="524" t="s">
        <v>689</v>
      </c>
      <c r="H827" s="518">
        <f>+H828</f>
        <v>0</v>
      </c>
      <c r="I827" s="518">
        <f t="shared" si="636"/>
        <v>0</v>
      </c>
      <c r="J827" s="518">
        <f t="shared" si="636"/>
        <v>0</v>
      </c>
      <c r="K827" s="518">
        <f t="shared" si="636"/>
        <v>0</v>
      </c>
      <c r="L827" s="518"/>
      <c r="M827" s="518">
        <f t="shared" si="636"/>
        <v>0</v>
      </c>
      <c r="N827" s="518">
        <f t="shared" si="636"/>
        <v>0</v>
      </c>
      <c r="O827" s="518">
        <f t="shared" si="636"/>
        <v>0</v>
      </c>
      <c r="P827" s="518">
        <f t="shared" si="636"/>
        <v>0</v>
      </c>
      <c r="Q827" s="518">
        <f t="shared" si="636"/>
        <v>0</v>
      </c>
      <c r="R827" s="518">
        <f t="shared" si="636"/>
        <v>0</v>
      </c>
      <c r="S827" s="518">
        <f t="shared" si="636"/>
        <v>0</v>
      </c>
      <c r="T827" s="518">
        <f t="shared" si="636"/>
        <v>0</v>
      </c>
      <c r="U827" s="518">
        <f t="shared" si="636"/>
        <v>0</v>
      </c>
      <c r="V827" s="518">
        <f t="shared" si="636"/>
        <v>0</v>
      </c>
      <c r="W827" s="518">
        <f t="shared" si="636"/>
        <v>0</v>
      </c>
      <c r="X827" s="518">
        <f t="shared" si="636"/>
        <v>0</v>
      </c>
      <c r="Y827" s="518">
        <f t="shared" si="636"/>
        <v>0</v>
      </c>
      <c r="Z827" s="518">
        <f t="shared" si="636"/>
        <v>0</v>
      </c>
      <c r="AA827" s="518">
        <f t="shared" si="636"/>
        <v>0</v>
      </c>
      <c r="AB827" s="518">
        <f t="shared" si="636"/>
        <v>0</v>
      </c>
      <c r="AC827" s="518">
        <f t="shared" si="636"/>
        <v>0</v>
      </c>
      <c r="AD827" s="518">
        <f t="shared" si="636"/>
        <v>0</v>
      </c>
      <c r="AE827" s="518">
        <f t="shared" si="636"/>
        <v>0</v>
      </c>
      <c r="AF827" s="518">
        <f t="shared" si="636"/>
        <v>0</v>
      </c>
      <c r="AG827" s="518">
        <f t="shared" si="636"/>
        <v>0</v>
      </c>
      <c r="AH827" s="518">
        <f t="shared" si="636"/>
        <v>0</v>
      </c>
      <c r="AI827" s="518">
        <f t="shared" si="636"/>
        <v>0</v>
      </c>
      <c r="AJ827" s="518">
        <f t="shared" si="636"/>
        <v>0</v>
      </c>
      <c r="AK827" s="518">
        <f t="shared" si="636"/>
        <v>0</v>
      </c>
      <c r="AL827" s="518">
        <f t="shared" si="636"/>
        <v>0</v>
      </c>
      <c r="AM827" s="518">
        <v>0</v>
      </c>
      <c r="AN827" s="518">
        <f t="shared" si="616"/>
        <v>0</v>
      </c>
      <c r="AO827" s="514">
        <f t="shared" si="595"/>
        <v>0</v>
      </c>
      <c r="AP827" s="515">
        <f t="shared" si="596"/>
        <v>0</v>
      </c>
      <c r="AQ827" s="516">
        <f t="shared" si="597"/>
        <v>0</v>
      </c>
      <c r="AR827" s="516">
        <f t="shared" si="598"/>
        <v>0</v>
      </c>
      <c r="AS827" s="514">
        <f t="shared" si="599"/>
        <v>0</v>
      </c>
      <c r="AT827" s="516">
        <f t="shared" si="600"/>
        <v>0</v>
      </c>
      <c r="AU827" s="516">
        <f t="shared" si="601"/>
        <v>0</v>
      </c>
      <c r="AV827" s="516">
        <f t="shared" si="602"/>
        <v>0</v>
      </c>
      <c r="AW827" s="516">
        <f t="shared" si="603"/>
        <v>0</v>
      </c>
      <c r="AX827" s="516">
        <f t="shared" si="604"/>
        <v>0</v>
      </c>
      <c r="AY827" s="516">
        <f t="shared" si="605"/>
        <v>0</v>
      </c>
      <c r="AZ827" s="516">
        <f t="shared" si="606"/>
        <v>0</v>
      </c>
    </row>
    <row r="828" spans="1:52">
      <c r="A828" s="522">
        <v>3</v>
      </c>
      <c r="B828" s="522">
        <v>9</v>
      </c>
      <c r="C828" s="522">
        <v>5</v>
      </c>
      <c r="D828" s="522">
        <v>951</v>
      </c>
      <c r="E828" s="522">
        <v>1</v>
      </c>
      <c r="F828" s="522"/>
      <c r="G828" s="521" t="s">
        <v>689</v>
      </c>
      <c r="H828" s="519"/>
      <c r="I828" s="519"/>
      <c r="J828" s="519"/>
      <c r="K828" s="519"/>
      <c r="L828" s="519"/>
      <c r="M828" s="519"/>
      <c r="N828" s="519"/>
      <c r="O828" s="519"/>
      <c r="P828" s="519"/>
      <c r="Q828" s="519"/>
      <c r="R828" s="519"/>
      <c r="S828" s="519"/>
      <c r="T828" s="519"/>
      <c r="U828" s="519"/>
      <c r="V828" s="519"/>
      <c r="W828" s="519"/>
      <c r="X828" s="519"/>
      <c r="Y828" s="519"/>
      <c r="Z828" s="519"/>
      <c r="AA828" s="519"/>
      <c r="AB828" s="519"/>
      <c r="AC828" s="519"/>
      <c r="AD828" s="519"/>
      <c r="AE828" s="519"/>
      <c r="AF828" s="519"/>
      <c r="AG828" s="519"/>
      <c r="AH828" s="519"/>
      <c r="AI828" s="519"/>
      <c r="AJ828" s="519"/>
      <c r="AK828" s="519"/>
      <c r="AL828" s="519"/>
      <c r="AM828" s="519"/>
      <c r="AN828" s="519">
        <f t="shared" si="616"/>
        <v>0</v>
      </c>
      <c r="AO828" s="514">
        <f t="shared" si="595"/>
        <v>0</v>
      </c>
      <c r="AP828" s="515">
        <f t="shared" si="596"/>
        <v>0</v>
      </c>
      <c r="AQ828" s="516">
        <f t="shared" si="597"/>
        <v>0</v>
      </c>
      <c r="AR828" s="516">
        <f t="shared" si="598"/>
        <v>0</v>
      </c>
      <c r="AS828" s="514">
        <f t="shared" si="599"/>
        <v>0</v>
      </c>
      <c r="AT828" s="516">
        <f t="shared" si="600"/>
        <v>0</v>
      </c>
      <c r="AU828" s="516">
        <f t="shared" si="601"/>
        <v>0</v>
      </c>
      <c r="AV828" s="516">
        <f t="shared" si="602"/>
        <v>0</v>
      </c>
      <c r="AW828" s="516">
        <f t="shared" si="603"/>
        <v>0</v>
      </c>
      <c r="AX828" s="516">
        <f t="shared" si="604"/>
        <v>0</v>
      </c>
      <c r="AY828" s="516">
        <f t="shared" si="605"/>
        <v>0</v>
      </c>
      <c r="AZ828" s="516">
        <f t="shared" si="606"/>
        <v>0</v>
      </c>
    </row>
    <row r="829" spans="1:52">
      <c r="A829" s="522">
        <v>3</v>
      </c>
      <c r="B829" s="522">
        <v>9</v>
      </c>
      <c r="C829" s="522">
        <v>6</v>
      </c>
      <c r="D829" s="522"/>
      <c r="E829" s="522"/>
      <c r="F829" s="522"/>
      <c r="G829" s="524" t="s">
        <v>690</v>
      </c>
      <c r="H829" s="517">
        <f>+H830</f>
        <v>0</v>
      </c>
      <c r="I829" s="517">
        <f t="shared" ref="I829:AL830" si="637">+I830</f>
        <v>0</v>
      </c>
      <c r="J829" s="517">
        <f t="shared" si="637"/>
        <v>0</v>
      </c>
      <c r="K829" s="517">
        <f t="shared" si="637"/>
        <v>0</v>
      </c>
      <c r="L829" s="517"/>
      <c r="M829" s="517">
        <f t="shared" si="637"/>
        <v>0</v>
      </c>
      <c r="N829" s="517">
        <f t="shared" si="637"/>
        <v>0</v>
      </c>
      <c r="O829" s="517">
        <f t="shared" si="637"/>
        <v>0</v>
      </c>
      <c r="P829" s="517">
        <f t="shared" si="637"/>
        <v>0</v>
      </c>
      <c r="Q829" s="517">
        <f t="shared" si="637"/>
        <v>0</v>
      </c>
      <c r="R829" s="517">
        <f t="shared" si="637"/>
        <v>0</v>
      </c>
      <c r="S829" s="517">
        <f t="shared" si="637"/>
        <v>0</v>
      </c>
      <c r="T829" s="517">
        <f t="shared" si="637"/>
        <v>0</v>
      </c>
      <c r="U829" s="517">
        <f t="shared" si="637"/>
        <v>0</v>
      </c>
      <c r="V829" s="517">
        <f t="shared" si="637"/>
        <v>0</v>
      </c>
      <c r="W829" s="517">
        <f t="shared" si="637"/>
        <v>0</v>
      </c>
      <c r="X829" s="517">
        <f t="shared" si="637"/>
        <v>0</v>
      </c>
      <c r="Y829" s="517">
        <f t="shared" si="637"/>
        <v>0</v>
      </c>
      <c r="Z829" s="517">
        <f t="shared" si="637"/>
        <v>0</v>
      </c>
      <c r="AA829" s="517">
        <f t="shared" si="637"/>
        <v>0</v>
      </c>
      <c r="AB829" s="517">
        <f t="shared" si="637"/>
        <v>0</v>
      </c>
      <c r="AC829" s="517">
        <f t="shared" si="637"/>
        <v>0</v>
      </c>
      <c r="AD829" s="517">
        <f t="shared" si="637"/>
        <v>0</v>
      </c>
      <c r="AE829" s="517">
        <f t="shared" si="637"/>
        <v>0</v>
      </c>
      <c r="AF829" s="517">
        <f t="shared" si="637"/>
        <v>0</v>
      </c>
      <c r="AG829" s="517">
        <f t="shared" si="637"/>
        <v>0</v>
      </c>
      <c r="AH829" s="517">
        <f t="shared" si="637"/>
        <v>0</v>
      </c>
      <c r="AI829" s="517">
        <f t="shared" si="637"/>
        <v>0</v>
      </c>
      <c r="AJ829" s="517">
        <f t="shared" si="637"/>
        <v>0</v>
      </c>
      <c r="AK829" s="517">
        <f t="shared" si="637"/>
        <v>0</v>
      </c>
      <c r="AL829" s="517">
        <f t="shared" si="637"/>
        <v>0</v>
      </c>
      <c r="AM829" s="517">
        <v>0</v>
      </c>
      <c r="AN829" s="517">
        <f t="shared" si="616"/>
        <v>0</v>
      </c>
      <c r="AO829" s="514">
        <f t="shared" si="595"/>
        <v>0</v>
      </c>
      <c r="AP829" s="515">
        <f t="shared" si="596"/>
        <v>0</v>
      </c>
      <c r="AQ829" s="516">
        <f t="shared" si="597"/>
        <v>0</v>
      </c>
      <c r="AR829" s="516">
        <f t="shared" si="598"/>
        <v>0</v>
      </c>
      <c r="AS829" s="514">
        <f t="shared" si="599"/>
        <v>0</v>
      </c>
      <c r="AT829" s="516">
        <f t="shared" si="600"/>
        <v>0</v>
      </c>
      <c r="AU829" s="516">
        <f t="shared" si="601"/>
        <v>0</v>
      </c>
      <c r="AV829" s="516">
        <f t="shared" si="602"/>
        <v>0</v>
      </c>
      <c r="AW829" s="516">
        <f t="shared" si="603"/>
        <v>0</v>
      </c>
      <c r="AX829" s="516">
        <f t="shared" si="604"/>
        <v>0</v>
      </c>
      <c r="AY829" s="516">
        <f t="shared" si="605"/>
        <v>0</v>
      </c>
      <c r="AZ829" s="516">
        <f t="shared" si="606"/>
        <v>0</v>
      </c>
    </row>
    <row r="830" spans="1:52">
      <c r="A830" s="522">
        <v>3</v>
      </c>
      <c r="B830" s="522">
        <v>9</v>
      </c>
      <c r="C830" s="522">
        <v>6</v>
      </c>
      <c r="D830" s="522">
        <v>962</v>
      </c>
      <c r="E830" s="522"/>
      <c r="F830" s="522"/>
      <c r="G830" s="524" t="s">
        <v>691</v>
      </c>
      <c r="H830" s="518">
        <f>+H831</f>
        <v>0</v>
      </c>
      <c r="I830" s="518">
        <f t="shared" si="637"/>
        <v>0</v>
      </c>
      <c r="J830" s="518">
        <f t="shared" si="637"/>
        <v>0</v>
      </c>
      <c r="K830" s="518">
        <f t="shared" si="637"/>
        <v>0</v>
      </c>
      <c r="L830" s="518"/>
      <c r="M830" s="518">
        <f t="shared" si="637"/>
        <v>0</v>
      </c>
      <c r="N830" s="518">
        <f t="shared" si="637"/>
        <v>0</v>
      </c>
      <c r="O830" s="518">
        <f t="shared" si="637"/>
        <v>0</v>
      </c>
      <c r="P830" s="518">
        <f t="shared" si="637"/>
        <v>0</v>
      </c>
      <c r="Q830" s="518">
        <f t="shared" si="637"/>
        <v>0</v>
      </c>
      <c r="R830" s="518">
        <f t="shared" si="637"/>
        <v>0</v>
      </c>
      <c r="S830" s="518">
        <f t="shared" si="637"/>
        <v>0</v>
      </c>
      <c r="T830" s="518">
        <f t="shared" si="637"/>
        <v>0</v>
      </c>
      <c r="U830" s="518">
        <f t="shared" si="637"/>
        <v>0</v>
      </c>
      <c r="V830" s="518">
        <f t="shared" si="637"/>
        <v>0</v>
      </c>
      <c r="W830" s="518">
        <f t="shared" si="637"/>
        <v>0</v>
      </c>
      <c r="X830" s="518">
        <f t="shared" si="637"/>
        <v>0</v>
      </c>
      <c r="Y830" s="518">
        <f t="shared" si="637"/>
        <v>0</v>
      </c>
      <c r="Z830" s="518">
        <f t="shared" si="637"/>
        <v>0</v>
      </c>
      <c r="AA830" s="518">
        <f t="shared" si="637"/>
        <v>0</v>
      </c>
      <c r="AB830" s="518">
        <f t="shared" si="637"/>
        <v>0</v>
      </c>
      <c r="AC830" s="518">
        <f t="shared" si="637"/>
        <v>0</v>
      </c>
      <c r="AD830" s="518">
        <f t="shared" si="637"/>
        <v>0</v>
      </c>
      <c r="AE830" s="518">
        <f t="shared" si="637"/>
        <v>0</v>
      </c>
      <c r="AF830" s="518">
        <f t="shared" si="637"/>
        <v>0</v>
      </c>
      <c r="AG830" s="518">
        <f t="shared" si="637"/>
        <v>0</v>
      </c>
      <c r="AH830" s="518">
        <f t="shared" si="637"/>
        <v>0</v>
      </c>
      <c r="AI830" s="518">
        <f t="shared" si="637"/>
        <v>0</v>
      </c>
      <c r="AJ830" s="518">
        <f t="shared" si="637"/>
        <v>0</v>
      </c>
      <c r="AK830" s="518">
        <f t="shared" si="637"/>
        <v>0</v>
      </c>
      <c r="AL830" s="518">
        <f t="shared" si="637"/>
        <v>0</v>
      </c>
      <c r="AM830" s="518">
        <v>0</v>
      </c>
      <c r="AN830" s="518">
        <f t="shared" si="616"/>
        <v>0</v>
      </c>
      <c r="AO830" s="514">
        <f t="shared" si="595"/>
        <v>0</v>
      </c>
      <c r="AP830" s="515">
        <f t="shared" si="596"/>
        <v>0</v>
      </c>
      <c r="AQ830" s="516">
        <f t="shared" si="597"/>
        <v>0</v>
      </c>
      <c r="AR830" s="516">
        <f t="shared" si="598"/>
        <v>0</v>
      </c>
      <c r="AS830" s="514">
        <f t="shared" si="599"/>
        <v>0</v>
      </c>
      <c r="AT830" s="516">
        <f t="shared" si="600"/>
        <v>0</v>
      </c>
      <c r="AU830" s="516">
        <f t="shared" si="601"/>
        <v>0</v>
      </c>
      <c r="AV830" s="516">
        <f t="shared" si="602"/>
        <v>0</v>
      </c>
      <c r="AW830" s="516">
        <f t="shared" si="603"/>
        <v>0</v>
      </c>
      <c r="AX830" s="516">
        <f t="shared" si="604"/>
        <v>0</v>
      </c>
      <c r="AY830" s="516">
        <f t="shared" si="605"/>
        <v>0</v>
      </c>
      <c r="AZ830" s="516">
        <f t="shared" si="606"/>
        <v>0</v>
      </c>
    </row>
    <row r="831" spans="1:52">
      <c r="A831" s="522">
        <v>3</v>
      </c>
      <c r="B831" s="522">
        <v>9</v>
      </c>
      <c r="C831" s="522">
        <v>6</v>
      </c>
      <c r="D831" s="522">
        <v>962</v>
      </c>
      <c r="E831" s="522">
        <v>1</v>
      </c>
      <c r="F831" s="522"/>
      <c r="G831" s="521" t="s">
        <v>692</v>
      </c>
      <c r="H831" s="519"/>
      <c r="I831" s="519"/>
      <c r="J831" s="519"/>
      <c r="K831" s="519"/>
      <c r="L831" s="519"/>
      <c r="M831" s="519"/>
      <c r="N831" s="519"/>
      <c r="O831" s="519"/>
      <c r="P831" s="519"/>
      <c r="Q831" s="519"/>
      <c r="R831" s="519"/>
      <c r="S831" s="519"/>
      <c r="T831" s="519"/>
      <c r="U831" s="519"/>
      <c r="V831" s="519"/>
      <c r="W831" s="519"/>
      <c r="X831" s="519"/>
      <c r="Y831" s="519"/>
      <c r="Z831" s="519"/>
      <c r="AA831" s="519"/>
      <c r="AB831" s="519"/>
      <c r="AC831" s="519"/>
      <c r="AD831" s="519"/>
      <c r="AE831" s="519"/>
      <c r="AF831" s="519"/>
      <c r="AG831" s="519"/>
      <c r="AH831" s="519"/>
      <c r="AI831" s="519"/>
      <c r="AJ831" s="519"/>
      <c r="AK831" s="519"/>
      <c r="AL831" s="519"/>
      <c r="AM831" s="519"/>
      <c r="AN831" s="519">
        <f t="shared" si="616"/>
        <v>0</v>
      </c>
      <c r="AO831" s="514">
        <f t="shared" si="595"/>
        <v>0</v>
      </c>
      <c r="AP831" s="515">
        <f t="shared" si="596"/>
        <v>0</v>
      </c>
      <c r="AQ831" s="516">
        <f t="shared" si="597"/>
        <v>0</v>
      </c>
      <c r="AR831" s="516">
        <f t="shared" si="598"/>
        <v>0</v>
      </c>
      <c r="AS831" s="514">
        <f t="shared" si="599"/>
        <v>0</v>
      </c>
      <c r="AT831" s="516">
        <f t="shared" si="600"/>
        <v>0</v>
      </c>
      <c r="AU831" s="516">
        <f t="shared" si="601"/>
        <v>0</v>
      </c>
      <c r="AV831" s="516">
        <f t="shared" si="602"/>
        <v>0</v>
      </c>
      <c r="AW831" s="516">
        <f t="shared" si="603"/>
        <v>0</v>
      </c>
      <c r="AX831" s="516">
        <f t="shared" si="604"/>
        <v>0</v>
      </c>
      <c r="AY831" s="516">
        <f t="shared" si="605"/>
        <v>0</v>
      </c>
      <c r="AZ831" s="516">
        <f t="shared" si="606"/>
        <v>0</v>
      </c>
    </row>
    <row r="832" spans="1:52">
      <c r="A832" s="522">
        <v>3</v>
      </c>
      <c r="B832" s="522">
        <v>9</v>
      </c>
      <c r="C832" s="522">
        <v>9</v>
      </c>
      <c r="D832" s="522"/>
      <c r="E832" s="522"/>
      <c r="F832" s="522"/>
      <c r="G832" s="524" t="s">
        <v>693</v>
      </c>
      <c r="H832" s="517">
        <f>+H833</f>
        <v>0</v>
      </c>
      <c r="I832" s="517">
        <f t="shared" ref="I832:AL832" si="638">+I833</f>
        <v>0</v>
      </c>
      <c r="J832" s="517">
        <f t="shared" si="638"/>
        <v>0</v>
      </c>
      <c r="K832" s="517">
        <f t="shared" si="638"/>
        <v>0</v>
      </c>
      <c r="L832" s="517"/>
      <c r="M832" s="517">
        <f t="shared" si="638"/>
        <v>0</v>
      </c>
      <c r="N832" s="517">
        <f t="shared" si="638"/>
        <v>0</v>
      </c>
      <c r="O832" s="517">
        <f t="shared" si="638"/>
        <v>0</v>
      </c>
      <c r="P832" s="517">
        <f t="shared" si="638"/>
        <v>0</v>
      </c>
      <c r="Q832" s="517">
        <f t="shared" si="638"/>
        <v>0</v>
      </c>
      <c r="R832" s="517">
        <f t="shared" si="638"/>
        <v>0</v>
      </c>
      <c r="S832" s="517">
        <f t="shared" si="638"/>
        <v>0</v>
      </c>
      <c r="T832" s="517">
        <f t="shared" si="638"/>
        <v>0</v>
      </c>
      <c r="U832" s="517">
        <f t="shared" si="638"/>
        <v>0</v>
      </c>
      <c r="V832" s="517">
        <f t="shared" si="638"/>
        <v>0</v>
      </c>
      <c r="W832" s="517">
        <f t="shared" si="638"/>
        <v>0</v>
      </c>
      <c r="X832" s="517">
        <f t="shared" si="638"/>
        <v>0</v>
      </c>
      <c r="Y832" s="517">
        <f t="shared" si="638"/>
        <v>0</v>
      </c>
      <c r="Z832" s="517">
        <f t="shared" si="638"/>
        <v>0</v>
      </c>
      <c r="AA832" s="517">
        <f t="shared" si="638"/>
        <v>0</v>
      </c>
      <c r="AB832" s="517">
        <f t="shared" si="638"/>
        <v>0</v>
      </c>
      <c r="AC832" s="517">
        <f t="shared" si="638"/>
        <v>0</v>
      </c>
      <c r="AD832" s="517">
        <f t="shared" si="638"/>
        <v>0</v>
      </c>
      <c r="AE832" s="517">
        <f t="shared" si="638"/>
        <v>0</v>
      </c>
      <c r="AF832" s="517">
        <f t="shared" si="638"/>
        <v>0</v>
      </c>
      <c r="AG832" s="517">
        <f t="shared" si="638"/>
        <v>0</v>
      </c>
      <c r="AH832" s="517">
        <f t="shared" si="638"/>
        <v>0</v>
      </c>
      <c r="AI832" s="517">
        <f t="shared" si="638"/>
        <v>0</v>
      </c>
      <c r="AJ832" s="517">
        <f>+AJ833</f>
        <v>0</v>
      </c>
      <c r="AK832" s="517">
        <f t="shared" si="638"/>
        <v>0</v>
      </c>
      <c r="AL832" s="517">
        <f t="shared" si="638"/>
        <v>0</v>
      </c>
      <c r="AM832" s="517">
        <v>0</v>
      </c>
      <c r="AN832" s="517">
        <f t="shared" si="616"/>
        <v>0</v>
      </c>
      <c r="AO832" s="514">
        <f t="shared" si="595"/>
        <v>0</v>
      </c>
      <c r="AP832" s="515">
        <f t="shared" si="596"/>
        <v>0</v>
      </c>
      <c r="AQ832" s="516">
        <f t="shared" si="597"/>
        <v>0</v>
      </c>
      <c r="AR832" s="516">
        <f t="shared" si="598"/>
        <v>0</v>
      </c>
      <c r="AS832" s="514">
        <f t="shared" si="599"/>
        <v>0</v>
      </c>
      <c r="AT832" s="516">
        <f t="shared" si="600"/>
        <v>0</v>
      </c>
      <c r="AU832" s="516">
        <f t="shared" si="601"/>
        <v>0</v>
      </c>
      <c r="AV832" s="516">
        <f t="shared" si="602"/>
        <v>0</v>
      </c>
      <c r="AW832" s="516">
        <f t="shared" si="603"/>
        <v>0</v>
      </c>
      <c r="AX832" s="516">
        <f t="shared" si="604"/>
        <v>0</v>
      </c>
      <c r="AY832" s="516">
        <f t="shared" si="605"/>
        <v>0</v>
      </c>
      <c r="AZ832" s="516">
        <f t="shared" si="606"/>
        <v>0</v>
      </c>
    </row>
    <row r="833" spans="1:52">
      <c r="A833" s="522">
        <v>3</v>
      </c>
      <c r="B833" s="522">
        <v>9</v>
      </c>
      <c r="C833" s="522">
        <v>9</v>
      </c>
      <c r="D833" s="522">
        <v>991</v>
      </c>
      <c r="E833" s="522"/>
      <c r="F833" s="522"/>
      <c r="G833" s="524" t="s">
        <v>694</v>
      </c>
      <c r="H833" s="518">
        <f>+H834+H835+H836</f>
        <v>0</v>
      </c>
      <c r="I833" s="518">
        <f t="shared" ref="I833:AL833" si="639">+I834+I835+I836</f>
        <v>0</v>
      </c>
      <c r="J833" s="518">
        <f t="shared" si="639"/>
        <v>0</v>
      </c>
      <c r="K833" s="518">
        <f t="shared" si="639"/>
        <v>0</v>
      </c>
      <c r="L833" s="518"/>
      <c r="M833" s="518">
        <f t="shared" ref="M833:AJ833" si="640">+M834+M835+M836</f>
        <v>0</v>
      </c>
      <c r="N833" s="518">
        <f t="shared" si="640"/>
        <v>0</v>
      </c>
      <c r="O833" s="518">
        <f t="shared" si="640"/>
        <v>0</v>
      </c>
      <c r="P833" s="518">
        <f t="shared" si="640"/>
        <v>0</v>
      </c>
      <c r="Q833" s="518">
        <f t="shared" si="640"/>
        <v>0</v>
      </c>
      <c r="R833" s="518">
        <f t="shared" si="640"/>
        <v>0</v>
      </c>
      <c r="S833" s="518">
        <f t="shared" si="640"/>
        <v>0</v>
      </c>
      <c r="T833" s="518">
        <f t="shared" si="640"/>
        <v>0</v>
      </c>
      <c r="U833" s="518">
        <f t="shared" si="640"/>
        <v>0</v>
      </c>
      <c r="V833" s="518">
        <f t="shared" si="640"/>
        <v>0</v>
      </c>
      <c r="W833" s="518">
        <f t="shared" si="640"/>
        <v>0</v>
      </c>
      <c r="X833" s="518">
        <f t="shared" si="640"/>
        <v>0</v>
      </c>
      <c r="Y833" s="518">
        <f t="shared" si="640"/>
        <v>0</v>
      </c>
      <c r="Z833" s="518">
        <f t="shared" si="640"/>
        <v>0</v>
      </c>
      <c r="AA833" s="518">
        <f t="shared" si="640"/>
        <v>0</v>
      </c>
      <c r="AB833" s="518">
        <f t="shared" si="640"/>
        <v>0</v>
      </c>
      <c r="AC833" s="518">
        <f t="shared" si="640"/>
        <v>0</v>
      </c>
      <c r="AD833" s="518">
        <f t="shared" si="640"/>
        <v>0</v>
      </c>
      <c r="AE833" s="518">
        <f t="shared" si="640"/>
        <v>0</v>
      </c>
      <c r="AF833" s="518">
        <f t="shared" si="640"/>
        <v>0</v>
      </c>
      <c r="AG833" s="518">
        <f t="shared" si="640"/>
        <v>0</v>
      </c>
      <c r="AH833" s="518">
        <f t="shared" si="640"/>
        <v>0</v>
      </c>
      <c r="AI833" s="518">
        <f t="shared" si="640"/>
        <v>0</v>
      </c>
      <c r="AJ833" s="518">
        <f t="shared" si="640"/>
        <v>0</v>
      </c>
      <c r="AK833" s="518">
        <f t="shared" si="639"/>
        <v>0</v>
      </c>
      <c r="AL833" s="518">
        <f t="shared" si="639"/>
        <v>0</v>
      </c>
      <c r="AM833" s="518">
        <v>0</v>
      </c>
      <c r="AN833" s="519">
        <f t="shared" si="616"/>
        <v>0</v>
      </c>
      <c r="AO833" s="514">
        <f t="shared" si="595"/>
        <v>0</v>
      </c>
      <c r="AP833" s="515">
        <f t="shared" si="596"/>
        <v>0</v>
      </c>
      <c r="AQ833" s="516">
        <f t="shared" si="597"/>
        <v>0</v>
      </c>
      <c r="AR833" s="516">
        <f t="shared" si="598"/>
        <v>0</v>
      </c>
      <c r="AS833" s="514">
        <f t="shared" si="599"/>
        <v>0</v>
      </c>
      <c r="AT833" s="516">
        <f t="shared" si="600"/>
        <v>0</v>
      </c>
      <c r="AU833" s="516">
        <f t="shared" si="601"/>
        <v>0</v>
      </c>
      <c r="AV833" s="516">
        <f t="shared" si="602"/>
        <v>0</v>
      </c>
      <c r="AW833" s="516">
        <f t="shared" si="603"/>
        <v>0</v>
      </c>
      <c r="AX833" s="516">
        <f t="shared" si="604"/>
        <v>0</v>
      </c>
      <c r="AY833" s="516">
        <f t="shared" si="605"/>
        <v>0</v>
      </c>
      <c r="AZ833" s="516">
        <f t="shared" si="606"/>
        <v>0</v>
      </c>
    </row>
    <row r="834" spans="1:52">
      <c r="A834" s="522">
        <v>3</v>
      </c>
      <c r="B834" s="522">
        <v>9</v>
      </c>
      <c r="C834" s="522">
        <v>9</v>
      </c>
      <c r="D834" s="522">
        <v>991</v>
      </c>
      <c r="E834" s="522">
        <v>1</v>
      </c>
      <c r="F834" s="522"/>
      <c r="G834" s="521" t="s">
        <v>695</v>
      </c>
      <c r="H834" s="519"/>
      <c r="I834" s="519"/>
      <c r="J834" s="519"/>
      <c r="K834" s="519"/>
      <c r="L834" s="519"/>
      <c r="M834" s="519"/>
      <c r="N834" s="519">
        <v>0</v>
      </c>
      <c r="O834" s="519"/>
      <c r="P834" s="519"/>
      <c r="Q834" s="519"/>
      <c r="R834" s="519"/>
      <c r="S834" s="519"/>
      <c r="T834" s="519"/>
      <c r="U834" s="519"/>
      <c r="V834" s="519"/>
      <c r="W834" s="519"/>
      <c r="X834" s="519"/>
      <c r="Y834" s="519"/>
      <c r="Z834" s="519"/>
      <c r="AA834" s="519"/>
      <c r="AB834" s="519"/>
      <c r="AC834" s="519"/>
      <c r="AD834" s="519"/>
      <c r="AE834" s="519"/>
      <c r="AF834" s="519"/>
      <c r="AG834" s="519"/>
      <c r="AH834" s="519"/>
      <c r="AI834" s="519"/>
      <c r="AJ834" s="519">
        <v>0</v>
      </c>
      <c r="AK834" s="519"/>
      <c r="AL834" s="519"/>
      <c r="AM834" s="519"/>
      <c r="AN834" s="519">
        <f t="shared" si="616"/>
        <v>0</v>
      </c>
      <c r="AO834" s="514">
        <f t="shared" si="595"/>
        <v>0</v>
      </c>
      <c r="AP834" s="515">
        <f t="shared" si="596"/>
        <v>0</v>
      </c>
      <c r="AQ834" s="516">
        <f t="shared" si="597"/>
        <v>0</v>
      </c>
      <c r="AR834" s="516">
        <f t="shared" si="598"/>
        <v>0</v>
      </c>
      <c r="AS834" s="514">
        <f t="shared" si="599"/>
        <v>0</v>
      </c>
      <c r="AT834" s="516">
        <f t="shared" si="600"/>
        <v>0</v>
      </c>
      <c r="AU834" s="516">
        <f t="shared" si="601"/>
        <v>0</v>
      </c>
      <c r="AV834" s="516">
        <f t="shared" si="602"/>
        <v>0</v>
      </c>
      <c r="AW834" s="516">
        <f t="shared" si="603"/>
        <v>0</v>
      </c>
      <c r="AX834" s="516">
        <f t="shared" si="604"/>
        <v>0</v>
      </c>
      <c r="AY834" s="516">
        <f t="shared" si="605"/>
        <v>0</v>
      </c>
      <c r="AZ834" s="516">
        <f t="shared" si="606"/>
        <v>0</v>
      </c>
    </row>
    <row r="835" spans="1:52">
      <c r="A835" s="522">
        <v>3</v>
      </c>
      <c r="B835" s="522">
        <v>9</v>
      </c>
      <c r="C835" s="522">
        <v>9</v>
      </c>
      <c r="D835" s="522">
        <v>991</v>
      </c>
      <c r="E835" s="522">
        <v>1</v>
      </c>
      <c r="F835" s="522"/>
      <c r="G835" s="521" t="s">
        <v>696</v>
      </c>
      <c r="H835" s="519"/>
      <c r="I835" s="519"/>
      <c r="J835" s="519"/>
      <c r="K835" s="519"/>
      <c r="L835" s="519"/>
      <c r="M835" s="519"/>
      <c r="N835" s="519"/>
      <c r="O835" s="519"/>
      <c r="P835" s="519"/>
      <c r="Q835" s="519"/>
      <c r="R835" s="519"/>
      <c r="S835" s="519"/>
      <c r="T835" s="519"/>
      <c r="U835" s="519"/>
      <c r="V835" s="519"/>
      <c r="W835" s="519"/>
      <c r="X835" s="519"/>
      <c r="Y835" s="519"/>
      <c r="Z835" s="519"/>
      <c r="AA835" s="519"/>
      <c r="AB835" s="519"/>
      <c r="AC835" s="519"/>
      <c r="AD835" s="519"/>
      <c r="AE835" s="519"/>
      <c r="AF835" s="519"/>
      <c r="AG835" s="519"/>
      <c r="AH835" s="519"/>
      <c r="AI835" s="519"/>
      <c r="AJ835" s="519"/>
      <c r="AK835" s="519"/>
      <c r="AL835" s="519"/>
      <c r="AM835" s="519"/>
      <c r="AN835" s="519">
        <f t="shared" si="616"/>
        <v>0</v>
      </c>
      <c r="AO835" s="514">
        <f t="shared" si="595"/>
        <v>0</v>
      </c>
      <c r="AP835" s="515">
        <f t="shared" si="596"/>
        <v>0</v>
      </c>
      <c r="AQ835" s="516">
        <f t="shared" si="597"/>
        <v>0</v>
      </c>
      <c r="AR835" s="516">
        <f t="shared" si="598"/>
        <v>0</v>
      </c>
      <c r="AS835" s="514">
        <f t="shared" si="599"/>
        <v>0</v>
      </c>
      <c r="AT835" s="516">
        <f t="shared" si="600"/>
        <v>0</v>
      </c>
      <c r="AU835" s="516">
        <f t="shared" si="601"/>
        <v>0</v>
      </c>
      <c r="AV835" s="516">
        <f t="shared" si="602"/>
        <v>0</v>
      </c>
      <c r="AW835" s="516">
        <f t="shared" si="603"/>
        <v>0</v>
      </c>
      <c r="AX835" s="516">
        <f t="shared" si="604"/>
        <v>0</v>
      </c>
      <c r="AY835" s="516">
        <f t="shared" si="605"/>
        <v>0</v>
      </c>
      <c r="AZ835" s="516">
        <f t="shared" si="606"/>
        <v>0</v>
      </c>
    </row>
    <row r="836" spans="1:52">
      <c r="A836" s="522">
        <v>3</v>
      </c>
      <c r="B836" s="522">
        <v>9</v>
      </c>
      <c r="C836" s="522">
        <v>9</v>
      </c>
      <c r="D836" s="522">
        <v>991</v>
      </c>
      <c r="E836" s="522">
        <v>1</v>
      </c>
      <c r="F836" s="522"/>
      <c r="G836" s="521" t="s">
        <v>697</v>
      </c>
      <c r="H836" s="519"/>
      <c r="I836" s="519"/>
      <c r="J836" s="519"/>
      <c r="K836" s="519"/>
      <c r="L836" s="519"/>
      <c r="M836" s="519"/>
      <c r="N836" s="519"/>
      <c r="O836" s="519"/>
      <c r="P836" s="519"/>
      <c r="Q836" s="519"/>
      <c r="R836" s="519"/>
      <c r="S836" s="519"/>
      <c r="T836" s="519"/>
      <c r="U836" s="519"/>
      <c r="V836" s="519"/>
      <c r="W836" s="519"/>
      <c r="X836" s="519"/>
      <c r="Y836" s="519"/>
      <c r="Z836" s="519"/>
      <c r="AA836" s="519"/>
      <c r="AB836" s="519"/>
      <c r="AC836" s="519"/>
      <c r="AD836" s="519"/>
      <c r="AE836" s="519"/>
      <c r="AF836" s="519"/>
      <c r="AG836" s="519"/>
      <c r="AH836" s="519"/>
      <c r="AI836" s="519"/>
      <c r="AJ836" s="519"/>
      <c r="AK836" s="519"/>
      <c r="AL836" s="519"/>
      <c r="AM836" s="519"/>
      <c r="AN836" s="519">
        <f t="shared" si="616"/>
        <v>0</v>
      </c>
      <c r="AO836" s="514">
        <f t="shared" si="595"/>
        <v>0</v>
      </c>
      <c r="AP836" s="515">
        <f t="shared" si="596"/>
        <v>0</v>
      </c>
      <c r="AQ836" s="516">
        <f t="shared" si="597"/>
        <v>0</v>
      </c>
      <c r="AR836" s="516">
        <f t="shared" si="598"/>
        <v>0</v>
      </c>
      <c r="AS836" s="514">
        <f t="shared" si="599"/>
        <v>0</v>
      </c>
      <c r="AT836" s="516">
        <f t="shared" si="600"/>
        <v>0</v>
      </c>
      <c r="AU836" s="516">
        <f t="shared" si="601"/>
        <v>0</v>
      </c>
      <c r="AV836" s="516">
        <f t="shared" si="602"/>
        <v>0</v>
      </c>
      <c r="AW836" s="516">
        <f t="shared" si="603"/>
        <v>0</v>
      </c>
      <c r="AX836" s="516">
        <f t="shared" si="604"/>
        <v>0</v>
      </c>
      <c r="AY836" s="516">
        <f t="shared" si="605"/>
        <v>0</v>
      </c>
      <c r="AZ836" s="516">
        <f t="shared" si="606"/>
        <v>0</v>
      </c>
    </row>
    <row r="837" spans="1:52">
      <c r="A837" s="2"/>
      <c r="B837" s="2"/>
      <c r="C837" s="2"/>
      <c r="D837" s="2"/>
      <c r="E837" s="2"/>
      <c r="F837" s="2"/>
      <c r="H837" s="16"/>
    </row>
    <row r="838" spans="1:52">
      <c r="A838" s="2"/>
      <c r="B838" s="2"/>
      <c r="C838" s="2"/>
      <c r="D838" s="2"/>
      <c r="E838" s="2"/>
      <c r="F838" s="2"/>
      <c r="H838" s="16"/>
    </row>
    <row r="839" spans="1:52" s="11" customFormat="1">
      <c r="A839" s="2"/>
      <c r="B839" s="2"/>
      <c r="C839" s="2"/>
      <c r="D839" s="2"/>
      <c r="E839" s="2"/>
      <c r="F839" s="2"/>
      <c r="G839" s="32"/>
      <c r="H839" s="16"/>
      <c r="AO839" s="64"/>
    </row>
    <row r="840" spans="1:52" s="11" customFormat="1">
      <c r="A840" s="2"/>
      <c r="B840" s="2"/>
      <c r="C840" s="2"/>
      <c r="D840" s="2"/>
      <c r="E840" s="2"/>
      <c r="F840" s="2"/>
      <c r="G840" s="32"/>
      <c r="H840" s="16"/>
      <c r="AO840" s="64"/>
    </row>
    <row r="841" spans="1:52" s="11" customFormat="1">
      <c r="A841" s="2"/>
      <c r="B841" s="2"/>
      <c r="C841" s="2"/>
      <c r="D841" s="2"/>
      <c r="E841" s="2"/>
      <c r="F841" s="2"/>
      <c r="G841" s="32"/>
      <c r="H841" s="16"/>
      <c r="AO841" s="64"/>
    </row>
    <row r="842" spans="1:52" s="11" customFormat="1">
      <c r="A842" s="2"/>
      <c r="B842" s="2"/>
      <c r="C842" s="2"/>
      <c r="D842" s="2"/>
      <c r="E842" s="2"/>
      <c r="F842" s="2"/>
      <c r="G842" s="32"/>
      <c r="H842" s="16"/>
      <c r="AO842" s="64"/>
    </row>
    <row r="843" spans="1:52" s="11" customFormat="1">
      <c r="A843" s="2"/>
      <c r="B843" s="2"/>
      <c r="C843" s="2"/>
      <c r="D843" s="2"/>
      <c r="E843" s="2"/>
      <c r="F843" s="2"/>
      <c r="G843" s="32"/>
      <c r="H843" s="16"/>
      <c r="AO843" s="64"/>
    </row>
    <row r="844" spans="1:52" s="11" customFormat="1">
      <c r="A844" s="2"/>
      <c r="B844" s="2"/>
      <c r="C844" s="2"/>
      <c r="D844" s="2"/>
      <c r="E844" s="2"/>
      <c r="F844" s="2"/>
      <c r="G844" s="32"/>
      <c r="H844" s="16"/>
      <c r="AO844" s="64"/>
    </row>
    <row r="845" spans="1:52" s="11" customFormat="1">
      <c r="A845" s="2"/>
      <c r="B845" s="2"/>
      <c r="C845" s="2"/>
      <c r="D845" s="2"/>
      <c r="E845" s="2"/>
      <c r="F845" s="2"/>
      <c r="G845" s="32"/>
      <c r="H845" s="16"/>
      <c r="AO845" s="64"/>
    </row>
    <row r="846" spans="1:52" s="11" customFormat="1">
      <c r="A846" s="2"/>
      <c r="B846" s="2"/>
      <c r="C846" s="2"/>
      <c r="D846" s="2"/>
      <c r="E846" s="2"/>
      <c r="F846" s="2"/>
      <c r="G846" s="32"/>
      <c r="H846" s="16"/>
      <c r="AO846" s="64"/>
    </row>
    <row r="847" spans="1:52" s="11" customFormat="1">
      <c r="A847" s="2"/>
      <c r="B847" s="2"/>
      <c r="C847" s="2"/>
      <c r="D847" s="2"/>
      <c r="E847" s="2"/>
      <c r="F847" s="2"/>
      <c r="G847" s="32"/>
      <c r="H847" s="16"/>
      <c r="AO847" s="64"/>
    </row>
    <row r="848" spans="1:52" s="11" customFormat="1">
      <c r="A848" s="2"/>
      <c r="B848" s="2"/>
      <c r="C848" s="2"/>
      <c r="D848" s="2"/>
      <c r="E848" s="2"/>
      <c r="F848" s="2"/>
      <c r="G848" s="32"/>
      <c r="H848" s="16"/>
      <c r="AO848" s="64"/>
    </row>
    <row r="849" spans="1:44" s="11" customFormat="1">
      <c r="A849" s="2"/>
      <c r="B849" s="2"/>
      <c r="C849" s="2"/>
      <c r="D849" s="2"/>
      <c r="E849" s="2"/>
      <c r="F849" s="2"/>
      <c r="G849" s="32"/>
      <c r="H849" s="16"/>
      <c r="AO849" s="64"/>
    </row>
    <row r="850" spans="1:44" s="11" customFormat="1">
      <c r="A850" s="2"/>
      <c r="B850" s="2"/>
      <c r="C850" s="2"/>
      <c r="D850" s="2"/>
      <c r="E850" s="2"/>
      <c r="F850" s="2"/>
      <c r="G850" s="32"/>
      <c r="H850" s="16"/>
      <c r="AO850" s="64"/>
    </row>
    <row r="851" spans="1:44" s="11" customFormat="1">
      <c r="A851" s="2"/>
      <c r="B851" s="2"/>
      <c r="C851" s="2"/>
      <c r="D851" s="2"/>
      <c r="E851" s="2"/>
      <c r="F851" s="2"/>
      <c r="G851" s="32"/>
      <c r="H851" s="16"/>
      <c r="AO851" s="64"/>
    </row>
    <row r="852" spans="1:44" s="11" customFormat="1">
      <c r="A852" s="2"/>
      <c r="B852" s="2"/>
      <c r="C852" s="2"/>
      <c r="D852" s="2"/>
      <c r="E852" s="2"/>
      <c r="F852" s="2"/>
      <c r="G852" s="32"/>
      <c r="H852" s="16"/>
      <c r="AO852" s="64"/>
    </row>
    <row r="853" spans="1:44" s="11" customFormat="1">
      <c r="A853" s="2"/>
      <c r="B853" s="2"/>
      <c r="C853" s="2"/>
      <c r="D853" s="2"/>
      <c r="E853" s="2"/>
      <c r="F853" s="2"/>
      <c r="G853" s="32"/>
      <c r="H853" s="16"/>
      <c r="AO853" s="64"/>
    </row>
    <row r="854" spans="1:44" s="11" customFormat="1">
      <c r="A854" s="2"/>
      <c r="B854" s="2"/>
      <c r="C854" s="2"/>
      <c r="D854" s="2"/>
      <c r="E854" s="2"/>
      <c r="F854" s="2"/>
      <c r="G854" s="32"/>
      <c r="H854" s="16"/>
      <c r="AO854" s="64"/>
    </row>
    <row r="855" spans="1:44" s="11" customFormat="1">
      <c r="A855" s="2"/>
      <c r="B855" s="2"/>
      <c r="C855" s="2"/>
      <c r="D855" s="2"/>
      <c r="E855" s="2"/>
      <c r="F855" s="2"/>
      <c r="G855" s="32"/>
      <c r="H855" s="16"/>
      <c r="AO855" s="64"/>
    </row>
    <row r="856" spans="1:44" s="11" customFormat="1">
      <c r="A856" s="2"/>
      <c r="B856" s="2"/>
      <c r="C856" s="2"/>
      <c r="D856" s="2"/>
      <c r="E856" s="2"/>
      <c r="F856" s="2"/>
      <c r="G856" s="32"/>
      <c r="H856" s="16"/>
      <c r="AO856" s="64"/>
    </row>
    <row r="857" spans="1:44" s="11" customFormat="1">
      <c r="A857" s="2"/>
      <c r="B857" s="2"/>
      <c r="C857" s="2"/>
      <c r="D857" s="2"/>
      <c r="E857" s="2"/>
      <c r="F857" s="2"/>
      <c r="G857" s="32"/>
      <c r="H857" s="16"/>
      <c r="AO857" s="64"/>
    </row>
    <row r="858" spans="1:44" s="11" customFormat="1">
      <c r="A858" s="2"/>
      <c r="B858" s="2"/>
      <c r="C858" s="2"/>
      <c r="D858" s="2"/>
      <c r="E858" s="2"/>
      <c r="F858" s="2"/>
      <c r="G858" s="32"/>
      <c r="H858" s="16"/>
      <c r="AO858" s="64"/>
    </row>
    <row r="859" spans="1:44" s="11" customFormat="1">
      <c r="A859" s="2"/>
      <c r="B859" s="2"/>
      <c r="C859" s="2"/>
      <c r="D859" s="2"/>
      <c r="E859" s="2"/>
      <c r="F859" s="2"/>
      <c r="G859" s="32"/>
      <c r="H859" s="16"/>
      <c r="AO859" s="64"/>
    </row>
    <row r="860" spans="1:44" s="11" customFormat="1">
      <c r="A860" s="606"/>
      <c r="B860" s="606"/>
      <c r="C860" s="606"/>
      <c r="D860" s="606"/>
      <c r="E860" s="606"/>
      <c r="F860" s="606"/>
      <c r="G860" s="32"/>
      <c r="H860" s="16"/>
      <c r="AO860" s="64"/>
    </row>
    <row r="861" spans="1:44" s="11" customFormat="1">
      <c r="A861" s="606"/>
      <c r="B861" s="606"/>
      <c r="C861" s="606"/>
      <c r="D861" s="606"/>
      <c r="E861" s="606"/>
      <c r="F861" s="606"/>
      <c r="G861" s="32"/>
      <c r="H861" s="16"/>
      <c r="AO861" s="64"/>
      <c r="AR861" s="496"/>
    </row>
    <row r="862" spans="1:44" s="11" customFormat="1">
      <c r="A862" s="606"/>
      <c r="B862" s="606"/>
      <c r="C862" s="606"/>
      <c r="D862" s="606"/>
      <c r="E862" s="606"/>
      <c r="F862" s="606"/>
      <c r="G862" s="32"/>
      <c r="H862" s="16"/>
      <c r="AO862" s="64"/>
    </row>
    <row r="863" spans="1:44" s="11" customFormat="1">
      <c r="A863" s="606"/>
      <c r="B863" s="606"/>
      <c r="C863" s="606"/>
      <c r="D863" s="606"/>
      <c r="E863" s="606"/>
      <c r="F863" s="606"/>
      <c r="G863" s="32"/>
      <c r="H863" s="16"/>
      <c r="AO863" s="64"/>
    </row>
    <row r="864" spans="1:44" s="11" customFormat="1">
      <c r="A864" s="606"/>
      <c r="B864" s="606"/>
      <c r="C864" s="606"/>
      <c r="D864" s="606"/>
      <c r="E864" s="606"/>
      <c r="F864" s="606"/>
      <c r="G864" s="32"/>
      <c r="H864" s="16"/>
      <c r="AO864" s="64"/>
    </row>
    <row r="865" spans="1:41" s="11" customFormat="1">
      <c r="A865" s="606"/>
      <c r="B865" s="606"/>
      <c r="C865" s="606"/>
      <c r="D865" s="606"/>
      <c r="E865" s="606"/>
      <c r="F865" s="606"/>
      <c r="G865" s="32"/>
      <c r="H865" s="16"/>
      <c r="AO865" s="64"/>
    </row>
    <row r="866" spans="1:41" s="11" customFormat="1">
      <c r="A866" s="606"/>
      <c r="B866" s="606"/>
      <c r="C866" s="606"/>
      <c r="D866" s="606"/>
      <c r="E866" s="606"/>
      <c r="F866" s="606"/>
      <c r="G866" s="32"/>
      <c r="H866" s="16"/>
      <c r="AO866" s="64"/>
    </row>
    <row r="867" spans="1:41" s="11" customFormat="1">
      <c r="A867" s="606"/>
      <c r="B867" s="606"/>
      <c r="C867" s="606"/>
      <c r="D867" s="606"/>
      <c r="E867" s="606"/>
      <c r="F867" s="606"/>
      <c r="G867" s="32"/>
      <c r="H867" s="16"/>
      <c r="AO867" s="64"/>
    </row>
    <row r="868" spans="1:41" s="11" customFormat="1">
      <c r="A868" s="606"/>
      <c r="B868" s="606"/>
      <c r="C868" s="606"/>
      <c r="D868" s="606"/>
      <c r="E868" s="606"/>
      <c r="F868" s="606"/>
      <c r="G868" s="32"/>
      <c r="H868" s="16"/>
      <c r="AO868" s="64"/>
    </row>
    <row r="869" spans="1:41" s="11" customFormat="1">
      <c r="A869" s="606"/>
      <c r="B869" s="606"/>
      <c r="C869" s="606"/>
      <c r="D869" s="606"/>
      <c r="E869" s="606"/>
      <c r="F869" s="606"/>
      <c r="G869" s="32"/>
      <c r="H869" s="16"/>
      <c r="AO869" s="64"/>
    </row>
    <row r="870" spans="1:41" s="11" customFormat="1">
      <c r="A870" s="606"/>
      <c r="B870" s="606"/>
      <c r="C870" s="606"/>
      <c r="D870" s="606"/>
      <c r="E870" s="606"/>
      <c r="F870" s="606"/>
      <c r="G870" s="32"/>
      <c r="H870" s="16"/>
      <c r="AO870" s="64"/>
    </row>
    <row r="871" spans="1:41" s="11" customFormat="1">
      <c r="A871" s="606"/>
      <c r="B871" s="606"/>
      <c r="C871" s="606"/>
      <c r="D871" s="606"/>
      <c r="E871" s="606"/>
      <c r="F871" s="606"/>
      <c r="G871" s="32"/>
      <c r="H871" s="16"/>
      <c r="AO871" s="64"/>
    </row>
    <row r="872" spans="1:41" s="11" customFormat="1">
      <c r="A872" s="606"/>
      <c r="B872" s="606"/>
      <c r="C872" s="606"/>
      <c r="D872" s="606"/>
      <c r="E872" s="606"/>
      <c r="F872" s="606"/>
      <c r="G872" s="32"/>
      <c r="H872" s="16"/>
      <c r="AO872" s="64"/>
    </row>
    <row r="873" spans="1:41" s="11" customFormat="1">
      <c r="A873" s="606"/>
      <c r="B873" s="606"/>
      <c r="C873" s="606"/>
      <c r="D873" s="606"/>
      <c r="E873" s="606"/>
      <c r="F873" s="606"/>
      <c r="G873" s="32"/>
      <c r="H873" s="16"/>
      <c r="AO873" s="64"/>
    </row>
    <row r="874" spans="1:41" s="11" customFormat="1">
      <c r="A874" s="606"/>
      <c r="B874" s="606"/>
      <c r="C874" s="606"/>
      <c r="D874" s="606"/>
      <c r="E874" s="606"/>
      <c r="F874" s="606"/>
      <c r="G874" s="32"/>
      <c r="H874" s="16"/>
      <c r="AO874" s="64"/>
    </row>
    <row r="875" spans="1:41" s="11" customFormat="1">
      <c r="A875" s="606"/>
      <c r="B875" s="606"/>
      <c r="C875" s="606"/>
      <c r="D875" s="606"/>
      <c r="E875" s="606"/>
      <c r="F875" s="606"/>
      <c r="G875" s="32"/>
      <c r="H875" s="16"/>
      <c r="AO875" s="64"/>
    </row>
    <row r="876" spans="1:41" s="11" customFormat="1">
      <c r="A876" s="606"/>
      <c r="B876" s="606"/>
      <c r="C876" s="606"/>
      <c r="D876" s="606"/>
      <c r="E876" s="606"/>
      <c r="F876" s="606"/>
      <c r="G876" s="32"/>
      <c r="H876" s="16"/>
      <c r="AO876" s="64"/>
    </row>
    <row r="877" spans="1:41" s="11" customFormat="1">
      <c r="A877" s="606"/>
      <c r="B877" s="606"/>
      <c r="C877" s="606"/>
      <c r="D877" s="606"/>
      <c r="E877" s="606"/>
      <c r="F877" s="606"/>
      <c r="G877" s="32"/>
      <c r="H877" s="16"/>
      <c r="AO877" s="64"/>
    </row>
    <row r="878" spans="1:41" s="11" customFormat="1">
      <c r="A878" s="606"/>
      <c r="B878" s="606"/>
      <c r="C878" s="606"/>
      <c r="D878" s="606"/>
      <c r="E878" s="606"/>
      <c r="F878" s="606"/>
      <c r="G878" s="32"/>
      <c r="H878" s="16"/>
      <c r="AO878" s="64"/>
    </row>
    <row r="879" spans="1:41" s="11" customFormat="1">
      <c r="A879" s="606"/>
      <c r="B879" s="606"/>
      <c r="C879" s="606"/>
      <c r="D879" s="606"/>
      <c r="E879" s="606"/>
      <c r="F879" s="606"/>
      <c r="G879" s="32"/>
      <c r="H879" s="16"/>
      <c r="AO879" s="64"/>
    </row>
    <row r="880" spans="1:41" s="11" customFormat="1">
      <c r="A880" s="606"/>
      <c r="B880" s="606"/>
      <c r="C880" s="606"/>
      <c r="D880" s="606"/>
      <c r="E880" s="606"/>
      <c r="F880" s="606"/>
      <c r="G880" s="32"/>
      <c r="H880" s="16"/>
      <c r="AO880" s="64"/>
    </row>
    <row r="881" spans="1:41" s="11" customFormat="1">
      <c r="A881" s="606"/>
      <c r="B881" s="606"/>
      <c r="C881" s="606"/>
      <c r="D881" s="606"/>
      <c r="E881" s="606"/>
      <c r="F881" s="606"/>
      <c r="G881" s="32"/>
      <c r="H881" s="16"/>
      <c r="AO881" s="64"/>
    </row>
    <row r="882" spans="1:41" s="11" customFormat="1">
      <c r="A882" s="606"/>
      <c r="B882" s="606"/>
      <c r="C882" s="606"/>
      <c r="D882" s="606"/>
      <c r="E882" s="606"/>
      <c r="F882" s="606"/>
      <c r="G882" s="32"/>
      <c r="H882" s="16"/>
      <c r="AO882" s="64"/>
    </row>
    <row r="883" spans="1:41" s="11" customFormat="1">
      <c r="A883" s="606"/>
      <c r="B883" s="606"/>
      <c r="C883" s="606"/>
      <c r="D883" s="606"/>
      <c r="E883" s="606"/>
      <c r="F883" s="606"/>
      <c r="G883" s="32"/>
      <c r="H883" s="16"/>
      <c r="AO883" s="64"/>
    </row>
    <row r="884" spans="1:41" s="11" customFormat="1">
      <c r="A884" s="606"/>
      <c r="B884" s="606"/>
      <c r="C884" s="606"/>
      <c r="D884" s="606"/>
      <c r="E884" s="606"/>
      <c r="F884" s="606"/>
      <c r="G884" s="32"/>
      <c r="H884" s="16"/>
      <c r="AO884" s="64"/>
    </row>
    <row r="885" spans="1:41" s="11" customFormat="1">
      <c r="A885" s="606"/>
      <c r="B885" s="606"/>
      <c r="C885" s="606"/>
      <c r="D885" s="606"/>
      <c r="E885" s="606"/>
      <c r="F885" s="606"/>
      <c r="G885" s="32"/>
      <c r="H885" s="16"/>
      <c r="AO885" s="64"/>
    </row>
    <row r="886" spans="1:41" s="11" customFormat="1">
      <c r="A886" s="606"/>
      <c r="B886" s="606"/>
      <c r="C886" s="606"/>
      <c r="D886" s="606"/>
      <c r="E886" s="606"/>
      <c r="F886" s="606"/>
      <c r="G886" s="32"/>
      <c r="H886" s="16"/>
      <c r="AO886" s="64"/>
    </row>
    <row r="887" spans="1:41" s="11" customFormat="1">
      <c r="A887" s="606"/>
      <c r="B887" s="606"/>
      <c r="C887" s="606"/>
      <c r="D887" s="606"/>
      <c r="E887" s="606"/>
      <c r="F887" s="606"/>
      <c r="G887" s="32"/>
      <c r="H887" s="16"/>
      <c r="AO887" s="64"/>
    </row>
    <row r="888" spans="1:41" s="11" customFormat="1">
      <c r="A888" s="606"/>
      <c r="B888" s="606"/>
      <c r="C888" s="606"/>
      <c r="D888" s="606"/>
      <c r="E888" s="606"/>
      <c r="F888" s="606"/>
      <c r="G888" s="32"/>
      <c r="H888" s="16"/>
      <c r="AO888" s="64"/>
    </row>
    <row r="889" spans="1:41" s="11" customFormat="1">
      <c r="A889" s="606"/>
      <c r="B889" s="606"/>
      <c r="C889" s="606"/>
      <c r="D889" s="606"/>
      <c r="E889" s="606"/>
      <c r="F889" s="606"/>
      <c r="G889" s="32"/>
      <c r="H889" s="16"/>
      <c r="AO889" s="64"/>
    </row>
    <row r="890" spans="1:41" s="11" customFormat="1">
      <c r="A890" s="606"/>
      <c r="B890" s="606"/>
      <c r="C890" s="606"/>
      <c r="D890" s="606"/>
      <c r="E890" s="606"/>
      <c r="F890" s="606"/>
      <c r="G890" s="32"/>
      <c r="H890" s="16"/>
      <c r="AO890" s="64"/>
    </row>
    <row r="891" spans="1:41" s="11" customFormat="1">
      <c r="A891" s="606"/>
      <c r="B891" s="606"/>
      <c r="C891" s="606"/>
      <c r="D891" s="606"/>
      <c r="E891" s="606"/>
      <c r="F891" s="606"/>
      <c r="G891" s="32"/>
      <c r="H891" s="16"/>
      <c r="AO891" s="64"/>
    </row>
    <row r="892" spans="1:41" s="11" customFormat="1">
      <c r="A892" s="606"/>
      <c r="B892" s="606"/>
      <c r="C892" s="606"/>
      <c r="D892" s="606"/>
      <c r="E892" s="606"/>
      <c r="F892" s="606"/>
      <c r="G892" s="32"/>
      <c r="H892" s="16"/>
      <c r="AO892" s="64"/>
    </row>
    <row r="893" spans="1:41" s="11" customFormat="1">
      <c r="A893" s="606"/>
      <c r="B893" s="606"/>
      <c r="C893" s="606"/>
      <c r="D893" s="606"/>
      <c r="E893" s="606"/>
      <c r="F893" s="606"/>
      <c r="G893" s="32"/>
      <c r="H893" s="16"/>
      <c r="AO893" s="64"/>
    </row>
    <row r="894" spans="1:41" s="11" customFormat="1">
      <c r="A894" s="606"/>
      <c r="B894" s="606"/>
      <c r="C894" s="606"/>
      <c r="D894" s="606"/>
      <c r="E894" s="606"/>
      <c r="F894" s="606"/>
      <c r="G894" s="32"/>
      <c r="H894" s="16"/>
      <c r="AO894" s="64"/>
    </row>
    <row r="895" spans="1:41" s="11" customFormat="1">
      <c r="A895" s="606"/>
      <c r="B895" s="606"/>
      <c r="C895" s="606"/>
      <c r="D895" s="606"/>
      <c r="E895" s="606"/>
      <c r="F895" s="606"/>
      <c r="G895" s="32"/>
      <c r="H895" s="16"/>
      <c r="AO895" s="64"/>
    </row>
    <row r="896" spans="1:41" s="11" customFormat="1">
      <c r="A896" s="606"/>
      <c r="B896" s="606"/>
      <c r="C896" s="606"/>
      <c r="D896" s="606"/>
      <c r="E896" s="606"/>
      <c r="F896" s="606"/>
      <c r="G896" s="32"/>
      <c r="H896" s="16"/>
      <c r="AO896" s="64"/>
    </row>
    <row r="897" spans="1:41" s="11" customFormat="1">
      <c r="A897" s="606"/>
      <c r="B897" s="606"/>
      <c r="C897" s="606"/>
      <c r="D897" s="606"/>
      <c r="E897" s="606"/>
      <c r="F897" s="606"/>
      <c r="G897" s="32"/>
      <c r="H897" s="16"/>
      <c r="AO897" s="64"/>
    </row>
    <row r="898" spans="1:41" s="11" customFormat="1">
      <c r="A898" s="606"/>
      <c r="B898" s="606"/>
      <c r="C898" s="606"/>
      <c r="D898" s="606"/>
      <c r="E898" s="606"/>
      <c r="F898" s="606"/>
      <c r="G898" s="32"/>
      <c r="H898" s="16"/>
      <c r="AO898" s="64"/>
    </row>
    <row r="899" spans="1:41" s="11" customFormat="1">
      <c r="A899" s="606"/>
      <c r="B899" s="606"/>
      <c r="C899" s="606"/>
      <c r="D899" s="606"/>
      <c r="E899" s="606"/>
      <c r="F899" s="606"/>
      <c r="G899" s="32"/>
      <c r="H899" s="16"/>
      <c r="AO899" s="64"/>
    </row>
    <row r="900" spans="1:41" s="11" customFormat="1">
      <c r="A900" s="606"/>
      <c r="B900" s="606"/>
      <c r="C900" s="606"/>
      <c r="D900" s="606"/>
      <c r="E900" s="606"/>
      <c r="F900" s="606"/>
      <c r="G900" s="32"/>
      <c r="H900" s="16"/>
      <c r="AO900" s="64"/>
    </row>
    <row r="901" spans="1:41" s="11" customFormat="1">
      <c r="A901" s="606"/>
      <c r="B901" s="606"/>
      <c r="C901" s="606"/>
      <c r="D901" s="606"/>
      <c r="E901" s="606"/>
      <c r="F901" s="606"/>
      <c r="G901" s="32"/>
      <c r="H901" s="16"/>
      <c r="AO901" s="64"/>
    </row>
    <row r="902" spans="1:41" s="11" customFormat="1">
      <c r="A902" s="606"/>
      <c r="B902" s="606"/>
      <c r="C902" s="606"/>
      <c r="D902" s="606"/>
      <c r="E902" s="606"/>
      <c r="F902" s="606"/>
      <c r="G902" s="32"/>
      <c r="H902" s="16"/>
      <c r="AO902" s="64"/>
    </row>
    <row r="903" spans="1:41" s="11" customFormat="1">
      <c r="A903" s="606"/>
      <c r="B903" s="606"/>
      <c r="C903" s="606"/>
      <c r="D903" s="606"/>
      <c r="E903" s="606"/>
      <c r="F903" s="606"/>
      <c r="G903" s="32"/>
      <c r="H903" s="16"/>
      <c r="AO903" s="64"/>
    </row>
    <row r="904" spans="1:41" s="11" customFormat="1">
      <c r="A904" s="606"/>
      <c r="B904" s="606"/>
      <c r="C904" s="606"/>
      <c r="D904" s="606"/>
      <c r="E904" s="606"/>
      <c r="F904" s="606"/>
      <c r="G904" s="32"/>
      <c r="H904" s="16"/>
      <c r="AO904" s="64"/>
    </row>
    <row r="905" spans="1:41" s="11" customFormat="1">
      <c r="A905" s="606"/>
      <c r="B905" s="606"/>
      <c r="C905" s="606"/>
      <c r="D905" s="606"/>
      <c r="E905" s="606"/>
      <c r="F905" s="606"/>
      <c r="G905" s="32"/>
      <c r="H905" s="16"/>
      <c r="AO905" s="64"/>
    </row>
    <row r="906" spans="1:41" s="11" customFormat="1">
      <c r="A906" s="606"/>
      <c r="B906" s="606"/>
      <c r="C906" s="606"/>
      <c r="D906" s="606"/>
      <c r="E906" s="606"/>
      <c r="F906" s="606"/>
      <c r="G906" s="32"/>
      <c r="H906" s="16"/>
      <c r="AO906" s="64"/>
    </row>
    <row r="907" spans="1:41" s="11" customFormat="1">
      <c r="A907" s="606"/>
      <c r="B907" s="606"/>
      <c r="C907" s="606"/>
      <c r="D907" s="606"/>
      <c r="E907" s="606"/>
      <c r="F907" s="606"/>
      <c r="G907" s="32"/>
      <c r="H907" s="16"/>
      <c r="AO907" s="64"/>
    </row>
    <row r="908" spans="1:41" s="11" customFormat="1">
      <c r="A908" s="606"/>
      <c r="B908" s="606"/>
      <c r="C908" s="606"/>
      <c r="D908" s="606"/>
      <c r="E908" s="606"/>
      <c r="F908" s="606"/>
      <c r="G908" s="32"/>
      <c r="H908" s="16"/>
      <c r="AO908" s="64"/>
    </row>
    <row r="909" spans="1:41" s="11" customFormat="1">
      <c r="A909" s="606"/>
      <c r="B909" s="606"/>
      <c r="C909" s="606"/>
      <c r="D909" s="606"/>
      <c r="E909" s="606"/>
      <c r="F909" s="606"/>
      <c r="G909" s="32"/>
      <c r="H909" s="16"/>
      <c r="AO909" s="64"/>
    </row>
  </sheetData>
  <mergeCells count="52">
    <mergeCell ref="AZ4:AZ6"/>
    <mergeCell ref="H5:H6"/>
    <mergeCell ref="I5:I6"/>
    <mergeCell ref="J5:J6"/>
    <mergeCell ref="K5:K6"/>
    <mergeCell ref="L5:L6"/>
    <mergeCell ref="M5:M6"/>
    <mergeCell ref="N5:N6"/>
    <mergeCell ref="O5:O6"/>
    <mergeCell ref="P5:P6"/>
    <mergeCell ref="AT4:AT6"/>
    <mergeCell ref="AU4:AU6"/>
    <mergeCell ref="AV4:AV6"/>
    <mergeCell ref="AW4:AW6"/>
    <mergeCell ref="AX4:AX6"/>
    <mergeCell ref="AY4:AY6"/>
    <mergeCell ref="AR4:AR6"/>
    <mergeCell ref="AF5:AF6"/>
    <mergeCell ref="U5:U6"/>
    <mergeCell ref="V5:V6"/>
    <mergeCell ref="W5:W6"/>
    <mergeCell ref="X5:X6"/>
    <mergeCell ref="Y5:Y6"/>
    <mergeCell ref="Z5:Z6"/>
    <mergeCell ref="AA5:AA6"/>
    <mergeCell ref="AB5:AB6"/>
    <mergeCell ref="AC5:AC6"/>
    <mergeCell ref="AD5:AD6"/>
    <mergeCell ref="AS4:AS6"/>
    <mergeCell ref="Q5:Q6"/>
    <mergeCell ref="R5:R6"/>
    <mergeCell ref="S5:S6"/>
    <mergeCell ref="T5:T6"/>
    <mergeCell ref="AE5:AE6"/>
    <mergeCell ref="AN5:AN6"/>
    <mergeCell ref="AG5:AG6"/>
    <mergeCell ref="AH5:AH6"/>
    <mergeCell ref="AI5:AI6"/>
    <mergeCell ref="AJ5:AJ6"/>
    <mergeCell ref="AK5:AK6"/>
    <mergeCell ref="AL5:AL6"/>
    <mergeCell ref="AO4:AO6"/>
    <mergeCell ref="AP4:AP6"/>
    <mergeCell ref="AQ4:AQ6"/>
    <mergeCell ref="A3:G3"/>
    <mergeCell ref="F4:F6"/>
    <mergeCell ref="A4:A6"/>
    <mergeCell ref="B4:B6"/>
    <mergeCell ref="C4:C6"/>
    <mergeCell ref="D4:D6"/>
    <mergeCell ref="E4:E6"/>
    <mergeCell ref="G4:G6"/>
  </mergeCells>
  <pageMargins left="0" right="0" top="0.74803149606299213" bottom="0.74803149606299213" header="0.31496062992125984" footer="0.31496062992125984"/>
  <pageSetup scale="60" orientation="landscape" horizontalDpi="4294967293"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B1:L58"/>
  <sheetViews>
    <sheetView topLeftCell="A27" workbookViewId="0">
      <selection activeCell="A62" sqref="A62:XFD68"/>
    </sheetView>
  </sheetViews>
  <sheetFormatPr baseColWidth="10" defaultRowHeight="14.4"/>
  <cols>
    <col min="2" max="2" width="34.109375" customWidth="1"/>
    <col min="3" max="3" width="18.33203125" customWidth="1"/>
    <col min="4" max="4" width="16.88671875" customWidth="1"/>
    <col min="5" max="5" width="23.109375" customWidth="1"/>
    <col min="9" max="9" width="13.6640625" customWidth="1"/>
    <col min="12" max="12" width="13.6640625" bestFit="1" customWidth="1"/>
  </cols>
  <sheetData>
    <row r="1" spans="2:12" ht="21">
      <c r="B1" s="1007" t="s">
        <v>901</v>
      </c>
      <c r="C1" s="1008"/>
      <c r="D1" s="1008"/>
      <c r="E1" s="1009"/>
    </row>
    <row r="2" spans="2:12" ht="18" customHeight="1">
      <c r="B2" s="1010" t="s">
        <v>973</v>
      </c>
      <c r="C2" s="1011"/>
      <c r="D2" s="1011"/>
      <c r="E2" s="1012"/>
    </row>
    <row r="3" spans="2:12" ht="15" thickBot="1">
      <c r="B3" s="633"/>
      <c r="C3" s="634"/>
      <c r="D3" s="634"/>
      <c r="E3" s="635"/>
    </row>
    <row r="4" spans="2:12" ht="28.95" customHeight="1" thickBot="1">
      <c r="B4" s="1013" t="s">
        <v>902</v>
      </c>
      <c r="C4" s="1015" t="s">
        <v>903</v>
      </c>
      <c r="D4" s="1017" t="s">
        <v>904</v>
      </c>
      <c r="E4" s="1018"/>
    </row>
    <row r="5" spans="2:12">
      <c r="B5" s="1014"/>
      <c r="C5" s="1016"/>
      <c r="D5" s="636" t="s">
        <v>905</v>
      </c>
      <c r="E5" s="637" t="s">
        <v>906</v>
      </c>
    </row>
    <row r="6" spans="2:12" ht="15" thickBot="1">
      <c r="B6" s="638"/>
      <c r="C6" s="639"/>
      <c r="D6" s="639"/>
      <c r="E6" s="640"/>
    </row>
    <row r="7" spans="2:12">
      <c r="B7" s="641" t="s">
        <v>907</v>
      </c>
      <c r="C7" s="642">
        <v>1</v>
      </c>
      <c r="D7" s="643">
        <v>323122.32</v>
      </c>
      <c r="E7" s="643">
        <v>480000</v>
      </c>
      <c r="H7" s="62"/>
      <c r="I7" s="62"/>
      <c r="K7" s="62"/>
      <c r="L7" s="62"/>
    </row>
    <row r="8" spans="2:12" ht="12" customHeight="1">
      <c r="B8" s="644" t="s">
        <v>755</v>
      </c>
      <c r="C8" s="642">
        <v>1</v>
      </c>
      <c r="D8" s="645">
        <v>349743.6</v>
      </c>
      <c r="E8" s="645">
        <v>408000</v>
      </c>
      <c r="H8" s="62"/>
      <c r="I8" s="62"/>
      <c r="K8" s="62"/>
      <c r="L8" s="62"/>
    </row>
    <row r="9" spans="2:12">
      <c r="B9" s="644" t="s">
        <v>908</v>
      </c>
      <c r="C9" s="642">
        <v>6</v>
      </c>
      <c r="D9" s="645">
        <v>1722139.1999999997</v>
      </c>
      <c r="E9" s="645">
        <v>1871999.9999999995</v>
      </c>
      <c r="H9" s="62"/>
      <c r="I9" s="62"/>
      <c r="K9" s="62"/>
      <c r="L9" s="62"/>
    </row>
    <row r="10" spans="2:12">
      <c r="B10" s="646" t="s">
        <v>759</v>
      </c>
      <c r="C10" s="642">
        <v>1</v>
      </c>
      <c r="D10" s="645">
        <v>120000</v>
      </c>
      <c r="E10" s="645">
        <v>192000</v>
      </c>
      <c r="H10" s="62"/>
      <c r="I10" s="62"/>
      <c r="K10" s="62"/>
      <c r="L10" s="62"/>
    </row>
    <row r="11" spans="2:12">
      <c r="B11" s="644" t="s">
        <v>703</v>
      </c>
      <c r="C11" s="642">
        <v>2</v>
      </c>
      <c r="D11" s="643">
        <v>144000</v>
      </c>
      <c r="E11" s="643">
        <v>180000</v>
      </c>
      <c r="H11" s="62"/>
      <c r="I11" s="62"/>
      <c r="K11" s="62"/>
      <c r="L11" s="62"/>
    </row>
    <row r="12" spans="2:12">
      <c r="B12" s="647" t="s">
        <v>765</v>
      </c>
      <c r="C12" s="642">
        <v>1</v>
      </c>
      <c r="D12" s="643">
        <v>216000</v>
      </c>
      <c r="E12" s="643">
        <v>240000</v>
      </c>
      <c r="H12" s="62"/>
      <c r="I12" s="62"/>
      <c r="K12" s="62"/>
      <c r="L12" s="62"/>
    </row>
    <row r="13" spans="2:12">
      <c r="B13" s="648" t="s">
        <v>846</v>
      </c>
      <c r="C13" s="642">
        <v>1</v>
      </c>
      <c r="D13" s="643">
        <v>72000</v>
      </c>
      <c r="E13" s="643">
        <v>120000</v>
      </c>
      <c r="H13" s="62"/>
      <c r="I13" s="62"/>
      <c r="K13" s="62"/>
      <c r="L13" s="62"/>
    </row>
    <row r="14" spans="2:12">
      <c r="B14" s="649" t="s">
        <v>909</v>
      </c>
      <c r="C14" s="642">
        <v>22</v>
      </c>
      <c r="D14" s="643">
        <v>1579200</v>
      </c>
      <c r="E14" s="643">
        <v>2258400</v>
      </c>
      <c r="H14" s="62"/>
      <c r="I14" s="62"/>
      <c r="K14" s="62"/>
      <c r="L14" s="62"/>
    </row>
    <row r="15" spans="2:12">
      <c r="B15" s="648" t="s">
        <v>910</v>
      </c>
      <c r="C15" s="642">
        <v>3</v>
      </c>
      <c r="D15" s="643">
        <v>180000</v>
      </c>
      <c r="E15" s="643">
        <v>252000</v>
      </c>
      <c r="H15" s="62"/>
      <c r="I15" s="62"/>
      <c r="K15" s="62"/>
      <c r="L15" s="62"/>
    </row>
    <row r="16" spans="2:12">
      <c r="B16" s="650" t="s">
        <v>758</v>
      </c>
      <c r="C16" s="642">
        <v>12</v>
      </c>
      <c r="D16" s="643">
        <v>669762.24</v>
      </c>
      <c r="E16" s="643">
        <v>704270.39999999991</v>
      </c>
      <c r="H16" s="62"/>
      <c r="I16" s="62"/>
      <c r="K16" s="62"/>
      <c r="L16" s="62"/>
    </row>
    <row r="17" spans="2:12">
      <c r="B17" s="651" t="s">
        <v>911</v>
      </c>
      <c r="C17" s="642">
        <v>7</v>
      </c>
      <c r="D17" s="643">
        <v>441600</v>
      </c>
      <c r="E17" s="643">
        <v>549600</v>
      </c>
      <c r="H17" s="62"/>
      <c r="I17" s="62"/>
      <c r="K17" s="62"/>
      <c r="L17" s="62"/>
    </row>
    <row r="18" spans="2:12">
      <c r="B18" s="648" t="s">
        <v>912</v>
      </c>
      <c r="C18" s="642">
        <v>2</v>
      </c>
      <c r="D18" s="643">
        <v>120000</v>
      </c>
      <c r="E18" s="643">
        <v>144000</v>
      </c>
      <c r="H18" s="62"/>
      <c r="I18" s="62"/>
      <c r="K18" s="62"/>
      <c r="L18" s="62"/>
    </row>
    <row r="19" spans="2:12">
      <c r="B19" s="644" t="s">
        <v>749</v>
      </c>
      <c r="C19" s="642">
        <v>1</v>
      </c>
      <c r="D19" s="643">
        <v>72000</v>
      </c>
      <c r="E19" s="643">
        <v>96000</v>
      </c>
      <c r="H19" s="62"/>
      <c r="I19" s="62"/>
      <c r="K19" s="62"/>
      <c r="L19" s="62"/>
    </row>
    <row r="20" spans="2:12">
      <c r="B20" s="644" t="s">
        <v>750</v>
      </c>
      <c r="C20" s="642">
        <v>1</v>
      </c>
      <c r="D20" s="643">
        <v>60000</v>
      </c>
      <c r="E20" s="643">
        <v>60000</v>
      </c>
      <c r="H20" s="62"/>
      <c r="I20" s="62"/>
      <c r="K20" s="62"/>
      <c r="L20" s="62"/>
    </row>
    <row r="21" spans="2:12">
      <c r="B21" s="652" t="s">
        <v>913</v>
      </c>
      <c r="C21" s="642">
        <v>3</v>
      </c>
      <c r="D21" s="643">
        <v>240000</v>
      </c>
      <c r="E21" s="653">
        <v>384000</v>
      </c>
      <c r="H21" s="62"/>
      <c r="I21" s="62"/>
      <c r="K21" s="62"/>
      <c r="L21" s="62"/>
    </row>
    <row r="22" spans="2:12">
      <c r="B22" s="644" t="s">
        <v>914</v>
      </c>
      <c r="C22" s="642">
        <v>29</v>
      </c>
      <c r="D22" s="643">
        <v>1940984.88</v>
      </c>
      <c r="E22" s="653">
        <v>1910690.4000000001</v>
      </c>
      <c r="H22" s="62"/>
      <c r="I22" s="62"/>
      <c r="K22" s="62"/>
      <c r="L22" s="62"/>
    </row>
    <row r="23" spans="2:12">
      <c r="B23" s="644" t="s">
        <v>915</v>
      </c>
      <c r="C23" s="642">
        <v>2</v>
      </c>
      <c r="D23" s="643">
        <v>120000</v>
      </c>
      <c r="E23" s="653">
        <v>144000</v>
      </c>
      <c r="H23" s="62"/>
      <c r="I23" s="62"/>
      <c r="K23" s="62"/>
      <c r="L23" s="62"/>
    </row>
    <row r="24" spans="2:12">
      <c r="B24" s="644" t="s">
        <v>754</v>
      </c>
      <c r="C24" s="642">
        <v>7</v>
      </c>
      <c r="D24" s="643">
        <v>364800</v>
      </c>
      <c r="E24" s="653">
        <v>412800</v>
      </c>
      <c r="H24" s="62"/>
      <c r="I24" s="62"/>
      <c r="K24" s="62"/>
      <c r="L24" s="62"/>
    </row>
    <row r="25" spans="2:12">
      <c r="B25" s="644" t="s">
        <v>916</v>
      </c>
      <c r="C25" s="642">
        <v>3</v>
      </c>
      <c r="D25" s="643">
        <v>156000</v>
      </c>
      <c r="E25" s="653">
        <v>144000</v>
      </c>
      <c r="H25" s="62"/>
      <c r="I25" s="62"/>
      <c r="K25" s="62"/>
      <c r="L25" s="62"/>
    </row>
    <row r="26" spans="2:12">
      <c r="B26" s="646" t="s">
        <v>813</v>
      </c>
      <c r="C26" s="642">
        <v>23</v>
      </c>
      <c r="D26" s="643">
        <v>893881.20000000007</v>
      </c>
      <c r="E26" s="653">
        <v>884673.60000000009</v>
      </c>
      <c r="H26" s="62"/>
      <c r="I26" s="62"/>
      <c r="K26" s="62"/>
      <c r="L26" s="62"/>
    </row>
    <row r="27" spans="2:12">
      <c r="B27" s="652" t="s">
        <v>786</v>
      </c>
      <c r="C27" s="642">
        <v>3</v>
      </c>
      <c r="D27" s="643">
        <v>182400</v>
      </c>
      <c r="E27" s="653">
        <v>206400</v>
      </c>
      <c r="H27" s="62"/>
      <c r="I27" s="62"/>
      <c r="K27" s="62"/>
      <c r="L27" s="62"/>
    </row>
    <row r="28" spans="2:12">
      <c r="B28" s="654" t="s">
        <v>917</v>
      </c>
      <c r="C28" s="642">
        <v>6</v>
      </c>
      <c r="D28" s="643">
        <v>451635.36</v>
      </c>
      <c r="E28" s="643">
        <v>475747.19999999995</v>
      </c>
      <c r="H28" s="62"/>
      <c r="I28" s="62"/>
      <c r="K28" s="62"/>
      <c r="L28" s="62"/>
    </row>
    <row r="29" spans="2:12">
      <c r="B29" s="644" t="s">
        <v>918</v>
      </c>
      <c r="C29" s="642">
        <v>2</v>
      </c>
      <c r="D29" s="643">
        <v>120000</v>
      </c>
      <c r="E29" s="643">
        <v>120000</v>
      </c>
      <c r="H29" s="62"/>
      <c r="I29" s="62"/>
      <c r="K29" s="62"/>
      <c r="L29" s="62"/>
    </row>
    <row r="30" spans="2:12">
      <c r="B30" s="655" t="s">
        <v>919</v>
      </c>
      <c r="C30" s="642">
        <v>2</v>
      </c>
      <c r="D30" s="643">
        <v>91200</v>
      </c>
      <c r="E30" s="643">
        <v>91200</v>
      </c>
      <c r="H30" s="62"/>
      <c r="I30" s="62"/>
      <c r="K30" s="62"/>
      <c r="L30" s="62"/>
    </row>
    <row r="31" spans="2:12">
      <c r="B31" s="656" t="s">
        <v>920</v>
      </c>
      <c r="C31" s="642">
        <v>2</v>
      </c>
      <c r="D31" s="643">
        <v>60000</v>
      </c>
      <c r="E31" s="643">
        <v>60000</v>
      </c>
      <c r="H31" s="62"/>
      <c r="I31" s="62"/>
      <c r="K31" s="62"/>
      <c r="L31" s="62"/>
    </row>
    <row r="32" spans="2:12">
      <c r="B32" s="656" t="s">
        <v>760</v>
      </c>
      <c r="C32" s="138">
        <v>1</v>
      </c>
      <c r="D32" s="657">
        <v>48000</v>
      </c>
      <c r="E32" s="657">
        <v>72000</v>
      </c>
      <c r="H32" s="62"/>
      <c r="I32" s="62"/>
      <c r="K32" s="62"/>
      <c r="L32" s="62"/>
    </row>
    <row r="33" spans="2:12">
      <c r="B33" s="656" t="s">
        <v>921</v>
      </c>
      <c r="C33" s="256">
        <v>1</v>
      </c>
      <c r="D33" s="657">
        <v>60000</v>
      </c>
      <c r="E33" s="657">
        <v>60000</v>
      </c>
      <c r="H33" s="62"/>
      <c r="I33" s="62"/>
      <c r="K33" s="62"/>
      <c r="L33" s="62"/>
    </row>
    <row r="34" spans="2:12">
      <c r="B34" s="656" t="s">
        <v>922</v>
      </c>
      <c r="C34" s="256">
        <v>2</v>
      </c>
      <c r="D34" s="657">
        <v>120000</v>
      </c>
      <c r="E34" s="657">
        <v>120000</v>
      </c>
      <c r="H34" s="62"/>
      <c r="I34" s="62"/>
      <c r="K34" s="62"/>
      <c r="L34" s="62"/>
    </row>
    <row r="35" spans="2:12">
      <c r="B35" s="655" t="s">
        <v>923</v>
      </c>
      <c r="C35" s="642">
        <v>1</v>
      </c>
      <c r="D35" s="658">
        <v>62400</v>
      </c>
      <c r="E35" s="657">
        <v>62400</v>
      </c>
      <c r="H35" s="62"/>
      <c r="I35" s="62"/>
      <c r="K35" s="62"/>
      <c r="L35" s="62"/>
    </row>
    <row r="36" spans="2:12">
      <c r="B36" s="648" t="s">
        <v>924</v>
      </c>
      <c r="C36" s="642">
        <v>1</v>
      </c>
      <c r="D36" s="643">
        <v>72000</v>
      </c>
      <c r="E36" s="643">
        <v>96000</v>
      </c>
      <c r="H36" s="62"/>
      <c r="I36" s="62"/>
      <c r="K36" s="62"/>
      <c r="L36" s="62"/>
    </row>
    <row r="37" spans="2:12" ht="16.95" customHeight="1">
      <c r="B37" s="659" t="s">
        <v>832</v>
      </c>
      <c r="C37" s="642">
        <v>4</v>
      </c>
      <c r="D37" s="643">
        <v>252654</v>
      </c>
      <c r="E37" s="643">
        <v>239044.80000000002</v>
      </c>
      <c r="H37" s="62"/>
      <c r="I37" s="62"/>
      <c r="K37" s="62"/>
      <c r="L37" s="62"/>
    </row>
    <row r="38" spans="2:12">
      <c r="B38" s="651" t="s">
        <v>925</v>
      </c>
      <c r="C38" s="642">
        <v>2</v>
      </c>
      <c r="D38" s="643">
        <v>120000</v>
      </c>
      <c r="E38" s="643">
        <v>168000</v>
      </c>
      <c r="H38" s="62"/>
      <c r="I38" s="62"/>
      <c r="K38" s="62"/>
      <c r="L38" s="62"/>
    </row>
    <row r="39" spans="2:12">
      <c r="B39" s="651" t="s">
        <v>926</v>
      </c>
      <c r="C39" s="642">
        <v>3</v>
      </c>
      <c r="D39" s="643">
        <v>120000</v>
      </c>
      <c r="E39" s="643">
        <v>120000</v>
      </c>
      <c r="H39" s="62"/>
      <c r="I39" s="62"/>
      <c r="K39" s="62"/>
      <c r="L39" s="62"/>
    </row>
    <row r="40" spans="2:12">
      <c r="B40" s="651" t="s">
        <v>827</v>
      </c>
      <c r="C40" s="642">
        <v>1</v>
      </c>
      <c r="D40" s="643">
        <v>48000</v>
      </c>
      <c r="E40" s="643">
        <v>72000</v>
      </c>
      <c r="H40" s="62"/>
      <c r="I40" s="62"/>
      <c r="K40" s="62"/>
      <c r="L40" s="62"/>
    </row>
    <row r="41" spans="2:12">
      <c r="B41" s="651" t="s">
        <v>927</v>
      </c>
      <c r="C41" s="642">
        <v>1</v>
      </c>
      <c r="D41" s="643">
        <v>60000</v>
      </c>
      <c r="E41" s="643">
        <v>60000</v>
      </c>
      <c r="H41" s="62"/>
      <c r="I41" s="62"/>
      <c r="K41" s="62"/>
      <c r="L41" s="62"/>
    </row>
    <row r="42" spans="2:12">
      <c r="B42" s="644" t="s">
        <v>928</v>
      </c>
      <c r="C42" s="642">
        <v>27</v>
      </c>
      <c r="D42" s="643">
        <v>1944000</v>
      </c>
      <c r="E42" s="643">
        <v>2623200</v>
      </c>
      <c r="H42" s="62"/>
      <c r="I42" s="62"/>
      <c r="K42" s="62"/>
      <c r="L42" s="62"/>
    </row>
    <row r="43" spans="2:12">
      <c r="B43" s="651" t="s">
        <v>840</v>
      </c>
      <c r="C43" s="642">
        <v>1</v>
      </c>
      <c r="D43" s="643">
        <v>155802.72</v>
      </c>
      <c r="E43" s="643">
        <v>225600</v>
      </c>
      <c r="H43" s="62"/>
      <c r="I43" s="62"/>
      <c r="K43" s="62"/>
      <c r="L43" s="62"/>
    </row>
    <row r="44" spans="2:12">
      <c r="B44" s="651" t="s">
        <v>929</v>
      </c>
      <c r="C44" s="642">
        <v>14</v>
      </c>
      <c r="D44" s="643">
        <v>852000</v>
      </c>
      <c r="E44" s="643">
        <v>1008000</v>
      </c>
      <c r="H44" s="62"/>
      <c r="I44" s="62"/>
      <c r="K44" s="62"/>
      <c r="L44" s="62"/>
    </row>
    <row r="45" spans="2:12">
      <c r="B45" s="651" t="s">
        <v>930</v>
      </c>
      <c r="C45" s="642">
        <v>8</v>
      </c>
      <c r="D45" s="643">
        <v>434400</v>
      </c>
      <c r="E45" s="643">
        <v>458400</v>
      </c>
      <c r="H45" s="62"/>
      <c r="I45" s="62"/>
      <c r="K45" s="62"/>
      <c r="L45" s="62"/>
    </row>
    <row r="46" spans="2:12">
      <c r="B46" s="644" t="s">
        <v>790</v>
      </c>
      <c r="C46" s="642">
        <v>3</v>
      </c>
      <c r="D46" s="643">
        <v>156000</v>
      </c>
      <c r="E46" s="643">
        <v>156000</v>
      </c>
      <c r="H46" s="62"/>
      <c r="I46" s="62"/>
      <c r="K46" s="62"/>
      <c r="L46" s="62"/>
    </row>
    <row r="47" spans="2:12">
      <c r="B47" s="644" t="s">
        <v>931</v>
      </c>
      <c r="C47" s="642">
        <v>2</v>
      </c>
      <c r="D47" s="643">
        <v>72000</v>
      </c>
      <c r="E47" s="643">
        <v>72000</v>
      </c>
      <c r="H47" s="62"/>
      <c r="I47" s="62"/>
      <c r="K47" s="62"/>
      <c r="L47" s="62"/>
    </row>
    <row r="48" spans="2:12">
      <c r="B48" s="644" t="s">
        <v>932</v>
      </c>
      <c r="C48" s="642">
        <v>3</v>
      </c>
      <c r="D48" s="643">
        <v>144000</v>
      </c>
      <c r="E48" s="643">
        <v>144000</v>
      </c>
      <c r="H48" s="62"/>
      <c r="I48" s="62"/>
      <c r="K48" s="62"/>
      <c r="L48" s="62"/>
    </row>
    <row r="49" spans="2:12">
      <c r="B49" s="644" t="s">
        <v>891</v>
      </c>
      <c r="C49" s="642">
        <v>1</v>
      </c>
      <c r="D49" s="643">
        <v>55200</v>
      </c>
      <c r="E49" s="643">
        <v>55200</v>
      </c>
      <c r="H49" s="62"/>
      <c r="I49" s="62"/>
      <c r="K49" s="62"/>
      <c r="L49" s="62"/>
    </row>
    <row r="50" spans="2:12">
      <c r="B50" s="644" t="s">
        <v>809</v>
      </c>
      <c r="C50" s="642">
        <v>1</v>
      </c>
      <c r="D50" s="643">
        <v>60000</v>
      </c>
      <c r="E50" s="643">
        <v>60000</v>
      </c>
      <c r="H50" s="62"/>
      <c r="I50" s="62"/>
      <c r="K50" s="62"/>
      <c r="L50" s="62"/>
    </row>
    <row r="51" spans="2:12">
      <c r="B51" s="644" t="s">
        <v>808</v>
      </c>
      <c r="C51" s="642">
        <v>2</v>
      </c>
      <c r="D51" s="643">
        <v>132000</v>
      </c>
      <c r="E51" s="643">
        <v>132000</v>
      </c>
      <c r="H51" s="62"/>
      <c r="I51" s="62"/>
      <c r="K51" s="62"/>
      <c r="L51" s="62"/>
    </row>
    <row r="52" spans="2:12">
      <c r="B52" s="644" t="s">
        <v>806</v>
      </c>
      <c r="C52" s="642">
        <v>1</v>
      </c>
      <c r="D52" s="643">
        <v>48000</v>
      </c>
      <c r="E52" s="643">
        <v>48000</v>
      </c>
      <c r="H52" s="62"/>
      <c r="I52" s="62"/>
      <c r="K52" s="62"/>
      <c r="L52" s="62"/>
    </row>
    <row r="53" spans="2:12">
      <c r="B53" s="644" t="s">
        <v>933</v>
      </c>
      <c r="C53" s="642">
        <v>1</v>
      </c>
      <c r="D53" s="643">
        <v>36000</v>
      </c>
      <c r="E53" s="643">
        <v>36000</v>
      </c>
      <c r="H53" s="62"/>
      <c r="I53" s="62"/>
      <c r="K53" s="62"/>
      <c r="L53" s="62"/>
    </row>
    <row r="54" spans="2:12">
      <c r="B54" s="644" t="s">
        <v>934</v>
      </c>
      <c r="C54" s="642">
        <v>1</v>
      </c>
      <c r="D54" s="643">
        <v>48000</v>
      </c>
      <c r="E54" s="643">
        <v>72000</v>
      </c>
      <c r="H54" s="62"/>
      <c r="I54" s="62"/>
      <c r="K54" s="62"/>
      <c r="L54" s="62"/>
    </row>
    <row r="55" spans="2:12">
      <c r="B55" s="644" t="s">
        <v>781</v>
      </c>
      <c r="C55" s="642">
        <v>1</v>
      </c>
      <c r="D55" s="643">
        <v>72000</v>
      </c>
      <c r="E55" s="643">
        <v>96000</v>
      </c>
      <c r="H55" s="62"/>
      <c r="I55" s="62"/>
      <c r="K55" s="62"/>
      <c r="L55" s="62"/>
    </row>
    <row r="56" spans="2:12">
      <c r="B56" s="646"/>
      <c r="C56" s="660"/>
      <c r="D56" s="643"/>
      <c r="E56" s="643"/>
      <c r="I56" s="67"/>
      <c r="L56" s="67"/>
    </row>
    <row r="57" spans="2:12">
      <c r="B57" s="661" t="s">
        <v>16</v>
      </c>
      <c r="C57" s="662">
        <f>SUM(C7:C56)</f>
        <v>226</v>
      </c>
      <c r="D57" s="663">
        <f t="shared" ref="D57:E57" si="0">SUM(D7:D56)</f>
        <v>15862925.519999998</v>
      </c>
      <c r="E57" s="663">
        <f t="shared" si="0"/>
        <v>18645626.399999999</v>
      </c>
    </row>
    <row r="58" spans="2:12" ht="15" thickBot="1">
      <c r="B58" s="633"/>
      <c r="C58" s="664"/>
      <c r="D58" s="665"/>
      <c r="E58" s="665"/>
    </row>
  </sheetData>
  <mergeCells count="5">
    <mergeCell ref="B1:E1"/>
    <mergeCell ref="B2:E2"/>
    <mergeCell ref="B4:B5"/>
    <mergeCell ref="C4:C5"/>
    <mergeCell ref="D4:E4"/>
  </mergeCells>
  <pageMargins left="0.70866141732283472" right="0.70866141732283472" top="0.74803149606299213" bottom="0.74803149606299213" header="0.31496062992125984" footer="0.31496062992125984"/>
  <pageSetup paperSize="9" scale="75"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E39"/>
  <sheetViews>
    <sheetView topLeftCell="A40" workbookViewId="0">
      <selection activeCell="A42" sqref="A42:XFD48"/>
    </sheetView>
  </sheetViews>
  <sheetFormatPr baseColWidth="10" defaultRowHeight="15.6"/>
  <cols>
    <col min="1" max="1" width="11.5546875" style="677"/>
    <col min="2" max="2" width="40.6640625" style="669" customWidth="1"/>
    <col min="3" max="3" width="12.6640625" style="669" customWidth="1"/>
    <col min="4" max="4" width="17.44140625" style="669" customWidth="1"/>
    <col min="5" max="5" width="9" style="668" customWidth="1"/>
    <col min="6" max="257" width="11.5546875" style="668"/>
    <col min="258" max="258" width="48.88671875" style="668" customWidth="1"/>
    <col min="259" max="259" width="13.109375" style="668" customWidth="1"/>
    <col min="260" max="260" width="13.6640625" style="668" customWidth="1"/>
    <col min="261" max="261" width="9" style="668" customWidth="1"/>
    <col min="262" max="513" width="11.5546875" style="668"/>
    <col min="514" max="514" width="48.88671875" style="668" customWidth="1"/>
    <col min="515" max="515" width="13.109375" style="668" customWidth="1"/>
    <col min="516" max="516" width="13.6640625" style="668" customWidth="1"/>
    <col min="517" max="517" width="9" style="668" customWidth="1"/>
    <col min="518" max="769" width="11.5546875" style="668"/>
    <col min="770" max="770" width="48.88671875" style="668" customWidth="1"/>
    <col min="771" max="771" width="13.109375" style="668" customWidth="1"/>
    <col min="772" max="772" width="13.6640625" style="668" customWidth="1"/>
    <col min="773" max="773" width="9" style="668" customWidth="1"/>
    <col min="774" max="1025" width="11.5546875" style="668"/>
    <col min="1026" max="1026" width="48.88671875" style="668" customWidth="1"/>
    <col min="1027" max="1027" width="13.109375" style="668" customWidth="1"/>
    <col min="1028" max="1028" width="13.6640625" style="668" customWidth="1"/>
    <col min="1029" max="1029" width="9" style="668" customWidth="1"/>
    <col min="1030" max="1281" width="11.5546875" style="668"/>
    <col min="1282" max="1282" width="48.88671875" style="668" customWidth="1"/>
    <col min="1283" max="1283" width="13.109375" style="668" customWidth="1"/>
    <col min="1284" max="1284" width="13.6640625" style="668" customWidth="1"/>
    <col min="1285" max="1285" width="9" style="668" customWidth="1"/>
    <col min="1286" max="1537" width="11.5546875" style="668"/>
    <col min="1538" max="1538" width="48.88671875" style="668" customWidth="1"/>
    <col min="1539" max="1539" width="13.109375" style="668" customWidth="1"/>
    <col min="1540" max="1540" width="13.6640625" style="668" customWidth="1"/>
    <col min="1541" max="1541" width="9" style="668" customWidth="1"/>
    <col min="1542" max="1793" width="11.5546875" style="668"/>
    <col min="1794" max="1794" width="48.88671875" style="668" customWidth="1"/>
    <col min="1795" max="1795" width="13.109375" style="668" customWidth="1"/>
    <col min="1796" max="1796" width="13.6640625" style="668" customWidth="1"/>
    <col min="1797" max="1797" width="9" style="668" customWidth="1"/>
    <col min="1798" max="2049" width="11.5546875" style="668"/>
    <col min="2050" max="2050" width="48.88671875" style="668" customWidth="1"/>
    <col min="2051" max="2051" width="13.109375" style="668" customWidth="1"/>
    <col min="2052" max="2052" width="13.6640625" style="668" customWidth="1"/>
    <col min="2053" max="2053" width="9" style="668" customWidth="1"/>
    <col min="2054" max="2305" width="11.5546875" style="668"/>
    <col min="2306" max="2306" width="48.88671875" style="668" customWidth="1"/>
    <col min="2307" max="2307" width="13.109375" style="668" customWidth="1"/>
    <col min="2308" max="2308" width="13.6640625" style="668" customWidth="1"/>
    <col min="2309" max="2309" width="9" style="668" customWidth="1"/>
    <col min="2310" max="2561" width="11.5546875" style="668"/>
    <col min="2562" max="2562" width="48.88671875" style="668" customWidth="1"/>
    <col min="2563" max="2563" width="13.109375" style="668" customWidth="1"/>
    <col min="2564" max="2564" width="13.6640625" style="668" customWidth="1"/>
    <col min="2565" max="2565" width="9" style="668" customWidth="1"/>
    <col min="2566" max="2817" width="11.5546875" style="668"/>
    <col min="2818" max="2818" width="48.88671875" style="668" customWidth="1"/>
    <col min="2819" max="2819" width="13.109375" style="668" customWidth="1"/>
    <col min="2820" max="2820" width="13.6640625" style="668" customWidth="1"/>
    <col min="2821" max="2821" width="9" style="668" customWidth="1"/>
    <col min="2822" max="3073" width="11.5546875" style="668"/>
    <col min="3074" max="3074" width="48.88671875" style="668" customWidth="1"/>
    <col min="3075" max="3075" width="13.109375" style="668" customWidth="1"/>
    <col min="3076" max="3076" width="13.6640625" style="668" customWidth="1"/>
    <col min="3077" max="3077" width="9" style="668" customWidth="1"/>
    <col min="3078" max="3329" width="11.5546875" style="668"/>
    <col min="3330" max="3330" width="48.88671875" style="668" customWidth="1"/>
    <col min="3331" max="3331" width="13.109375" style="668" customWidth="1"/>
    <col min="3332" max="3332" width="13.6640625" style="668" customWidth="1"/>
    <col min="3333" max="3333" width="9" style="668" customWidth="1"/>
    <col min="3334" max="3585" width="11.5546875" style="668"/>
    <col min="3586" max="3586" width="48.88671875" style="668" customWidth="1"/>
    <col min="3587" max="3587" width="13.109375" style="668" customWidth="1"/>
    <col min="3588" max="3588" width="13.6640625" style="668" customWidth="1"/>
    <col min="3589" max="3589" width="9" style="668" customWidth="1"/>
    <col min="3590" max="3841" width="11.5546875" style="668"/>
    <col min="3842" max="3842" width="48.88671875" style="668" customWidth="1"/>
    <col min="3843" max="3843" width="13.109375" style="668" customWidth="1"/>
    <col min="3844" max="3844" width="13.6640625" style="668" customWidth="1"/>
    <col min="3845" max="3845" width="9" style="668" customWidth="1"/>
    <col min="3846" max="4097" width="11.5546875" style="668"/>
    <col min="4098" max="4098" width="48.88671875" style="668" customWidth="1"/>
    <col min="4099" max="4099" width="13.109375" style="668" customWidth="1"/>
    <col min="4100" max="4100" width="13.6640625" style="668" customWidth="1"/>
    <col min="4101" max="4101" width="9" style="668" customWidth="1"/>
    <col min="4102" max="4353" width="11.5546875" style="668"/>
    <col min="4354" max="4354" width="48.88671875" style="668" customWidth="1"/>
    <col min="4355" max="4355" width="13.109375" style="668" customWidth="1"/>
    <col min="4356" max="4356" width="13.6640625" style="668" customWidth="1"/>
    <col min="4357" max="4357" width="9" style="668" customWidth="1"/>
    <col min="4358" max="4609" width="11.5546875" style="668"/>
    <col min="4610" max="4610" width="48.88671875" style="668" customWidth="1"/>
    <col min="4611" max="4611" width="13.109375" style="668" customWidth="1"/>
    <col min="4612" max="4612" width="13.6640625" style="668" customWidth="1"/>
    <col min="4613" max="4613" width="9" style="668" customWidth="1"/>
    <col min="4614" max="4865" width="11.5546875" style="668"/>
    <col min="4866" max="4866" width="48.88671875" style="668" customWidth="1"/>
    <col min="4867" max="4867" width="13.109375" style="668" customWidth="1"/>
    <col min="4868" max="4868" width="13.6640625" style="668" customWidth="1"/>
    <col min="4869" max="4869" width="9" style="668" customWidth="1"/>
    <col min="4870" max="5121" width="11.5546875" style="668"/>
    <col min="5122" max="5122" width="48.88671875" style="668" customWidth="1"/>
    <col min="5123" max="5123" width="13.109375" style="668" customWidth="1"/>
    <col min="5124" max="5124" width="13.6640625" style="668" customWidth="1"/>
    <col min="5125" max="5125" width="9" style="668" customWidth="1"/>
    <col min="5126" max="5377" width="11.5546875" style="668"/>
    <col min="5378" max="5378" width="48.88671875" style="668" customWidth="1"/>
    <col min="5379" max="5379" width="13.109375" style="668" customWidth="1"/>
    <col min="5380" max="5380" width="13.6640625" style="668" customWidth="1"/>
    <col min="5381" max="5381" width="9" style="668" customWidth="1"/>
    <col min="5382" max="5633" width="11.5546875" style="668"/>
    <col min="5634" max="5634" width="48.88671875" style="668" customWidth="1"/>
    <col min="5635" max="5635" width="13.109375" style="668" customWidth="1"/>
    <col min="5636" max="5636" width="13.6640625" style="668" customWidth="1"/>
    <col min="5637" max="5637" width="9" style="668" customWidth="1"/>
    <col min="5638" max="5889" width="11.5546875" style="668"/>
    <col min="5890" max="5890" width="48.88671875" style="668" customWidth="1"/>
    <col min="5891" max="5891" width="13.109375" style="668" customWidth="1"/>
    <col min="5892" max="5892" width="13.6640625" style="668" customWidth="1"/>
    <col min="5893" max="5893" width="9" style="668" customWidth="1"/>
    <col min="5894" max="6145" width="11.5546875" style="668"/>
    <col min="6146" max="6146" width="48.88671875" style="668" customWidth="1"/>
    <col min="6147" max="6147" width="13.109375" style="668" customWidth="1"/>
    <col min="6148" max="6148" width="13.6640625" style="668" customWidth="1"/>
    <col min="6149" max="6149" width="9" style="668" customWidth="1"/>
    <col min="6150" max="6401" width="11.5546875" style="668"/>
    <col min="6402" max="6402" width="48.88671875" style="668" customWidth="1"/>
    <col min="6403" max="6403" width="13.109375" style="668" customWidth="1"/>
    <col min="6404" max="6404" width="13.6640625" style="668" customWidth="1"/>
    <col min="6405" max="6405" width="9" style="668" customWidth="1"/>
    <col min="6406" max="6657" width="11.5546875" style="668"/>
    <col min="6658" max="6658" width="48.88671875" style="668" customWidth="1"/>
    <col min="6659" max="6659" width="13.109375" style="668" customWidth="1"/>
    <col min="6660" max="6660" width="13.6640625" style="668" customWidth="1"/>
    <col min="6661" max="6661" width="9" style="668" customWidth="1"/>
    <col min="6662" max="6913" width="11.5546875" style="668"/>
    <col min="6914" max="6914" width="48.88671875" style="668" customWidth="1"/>
    <col min="6915" max="6915" width="13.109375" style="668" customWidth="1"/>
    <col min="6916" max="6916" width="13.6640625" style="668" customWidth="1"/>
    <col min="6917" max="6917" width="9" style="668" customWidth="1"/>
    <col min="6918" max="7169" width="11.5546875" style="668"/>
    <col min="7170" max="7170" width="48.88671875" style="668" customWidth="1"/>
    <col min="7171" max="7171" width="13.109375" style="668" customWidth="1"/>
    <col min="7172" max="7172" width="13.6640625" style="668" customWidth="1"/>
    <col min="7173" max="7173" width="9" style="668" customWidth="1"/>
    <col min="7174" max="7425" width="11.5546875" style="668"/>
    <col min="7426" max="7426" width="48.88671875" style="668" customWidth="1"/>
    <col min="7427" max="7427" width="13.109375" style="668" customWidth="1"/>
    <col min="7428" max="7428" width="13.6640625" style="668" customWidth="1"/>
    <col min="7429" max="7429" width="9" style="668" customWidth="1"/>
    <col min="7430" max="7681" width="11.5546875" style="668"/>
    <col min="7682" max="7682" width="48.88671875" style="668" customWidth="1"/>
    <col min="7683" max="7683" width="13.109375" style="668" customWidth="1"/>
    <col min="7684" max="7684" width="13.6640625" style="668" customWidth="1"/>
    <col min="7685" max="7685" width="9" style="668" customWidth="1"/>
    <col min="7686" max="7937" width="11.5546875" style="668"/>
    <col min="7938" max="7938" width="48.88671875" style="668" customWidth="1"/>
    <col min="7939" max="7939" width="13.109375" style="668" customWidth="1"/>
    <col min="7940" max="7940" width="13.6640625" style="668" customWidth="1"/>
    <col min="7941" max="7941" width="9" style="668" customWidth="1"/>
    <col min="7942" max="8193" width="11.5546875" style="668"/>
    <col min="8194" max="8194" width="48.88671875" style="668" customWidth="1"/>
    <col min="8195" max="8195" width="13.109375" style="668" customWidth="1"/>
    <col min="8196" max="8196" width="13.6640625" style="668" customWidth="1"/>
    <col min="8197" max="8197" width="9" style="668" customWidth="1"/>
    <col min="8198" max="8449" width="11.5546875" style="668"/>
    <col min="8450" max="8450" width="48.88671875" style="668" customWidth="1"/>
    <col min="8451" max="8451" width="13.109375" style="668" customWidth="1"/>
    <col min="8452" max="8452" width="13.6640625" style="668" customWidth="1"/>
    <col min="8453" max="8453" width="9" style="668" customWidth="1"/>
    <col min="8454" max="8705" width="11.5546875" style="668"/>
    <col min="8706" max="8706" width="48.88671875" style="668" customWidth="1"/>
    <col min="8707" max="8707" width="13.109375" style="668" customWidth="1"/>
    <col min="8708" max="8708" width="13.6640625" style="668" customWidth="1"/>
    <col min="8709" max="8709" width="9" style="668" customWidth="1"/>
    <col min="8710" max="8961" width="11.5546875" style="668"/>
    <col min="8962" max="8962" width="48.88671875" style="668" customWidth="1"/>
    <col min="8963" max="8963" width="13.109375" style="668" customWidth="1"/>
    <col min="8964" max="8964" width="13.6640625" style="668" customWidth="1"/>
    <col min="8965" max="8965" width="9" style="668" customWidth="1"/>
    <col min="8966" max="9217" width="11.5546875" style="668"/>
    <col min="9218" max="9218" width="48.88671875" style="668" customWidth="1"/>
    <col min="9219" max="9219" width="13.109375" style="668" customWidth="1"/>
    <col min="9220" max="9220" width="13.6640625" style="668" customWidth="1"/>
    <col min="9221" max="9221" width="9" style="668" customWidth="1"/>
    <col min="9222" max="9473" width="11.5546875" style="668"/>
    <col min="9474" max="9474" width="48.88671875" style="668" customWidth="1"/>
    <col min="9475" max="9475" width="13.109375" style="668" customWidth="1"/>
    <col min="9476" max="9476" width="13.6640625" style="668" customWidth="1"/>
    <col min="9477" max="9477" width="9" style="668" customWidth="1"/>
    <col min="9478" max="9729" width="11.5546875" style="668"/>
    <col min="9730" max="9730" width="48.88671875" style="668" customWidth="1"/>
    <col min="9731" max="9731" width="13.109375" style="668" customWidth="1"/>
    <col min="9732" max="9732" width="13.6640625" style="668" customWidth="1"/>
    <col min="9733" max="9733" width="9" style="668" customWidth="1"/>
    <col min="9734" max="9985" width="11.5546875" style="668"/>
    <col min="9986" max="9986" width="48.88671875" style="668" customWidth="1"/>
    <col min="9987" max="9987" width="13.109375" style="668" customWidth="1"/>
    <col min="9988" max="9988" width="13.6640625" style="668" customWidth="1"/>
    <col min="9989" max="9989" width="9" style="668" customWidth="1"/>
    <col min="9990" max="10241" width="11.5546875" style="668"/>
    <col min="10242" max="10242" width="48.88671875" style="668" customWidth="1"/>
    <col min="10243" max="10243" width="13.109375" style="668" customWidth="1"/>
    <col min="10244" max="10244" width="13.6640625" style="668" customWidth="1"/>
    <col min="10245" max="10245" width="9" style="668" customWidth="1"/>
    <col min="10246" max="10497" width="11.5546875" style="668"/>
    <col min="10498" max="10498" width="48.88671875" style="668" customWidth="1"/>
    <col min="10499" max="10499" width="13.109375" style="668" customWidth="1"/>
    <col min="10500" max="10500" width="13.6640625" style="668" customWidth="1"/>
    <col min="10501" max="10501" width="9" style="668" customWidth="1"/>
    <col min="10502" max="10753" width="11.5546875" style="668"/>
    <col min="10754" max="10754" width="48.88671875" style="668" customWidth="1"/>
    <col min="10755" max="10755" width="13.109375" style="668" customWidth="1"/>
    <col min="10756" max="10756" width="13.6640625" style="668" customWidth="1"/>
    <col min="10757" max="10757" width="9" style="668" customWidth="1"/>
    <col min="10758" max="11009" width="11.5546875" style="668"/>
    <col min="11010" max="11010" width="48.88671875" style="668" customWidth="1"/>
    <col min="11011" max="11011" width="13.109375" style="668" customWidth="1"/>
    <col min="11012" max="11012" width="13.6640625" style="668" customWidth="1"/>
    <col min="11013" max="11013" width="9" style="668" customWidth="1"/>
    <col min="11014" max="11265" width="11.5546875" style="668"/>
    <col min="11266" max="11266" width="48.88671875" style="668" customWidth="1"/>
    <col min="11267" max="11267" width="13.109375" style="668" customWidth="1"/>
    <col min="11268" max="11268" width="13.6640625" style="668" customWidth="1"/>
    <col min="11269" max="11269" width="9" style="668" customWidth="1"/>
    <col min="11270" max="11521" width="11.5546875" style="668"/>
    <col min="11522" max="11522" width="48.88671875" style="668" customWidth="1"/>
    <col min="11523" max="11523" width="13.109375" style="668" customWidth="1"/>
    <col min="11524" max="11524" width="13.6640625" style="668" customWidth="1"/>
    <col min="11525" max="11525" width="9" style="668" customWidth="1"/>
    <col min="11526" max="11777" width="11.5546875" style="668"/>
    <col min="11778" max="11778" width="48.88671875" style="668" customWidth="1"/>
    <col min="11779" max="11779" width="13.109375" style="668" customWidth="1"/>
    <col min="11780" max="11780" width="13.6640625" style="668" customWidth="1"/>
    <col min="11781" max="11781" width="9" style="668" customWidth="1"/>
    <col min="11782" max="12033" width="11.5546875" style="668"/>
    <col min="12034" max="12034" width="48.88671875" style="668" customWidth="1"/>
    <col min="12035" max="12035" width="13.109375" style="668" customWidth="1"/>
    <col min="12036" max="12036" width="13.6640625" style="668" customWidth="1"/>
    <col min="12037" max="12037" width="9" style="668" customWidth="1"/>
    <col min="12038" max="12289" width="11.5546875" style="668"/>
    <col min="12290" max="12290" width="48.88671875" style="668" customWidth="1"/>
    <col min="12291" max="12291" width="13.109375" style="668" customWidth="1"/>
    <col min="12292" max="12292" width="13.6640625" style="668" customWidth="1"/>
    <col min="12293" max="12293" width="9" style="668" customWidth="1"/>
    <col min="12294" max="12545" width="11.5546875" style="668"/>
    <col min="12546" max="12546" width="48.88671875" style="668" customWidth="1"/>
    <col min="12547" max="12547" width="13.109375" style="668" customWidth="1"/>
    <col min="12548" max="12548" width="13.6640625" style="668" customWidth="1"/>
    <col min="12549" max="12549" width="9" style="668" customWidth="1"/>
    <col min="12550" max="12801" width="11.5546875" style="668"/>
    <col min="12802" max="12802" width="48.88671875" style="668" customWidth="1"/>
    <col min="12803" max="12803" width="13.109375" style="668" customWidth="1"/>
    <col min="12804" max="12804" width="13.6640625" style="668" customWidth="1"/>
    <col min="12805" max="12805" width="9" style="668" customWidth="1"/>
    <col min="12806" max="13057" width="11.5546875" style="668"/>
    <col min="13058" max="13058" width="48.88671875" style="668" customWidth="1"/>
    <col min="13059" max="13059" width="13.109375" style="668" customWidth="1"/>
    <col min="13060" max="13060" width="13.6640625" style="668" customWidth="1"/>
    <col min="13061" max="13061" width="9" style="668" customWidth="1"/>
    <col min="13062" max="13313" width="11.5546875" style="668"/>
    <col min="13314" max="13314" width="48.88671875" style="668" customWidth="1"/>
    <col min="13315" max="13315" width="13.109375" style="668" customWidth="1"/>
    <col min="13316" max="13316" width="13.6640625" style="668" customWidth="1"/>
    <col min="13317" max="13317" width="9" style="668" customWidth="1"/>
    <col min="13318" max="13569" width="11.5546875" style="668"/>
    <col min="13570" max="13570" width="48.88671875" style="668" customWidth="1"/>
    <col min="13571" max="13571" width="13.109375" style="668" customWidth="1"/>
    <col min="13572" max="13572" width="13.6640625" style="668" customWidth="1"/>
    <col min="13573" max="13573" width="9" style="668" customWidth="1"/>
    <col min="13574" max="13825" width="11.5546875" style="668"/>
    <col min="13826" max="13826" width="48.88671875" style="668" customWidth="1"/>
    <col min="13827" max="13827" width="13.109375" style="668" customWidth="1"/>
    <col min="13828" max="13828" width="13.6640625" style="668" customWidth="1"/>
    <col min="13829" max="13829" width="9" style="668" customWidth="1"/>
    <col min="13830" max="14081" width="11.5546875" style="668"/>
    <col min="14082" max="14082" width="48.88671875" style="668" customWidth="1"/>
    <col min="14083" max="14083" width="13.109375" style="668" customWidth="1"/>
    <col min="14084" max="14084" width="13.6640625" style="668" customWidth="1"/>
    <col min="14085" max="14085" width="9" style="668" customWidth="1"/>
    <col min="14086" max="14337" width="11.5546875" style="668"/>
    <col min="14338" max="14338" width="48.88671875" style="668" customWidth="1"/>
    <col min="14339" max="14339" width="13.109375" style="668" customWidth="1"/>
    <col min="14340" max="14340" width="13.6640625" style="668" customWidth="1"/>
    <col min="14341" max="14341" width="9" style="668" customWidth="1"/>
    <col min="14342" max="14593" width="11.5546875" style="668"/>
    <col min="14594" max="14594" width="48.88671875" style="668" customWidth="1"/>
    <col min="14595" max="14595" width="13.109375" style="668" customWidth="1"/>
    <col min="14596" max="14596" width="13.6640625" style="668" customWidth="1"/>
    <col min="14597" max="14597" width="9" style="668" customWidth="1"/>
    <col min="14598" max="14849" width="11.5546875" style="668"/>
    <col min="14850" max="14850" width="48.88671875" style="668" customWidth="1"/>
    <col min="14851" max="14851" width="13.109375" style="668" customWidth="1"/>
    <col min="14852" max="14852" width="13.6640625" style="668" customWidth="1"/>
    <col min="14853" max="14853" width="9" style="668" customWidth="1"/>
    <col min="14854" max="15105" width="11.5546875" style="668"/>
    <col min="15106" max="15106" width="48.88671875" style="668" customWidth="1"/>
    <col min="15107" max="15107" width="13.109375" style="668" customWidth="1"/>
    <col min="15108" max="15108" width="13.6640625" style="668" customWidth="1"/>
    <col min="15109" max="15109" width="9" style="668" customWidth="1"/>
    <col min="15110" max="15361" width="11.5546875" style="668"/>
    <col min="15362" max="15362" width="48.88671875" style="668" customWidth="1"/>
    <col min="15363" max="15363" width="13.109375" style="668" customWidth="1"/>
    <col min="15364" max="15364" width="13.6640625" style="668" customWidth="1"/>
    <col min="15365" max="15365" width="9" style="668" customWidth="1"/>
    <col min="15366" max="15617" width="11.5546875" style="668"/>
    <col min="15618" max="15618" width="48.88671875" style="668" customWidth="1"/>
    <col min="15619" max="15619" width="13.109375" style="668" customWidth="1"/>
    <col min="15620" max="15620" width="13.6640625" style="668" customWidth="1"/>
    <col min="15621" max="15621" width="9" style="668" customWidth="1"/>
    <col min="15622" max="15873" width="11.5546875" style="668"/>
    <col min="15874" max="15874" width="48.88671875" style="668" customWidth="1"/>
    <col min="15875" max="15875" width="13.109375" style="668" customWidth="1"/>
    <col min="15876" max="15876" width="13.6640625" style="668" customWidth="1"/>
    <col min="15877" max="15877" width="9" style="668" customWidth="1"/>
    <col min="15878" max="16129" width="11.5546875" style="668"/>
    <col min="16130" max="16130" width="48.88671875" style="668" customWidth="1"/>
    <col min="16131" max="16131" width="13.109375" style="668" customWidth="1"/>
    <col min="16132" max="16132" width="13.6640625" style="668" customWidth="1"/>
    <col min="16133" max="16133" width="9" style="668" customWidth="1"/>
    <col min="16134" max="16384" width="11.5546875" style="668"/>
  </cols>
  <sheetData>
    <row r="1" spans="1:5" ht="18">
      <c r="A1" s="1019" t="s">
        <v>937</v>
      </c>
      <c r="B1" s="1019"/>
      <c r="C1" s="1019"/>
      <c r="D1" s="1019"/>
      <c r="E1" s="1019"/>
    </row>
    <row r="2" spans="1:5" ht="18">
      <c r="A2" s="1019" t="s">
        <v>938</v>
      </c>
      <c r="B2" s="1019"/>
      <c r="C2" s="1019"/>
      <c r="D2" s="1019"/>
      <c r="E2" s="1019"/>
    </row>
    <row r="3" spans="1:5">
      <c r="A3" s="669"/>
      <c r="E3" s="669"/>
    </row>
    <row r="4" spans="1:5">
      <c r="A4" s="1020" t="s">
        <v>940</v>
      </c>
      <c r="B4" s="1020"/>
      <c r="C4" s="1020"/>
      <c r="D4" s="1020"/>
      <c r="E4" s="1020"/>
    </row>
    <row r="6" spans="1:5">
      <c r="A6" s="670" t="s">
        <v>935</v>
      </c>
      <c r="B6" s="670" t="s">
        <v>936</v>
      </c>
      <c r="C6" s="670" t="s">
        <v>740</v>
      </c>
      <c r="D6" s="670" t="s">
        <v>939</v>
      </c>
      <c r="E6" s="670" t="s">
        <v>16</v>
      </c>
    </row>
    <row r="7" spans="1:5">
      <c r="A7" s="671">
        <v>1010</v>
      </c>
      <c r="B7" s="672" t="s">
        <v>731</v>
      </c>
      <c r="C7" s="670">
        <v>9</v>
      </c>
      <c r="D7" s="670"/>
      <c r="E7" s="673">
        <f t="shared" ref="E7:E39" si="0">SUM(C7:D7)</f>
        <v>9</v>
      </c>
    </row>
    <row r="8" spans="1:5">
      <c r="A8" s="674">
        <v>1020</v>
      </c>
      <c r="B8" s="675" t="s">
        <v>2</v>
      </c>
      <c r="C8" s="670">
        <v>3</v>
      </c>
      <c r="D8" s="670"/>
      <c r="E8" s="673">
        <f t="shared" si="0"/>
        <v>3</v>
      </c>
    </row>
    <row r="9" spans="1:5">
      <c r="A9" s="671">
        <v>1030</v>
      </c>
      <c r="B9" s="675" t="s">
        <v>756</v>
      </c>
      <c r="C9" s="670">
        <v>9</v>
      </c>
      <c r="D9" s="670"/>
      <c r="E9" s="673">
        <f t="shared" si="0"/>
        <v>9</v>
      </c>
    </row>
    <row r="10" spans="1:5">
      <c r="A10" s="674">
        <v>1040</v>
      </c>
      <c r="B10" s="675" t="s">
        <v>759</v>
      </c>
      <c r="C10" s="670">
        <v>3</v>
      </c>
      <c r="D10" s="670">
        <v>2</v>
      </c>
      <c r="E10" s="673">
        <f t="shared" si="0"/>
        <v>5</v>
      </c>
    </row>
    <row r="11" spans="1:5">
      <c r="A11" s="671">
        <v>1050</v>
      </c>
      <c r="B11" s="675" t="s">
        <v>703</v>
      </c>
      <c r="C11" s="670">
        <v>3</v>
      </c>
      <c r="D11" s="670"/>
      <c r="E11" s="673">
        <f t="shared" si="0"/>
        <v>3</v>
      </c>
    </row>
    <row r="12" spans="1:5">
      <c r="A12" s="674">
        <v>1060</v>
      </c>
      <c r="B12" s="675" t="s">
        <v>704</v>
      </c>
      <c r="C12" s="670">
        <v>8</v>
      </c>
      <c r="D12" s="670"/>
      <c r="E12" s="673">
        <f t="shared" si="0"/>
        <v>8</v>
      </c>
    </row>
    <row r="13" spans="1:5">
      <c r="A13" s="671">
        <v>1070</v>
      </c>
      <c r="B13" s="675" t="s">
        <v>705</v>
      </c>
      <c r="C13" s="670">
        <v>1</v>
      </c>
      <c r="D13" s="670"/>
      <c r="E13" s="673">
        <f t="shared" si="0"/>
        <v>1</v>
      </c>
    </row>
    <row r="14" spans="1:5">
      <c r="A14" s="674">
        <v>1080</v>
      </c>
      <c r="B14" s="675" t="s">
        <v>772</v>
      </c>
      <c r="C14" s="670">
        <v>6</v>
      </c>
      <c r="D14" s="670"/>
      <c r="E14" s="673">
        <f t="shared" si="0"/>
        <v>6</v>
      </c>
    </row>
    <row r="15" spans="1:5">
      <c r="A15" s="671">
        <v>1090</v>
      </c>
      <c r="B15" s="675" t="s">
        <v>707</v>
      </c>
      <c r="C15" s="670">
        <v>1</v>
      </c>
      <c r="D15" s="670"/>
      <c r="E15" s="673">
        <f t="shared" si="0"/>
        <v>1</v>
      </c>
    </row>
    <row r="16" spans="1:5">
      <c r="A16" s="674">
        <v>1100</v>
      </c>
      <c r="B16" s="675" t="s">
        <v>708</v>
      </c>
      <c r="C16" s="670">
        <v>1</v>
      </c>
      <c r="D16" s="670"/>
      <c r="E16" s="673">
        <f t="shared" si="0"/>
        <v>1</v>
      </c>
    </row>
    <row r="17" spans="1:5">
      <c r="A17" s="671">
        <v>1110</v>
      </c>
      <c r="B17" s="675" t="s">
        <v>709</v>
      </c>
      <c r="C17" s="670">
        <v>6</v>
      </c>
      <c r="D17" s="670"/>
      <c r="E17" s="673">
        <f t="shared" si="0"/>
        <v>6</v>
      </c>
    </row>
    <row r="18" spans="1:5">
      <c r="A18" s="674">
        <v>1120</v>
      </c>
      <c r="B18" s="675" t="s">
        <v>710</v>
      </c>
      <c r="C18" s="670">
        <v>16</v>
      </c>
      <c r="D18" s="670">
        <v>2</v>
      </c>
      <c r="E18" s="673">
        <f t="shared" si="0"/>
        <v>18</v>
      </c>
    </row>
    <row r="19" spans="1:5">
      <c r="A19" s="671">
        <v>1130</v>
      </c>
      <c r="B19" s="675" t="s">
        <v>711</v>
      </c>
      <c r="C19" s="670">
        <v>35</v>
      </c>
      <c r="D19" s="670"/>
      <c r="E19" s="673">
        <f t="shared" si="0"/>
        <v>35</v>
      </c>
    </row>
    <row r="20" spans="1:5">
      <c r="A20" s="674">
        <v>1140</v>
      </c>
      <c r="B20" s="675" t="s">
        <v>5</v>
      </c>
      <c r="C20" s="670">
        <v>15</v>
      </c>
      <c r="D20" s="670"/>
      <c r="E20" s="673">
        <f t="shared" si="0"/>
        <v>15</v>
      </c>
    </row>
    <row r="21" spans="1:5">
      <c r="A21" s="671">
        <v>1150</v>
      </c>
      <c r="B21" s="675" t="s">
        <v>712</v>
      </c>
      <c r="C21" s="670">
        <v>39</v>
      </c>
      <c r="D21" s="670">
        <v>2</v>
      </c>
      <c r="E21" s="673">
        <f t="shared" si="0"/>
        <v>41</v>
      </c>
    </row>
    <row r="22" spans="1:5">
      <c r="A22" s="674">
        <v>1160</v>
      </c>
      <c r="B22" s="675" t="s">
        <v>713</v>
      </c>
      <c r="C22" s="670">
        <v>2</v>
      </c>
      <c r="D22" s="670"/>
      <c r="E22" s="673">
        <f t="shared" si="0"/>
        <v>2</v>
      </c>
    </row>
    <row r="23" spans="1:5">
      <c r="A23" s="671">
        <v>1170</v>
      </c>
      <c r="B23" s="675" t="s">
        <v>714</v>
      </c>
      <c r="C23" s="670">
        <v>4</v>
      </c>
      <c r="D23" s="670"/>
      <c r="E23" s="673">
        <f t="shared" si="0"/>
        <v>4</v>
      </c>
    </row>
    <row r="24" spans="1:5">
      <c r="A24" s="674">
        <v>1180</v>
      </c>
      <c r="B24" s="675" t="s">
        <v>715</v>
      </c>
      <c r="C24" s="670">
        <v>4</v>
      </c>
      <c r="D24" s="670"/>
      <c r="E24" s="673">
        <f t="shared" si="0"/>
        <v>4</v>
      </c>
    </row>
    <row r="25" spans="1:5">
      <c r="A25" s="671">
        <v>1190</v>
      </c>
      <c r="B25" s="675" t="s">
        <v>716</v>
      </c>
      <c r="C25" s="670">
        <v>2</v>
      </c>
      <c r="D25" s="670"/>
      <c r="E25" s="673">
        <f t="shared" si="0"/>
        <v>2</v>
      </c>
    </row>
    <row r="26" spans="1:5">
      <c r="A26" s="674">
        <v>1200</v>
      </c>
      <c r="B26" s="675" t="s">
        <v>717</v>
      </c>
      <c r="C26" s="670">
        <v>1</v>
      </c>
      <c r="D26" s="670"/>
      <c r="E26" s="673">
        <f t="shared" si="0"/>
        <v>1</v>
      </c>
    </row>
    <row r="27" spans="1:5">
      <c r="A27" s="671">
        <v>1210</v>
      </c>
      <c r="B27" s="675" t="s">
        <v>6</v>
      </c>
      <c r="C27" s="670">
        <v>8</v>
      </c>
      <c r="D27" s="670"/>
      <c r="E27" s="673">
        <f t="shared" si="0"/>
        <v>8</v>
      </c>
    </row>
    <row r="28" spans="1:5">
      <c r="A28" s="674">
        <v>1220</v>
      </c>
      <c r="B28" s="675" t="s">
        <v>718</v>
      </c>
      <c r="C28" s="670">
        <v>2</v>
      </c>
      <c r="D28" s="670"/>
      <c r="E28" s="673">
        <f t="shared" si="0"/>
        <v>2</v>
      </c>
    </row>
    <row r="29" spans="1:5">
      <c r="A29" s="671">
        <v>1230</v>
      </c>
      <c r="B29" s="672" t="s">
        <v>719</v>
      </c>
      <c r="C29" s="670">
        <v>6</v>
      </c>
      <c r="D29" s="670">
        <v>3</v>
      </c>
      <c r="E29" s="673">
        <f t="shared" si="0"/>
        <v>9</v>
      </c>
    </row>
    <row r="30" spans="1:5">
      <c r="A30" s="674">
        <v>1240</v>
      </c>
      <c r="B30" s="672" t="s">
        <v>850</v>
      </c>
      <c r="C30" s="670">
        <v>1</v>
      </c>
      <c r="D30" s="670"/>
      <c r="E30" s="673">
        <f t="shared" si="0"/>
        <v>1</v>
      </c>
    </row>
    <row r="31" spans="1:5">
      <c r="A31" s="671">
        <v>1250</v>
      </c>
      <c r="B31" s="672" t="s">
        <v>721</v>
      </c>
      <c r="C31" s="670">
        <v>2</v>
      </c>
      <c r="D31" s="670"/>
      <c r="E31" s="673">
        <f t="shared" si="0"/>
        <v>2</v>
      </c>
    </row>
    <row r="32" spans="1:5">
      <c r="A32" s="674">
        <v>1260</v>
      </c>
      <c r="B32" s="672" t="s">
        <v>722</v>
      </c>
      <c r="C32" s="670">
        <v>2</v>
      </c>
      <c r="D32" s="670"/>
      <c r="E32" s="673">
        <f t="shared" si="0"/>
        <v>2</v>
      </c>
    </row>
    <row r="33" spans="1:5">
      <c r="A33" s="671">
        <v>1270</v>
      </c>
      <c r="B33" s="672" t="s">
        <v>723</v>
      </c>
      <c r="C33" s="670">
        <v>2</v>
      </c>
      <c r="D33" s="670"/>
      <c r="E33" s="673">
        <f t="shared" si="0"/>
        <v>2</v>
      </c>
    </row>
    <row r="34" spans="1:5">
      <c r="A34" s="674">
        <v>1280</v>
      </c>
      <c r="B34" s="678" t="s">
        <v>724</v>
      </c>
      <c r="C34" s="670">
        <v>1</v>
      </c>
      <c r="D34" s="670"/>
      <c r="E34" s="673">
        <f t="shared" si="0"/>
        <v>1</v>
      </c>
    </row>
    <row r="35" spans="1:5">
      <c r="A35" s="671">
        <v>1290</v>
      </c>
      <c r="B35" s="678" t="s">
        <v>725</v>
      </c>
      <c r="C35" s="670"/>
      <c r="D35" s="670"/>
      <c r="E35" s="673">
        <f t="shared" si="0"/>
        <v>0</v>
      </c>
    </row>
    <row r="36" spans="1:5">
      <c r="A36" s="674">
        <v>1300</v>
      </c>
      <c r="B36" s="678" t="s">
        <v>726</v>
      </c>
      <c r="C36" s="670">
        <v>7</v>
      </c>
      <c r="D36" s="670"/>
      <c r="E36" s="673">
        <f t="shared" si="0"/>
        <v>7</v>
      </c>
    </row>
    <row r="37" spans="1:5">
      <c r="A37" s="671">
        <v>1310</v>
      </c>
      <c r="B37" s="678" t="s">
        <v>727</v>
      </c>
      <c r="C37" s="670">
        <v>7</v>
      </c>
      <c r="D37" s="670">
        <v>9</v>
      </c>
      <c r="E37" s="673">
        <f t="shared" si="0"/>
        <v>16</v>
      </c>
    </row>
    <row r="38" spans="1:5">
      <c r="A38" s="674">
        <v>1320</v>
      </c>
      <c r="B38" s="678" t="s">
        <v>898</v>
      </c>
      <c r="C38" s="670">
        <v>2</v>
      </c>
      <c r="D38" s="670"/>
      <c r="E38" s="673">
        <f t="shared" si="0"/>
        <v>2</v>
      </c>
    </row>
    <row r="39" spans="1:5">
      <c r="A39" s="1021" t="s">
        <v>16</v>
      </c>
      <c r="B39" s="1022"/>
      <c r="C39" s="676">
        <f>SUM(C7:C38)</f>
        <v>208</v>
      </c>
      <c r="D39" s="676">
        <f>SUM(D7:D38)</f>
        <v>18</v>
      </c>
      <c r="E39" s="676">
        <f t="shared" si="0"/>
        <v>226</v>
      </c>
    </row>
  </sheetData>
  <mergeCells count="4">
    <mergeCell ref="A1:E1"/>
    <mergeCell ref="A2:E2"/>
    <mergeCell ref="A4:E4"/>
    <mergeCell ref="A39:B39"/>
  </mergeCells>
  <pageMargins left="0.70866141732283472" right="0.70866141732283472" top="0.74803149606299213" bottom="0.74803149606299213" header="0.31496062992125984" footer="0.31496062992125984"/>
  <pageSetup paperSize="9" scale="90" orientation="portrait"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4"/>
  <sheetViews>
    <sheetView view="pageBreakPreview" zoomScale="60" zoomScaleNormal="89" workbookViewId="0">
      <selection activeCell="A1228" sqref="A1228:XFD1236"/>
    </sheetView>
  </sheetViews>
  <sheetFormatPr baseColWidth="10" defaultRowHeight="14.4"/>
  <cols>
    <col min="1" max="1" width="19.6640625" customWidth="1"/>
    <col min="2" max="2" width="28" customWidth="1"/>
    <col min="3" max="3" width="28.5546875" customWidth="1"/>
    <col min="4" max="4" width="29.44140625" customWidth="1"/>
    <col min="5" max="5" width="19.109375" customWidth="1"/>
    <col min="6" max="6" width="20" customWidth="1"/>
    <col min="7" max="7" width="14.33203125" customWidth="1"/>
    <col min="8" max="8" width="17.44140625" customWidth="1"/>
    <col min="9" max="9" width="17.88671875" customWidth="1"/>
  </cols>
  <sheetData>
    <row r="1" spans="1:9" ht="21">
      <c r="A1" s="1023" t="s">
        <v>974</v>
      </c>
      <c r="B1" s="1023"/>
      <c r="C1" s="1023"/>
      <c r="D1" s="1023"/>
      <c r="E1" s="1023"/>
      <c r="F1" s="1023"/>
      <c r="G1" s="1023"/>
      <c r="H1" s="1023"/>
      <c r="I1" s="1023"/>
    </row>
    <row r="2" spans="1:9" ht="21">
      <c r="A2" s="1023" t="s">
        <v>938</v>
      </c>
      <c r="B2" s="1023"/>
      <c r="C2" s="1023"/>
      <c r="D2" s="1023"/>
      <c r="E2" s="1023"/>
      <c r="F2" s="1023"/>
      <c r="G2" s="1023"/>
      <c r="H2" s="1023"/>
      <c r="I2" s="1023"/>
    </row>
    <row r="4" spans="1:9">
      <c r="A4" s="1024" t="s">
        <v>975</v>
      </c>
      <c r="B4" s="1024"/>
      <c r="C4" s="1024"/>
      <c r="D4" s="1024"/>
      <c r="E4" s="1024"/>
      <c r="F4" s="1024"/>
      <c r="G4" s="1024"/>
      <c r="H4" s="1024"/>
      <c r="I4" s="1024"/>
    </row>
    <row r="5" spans="1:9">
      <c r="A5" s="1025" t="s">
        <v>976</v>
      </c>
      <c r="B5" s="1025"/>
      <c r="C5" s="1025"/>
      <c r="D5" s="1025"/>
      <c r="E5" s="1025"/>
      <c r="F5" s="1025"/>
      <c r="G5" s="1025"/>
      <c r="H5" s="1025"/>
      <c r="I5" s="1025"/>
    </row>
    <row r="6" spans="1:9">
      <c r="A6" s="1025" t="s">
        <v>977</v>
      </c>
      <c r="B6" s="1025"/>
      <c r="C6" s="1025"/>
      <c r="D6" s="1025"/>
      <c r="E6" s="1025"/>
      <c r="F6" s="1025"/>
      <c r="G6" s="1025"/>
      <c r="H6" s="1025"/>
      <c r="I6" s="1025"/>
    </row>
    <row r="8" spans="1:9" ht="26.4">
      <c r="A8" s="681" t="s">
        <v>978</v>
      </c>
      <c r="B8" s="681" t="s">
        <v>979</v>
      </c>
      <c r="C8" s="681" t="s">
        <v>980</v>
      </c>
      <c r="D8" s="681" t="s">
        <v>981</v>
      </c>
      <c r="E8" s="681" t="s">
        <v>982</v>
      </c>
      <c r="F8" s="682" t="s">
        <v>983</v>
      </c>
      <c r="G8" s="681" t="s">
        <v>984</v>
      </c>
      <c r="H8" s="682" t="s">
        <v>985</v>
      </c>
      <c r="I8" s="682" t="s">
        <v>986</v>
      </c>
    </row>
    <row r="9" spans="1:9">
      <c r="A9" s="1029" t="s">
        <v>987</v>
      </c>
      <c r="B9" s="1049" t="s">
        <v>988</v>
      </c>
      <c r="C9" s="1041" t="s">
        <v>989</v>
      </c>
      <c r="D9" s="1041" t="s">
        <v>990</v>
      </c>
      <c r="E9" s="1029" t="s">
        <v>991</v>
      </c>
      <c r="F9" s="1029" t="s">
        <v>992</v>
      </c>
      <c r="G9" s="1029">
        <v>100</v>
      </c>
      <c r="H9" s="683" t="s">
        <v>993</v>
      </c>
      <c r="I9" s="684" t="s">
        <v>994</v>
      </c>
    </row>
    <row r="10" spans="1:9">
      <c r="A10" s="1029"/>
      <c r="B10" s="1049"/>
      <c r="C10" s="1041"/>
      <c r="D10" s="1041"/>
      <c r="E10" s="1029"/>
      <c r="F10" s="1029"/>
      <c r="G10" s="1029"/>
      <c r="H10" s="683" t="s">
        <v>995</v>
      </c>
      <c r="I10" s="685" t="s">
        <v>996</v>
      </c>
    </row>
    <row r="11" spans="1:9">
      <c r="A11" s="1029"/>
      <c r="B11" s="1049"/>
      <c r="C11" s="1041"/>
      <c r="D11" s="1041"/>
      <c r="E11" s="1029"/>
      <c r="F11" s="1029"/>
      <c r="G11" s="1029"/>
      <c r="H11" s="683" t="s">
        <v>997</v>
      </c>
      <c r="I11" s="686" t="s">
        <v>998</v>
      </c>
    </row>
    <row r="12" spans="1:9">
      <c r="A12" s="1029"/>
      <c r="B12" s="1049" t="s">
        <v>999</v>
      </c>
      <c r="C12" s="1041" t="s">
        <v>1000</v>
      </c>
      <c r="D12" s="1041" t="s">
        <v>1001</v>
      </c>
      <c r="E12" s="1029" t="s">
        <v>1002</v>
      </c>
      <c r="F12" s="1029" t="s">
        <v>992</v>
      </c>
      <c r="G12" s="1029">
        <v>100</v>
      </c>
      <c r="H12" s="683" t="s">
        <v>993</v>
      </c>
      <c r="I12" s="684" t="s">
        <v>994</v>
      </c>
    </row>
    <row r="13" spans="1:9">
      <c r="A13" s="1029"/>
      <c r="B13" s="1049"/>
      <c r="C13" s="1041"/>
      <c r="D13" s="1041"/>
      <c r="E13" s="1029"/>
      <c r="F13" s="1029"/>
      <c r="G13" s="1029"/>
      <c r="H13" s="683" t="s">
        <v>995</v>
      </c>
      <c r="I13" s="685" t="s">
        <v>996</v>
      </c>
    </row>
    <row r="14" spans="1:9">
      <c r="A14" s="1029"/>
      <c r="B14" s="1049"/>
      <c r="C14" s="1041"/>
      <c r="D14" s="1041"/>
      <c r="E14" s="1029"/>
      <c r="F14" s="1029"/>
      <c r="G14" s="1029"/>
      <c r="H14" s="683" t="s">
        <v>997</v>
      </c>
      <c r="I14" s="686" t="s">
        <v>998</v>
      </c>
    </row>
    <row r="15" spans="1:9">
      <c r="A15" s="1029"/>
      <c r="B15" s="1028" t="s">
        <v>1003</v>
      </c>
      <c r="C15" s="1028" t="s">
        <v>1004</v>
      </c>
      <c r="D15" s="1028" t="s">
        <v>1005</v>
      </c>
      <c r="E15" s="1029" t="s">
        <v>1006</v>
      </c>
      <c r="F15" s="1029" t="s">
        <v>992</v>
      </c>
      <c r="G15" s="1029">
        <v>100</v>
      </c>
      <c r="H15" s="683" t="s">
        <v>993</v>
      </c>
      <c r="I15" s="684" t="s">
        <v>994</v>
      </c>
    </row>
    <row r="16" spans="1:9">
      <c r="A16" s="1029"/>
      <c r="B16" s="1028"/>
      <c r="C16" s="1028"/>
      <c r="D16" s="1028"/>
      <c r="E16" s="1029"/>
      <c r="F16" s="1029"/>
      <c r="G16" s="1029"/>
      <c r="H16" s="683" t="s">
        <v>995</v>
      </c>
      <c r="I16" s="685" t="s">
        <v>996</v>
      </c>
    </row>
    <row r="17" spans="1:9">
      <c r="A17" s="1029"/>
      <c r="B17" s="1028"/>
      <c r="C17" s="1028"/>
      <c r="D17" s="1028"/>
      <c r="E17" s="1029"/>
      <c r="F17" s="1029"/>
      <c r="G17" s="1029"/>
      <c r="H17" s="683" t="s">
        <v>997</v>
      </c>
      <c r="I17" s="686" t="s">
        <v>998</v>
      </c>
    </row>
    <row r="18" spans="1:9">
      <c r="A18" s="1029"/>
      <c r="B18" s="1028" t="s">
        <v>1007</v>
      </c>
      <c r="C18" s="1028" t="s">
        <v>1008</v>
      </c>
      <c r="D18" s="1028" t="s">
        <v>1005</v>
      </c>
      <c r="E18" s="1029" t="s">
        <v>1009</v>
      </c>
      <c r="F18" s="1029" t="s">
        <v>992</v>
      </c>
      <c r="G18" s="1029">
        <v>100</v>
      </c>
      <c r="H18" s="683" t="s">
        <v>993</v>
      </c>
      <c r="I18" s="684" t="s">
        <v>994</v>
      </c>
    </row>
    <row r="19" spans="1:9">
      <c r="A19" s="1029"/>
      <c r="B19" s="1028"/>
      <c r="C19" s="1028"/>
      <c r="D19" s="1028"/>
      <c r="E19" s="1029"/>
      <c r="F19" s="1029"/>
      <c r="G19" s="1029"/>
      <c r="H19" s="683" t="s">
        <v>995</v>
      </c>
      <c r="I19" s="685" t="s">
        <v>996</v>
      </c>
    </row>
    <row r="20" spans="1:9">
      <c r="A20" s="1029"/>
      <c r="B20" s="1028"/>
      <c r="C20" s="1028"/>
      <c r="D20" s="1028"/>
      <c r="E20" s="1029"/>
      <c r="F20" s="1029"/>
      <c r="G20" s="1029"/>
      <c r="H20" s="683" t="s">
        <v>997</v>
      </c>
      <c r="I20" s="686" t="s">
        <v>998</v>
      </c>
    </row>
    <row r="42" spans="1:9" ht="21">
      <c r="A42" s="1023" t="s">
        <v>974</v>
      </c>
      <c r="B42" s="1023"/>
      <c r="C42" s="1023"/>
      <c r="D42" s="1023"/>
      <c r="E42" s="1023"/>
      <c r="F42" s="1023"/>
      <c r="G42" s="1023"/>
      <c r="H42" s="1023"/>
      <c r="I42" s="1023"/>
    </row>
    <row r="43" spans="1:9" ht="21">
      <c r="A43" s="1023" t="s">
        <v>938</v>
      </c>
      <c r="B43" s="1023"/>
      <c r="C43" s="1023"/>
      <c r="D43" s="1023"/>
      <c r="E43" s="1023"/>
      <c r="F43" s="1023"/>
      <c r="G43" s="1023"/>
      <c r="H43" s="1023"/>
      <c r="I43" s="1023"/>
    </row>
    <row r="45" spans="1:9">
      <c r="A45" s="1024" t="s">
        <v>975</v>
      </c>
      <c r="B45" s="1024"/>
      <c r="C45" s="1024"/>
      <c r="D45" s="1024"/>
      <c r="E45" s="1024"/>
      <c r="F45" s="1024"/>
      <c r="G45" s="1024"/>
      <c r="H45" s="1024"/>
      <c r="I45" s="1024"/>
    </row>
    <row r="46" spans="1:9">
      <c r="A46" s="1025" t="s">
        <v>976</v>
      </c>
      <c r="B46" s="1025"/>
      <c r="C46" s="1025"/>
      <c r="D46" s="1025"/>
      <c r="E46" s="1025"/>
      <c r="F46" s="1025"/>
      <c r="G46" s="1025"/>
      <c r="H46" s="1025"/>
      <c r="I46" s="1025"/>
    </row>
    <row r="47" spans="1:9">
      <c r="A47" s="1025" t="s">
        <v>977</v>
      </c>
      <c r="B47" s="1025"/>
      <c r="C47" s="1025"/>
      <c r="D47" s="1025"/>
      <c r="E47" s="1025"/>
      <c r="F47" s="1025"/>
      <c r="G47" s="1025"/>
      <c r="H47" s="1025"/>
      <c r="I47" s="1025"/>
    </row>
    <row r="48" spans="1:9">
      <c r="A48" s="688"/>
      <c r="B48" s="688"/>
      <c r="C48" s="688"/>
      <c r="D48" s="688"/>
      <c r="E48" s="688"/>
      <c r="F48" s="688"/>
      <c r="G48" s="688"/>
      <c r="H48" s="688"/>
      <c r="I48" s="688"/>
    </row>
    <row r="49" spans="1:9" ht="26.4">
      <c r="A49" s="681" t="s">
        <v>978</v>
      </c>
      <c r="B49" s="681" t="s">
        <v>979</v>
      </c>
      <c r="C49" s="681" t="s">
        <v>980</v>
      </c>
      <c r="D49" s="681" t="s">
        <v>981</v>
      </c>
      <c r="E49" s="681" t="s">
        <v>982</v>
      </c>
      <c r="F49" s="682" t="s">
        <v>983</v>
      </c>
      <c r="G49" s="681" t="s">
        <v>984</v>
      </c>
      <c r="H49" s="682" t="s">
        <v>985</v>
      </c>
      <c r="I49" s="682" t="s">
        <v>986</v>
      </c>
    </row>
    <row r="50" spans="1:9">
      <c r="A50" s="1029" t="s">
        <v>1010</v>
      </c>
      <c r="B50" s="1044" t="s">
        <v>1011</v>
      </c>
      <c r="C50" s="1028" t="s">
        <v>1012</v>
      </c>
      <c r="D50" s="1028" t="s">
        <v>1013</v>
      </c>
      <c r="E50" s="1029" t="s">
        <v>1014</v>
      </c>
      <c r="F50" s="1029" t="s">
        <v>992</v>
      </c>
      <c r="G50" s="1029">
        <v>100</v>
      </c>
      <c r="H50" s="683" t="s">
        <v>993</v>
      </c>
      <c r="I50" s="684" t="s">
        <v>994</v>
      </c>
    </row>
    <row r="51" spans="1:9">
      <c r="A51" s="1029"/>
      <c r="B51" s="1044"/>
      <c r="C51" s="1028"/>
      <c r="D51" s="1028"/>
      <c r="E51" s="1029"/>
      <c r="F51" s="1029"/>
      <c r="G51" s="1029"/>
      <c r="H51" s="683" t="s">
        <v>995</v>
      </c>
      <c r="I51" s="685" t="s">
        <v>996</v>
      </c>
    </row>
    <row r="52" spans="1:9">
      <c r="A52" s="1029"/>
      <c r="B52" s="1044"/>
      <c r="C52" s="1028"/>
      <c r="D52" s="1028"/>
      <c r="E52" s="1029"/>
      <c r="F52" s="1029"/>
      <c r="G52" s="1029"/>
      <c r="H52" s="683" t="s">
        <v>997</v>
      </c>
      <c r="I52" s="686" t="s">
        <v>998</v>
      </c>
    </row>
    <row r="53" spans="1:9">
      <c r="A53" s="1029"/>
      <c r="B53" s="1044" t="s">
        <v>1015</v>
      </c>
      <c r="C53" s="1028" t="s">
        <v>1016</v>
      </c>
      <c r="D53" s="1028" t="s">
        <v>1017</v>
      </c>
      <c r="E53" s="1029" t="s">
        <v>1018</v>
      </c>
      <c r="F53" s="1029" t="s">
        <v>992</v>
      </c>
      <c r="G53" s="1029">
        <v>100</v>
      </c>
      <c r="H53" s="683" t="s">
        <v>993</v>
      </c>
      <c r="I53" s="684" t="s">
        <v>994</v>
      </c>
    </row>
    <row r="54" spans="1:9">
      <c r="A54" s="1029"/>
      <c r="B54" s="1044"/>
      <c r="C54" s="1028"/>
      <c r="D54" s="1028"/>
      <c r="E54" s="1029"/>
      <c r="F54" s="1029"/>
      <c r="G54" s="1029"/>
      <c r="H54" s="683" t="s">
        <v>995</v>
      </c>
      <c r="I54" s="685" t="s">
        <v>996</v>
      </c>
    </row>
    <row r="55" spans="1:9">
      <c r="A55" s="1029"/>
      <c r="B55" s="1044"/>
      <c r="C55" s="1028"/>
      <c r="D55" s="1028"/>
      <c r="E55" s="1029"/>
      <c r="F55" s="1029"/>
      <c r="G55" s="1029"/>
      <c r="H55" s="683" t="s">
        <v>997</v>
      </c>
      <c r="I55" s="686" t="s">
        <v>998</v>
      </c>
    </row>
    <row r="56" spans="1:9">
      <c r="A56" s="1029"/>
      <c r="B56" s="1044" t="s">
        <v>1019</v>
      </c>
      <c r="C56" s="1028" t="s">
        <v>1020</v>
      </c>
      <c r="D56" s="1028" t="s">
        <v>1021</v>
      </c>
      <c r="E56" s="1029" t="s">
        <v>1022</v>
      </c>
      <c r="F56" s="1029" t="s">
        <v>992</v>
      </c>
      <c r="G56" s="1029">
        <v>100</v>
      </c>
      <c r="H56" s="683" t="s">
        <v>993</v>
      </c>
      <c r="I56" s="684" t="s">
        <v>994</v>
      </c>
    </row>
    <row r="57" spans="1:9">
      <c r="A57" s="1029"/>
      <c r="B57" s="1044"/>
      <c r="C57" s="1028"/>
      <c r="D57" s="1028"/>
      <c r="E57" s="1029"/>
      <c r="F57" s="1029"/>
      <c r="G57" s="1029"/>
      <c r="H57" s="683" t="s">
        <v>995</v>
      </c>
      <c r="I57" s="685" t="s">
        <v>996</v>
      </c>
    </row>
    <row r="58" spans="1:9">
      <c r="A58" s="1029"/>
      <c r="B58" s="1044"/>
      <c r="C58" s="1028"/>
      <c r="D58" s="1028"/>
      <c r="E58" s="1029"/>
      <c r="F58" s="1029"/>
      <c r="G58" s="1029"/>
      <c r="H58" s="683" t="s">
        <v>997</v>
      </c>
      <c r="I58" s="686" t="s">
        <v>998</v>
      </c>
    </row>
    <row r="85" spans="1:9" ht="21">
      <c r="A85" s="1023" t="s">
        <v>974</v>
      </c>
      <c r="B85" s="1023"/>
      <c r="C85" s="1023"/>
      <c r="D85" s="1023"/>
      <c r="E85" s="1023"/>
      <c r="F85" s="1023"/>
      <c r="G85" s="1023"/>
      <c r="H85" s="1023"/>
      <c r="I85" s="1023"/>
    </row>
    <row r="86" spans="1:9" ht="21">
      <c r="A86" s="1023" t="s">
        <v>938</v>
      </c>
      <c r="B86" s="1023"/>
      <c r="C86" s="1023"/>
      <c r="D86" s="1023"/>
      <c r="E86" s="1023"/>
      <c r="F86" s="1023"/>
      <c r="G86" s="1023"/>
      <c r="H86" s="1023"/>
      <c r="I86" s="1023"/>
    </row>
    <row r="88" spans="1:9">
      <c r="A88" s="1024" t="s">
        <v>975</v>
      </c>
      <c r="B88" s="1024"/>
      <c r="C88" s="1024"/>
      <c r="D88" s="1024"/>
      <c r="E88" s="1024"/>
      <c r="F88" s="1024"/>
      <c r="G88" s="1024"/>
      <c r="H88" s="1024"/>
      <c r="I88" s="1024"/>
    </row>
    <row r="89" spans="1:9">
      <c r="A89" s="1025" t="s">
        <v>976</v>
      </c>
      <c r="B89" s="1025"/>
      <c r="C89" s="1025"/>
      <c r="D89" s="1025"/>
      <c r="E89" s="1025"/>
      <c r="F89" s="1025"/>
      <c r="G89" s="1025"/>
      <c r="H89" s="1025"/>
      <c r="I89" s="1025"/>
    </row>
    <row r="90" spans="1:9">
      <c r="A90" s="1025" t="s">
        <v>977</v>
      </c>
      <c r="B90" s="1025"/>
      <c r="C90" s="1025"/>
      <c r="D90" s="1025"/>
      <c r="E90" s="1025"/>
      <c r="F90" s="1025"/>
      <c r="G90" s="1025"/>
      <c r="H90" s="1025"/>
      <c r="I90" s="1025"/>
    </row>
    <row r="92" spans="1:9" ht="26.4">
      <c r="A92" s="681" t="s">
        <v>978</v>
      </c>
      <c r="B92" s="681" t="s">
        <v>979</v>
      </c>
      <c r="C92" s="681" t="s">
        <v>980</v>
      </c>
      <c r="D92" s="681" t="s">
        <v>981</v>
      </c>
      <c r="E92" s="681" t="s">
        <v>982</v>
      </c>
      <c r="F92" s="682" t="s">
        <v>983</v>
      </c>
      <c r="G92" s="681" t="s">
        <v>984</v>
      </c>
      <c r="H92" s="682" t="s">
        <v>985</v>
      </c>
      <c r="I92" s="682" t="s">
        <v>986</v>
      </c>
    </row>
    <row r="93" spans="1:9">
      <c r="A93" s="1029" t="s">
        <v>1023</v>
      </c>
      <c r="B93" s="1044" t="s">
        <v>1024</v>
      </c>
      <c r="C93" s="1028" t="s">
        <v>1000</v>
      </c>
      <c r="D93" s="1028" t="s">
        <v>1025</v>
      </c>
      <c r="E93" s="1029" t="s">
        <v>1026</v>
      </c>
      <c r="F93" s="1029" t="s">
        <v>1027</v>
      </c>
      <c r="G93" s="1029">
        <v>100</v>
      </c>
      <c r="H93" s="683" t="s">
        <v>993</v>
      </c>
      <c r="I93" s="684" t="s">
        <v>994</v>
      </c>
    </row>
    <row r="94" spans="1:9">
      <c r="A94" s="1029"/>
      <c r="B94" s="1044"/>
      <c r="C94" s="1028"/>
      <c r="D94" s="1028"/>
      <c r="E94" s="1029"/>
      <c r="F94" s="1029"/>
      <c r="G94" s="1029"/>
      <c r="H94" s="683" t="s">
        <v>995</v>
      </c>
      <c r="I94" s="685" t="s">
        <v>996</v>
      </c>
    </row>
    <row r="95" spans="1:9">
      <c r="A95" s="1029"/>
      <c r="B95" s="1044"/>
      <c r="C95" s="1028"/>
      <c r="D95" s="1028"/>
      <c r="E95" s="1029"/>
      <c r="F95" s="1029"/>
      <c r="G95" s="1029"/>
      <c r="H95" s="683" t="s">
        <v>997</v>
      </c>
      <c r="I95" s="686" t="s">
        <v>998</v>
      </c>
    </row>
    <row r="96" spans="1:9">
      <c r="A96" s="1029"/>
      <c r="B96" s="1028" t="s">
        <v>999</v>
      </c>
      <c r="C96" s="1028" t="s">
        <v>1000</v>
      </c>
      <c r="D96" s="1028" t="s">
        <v>1001</v>
      </c>
      <c r="E96" s="1029" t="s">
        <v>1002</v>
      </c>
      <c r="F96" s="1029" t="s">
        <v>1027</v>
      </c>
      <c r="G96" s="1029">
        <v>100</v>
      </c>
      <c r="H96" s="683" t="s">
        <v>993</v>
      </c>
      <c r="I96" s="684" t="s">
        <v>994</v>
      </c>
    </row>
    <row r="97" spans="1:9">
      <c r="A97" s="1029"/>
      <c r="B97" s="1028"/>
      <c r="C97" s="1028"/>
      <c r="D97" s="1028"/>
      <c r="E97" s="1029"/>
      <c r="F97" s="1029"/>
      <c r="G97" s="1029"/>
      <c r="H97" s="683" t="s">
        <v>995</v>
      </c>
      <c r="I97" s="685" t="s">
        <v>996</v>
      </c>
    </row>
    <row r="98" spans="1:9">
      <c r="A98" s="1029"/>
      <c r="B98" s="1028"/>
      <c r="C98" s="1028"/>
      <c r="D98" s="1028"/>
      <c r="E98" s="1029"/>
      <c r="F98" s="1029"/>
      <c r="G98" s="1029"/>
      <c r="H98" s="683" t="s">
        <v>997</v>
      </c>
      <c r="I98" s="686" t="s">
        <v>998</v>
      </c>
    </row>
    <row r="99" spans="1:9">
      <c r="A99" s="1029"/>
      <c r="B99" s="1044" t="s">
        <v>1028</v>
      </c>
      <c r="C99" s="1028" t="s">
        <v>1029</v>
      </c>
      <c r="D99" s="1028" t="s">
        <v>1030</v>
      </c>
      <c r="E99" s="1029" t="s">
        <v>1031</v>
      </c>
      <c r="F99" s="1029" t="s">
        <v>1027</v>
      </c>
      <c r="G99" s="1029">
        <v>100</v>
      </c>
      <c r="H99" s="683" t="s">
        <v>993</v>
      </c>
      <c r="I99" s="684" t="s">
        <v>994</v>
      </c>
    </row>
    <row r="100" spans="1:9">
      <c r="A100" s="1029"/>
      <c r="B100" s="1044"/>
      <c r="C100" s="1028"/>
      <c r="D100" s="1028"/>
      <c r="E100" s="1029"/>
      <c r="F100" s="1029"/>
      <c r="G100" s="1029"/>
      <c r="H100" s="683" t="s">
        <v>995</v>
      </c>
      <c r="I100" s="685" t="s">
        <v>996</v>
      </c>
    </row>
    <row r="101" spans="1:9">
      <c r="A101" s="1029"/>
      <c r="B101" s="1044"/>
      <c r="C101" s="1028"/>
      <c r="D101" s="1028"/>
      <c r="E101" s="1029"/>
      <c r="F101" s="1029"/>
      <c r="G101" s="1029"/>
      <c r="H101" s="683" t="s">
        <v>997</v>
      </c>
      <c r="I101" s="686" t="s">
        <v>998</v>
      </c>
    </row>
    <row r="102" spans="1:9">
      <c r="A102" s="1029"/>
      <c r="B102" s="1044" t="s">
        <v>1032</v>
      </c>
      <c r="C102" s="1028" t="s">
        <v>1033</v>
      </c>
      <c r="D102" s="1028" t="s">
        <v>1034</v>
      </c>
      <c r="E102" s="1029" t="s">
        <v>1035</v>
      </c>
      <c r="F102" s="1029" t="s">
        <v>1027</v>
      </c>
      <c r="G102" s="1029">
        <v>100</v>
      </c>
      <c r="H102" s="683" t="s">
        <v>993</v>
      </c>
      <c r="I102" s="684" t="s">
        <v>994</v>
      </c>
    </row>
    <row r="103" spans="1:9">
      <c r="A103" s="1029"/>
      <c r="B103" s="1044"/>
      <c r="C103" s="1028"/>
      <c r="D103" s="1028"/>
      <c r="E103" s="1029"/>
      <c r="F103" s="1029"/>
      <c r="G103" s="1029"/>
      <c r="H103" s="683" t="s">
        <v>995</v>
      </c>
      <c r="I103" s="685" t="s">
        <v>996</v>
      </c>
    </row>
    <row r="104" spans="1:9">
      <c r="A104" s="1029"/>
      <c r="B104" s="1044"/>
      <c r="C104" s="1028"/>
      <c r="D104" s="1028"/>
      <c r="E104" s="1029"/>
      <c r="F104" s="1029"/>
      <c r="G104" s="1029"/>
      <c r="H104" s="683" t="s">
        <v>997</v>
      </c>
      <c r="I104" s="686" t="s">
        <v>998</v>
      </c>
    </row>
    <row r="125" spans="1:9" ht="21">
      <c r="A125" s="1023" t="s">
        <v>974</v>
      </c>
      <c r="B125" s="1023"/>
      <c r="C125" s="1023"/>
      <c r="D125" s="1023"/>
      <c r="E125" s="1023"/>
      <c r="F125" s="1023"/>
      <c r="G125" s="1023"/>
      <c r="H125" s="1023"/>
      <c r="I125" s="1023"/>
    </row>
    <row r="126" spans="1:9" ht="21">
      <c r="A126" s="1023" t="s">
        <v>938</v>
      </c>
      <c r="B126" s="1023"/>
      <c r="C126" s="1023"/>
      <c r="D126" s="1023"/>
      <c r="E126" s="1023"/>
      <c r="F126" s="1023"/>
      <c r="G126" s="1023"/>
      <c r="H126" s="1023"/>
      <c r="I126" s="1023"/>
    </row>
    <row r="128" spans="1:9">
      <c r="A128" s="1024" t="s">
        <v>975</v>
      </c>
      <c r="B128" s="1024"/>
      <c r="C128" s="1024"/>
      <c r="D128" s="1024"/>
      <c r="E128" s="1024"/>
      <c r="F128" s="1024"/>
      <c r="G128" s="1024"/>
      <c r="H128" s="1024"/>
      <c r="I128" s="1024"/>
    </row>
    <row r="129" spans="1:9">
      <c r="A129" s="1025" t="s">
        <v>976</v>
      </c>
      <c r="B129" s="1025"/>
      <c r="C129" s="1025"/>
      <c r="D129" s="1025"/>
      <c r="E129" s="1025"/>
      <c r="F129" s="1025"/>
      <c r="G129" s="1025"/>
      <c r="H129" s="1025"/>
      <c r="I129" s="1025"/>
    </row>
    <row r="130" spans="1:9">
      <c r="A130" s="1025" t="s">
        <v>977</v>
      </c>
      <c r="B130" s="1025"/>
      <c r="C130" s="1025"/>
      <c r="D130" s="1025"/>
      <c r="E130" s="1025"/>
      <c r="F130" s="1025"/>
      <c r="G130" s="1025"/>
      <c r="H130" s="1025"/>
      <c r="I130" s="1025"/>
    </row>
    <row r="131" spans="1:9">
      <c r="A131" s="688"/>
      <c r="B131" s="688"/>
      <c r="C131" s="688"/>
      <c r="D131" s="688"/>
      <c r="E131" s="688"/>
      <c r="F131" s="688"/>
      <c r="G131" s="688"/>
      <c r="H131" s="688"/>
      <c r="I131" s="688"/>
    </row>
    <row r="132" spans="1:9" ht="26.4">
      <c r="A132" s="681" t="s">
        <v>978</v>
      </c>
      <c r="B132" s="681" t="s">
        <v>979</v>
      </c>
      <c r="C132" s="681" t="s">
        <v>980</v>
      </c>
      <c r="D132" s="681" t="s">
        <v>981</v>
      </c>
      <c r="E132" s="681" t="s">
        <v>982</v>
      </c>
      <c r="F132" s="682" t="s">
        <v>983</v>
      </c>
      <c r="G132" s="681" t="s">
        <v>984</v>
      </c>
      <c r="H132" s="682" t="s">
        <v>985</v>
      </c>
      <c r="I132" s="682" t="s">
        <v>986</v>
      </c>
    </row>
    <row r="133" spans="1:9">
      <c r="A133" s="1026" t="s">
        <v>1036</v>
      </c>
      <c r="B133" s="1044" t="s">
        <v>1028</v>
      </c>
      <c r="C133" s="1028" t="s">
        <v>1029</v>
      </c>
      <c r="D133" s="1028" t="s">
        <v>1030</v>
      </c>
      <c r="E133" s="1050" t="s">
        <v>1031</v>
      </c>
      <c r="F133" s="1050" t="s">
        <v>992</v>
      </c>
      <c r="G133" s="1029">
        <v>100</v>
      </c>
      <c r="H133" s="683" t="s">
        <v>993</v>
      </c>
      <c r="I133" s="684" t="s">
        <v>994</v>
      </c>
    </row>
    <row r="134" spans="1:9">
      <c r="A134" s="1026"/>
      <c r="B134" s="1044"/>
      <c r="C134" s="1028"/>
      <c r="D134" s="1028"/>
      <c r="E134" s="1050"/>
      <c r="F134" s="1050"/>
      <c r="G134" s="1029"/>
      <c r="H134" s="683" t="s">
        <v>995</v>
      </c>
      <c r="I134" s="685" t="s">
        <v>996</v>
      </c>
    </row>
    <row r="135" spans="1:9">
      <c r="A135" s="1026"/>
      <c r="B135" s="1044"/>
      <c r="C135" s="1028"/>
      <c r="D135" s="1028"/>
      <c r="E135" s="1050"/>
      <c r="F135" s="1050"/>
      <c r="G135" s="1029"/>
      <c r="H135" s="683" t="s">
        <v>997</v>
      </c>
      <c r="I135" s="686" t="s">
        <v>998</v>
      </c>
    </row>
    <row r="136" spans="1:9">
      <c r="A136" s="1026"/>
      <c r="B136" s="1027" t="s">
        <v>1037</v>
      </c>
      <c r="C136" s="1028" t="s">
        <v>1038</v>
      </c>
      <c r="D136" s="1028" t="s">
        <v>1039</v>
      </c>
      <c r="E136" s="1029" t="s">
        <v>1040</v>
      </c>
      <c r="F136" s="1050" t="s">
        <v>992</v>
      </c>
      <c r="G136" s="1029">
        <v>100</v>
      </c>
      <c r="H136" s="683" t="s">
        <v>993</v>
      </c>
      <c r="I136" s="684" t="s">
        <v>994</v>
      </c>
    </row>
    <row r="137" spans="1:9">
      <c r="A137" s="1026"/>
      <c r="B137" s="1027"/>
      <c r="C137" s="1028"/>
      <c r="D137" s="1028"/>
      <c r="E137" s="1029"/>
      <c r="F137" s="1050"/>
      <c r="G137" s="1029"/>
      <c r="H137" s="683" t="s">
        <v>995</v>
      </c>
      <c r="I137" s="685" t="s">
        <v>996</v>
      </c>
    </row>
    <row r="138" spans="1:9">
      <c r="A138" s="1026"/>
      <c r="B138" s="1027"/>
      <c r="C138" s="1028"/>
      <c r="D138" s="1028"/>
      <c r="E138" s="1029"/>
      <c r="F138" s="1050"/>
      <c r="G138" s="1029"/>
      <c r="H138" s="683" t="s">
        <v>997</v>
      </c>
      <c r="I138" s="686" t="s">
        <v>998</v>
      </c>
    </row>
    <row r="139" spans="1:9">
      <c r="A139" s="1026"/>
      <c r="B139" s="1027" t="s">
        <v>1041</v>
      </c>
      <c r="C139" s="1028" t="s">
        <v>1042</v>
      </c>
      <c r="D139" s="1028" t="s">
        <v>1043</v>
      </c>
      <c r="E139" s="1029" t="s">
        <v>1044</v>
      </c>
      <c r="F139" s="1050" t="s">
        <v>992</v>
      </c>
      <c r="G139" s="1029">
        <v>100</v>
      </c>
      <c r="H139" s="683" t="s">
        <v>993</v>
      </c>
      <c r="I139" s="684" t="s">
        <v>994</v>
      </c>
    </row>
    <row r="140" spans="1:9">
      <c r="A140" s="1026"/>
      <c r="B140" s="1027"/>
      <c r="C140" s="1028"/>
      <c r="D140" s="1028"/>
      <c r="E140" s="1029"/>
      <c r="F140" s="1050"/>
      <c r="G140" s="1029"/>
      <c r="H140" s="683" t="s">
        <v>995</v>
      </c>
      <c r="I140" s="685" t="s">
        <v>996</v>
      </c>
    </row>
    <row r="141" spans="1:9">
      <c r="A141" s="1026"/>
      <c r="B141" s="1027"/>
      <c r="C141" s="1028"/>
      <c r="D141" s="1028"/>
      <c r="E141" s="1029"/>
      <c r="F141" s="1050"/>
      <c r="G141" s="1029"/>
      <c r="H141" s="683" t="s">
        <v>997</v>
      </c>
      <c r="I141" s="686" t="s">
        <v>998</v>
      </c>
    </row>
    <row r="166" spans="1:9" ht="21">
      <c r="A166" s="1023" t="s">
        <v>974</v>
      </c>
      <c r="B166" s="1023"/>
      <c r="C166" s="1023"/>
      <c r="D166" s="1023"/>
      <c r="E166" s="1023"/>
      <c r="F166" s="1023"/>
      <c r="G166" s="1023"/>
      <c r="H166" s="1023"/>
      <c r="I166" s="1023"/>
    </row>
    <row r="167" spans="1:9" ht="21">
      <c r="A167" s="1023" t="s">
        <v>938</v>
      </c>
      <c r="B167" s="1023"/>
      <c r="C167" s="1023"/>
      <c r="D167" s="1023"/>
      <c r="E167" s="1023"/>
      <c r="F167" s="1023"/>
      <c r="G167" s="1023"/>
      <c r="H167" s="1023"/>
      <c r="I167" s="1023"/>
    </row>
    <row r="169" spans="1:9">
      <c r="A169" s="1024" t="s">
        <v>975</v>
      </c>
      <c r="B169" s="1024"/>
      <c r="C169" s="1024"/>
      <c r="D169" s="1024"/>
      <c r="E169" s="1024"/>
      <c r="F169" s="1024"/>
      <c r="G169" s="1024"/>
      <c r="H169" s="1024"/>
      <c r="I169" s="1024"/>
    </row>
    <row r="170" spans="1:9">
      <c r="A170" s="1024" t="s">
        <v>976</v>
      </c>
      <c r="B170" s="1024"/>
      <c r="C170" s="1024"/>
      <c r="D170" s="1024"/>
      <c r="E170" s="1024"/>
      <c r="F170" s="1024"/>
      <c r="G170" s="1024"/>
      <c r="H170" s="1024"/>
      <c r="I170" s="1024"/>
    </row>
    <row r="171" spans="1:9">
      <c r="A171" s="1025" t="s">
        <v>977</v>
      </c>
      <c r="B171" s="1025"/>
      <c r="C171" s="1025"/>
      <c r="D171" s="1025"/>
      <c r="E171" s="1025"/>
      <c r="F171" s="1025"/>
      <c r="G171" s="1025"/>
      <c r="H171" s="1025"/>
      <c r="I171" s="1025"/>
    </row>
    <row r="173" spans="1:9" ht="26.4">
      <c r="A173" s="681" t="s">
        <v>978</v>
      </c>
      <c r="B173" s="681" t="s">
        <v>979</v>
      </c>
      <c r="C173" s="681" t="s">
        <v>980</v>
      </c>
      <c r="D173" s="681" t="s">
        <v>981</v>
      </c>
      <c r="E173" s="681" t="s">
        <v>982</v>
      </c>
      <c r="F173" s="682" t="s">
        <v>983</v>
      </c>
      <c r="G173" s="681" t="s">
        <v>984</v>
      </c>
      <c r="H173" s="682" t="s">
        <v>985</v>
      </c>
      <c r="I173" s="682" t="s">
        <v>986</v>
      </c>
    </row>
    <row r="174" spans="1:9">
      <c r="A174" s="1026" t="s">
        <v>1045</v>
      </c>
      <c r="B174" s="1027" t="s">
        <v>1046</v>
      </c>
      <c r="C174" s="1028" t="s">
        <v>1047</v>
      </c>
      <c r="D174" s="1028" t="s">
        <v>1048</v>
      </c>
      <c r="E174" s="1029" t="s">
        <v>1044</v>
      </c>
      <c r="F174" s="1029" t="s">
        <v>1027</v>
      </c>
      <c r="G174" s="1029">
        <v>100</v>
      </c>
      <c r="H174" s="683" t="s">
        <v>993</v>
      </c>
      <c r="I174" s="684" t="s">
        <v>994</v>
      </c>
    </row>
    <row r="175" spans="1:9">
      <c r="A175" s="1026"/>
      <c r="B175" s="1027"/>
      <c r="C175" s="1028"/>
      <c r="D175" s="1028"/>
      <c r="E175" s="1029"/>
      <c r="F175" s="1029"/>
      <c r="G175" s="1029"/>
      <c r="H175" s="683" t="s">
        <v>995</v>
      </c>
      <c r="I175" s="685" t="s">
        <v>996</v>
      </c>
    </row>
    <row r="176" spans="1:9">
      <c r="A176" s="1026"/>
      <c r="B176" s="1027"/>
      <c r="C176" s="1028"/>
      <c r="D176" s="1028"/>
      <c r="E176" s="1029"/>
      <c r="F176" s="1029"/>
      <c r="G176" s="1029"/>
      <c r="H176" s="683" t="s">
        <v>997</v>
      </c>
      <c r="I176" s="686" t="s">
        <v>998</v>
      </c>
    </row>
    <row r="177" spans="1:9">
      <c r="A177" s="1026"/>
      <c r="B177" s="1027" t="s">
        <v>1049</v>
      </c>
      <c r="C177" s="1028" t="s">
        <v>1050</v>
      </c>
      <c r="D177" s="1028" t="s">
        <v>1051</v>
      </c>
      <c r="E177" s="1029" t="s">
        <v>1052</v>
      </c>
      <c r="F177" s="1029" t="s">
        <v>1027</v>
      </c>
      <c r="G177" s="1029">
        <v>100</v>
      </c>
      <c r="H177" s="683" t="s">
        <v>993</v>
      </c>
      <c r="I177" s="684" t="s">
        <v>994</v>
      </c>
    </row>
    <row r="178" spans="1:9">
      <c r="A178" s="1026"/>
      <c r="B178" s="1027"/>
      <c r="C178" s="1028"/>
      <c r="D178" s="1028"/>
      <c r="E178" s="1029"/>
      <c r="F178" s="1029"/>
      <c r="G178" s="1029"/>
      <c r="H178" s="683" t="s">
        <v>995</v>
      </c>
      <c r="I178" s="685" t="s">
        <v>996</v>
      </c>
    </row>
    <row r="179" spans="1:9">
      <c r="A179" s="1026"/>
      <c r="B179" s="1027"/>
      <c r="C179" s="1028"/>
      <c r="D179" s="1028"/>
      <c r="E179" s="1029"/>
      <c r="F179" s="1029"/>
      <c r="G179" s="1029"/>
      <c r="H179" s="683" t="s">
        <v>997</v>
      </c>
      <c r="I179" s="686" t="s">
        <v>998</v>
      </c>
    </row>
    <row r="208" spans="1:9" ht="21">
      <c r="A208" s="1023" t="s">
        <v>974</v>
      </c>
      <c r="B208" s="1023"/>
      <c r="C208" s="1023"/>
      <c r="D208" s="1023"/>
      <c r="E208" s="1023"/>
      <c r="F208" s="1023"/>
      <c r="G208" s="1023"/>
      <c r="H208" s="1023"/>
      <c r="I208" s="1023"/>
    </row>
    <row r="209" spans="1:9" ht="21">
      <c r="A209" s="1023" t="s">
        <v>938</v>
      </c>
      <c r="B209" s="1023"/>
      <c r="C209" s="1023"/>
      <c r="D209" s="1023"/>
      <c r="E209" s="1023"/>
      <c r="F209" s="1023"/>
      <c r="G209" s="1023"/>
      <c r="H209" s="1023"/>
      <c r="I209" s="1023"/>
    </row>
    <row r="211" spans="1:9">
      <c r="A211" s="1024" t="s">
        <v>975</v>
      </c>
      <c r="B211" s="1024"/>
      <c r="C211" s="1024"/>
      <c r="D211" s="1024"/>
      <c r="E211" s="1024"/>
      <c r="F211" s="1024"/>
      <c r="G211" s="1024"/>
      <c r="H211" s="1024"/>
      <c r="I211" s="1024"/>
    </row>
    <row r="212" spans="1:9">
      <c r="A212" s="1025" t="s">
        <v>976</v>
      </c>
      <c r="B212" s="1025"/>
      <c r="C212" s="1025"/>
      <c r="D212" s="1025"/>
      <c r="E212" s="1025"/>
      <c r="F212" s="1025"/>
      <c r="G212" s="1025"/>
      <c r="H212" s="1025"/>
      <c r="I212" s="1025"/>
    </row>
    <row r="213" spans="1:9">
      <c r="A213" s="1025" t="s">
        <v>977</v>
      </c>
      <c r="B213" s="1025"/>
      <c r="C213" s="1025"/>
      <c r="D213" s="1025"/>
      <c r="E213" s="1025"/>
      <c r="F213" s="1025"/>
      <c r="G213" s="1025"/>
      <c r="H213" s="1025"/>
      <c r="I213" s="1025"/>
    </row>
    <row r="214" spans="1:9">
      <c r="A214" s="689"/>
      <c r="B214" s="689"/>
      <c r="C214" s="689"/>
      <c r="D214" s="689"/>
      <c r="E214" s="689"/>
      <c r="F214" s="689"/>
      <c r="G214" s="689"/>
      <c r="H214" s="689"/>
      <c r="I214" s="689"/>
    </row>
    <row r="215" spans="1:9" ht="26.4">
      <c r="A215" s="681" t="s">
        <v>978</v>
      </c>
      <c r="B215" s="681" t="s">
        <v>979</v>
      </c>
      <c r="C215" s="681" t="s">
        <v>980</v>
      </c>
      <c r="D215" s="681" t="s">
        <v>981</v>
      </c>
      <c r="E215" s="681" t="s">
        <v>982</v>
      </c>
      <c r="F215" s="682" t="s">
        <v>983</v>
      </c>
      <c r="G215" s="681" t="s">
        <v>984</v>
      </c>
      <c r="H215" s="682" t="s">
        <v>985</v>
      </c>
      <c r="I215" s="682" t="s">
        <v>986</v>
      </c>
    </row>
    <row r="216" spans="1:9">
      <c r="A216" s="1026" t="s">
        <v>1053</v>
      </c>
      <c r="B216" s="1027" t="s">
        <v>1054</v>
      </c>
      <c r="C216" s="1028" t="s">
        <v>1055</v>
      </c>
      <c r="D216" s="1028" t="s">
        <v>1056</v>
      </c>
      <c r="E216" s="1029" t="s">
        <v>1057</v>
      </c>
      <c r="F216" s="1029" t="s">
        <v>1027</v>
      </c>
      <c r="G216" s="1029">
        <v>100</v>
      </c>
      <c r="H216" s="683" t="s">
        <v>993</v>
      </c>
      <c r="I216" s="684" t="s">
        <v>994</v>
      </c>
    </row>
    <row r="217" spans="1:9">
      <c r="A217" s="1026"/>
      <c r="B217" s="1027"/>
      <c r="C217" s="1028"/>
      <c r="D217" s="1028"/>
      <c r="E217" s="1029"/>
      <c r="F217" s="1029"/>
      <c r="G217" s="1029"/>
      <c r="H217" s="683" t="s">
        <v>995</v>
      </c>
      <c r="I217" s="685" t="s">
        <v>996</v>
      </c>
    </row>
    <row r="218" spans="1:9">
      <c r="A218" s="1026"/>
      <c r="B218" s="1027"/>
      <c r="C218" s="1028"/>
      <c r="D218" s="1028"/>
      <c r="E218" s="1029"/>
      <c r="F218" s="1029"/>
      <c r="G218" s="1029"/>
      <c r="H218" s="683" t="s">
        <v>997</v>
      </c>
      <c r="I218" s="686" t="s">
        <v>998</v>
      </c>
    </row>
    <row r="219" spans="1:9">
      <c r="A219" s="1026"/>
      <c r="B219" s="1027" t="s">
        <v>1058</v>
      </c>
      <c r="C219" s="1028" t="s">
        <v>1059</v>
      </c>
      <c r="D219" s="1028" t="s">
        <v>1060</v>
      </c>
      <c r="E219" s="1029" t="s">
        <v>1006</v>
      </c>
      <c r="F219" s="1029" t="s">
        <v>1027</v>
      </c>
      <c r="G219" s="1029">
        <v>100</v>
      </c>
      <c r="H219" s="683" t="s">
        <v>993</v>
      </c>
      <c r="I219" s="684" t="s">
        <v>994</v>
      </c>
    </row>
    <row r="220" spans="1:9">
      <c r="A220" s="1026"/>
      <c r="B220" s="1027"/>
      <c r="C220" s="1028"/>
      <c r="D220" s="1028"/>
      <c r="E220" s="1029"/>
      <c r="F220" s="1029"/>
      <c r="G220" s="1029"/>
      <c r="H220" s="683" t="s">
        <v>995</v>
      </c>
      <c r="I220" s="685" t="s">
        <v>996</v>
      </c>
    </row>
    <row r="221" spans="1:9">
      <c r="A221" s="1026"/>
      <c r="B221" s="1027"/>
      <c r="C221" s="1028"/>
      <c r="D221" s="1028"/>
      <c r="E221" s="1029"/>
      <c r="F221" s="1029"/>
      <c r="G221" s="1029"/>
      <c r="H221" s="683" t="s">
        <v>997</v>
      </c>
      <c r="I221" s="686" t="s">
        <v>998</v>
      </c>
    </row>
    <row r="222" spans="1:9">
      <c r="A222" s="1026"/>
      <c r="B222" s="1027" t="s">
        <v>1058</v>
      </c>
      <c r="C222" s="1028" t="s">
        <v>1061</v>
      </c>
      <c r="D222" s="1028" t="s">
        <v>1060</v>
      </c>
      <c r="E222" s="1029" t="s">
        <v>1062</v>
      </c>
      <c r="F222" s="1029" t="s">
        <v>992</v>
      </c>
      <c r="G222" s="1029">
        <v>100</v>
      </c>
      <c r="H222" s="683" t="s">
        <v>993</v>
      </c>
      <c r="I222" s="684" t="s">
        <v>994</v>
      </c>
    </row>
    <row r="223" spans="1:9">
      <c r="A223" s="1026"/>
      <c r="B223" s="1027"/>
      <c r="C223" s="1028"/>
      <c r="D223" s="1028"/>
      <c r="E223" s="1029"/>
      <c r="F223" s="1029"/>
      <c r="G223" s="1029"/>
      <c r="H223" s="683" t="s">
        <v>995</v>
      </c>
      <c r="I223" s="685" t="s">
        <v>996</v>
      </c>
    </row>
    <row r="224" spans="1:9">
      <c r="A224" s="1026"/>
      <c r="B224" s="1027"/>
      <c r="C224" s="1028"/>
      <c r="D224" s="1028"/>
      <c r="E224" s="1029"/>
      <c r="F224" s="1029"/>
      <c r="G224" s="1029"/>
      <c r="H224" s="683" t="s">
        <v>997</v>
      </c>
      <c r="I224" s="686" t="s">
        <v>998</v>
      </c>
    </row>
    <row r="225" spans="1:9">
      <c r="A225" s="1026"/>
      <c r="B225" s="1027" t="s">
        <v>1063</v>
      </c>
      <c r="C225" s="1028" t="s">
        <v>1064</v>
      </c>
      <c r="D225" s="1028" t="s">
        <v>1065</v>
      </c>
      <c r="E225" s="1029" t="s">
        <v>1066</v>
      </c>
      <c r="F225" s="1029" t="s">
        <v>1027</v>
      </c>
      <c r="G225" s="1029">
        <v>100</v>
      </c>
      <c r="H225" s="683" t="s">
        <v>993</v>
      </c>
      <c r="I225" s="684" t="s">
        <v>994</v>
      </c>
    </row>
    <row r="226" spans="1:9">
      <c r="A226" s="1026"/>
      <c r="B226" s="1027"/>
      <c r="C226" s="1028"/>
      <c r="D226" s="1028"/>
      <c r="E226" s="1029"/>
      <c r="F226" s="1029"/>
      <c r="G226" s="1029"/>
      <c r="H226" s="683" t="s">
        <v>995</v>
      </c>
      <c r="I226" s="685" t="s">
        <v>996</v>
      </c>
    </row>
    <row r="227" spans="1:9">
      <c r="A227" s="1026"/>
      <c r="B227" s="1027"/>
      <c r="C227" s="1028"/>
      <c r="D227" s="1028"/>
      <c r="E227" s="1029"/>
      <c r="F227" s="1029"/>
      <c r="G227" s="1029"/>
      <c r="H227" s="683" t="s">
        <v>997</v>
      </c>
      <c r="I227" s="686" t="s">
        <v>998</v>
      </c>
    </row>
    <row r="228" spans="1:9">
      <c r="A228" s="1026"/>
      <c r="B228" s="1027" t="s">
        <v>1067</v>
      </c>
      <c r="C228" s="1028" t="s">
        <v>1068</v>
      </c>
      <c r="D228" s="1028" t="s">
        <v>1069</v>
      </c>
      <c r="E228" s="1029" t="s">
        <v>1070</v>
      </c>
      <c r="F228" s="1029" t="s">
        <v>1027</v>
      </c>
      <c r="G228" s="1029">
        <v>100</v>
      </c>
      <c r="H228" s="683" t="s">
        <v>993</v>
      </c>
      <c r="I228" s="684" t="s">
        <v>994</v>
      </c>
    </row>
    <row r="229" spans="1:9">
      <c r="A229" s="1026"/>
      <c r="B229" s="1027"/>
      <c r="C229" s="1028"/>
      <c r="D229" s="1028"/>
      <c r="E229" s="1029"/>
      <c r="F229" s="1029"/>
      <c r="G229" s="1029"/>
      <c r="H229" s="683" t="s">
        <v>995</v>
      </c>
      <c r="I229" s="685" t="s">
        <v>996</v>
      </c>
    </row>
    <row r="230" spans="1:9">
      <c r="A230" s="1026"/>
      <c r="B230" s="1027"/>
      <c r="C230" s="1028"/>
      <c r="D230" s="1028"/>
      <c r="E230" s="1029"/>
      <c r="F230" s="1029"/>
      <c r="G230" s="1029"/>
      <c r="H230" s="683" t="s">
        <v>997</v>
      </c>
      <c r="I230" s="686" t="s">
        <v>998</v>
      </c>
    </row>
    <row r="231" spans="1:9">
      <c r="A231" s="1026"/>
      <c r="B231" s="1027" t="s">
        <v>1063</v>
      </c>
      <c r="C231" s="1028" t="s">
        <v>1071</v>
      </c>
      <c r="D231" s="1028" t="s">
        <v>1065</v>
      </c>
      <c r="E231" s="1027" t="s">
        <v>1072</v>
      </c>
      <c r="F231" s="1029" t="s">
        <v>1027</v>
      </c>
      <c r="G231" s="1029">
        <v>100</v>
      </c>
      <c r="H231" s="683" t="s">
        <v>993</v>
      </c>
      <c r="I231" s="684" t="s">
        <v>994</v>
      </c>
    </row>
    <row r="232" spans="1:9">
      <c r="A232" s="1026"/>
      <c r="B232" s="1027"/>
      <c r="C232" s="1028"/>
      <c r="D232" s="1028"/>
      <c r="E232" s="1027"/>
      <c r="F232" s="1029"/>
      <c r="G232" s="1029"/>
      <c r="H232" s="683" t="s">
        <v>995</v>
      </c>
      <c r="I232" s="685" t="s">
        <v>996</v>
      </c>
    </row>
    <row r="233" spans="1:9">
      <c r="A233" s="1026"/>
      <c r="B233" s="1027"/>
      <c r="C233" s="1028"/>
      <c r="D233" s="1028"/>
      <c r="E233" s="1027"/>
      <c r="F233" s="1029"/>
      <c r="G233" s="1029"/>
      <c r="H233" s="683" t="s">
        <v>997</v>
      </c>
      <c r="I233" s="686" t="s">
        <v>998</v>
      </c>
    </row>
    <row r="249" spans="1:9" ht="21">
      <c r="A249" s="1023" t="s">
        <v>974</v>
      </c>
      <c r="B249" s="1023"/>
      <c r="C249" s="1023"/>
      <c r="D249" s="1023"/>
      <c r="E249" s="1023"/>
      <c r="F249" s="1023"/>
      <c r="G249" s="1023"/>
      <c r="H249" s="1023"/>
      <c r="I249" s="1023"/>
    </row>
    <row r="250" spans="1:9" ht="21">
      <c r="A250" s="1023" t="s">
        <v>938</v>
      </c>
      <c r="B250" s="1023"/>
      <c r="C250" s="1023"/>
      <c r="D250" s="1023"/>
      <c r="E250" s="1023"/>
      <c r="F250" s="1023"/>
      <c r="G250" s="1023"/>
      <c r="H250" s="1023"/>
      <c r="I250" s="1023"/>
    </row>
    <row r="252" spans="1:9">
      <c r="A252" s="1024" t="s">
        <v>975</v>
      </c>
      <c r="B252" s="1024"/>
      <c r="C252" s="1024"/>
      <c r="D252" s="1024"/>
      <c r="E252" s="1024"/>
      <c r="F252" s="1024"/>
      <c r="G252" s="1024"/>
      <c r="H252" s="1024"/>
      <c r="I252" s="1024"/>
    </row>
    <row r="253" spans="1:9">
      <c r="A253" s="1025" t="s">
        <v>976</v>
      </c>
      <c r="B253" s="1025"/>
      <c r="C253" s="1025"/>
      <c r="D253" s="1025"/>
      <c r="E253" s="1025"/>
      <c r="F253" s="1025"/>
      <c r="G253" s="1025"/>
      <c r="H253" s="1025"/>
      <c r="I253" s="1025"/>
    </row>
    <row r="254" spans="1:9">
      <c r="A254" s="1025" t="s">
        <v>977</v>
      </c>
      <c r="B254" s="1025"/>
      <c r="C254" s="1025"/>
      <c r="D254" s="1025"/>
      <c r="E254" s="1025"/>
      <c r="F254" s="1025"/>
      <c r="G254" s="1025"/>
      <c r="H254" s="1025"/>
      <c r="I254" s="1025"/>
    </row>
    <row r="255" spans="1:9">
      <c r="A255" s="1043"/>
      <c r="B255" s="1043"/>
      <c r="C255" s="1043"/>
      <c r="D255" s="1043"/>
      <c r="E255" s="1043"/>
      <c r="F255" s="1043"/>
      <c r="G255" s="1043"/>
      <c r="H255" s="1043"/>
      <c r="I255" s="1043"/>
    </row>
    <row r="256" spans="1:9" ht="26.4">
      <c r="A256" s="681" t="s">
        <v>978</v>
      </c>
      <c r="B256" s="681" t="s">
        <v>979</v>
      </c>
      <c r="C256" s="681" t="s">
        <v>980</v>
      </c>
      <c r="D256" s="681" t="s">
        <v>981</v>
      </c>
      <c r="E256" s="681" t="s">
        <v>982</v>
      </c>
      <c r="F256" s="682" t="s">
        <v>983</v>
      </c>
      <c r="G256" s="681" t="s">
        <v>984</v>
      </c>
      <c r="H256" s="682" t="s">
        <v>985</v>
      </c>
      <c r="I256" s="682" t="s">
        <v>986</v>
      </c>
    </row>
    <row r="257" spans="1:9">
      <c r="A257" s="1041" t="s">
        <v>1073</v>
      </c>
      <c r="B257" s="1028" t="s">
        <v>1074</v>
      </c>
      <c r="C257" s="1028" t="s">
        <v>1059</v>
      </c>
      <c r="D257" s="1028" t="s">
        <v>1075</v>
      </c>
      <c r="E257" s="1028" t="s">
        <v>1022</v>
      </c>
      <c r="F257" s="1029" t="s">
        <v>1027</v>
      </c>
      <c r="G257" s="1029">
        <v>100</v>
      </c>
      <c r="H257" s="683" t="s">
        <v>993</v>
      </c>
      <c r="I257" s="684" t="s">
        <v>994</v>
      </c>
    </row>
    <row r="258" spans="1:9">
      <c r="A258" s="1041"/>
      <c r="B258" s="1028"/>
      <c r="C258" s="1028"/>
      <c r="D258" s="1028"/>
      <c r="E258" s="1028"/>
      <c r="F258" s="1029"/>
      <c r="G258" s="1029"/>
      <c r="H258" s="683" t="s">
        <v>995</v>
      </c>
      <c r="I258" s="685" t="s">
        <v>996</v>
      </c>
    </row>
    <row r="259" spans="1:9">
      <c r="A259" s="1041"/>
      <c r="B259" s="1028"/>
      <c r="C259" s="1028"/>
      <c r="D259" s="1028"/>
      <c r="E259" s="1028"/>
      <c r="F259" s="1029"/>
      <c r="G259" s="1029"/>
      <c r="H259" s="683" t="s">
        <v>997</v>
      </c>
      <c r="I259" s="686" t="s">
        <v>998</v>
      </c>
    </row>
    <row r="260" spans="1:9">
      <c r="A260" s="1041"/>
      <c r="B260" s="1028" t="s">
        <v>1076</v>
      </c>
      <c r="C260" s="1028" t="s">
        <v>1059</v>
      </c>
      <c r="D260" s="1028" t="s">
        <v>1077</v>
      </c>
      <c r="E260" s="1028" t="s">
        <v>1078</v>
      </c>
      <c r="F260" s="1029" t="s">
        <v>1027</v>
      </c>
      <c r="G260" s="1029">
        <v>100</v>
      </c>
      <c r="H260" s="683" t="s">
        <v>993</v>
      </c>
      <c r="I260" s="684" t="s">
        <v>994</v>
      </c>
    </row>
    <row r="261" spans="1:9">
      <c r="A261" s="1041"/>
      <c r="B261" s="1028"/>
      <c r="C261" s="1028"/>
      <c r="D261" s="1028"/>
      <c r="E261" s="1028"/>
      <c r="F261" s="1029"/>
      <c r="G261" s="1029"/>
      <c r="H261" s="683" t="s">
        <v>995</v>
      </c>
      <c r="I261" s="685" t="s">
        <v>996</v>
      </c>
    </row>
    <row r="262" spans="1:9">
      <c r="A262" s="1041"/>
      <c r="B262" s="1028"/>
      <c r="C262" s="1028"/>
      <c r="D262" s="1028"/>
      <c r="E262" s="1028"/>
      <c r="F262" s="1029"/>
      <c r="G262" s="1029"/>
      <c r="H262" s="683" t="s">
        <v>997</v>
      </c>
      <c r="I262" s="686" t="s">
        <v>998</v>
      </c>
    </row>
    <row r="263" spans="1:9">
      <c r="A263" s="1041"/>
      <c r="B263" s="1028" t="s">
        <v>1079</v>
      </c>
      <c r="C263" s="1028" t="s">
        <v>1080</v>
      </c>
      <c r="D263" s="1028" t="s">
        <v>1081</v>
      </c>
      <c r="E263" s="1028" t="s">
        <v>1082</v>
      </c>
      <c r="F263" s="1029" t="s">
        <v>1027</v>
      </c>
      <c r="G263" s="1029">
        <v>100</v>
      </c>
      <c r="H263" s="683" t="s">
        <v>993</v>
      </c>
      <c r="I263" s="684" t="s">
        <v>994</v>
      </c>
    </row>
    <row r="264" spans="1:9">
      <c r="A264" s="1041"/>
      <c r="B264" s="1028"/>
      <c r="C264" s="1028"/>
      <c r="D264" s="1028"/>
      <c r="E264" s="1028"/>
      <c r="F264" s="1029"/>
      <c r="G264" s="1029"/>
      <c r="H264" s="683" t="s">
        <v>995</v>
      </c>
      <c r="I264" s="685" t="s">
        <v>996</v>
      </c>
    </row>
    <row r="265" spans="1:9">
      <c r="A265" s="1041"/>
      <c r="B265" s="1028"/>
      <c r="C265" s="1028"/>
      <c r="D265" s="1028"/>
      <c r="E265" s="1028"/>
      <c r="F265" s="1029"/>
      <c r="G265" s="1029"/>
      <c r="H265" s="683" t="s">
        <v>997</v>
      </c>
      <c r="I265" s="686" t="s">
        <v>998</v>
      </c>
    </row>
    <row r="285" spans="1:9" ht="21">
      <c r="A285" s="1023" t="s">
        <v>974</v>
      </c>
      <c r="B285" s="1023"/>
      <c r="C285" s="1023"/>
      <c r="D285" s="1023"/>
      <c r="E285" s="1023"/>
      <c r="F285" s="1023"/>
      <c r="G285" s="1023"/>
      <c r="H285" s="1023"/>
      <c r="I285" s="1023"/>
    </row>
    <row r="286" spans="1:9" ht="21">
      <c r="A286" s="1023" t="s">
        <v>938</v>
      </c>
      <c r="B286" s="1023"/>
      <c r="C286" s="1023"/>
      <c r="D286" s="1023"/>
      <c r="E286" s="1023"/>
      <c r="F286" s="1023"/>
      <c r="G286" s="1023"/>
      <c r="H286" s="1023"/>
      <c r="I286" s="1023"/>
    </row>
    <row r="288" spans="1:9">
      <c r="A288" s="1024" t="s">
        <v>975</v>
      </c>
      <c r="B288" s="1024"/>
      <c r="C288" s="1024"/>
      <c r="D288" s="1024"/>
      <c r="E288" s="1024"/>
      <c r="F288" s="1024"/>
      <c r="G288" s="1024"/>
      <c r="H288" s="1024"/>
      <c r="I288" s="1024"/>
    </row>
    <row r="289" spans="1:9">
      <c r="A289" s="1025" t="s">
        <v>1083</v>
      </c>
      <c r="B289" s="1025"/>
      <c r="C289" s="1025"/>
      <c r="D289" s="1025"/>
      <c r="E289" s="1025"/>
      <c r="F289" s="1025"/>
      <c r="G289" s="1025"/>
      <c r="H289" s="1025"/>
      <c r="I289" s="1025"/>
    </row>
    <row r="290" spans="1:9">
      <c r="A290" s="1025" t="s">
        <v>977</v>
      </c>
      <c r="B290" s="1025"/>
      <c r="C290" s="1025"/>
      <c r="D290" s="1025"/>
      <c r="E290" s="1025"/>
      <c r="F290" s="1025"/>
      <c r="G290" s="1025"/>
      <c r="H290" s="1025"/>
      <c r="I290" s="1025"/>
    </row>
    <row r="292" spans="1:9" ht="26.4">
      <c r="A292" s="682" t="s">
        <v>978</v>
      </c>
      <c r="B292" s="681" t="s">
        <v>979</v>
      </c>
      <c r="C292" s="681" t="s">
        <v>980</v>
      </c>
      <c r="D292" s="681" t="s">
        <v>981</v>
      </c>
      <c r="E292" s="681" t="s">
        <v>982</v>
      </c>
      <c r="F292" s="682" t="s">
        <v>983</v>
      </c>
      <c r="G292" s="681" t="s">
        <v>984</v>
      </c>
      <c r="H292" s="682" t="s">
        <v>985</v>
      </c>
      <c r="I292" s="682" t="s">
        <v>986</v>
      </c>
    </row>
    <row r="293" spans="1:9">
      <c r="A293" s="1041" t="s">
        <v>1084</v>
      </c>
      <c r="B293" s="1027" t="s">
        <v>1085</v>
      </c>
      <c r="C293" s="1028" t="s">
        <v>1086</v>
      </c>
      <c r="D293" s="1028" t="s">
        <v>1087</v>
      </c>
      <c r="E293" s="1029" t="s">
        <v>1082</v>
      </c>
      <c r="F293" s="1029" t="s">
        <v>1027</v>
      </c>
      <c r="G293" s="1029">
        <v>100</v>
      </c>
      <c r="H293" s="683" t="s">
        <v>993</v>
      </c>
      <c r="I293" s="684" t="s">
        <v>994</v>
      </c>
    </row>
    <row r="294" spans="1:9">
      <c r="A294" s="1041"/>
      <c r="B294" s="1027"/>
      <c r="C294" s="1028"/>
      <c r="D294" s="1028"/>
      <c r="E294" s="1029"/>
      <c r="F294" s="1029"/>
      <c r="G294" s="1029"/>
      <c r="H294" s="683" t="s">
        <v>995</v>
      </c>
      <c r="I294" s="685" t="s">
        <v>996</v>
      </c>
    </row>
    <row r="295" spans="1:9">
      <c r="A295" s="1041"/>
      <c r="B295" s="1027"/>
      <c r="C295" s="1028"/>
      <c r="D295" s="1028"/>
      <c r="E295" s="1029"/>
      <c r="F295" s="1029"/>
      <c r="G295" s="1029"/>
      <c r="H295" s="683" t="s">
        <v>997</v>
      </c>
      <c r="I295" s="686" t="s">
        <v>998</v>
      </c>
    </row>
    <row r="296" spans="1:9">
      <c r="A296" s="1041"/>
      <c r="B296" s="1027" t="s">
        <v>1088</v>
      </c>
      <c r="C296" s="1028" t="s">
        <v>1089</v>
      </c>
      <c r="D296" s="1028" t="s">
        <v>1090</v>
      </c>
      <c r="E296" s="1029" t="s">
        <v>1091</v>
      </c>
      <c r="F296" s="1029" t="s">
        <v>1027</v>
      </c>
      <c r="G296" s="1029">
        <v>100</v>
      </c>
      <c r="H296" s="683" t="s">
        <v>993</v>
      </c>
      <c r="I296" s="684" t="s">
        <v>994</v>
      </c>
    </row>
    <row r="297" spans="1:9">
      <c r="A297" s="1041"/>
      <c r="B297" s="1027"/>
      <c r="C297" s="1028"/>
      <c r="D297" s="1028"/>
      <c r="E297" s="1029"/>
      <c r="F297" s="1029"/>
      <c r="G297" s="1029"/>
      <c r="H297" s="683" t="s">
        <v>995</v>
      </c>
      <c r="I297" s="685" t="s">
        <v>996</v>
      </c>
    </row>
    <row r="298" spans="1:9">
      <c r="A298" s="1041"/>
      <c r="B298" s="1027"/>
      <c r="C298" s="1028"/>
      <c r="D298" s="1028"/>
      <c r="E298" s="1029"/>
      <c r="F298" s="1029"/>
      <c r="G298" s="1029"/>
      <c r="H298" s="683" t="s">
        <v>997</v>
      </c>
      <c r="I298" s="686" t="s">
        <v>998</v>
      </c>
    </row>
    <row r="299" spans="1:9">
      <c r="A299" s="1041"/>
      <c r="B299" s="1044" t="s">
        <v>1092</v>
      </c>
      <c r="C299" s="1028" t="s">
        <v>1093</v>
      </c>
      <c r="D299" s="1028" t="s">
        <v>1094</v>
      </c>
      <c r="E299" s="1029" t="s">
        <v>1095</v>
      </c>
      <c r="F299" s="1029" t="s">
        <v>1027</v>
      </c>
      <c r="G299" s="1029">
        <v>100</v>
      </c>
      <c r="H299" s="683" t="s">
        <v>993</v>
      </c>
      <c r="I299" s="684" t="s">
        <v>994</v>
      </c>
    </row>
    <row r="300" spans="1:9">
      <c r="A300" s="1041"/>
      <c r="B300" s="1044"/>
      <c r="C300" s="1028"/>
      <c r="D300" s="1028"/>
      <c r="E300" s="1029"/>
      <c r="F300" s="1029"/>
      <c r="G300" s="1029"/>
      <c r="H300" s="683" t="s">
        <v>995</v>
      </c>
      <c r="I300" s="685" t="s">
        <v>996</v>
      </c>
    </row>
    <row r="301" spans="1:9">
      <c r="A301" s="1041"/>
      <c r="B301" s="1044"/>
      <c r="C301" s="1028"/>
      <c r="D301" s="1028"/>
      <c r="E301" s="1029"/>
      <c r="F301" s="1029"/>
      <c r="G301" s="1029"/>
      <c r="H301" s="683" t="s">
        <v>997</v>
      </c>
      <c r="I301" s="686" t="s">
        <v>998</v>
      </c>
    </row>
    <row r="302" spans="1:9">
      <c r="A302" s="1041"/>
      <c r="B302" s="1044" t="s">
        <v>1096</v>
      </c>
      <c r="C302" s="1028" t="s">
        <v>1097</v>
      </c>
      <c r="D302" s="1028" t="s">
        <v>1098</v>
      </c>
      <c r="E302" s="1029" t="s">
        <v>1099</v>
      </c>
      <c r="F302" s="1029" t="s">
        <v>1027</v>
      </c>
      <c r="G302" s="1029">
        <v>100</v>
      </c>
      <c r="H302" s="683" t="s">
        <v>993</v>
      </c>
      <c r="I302" s="684" t="s">
        <v>994</v>
      </c>
    </row>
    <row r="303" spans="1:9">
      <c r="A303" s="1041"/>
      <c r="B303" s="1044"/>
      <c r="C303" s="1028"/>
      <c r="D303" s="1028"/>
      <c r="E303" s="1029"/>
      <c r="F303" s="1029"/>
      <c r="G303" s="1029"/>
      <c r="H303" s="683" t="s">
        <v>995</v>
      </c>
      <c r="I303" s="685" t="s">
        <v>996</v>
      </c>
    </row>
    <row r="304" spans="1:9">
      <c r="A304" s="1041"/>
      <c r="B304" s="1044"/>
      <c r="C304" s="1028"/>
      <c r="D304" s="1028"/>
      <c r="E304" s="1029"/>
      <c r="F304" s="1029"/>
      <c r="G304" s="1029"/>
      <c r="H304" s="683" t="s">
        <v>997</v>
      </c>
      <c r="I304" s="686" t="s">
        <v>998</v>
      </c>
    </row>
    <row r="321" spans="1:9" ht="21">
      <c r="A321" s="1023" t="s">
        <v>974</v>
      </c>
      <c r="B321" s="1023"/>
      <c r="C321" s="1023"/>
      <c r="D321" s="1023"/>
      <c r="E321" s="1023"/>
      <c r="F321" s="1023"/>
      <c r="G321" s="1023"/>
      <c r="H321" s="1023"/>
      <c r="I321" s="1023"/>
    </row>
    <row r="322" spans="1:9" ht="21">
      <c r="A322" s="1042" t="s">
        <v>938</v>
      </c>
      <c r="B322" s="1042"/>
      <c r="C322" s="1042"/>
      <c r="D322" s="1042"/>
      <c r="E322" s="1042"/>
      <c r="F322" s="1042"/>
      <c r="G322" s="1042"/>
      <c r="H322" s="1042"/>
      <c r="I322" s="1042"/>
    </row>
    <row r="323" spans="1:9">
      <c r="A323" s="690"/>
      <c r="B323" s="690"/>
      <c r="C323" s="690"/>
      <c r="D323" s="690"/>
      <c r="E323" s="690"/>
      <c r="F323" s="690"/>
      <c r="G323" s="690"/>
      <c r="H323" s="690"/>
      <c r="I323" s="690"/>
    </row>
    <row r="324" spans="1:9">
      <c r="A324" s="1024" t="s">
        <v>975</v>
      </c>
      <c r="B324" s="1024"/>
      <c r="C324" s="1024"/>
      <c r="D324" s="1024"/>
      <c r="E324" s="1024"/>
      <c r="F324" s="1024"/>
      <c r="G324" s="1024"/>
      <c r="H324" s="1024"/>
      <c r="I324" s="1024"/>
    </row>
    <row r="325" spans="1:9">
      <c r="A325" s="1025" t="s">
        <v>976</v>
      </c>
      <c r="B325" s="1025"/>
      <c r="C325" s="1025"/>
      <c r="D325" s="1025"/>
      <c r="E325" s="1025"/>
      <c r="F325" s="1025"/>
      <c r="G325" s="1025"/>
      <c r="H325" s="1025"/>
      <c r="I325" s="1025"/>
    </row>
    <row r="326" spans="1:9">
      <c r="A326" s="1025" t="s">
        <v>977</v>
      </c>
      <c r="B326" s="1025"/>
      <c r="C326" s="1025"/>
      <c r="D326" s="1025"/>
      <c r="E326" s="1025"/>
      <c r="F326" s="1025"/>
      <c r="G326" s="1025"/>
      <c r="H326" s="1025"/>
      <c r="I326" s="1025"/>
    </row>
    <row r="328" spans="1:9" ht="26.4">
      <c r="A328" s="682" t="s">
        <v>978</v>
      </c>
      <c r="B328" s="681" t="s">
        <v>979</v>
      </c>
      <c r="C328" s="681" t="s">
        <v>980</v>
      </c>
      <c r="D328" s="681" t="s">
        <v>981</v>
      </c>
      <c r="E328" s="681" t="s">
        <v>982</v>
      </c>
      <c r="F328" s="682" t="s">
        <v>983</v>
      </c>
      <c r="G328" s="681" t="s">
        <v>984</v>
      </c>
      <c r="H328" s="682" t="s">
        <v>985</v>
      </c>
      <c r="I328" s="682" t="s">
        <v>986</v>
      </c>
    </row>
    <row r="329" spans="1:9">
      <c r="A329" s="1041" t="s">
        <v>1100</v>
      </c>
      <c r="B329" s="1032" t="s">
        <v>1101</v>
      </c>
      <c r="C329" s="1032" t="s">
        <v>1102</v>
      </c>
      <c r="D329" s="1032" t="s">
        <v>1103</v>
      </c>
      <c r="E329" s="1029" t="s">
        <v>1104</v>
      </c>
      <c r="F329" s="1029" t="s">
        <v>1027</v>
      </c>
      <c r="G329" s="1029">
        <v>100</v>
      </c>
      <c r="H329" s="683" t="s">
        <v>993</v>
      </c>
      <c r="I329" s="684" t="s">
        <v>994</v>
      </c>
    </row>
    <row r="330" spans="1:9">
      <c r="A330" s="1041"/>
      <c r="B330" s="1033"/>
      <c r="C330" s="1033"/>
      <c r="D330" s="1033"/>
      <c r="E330" s="1029"/>
      <c r="F330" s="1029"/>
      <c r="G330" s="1029"/>
      <c r="H330" s="683" t="s">
        <v>995</v>
      </c>
      <c r="I330" s="685" t="s">
        <v>996</v>
      </c>
    </row>
    <row r="331" spans="1:9">
      <c r="A331" s="1041"/>
      <c r="B331" s="1034"/>
      <c r="C331" s="1034"/>
      <c r="D331" s="1034"/>
      <c r="E331" s="1029"/>
      <c r="F331" s="1029"/>
      <c r="G331" s="1029"/>
      <c r="H331" s="683" t="s">
        <v>997</v>
      </c>
      <c r="I331" s="686" t="s">
        <v>998</v>
      </c>
    </row>
    <row r="332" spans="1:9">
      <c r="A332" s="1041"/>
      <c r="B332" s="1032" t="s">
        <v>1105</v>
      </c>
      <c r="C332" s="1032" t="s">
        <v>1106</v>
      </c>
      <c r="D332" s="1032" t="s">
        <v>1107</v>
      </c>
      <c r="E332" s="1029" t="s">
        <v>1108</v>
      </c>
      <c r="F332" s="1029" t="s">
        <v>1027</v>
      </c>
      <c r="G332" s="1029">
        <v>100</v>
      </c>
      <c r="H332" s="683" t="s">
        <v>993</v>
      </c>
      <c r="I332" s="684" t="s">
        <v>994</v>
      </c>
    </row>
    <row r="333" spans="1:9">
      <c r="A333" s="1041"/>
      <c r="B333" s="1033"/>
      <c r="C333" s="1033"/>
      <c r="D333" s="1033"/>
      <c r="E333" s="1029"/>
      <c r="F333" s="1029"/>
      <c r="G333" s="1029"/>
      <c r="H333" s="683" t="s">
        <v>995</v>
      </c>
      <c r="I333" s="685" t="s">
        <v>996</v>
      </c>
    </row>
    <row r="334" spans="1:9">
      <c r="A334" s="1041"/>
      <c r="B334" s="1034"/>
      <c r="C334" s="1034"/>
      <c r="D334" s="1034"/>
      <c r="E334" s="1029"/>
      <c r="F334" s="1029"/>
      <c r="G334" s="1029"/>
      <c r="H334" s="683" t="s">
        <v>997</v>
      </c>
      <c r="I334" s="686" t="s">
        <v>998</v>
      </c>
    </row>
    <row r="335" spans="1:9">
      <c r="A335" s="1041"/>
      <c r="B335" s="1032" t="s">
        <v>1109</v>
      </c>
      <c r="C335" s="1032" t="s">
        <v>1110</v>
      </c>
      <c r="D335" s="1032" t="s">
        <v>1111</v>
      </c>
      <c r="E335" s="1029" t="s">
        <v>1112</v>
      </c>
      <c r="F335" s="1029" t="s">
        <v>1027</v>
      </c>
      <c r="G335" s="1029">
        <v>100</v>
      </c>
      <c r="H335" s="683" t="s">
        <v>993</v>
      </c>
      <c r="I335" s="684" t="s">
        <v>994</v>
      </c>
    </row>
    <row r="336" spans="1:9">
      <c r="A336" s="1041"/>
      <c r="B336" s="1033"/>
      <c r="C336" s="1033"/>
      <c r="D336" s="1033"/>
      <c r="E336" s="1029"/>
      <c r="F336" s="1029"/>
      <c r="G336" s="1029"/>
      <c r="H336" s="683" t="s">
        <v>995</v>
      </c>
      <c r="I336" s="685" t="s">
        <v>996</v>
      </c>
    </row>
    <row r="337" spans="1:9">
      <c r="A337" s="1041"/>
      <c r="B337" s="1034"/>
      <c r="C337" s="1034"/>
      <c r="D337" s="1034"/>
      <c r="E337" s="1029"/>
      <c r="F337" s="1029"/>
      <c r="G337" s="1029"/>
      <c r="H337" s="683" t="s">
        <v>997</v>
      </c>
      <c r="I337" s="686" t="s">
        <v>998</v>
      </c>
    </row>
    <row r="361" spans="1:9" ht="21">
      <c r="A361" s="1023" t="s">
        <v>974</v>
      </c>
      <c r="B361" s="1023"/>
      <c r="C361" s="1023"/>
      <c r="D361" s="1023"/>
      <c r="E361" s="1023"/>
      <c r="F361" s="1023"/>
      <c r="G361" s="1023"/>
      <c r="H361" s="1023"/>
      <c r="I361" s="1023"/>
    </row>
    <row r="362" spans="1:9" ht="21">
      <c r="A362" s="1023" t="s">
        <v>938</v>
      </c>
      <c r="B362" s="1023"/>
      <c r="C362" s="1023"/>
      <c r="D362" s="1023"/>
      <c r="E362" s="1023"/>
      <c r="F362" s="1023"/>
      <c r="G362" s="1023"/>
      <c r="H362" s="1023"/>
      <c r="I362" s="1023"/>
    </row>
    <row r="364" spans="1:9">
      <c r="A364" s="1024" t="s">
        <v>975</v>
      </c>
      <c r="B364" s="1024"/>
      <c r="C364" s="1024"/>
      <c r="D364" s="1024"/>
      <c r="E364" s="1024"/>
      <c r="F364" s="1024"/>
      <c r="G364" s="1024"/>
      <c r="H364" s="1024"/>
      <c r="I364" s="1024"/>
    </row>
    <row r="365" spans="1:9">
      <c r="A365" s="1025" t="s">
        <v>976</v>
      </c>
      <c r="B365" s="1025"/>
      <c r="C365" s="1025"/>
      <c r="D365" s="1025"/>
      <c r="E365" s="1025"/>
      <c r="F365" s="1025"/>
      <c r="G365" s="1025"/>
      <c r="H365" s="1025"/>
      <c r="I365" s="1025"/>
    </row>
    <row r="366" spans="1:9">
      <c r="A366" s="1025" t="s">
        <v>977</v>
      </c>
      <c r="B366" s="1025"/>
      <c r="C366" s="1025"/>
      <c r="D366" s="1025"/>
      <c r="E366" s="1025"/>
      <c r="F366" s="1025"/>
      <c r="G366" s="1025"/>
      <c r="H366" s="1025"/>
      <c r="I366" s="1025"/>
    </row>
    <row r="368" spans="1:9" ht="26.4">
      <c r="A368" s="681" t="s">
        <v>978</v>
      </c>
      <c r="B368" s="681" t="s">
        <v>979</v>
      </c>
      <c r="C368" s="681" t="s">
        <v>980</v>
      </c>
      <c r="D368" s="681" t="s">
        <v>981</v>
      </c>
      <c r="E368" s="681" t="s">
        <v>982</v>
      </c>
      <c r="F368" s="682" t="s">
        <v>983</v>
      </c>
      <c r="G368" s="681" t="s">
        <v>984</v>
      </c>
      <c r="H368" s="682" t="s">
        <v>985</v>
      </c>
      <c r="I368" s="682" t="s">
        <v>986</v>
      </c>
    </row>
    <row r="369" spans="1:9">
      <c r="A369" s="1041" t="s">
        <v>708</v>
      </c>
      <c r="B369" s="1027" t="s">
        <v>1113</v>
      </c>
      <c r="C369" s="1028" t="s">
        <v>1114</v>
      </c>
      <c r="D369" s="1028" t="s">
        <v>1115</v>
      </c>
      <c r="E369" s="1029" t="s">
        <v>1027</v>
      </c>
      <c r="F369" s="1029" t="s">
        <v>1006</v>
      </c>
      <c r="G369" s="1029">
        <v>100</v>
      </c>
      <c r="H369" s="683" t="s">
        <v>993</v>
      </c>
      <c r="I369" s="684" t="s">
        <v>994</v>
      </c>
    </row>
    <row r="370" spans="1:9">
      <c r="A370" s="1041"/>
      <c r="B370" s="1027"/>
      <c r="C370" s="1028"/>
      <c r="D370" s="1028"/>
      <c r="E370" s="1029"/>
      <c r="F370" s="1029"/>
      <c r="G370" s="1029"/>
      <c r="H370" s="683" t="s">
        <v>995</v>
      </c>
      <c r="I370" s="685" t="s">
        <v>996</v>
      </c>
    </row>
    <row r="371" spans="1:9">
      <c r="A371" s="1041"/>
      <c r="B371" s="1027"/>
      <c r="C371" s="1028"/>
      <c r="D371" s="1028"/>
      <c r="E371" s="1029"/>
      <c r="F371" s="1029"/>
      <c r="G371" s="1029"/>
      <c r="H371" s="683" t="s">
        <v>997</v>
      </c>
      <c r="I371" s="686" t="s">
        <v>998</v>
      </c>
    </row>
    <row r="372" spans="1:9">
      <c r="A372" s="1041"/>
      <c r="B372" s="1027" t="s">
        <v>1116</v>
      </c>
      <c r="C372" s="1028" t="s">
        <v>1117</v>
      </c>
      <c r="D372" s="1028" t="s">
        <v>1118</v>
      </c>
      <c r="E372" s="1029" t="s">
        <v>1027</v>
      </c>
      <c r="F372" s="1029" t="s">
        <v>1119</v>
      </c>
      <c r="G372" s="1029">
        <v>100</v>
      </c>
      <c r="H372" s="683" t="s">
        <v>993</v>
      </c>
      <c r="I372" s="684" t="s">
        <v>994</v>
      </c>
    </row>
    <row r="373" spans="1:9">
      <c r="A373" s="1041"/>
      <c r="B373" s="1027"/>
      <c r="C373" s="1028"/>
      <c r="D373" s="1028"/>
      <c r="E373" s="1029"/>
      <c r="F373" s="1029"/>
      <c r="G373" s="1029"/>
      <c r="H373" s="683" t="s">
        <v>995</v>
      </c>
      <c r="I373" s="685" t="s">
        <v>996</v>
      </c>
    </row>
    <row r="374" spans="1:9">
      <c r="A374" s="1041"/>
      <c r="B374" s="1027"/>
      <c r="C374" s="1028"/>
      <c r="D374" s="1028"/>
      <c r="E374" s="1029"/>
      <c r="F374" s="1029"/>
      <c r="G374" s="1029"/>
      <c r="H374" s="683" t="s">
        <v>997</v>
      </c>
      <c r="I374" s="686" t="s">
        <v>998</v>
      </c>
    </row>
    <row r="375" spans="1:9">
      <c r="A375" s="1041"/>
      <c r="B375" s="1027" t="s">
        <v>1120</v>
      </c>
      <c r="C375" s="1028" t="s">
        <v>1121</v>
      </c>
      <c r="D375" s="1028" t="s">
        <v>1122</v>
      </c>
      <c r="E375" s="1029" t="s">
        <v>1027</v>
      </c>
      <c r="F375" s="1029" t="s">
        <v>1123</v>
      </c>
      <c r="G375" s="1029">
        <v>100</v>
      </c>
      <c r="H375" s="683" t="s">
        <v>993</v>
      </c>
      <c r="I375" s="684" t="s">
        <v>994</v>
      </c>
    </row>
    <row r="376" spans="1:9">
      <c r="A376" s="1041"/>
      <c r="B376" s="1027"/>
      <c r="C376" s="1028"/>
      <c r="D376" s="1028"/>
      <c r="E376" s="1029"/>
      <c r="F376" s="1029"/>
      <c r="G376" s="1029"/>
      <c r="H376" s="683" t="s">
        <v>995</v>
      </c>
      <c r="I376" s="685" t="s">
        <v>996</v>
      </c>
    </row>
    <row r="377" spans="1:9">
      <c r="A377" s="1041"/>
      <c r="B377" s="1027"/>
      <c r="C377" s="1028"/>
      <c r="D377" s="1028"/>
      <c r="E377" s="1029"/>
      <c r="F377" s="1029"/>
      <c r="G377" s="1029"/>
      <c r="H377" s="683" t="s">
        <v>997</v>
      </c>
      <c r="I377" s="686" t="s">
        <v>998</v>
      </c>
    </row>
    <row r="378" spans="1:9">
      <c r="A378" s="1041"/>
      <c r="B378" s="1027" t="s">
        <v>1124</v>
      </c>
      <c r="C378" s="1028" t="s">
        <v>1125</v>
      </c>
      <c r="D378" s="1028" t="s">
        <v>1126</v>
      </c>
      <c r="E378" s="1029" t="s">
        <v>1027</v>
      </c>
      <c r="F378" s="1029" t="s">
        <v>1127</v>
      </c>
      <c r="G378" s="1029">
        <v>100</v>
      </c>
      <c r="H378" s="683" t="s">
        <v>993</v>
      </c>
      <c r="I378" s="684" t="s">
        <v>994</v>
      </c>
    </row>
    <row r="379" spans="1:9">
      <c r="A379" s="1041"/>
      <c r="B379" s="1027"/>
      <c r="C379" s="1028"/>
      <c r="D379" s="1028"/>
      <c r="E379" s="1029"/>
      <c r="F379" s="1029"/>
      <c r="G379" s="1029"/>
      <c r="H379" s="683" t="s">
        <v>995</v>
      </c>
      <c r="I379" s="685" t="s">
        <v>996</v>
      </c>
    </row>
    <row r="380" spans="1:9">
      <c r="A380" s="1041"/>
      <c r="B380" s="1027"/>
      <c r="C380" s="1028"/>
      <c r="D380" s="1028"/>
      <c r="E380" s="1029"/>
      <c r="F380" s="1029"/>
      <c r="G380" s="1029"/>
      <c r="H380" s="683" t="s">
        <v>997</v>
      </c>
      <c r="I380" s="686" t="s">
        <v>998</v>
      </c>
    </row>
    <row r="400" spans="1:9" ht="21">
      <c r="A400" s="1023" t="s">
        <v>974</v>
      </c>
      <c r="B400" s="1023"/>
      <c r="C400" s="1023"/>
      <c r="D400" s="1023"/>
      <c r="E400" s="1023"/>
      <c r="F400" s="1023"/>
      <c r="G400" s="1023"/>
      <c r="H400" s="1023"/>
      <c r="I400" s="1023"/>
    </row>
    <row r="401" spans="1:9" ht="21">
      <c r="A401" s="1023" t="s">
        <v>938</v>
      </c>
      <c r="B401" s="1023"/>
      <c r="C401" s="1023"/>
      <c r="D401" s="1023"/>
      <c r="E401" s="1023"/>
      <c r="F401" s="1023"/>
      <c r="G401" s="1023"/>
      <c r="H401" s="1023"/>
      <c r="I401" s="1023"/>
    </row>
    <row r="403" spans="1:9">
      <c r="A403" s="1024" t="s">
        <v>975</v>
      </c>
      <c r="B403" s="1024"/>
      <c r="C403" s="1024"/>
      <c r="D403" s="1024"/>
      <c r="E403" s="1024"/>
      <c r="F403" s="1024"/>
      <c r="G403" s="1024"/>
      <c r="H403" s="1024"/>
      <c r="I403" s="1024"/>
    </row>
    <row r="404" spans="1:9">
      <c r="A404" s="1025" t="s">
        <v>976</v>
      </c>
      <c r="B404" s="1025"/>
      <c r="C404" s="1025"/>
      <c r="D404" s="1025"/>
      <c r="E404" s="1025"/>
      <c r="F404" s="1025"/>
      <c r="G404" s="1025"/>
      <c r="H404" s="1025"/>
      <c r="I404" s="1025"/>
    </row>
    <row r="405" spans="1:9">
      <c r="A405" s="1025" t="s">
        <v>977</v>
      </c>
      <c r="B405" s="1025"/>
      <c r="C405" s="1025"/>
      <c r="D405" s="1025"/>
      <c r="E405" s="1025"/>
      <c r="F405" s="1025"/>
      <c r="G405" s="1025"/>
      <c r="H405" s="1025"/>
      <c r="I405" s="1025"/>
    </row>
    <row r="407" spans="1:9" ht="26.4">
      <c r="A407" s="681" t="s">
        <v>978</v>
      </c>
      <c r="B407" s="681" t="s">
        <v>979</v>
      </c>
      <c r="C407" s="681" t="s">
        <v>980</v>
      </c>
      <c r="D407" s="681" t="s">
        <v>981</v>
      </c>
      <c r="E407" s="681" t="s">
        <v>982</v>
      </c>
      <c r="F407" s="682" t="s">
        <v>983</v>
      </c>
      <c r="G407" s="681" t="s">
        <v>984</v>
      </c>
      <c r="H407" s="682" t="s">
        <v>985</v>
      </c>
      <c r="I407" s="682" t="s">
        <v>986</v>
      </c>
    </row>
    <row r="408" spans="1:9">
      <c r="A408" s="1026" t="s">
        <v>1128</v>
      </c>
      <c r="B408" s="1035" t="s">
        <v>1129</v>
      </c>
      <c r="C408" s="1032" t="s">
        <v>1130</v>
      </c>
      <c r="D408" s="1032" t="s">
        <v>1131</v>
      </c>
      <c r="E408" s="1029" t="s">
        <v>1022</v>
      </c>
      <c r="F408" s="1029" t="s">
        <v>1027</v>
      </c>
      <c r="G408" s="1029">
        <v>100</v>
      </c>
      <c r="H408" s="683" t="s">
        <v>993</v>
      </c>
      <c r="I408" s="684" t="s">
        <v>994</v>
      </c>
    </row>
    <row r="409" spans="1:9">
      <c r="A409" s="1026"/>
      <c r="B409" s="1036"/>
      <c r="C409" s="1033"/>
      <c r="D409" s="1033"/>
      <c r="E409" s="1029"/>
      <c r="F409" s="1029"/>
      <c r="G409" s="1029"/>
      <c r="H409" s="683" t="s">
        <v>995</v>
      </c>
      <c r="I409" s="685" t="s">
        <v>996</v>
      </c>
    </row>
    <row r="410" spans="1:9">
      <c r="A410" s="1026"/>
      <c r="B410" s="1037"/>
      <c r="C410" s="1034"/>
      <c r="D410" s="1034"/>
      <c r="E410" s="1029"/>
      <c r="F410" s="1029"/>
      <c r="G410" s="1029"/>
      <c r="H410" s="683" t="s">
        <v>997</v>
      </c>
      <c r="I410" s="686" t="s">
        <v>998</v>
      </c>
    </row>
    <row r="411" spans="1:9">
      <c r="A411" s="1026"/>
      <c r="B411" s="1035" t="s">
        <v>1132</v>
      </c>
      <c r="C411" s="1032" t="s">
        <v>1133</v>
      </c>
      <c r="D411" s="1032" t="s">
        <v>1134</v>
      </c>
      <c r="E411" s="1029" t="s">
        <v>1014</v>
      </c>
      <c r="F411" s="1029" t="s">
        <v>1027</v>
      </c>
      <c r="G411" s="1029">
        <v>100</v>
      </c>
      <c r="H411" s="683" t="s">
        <v>993</v>
      </c>
      <c r="I411" s="684" t="s">
        <v>994</v>
      </c>
    </row>
    <row r="412" spans="1:9">
      <c r="A412" s="1026"/>
      <c r="B412" s="1036"/>
      <c r="C412" s="1033"/>
      <c r="D412" s="1033"/>
      <c r="E412" s="1029"/>
      <c r="F412" s="1029"/>
      <c r="G412" s="1029"/>
      <c r="H412" s="683" t="s">
        <v>995</v>
      </c>
      <c r="I412" s="685" t="s">
        <v>996</v>
      </c>
    </row>
    <row r="413" spans="1:9">
      <c r="A413" s="1026"/>
      <c r="B413" s="1037"/>
      <c r="C413" s="1034"/>
      <c r="D413" s="1034"/>
      <c r="E413" s="1029"/>
      <c r="F413" s="1029"/>
      <c r="G413" s="1029"/>
      <c r="H413" s="683" t="s">
        <v>997</v>
      </c>
      <c r="I413" s="686" t="s">
        <v>998</v>
      </c>
    </row>
    <row r="414" spans="1:9">
      <c r="A414" s="1026"/>
      <c r="B414" s="1035" t="s">
        <v>1058</v>
      </c>
      <c r="C414" s="1032" t="s">
        <v>1135</v>
      </c>
      <c r="D414" s="1032" t="s">
        <v>1060</v>
      </c>
      <c r="E414" s="1029" t="s">
        <v>1014</v>
      </c>
      <c r="F414" s="1029" t="s">
        <v>1027</v>
      </c>
      <c r="G414" s="1029">
        <v>100</v>
      </c>
      <c r="H414" s="683" t="s">
        <v>993</v>
      </c>
      <c r="I414" s="684" t="s">
        <v>994</v>
      </c>
    </row>
    <row r="415" spans="1:9">
      <c r="A415" s="1026"/>
      <c r="B415" s="1036"/>
      <c r="C415" s="1033"/>
      <c r="D415" s="1033"/>
      <c r="E415" s="1029"/>
      <c r="F415" s="1029"/>
      <c r="G415" s="1029"/>
      <c r="H415" s="683" t="s">
        <v>995</v>
      </c>
      <c r="I415" s="685" t="s">
        <v>996</v>
      </c>
    </row>
    <row r="416" spans="1:9">
      <c r="A416" s="1026"/>
      <c r="B416" s="1037"/>
      <c r="C416" s="1034"/>
      <c r="D416" s="1034"/>
      <c r="E416" s="1029"/>
      <c r="F416" s="1029"/>
      <c r="G416" s="1029"/>
      <c r="H416" s="683" t="s">
        <v>997</v>
      </c>
      <c r="I416" s="686" t="s">
        <v>998</v>
      </c>
    </row>
    <row r="440" spans="1:9" ht="21">
      <c r="A440" s="1023" t="s">
        <v>974</v>
      </c>
      <c r="B440" s="1023"/>
      <c r="C440" s="1023"/>
      <c r="D440" s="1023"/>
      <c r="E440" s="1023"/>
      <c r="F440" s="1023"/>
      <c r="G440" s="1023"/>
      <c r="H440" s="1023"/>
      <c r="I440" s="1023"/>
    </row>
    <row r="441" spans="1:9" ht="21">
      <c r="A441" s="1023" t="s">
        <v>938</v>
      </c>
      <c r="B441" s="1023"/>
      <c r="C441" s="1023"/>
      <c r="D441" s="1023"/>
      <c r="E441" s="1023"/>
      <c r="F441" s="1023"/>
      <c r="G441" s="1023"/>
      <c r="H441" s="1023"/>
      <c r="I441" s="1023"/>
    </row>
    <row r="443" spans="1:9">
      <c r="A443" s="1024" t="s">
        <v>975</v>
      </c>
      <c r="B443" s="1024"/>
      <c r="C443" s="1024"/>
      <c r="D443" s="1024"/>
      <c r="E443" s="1024"/>
      <c r="F443" s="1024"/>
      <c r="G443" s="1024"/>
      <c r="H443" s="1024"/>
      <c r="I443" s="1024"/>
    </row>
    <row r="444" spans="1:9">
      <c r="A444" s="1025" t="s">
        <v>1136</v>
      </c>
      <c r="B444" s="1025"/>
      <c r="C444" s="1025"/>
      <c r="D444" s="1025"/>
      <c r="E444" s="1025"/>
      <c r="F444" s="1025"/>
      <c r="G444" s="1025"/>
      <c r="H444" s="1025"/>
      <c r="I444" s="1025"/>
    </row>
    <row r="445" spans="1:9">
      <c r="A445" s="1025" t="s">
        <v>977</v>
      </c>
      <c r="B445" s="1025"/>
      <c r="C445" s="1025"/>
      <c r="D445" s="1025"/>
      <c r="E445" s="1025"/>
      <c r="F445" s="1025"/>
      <c r="G445" s="1025"/>
      <c r="H445" s="1025"/>
      <c r="I445" s="1025"/>
    </row>
    <row r="447" spans="1:9" ht="26.4">
      <c r="A447" s="681" t="s">
        <v>978</v>
      </c>
      <c r="B447" s="681" t="s">
        <v>979</v>
      </c>
      <c r="C447" s="681" t="s">
        <v>980</v>
      </c>
      <c r="D447" s="681" t="s">
        <v>981</v>
      </c>
      <c r="E447" s="681" t="s">
        <v>982</v>
      </c>
      <c r="F447" s="682" t="s">
        <v>983</v>
      </c>
      <c r="G447" s="681" t="s">
        <v>984</v>
      </c>
      <c r="H447" s="682" t="s">
        <v>985</v>
      </c>
      <c r="I447" s="682" t="s">
        <v>986</v>
      </c>
    </row>
    <row r="448" spans="1:9">
      <c r="A448" s="1026" t="s">
        <v>1137</v>
      </c>
      <c r="B448" s="1038" t="s">
        <v>1138</v>
      </c>
      <c r="C448" s="1032" t="s">
        <v>1139</v>
      </c>
      <c r="D448" s="1032" t="s">
        <v>1140</v>
      </c>
      <c r="E448" s="1029" t="s">
        <v>1141</v>
      </c>
      <c r="F448" s="1029" t="s">
        <v>1027</v>
      </c>
      <c r="G448" s="1029">
        <v>100</v>
      </c>
      <c r="H448" s="683" t="s">
        <v>993</v>
      </c>
      <c r="I448" s="684" t="s">
        <v>994</v>
      </c>
    </row>
    <row r="449" spans="1:9">
      <c r="A449" s="1026"/>
      <c r="B449" s="1039"/>
      <c r="C449" s="1033"/>
      <c r="D449" s="1033"/>
      <c r="E449" s="1029"/>
      <c r="F449" s="1029"/>
      <c r="G449" s="1029"/>
      <c r="H449" s="683" t="s">
        <v>995</v>
      </c>
      <c r="I449" s="685" t="s">
        <v>996</v>
      </c>
    </row>
    <row r="450" spans="1:9">
      <c r="A450" s="1026"/>
      <c r="B450" s="1040"/>
      <c r="C450" s="1034"/>
      <c r="D450" s="1034"/>
      <c r="E450" s="1029"/>
      <c r="F450" s="1029"/>
      <c r="G450" s="1029"/>
      <c r="H450" s="683" t="s">
        <v>997</v>
      </c>
      <c r="I450" s="686" t="s">
        <v>998</v>
      </c>
    </row>
    <row r="451" spans="1:9">
      <c r="A451" s="1026"/>
      <c r="B451" s="1038" t="s">
        <v>1138</v>
      </c>
      <c r="C451" s="1032" t="s">
        <v>1142</v>
      </c>
      <c r="D451" s="1032" t="s">
        <v>1143</v>
      </c>
      <c r="E451" s="1029" t="s">
        <v>432</v>
      </c>
      <c r="F451" s="1029" t="s">
        <v>1027</v>
      </c>
      <c r="G451" s="1029">
        <v>100</v>
      </c>
      <c r="H451" s="683" t="s">
        <v>993</v>
      </c>
      <c r="I451" s="684" t="s">
        <v>994</v>
      </c>
    </row>
    <row r="452" spans="1:9">
      <c r="A452" s="1026"/>
      <c r="B452" s="1039"/>
      <c r="C452" s="1033"/>
      <c r="D452" s="1033"/>
      <c r="E452" s="1029"/>
      <c r="F452" s="1029"/>
      <c r="G452" s="1029"/>
      <c r="H452" s="683" t="s">
        <v>995</v>
      </c>
      <c r="I452" s="685" t="s">
        <v>996</v>
      </c>
    </row>
    <row r="453" spans="1:9">
      <c r="A453" s="1026"/>
      <c r="B453" s="1040"/>
      <c r="C453" s="1034"/>
      <c r="D453" s="1034"/>
      <c r="E453" s="1029"/>
      <c r="F453" s="1029"/>
      <c r="G453" s="1029"/>
      <c r="H453" s="683" t="s">
        <v>997</v>
      </c>
      <c r="I453" s="686" t="s">
        <v>998</v>
      </c>
    </row>
    <row r="454" spans="1:9">
      <c r="A454" s="1026"/>
      <c r="B454" s="1035" t="s">
        <v>1144</v>
      </c>
      <c r="C454" s="1032" t="s">
        <v>1145</v>
      </c>
      <c r="D454" s="1032" t="s">
        <v>1146</v>
      </c>
      <c r="E454" s="1029" t="s">
        <v>1147</v>
      </c>
      <c r="F454" s="1029" t="s">
        <v>1027</v>
      </c>
      <c r="G454" s="1029">
        <v>100</v>
      </c>
      <c r="H454" s="683" t="s">
        <v>993</v>
      </c>
      <c r="I454" s="684" t="s">
        <v>994</v>
      </c>
    </row>
    <row r="455" spans="1:9">
      <c r="A455" s="1026"/>
      <c r="B455" s="1036"/>
      <c r="C455" s="1033"/>
      <c r="D455" s="1033"/>
      <c r="E455" s="1029"/>
      <c r="F455" s="1029"/>
      <c r="G455" s="1029"/>
      <c r="H455" s="683" t="s">
        <v>995</v>
      </c>
      <c r="I455" s="685" t="s">
        <v>996</v>
      </c>
    </row>
    <row r="456" spans="1:9">
      <c r="A456" s="1026"/>
      <c r="B456" s="1037"/>
      <c r="C456" s="1034"/>
      <c r="D456" s="1034"/>
      <c r="E456" s="1029"/>
      <c r="F456" s="1029"/>
      <c r="G456" s="1029"/>
      <c r="H456" s="683" t="s">
        <v>997</v>
      </c>
      <c r="I456" s="686" t="s">
        <v>998</v>
      </c>
    </row>
    <row r="478" spans="1:9" ht="21">
      <c r="A478" s="1023" t="s">
        <v>974</v>
      </c>
      <c r="B478" s="1023"/>
      <c r="C478" s="1023"/>
      <c r="D478" s="1023"/>
      <c r="E478" s="1023"/>
      <c r="F478" s="1023"/>
      <c r="G478" s="1023"/>
      <c r="H478" s="1023"/>
      <c r="I478" s="1023"/>
    </row>
    <row r="479" spans="1:9" ht="21">
      <c r="A479" s="1023" t="s">
        <v>938</v>
      </c>
      <c r="B479" s="1023"/>
      <c r="C479" s="1023"/>
      <c r="D479" s="1023"/>
      <c r="E479" s="1023"/>
      <c r="F479" s="1023"/>
      <c r="G479" s="1023"/>
      <c r="H479" s="1023"/>
      <c r="I479" s="1023"/>
    </row>
    <row r="481" spans="1:9">
      <c r="A481" s="1024" t="s">
        <v>975</v>
      </c>
      <c r="B481" s="1024"/>
      <c r="C481" s="1024"/>
      <c r="D481" s="1024"/>
      <c r="E481" s="1024"/>
      <c r="F481" s="1024"/>
      <c r="G481" s="1024"/>
      <c r="H481" s="1024"/>
      <c r="I481" s="1024"/>
    </row>
    <row r="482" spans="1:9">
      <c r="A482" s="1025" t="s">
        <v>1148</v>
      </c>
      <c r="B482" s="1025"/>
      <c r="C482" s="1025"/>
      <c r="D482" s="1025"/>
      <c r="E482" s="1025"/>
      <c r="F482" s="1025"/>
      <c r="G482" s="1025"/>
      <c r="H482" s="1025"/>
      <c r="I482" s="1025"/>
    </row>
    <row r="483" spans="1:9">
      <c r="A483" s="1025" t="s">
        <v>977</v>
      </c>
      <c r="B483" s="1025"/>
      <c r="C483" s="1025"/>
      <c r="D483" s="1025"/>
      <c r="E483" s="1025"/>
      <c r="F483" s="1025"/>
      <c r="G483" s="1025"/>
      <c r="H483" s="1025"/>
      <c r="I483" s="1025"/>
    </row>
    <row r="485" spans="1:9" ht="26.4">
      <c r="A485" s="681" t="s">
        <v>978</v>
      </c>
      <c r="B485" s="681" t="s">
        <v>979</v>
      </c>
      <c r="C485" s="681" t="s">
        <v>980</v>
      </c>
      <c r="D485" s="681" t="s">
        <v>981</v>
      </c>
      <c r="E485" s="681" t="s">
        <v>982</v>
      </c>
      <c r="F485" s="682" t="s">
        <v>983</v>
      </c>
      <c r="G485" s="681" t="s">
        <v>984</v>
      </c>
      <c r="H485" s="682" t="s">
        <v>985</v>
      </c>
      <c r="I485" s="682" t="s">
        <v>986</v>
      </c>
    </row>
    <row r="486" spans="1:9">
      <c r="A486" s="1041" t="s">
        <v>1149</v>
      </c>
      <c r="B486" s="1048" t="s">
        <v>1150</v>
      </c>
      <c r="C486" s="1028" t="s">
        <v>1151</v>
      </c>
      <c r="D486" s="1028" t="s">
        <v>1152</v>
      </c>
      <c r="E486" s="1027" t="s">
        <v>1153</v>
      </c>
      <c r="F486" s="1029" t="s">
        <v>1027</v>
      </c>
      <c r="G486" s="1029">
        <v>100</v>
      </c>
      <c r="H486" s="687" t="s">
        <v>993</v>
      </c>
      <c r="I486" s="684" t="s">
        <v>994</v>
      </c>
    </row>
    <row r="487" spans="1:9">
      <c r="A487" s="1041"/>
      <c r="B487" s="1048"/>
      <c r="C487" s="1028"/>
      <c r="D487" s="1028"/>
      <c r="E487" s="1027"/>
      <c r="F487" s="1029"/>
      <c r="G487" s="1029"/>
      <c r="H487" s="687" t="s">
        <v>995</v>
      </c>
      <c r="I487" s="685" t="s">
        <v>996</v>
      </c>
    </row>
    <row r="488" spans="1:9">
      <c r="A488" s="1041"/>
      <c r="B488" s="1048"/>
      <c r="C488" s="1028"/>
      <c r="D488" s="1028"/>
      <c r="E488" s="1027"/>
      <c r="F488" s="1029"/>
      <c r="G488" s="1029"/>
      <c r="H488" s="687" t="s">
        <v>997</v>
      </c>
      <c r="I488" s="686" t="s">
        <v>998</v>
      </c>
    </row>
    <row r="489" spans="1:9">
      <c r="A489" s="1041"/>
      <c r="B489" s="1048" t="s">
        <v>1154</v>
      </c>
      <c r="C489" s="1028" t="s">
        <v>1155</v>
      </c>
      <c r="D489" s="1028" t="s">
        <v>1156</v>
      </c>
      <c r="E489" s="1027" t="s">
        <v>1157</v>
      </c>
      <c r="F489" s="1029" t="s">
        <v>1027</v>
      </c>
      <c r="G489" s="1029">
        <v>100</v>
      </c>
      <c r="H489" s="687" t="s">
        <v>993</v>
      </c>
      <c r="I489" s="684" t="s">
        <v>994</v>
      </c>
    </row>
    <row r="490" spans="1:9">
      <c r="A490" s="1041"/>
      <c r="B490" s="1048"/>
      <c r="C490" s="1028"/>
      <c r="D490" s="1028"/>
      <c r="E490" s="1027"/>
      <c r="F490" s="1029"/>
      <c r="G490" s="1029"/>
      <c r="H490" s="687" t="s">
        <v>995</v>
      </c>
      <c r="I490" s="685" t="s">
        <v>996</v>
      </c>
    </row>
    <row r="491" spans="1:9">
      <c r="A491" s="1041"/>
      <c r="B491" s="1048"/>
      <c r="C491" s="1028"/>
      <c r="D491" s="1028"/>
      <c r="E491" s="1027"/>
      <c r="F491" s="1029"/>
      <c r="G491" s="1029"/>
      <c r="H491" s="687" t="s">
        <v>997</v>
      </c>
      <c r="I491" s="686" t="s">
        <v>998</v>
      </c>
    </row>
    <row r="492" spans="1:9">
      <c r="A492" s="1041"/>
      <c r="B492" s="1027" t="s">
        <v>1158</v>
      </c>
      <c r="C492" s="1028" t="s">
        <v>1159</v>
      </c>
      <c r="D492" s="1028" t="s">
        <v>1160</v>
      </c>
      <c r="E492" s="1027" t="s">
        <v>1161</v>
      </c>
      <c r="F492" s="1029" t="s">
        <v>1027</v>
      </c>
      <c r="G492" s="1029">
        <v>100</v>
      </c>
      <c r="H492" s="687" t="s">
        <v>993</v>
      </c>
      <c r="I492" s="684" t="s">
        <v>994</v>
      </c>
    </row>
    <row r="493" spans="1:9">
      <c r="A493" s="1041"/>
      <c r="B493" s="1027"/>
      <c r="C493" s="1028"/>
      <c r="D493" s="1028"/>
      <c r="E493" s="1027"/>
      <c r="F493" s="1029"/>
      <c r="G493" s="1029"/>
      <c r="H493" s="687" t="s">
        <v>995</v>
      </c>
      <c r="I493" s="685" t="s">
        <v>996</v>
      </c>
    </row>
    <row r="494" spans="1:9">
      <c r="A494" s="1041"/>
      <c r="B494" s="1027"/>
      <c r="C494" s="1028"/>
      <c r="D494" s="1028"/>
      <c r="E494" s="1027"/>
      <c r="F494" s="1029"/>
      <c r="G494" s="1029"/>
      <c r="H494" s="687" t="s">
        <v>997</v>
      </c>
      <c r="I494" s="686" t="s">
        <v>998</v>
      </c>
    </row>
    <row r="495" spans="1:9">
      <c r="A495" s="1041"/>
      <c r="B495" s="1030" t="s">
        <v>1162</v>
      </c>
      <c r="C495" s="1028" t="s">
        <v>1163</v>
      </c>
      <c r="D495" s="1028" t="s">
        <v>1164</v>
      </c>
      <c r="E495" s="1029" t="s">
        <v>1165</v>
      </c>
      <c r="F495" s="1029" t="s">
        <v>1027</v>
      </c>
      <c r="G495" s="1029">
        <v>100</v>
      </c>
      <c r="H495" s="687" t="s">
        <v>993</v>
      </c>
      <c r="I495" s="684" t="s">
        <v>994</v>
      </c>
    </row>
    <row r="496" spans="1:9">
      <c r="A496" s="1041"/>
      <c r="B496" s="1030"/>
      <c r="C496" s="1028"/>
      <c r="D496" s="1028"/>
      <c r="E496" s="1029"/>
      <c r="F496" s="1029"/>
      <c r="G496" s="1029"/>
      <c r="H496" s="687" t="s">
        <v>995</v>
      </c>
      <c r="I496" s="685" t="s">
        <v>996</v>
      </c>
    </row>
    <row r="497" spans="1:9">
      <c r="A497" s="1041"/>
      <c r="B497" s="1030"/>
      <c r="C497" s="1028"/>
      <c r="D497" s="1028"/>
      <c r="E497" s="1029"/>
      <c r="F497" s="1029"/>
      <c r="G497" s="1029"/>
      <c r="H497" s="687" t="s">
        <v>997</v>
      </c>
      <c r="I497" s="686" t="s">
        <v>998</v>
      </c>
    </row>
    <row r="515" spans="1:9" ht="21">
      <c r="A515" s="1023" t="s">
        <v>974</v>
      </c>
      <c r="B515" s="1023"/>
      <c r="C515" s="1023"/>
      <c r="D515" s="1023"/>
      <c r="E515" s="1023"/>
      <c r="F515" s="1023"/>
      <c r="G515" s="1023"/>
      <c r="H515" s="1023"/>
      <c r="I515" s="1023"/>
    </row>
    <row r="516" spans="1:9" ht="21">
      <c r="A516" s="1023" t="s">
        <v>938</v>
      </c>
      <c r="B516" s="1023"/>
      <c r="C516" s="1023"/>
      <c r="D516" s="1023"/>
      <c r="E516" s="1023"/>
      <c r="F516" s="1023"/>
      <c r="G516" s="1023"/>
      <c r="H516" s="1023"/>
      <c r="I516" s="1023"/>
    </row>
    <row r="518" spans="1:9">
      <c r="A518" s="1024" t="s">
        <v>975</v>
      </c>
      <c r="B518" s="1024"/>
      <c r="C518" s="1024"/>
      <c r="D518" s="1024"/>
      <c r="E518" s="1024"/>
      <c r="F518" s="1024"/>
      <c r="G518" s="1024"/>
      <c r="H518" s="1024"/>
      <c r="I518" s="1024"/>
    </row>
    <row r="519" spans="1:9">
      <c r="A519" s="1024" t="s">
        <v>1148</v>
      </c>
      <c r="B519" s="1024"/>
      <c r="C519" s="1024"/>
      <c r="D519" s="1024"/>
      <c r="E519" s="1024"/>
      <c r="F519" s="1024"/>
      <c r="G519" s="1024"/>
      <c r="H519" s="1024"/>
      <c r="I519" s="1024"/>
    </row>
    <row r="520" spans="1:9">
      <c r="A520" s="1025" t="s">
        <v>977</v>
      </c>
      <c r="B520" s="1025"/>
      <c r="C520" s="1025"/>
      <c r="D520" s="1025"/>
      <c r="E520" s="1025"/>
      <c r="F520" s="1025"/>
      <c r="G520" s="1025"/>
      <c r="H520" s="1025"/>
      <c r="I520" s="1025"/>
    </row>
    <row r="522" spans="1:9" ht="26.4">
      <c r="A522" s="681" t="s">
        <v>978</v>
      </c>
      <c r="B522" s="681" t="s">
        <v>979</v>
      </c>
      <c r="C522" s="681" t="s">
        <v>980</v>
      </c>
      <c r="D522" s="681" t="s">
        <v>981</v>
      </c>
      <c r="E522" s="681" t="s">
        <v>982</v>
      </c>
      <c r="F522" s="682" t="s">
        <v>983</v>
      </c>
      <c r="G522" s="681" t="s">
        <v>984</v>
      </c>
      <c r="H522" s="682" t="s">
        <v>985</v>
      </c>
      <c r="I522" s="682" t="s">
        <v>986</v>
      </c>
    </row>
    <row r="523" spans="1:9">
      <c r="A523" s="1029" t="s">
        <v>1166</v>
      </c>
      <c r="B523" s="1030" t="s">
        <v>1167</v>
      </c>
      <c r="C523" s="1028" t="s">
        <v>1168</v>
      </c>
      <c r="D523" s="1028" t="s">
        <v>1169</v>
      </c>
      <c r="E523" s="1029" t="s">
        <v>1123</v>
      </c>
      <c r="F523" s="1029" t="s">
        <v>1027</v>
      </c>
      <c r="G523" s="1029">
        <v>100</v>
      </c>
      <c r="H523" s="687" t="s">
        <v>993</v>
      </c>
      <c r="I523" s="684" t="s">
        <v>994</v>
      </c>
    </row>
    <row r="524" spans="1:9">
      <c r="A524" s="1029"/>
      <c r="B524" s="1030"/>
      <c r="C524" s="1028"/>
      <c r="D524" s="1028"/>
      <c r="E524" s="1029"/>
      <c r="F524" s="1029"/>
      <c r="G524" s="1029"/>
      <c r="H524" s="687" t="s">
        <v>995</v>
      </c>
      <c r="I524" s="685" t="s">
        <v>996</v>
      </c>
    </row>
    <row r="525" spans="1:9">
      <c r="A525" s="1029"/>
      <c r="B525" s="1030"/>
      <c r="C525" s="1028"/>
      <c r="D525" s="1028"/>
      <c r="E525" s="1029"/>
      <c r="F525" s="1029"/>
      <c r="G525" s="1029"/>
      <c r="H525" s="687" t="s">
        <v>997</v>
      </c>
      <c r="I525" s="686" t="s">
        <v>998</v>
      </c>
    </row>
    <row r="526" spans="1:9">
      <c r="A526" s="1029"/>
      <c r="B526" s="1030" t="s">
        <v>1170</v>
      </c>
      <c r="C526" s="1028" t="s">
        <v>1171</v>
      </c>
      <c r="D526" s="1028" t="s">
        <v>1172</v>
      </c>
      <c r="E526" s="1029" t="s">
        <v>1173</v>
      </c>
      <c r="F526" s="1029" t="s">
        <v>1027</v>
      </c>
      <c r="G526" s="1029">
        <v>100</v>
      </c>
      <c r="H526" s="687" t="s">
        <v>993</v>
      </c>
      <c r="I526" s="684" t="s">
        <v>994</v>
      </c>
    </row>
    <row r="527" spans="1:9">
      <c r="A527" s="1029"/>
      <c r="B527" s="1030"/>
      <c r="C527" s="1028"/>
      <c r="D527" s="1028"/>
      <c r="E527" s="1029"/>
      <c r="F527" s="1029"/>
      <c r="G527" s="1029"/>
      <c r="H527" s="687" t="s">
        <v>995</v>
      </c>
      <c r="I527" s="685" t="s">
        <v>996</v>
      </c>
    </row>
    <row r="528" spans="1:9">
      <c r="A528" s="1029"/>
      <c r="B528" s="1030"/>
      <c r="C528" s="1028"/>
      <c r="D528" s="1028"/>
      <c r="E528" s="1029"/>
      <c r="F528" s="1029"/>
      <c r="G528" s="1029"/>
      <c r="H528" s="687" t="s">
        <v>997</v>
      </c>
      <c r="I528" s="686" t="s">
        <v>998</v>
      </c>
    </row>
    <row r="529" spans="1:9">
      <c r="A529" s="1029"/>
      <c r="B529" s="1030" t="s">
        <v>1174</v>
      </c>
      <c r="C529" s="1028" t="s">
        <v>1175</v>
      </c>
      <c r="D529" s="1028" t="s">
        <v>1176</v>
      </c>
      <c r="E529" s="1029" t="s">
        <v>1177</v>
      </c>
      <c r="F529" s="1029" t="s">
        <v>1027</v>
      </c>
      <c r="G529" s="1029">
        <v>100</v>
      </c>
      <c r="H529" s="687" t="s">
        <v>993</v>
      </c>
      <c r="I529" s="684" t="s">
        <v>994</v>
      </c>
    </row>
    <row r="530" spans="1:9">
      <c r="A530" s="1029"/>
      <c r="B530" s="1030"/>
      <c r="C530" s="1028"/>
      <c r="D530" s="1028"/>
      <c r="E530" s="1029"/>
      <c r="F530" s="1029"/>
      <c r="G530" s="1029"/>
      <c r="H530" s="687" t="s">
        <v>995</v>
      </c>
      <c r="I530" s="685" t="s">
        <v>996</v>
      </c>
    </row>
    <row r="531" spans="1:9">
      <c r="A531" s="1029"/>
      <c r="B531" s="1030"/>
      <c r="C531" s="1028"/>
      <c r="D531" s="1028"/>
      <c r="E531" s="1029"/>
      <c r="F531" s="1029"/>
      <c r="G531" s="1029"/>
      <c r="H531" s="687" t="s">
        <v>997</v>
      </c>
      <c r="I531" s="686" t="s">
        <v>998</v>
      </c>
    </row>
    <row r="552" spans="1:9" ht="21">
      <c r="A552" s="1042" t="s">
        <v>974</v>
      </c>
      <c r="B552" s="1042"/>
      <c r="C552" s="1042"/>
      <c r="D552" s="1042"/>
      <c r="E552" s="1042"/>
      <c r="F552" s="1042"/>
      <c r="G552" s="1042"/>
      <c r="H552" s="1042"/>
      <c r="I552" s="1042"/>
    </row>
    <row r="553" spans="1:9" ht="21">
      <c r="A553" s="1023" t="s">
        <v>938</v>
      </c>
      <c r="B553" s="1023"/>
      <c r="C553" s="1023"/>
      <c r="D553" s="1023"/>
      <c r="E553" s="1023"/>
      <c r="F553" s="1023"/>
      <c r="G553" s="1023"/>
      <c r="H553" s="1023"/>
      <c r="I553" s="1023"/>
    </row>
    <row r="555" spans="1:9">
      <c r="A555" s="1046" t="s">
        <v>975</v>
      </c>
      <c r="B555" s="1046"/>
      <c r="C555" s="1046"/>
      <c r="D555" s="1046"/>
      <c r="E555" s="1046"/>
      <c r="F555" s="1046"/>
      <c r="G555" s="1046"/>
      <c r="H555" s="1046"/>
      <c r="I555" s="1046"/>
    </row>
    <row r="556" spans="1:9">
      <c r="A556" s="1047" t="s">
        <v>1136</v>
      </c>
      <c r="B556" s="1025"/>
      <c r="C556" s="1025"/>
      <c r="D556" s="1025"/>
      <c r="E556" s="1025"/>
      <c r="F556" s="1025"/>
      <c r="G556" s="1025"/>
      <c r="H556" s="1025"/>
      <c r="I556" s="1025"/>
    </row>
    <row r="557" spans="1:9">
      <c r="A557" s="1047" t="s">
        <v>977</v>
      </c>
      <c r="B557" s="1025"/>
      <c r="C557" s="1025"/>
      <c r="D557" s="1025"/>
      <c r="E557" s="1025"/>
      <c r="F557" s="1025"/>
      <c r="G557" s="1025"/>
      <c r="H557" s="1025"/>
      <c r="I557" s="1025"/>
    </row>
    <row r="559" spans="1:9" ht="26.4">
      <c r="A559" s="681" t="s">
        <v>978</v>
      </c>
      <c r="B559" s="681" t="s">
        <v>979</v>
      </c>
      <c r="C559" s="681" t="s">
        <v>980</v>
      </c>
      <c r="D559" s="681" t="s">
        <v>981</v>
      </c>
      <c r="E559" s="681" t="s">
        <v>982</v>
      </c>
      <c r="F559" s="682" t="s">
        <v>983</v>
      </c>
      <c r="G559" s="681" t="s">
        <v>984</v>
      </c>
      <c r="H559" s="682" t="s">
        <v>985</v>
      </c>
      <c r="I559" s="682" t="s">
        <v>986</v>
      </c>
    </row>
    <row r="560" spans="1:9">
      <c r="A560" s="1026" t="s">
        <v>1178</v>
      </c>
      <c r="B560" s="1045" t="s">
        <v>1179</v>
      </c>
      <c r="C560" s="1028" t="s">
        <v>1180</v>
      </c>
      <c r="D560" s="1028" t="s">
        <v>1181</v>
      </c>
      <c r="E560" s="1029" t="s">
        <v>1182</v>
      </c>
      <c r="F560" s="1029" t="s">
        <v>1027</v>
      </c>
      <c r="G560" s="1029">
        <v>100</v>
      </c>
      <c r="H560" s="687" t="s">
        <v>993</v>
      </c>
      <c r="I560" s="684" t="s">
        <v>994</v>
      </c>
    </row>
    <row r="561" spans="1:9">
      <c r="A561" s="1026"/>
      <c r="B561" s="1045"/>
      <c r="C561" s="1028"/>
      <c r="D561" s="1028"/>
      <c r="E561" s="1029"/>
      <c r="F561" s="1029"/>
      <c r="G561" s="1029"/>
      <c r="H561" s="687" t="s">
        <v>995</v>
      </c>
      <c r="I561" s="685" t="s">
        <v>996</v>
      </c>
    </row>
    <row r="562" spans="1:9">
      <c r="A562" s="1026"/>
      <c r="B562" s="1045"/>
      <c r="C562" s="1028"/>
      <c r="D562" s="1028"/>
      <c r="E562" s="1029"/>
      <c r="F562" s="1029"/>
      <c r="G562" s="1029"/>
      <c r="H562" s="687" t="s">
        <v>997</v>
      </c>
      <c r="I562" s="686" t="s">
        <v>998</v>
      </c>
    </row>
    <row r="563" spans="1:9">
      <c r="A563" s="1026"/>
      <c r="B563" s="1045" t="s">
        <v>1183</v>
      </c>
      <c r="C563" s="1028" t="s">
        <v>1184</v>
      </c>
      <c r="D563" s="1028" t="s">
        <v>1185</v>
      </c>
      <c r="E563" s="1029" t="s">
        <v>1123</v>
      </c>
      <c r="F563" s="1029" t="s">
        <v>1027</v>
      </c>
      <c r="G563" s="1029">
        <v>100</v>
      </c>
      <c r="H563" s="687" t="s">
        <v>993</v>
      </c>
      <c r="I563" s="684" t="s">
        <v>994</v>
      </c>
    </row>
    <row r="564" spans="1:9">
      <c r="A564" s="1026"/>
      <c r="B564" s="1045"/>
      <c r="C564" s="1028"/>
      <c r="D564" s="1028"/>
      <c r="E564" s="1029"/>
      <c r="F564" s="1029"/>
      <c r="G564" s="1029"/>
      <c r="H564" s="687" t="s">
        <v>995</v>
      </c>
      <c r="I564" s="685" t="s">
        <v>996</v>
      </c>
    </row>
    <row r="565" spans="1:9">
      <c r="A565" s="1026"/>
      <c r="B565" s="1045"/>
      <c r="C565" s="1028"/>
      <c r="D565" s="1028"/>
      <c r="E565" s="1029"/>
      <c r="F565" s="1029"/>
      <c r="G565" s="1029"/>
      <c r="H565" s="687" t="s">
        <v>997</v>
      </c>
      <c r="I565" s="686" t="s">
        <v>998</v>
      </c>
    </row>
    <row r="566" spans="1:9">
      <c r="A566" s="1026"/>
      <c r="B566" s="1045" t="s">
        <v>1179</v>
      </c>
      <c r="C566" s="1028" t="s">
        <v>1186</v>
      </c>
      <c r="D566" s="1028" t="s">
        <v>1187</v>
      </c>
      <c r="E566" s="1027" t="s">
        <v>1123</v>
      </c>
      <c r="F566" s="1029" t="s">
        <v>1027</v>
      </c>
      <c r="G566" s="1029">
        <v>100</v>
      </c>
      <c r="H566" s="687" t="s">
        <v>993</v>
      </c>
      <c r="I566" s="684" t="s">
        <v>994</v>
      </c>
    </row>
    <row r="567" spans="1:9">
      <c r="A567" s="1026"/>
      <c r="B567" s="1045"/>
      <c r="C567" s="1028"/>
      <c r="D567" s="1028"/>
      <c r="E567" s="1029"/>
      <c r="F567" s="1029"/>
      <c r="G567" s="1029"/>
      <c r="H567" s="687" t="s">
        <v>995</v>
      </c>
      <c r="I567" s="685" t="s">
        <v>996</v>
      </c>
    </row>
    <row r="568" spans="1:9">
      <c r="A568" s="1026"/>
      <c r="B568" s="1045"/>
      <c r="C568" s="1028"/>
      <c r="D568" s="1028"/>
      <c r="E568" s="1029"/>
      <c r="F568" s="1029"/>
      <c r="G568" s="1029"/>
      <c r="H568" s="687" t="s">
        <v>997</v>
      </c>
      <c r="I568" s="686" t="s">
        <v>998</v>
      </c>
    </row>
    <row r="569" spans="1:9">
      <c r="A569" s="1026"/>
      <c r="B569" s="1045" t="s">
        <v>1188</v>
      </c>
      <c r="C569" s="1028" t="s">
        <v>1189</v>
      </c>
      <c r="D569" s="1028" t="s">
        <v>1190</v>
      </c>
      <c r="E569" s="1027" t="s">
        <v>1191</v>
      </c>
      <c r="F569" s="1029" t="s">
        <v>1027</v>
      </c>
      <c r="G569" s="1029">
        <v>100</v>
      </c>
      <c r="H569" s="687" t="s">
        <v>993</v>
      </c>
      <c r="I569" s="684" t="s">
        <v>994</v>
      </c>
    </row>
    <row r="570" spans="1:9">
      <c r="A570" s="1026"/>
      <c r="B570" s="1045"/>
      <c r="C570" s="1028"/>
      <c r="D570" s="1028"/>
      <c r="E570" s="1029"/>
      <c r="F570" s="1029"/>
      <c r="G570" s="1029"/>
      <c r="H570" s="687" t="s">
        <v>995</v>
      </c>
      <c r="I570" s="685" t="s">
        <v>996</v>
      </c>
    </row>
    <row r="571" spans="1:9">
      <c r="A571" s="1026"/>
      <c r="B571" s="1045"/>
      <c r="C571" s="1028"/>
      <c r="D571" s="1028"/>
      <c r="E571" s="1029"/>
      <c r="F571" s="1029"/>
      <c r="G571" s="1029"/>
      <c r="H571" s="687" t="s">
        <v>997</v>
      </c>
      <c r="I571" s="686" t="s">
        <v>998</v>
      </c>
    </row>
    <row r="592" spans="1:9" ht="21">
      <c r="A592" s="1023" t="s">
        <v>974</v>
      </c>
      <c r="B592" s="1023"/>
      <c r="C592" s="1023"/>
      <c r="D592" s="1023"/>
      <c r="E592" s="1023"/>
      <c r="F592" s="1023"/>
      <c r="G592" s="1023"/>
      <c r="H592" s="1023"/>
      <c r="I592" s="1023"/>
    </row>
    <row r="593" spans="1:9" ht="21">
      <c r="A593" s="1023" t="s">
        <v>938</v>
      </c>
      <c r="B593" s="1023"/>
      <c r="C593" s="1023"/>
      <c r="D593" s="1023"/>
      <c r="E593" s="1023"/>
      <c r="F593" s="1023"/>
      <c r="G593" s="1023"/>
      <c r="H593" s="1023"/>
      <c r="I593" s="1023"/>
    </row>
    <row r="595" spans="1:9">
      <c r="A595" s="1024" t="s">
        <v>975</v>
      </c>
      <c r="B595" s="1024"/>
      <c r="C595" s="1024"/>
      <c r="D595" s="1024"/>
      <c r="E595" s="1024"/>
      <c r="F595" s="1024"/>
      <c r="G595" s="1024"/>
      <c r="H595" s="1024"/>
      <c r="I595" s="1024"/>
    </row>
    <row r="596" spans="1:9">
      <c r="A596" s="1025" t="s">
        <v>1148</v>
      </c>
      <c r="B596" s="1025"/>
      <c r="C596" s="1025"/>
      <c r="D596" s="1025"/>
      <c r="E596" s="1025"/>
      <c r="F596" s="1025"/>
      <c r="G596" s="1025"/>
      <c r="H596" s="1025"/>
      <c r="I596" s="1025"/>
    </row>
    <row r="597" spans="1:9">
      <c r="A597" s="1025" t="s">
        <v>977</v>
      </c>
      <c r="B597" s="1025"/>
      <c r="C597" s="1025"/>
      <c r="D597" s="1025"/>
      <c r="E597" s="1025"/>
      <c r="F597" s="1025"/>
      <c r="G597" s="1025"/>
      <c r="H597" s="1025"/>
      <c r="I597" s="1025"/>
    </row>
    <row r="599" spans="1:9" ht="26.4">
      <c r="A599" s="681" t="s">
        <v>978</v>
      </c>
      <c r="B599" s="681" t="s">
        <v>979</v>
      </c>
      <c r="C599" s="681" t="s">
        <v>980</v>
      </c>
      <c r="D599" s="681" t="s">
        <v>981</v>
      </c>
      <c r="E599" s="681" t="s">
        <v>982</v>
      </c>
      <c r="F599" s="682" t="s">
        <v>983</v>
      </c>
      <c r="G599" s="681" t="s">
        <v>984</v>
      </c>
      <c r="H599" s="682" t="s">
        <v>985</v>
      </c>
      <c r="I599" s="682" t="s">
        <v>986</v>
      </c>
    </row>
    <row r="600" spans="1:9">
      <c r="A600" s="1031" t="s">
        <v>1192</v>
      </c>
      <c r="B600" s="1028" t="s">
        <v>1193</v>
      </c>
      <c r="C600" s="1028" t="s">
        <v>1194</v>
      </c>
      <c r="D600" s="1028" t="s">
        <v>1195</v>
      </c>
      <c r="E600" s="1029" t="s">
        <v>1196</v>
      </c>
      <c r="F600" s="1029" t="s">
        <v>992</v>
      </c>
      <c r="G600" s="1029">
        <v>100</v>
      </c>
      <c r="H600" s="687" t="s">
        <v>993</v>
      </c>
      <c r="I600" s="684" t="s">
        <v>994</v>
      </c>
    </row>
    <row r="601" spans="1:9">
      <c r="A601" s="1031"/>
      <c r="B601" s="1028"/>
      <c r="C601" s="1028"/>
      <c r="D601" s="1028"/>
      <c r="E601" s="1029"/>
      <c r="F601" s="1029"/>
      <c r="G601" s="1029"/>
      <c r="H601" s="687" t="s">
        <v>995</v>
      </c>
      <c r="I601" s="685" t="s">
        <v>996</v>
      </c>
    </row>
    <row r="602" spans="1:9">
      <c r="A602" s="1031"/>
      <c r="B602" s="1028"/>
      <c r="C602" s="1028"/>
      <c r="D602" s="1028"/>
      <c r="E602" s="1029"/>
      <c r="F602" s="1029"/>
      <c r="G602" s="1029"/>
      <c r="H602" s="687" t="s">
        <v>997</v>
      </c>
      <c r="I602" s="686" t="s">
        <v>998</v>
      </c>
    </row>
    <row r="603" spans="1:9">
      <c r="A603" s="1031"/>
      <c r="B603" s="1028" t="s">
        <v>1197</v>
      </c>
      <c r="C603" s="1028" t="s">
        <v>1198</v>
      </c>
      <c r="D603" s="1028" t="s">
        <v>1199</v>
      </c>
      <c r="E603" s="1029" t="s">
        <v>1200</v>
      </c>
      <c r="F603" s="1029" t="s">
        <v>992</v>
      </c>
      <c r="G603" s="1029">
        <v>100</v>
      </c>
      <c r="H603" s="687" t="s">
        <v>993</v>
      </c>
      <c r="I603" s="684" t="s">
        <v>994</v>
      </c>
    </row>
    <row r="604" spans="1:9">
      <c r="A604" s="1031"/>
      <c r="B604" s="1028"/>
      <c r="C604" s="1028"/>
      <c r="D604" s="1028"/>
      <c r="E604" s="1029"/>
      <c r="F604" s="1029"/>
      <c r="G604" s="1029"/>
      <c r="H604" s="687" t="s">
        <v>995</v>
      </c>
      <c r="I604" s="685" t="s">
        <v>996</v>
      </c>
    </row>
    <row r="605" spans="1:9">
      <c r="A605" s="1031"/>
      <c r="B605" s="1028"/>
      <c r="C605" s="1028"/>
      <c r="D605" s="1028"/>
      <c r="E605" s="1029"/>
      <c r="F605" s="1029"/>
      <c r="G605" s="1029"/>
      <c r="H605" s="687" t="s">
        <v>997</v>
      </c>
      <c r="I605" s="686" t="s">
        <v>998</v>
      </c>
    </row>
    <row r="628" spans="1:9" ht="21">
      <c r="A628" s="1023" t="s">
        <v>974</v>
      </c>
      <c r="B628" s="1023"/>
      <c r="C628" s="1023"/>
      <c r="D628" s="1023"/>
      <c r="E628" s="1023"/>
      <c r="F628" s="1023"/>
      <c r="G628" s="1023"/>
      <c r="H628" s="1023"/>
      <c r="I628" s="1023"/>
    </row>
    <row r="629" spans="1:9" ht="21">
      <c r="A629" s="1023" t="s">
        <v>938</v>
      </c>
      <c r="B629" s="1023"/>
      <c r="C629" s="1023"/>
      <c r="D629" s="1023"/>
      <c r="E629" s="1023"/>
      <c r="F629" s="1023"/>
      <c r="G629" s="1023"/>
      <c r="H629" s="1023"/>
      <c r="I629" s="1023"/>
    </row>
    <row r="631" spans="1:9">
      <c r="A631" s="1024" t="s">
        <v>975</v>
      </c>
      <c r="B631" s="1024"/>
      <c r="C631" s="1024"/>
      <c r="D631" s="1024"/>
      <c r="E631" s="1024"/>
      <c r="F631" s="1024"/>
      <c r="G631" s="1024"/>
      <c r="H631" s="1024"/>
      <c r="I631" s="1024"/>
    </row>
    <row r="632" spans="1:9">
      <c r="A632" s="1025" t="s">
        <v>1148</v>
      </c>
      <c r="B632" s="1025"/>
      <c r="C632" s="1025"/>
      <c r="D632" s="1025"/>
      <c r="E632" s="1025"/>
      <c r="F632" s="1025"/>
      <c r="G632" s="1025"/>
      <c r="H632" s="1025"/>
      <c r="I632" s="1025"/>
    </row>
    <row r="633" spans="1:9">
      <c r="A633" s="1025" t="s">
        <v>977</v>
      </c>
      <c r="B633" s="1025"/>
      <c r="C633" s="1025"/>
      <c r="D633" s="1025"/>
      <c r="E633" s="1025"/>
      <c r="F633" s="1025"/>
      <c r="G633" s="1025"/>
      <c r="H633" s="1025"/>
      <c r="I633" s="1025"/>
    </row>
    <row r="635" spans="1:9" ht="26.4">
      <c r="A635" s="681" t="s">
        <v>978</v>
      </c>
      <c r="B635" s="681" t="s">
        <v>979</v>
      </c>
      <c r="C635" s="681" t="s">
        <v>980</v>
      </c>
      <c r="D635" s="681" t="s">
        <v>981</v>
      </c>
      <c r="E635" s="681" t="s">
        <v>982</v>
      </c>
      <c r="F635" s="682" t="s">
        <v>983</v>
      </c>
      <c r="G635" s="681" t="s">
        <v>984</v>
      </c>
      <c r="H635" s="682" t="s">
        <v>985</v>
      </c>
      <c r="I635" s="682" t="s">
        <v>986</v>
      </c>
    </row>
    <row r="636" spans="1:9">
      <c r="A636" s="1031" t="s">
        <v>1201</v>
      </c>
      <c r="B636" s="1032" t="s">
        <v>1202</v>
      </c>
      <c r="C636" s="1032" t="s">
        <v>1203</v>
      </c>
      <c r="D636" s="1032" t="s">
        <v>1204</v>
      </c>
      <c r="E636" s="1029" t="s">
        <v>1205</v>
      </c>
      <c r="F636" s="1029" t="s">
        <v>992</v>
      </c>
      <c r="G636" s="1029">
        <v>100</v>
      </c>
      <c r="H636" s="687" t="s">
        <v>993</v>
      </c>
      <c r="I636" s="684" t="s">
        <v>994</v>
      </c>
    </row>
    <row r="637" spans="1:9">
      <c r="A637" s="1031"/>
      <c r="B637" s="1033"/>
      <c r="C637" s="1033"/>
      <c r="D637" s="1033"/>
      <c r="E637" s="1029"/>
      <c r="F637" s="1029"/>
      <c r="G637" s="1029"/>
      <c r="H637" s="687" t="s">
        <v>995</v>
      </c>
      <c r="I637" s="685" t="s">
        <v>996</v>
      </c>
    </row>
    <row r="638" spans="1:9">
      <c r="A638" s="1031"/>
      <c r="B638" s="1034"/>
      <c r="C638" s="1034"/>
      <c r="D638" s="1034"/>
      <c r="E638" s="1029"/>
      <c r="F638" s="1029"/>
      <c r="G638" s="1029"/>
      <c r="H638" s="687" t="s">
        <v>997</v>
      </c>
      <c r="I638" s="686" t="s">
        <v>998</v>
      </c>
    </row>
    <row r="639" spans="1:9">
      <c r="A639" s="1031"/>
      <c r="B639" s="1032" t="s">
        <v>1202</v>
      </c>
      <c r="C639" s="1032" t="s">
        <v>1203</v>
      </c>
      <c r="D639" s="1032" t="s">
        <v>1204</v>
      </c>
      <c r="E639" s="1029" t="s">
        <v>1205</v>
      </c>
      <c r="F639" s="1029" t="s">
        <v>992</v>
      </c>
      <c r="G639" s="1029">
        <v>100</v>
      </c>
      <c r="H639" s="687" t="s">
        <v>993</v>
      </c>
      <c r="I639" s="684" t="s">
        <v>994</v>
      </c>
    </row>
    <row r="640" spans="1:9">
      <c r="A640" s="1031"/>
      <c r="B640" s="1033"/>
      <c r="C640" s="1033"/>
      <c r="D640" s="1033"/>
      <c r="E640" s="1029"/>
      <c r="F640" s="1029"/>
      <c r="G640" s="1029"/>
      <c r="H640" s="687" t="s">
        <v>995</v>
      </c>
      <c r="I640" s="685" t="s">
        <v>996</v>
      </c>
    </row>
    <row r="641" spans="1:9">
      <c r="A641" s="1031"/>
      <c r="B641" s="1034"/>
      <c r="C641" s="1034"/>
      <c r="D641" s="1034"/>
      <c r="E641" s="1029"/>
      <c r="F641" s="1029"/>
      <c r="G641" s="1029"/>
      <c r="H641" s="687" t="s">
        <v>997</v>
      </c>
      <c r="I641" s="686" t="s">
        <v>998</v>
      </c>
    </row>
    <row r="642" spans="1:9">
      <c r="A642" s="1031"/>
      <c r="B642" s="1032" t="s">
        <v>1206</v>
      </c>
      <c r="C642" s="1032" t="s">
        <v>1207</v>
      </c>
      <c r="D642" s="1032" t="s">
        <v>1208</v>
      </c>
      <c r="E642" s="1029" t="s">
        <v>1209</v>
      </c>
      <c r="F642" s="1029" t="s">
        <v>1027</v>
      </c>
      <c r="G642" s="1029">
        <v>100</v>
      </c>
      <c r="H642" s="687" t="s">
        <v>993</v>
      </c>
      <c r="I642" s="684" t="s">
        <v>994</v>
      </c>
    </row>
    <row r="643" spans="1:9">
      <c r="A643" s="1031"/>
      <c r="B643" s="1033"/>
      <c r="C643" s="1033"/>
      <c r="D643" s="1033"/>
      <c r="E643" s="1029"/>
      <c r="F643" s="1029"/>
      <c r="G643" s="1029"/>
      <c r="H643" s="687" t="s">
        <v>995</v>
      </c>
      <c r="I643" s="685" t="s">
        <v>996</v>
      </c>
    </row>
    <row r="644" spans="1:9">
      <c r="A644" s="1031"/>
      <c r="B644" s="1034"/>
      <c r="C644" s="1034"/>
      <c r="D644" s="1034"/>
      <c r="E644" s="1029"/>
      <c r="F644" s="1029"/>
      <c r="G644" s="1029"/>
      <c r="H644" s="687" t="s">
        <v>997</v>
      </c>
      <c r="I644" s="686" t="s">
        <v>998</v>
      </c>
    </row>
    <row r="645" spans="1:9">
      <c r="A645" s="1031"/>
      <c r="B645" s="1032" t="s">
        <v>1210</v>
      </c>
      <c r="C645" s="1032" t="s">
        <v>1211</v>
      </c>
      <c r="D645" s="1032" t="s">
        <v>1212</v>
      </c>
      <c r="E645" s="1029" t="s">
        <v>1196</v>
      </c>
      <c r="F645" s="1029" t="s">
        <v>1027</v>
      </c>
      <c r="G645" s="1029">
        <v>100</v>
      </c>
      <c r="H645" s="687" t="s">
        <v>993</v>
      </c>
      <c r="I645" s="684" t="s">
        <v>994</v>
      </c>
    </row>
    <row r="646" spans="1:9">
      <c r="A646" s="1031"/>
      <c r="B646" s="1033"/>
      <c r="C646" s="1033"/>
      <c r="D646" s="1033"/>
      <c r="E646" s="1029"/>
      <c r="F646" s="1029"/>
      <c r="G646" s="1029"/>
      <c r="H646" s="687" t="s">
        <v>995</v>
      </c>
      <c r="I646" s="685" t="s">
        <v>996</v>
      </c>
    </row>
    <row r="647" spans="1:9">
      <c r="A647" s="1031"/>
      <c r="B647" s="1034"/>
      <c r="C647" s="1034"/>
      <c r="D647" s="1034"/>
      <c r="E647" s="1029"/>
      <c r="F647" s="1029"/>
      <c r="G647" s="1029"/>
      <c r="H647" s="687" t="s">
        <v>997</v>
      </c>
      <c r="I647" s="686" t="s">
        <v>998</v>
      </c>
    </row>
    <row r="668" spans="1:9" ht="21">
      <c r="A668" s="1023" t="s">
        <v>974</v>
      </c>
      <c r="B668" s="1023"/>
      <c r="C668" s="1023"/>
      <c r="D668" s="1023"/>
      <c r="E668" s="1023"/>
      <c r="F668" s="1023"/>
      <c r="G668" s="1023"/>
      <c r="H668" s="1023"/>
      <c r="I668" s="1023"/>
    </row>
    <row r="669" spans="1:9" ht="21">
      <c r="A669" s="1023" t="s">
        <v>938</v>
      </c>
      <c r="B669" s="1023"/>
      <c r="C669" s="1023"/>
      <c r="D669" s="1023"/>
      <c r="E669" s="1023"/>
      <c r="F669" s="1023"/>
      <c r="G669" s="1023"/>
      <c r="H669" s="1023"/>
      <c r="I669" s="1023"/>
    </row>
    <row r="671" spans="1:9">
      <c r="A671" s="1024" t="s">
        <v>975</v>
      </c>
      <c r="B671" s="1024"/>
      <c r="C671" s="1024"/>
      <c r="D671" s="1024"/>
      <c r="E671" s="1024"/>
      <c r="F671" s="1024"/>
      <c r="G671" s="1024"/>
      <c r="H671" s="1024"/>
      <c r="I671" s="1024"/>
    </row>
    <row r="672" spans="1:9">
      <c r="A672" s="1025" t="s">
        <v>976</v>
      </c>
      <c r="B672" s="1025"/>
      <c r="C672" s="1025"/>
      <c r="D672" s="1025"/>
      <c r="E672" s="1025"/>
      <c r="F672" s="1025"/>
      <c r="G672" s="1025"/>
      <c r="H672" s="1025"/>
      <c r="I672" s="1025"/>
    </row>
    <row r="673" spans="1:9">
      <c r="A673" s="1025" t="s">
        <v>977</v>
      </c>
      <c r="B673" s="1025"/>
      <c r="C673" s="1025"/>
      <c r="D673" s="1025"/>
      <c r="E673" s="1025"/>
      <c r="F673" s="1025"/>
      <c r="G673" s="1025"/>
      <c r="H673" s="1025"/>
      <c r="I673" s="1025"/>
    </row>
    <row r="675" spans="1:9" ht="26.4">
      <c r="A675" s="681" t="s">
        <v>978</v>
      </c>
      <c r="B675" s="681" t="s">
        <v>979</v>
      </c>
      <c r="C675" s="681" t="s">
        <v>980</v>
      </c>
      <c r="D675" s="681" t="s">
        <v>981</v>
      </c>
      <c r="E675" s="681" t="s">
        <v>982</v>
      </c>
      <c r="F675" s="682" t="s">
        <v>983</v>
      </c>
      <c r="G675" s="681" t="s">
        <v>984</v>
      </c>
      <c r="H675" s="682" t="s">
        <v>985</v>
      </c>
      <c r="I675" s="682" t="s">
        <v>986</v>
      </c>
    </row>
    <row r="676" spans="1:9">
      <c r="A676" s="1031" t="s">
        <v>1213</v>
      </c>
      <c r="B676" s="1032" t="s">
        <v>1214</v>
      </c>
      <c r="C676" s="1032" t="s">
        <v>1215</v>
      </c>
      <c r="D676" s="1032" t="s">
        <v>1216</v>
      </c>
      <c r="E676" s="1029" t="s">
        <v>1217</v>
      </c>
      <c r="F676" s="1029" t="s">
        <v>1027</v>
      </c>
      <c r="G676" s="1029">
        <v>100</v>
      </c>
      <c r="H676" s="687" t="s">
        <v>993</v>
      </c>
      <c r="I676" s="684" t="s">
        <v>994</v>
      </c>
    </row>
    <row r="677" spans="1:9">
      <c r="A677" s="1031"/>
      <c r="B677" s="1033"/>
      <c r="C677" s="1033"/>
      <c r="D677" s="1033"/>
      <c r="E677" s="1029"/>
      <c r="F677" s="1029"/>
      <c r="G677" s="1029"/>
      <c r="H677" s="687" t="s">
        <v>995</v>
      </c>
      <c r="I677" s="685" t="s">
        <v>996</v>
      </c>
    </row>
    <row r="678" spans="1:9">
      <c r="A678" s="1031"/>
      <c r="B678" s="1034"/>
      <c r="C678" s="1034"/>
      <c r="D678" s="1034"/>
      <c r="E678" s="1029"/>
      <c r="F678" s="1029"/>
      <c r="G678" s="1029"/>
      <c r="H678" s="687" t="s">
        <v>997</v>
      </c>
      <c r="I678" s="686" t="s">
        <v>998</v>
      </c>
    </row>
    <row r="679" spans="1:9">
      <c r="A679" s="1031"/>
      <c r="B679" s="1032" t="s">
        <v>1105</v>
      </c>
      <c r="C679" s="1032" t="s">
        <v>1218</v>
      </c>
      <c r="D679" s="1032" t="s">
        <v>1219</v>
      </c>
      <c r="E679" s="1029" t="s">
        <v>1127</v>
      </c>
      <c r="F679" s="1029" t="s">
        <v>1027</v>
      </c>
      <c r="G679" s="1029">
        <v>100</v>
      </c>
      <c r="H679" s="687" t="s">
        <v>993</v>
      </c>
      <c r="I679" s="684" t="s">
        <v>994</v>
      </c>
    </row>
    <row r="680" spans="1:9">
      <c r="A680" s="1031"/>
      <c r="B680" s="1033"/>
      <c r="C680" s="1033"/>
      <c r="D680" s="1033"/>
      <c r="E680" s="1029"/>
      <c r="F680" s="1029"/>
      <c r="G680" s="1029"/>
      <c r="H680" s="687" t="s">
        <v>995</v>
      </c>
      <c r="I680" s="685" t="s">
        <v>996</v>
      </c>
    </row>
    <row r="681" spans="1:9">
      <c r="A681" s="1031"/>
      <c r="B681" s="1034"/>
      <c r="C681" s="1034"/>
      <c r="D681" s="1034"/>
      <c r="E681" s="1029"/>
      <c r="F681" s="1029"/>
      <c r="G681" s="1029"/>
      <c r="H681" s="687" t="s">
        <v>997</v>
      </c>
      <c r="I681" s="686" t="s">
        <v>998</v>
      </c>
    </row>
    <row r="707" spans="1:9" ht="21">
      <c r="A707" s="1023" t="s">
        <v>974</v>
      </c>
      <c r="B707" s="1023"/>
      <c r="C707" s="1023"/>
      <c r="D707" s="1023"/>
      <c r="E707" s="1023"/>
      <c r="F707" s="1023"/>
      <c r="G707" s="1023"/>
      <c r="H707" s="1023"/>
      <c r="I707" s="1023"/>
    </row>
    <row r="708" spans="1:9" ht="21">
      <c r="A708" s="1023" t="s">
        <v>938</v>
      </c>
      <c r="B708" s="1023"/>
      <c r="C708" s="1023"/>
      <c r="D708" s="1023"/>
      <c r="E708" s="1023"/>
      <c r="F708" s="1023"/>
      <c r="G708" s="1023"/>
      <c r="H708" s="1023"/>
      <c r="I708" s="1023"/>
    </row>
    <row r="710" spans="1:9">
      <c r="A710" s="1024" t="s">
        <v>975</v>
      </c>
      <c r="B710" s="1024"/>
      <c r="C710" s="1024"/>
      <c r="D710" s="1024"/>
      <c r="E710" s="1024"/>
      <c r="F710" s="1024"/>
      <c r="G710" s="1024"/>
      <c r="H710" s="1024"/>
      <c r="I710" s="1024"/>
    </row>
    <row r="711" spans="1:9">
      <c r="A711" s="1025" t="s">
        <v>1136</v>
      </c>
      <c r="B711" s="1025"/>
      <c r="C711" s="1025"/>
      <c r="D711" s="1025"/>
      <c r="E711" s="1025"/>
      <c r="F711" s="1025"/>
      <c r="G711" s="1025"/>
      <c r="H711" s="1025"/>
      <c r="I711" s="1025"/>
    </row>
    <row r="712" spans="1:9">
      <c r="A712" s="1025" t="s">
        <v>977</v>
      </c>
      <c r="B712" s="1025"/>
      <c r="C712" s="1025"/>
      <c r="D712" s="1025"/>
      <c r="E712" s="1025"/>
      <c r="F712" s="1025"/>
      <c r="G712" s="1025"/>
      <c r="H712" s="1025"/>
      <c r="I712" s="1025"/>
    </row>
    <row r="714" spans="1:9" ht="26.4">
      <c r="A714" s="681" t="s">
        <v>978</v>
      </c>
      <c r="B714" s="681" t="s">
        <v>979</v>
      </c>
      <c r="C714" s="681" t="s">
        <v>980</v>
      </c>
      <c r="D714" s="681" t="s">
        <v>981</v>
      </c>
      <c r="E714" s="681" t="s">
        <v>982</v>
      </c>
      <c r="F714" s="682" t="s">
        <v>983</v>
      </c>
      <c r="G714" s="681" t="s">
        <v>984</v>
      </c>
      <c r="H714" s="682" t="s">
        <v>985</v>
      </c>
      <c r="I714" s="682" t="s">
        <v>986</v>
      </c>
    </row>
    <row r="715" spans="1:9">
      <c r="A715" s="1031" t="s">
        <v>818</v>
      </c>
      <c r="B715" s="1028" t="s">
        <v>1220</v>
      </c>
      <c r="C715" s="1028" t="s">
        <v>1221</v>
      </c>
      <c r="D715" s="1028" t="s">
        <v>1216</v>
      </c>
      <c r="E715" s="1029" t="s">
        <v>1035</v>
      </c>
      <c r="F715" s="1029" t="s">
        <v>1027</v>
      </c>
      <c r="G715" s="1029">
        <v>100</v>
      </c>
      <c r="H715" s="687" t="s">
        <v>993</v>
      </c>
      <c r="I715" s="684" t="s">
        <v>994</v>
      </c>
    </row>
    <row r="716" spans="1:9">
      <c r="A716" s="1031"/>
      <c r="B716" s="1028"/>
      <c r="C716" s="1028"/>
      <c r="D716" s="1028"/>
      <c r="E716" s="1029"/>
      <c r="F716" s="1029"/>
      <c r="G716" s="1029"/>
      <c r="H716" s="687" t="s">
        <v>995</v>
      </c>
      <c r="I716" s="685" t="s">
        <v>996</v>
      </c>
    </row>
    <row r="717" spans="1:9">
      <c r="A717" s="1031"/>
      <c r="B717" s="1028"/>
      <c r="C717" s="1028"/>
      <c r="D717" s="1028"/>
      <c r="E717" s="1029"/>
      <c r="F717" s="1029"/>
      <c r="G717" s="1029"/>
      <c r="H717" s="687" t="s">
        <v>997</v>
      </c>
      <c r="I717" s="686" t="s">
        <v>998</v>
      </c>
    </row>
    <row r="718" spans="1:9">
      <c r="A718" s="1031"/>
      <c r="B718" s="1028" t="s">
        <v>1222</v>
      </c>
      <c r="C718" s="1028" t="s">
        <v>1223</v>
      </c>
      <c r="D718" s="1028" t="s">
        <v>1224</v>
      </c>
      <c r="E718" s="1029" t="s">
        <v>1225</v>
      </c>
      <c r="F718" s="1029" t="s">
        <v>1027</v>
      </c>
      <c r="G718" s="1029">
        <v>100</v>
      </c>
      <c r="H718" s="687" t="s">
        <v>993</v>
      </c>
      <c r="I718" s="684" t="s">
        <v>994</v>
      </c>
    </row>
    <row r="719" spans="1:9">
      <c r="A719" s="1031"/>
      <c r="B719" s="1028"/>
      <c r="C719" s="1028"/>
      <c r="D719" s="1028"/>
      <c r="E719" s="1029"/>
      <c r="F719" s="1029"/>
      <c r="G719" s="1029"/>
      <c r="H719" s="687" t="s">
        <v>995</v>
      </c>
      <c r="I719" s="685" t="s">
        <v>996</v>
      </c>
    </row>
    <row r="720" spans="1:9">
      <c r="A720" s="1031"/>
      <c r="B720" s="1028"/>
      <c r="C720" s="1028"/>
      <c r="D720" s="1028"/>
      <c r="E720" s="1029"/>
      <c r="F720" s="1029"/>
      <c r="G720" s="1029"/>
      <c r="H720" s="687" t="s">
        <v>997</v>
      </c>
      <c r="I720" s="686" t="s">
        <v>998</v>
      </c>
    </row>
    <row r="721" spans="1:9">
      <c r="A721" s="1031"/>
      <c r="B721" s="1028" t="s">
        <v>1222</v>
      </c>
      <c r="C721" s="1028" t="s">
        <v>1223</v>
      </c>
      <c r="D721" s="1028" t="s">
        <v>1224</v>
      </c>
      <c r="E721" s="1029" t="s">
        <v>1225</v>
      </c>
      <c r="F721" s="1029" t="s">
        <v>992</v>
      </c>
      <c r="G721" s="1029">
        <v>100</v>
      </c>
      <c r="H721" s="687" t="s">
        <v>993</v>
      </c>
      <c r="I721" s="684" t="s">
        <v>994</v>
      </c>
    </row>
    <row r="722" spans="1:9">
      <c r="A722" s="1031"/>
      <c r="B722" s="1028"/>
      <c r="C722" s="1028"/>
      <c r="D722" s="1028"/>
      <c r="E722" s="1029"/>
      <c r="F722" s="1029"/>
      <c r="G722" s="1029"/>
      <c r="H722" s="687" t="s">
        <v>995</v>
      </c>
      <c r="I722" s="685" t="s">
        <v>996</v>
      </c>
    </row>
    <row r="723" spans="1:9">
      <c r="A723" s="1031"/>
      <c r="B723" s="1028"/>
      <c r="C723" s="1028"/>
      <c r="D723" s="1028"/>
      <c r="E723" s="1029"/>
      <c r="F723" s="1029"/>
      <c r="G723" s="1029"/>
      <c r="H723" s="687" t="s">
        <v>997</v>
      </c>
      <c r="I723" s="686" t="s">
        <v>998</v>
      </c>
    </row>
    <row r="724" spans="1:9">
      <c r="A724" s="1031"/>
      <c r="B724" s="1028" t="s">
        <v>1214</v>
      </c>
      <c r="C724" s="1028" t="s">
        <v>1221</v>
      </c>
      <c r="D724" s="1028" t="s">
        <v>1216</v>
      </c>
      <c r="E724" s="1029" t="s">
        <v>1226</v>
      </c>
      <c r="F724" s="1029" t="s">
        <v>1027</v>
      </c>
      <c r="G724" s="1029">
        <v>100</v>
      </c>
      <c r="H724" s="687" t="s">
        <v>993</v>
      </c>
      <c r="I724" s="684" t="s">
        <v>994</v>
      </c>
    </row>
    <row r="725" spans="1:9">
      <c r="A725" s="1031"/>
      <c r="B725" s="1028"/>
      <c r="C725" s="1028"/>
      <c r="D725" s="1028"/>
      <c r="E725" s="1029"/>
      <c r="F725" s="1029"/>
      <c r="G725" s="1029"/>
      <c r="H725" s="687" t="s">
        <v>995</v>
      </c>
      <c r="I725" s="685" t="s">
        <v>996</v>
      </c>
    </row>
    <row r="726" spans="1:9">
      <c r="A726" s="1031"/>
      <c r="B726" s="1028"/>
      <c r="C726" s="1028"/>
      <c r="D726" s="1028"/>
      <c r="E726" s="1029"/>
      <c r="F726" s="1029"/>
      <c r="G726" s="1029"/>
      <c r="H726" s="687" t="s">
        <v>997</v>
      </c>
      <c r="I726" s="686" t="s">
        <v>998</v>
      </c>
    </row>
    <row r="727" spans="1:9">
      <c r="A727" s="1031"/>
      <c r="B727" s="1028" t="s">
        <v>1227</v>
      </c>
      <c r="C727" s="1028" t="s">
        <v>1223</v>
      </c>
      <c r="D727" s="1028" t="s">
        <v>1228</v>
      </c>
      <c r="E727" s="1029" t="s">
        <v>1009</v>
      </c>
      <c r="F727" s="1029" t="s">
        <v>992</v>
      </c>
      <c r="G727" s="1029">
        <v>100</v>
      </c>
      <c r="H727" s="687" t="s">
        <v>993</v>
      </c>
      <c r="I727" s="684" t="s">
        <v>994</v>
      </c>
    </row>
    <row r="728" spans="1:9">
      <c r="A728" s="1031"/>
      <c r="B728" s="1028"/>
      <c r="C728" s="1028"/>
      <c r="D728" s="1028"/>
      <c r="E728" s="1029"/>
      <c r="F728" s="1029"/>
      <c r="G728" s="1029"/>
      <c r="H728" s="687" t="s">
        <v>995</v>
      </c>
      <c r="I728" s="685" t="s">
        <v>996</v>
      </c>
    </row>
    <row r="729" spans="1:9">
      <c r="A729" s="1031"/>
      <c r="B729" s="1028"/>
      <c r="C729" s="1028"/>
      <c r="D729" s="1028"/>
      <c r="E729" s="1029"/>
      <c r="F729" s="1029"/>
      <c r="G729" s="1029"/>
      <c r="H729" s="687" t="s">
        <v>997</v>
      </c>
      <c r="I729" s="686" t="s">
        <v>998</v>
      </c>
    </row>
    <row r="743" spans="1:9" ht="21">
      <c r="A743" s="1023" t="s">
        <v>974</v>
      </c>
      <c r="B743" s="1023"/>
      <c r="C743" s="1023"/>
      <c r="D743" s="1023"/>
      <c r="E743" s="1023"/>
      <c r="F743" s="1023"/>
      <c r="G743" s="1023"/>
      <c r="H743" s="1023"/>
      <c r="I743" s="1023"/>
    </row>
    <row r="744" spans="1:9" ht="21">
      <c r="A744" s="1023" t="s">
        <v>938</v>
      </c>
      <c r="B744" s="1023"/>
      <c r="C744" s="1023"/>
      <c r="D744" s="1023"/>
      <c r="E744" s="1023"/>
      <c r="F744" s="1023"/>
      <c r="G744" s="1023"/>
      <c r="H744" s="1023"/>
      <c r="I744" s="1023"/>
    </row>
    <row r="746" spans="1:9">
      <c r="A746" s="1024" t="s">
        <v>975</v>
      </c>
      <c r="B746" s="1024"/>
      <c r="C746" s="1024"/>
      <c r="D746" s="1024"/>
      <c r="E746" s="1024"/>
      <c r="F746" s="1024"/>
      <c r="G746" s="1024"/>
      <c r="H746" s="1024"/>
      <c r="I746" s="1024"/>
    </row>
    <row r="747" spans="1:9">
      <c r="A747" s="1025" t="s">
        <v>1136</v>
      </c>
      <c r="B747" s="1025"/>
      <c r="C747" s="1025"/>
      <c r="D747" s="1025"/>
      <c r="E747" s="1025"/>
      <c r="F747" s="1025"/>
      <c r="G747" s="1025"/>
      <c r="H747" s="1025"/>
      <c r="I747" s="1025"/>
    </row>
    <row r="748" spans="1:9">
      <c r="A748" s="1025" t="s">
        <v>977</v>
      </c>
      <c r="B748" s="1025"/>
      <c r="C748" s="1025"/>
      <c r="D748" s="1025"/>
      <c r="E748" s="1025"/>
      <c r="F748" s="1025"/>
      <c r="G748" s="1025"/>
      <c r="H748" s="1025"/>
      <c r="I748" s="1025"/>
    </row>
    <row r="750" spans="1:9" ht="26.4">
      <c r="A750" s="681" t="s">
        <v>978</v>
      </c>
      <c r="B750" s="681" t="s">
        <v>979</v>
      </c>
      <c r="C750" s="681" t="s">
        <v>980</v>
      </c>
      <c r="D750" s="681" t="s">
        <v>981</v>
      </c>
      <c r="E750" s="681" t="s">
        <v>982</v>
      </c>
      <c r="F750" s="682" t="s">
        <v>983</v>
      </c>
      <c r="G750" s="681" t="s">
        <v>984</v>
      </c>
      <c r="H750" s="682" t="s">
        <v>985</v>
      </c>
      <c r="I750" s="682" t="s">
        <v>986</v>
      </c>
    </row>
    <row r="751" spans="1:9">
      <c r="A751" s="1026" t="s">
        <v>1229</v>
      </c>
      <c r="B751" s="1028" t="s">
        <v>1230</v>
      </c>
      <c r="C751" s="1028" t="s">
        <v>1231</v>
      </c>
      <c r="D751" s="1028" t="s">
        <v>1232</v>
      </c>
      <c r="E751" s="1029" t="s">
        <v>1205</v>
      </c>
      <c r="F751" s="1029" t="s">
        <v>992</v>
      </c>
      <c r="G751" s="1029">
        <v>100</v>
      </c>
      <c r="H751" s="687" t="s">
        <v>993</v>
      </c>
      <c r="I751" s="684" t="s">
        <v>994</v>
      </c>
    </row>
    <row r="752" spans="1:9">
      <c r="A752" s="1026"/>
      <c r="B752" s="1028"/>
      <c r="C752" s="1028"/>
      <c r="D752" s="1028"/>
      <c r="E752" s="1029"/>
      <c r="F752" s="1029"/>
      <c r="G752" s="1029"/>
      <c r="H752" s="687" t="s">
        <v>995</v>
      </c>
      <c r="I752" s="685" t="s">
        <v>996</v>
      </c>
    </row>
    <row r="753" spans="1:9">
      <c r="A753" s="1026"/>
      <c r="B753" s="1028"/>
      <c r="C753" s="1028"/>
      <c r="D753" s="1028"/>
      <c r="E753" s="1029"/>
      <c r="F753" s="1029"/>
      <c r="G753" s="1029"/>
      <c r="H753" s="687" t="s">
        <v>997</v>
      </c>
      <c r="I753" s="686" t="s">
        <v>998</v>
      </c>
    </row>
    <row r="754" spans="1:9">
      <c r="A754" s="1026"/>
      <c r="B754" s="1028" t="s">
        <v>1233</v>
      </c>
      <c r="C754" s="1028" t="s">
        <v>1234</v>
      </c>
      <c r="D754" s="1028" t="s">
        <v>1235</v>
      </c>
      <c r="E754" s="1029" t="s">
        <v>435</v>
      </c>
      <c r="F754" s="1029" t="s">
        <v>992</v>
      </c>
      <c r="G754" s="1029">
        <v>100</v>
      </c>
      <c r="H754" s="687" t="s">
        <v>993</v>
      </c>
      <c r="I754" s="684" t="s">
        <v>994</v>
      </c>
    </row>
    <row r="755" spans="1:9">
      <c r="A755" s="1026"/>
      <c r="B755" s="1028"/>
      <c r="C755" s="1028"/>
      <c r="D755" s="1028"/>
      <c r="E755" s="1029"/>
      <c r="F755" s="1029"/>
      <c r="G755" s="1029"/>
      <c r="H755" s="687" t="s">
        <v>995</v>
      </c>
      <c r="I755" s="685" t="s">
        <v>996</v>
      </c>
    </row>
    <row r="756" spans="1:9">
      <c r="A756" s="1026"/>
      <c r="B756" s="1028"/>
      <c r="C756" s="1028"/>
      <c r="D756" s="1028"/>
      <c r="E756" s="1029"/>
      <c r="F756" s="1029"/>
      <c r="G756" s="1029"/>
      <c r="H756" s="687" t="s">
        <v>997</v>
      </c>
      <c r="I756" s="686" t="s">
        <v>998</v>
      </c>
    </row>
    <row r="757" spans="1:9">
      <c r="A757" s="1026"/>
      <c r="B757" s="1028" t="s">
        <v>1236</v>
      </c>
      <c r="C757" s="1028" t="s">
        <v>1237</v>
      </c>
      <c r="D757" s="1028" t="s">
        <v>1238</v>
      </c>
      <c r="E757" s="1029" t="s">
        <v>1009</v>
      </c>
      <c r="F757" s="1029" t="s">
        <v>992</v>
      </c>
      <c r="G757" s="1029">
        <v>100</v>
      </c>
      <c r="H757" s="687" t="s">
        <v>993</v>
      </c>
      <c r="I757" s="684" t="s">
        <v>994</v>
      </c>
    </row>
    <row r="758" spans="1:9">
      <c r="A758" s="1026"/>
      <c r="B758" s="1028"/>
      <c r="C758" s="1028"/>
      <c r="D758" s="1028"/>
      <c r="E758" s="1029"/>
      <c r="F758" s="1029"/>
      <c r="G758" s="1029"/>
      <c r="H758" s="687" t="s">
        <v>995</v>
      </c>
      <c r="I758" s="685" t="s">
        <v>996</v>
      </c>
    </row>
    <row r="759" spans="1:9">
      <c r="A759" s="1026"/>
      <c r="B759" s="1028"/>
      <c r="C759" s="1028"/>
      <c r="D759" s="1028"/>
      <c r="E759" s="1029"/>
      <c r="F759" s="1029"/>
      <c r="G759" s="1029"/>
      <c r="H759" s="687" t="s">
        <v>997</v>
      </c>
      <c r="I759" s="686" t="s">
        <v>998</v>
      </c>
    </row>
    <row r="784" spans="1:9" ht="21">
      <c r="A784" s="1023" t="s">
        <v>974</v>
      </c>
      <c r="B784" s="1023"/>
      <c r="C784" s="1023"/>
      <c r="D784" s="1023"/>
      <c r="E784" s="1023"/>
      <c r="F784" s="1023"/>
      <c r="G784" s="1023"/>
      <c r="H784" s="1023"/>
      <c r="I784" s="1023"/>
    </row>
    <row r="785" spans="1:9" ht="21">
      <c r="A785" s="1023" t="s">
        <v>938</v>
      </c>
      <c r="B785" s="1023"/>
      <c r="C785" s="1023"/>
      <c r="D785" s="1023"/>
      <c r="E785" s="1023"/>
      <c r="F785" s="1023"/>
      <c r="G785" s="1023"/>
      <c r="H785" s="1023"/>
      <c r="I785" s="1023"/>
    </row>
    <row r="787" spans="1:9">
      <c r="A787" s="1024" t="s">
        <v>975</v>
      </c>
      <c r="B787" s="1024"/>
      <c r="C787" s="1024"/>
      <c r="D787" s="1024"/>
      <c r="E787" s="1024"/>
      <c r="F787" s="1024"/>
      <c r="G787" s="1024"/>
      <c r="H787" s="1024"/>
      <c r="I787" s="1024"/>
    </row>
    <row r="788" spans="1:9">
      <c r="A788" s="1025" t="s">
        <v>1148</v>
      </c>
      <c r="B788" s="1025"/>
      <c r="C788" s="1025"/>
      <c r="D788" s="1025"/>
      <c r="E788" s="1025"/>
      <c r="F788" s="1025"/>
      <c r="G788" s="1025"/>
      <c r="H788" s="1025"/>
      <c r="I788" s="1025"/>
    </row>
    <row r="789" spans="1:9">
      <c r="A789" s="1025" t="s">
        <v>977</v>
      </c>
      <c r="B789" s="1025"/>
      <c r="C789" s="1025"/>
      <c r="D789" s="1025"/>
      <c r="E789" s="1025"/>
      <c r="F789" s="1025"/>
      <c r="G789" s="1025"/>
      <c r="H789" s="1025"/>
      <c r="I789" s="1025"/>
    </row>
    <row r="791" spans="1:9" ht="26.4">
      <c r="A791" s="681" t="s">
        <v>978</v>
      </c>
      <c r="B791" s="681" t="s">
        <v>979</v>
      </c>
      <c r="C791" s="681" t="s">
        <v>980</v>
      </c>
      <c r="D791" s="681" t="s">
        <v>981</v>
      </c>
      <c r="E791" s="681" t="s">
        <v>982</v>
      </c>
      <c r="F791" s="682" t="s">
        <v>983</v>
      </c>
      <c r="G791" s="681" t="s">
        <v>984</v>
      </c>
      <c r="H791" s="682" t="s">
        <v>985</v>
      </c>
      <c r="I791" s="682" t="s">
        <v>986</v>
      </c>
    </row>
    <row r="792" spans="1:9">
      <c r="A792" s="1026" t="s">
        <v>1239</v>
      </c>
      <c r="B792" s="1032" t="s">
        <v>1240</v>
      </c>
      <c r="C792" s="1032" t="s">
        <v>1241</v>
      </c>
      <c r="D792" s="1032" t="s">
        <v>1242</v>
      </c>
      <c r="E792" s="1029" t="s">
        <v>1123</v>
      </c>
      <c r="F792" s="1029" t="s">
        <v>992</v>
      </c>
      <c r="G792" s="1029">
        <v>100</v>
      </c>
      <c r="H792" s="687" t="s">
        <v>993</v>
      </c>
      <c r="I792" s="684" t="s">
        <v>994</v>
      </c>
    </row>
    <row r="793" spans="1:9">
      <c r="A793" s="1026"/>
      <c r="B793" s="1033"/>
      <c r="C793" s="1033"/>
      <c r="D793" s="1033"/>
      <c r="E793" s="1029"/>
      <c r="F793" s="1029"/>
      <c r="G793" s="1029"/>
      <c r="H793" s="687" t="s">
        <v>995</v>
      </c>
      <c r="I793" s="685" t="s">
        <v>996</v>
      </c>
    </row>
    <row r="794" spans="1:9">
      <c r="A794" s="1026"/>
      <c r="B794" s="1034"/>
      <c r="C794" s="1034"/>
      <c r="D794" s="1034"/>
      <c r="E794" s="1029"/>
      <c r="F794" s="1029"/>
      <c r="G794" s="1029"/>
      <c r="H794" s="687" t="s">
        <v>997</v>
      </c>
      <c r="I794" s="686" t="s">
        <v>998</v>
      </c>
    </row>
    <row r="795" spans="1:9">
      <c r="A795" s="1026"/>
      <c r="B795" s="1032" t="s">
        <v>1243</v>
      </c>
      <c r="C795" s="1032" t="s">
        <v>1244</v>
      </c>
      <c r="D795" s="1032" t="s">
        <v>1245</v>
      </c>
      <c r="E795" s="1029" t="s">
        <v>1246</v>
      </c>
      <c r="F795" s="1029" t="s">
        <v>992</v>
      </c>
      <c r="G795" s="1029">
        <v>100</v>
      </c>
      <c r="H795" s="687" t="s">
        <v>993</v>
      </c>
      <c r="I795" s="684" t="s">
        <v>994</v>
      </c>
    </row>
    <row r="796" spans="1:9">
      <c r="A796" s="1026"/>
      <c r="B796" s="1033"/>
      <c r="C796" s="1033"/>
      <c r="D796" s="1033"/>
      <c r="E796" s="1029"/>
      <c r="F796" s="1029"/>
      <c r="G796" s="1029"/>
      <c r="H796" s="687" t="s">
        <v>995</v>
      </c>
      <c r="I796" s="685" t="s">
        <v>996</v>
      </c>
    </row>
    <row r="797" spans="1:9">
      <c r="A797" s="1026"/>
      <c r="B797" s="1034"/>
      <c r="C797" s="1034"/>
      <c r="D797" s="1034"/>
      <c r="E797" s="1029"/>
      <c r="F797" s="1029"/>
      <c r="G797" s="1029"/>
      <c r="H797" s="687" t="s">
        <v>997</v>
      </c>
      <c r="I797" s="686" t="s">
        <v>998</v>
      </c>
    </row>
    <row r="798" spans="1:9">
      <c r="A798" s="1026"/>
      <c r="B798" s="1032" t="s">
        <v>1247</v>
      </c>
      <c r="C798" s="1032" t="s">
        <v>1248</v>
      </c>
      <c r="D798" s="1032" t="s">
        <v>1249</v>
      </c>
      <c r="E798" s="1029" t="s">
        <v>1250</v>
      </c>
      <c r="F798" s="1029" t="s">
        <v>992</v>
      </c>
      <c r="G798" s="1029">
        <v>100</v>
      </c>
      <c r="H798" s="687" t="s">
        <v>993</v>
      </c>
      <c r="I798" s="684" t="s">
        <v>994</v>
      </c>
    </row>
    <row r="799" spans="1:9">
      <c r="A799" s="1026"/>
      <c r="B799" s="1033"/>
      <c r="C799" s="1033"/>
      <c r="D799" s="1033"/>
      <c r="E799" s="1029"/>
      <c r="F799" s="1029"/>
      <c r="G799" s="1029"/>
      <c r="H799" s="687" t="s">
        <v>995</v>
      </c>
      <c r="I799" s="685" t="s">
        <v>996</v>
      </c>
    </row>
    <row r="800" spans="1:9">
      <c r="A800" s="1026"/>
      <c r="B800" s="1034"/>
      <c r="C800" s="1034"/>
      <c r="D800" s="1034"/>
      <c r="E800" s="1029"/>
      <c r="F800" s="1029"/>
      <c r="G800" s="1029"/>
      <c r="H800" s="687" t="s">
        <v>997</v>
      </c>
      <c r="I800" s="686" t="s">
        <v>998</v>
      </c>
    </row>
    <row r="801" spans="1:9">
      <c r="A801" s="1026"/>
      <c r="B801" s="1032" t="s">
        <v>1251</v>
      </c>
      <c r="C801" s="1032" t="s">
        <v>1252</v>
      </c>
      <c r="D801" s="1032" t="s">
        <v>1253</v>
      </c>
      <c r="E801" s="1029" t="s">
        <v>1123</v>
      </c>
      <c r="F801" s="1029" t="s">
        <v>992</v>
      </c>
      <c r="G801" s="1029">
        <v>100</v>
      </c>
      <c r="H801" s="687" t="s">
        <v>993</v>
      </c>
      <c r="I801" s="684" t="s">
        <v>994</v>
      </c>
    </row>
    <row r="802" spans="1:9">
      <c r="A802" s="1026"/>
      <c r="B802" s="1033"/>
      <c r="C802" s="1033"/>
      <c r="D802" s="1033"/>
      <c r="E802" s="1029"/>
      <c r="F802" s="1029"/>
      <c r="G802" s="1029"/>
      <c r="H802" s="687" t="s">
        <v>995</v>
      </c>
      <c r="I802" s="685" t="s">
        <v>996</v>
      </c>
    </row>
    <row r="803" spans="1:9">
      <c r="A803" s="1026"/>
      <c r="B803" s="1034"/>
      <c r="C803" s="1034"/>
      <c r="D803" s="1034"/>
      <c r="E803" s="1029"/>
      <c r="F803" s="1029"/>
      <c r="G803" s="1029"/>
      <c r="H803" s="687" t="s">
        <v>997</v>
      </c>
      <c r="I803" s="686" t="s">
        <v>998</v>
      </c>
    </row>
    <row r="823" spans="1:9" ht="21">
      <c r="A823" s="1023" t="s">
        <v>974</v>
      </c>
      <c r="B823" s="1023"/>
      <c r="C823" s="1023"/>
      <c r="D823" s="1023"/>
      <c r="E823" s="1023"/>
      <c r="F823" s="1023"/>
      <c r="G823" s="1023"/>
      <c r="H823" s="1023"/>
      <c r="I823" s="1023"/>
    </row>
    <row r="824" spans="1:9" ht="21">
      <c r="A824" s="1023" t="s">
        <v>938</v>
      </c>
      <c r="B824" s="1023"/>
      <c r="C824" s="1023"/>
      <c r="D824" s="1023"/>
      <c r="E824" s="1023"/>
      <c r="F824" s="1023"/>
      <c r="G824" s="1023"/>
      <c r="H824" s="1023"/>
      <c r="I824" s="1023"/>
    </row>
    <row r="826" spans="1:9">
      <c r="A826" s="1024" t="s">
        <v>975</v>
      </c>
      <c r="B826" s="1024"/>
      <c r="C826" s="1024"/>
      <c r="D826" s="1024"/>
      <c r="E826" s="1024"/>
      <c r="F826" s="1024"/>
      <c r="G826" s="1024"/>
      <c r="H826" s="1024"/>
      <c r="I826" s="1024"/>
    </row>
    <row r="827" spans="1:9">
      <c r="A827" s="1025" t="s">
        <v>976</v>
      </c>
      <c r="B827" s="1025"/>
      <c r="C827" s="1025"/>
      <c r="D827" s="1025"/>
      <c r="E827" s="1025"/>
      <c r="F827" s="1025"/>
      <c r="G827" s="1025"/>
      <c r="H827" s="1025"/>
      <c r="I827" s="1025"/>
    </row>
    <row r="828" spans="1:9">
      <c r="A828" s="1025" t="s">
        <v>977</v>
      </c>
      <c r="B828" s="1025"/>
      <c r="C828" s="1025"/>
      <c r="D828" s="1025"/>
      <c r="E828" s="1025"/>
      <c r="F828" s="1025"/>
      <c r="G828" s="1025"/>
      <c r="H828" s="1025"/>
      <c r="I828" s="1025"/>
    </row>
    <row r="830" spans="1:9" ht="26.4">
      <c r="A830" s="681" t="s">
        <v>978</v>
      </c>
      <c r="B830" s="681" t="s">
        <v>979</v>
      </c>
      <c r="C830" s="681" t="s">
        <v>980</v>
      </c>
      <c r="D830" s="681" t="s">
        <v>981</v>
      </c>
      <c r="E830" s="681" t="s">
        <v>982</v>
      </c>
      <c r="F830" s="682" t="s">
        <v>983</v>
      </c>
      <c r="G830" s="681" t="s">
        <v>984</v>
      </c>
      <c r="H830" s="682" t="s">
        <v>985</v>
      </c>
      <c r="I830" s="682" t="s">
        <v>986</v>
      </c>
    </row>
    <row r="831" spans="1:9">
      <c r="A831" s="1026" t="s">
        <v>1254</v>
      </c>
      <c r="B831" s="1028" t="s">
        <v>1255</v>
      </c>
      <c r="C831" s="1028" t="s">
        <v>1256</v>
      </c>
      <c r="D831" s="1028" t="s">
        <v>1257</v>
      </c>
      <c r="E831" s="1029" t="s">
        <v>1258</v>
      </c>
      <c r="F831" s="1029" t="s">
        <v>992</v>
      </c>
      <c r="G831" s="1029">
        <v>100</v>
      </c>
      <c r="H831" s="687" t="s">
        <v>993</v>
      </c>
      <c r="I831" s="684" t="s">
        <v>994</v>
      </c>
    </row>
    <row r="832" spans="1:9">
      <c r="A832" s="1026"/>
      <c r="B832" s="1028"/>
      <c r="C832" s="1028"/>
      <c r="D832" s="1028"/>
      <c r="E832" s="1029"/>
      <c r="F832" s="1029"/>
      <c r="G832" s="1029"/>
      <c r="H832" s="687" t="s">
        <v>995</v>
      </c>
      <c r="I832" s="685" t="s">
        <v>996</v>
      </c>
    </row>
    <row r="833" spans="1:9">
      <c r="A833" s="1026"/>
      <c r="B833" s="1028"/>
      <c r="C833" s="1028"/>
      <c r="D833" s="1028"/>
      <c r="E833" s="1029"/>
      <c r="F833" s="1029"/>
      <c r="G833" s="1029"/>
      <c r="H833" s="687" t="s">
        <v>997</v>
      </c>
      <c r="I833" s="686" t="s">
        <v>998</v>
      </c>
    </row>
    <row r="834" spans="1:9">
      <c r="A834" s="1026"/>
      <c r="B834" s="1028" t="s">
        <v>1259</v>
      </c>
      <c r="C834" s="1028" t="s">
        <v>1260</v>
      </c>
      <c r="D834" s="1028" t="s">
        <v>1195</v>
      </c>
      <c r="E834" s="1029" t="s">
        <v>1196</v>
      </c>
      <c r="F834" s="1029" t="s">
        <v>992</v>
      </c>
      <c r="G834" s="1029">
        <v>100</v>
      </c>
      <c r="H834" s="687" t="s">
        <v>993</v>
      </c>
      <c r="I834" s="684" t="s">
        <v>994</v>
      </c>
    </row>
    <row r="835" spans="1:9">
      <c r="A835" s="1026"/>
      <c r="B835" s="1028"/>
      <c r="C835" s="1028"/>
      <c r="D835" s="1028"/>
      <c r="E835" s="1029"/>
      <c r="F835" s="1029"/>
      <c r="G835" s="1029"/>
      <c r="H835" s="687" t="s">
        <v>995</v>
      </c>
      <c r="I835" s="685" t="s">
        <v>996</v>
      </c>
    </row>
    <row r="836" spans="1:9">
      <c r="A836" s="1026"/>
      <c r="B836" s="1028"/>
      <c r="C836" s="1028"/>
      <c r="D836" s="1028"/>
      <c r="E836" s="1029"/>
      <c r="F836" s="1029"/>
      <c r="G836" s="1029"/>
      <c r="H836" s="687" t="s">
        <v>997</v>
      </c>
      <c r="I836" s="686" t="s">
        <v>998</v>
      </c>
    </row>
    <row r="837" spans="1:9">
      <c r="A837" s="1026"/>
      <c r="B837" s="1028" t="s">
        <v>1261</v>
      </c>
      <c r="C837" s="1028" t="s">
        <v>1262</v>
      </c>
      <c r="D837" s="1028" t="s">
        <v>1263</v>
      </c>
      <c r="E837" s="1029" t="s">
        <v>1095</v>
      </c>
      <c r="F837" s="1029" t="s">
        <v>992</v>
      </c>
      <c r="G837" s="1029">
        <v>100</v>
      </c>
      <c r="H837" s="687" t="s">
        <v>993</v>
      </c>
      <c r="I837" s="684" t="s">
        <v>994</v>
      </c>
    </row>
    <row r="838" spans="1:9">
      <c r="A838" s="1026"/>
      <c r="B838" s="1028"/>
      <c r="C838" s="1028"/>
      <c r="D838" s="1028"/>
      <c r="E838" s="1029"/>
      <c r="F838" s="1029"/>
      <c r="G838" s="1029"/>
      <c r="H838" s="687" t="s">
        <v>995</v>
      </c>
      <c r="I838" s="685" t="s">
        <v>996</v>
      </c>
    </row>
    <row r="839" spans="1:9">
      <c r="A839" s="1026"/>
      <c r="B839" s="1028"/>
      <c r="C839" s="1028"/>
      <c r="D839" s="1028"/>
      <c r="E839" s="1029"/>
      <c r="F839" s="1029"/>
      <c r="G839" s="1029"/>
      <c r="H839" s="687" t="s">
        <v>997</v>
      </c>
      <c r="I839" s="686" t="s">
        <v>998</v>
      </c>
    </row>
    <row r="840" spans="1:9">
      <c r="A840" s="1026"/>
      <c r="B840" s="1028" t="s">
        <v>1264</v>
      </c>
      <c r="C840" s="1028" t="s">
        <v>1265</v>
      </c>
      <c r="D840" s="1028" t="s">
        <v>1266</v>
      </c>
      <c r="E840" s="1029" t="s">
        <v>1147</v>
      </c>
      <c r="F840" s="1029" t="s">
        <v>992</v>
      </c>
      <c r="G840" s="1029">
        <v>100</v>
      </c>
      <c r="H840" s="687" t="s">
        <v>993</v>
      </c>
      <c r="I840" s="684" t="s">
        <v>994</v>
      </c>
    </row>
    <row r="841" spans="1:9">
      <c r="A841" s="1026"/>
      <c r="B841" s="1028"/>
      <c r="C841" s="1028"/>
      <c r="D841" s="1028"/>
      <c r="E841" s="1029"/>
      <c r="F841" s="1029"/>
      <c r="G841" s="1029"/>
      <c r="H841" s="687" t="s">
        <v>995</v>
      </c>
      <c r="I841" s="685" t="s">
        <v>996</v>
      </c>
    </row>
    <row r="842" spans="1:9">
      <c r="A842" s="1026"/>
      <c r="B842" s="1028"/>
      <c r="C842" s="1028"/>
      <c r="D842" s="1028"/>
      <c r="E842" s="1029"/>
      <c r="F842" s="1029"/>
      <c r="G842" s="1029"/>
      <c r="H842" s="687" t="s">
        <v>997</v>
      </c>
      <c r="I842" s="686" t="s">
        <v>998</v>
      </c>
    </row>
    <row r="860" spans="1:9" ht="21">
      <c r="A860" s="1023" t="s">
        <v>974</v>
      </c>
      <c r="B860" s="1023"/>
      <c r="C860" s="1023"/>
      <c r="D860" s="1023"/>
      <c r="E860" s="1023"/>
      <c r="F860" s="1023"/>
      <c r="G860" s="1023"/>
      <c r="H860" s="1023"/>
      <c r="I860" s="1023"/>
    </row>
    <row r="861" spans="1:9" ht="21">
      <c r="A861" s="1023" t="s">
        <v>938</v>
      </c>
      <c r="B861" s="1023"/>
      <c r="C861" s="1023"/>
      <c r="D861" s="1023"/>
      <c r="E861" s="1023"/>
      <c r="F861" s="1023"/>
      <c r="G861" s="1023"/>
      <c r="H861" s="1023"/>
      <c r="I861" s="1023"/>
    </row>
    <row r="863" spans="1:9">
      <c r="A863" s="1024" t="s">
        <v>975</v>
      </c>
      <c r="B863" s="1024"/>
      <c r="C863" s="1024"/>
      <c r="D863" s="1024"/>
      <c r="E863" s="1024"/>
      <c r="F863" s="1024"/>
      <c r="G863" s="1024"/>
      <c r="H863" s="1024"/>
      <c r="I863" s="1024"/>
    </row>
    <row r="864" spans="1:9">
      <c r="A864" s="1025" t="s">
        <v>1136</v>
      </c>
      <c r="B864" s="1025"/>
      <c r="C864" s="1025"/>
      <c r="D864" s="1025"/>
      <c r="E864" s="1025"/>
      <c r="F864" s="1025"/>
      <c r="G864" s="1025"/>
      <c r="H864" s="1025"/>
      <c r="I864" s="1025"/>
    </row>
    <row r="865" spans="1:9">
      <c r="A865" s="1025" t="s">
        <v>977</v>
      </c>
      <c r="B865" s="1025"/>
      <c r="C865" s="1025"/>
      <c r="D865" s="1025"/>
      <c r="E865" s="1025"/>
      <c r="F865" s="1025"/>
      <c r="G865" s="1025"/>
      <c r="H865" s="1025"/>
      <c r="I865" s="1025"/>
    </row>
    <row r="867" spans="1:9" ht="26.4">
      <c r="A867" s="681" t="s">
        <v>978</v>
      </c>
      <c r="B867" s="681" t="s">
        <v>979</v>
      </c>
      <c r="C867" s="681" t="s">
        <v>980</v>
      </c>
      <c r="D867" s="681" t="s">
        <v>981</v>
      </c>
      <c r="E867" s="681" t="s">
        <v>982</v>
      </c>
      <c r="F867" s="682" t="s">
        <v>983</v>
      </c>
      <c r="G867" s="681" t="s">
        <v>984</v>
      </c>
      <c r="H867" s="682" t="s">
        <v>985</v>
      </c>
      <c r="I867" s="682" t="s">
        <v>986</v>
      </c>
    </row>
    <row r="868" spans="1:9">
      <c r="A868" s="1026" t="s">
        <v>1267</v>
      </c>
      <c r="B868" s="1028" t="s">
        <v>1268</v>
      </c>
      <c r="C868" s="1028" t="s">
        <v>1269</v>
      </c>
      <c r="D868" s="1028" t="s">
        <v>1270</v>
      </c>
      <c r="E868" s="1029" t="s">
        <v>1271</v>
      </c>
      <c r="F868" s="1029" t="s">
        <v>992</v>
      </c>
      <c r="G868" s="1029">
        <v>100</v>
      </c>
      <c r="H868" s="687" t="s">
        <v>993</v>
      </c>
      <c r="I868" s="684" t="s">
        <v>994</v>
      </c>
    </row>
    <row r="869" spans="1:9">
      <c r="A869" s="1026"/>
      <c r="B869" s="1028"/>
      <c r="C869" s="1028"/>
      <c r="D869" s="1028"/>
      <c r="E869" s="1029"/>
      <c r="F869" s="1029"/>
      <c r="G869" s="1029"/>
      <c r="H869" s="687" t="s">
        <v>995</v>
      </c>
      <c r="I869" s="685" t="s">
        <v>996</v>
      </c>
    </row>
    <row r="870" spans="1:9">
      <c r="A870" s="1026"/>
      <c r="B870" s="1028"/>
      <c r="C870" s="1028"/>
      <c r="D870" s="1028"/>
      <c r="E870" s="1029"/>
      <c r="F870" s="1029"/>
      <c r="G870" s="1029"/>
      <c r="H870" s="687" t="s">
        <v>997</v>
      </c>
      <c r="I870" s="686" t="s">
        <v>998</v>
      </c>
    </row>
    <row r="871" spans="1:9">
      <c r="A871" s="1026"/>
      <c r="B871" s="1028" t="s">
        <v>1272</v>
      </c>
      <c r="C871" s="1028" t="s">
        <v>1273</v>
      </c>
      <c r="D871" s="1028" t="s">
        <v>1274</v>
      </c>
      <c r="E871" s="1029" t="s">
        <v>435</v>
      </c>
      <c r="F871" s="1029" t="s">
        <v>992</v>
      </c>
      <c r="G871" s="1029">
        <v>100</v>
      </c>
      <c r="H871" s="687" t="s">
        <v>993</v>
      </c>
      <c r="I871" s="684" t="s">
        <v>994</v>
      </c>
    </row>
    <row r="872" spans="1:9">
      <c r="A872" s="1026"/>
      <c r="B872" s="1028"/>
      <c r="C872" s="1028"/>
      <c r="D872" s="1028"/>
      <c r="E872" s="1029"/>
      <c r="F872" s="1029"/>
      <c r="G872" s="1029"/>
      <c r="H872" s="687" t="s">
        <v>995</v>
      </c>
      <c r="I872" s="685" t="s">
        <v>996</v>
      </c>
    </row>
    <row r="873" spans="1:9">
      <c r="A873" s="1026"/>
      <c r="B873" s="1028"/>
      <c r="C873" s="1028"/>
      <c r="D873" s="1028"/>
      <c r="E873" s="1029"/>
      <c r="F873" s="1029"/>
      <c r="G873" s="1029"/>
      <c r="H873" s="687" t="s">
        <v>997</v>
      </c>
      <c r="I873" s="686" t="s">
        <v>998</v>
      </c>
    </row>
    <row r="874" spans="1:9">
      <c r="A874" s="1026"/>
      <c r="B874" s="1028" t="s">
        <v>1275</v>
      </c>
      <c r="C874" s="1028" t="s">
        <v>1276</v>
      </c>
      <c r="D874" s="1028" t="s">
        <v>1277</v>
      </c>
      <c r="E874" s="1029" t="s">
        <v>1278</v>
      </c>
      <c r="F874" s="1029" t="s">
        <v>992</v>
      </c>
      <c r="G874" s="1029">
        <v>100</v>
      </c>
      <c r="H874" s="687" t="s">
        <v>993</v>
      </c>
      <c r="I874" s="684" t="s">
        <v>994</v>
      </c>
    </row>
    <row r="875" spans="1:9">
      <c r="A875" s="1026"/>
      <c r="B875" s="1028"/>
      <c r="C875" s="1028"/>
      <c r="D875" s="1028"/>
      <c r="E875" s="1029"/>
      <c r="F875" s="1029"/>
      <c r="G875" s="1029"/>
      <c r="H875" s="687" t="s">
        <v>995</v>
      </c>
      <c r="I875" s="685" t="s">
        <v>996</v>
      </c>
    </row>
    <row r="876" spans="1:9">
      <c r="A876" s="1026"/>
      <c r="B876" s="1028"/>
      <c r="C876" s="1028"/>
      <c r="D876" s="1028"/>
      <c r="E876" s="1029"/>
      <c r="F876" s="1029"/>
      <c r="G876" s="1029"/>
      <c r="H876" s="687" t="s">
        <v>997</v>
      </c>
      <c r="I876" s="686" t="s">
        <v>998</v>
      </c>
    </row>
    <row r="899" spans="1:9" ht="21">
      <c r="A899" s="1023" t="s">
        <v>974</v>
      </c>
      <c r="B899" s="1023"/>
      <c r="C899" s="1023"/>
      <c r="D899" s="1023"/>
      <c r="E899" s="1023"/>
      <c r="F899" s="1023"/>
      <c r="G899" s="1023"/>
      <c r="H899" s="1023"/>
      <c r="I899" s="1023"/>
    </row>
    <row r="900" spans="1:9" ht="21">
      <c r="A900" s="1023" t="s">
        <v>938</v>
      </c>
      <c r="B900" s="1023"/>
      <c r="C900" s="1023"/>
      <c r="D900" s="1023"/>
      <c r="E900" s="1023"/>
      <c r="F900" s="1023"/>
      <c r="G900" s="1023"/>
      <c r="H900" s="1023"/>
      <c r="I900" s="1023"/>
    </row>
    <row r="902" spans="1:9">
      <c r="A902" s="1024" t="s">
        <v>975</v>
      </c>
      <c r="B902" s="1024"/>
      <c r="C902" s="1024"/>
      <c r="D902" s="1024"/>
      <c r="E902" s="1024"/>
      <c r="F902" s="1024"/>
      <c r="G902" s="1024"/>
      <c r="H902" s="1024"/>
      <c r="I902" s="1024"/>
    </row>
    <row r="903" spans="1:9">
      <c r="A903" s="1025" t="s">
        <v>1136</v>
      </c>
      <c r="B903" s="1025"/>
      <c r="C903" s="1025"/>
      <c r="D903" s="1025"/>
      <c r="E903" s="1025"/>
      <c r="F903" s="1025"/>
      <c r="G903" s="1025"/>
      <c r="H903" s="1025"/>
      <c r="I903" s="1025"/>
    </row>
    <row r="904" spans="1:9">
      <c r="A904" s="1025" t="s">
        <v>977</v>
      </c>
      <c r="B904" s="1025"/>
      <c r="C904" s="1025"/>
      <c r="D904" s="1025"/>
      <c r="E904" s="1025"/>
      <c r="F904" s="1025"/>
      <c r="G904" s="1025"/>
      <c r="H904" s="1025"/>
      <c r="I904" s="1025"/>
    </row>
    <row r="906" spans="1:9" ht="26.4">
      <c r="A906" s="681" t="s">
        <v>978</v>
      </c>
      <c r="B906" s="681" t="s">
        <v>979</v>
      </c>
      <c r="C906" s="681" t="s">
        <v>980</v>
      </c>
      <c r="D906" s="681" t="s">
        <v>981</v>
      </c>
      <c r="E906" s="681" t="s">
        <v>982</v>
      </c>
      <c r="F906" s="682" t="s">
        <v>983</v>
      </c>
      <c r="G906" s="681" t="s">
        <v>984</v>
      </c>
      <c r="H906" s="682" t="s">
        <v>985</v>
      </c>
      <c r="I906" s="682" t="s">
        <v>986</v>
      </c>
    </row>
    <row r="907" spans="1:9">
      <c r="A907" s="1026" t="s">
        <v>1279</v>
      </c>
      <c r="B907" s="1032" t="s">
        <v>1280</v>
      </c>
      <c r="C907" s="1032" t="s">
        <v>1281</v>
      </c>
      <c r="D907" s="1032" t="s">
        <v>1282</v>
      </c>
      <c r="E907" s="1029" t="s">
        <v>1035</v>
      </c>
      <c r="F907" s="1029" t="s">
        <v>992</v>
      </c>
      <c r="G907" s="1029">
        <v>100</v>
      </c>
      <c r="H907" s="687" t="s">
        <v>993</v>
      </c>
      <c r="I907" s="684" t="s">
        <v>994</v>
      </c>
    </row>
    <row r="908" spans="1:9">
      <c r="A908" s="1026"/>
      <c r="B908" s="1033"/>
      <c r="C908" s="1033"/>
      <c r="D908" s="1033"/>
      <c r="E908" s="1029"/>
      <c r="F908" s="1029"/>
      <c r="G908" s="1029"/>
      <c r="H908" s="687" t="s">
        <v>995</v>
      </c>
      <c r="I908" s="685" t="s">
        <v>996</v>
      </c>
    </row>
    <row r="909" spans="1:9">
      <c r="A909" s="1026"/>
      <c r="B909" s="1034"/>
      <c r="C909" s="1034"/>
      <c r="D909" s="1034"/>
      <c r="E909" s="1029"/>
      <c r="F909" s="1029"/>
      <c r="G909" s="1029"/>
      <c r="H909" s="687" t="s">
        <v>997</v>
      </c>
      <c r="I909" s="686" t="s">
        <v>998</v>
      </c>
    </row>
    <row r="910" spans="1:9">
      <c r="A910" s="1026"/>
      <c r="B910" s="1032" t="s">
        <v>1280</v>
      </c>
      <c r="C910" s="1032" t="s">
        <v>1283</v>
      </c>
      <c r="D910" s="1032" t="s">
        <v>1282</v>
      </c>
      <c r="E910" s="1029" t="s">
        <v>1035</v>
      </c>
      <c r="F910" s="1029" t="s">
        <v>992</v>
      </c>
      <c r="G910" s="1029">
        <v>100</v>
      </c>
      <c r="H910" s="687" t="s">
        <v>993</v>
      </c>
      <c r="I910" s="684" t="s">
        <v>994</v>
      </c>
    </row>
    <row r="911" spans="1:9">
      <c r="A911" s="1026"/>
      <c r="B911" s="1033"/>
      <c r="C911" s="1033"/>
      <c r="D911" s="1033"/>
      <c r="E911" s="1029"/>
      <c r="F911" s="1029"/>
      <c r="G911" s="1029"/>
      <c r="H911" s="687" t="s">
        <v>995</v>
      </c>
      <c r="I911" s="685" t="s">
        <v>996</v>
      </c>
    </row>
    <row r="912" spans="1:9">
      <c r="A912" s="1026"/>
      <c r="B912" s="1034"/>
      <c r="C912" s="1034"/>
      <c r="D912" s="1034"/>
      <c r="E912" s="1029"/>
      <c r="F912" s="1029"/>
      <c r="G912" s="1029"/>
      <c r="H912" s="687" t="s">
        <v>997</v>
      </c>
      <c r="I912" s="686" t="s">
        <v>998</v>
      </c>
    </row>
    <row r="939" spans="1:9" ht="21">
      <c r="A939" s="1023" t="s">
        <v>974</v>
      </c>
      <c r="B939" s="1023"/>
      <c r="C939" s="1023"/>
      <c r="D939" s="1023"/>
      <c r="E939" s="1023"/>
      <c r="F939" s="1023"/>
      <c r="G939" s="1023"/>
      <c r="H939" s="1023"/>
      <c r="I939" s="1023"/>
    </row>
    <row r="940" spans="1:9" ht="21">
      <c r="A940" s="1023" t="s">
        <v>938</v>
      </c>
      <c r="B940" s="1023"/>
      <c r="C940" s="1023"/>
      <c r="D940" s="1023"/>
      <c r="E940" s="1023"/>
      <c r="F940" s="1023"/>
      <c r="G940" s="1023"/>
      <c r="H940" s="1023"/>
      <c r="I940" s="1023"/>
    </row>
    <row r="942" spans="1:9">
      <c r="A942" s="1024" t="s">
        <v>975</v>
      </c>
      <c r="B942" s="1024"/>
      <c r="C942" s="1024"/>
      <c r="D942" s="1024"/>
      <c r="E942" s="1024"/>
      <c r="F942" s="1024"/>
      <c r="G942" s="1024"/>
      <c r="H942" s="1024"/>
      <c r="I942" s="1024"/>
    </row>
    <row r="943" spans="1:9">
      <c r="A943" s="1025" t="s">
        <v>1136</v>
      </c>
      <c r="B943" s="1025"/>
      <c r="C943" s="1025"/>
      <c r="D943" s="1025"/>
      <c r="E943" s="1025"/>
      <c r="F943" s="1025"/>
      <c r="G943" s="1025"/>
      <c r="H943" s="1025"/>
      <c r="I943" s="1025"/>
    </row>
    <row r="944" spans="1:9">
      <c r="A944" s="1025" t="s">
        <v>977</v>
      </c>
      <c r="B944" s="1025"/>
      <c r="C944" s="1025"/>
      <c r="D944" s="1025"/>
      <c r="E944" s="1025"/>
      <c r="F944" s="1025"/>
      <c r="G944" s="1025"/>
      <c r="H944" s="1025"/>
      <c r="I944" s="1025"/>
    </row>
    <row r="946" spans="1:9" ht="26.4">
      <c r="A946" s="681" t="s">
        <v>978</v>
      </c>
      <c r="B946" s="681" t="s">
        <v>979</v>
      </c>
      <c r="C946" s="681" t="s">
        <v>980</v>
      </c>
      <c r="D946" s="681" t="s">
        <v>981</v>
      </c>
      <c r="E946" s="681" t="s">
        <v>982</v>
      </c>
      <c r="F946" s="682" t="s">
        <v>983</v>
      </c>
      <c r="G946" s="681" t="s">
        <v>984</v>
      </c>
      <c r="H946" s="682" t="s">
        <v>985</v>
      </c>
      <c r="I946" s="682" t="s">
        <v>986</v>
      </c>
    </row>
    <row r="947" spans="1:9">
      <c r="A947" s="1026" t="s">
        <v>724</v>
      </c>
      <c r="B947" s="1028" t="s">
        <v>1214</v>
      </c>
      <c r="C947" s="1028" t="s">
        <v>1223</v>
      </c>
      <c r="D947" s="1028" t="s">
        <v>1216</v>
      </c>
      <c r="E947" s="1029" t="s">
        <v>1035</v>
      </c>
      <c r="F947" s="1029" t="s">
        <v>992</v>
      </c>
      <c r="G947" s="1029">
        <v>100</v>
      </c>
      <c r="H947" s="687" t="s">
        <v>993</v>
      </c>
      <c r="I947" s="684" t="s">
        <v>994</v>
      </c>
    </row>
    <row r="948" spans="1:9">
      <c r="A948" s="1026"/>
      <c r="B948" s="1028"/>
      <c r="C948" s="1028"/>
      <c r="D948" s="1028"/>
      <c r="E948" s="1029"/>
      <c r="F948" s="1029"/>
      <c r="G948" s="1029"/>
      <c r="H948" s="687" t="s">
        <v>995</v>
      </c>
      <c r="I948" s="685" t="s">
        <v>996</v>
      </c>
    </row>
    <row r="949" spans="1:9">
      <c r="A949" s="1026"/>
      <c r="B949" s="1028"/>
      <c r="C949" s="1028"/>
      <c r="D949" s="1028"/>
      <c r="E949" s="1029"/>
      <c r="F949" s="1029"/>
      <c r="G949" s="1029"/>
      <c r="H949" s="687" t="s">
        <v>997</v>
      </c>
      <c r="I949" s="686" t="s">
        <v>998</v>
      </c>
    </row>
    <row r="950" spans="1:9">
      <c r="A950" s="1026"/>
      <c r="B950" s="1028" t="s">
        <v>1105</v>
      </c>
      <c r="C950" s="1028" t="s">
        <v>1223</v>
      </c>
      <c r="D950" s="1028" t="s">
        <v>1219</v>
      </c>
      <c r="E950" s="1029" t="s">
        <v>1284</v>
      </c>
      <c r="F950" s="1029" t="s">
        <v>992</v>
      </c>
      <c r="G950" s="1029">
        <v>100</v>
      </c>
      <c r="H950" s="687" t="s">
        <v>993</v>
      </c>
      <c r="I950" s="684" t="s">
        <v>994</v>
      </c>
    </row>
    <row r="951" spans="1:9">
      <c r="A951" s="1026"/>
      <c r="B951" s="1028"/>
      <c r="C951" s="1028"/>
      <c r="D951" s="1028"/>
      <c r="E951" s="1029"/>
      <c r="F951" s="1029"/>
      <c r="G951" s="1029"/>
      <c r="H951" s="687" t="s">
        <v>995</v>
      </c>
      <c r="I951" s="685" t="s">
        <v>996</v>
      </c>
    </row>
    <row r="952" spans="1:9">
      <c r="A952" s="1026"/>
      <c r="B952" s="1028"/>
      <c r="C952" s="1028"/>
      <c r="D952" s="1028"/>
      <c r="E952" s="1029"/>
      <c r="F952" s="1029"/>
      <c r="G952" s="1029"/>
      <c r="H952" s="687" t="s">
        <v>997</v>
      </c>
      <c r="I952" s="686" t="s">
        <v>998</v>
      </c>
    </row>
    <row r="973" spans="1:9" ht="21">
      <c r="A973" s="1023" t="s">
        <v>974</v>
      </c>
      <c r="B973" s="1023"/>
      <c r="C973" s="1023"/>
      <c r="D973" s="1023"/>
      <c r="E973" s="1023"/>
      <c r="F973" s="1023"/>
      <c r="G973" s="1023"/>
      <c r="H973" s="1023"/>
      <c r="I973" s="1023"/>
    </row>
    <row r="974" spans="1:9" ht="21">
      <c r="A974" s="1023" t="s">
        <v>938</v>
      </c>
      <c r="B974" s="1023"/>
      <c r="C974" s="1023"/>
      <c r="D974" s="1023"/>
      <c r="E974" s="1023"/>
      <c r="F974" s="1023"/>
      <c r="G974" s="1023"/>
      <c r="H974" s="1023"/>
      <c r="I974" s="1023"/>
    </row>
    <row r="976" spans="1:9">
      <c r="A976" s="1024" t="s">
        <v>975</v>
      </c>
      <c r="B976" s="1024"/>
      <c r="C976" s="1024"/>
      <c r="D976" s="1024"/>
      <c r="E976" s="1024"/>
      <c r="F976" s="1024"/>
      <c r="G976" s="1024"/>
      <c r="H976" s="1024"/>
      <c r="I976" s="1024"/>
    </row>
    <row r="977" spans="1:9">
      <c r="A977" s="1025" t="s">
        <v>1136</v>
      </c>
      <c r="B977" s="1025"/>
      <c r="C977" s="1025"/>
      <c r="D977" s="1025"/>
      <c r="E977" s="1025"/>
      <c r="F977" s="1025"/>
      <c r="G977" s="1025"/>
      <c r="H977" s="1025"/>
      <c r="I977" s="1025"/>
    </row>
    <row r="978" spans="1:9">
      <c r="A978" s="1025" t="s">
        <v>977</v>
      </c>
      <c r="B978" s="1025"/>
      <c r="C978" s="1025"/>
      <c r="D978" s="1025"/>
      <c r="E978" s="1025"/>
      <c r="F978" s="1025"/>
      <c r="G978" s="1025"/>
      <c r="H978" s="1025"/>
      <c r="I978" s="1025"/>
    </row>
    <row r="980" spans="1:9" ht="26.4">
      <c r="A980" s="681" t="s">
        <v>978</v>
      </c>
      <c r="B980" s="681" t="s">
        <v>979</v>
      </c>
      <c r="C980" s="681" t="s">
        <v>980</v>
      </c>
      <c r="D980" s="681" t="s">
        <v>981</v>
      </c>
      <c r="E980" s="681" t="s">
        <v>982</v>
      </c>
      <c r="F980" s="682" t="s">
        <v>983</v>
      </c>
      <c r="G980" s="681" t="s">
        <v>984</v>
      </c>
      <c r="H980" s="682" t="s">
        <v>985</v>
      </c>
      <c r="I980" s="682" t="s">
        <v>986</v>
      </c>
    </row>
    <row r="981" spans="1:9">
      <c r="A981" s="1026" t="s">
        <v>725</v>
      </c>
      <c r="B981" s="1028" t="s">
        <v>1280</v>
      </c>
      <c r="C981" s="1028" t="s">
        <v>1285</v>
      </c>
      <c r="D981" s="1028" t="s">
        <v>1282</v>
      </c>
      <c r="E981" s="1029" t="s">
        <v>1035</v>
      </c>
      <c r="F981" s="1029" t="s">
        <v>992</v>
      </c>
      <c r="G981" s="1029">
        <v>100</v>
      </c>
      <c r="H981" s="687" t="s">
        <v>993</v>
      </c>
      <c r="I981" s="684" t="s">
        <v>994</v>
      </c>
    </row>
    <row r="982" spans="1:9">
      <c r="A982" s="1026"/>
      <c r="B982" s="1028"/>
      <c r="C982" s="1028"/>
      <c r="D982" s="1028"/>
      <c r="E982" s="1029"/>
      <c r="F982" s="1029"/>
      <c r="G982" s="1029"/>
      <c r="H982" s="687" t="s">
        <v>995</v>
      </c>
      <c r="I982" s="685" t="s">
        <v>996</v>
      </c>
    </row>
    <row r="983" spans="1:9">
      <c r="A983" s="1026"/>
      <c r="B983" s="1028"/>
      <c r="C983" s="1028"/>
      <c r="D983" s="1028"/>
      <c r="E983" s="1029"/>
      <c r="F983" s="1029"/>
      <c r="G983" s="1029"/>
      <c r="H983" s="687" t="s">
        <v>997</v>
      </c>
      <c r="I983" s="686" t="s">
        <v>998</v>
      </c>
    </row>
    <row r="984" spans="1:9">
      <c r="A984" s="1026"/>
      <c r="B984" s="1028" t="s">
        <v>1286</v>
      </c>
      <c r="C984" s="1028" t="s">
        <v>1285</v>
      </c>
      <c r="D984" s="1028" t="s">
        <v>1287</v>
      </c>
      <c r="E984" s="1029" t="s">
        <v>1288</v>
      </c>
      <c r="F984" s="1029" t="s">
        <v>992</v>
      </c>
      <c r="G984" s="1029">
        <v>100</v>
      </c>
      <c r="H984" s="687" t="s">
        <v>993</v>
      </c>
      <c r="I984" s="684" t="s">
        <v>994</v>
      </c>
    </row>
    <row r="985" spans="1:9">
      <c r="A985" s="1026"/>
      <c r="B985" s="1028"/>
      <c r="C985" s="1028"/>
      <c r="D985" s="1028"/>
      <c r="E985" s="1029"/>
      <c r="F985" s="1029"/>
      <c r="G985" s="1029"/>
      <c r="H985" s="687" t="s">
        <v>995</v>
      </c>
      <c r="I985" s="685" t="s">
        <v>996</v>
      </c>
    </row>
    <row r="986" spans="1:9">
      <c r="A986" s="1026"/>
      <c r="B986" s="1028"/>
      <c r="C986" s="1028"/>
      <c r="D986" s="1028"/>
      <c r="E986" s="1029"/>
      <c r="F986" s="1029"/>
      <c r="G986" s="1029"/>
      <c r="H986" s="687" t="s">
        <v>997</v>
      </c>
      <c r="I986" s="686" t="s">
        <v>998</v>
      </c>
    </row>
    <row r="1012" spans="1:9" ht="21">
      <c r="A1012" s="1023" t="s">
        <v>974</v>
      </c>
      <c r="B1012" s="1023"/>
      <c r="C1012" s="1023"/>
      <c r="D1012" s="1023"/>
      <c r="E1012" s="1023"/>
      <c r="F1012" s="1023"/>
      <c r="G1012" s="1023"/>
      <c r="H1012" s="1023"/>
      <c r="I1012" s="1023"/>
    </row>
    <row r="1013" spans="1:9" ht="21">
      <c r="A1013" s="1023" t="s">
        <v>938</v>
      </c>
      <c r="B1013" s="1023"/>
      <c r="C1013" s="1023"/>
      <c r="D1013" s="1023"/>
      <c r="E1013" s="1023"/>
      <c r="F1013" s="1023"/>
      <c r="G1013" s="1023"/>
      <c r="H1013" s="1023"/>
      <c r="I1013" s="1023"/>
    </row>
    <row r="1015" spans="1:9">
      <c r="A1015" s="1024" t="s">
        <v>975</v>
      </c>
      <c r="B1015" s="1024"/>
      <c r="C1015" s="1024"/>
      <c r="D1015" s="1024"/>
      <c r="E1015" s="1024"/>
      <c r="F1015" s="1024"/>
      <c r="G1015" s="1024"/>
      <c r="H1015" s="1024"/>
      <c r="I1015" s="1024"/>
    </row>
    <row r="1016" spans="1:9">
      <c r="A1016" s="1025" t="s">
        <v>976</v>
      </c>
      <c r="B1016" s="1025"/>
      <c r="C1016" s="1025"/>
      <c r="D1016" s="1025"/>
      <c r="E1016" s="1025"/>
      <c r="F1016" s="1025"/>
      <c r="G1016" s="1025"/>
      <c r="H1016" s="1025"/>
      <c r="I1016" s="1025"/>
    </row>
    <row r="1017" spans="1:9">
      <c r="A1017" s="1025" t="s">
        <v>977</v>
      </c>
      <c r="B1017" s="1025"/>
      <c r="C1017" s="1025"/>
      <c r="D1017" s="1025"/>
      <c r="E1017" s="1025"/>
      <c r="F1017" s="1025"/>
      <c r="G1017" s="1025"/>
      <c r="H1017" s="1025"/>
      <c r="I1017" s="1025"/>
    </row>
    <row r="1019" spans="1:9" ht="26.4">
      <c r="A1019" s="681" t="s">
        <v>978</v>
      </c>
      <c r="B1019" s="681" t="s">
        <v>979</v>
      </c>
      <c r="C1019" s="681" t="s">
        <v>980</v>
      </c>
      <c r="D1019" s="681" t="s">
        <v>981</v>
      </c>
      <c r="E1019" s="681" t="s">
        <v>982</v>
      </c>
      <c r="F1019" s="682" t="s">
        <v>983</v>
      </c>
      <c r="G1019" s="681" t="s">
        <v>984</v>
      </c>
      <c r="H1019" s="682" t="s">
        <v>985</v>
      </c>
      <c r="I1019" s="682" t="s">
        <v>986</v>
      </c>
    </row>
    <row r="1020" spans="1:9">
      <c r="A1020" s="1026" t="s">
        <v>1289</v>
      </c>
      <c r="B1020" s="1027" t="s">
        <v>1290</v>
      </c>
      <c r="C1020" s="1028" t="s">
        <v>1291</v>
      </c>
      <c r="D1020" s="1028" t="s">
        <v>1292</v>
      </c>
      <c r="E1020" s="1029" t="s">
        <v>1209</v>
      </c>
      <c r="F1020" s="1029" t="s">
        <v>992</v>
      </c>
      <c r="G1020" s="1029">
        <v>100</v>
      </c>
      <c r="H1020" s="687" t="s">
        <v>993</v>
      </c>
      <c r="I1020" s="684" t="s">
        <v>994</v>
      </c>
    </row>
    <row r="1021" spans="1:9">
      <c r="A1021" s="1026"/>
      <c r="B1021" s="1027"/>
      <c r="C1021" s="1028"/>
      <c r="D1021" s="1028"/>
      <c r="E1021" s="1029"/>
      <c r="F1021" s="1029"/>
      <c r="G1021" s="1029"/>
      <c r="H1021" s="687" t="s">
        <v>995</v>
      </c>
      <c r="I1021" s="685" t="s">
        <v>996</v>
      </c>
    </row>
    <row r="1022" spans="1:9">
      <c r="A1022" s="1026"/>
      <c r="B1022" s="1027"/>
      <c r="C1022" s="1028"/>
      <c r="D1022" s="1028"/>
      <c r="E1022" s="1029"/>
      <c r="F1022" s="1029"/>
      <c r="G1022" s="1029"/>
      <c r="H1022" s="687" t="s">
        <v>997</v>
      </c>
      <c r="I1022" s="686" t="s">
        <v>998</v>
      </c>
    </row>
    <row r="1023" spans="1:9">
      <c r="A1023" s="1026"/>
      <c r="B1023" s="1027" t="s">
        <v>1293</v>
      </c>
      <c r="C1023" s="1028" t="s">
        <v>1291</v>
      </c>
      <c r="D1023" s="1028" t="s">
        <v>1294</v>
      </c>
      <c r="E1023" s="1029" t="s">
        <v>1295</v>
      </c>
      <c r="F1023" s="1029" t="s">
        <v>992</v>
      </c>
      <c r="G1023" s="1029">
        <v>100</v>
      </c>
      <c r="H1023" s="687" t="s">
        <v>993</v>
      </c>
      <c r="I1023" s="684" t="s">
        <v>994</v>
      </c>
    </row>
    <row r="1024" spans="1:9">
      <c r="A1024" s="1026"/>
      <c r="B1024" s="1027"/>
      <c r="C1024" s="1028"/>
      <c r="D1024" s="1028"/>
      <c r="E1024" s="1029"/>
      <c r="F1024" s="1029"/>
      <c r="G1024" s="1029"/>
      <c r="H1024" s="687" t="s">
        <v>995</v>
      </c>
      <c r="I1024" s="685" t="s">
        <v>996</v>
      </c>
    </row>
    <row r="1025" spans="1:9">
      <c r="A1025" s="1026"/>
      <c r="B1025" s="1027"/>
      <c r="C1025" s="1028"/>
      <c r="D1025" s="1028"/>
      <c r="E1025" s="1029"/>
      <c r="F1025" s="1029"/>
      <c r="G1025" s="1029"/>
      <c r="H1025" s="687" t="s">
        <v>997</v>
      </c>
      <c r="I1025" s="686" t="s">
        <v>998</v>
      </c>
    </row>
    <row r="1026" spans="1:9">
      <c r="A1026" s="1026"/>
      <c r="B1026" s="1027" t="s">
        <v>1296</v>
      </c>
      <c r="C1026" s="1028" t="s">
        <v>1291</v>
      </c>
      <c r="D1026" s="1028" t="s">
        <v>1297</v>
      </c>
      <c r="E1026" s="1029" t="s">
        <v>1298</v>
      </c>
      <c r="F1026" s="1029" t="s">
        <v>992</v>
      </c>
      <c r="G1026" s="1029">
        <v>100</v>
      </c>
      <c r="H1026" s="687" t="s">
        <v>993</v>
      </c>
      <c r="I1026" s="684" t="s">
        <v>994</v>
      </c>
    </row>
    <row r="1027" spans="1:9">
      <c r="A1027" s="1026"/>
      <c r="B1027" s="1027"/>
      <c r="C1027" s="1028"/>
      <c r="D1027" s="1028"/>
      <c r="E1027" s="1029"/>
      <c r="F1027" s="1029"/>
      <c r="G1027" s="1029"/>
      <c r="H1027" s="687" t="s">
        <v>995</v>
      </c>
      <c r="I1027" s="685" t="s">
        <v>996</v>
      </c>
    </row>
    <row r="1028" spans="1:9">
      <c r="A1028" s="1026"/>
      <c r="B1028" s="1027"/>
      <c r="C1028" s="1028"/>
      <c r="D1028" s="1028"/>
      <c r="E1028" s="1029"/>
      <c r="F1028" s="1029"/>
      <c r="G1028" s="1029"/>
      <c r="H1028" s="687" t="s">
        <v>997</v>
      </c>
      <c r="I1028" s="686" t="s">
        <v>998</v>
      </c>
    </row>
    <row r="1029" spans="1:9">
      <c r="A1029" s="1026"/>
      <c r="B1029" s="1027" t="s">
        <v>1299</v>
      </c>
      <c r="C1029" s="1028" t="s">
        <v>1291</v>
      </c>
      <c r="D1029" s="1028" t="s">
        <v>1300</v>
      </c>
      <c r="E1029" s="1029" t="s">
        <v>1301</v>
      </c>
      <c r="F1029" s="1029" t="s">
        <v>992</v>
      </c>
      <c r="G1029" s="1029">
        <v>100</v>
      </c>
      <c r="H1029" s="687" t="s">
        <v>993</v>
      </c>
      <c r="I1029" s="684" t="s">
        <v>994</v>
      </c>
    </row>
    <row r="1030" spans="1:9">
      <c r="A1030" s="1026"/>
      <c r="B1030" s="1027"/>
      <c r="C1030" s="1028"/>
      <c r="D1030" s="1028"/>
      <c r="E1030" s="1029"/>
      <c r="F1030" s="1029"/>
      <c r="G1030" s="1029"/>
      <c r="H1030" s="687" t="s">
        <v>995</v>
      </c>
      <c r="I1030" s="685" t="s">
        <v>996</v>
      </c>
    </row>
    <row r="1031" spans="1:9" ht="39.6">
      <c r="A1031" s="1026"/>
      <c r="B1031" s="1027"/>
      <c r="C1031" s="1028"/>
      <c r="D1031" s="691" t="s">
        <v>1300</v>
      </c>
      <c r="E1031" s="1029"/>
      <c r="F1031" s="1029"/>
      <c r="G1031" s="1029"/>
      <c r="H1031" s="687" t="s">
        <v>997</v>
      </c>
      <c r="I1031" s="686" t="s">
        <v>998</v>
      </c>
    </row>
    <row r="1048" spans="1:9" ht="21">
      <c r="A1048" s="1023" t="s">
        <v>974</v>
      </c>
      <c r="B1048" s="1023"/>
      <c r="C1048" s="1023"/>
      <c r="D1048" s="1023"/>
      <c r="E1048" s="1023"/>
      <c r="F1048" s="1023"/>
      <c r="G1048" s="1023"/>
      <c r="H1048" s="1023"/>
      <c r="I1048" s="1023"/>
    </row>
    <row r="1049" spans="1:9" ht="21">
      <c r="A1049" s="1023" t="s">
        <v>938</v>
      </c>
      <c r="B1049" s="1023"/>
      <c r="C1049" s="1023"/>
      <c r="D1049" s="1023"/>
      <c r="E1049" s="1023"/>
      <c r="F1049" s="1023"/>
      <c r="G1049" s="1023"/>
      <c r="H1049" s="1023"/>
      <c r="I1049" s="1023"/>
    </row>
    <row r="1051" spans="1:9">
      <c r="A1051" s="1024" t="s">
        <v>975</v>
      </c>
      <c r="B1051" s="1024"/>
      <c r="C1051" s="1024"/>
      <c r="D1051" s="1024"/>
      <c r="E1051" s="1024"/>
      <c r="F1051" s="1024"/>
      <c r="G1051" s="1024"/>
      <c r="H1051" s="1024"/>
      <c r="I1051" s="1024"/>
    </row>
    <row r="1052" spans="1:9">
      <c r="A1052" s="1025" t="s">
        <v>1302</v>
      </c>
      <c r="B1052" s="1025"/>
      <c r="C1052" s="1025"/>
      <c r="D1052" s="1025"/>
      <c r="E1052" s="1025"/>
      <c r="F1052" s="1025"/>
      <c r="G1052" s="1025"/>
      <c r="H1052" s="1025"/>
      <c r="I1052" s="1025"/>
    </row>
    <row r="1053" spans="1:9">
      <c r="A1053" s="1025" t="s">
        <v>977</v>
      </c>
      <c r="B1053" s="1025"/>
      <c r="C1053" s="1025"/>
      <c r="D1053" s="1025"/>
      <c r="E1053" s="1025"/>
      <c r="F1053" s="1025"/>
      <c r="G1053" s="1025"/>
      <c r="H1053" s="1025"/>
      <c r="I1053" s="1025"/>
    </row>
    <row r="1055" spans="1:9" ht="26.4">
      <c r="A1055" s="681" t="s">
        <v>978</v>
      </c>
      <c r="B1055" s="681" t="s">
        <v>979</v>
      </c>
      <c r="C1055" s="681" t="s">
        <v>980</v>
      </c>
      <c r="D1055" s="681" t="s">
        <v>981</v>
      </c>
      <c r="E1055" s="681" t="s">
        <v>982</v>
      </c>
      <c r="F1055" s="682" t="s">
        <v>983</v>
      </c>
      <c r="G1055" s="681" t="s">
        <v>984</v>
      </c>
      <c r="H1055" s="682" t="s">
        <v>985</v>
      </c>
      <c r="I1055" s="682" t="s">
        <v>986</v>
      </c>
    </row>
    <row r="1056" spans="1:9">
      <c r="A1056" s="1026" t="s">
        <v>1303</v>
      </c>
      <c r="B1056" s="1035" t="s">
        <v>1304</v>
      </c>
      <c r="C1056" s="1032" t="s">
        <v>1305</v>
      </c>
      <c r="D1056" s="1032" t="s">
        <v>1306</v>
      </c>
      <c r="E1056" s="1029" t="s">
        <v>1095</v>
      </c>
      <c r="F1056" s="1029" t="s">
        <v>992</v>
      </c>
      <c r="G1056" s="1029">
        <v>100</v>
      </c>
      <c r="H1056" s="687" t="s">
        <v>993</v>
      </c>
      <c r="I1056" s="684" t="s">
        <v>994</v>
      </c>
    </row>
    <row r="1057" spans="1:9">
      <c r="A1057" s="1026"/>
      <c r="B1057" s="1036"/>
      <c r="C1057" s="1033"/>
      <c r="D1057" s="1033"/>
      <c r="E1057" s="1029"/>
      <c r="F1057" s="1029"/>
      <c r="G1057" s="1029"/>
      <c r="H1057" s="687" t="s">
        <v>995</v>
      </c>
      <c r="I1057" s="685" t="s">
        <v>996</v>
      </c>
    </row>
    <row r="1058" spans="1:9">
      <c r="A1058" s="1026"/>
      <c r="B1058" s="1037"/>
      <c r="C1058" s="1034"/>
      <c r="D1058" s="1034"/>
      <c r="E1058" s="1029"/>
      <c r="F1058" s="1029"/>
      <c r="G1058" s="1029"/>
      <c r="H1058" s="687" t="s">
        <v>997</v>
      </c>
      <c r="I1058" s="686" t="s">
        <v>998</v>
      </c>
    </row>
    <row r="1059" spans="1:9">
      <c r="A1059" s="1026"/>
      <c r="B1059" s="1035" t="s">
        <v>1307</v>
      </c>
      <c r="C1059" s="1032" t="s">
        <v>1308</v>
      </c>
      <c r="D1059" s="1032" t="s">
        <v>1309</v>
      </c>
      <c r="E1059" s="1029" t="s">
        <v>1310</v>
      </c>
      <c r="F1059" s="1029" t="s">
        <v>992</v>
      </c>
      <c r="G1059" s="1029">
        <v>100</v>
      </c>
      <c r="H1059" s="687" t="s">
        <v>993</v>
      </c>
      <c r="I1059" s="684" t="s">
        <v>994</v>
      </c>
    </row>
    <row r="1060" spans="1:9">
      <c r="A1060" s="1026"/>
      <c r="B1060" s="1036"/>
      <c r="C1060" s="1033"/>
      <c r="D1060" s="1033"/>
      <c r="E1060" s="1029"/>
      <c r="F1060" s="1029"/>
      <c r="G1060" s="1029"/>
      <c r="H1060" s="687" t="s">
        <v>995</v>
      </c>
      <c r="I1060" s="685" t="s">
        <v>996</v>
      </c>
    </row>
    <row r="1061" spans="1:9">
      <c r="A1061" s="1026"/>
      <c r="B1061" s="1037"/>
      <c r="C1061" s="1034"/>
      <c r="D1061" s="1034"/>
      <c r="E1061" s="1029"/>
      <c r="F1061" s="1029"/>
      <c r="G1061" s="1029"/>
      <c r="H1061" s="687" t="s">
        <v>997</v>
      </c>
      <c r="I1061" s="686" t="s">
        <v>998</v>
      </c>
    </row>
    <row r="1062" spans="1:9">
      <c r="A1062" s="1026"/>
      <c r="B1062" s="1035" t="s">
        <v>1311</v>
      </c>
      <c r="C1062" s="1032" t="s">
        <v>1308</v>
      </c>
      <c r="D1062" s="1032" t="s">
        <v>1312</v>
      </c>
      <c r="E1062" s="1029" t="s">
        <v>1161</v>
      </c>
      <c r="F1062" s="1029" t="s">
        <v>992</v>
      </c>
      <c r="G1062" s="1029">
        <v>100</v>
      </c>
      <c r="H1062" s="687" t="s">
        <v>993</v>
      </c>
      <c r="I1062" s="684" t="s">
        <v>994</v>
      </c>
    </row>
    <row r="1063" spans="1:9">
      <c r="A1063" s="1026"/>
      <c r="B1063" s="1036"/>
      <c r="C1063" s="1033"/>
      <c r="D1063" s="1033"/>
      <c r="E1063" s="1029"/>
      <c r="F1063" s="1029"/>
      <c r="G1063" s="1029"/>
      <c r="H1063" s="687" t="s">
        <v>995</v>
      </c>
      <c r="I1063" s="685" t="s">
        <v>996</v>
      </c>
    </row>
    <row r="1064" spans="1:9">
      <c r="A1064" s="1026"/>
      <c r="B1064" s="1037"/>
      <c r="C1064" s="1034"/>
      <c r="D1064" s="1034"/>
      <c r="E1064" s="1029"/>
      <c r="F1064" s="1029"/>
      <c r="G1064" s="1029"/>
      <c r="H1064" s="687" t="s">
        <v>997</v>
      </c>
      <c r="I1064" s="686" t="s">
        <v>998</v>
      </c>
    </row>
    <row r="1065" spans="1:9">
      <c r="A1065" s="1026"/>
      <c r="B1065" s="1035" t="s">
        <v>1313</v>
      </c>
      <c r="C1065" s="1032" t="s">
        <v>1308</v>
      </c>
      <c r="D1065" s="1032" t="s">
        <v>1314</v>
      </c>
      <c r="E1065" s="1029" t="s">
        <v>1165</v>
      </c>
      <c r="F1065" s="1029" t="s">
        <v>992</v>
      </c>
      <c r="G1065" s="1029">
        <v>100</v>
      </c>
      <c r="H1065" s="687" t="s">
        <v>993</v>
      </c>
      <c r="I1065" s="684" t="s">
        <v>994</v>
      </c>
    </row>
    <row r="1066" spans="1:9">
      <c r="A1066" s="1026"/>
      <c r="B1066" s="1036"/>
      <c r="C1066" s="1033"/>
      <c r="D1066" s="1033"/>
      <c r="E1066" s="1029"/>
      <c r="F1066" s="1029"/>
      <c r="G1066" s="1029"/>
      <c r="H1066" s="687" t="s">
        <v>995</v>
      </c>
      <c r="I1066" s="685" t="s">
        <v>996</v>
      </c>
    </row>
    <row r="1067" spans="1:9">
      <c r="A1067" s="1026"/>
      <c r="B1067" s="1037"/>
      <c r="C1067" s="1034"/>
      <c r="D1067" s="1034"/>
      <c r="E1067" s="1029"/>
      <c r="F1067" s="1029"/>
      <c r="G1067" s="1029"/>
      <c r="H1067" s="687" t="s">
        <v>997</v>
      </c>
      <c r="I1067" s="686" t="s">
        <v>998</v>
      </c>
    </row>
    <row r="1090" spans="1:9" ht="21">
      <c r="A1090" s="1023" t="s">
        <v>974</v>
      </c>
      <c r="B1090" s="1023"/>
      <c r="C1090" s="1023"/>
      <c r="D1090" s="1023"/>
      <c r="E1090" s="1023"/>
      <c r="F1090" s="1023"/>
      <c r="G1090" s="1023"/>
      <c r="H1090" s="1023"/>
      <c r="I1090" s="1023"/>
    </row>
    <row r="1091" spans="1:9" ht="21">
      <c r="A1091" s="1023" t="s">
        <v>938</v>
      </c>
      <c r="B1091" s="1023"/>
      <c r="C1091" s="1023"/>
      <c r="D1091" s="1023"/>
      <c r="E1091" s="1023"/>
      <c r="F1091" s="1023"/>
      <c r="G1091" s="1023"/>
      <c r="H1091" s="1023"/>
      <c r="I1091" s="1023"/>
    </row>
    <row r="1093" spans="1:9">
      <c r="A1093" s="1024" t="s">
        <v>975</v>
      </c>
      <c r="B1093" s="1024"/>
      <c r="C1093" s="1024"/>
      <c r="D1093" s="1024"/>
      <c r="E1093" s="1024"/>
      <c r="F1093" s="1024"/>
      <c r="G1093" s="1024"/>
      <c r="H1093" s="1024"/>
      <c r="I1093" s="1024"/>
    </row>
    <row r="1094" spans="1:9">
      <c r="A1094" s="1025" t="s">
        <v>976</v>
      </c>
      <c r="B1094" s="1025"/>
      <c r="C1094" s="1025"/>
      <c r="D1094" s="1025"/>
      <c r="E1094" s="1025"/>
      <c r="F1094" s="1025"/>
      <c r="G1094" s="1025"/>
      <c r="H1094" s="1025"/>
      <c r="I1094" s="1025"/>
    </row>
    <row r="1095" spans="1:9">
      <c r="A1095" s="1025" t="s">
        <v>1315</v>
      </c>
      <c r="B1095" s="1025"/>
      <c r="C1095" s="1025"/>
      <c r="D1095" s="1025"/>
      <c r="E1095" s="1025"/>
      <c r="F1095" s="1025"/>
      <c r="G1095" s="1025"/>
      <c r="H1095" s="1025"/>
      <c r="I1095" s="1025"/>
    </row>
    <row r="1097" spans="1:9" ht="26.4">
      <c r="A1097" s="681" t="s">
        <v>978</v>
      </c>
      <c r="B1097" s="681" t="s">
        <v>979</v>
      </c>
      <c r="C1097" s="681" t="s">
        <v>980</v>
      </c>
      <c r="D1097" s="681" t="s">
        <v>981</v>
      </c>
      <c r="E1097" s="681" t="s">
        <v>982</v>
      </c>
      <c r="F1097" s="682" t="s">
        <v>983</v>
      </c>
      <c r="G1097" s="681" t="s">
        <v>984</v>
      </c>
      <c r="H1097" s="682" t="s">
        <v>985</v>
      </c>
      <c r="I1097" s="682" t="s">
        <v>986</v>
      </c>
    </row>
    <row r="1098" spans="1:9">
      <c r="A1098" s="1026" t="s">
        <v>1316</v>
      </c>
      <c r="B1098" s="1027" t="s">
        <v>1317</v>
      </c>
      <c r="C1098" s="1028" t="s">
        <v>1318</v>
      </c>
      <c r="D1098" s="1028" t="s">
        <v>1319</v>
      </c>
      <c r="E1098" s="1029" t="s">
        <v>1320</v>
      </c>
      <c r="F1098" s="1029" t="s">
        <v>992</v>
      </c>
      <c r="G1098" s="1029">
        <v>100</v>
      </c>
      <c r="H1098" s="687" t="s">
        <v>993</v>
      </c>
      <c r="I1098" s="684" t="s">
        <v>994</v>
      </c>
    </row>
    <row r="1099" spans="1:9">
      <c r="A1099" s="1026"/>
      <c r="B1099" s="1027"/>
      <c r="C1099" s="1028"/>
      <c r="D1099" s="1028"/>
      <c r="E1099" s="1029"/>
      <c r="F1099" s="1029"/>
      <c r="G1099" s="1029"/>
      <c r="H1099" s="687" t="s">
        <v>995</v>
      </c>
      <c r="I1099" s="685" t="s">
        <v>996</v>
      </c>
    </row>
    <row r="1100" spans="1:9">
      <c r="A1100" s="1026"/>
      <c r="B1100" s="1027"/>
      <c r="C1100" s="1028"/>
      <c r="D1100" s="1028"/>
      <c r="E1100" s="1029"/>
      <c r="F1100" s="1029"/>
      <c r="G1100" s="1029"/>
      <c r="H1100" s="687" t="s">
        <v>997</v>
      </c>
      <c r="I1100" s="686" t="s">
        <v>998</v>
      </c>
    </row>
    <row r="1101" spans="1:9">
      <c r="A1101" s="1026"/>
      <c r="B1101" s="1027" t="s">
        <v>1321</v>
      </c>
      <c r="C1101" s="1028" t="s">
        <v>1322</v>
      </c>
      <c r="D1101" s="1028" t="s">
        <v>1323</v>
      </c>
      <c r="E1101" s="1029" t="s">
        <v>1147</v>
      </c>
      <c r="F1101" s="1029" t="s">
        <v>992</v>
      </c>
      <c r="G1101" s="1029">
        <v>100</v>
      </c>
      <c r="H1101" s="687" t="s">
        <v>993</v>
      </c>
      <c r="I1101" s="684" t="s">
        <v>994</v>
      </c>
    </row>
    <row r="1102" spans="1:9">
      <c r="A1102" s="1026"/>
      <c r="B1102" s="1027"/>
      <c r="C1102" s="1028"/>
      <c r="D1102" s="1028"/>
      <c r="E1102" s="1029"/>
      <c r="F1102" s="1029"/>
      <c r="G1102" s="1029"/>
      <c r="H1102" s="687" t="s">
        <v>995</v>
      </c>
      <c r="I1102" s="685" t="s">
        <v>996</v>
      </c>
    </row>
    <row r="1103" spans="1:9">
      <c r="A1103" s="1026"/>
      <c r="B1103" s="1027"/>
      <c r="C1103" s="1028"/>
      <c r="D1103" s="1028"/>
      <c r="E1103" s="1029"/>
      <c r="F1103" s="1029"/>
      <c r="G1103" s="1029"/>
      <c r="H1103" s="687" t="s">
        <v>997</v>
      </c>
      <c r="I1103" s="686" t="s">
        <v>998</v>
      </c>
    </row>
    <row r="1104" spans="1:9">
      <c r="A1104" s="1026"/>
      <c r="B1104" s="1027" t="s">
        <v>1324</v>
      </c>
      <c r="C1104" s="1028" t="s">
        <v>1325</v>
      </c>
      <c r="D1104" s="1028" t="s">
        <v>1326</v>
      </c>
      <c r="E1104" s="1029" t="s">
        <v>1327</v>
      </c>
      <c r="F1104" s="1029" t="s">
        <v>992</v>
      </c>
      <c r="G1104" s="1029">
        <v>100</v>
      </c>
      <c r="H1104" s="687" t="s">
        <v>993</v>
      </c>
      <c r="I1104" s="684" t="s">
        <v>994</v>
      </c>
    </row>
    <row r="1105" spans="1:9">
      <c r="A1105" s="1026"/>
      <c r="B1105" s="1027"/>
      <c r="C1105" s="1028"/>
      <c r="D1105" s="1028"/>
      <c r="E1105" s="1029"/>
      <c r="F1105" s="1029"/>
      <c r="G1105" s="1029"/>
      <c r="H1105" s="687" t="s">
        <v>995</v>
      </c>
      <c r="I1105" s="685" t="s">
        <v>996</v>
      </c>
    </row>
    <row r="1106" spans="1:9">
      <c r="A1106" s="1026"/>
      <c r="B1106" s="1027"/>
      <c r="C1106" s="1028"/>
      <c r="D1106" s="1028"/>
      <c r="E1106" s="1029"/>
      <c r="F1106" s="1029"/>
      <c r="G1106" s="1029"/>
      <c r="H1106" s="687" t="s">
        <v>997</v>
      </c>
      <c r="I1106" s="686" t="s">
        <v>998</v>
      </c>
    </row>
    <row r="1107" spans="1:9">
      <c r="A1107" s="1026"/>
      <c r="B1107" s="1030" t="s">
        <v>1328</v>
      </c>
      <c r="C1107" s="1028" t="s">
        <v>1329</v>
      </c>
      <c r="D1107" s="1028" t="s">
        <v>1330</v>
      </c>
      <c r="E1107" s="1029" t="s">
        <v>1331</v>
      </c>
      <c r="F1107" s="1029" t="s">
        <v>992</v>
      </c>
      <c r="G1107" s="1029">
        <v>100</v>
      </c>
      <c r="H1107" s="687" t="s">
        <v>993</v>
      </c>
      <c r="I1107" s="684" t="s">
        <v>994</v>
      </c>
    </row>
    <row r="1108" spans="1:9">
      <c r="A1108" s="1026"/>
      <c r="B1108" s="1030"/>
      <c r="C1108" s="1028"/>
      <c r="D1108" s="1028"/>
      <c r="E1108" s="1029"/>
      <c r="F1108" s="1029"/>
      <c r="G1108" s="1029"/>
      <c r="H1108" s="687" t="s">
        <v>995</v>
      </c>
      <c r="I1108" s="685" t="s">
        <v>996</v>
      </c>
    </row>
    <row r="1109" spans="1:9">
      <c r="A1109" s="1026"/>
      <c r="B1109" s="1030"/>
      <c r="C1109" s="1028"/>
      <c r="D1109" s="1028"/>
      <c r="E1109" s="1029"/>
      <c r="F1109" s="1029"/>
      <c r="G1109" s="1029"/>
      <c r="H1109" s="687" t="s">
        <v>997</v>
      </c>
      <c r="I1109" s="686" t="s">
        <v>998</v>
      </c>
    </row>
    <row r="1110" spans="1:9">
      <c r="A1110" s="1026"/>
      <c r="B1110" s="1027" t="s">
        <v>1332</v>
      </c>
      <c r="C1110" s="1028" t="s">
        <v>1333</v>
      </c>
      <c r="D1110" s="1028" t="s">
        <v>1334</v>
      </c>
      <c r="E1110" s="1029" t="s">
        <v>1177</v>
      </c>
      <c r="F1110" s="1029" t="s">
        <v>1027</v>
      </c>
      <c r="G1110" s="1029">
        <v>100</v>
      </c>
      <c r="H1110" s="687" t="s">
        <v>993</v>
      </c>
      <c r="I1110" s="684" t="s">
        <v>994</v>
      </c>
    </row>
    <row r="1111" spans="1:9">
      <c r="A1111" s="1026"/>
      <c r="B1111" s="1027"/>
      <c r="C1111" s="1028"/>
      <c r="D1111" s="1028"/>
      <c r="E1111" s="1029"/>
      <c r="F1111" s="1029"/>
      <c r="G1111" s="1029"/>
      <c r="H1111" s="687" t="s">
        <v>995</v>
      </c>
      <c r="I1111" s="685" t="s">
        <v>996</v>
      </c>
    </row>
    <row r="1112" spans="1:9">
      <c r="A1112" s="1026"/>
      <c r="B1112" s="1027"/>
      <c r="C1112" s="1028"/>
      <c r="D1112" s="1028"/>
      <c r="E1112" s="1029"/>
      <c r="F1112" s="1029"/>
      <c r="G1112" s="1029"/>
      <c r="H1112" s="687" t="s">
        <v>997</v>
      </c>
      <c r="I1112" s="686" t="s">
        <v>998</v>
      </c>
    </row>
    <row r="1113" spans="1:9">
      <c r="A1113" s="1026"/>
      <c r="B1113" s="1027" t="s">
        <v>1335</v>
      </c>
      <c r="C1113" s="1028" t="s">
        <v>1336</v>
      </c>
      <c r="D1113" s="1028" t="s">
        <v>1337</v>
      </c>
      <c r="E1113" s="1029" t="s">
        <v>1006</v>
      </c>
      <c r="F1113" s="1029" t="s">
        <v>1027</v>
      </c>
      <c r="G1113" s="1029">
        <v>100</v>
      </c>
      <c r="H1113" s="687" t="s">
        <v>993</v>
      </c>
      <c r="I1113" s="684" t="s">
        <v>994</v>
      </c>
    </row>
    <row r="1114" spans="1:9">
      <c r="A1114" s="1026"/>
      <c r="B1114" s="1027"/>
      <c r="C1114" s="1028"/>
      <c r="D1114" s="1028"/>
      <c r="E1114" s="1029"/>
      <c r="F1114" s="1029"/>
      <c r="G1114" s="1029"/>
      <c r="H1114" s="687" t="s">
        <v>995</v>
      </c>
      <c r="I1114" s="685" t="s">
        <v>996</v>
      </c>
    </row>
    <row r="1115" spans="1:9">
      <c r="A1115" s="1026"/>
      <c r="B1115" s="1027"/>
      <c r="C1115" s="1028"/>
      <c r="D1115" s="1028"/>
      <c r="E1115" s="1029"/>
      <c r="F1115" s="1029"/>
      <c r="G1115" s="1029"/>
      <c r="H1115" s="687" t="s">
        <v>997</v>
      </c>
      <c r="I1115" s="686" t="s">
        <v>998</v>
      </c>
    </row>
    <row r="1116" spans="1:9">
      <c r="A1116" s="1026"/>
      <c r="B1116" s="1027" t="s">
        <v>1332</v>
      </c>
      <c r="C1116" s="1028" t="s">
        <v>1333</v>
      </c>
      <c r="D1116" s="1028" t="s">
        <v>1338</v>
      </c>
      <c r="E1116" s="1029" t="s">
        <v>1339</v>
      </c>
      <c r="F1116" s="1029" t="s">
        <v>1027</v>
      </c>
      <c r="G1116" s="1029">
        <v>100</v>
      </c>
      <c r="H1116" s="687" t="s">
        <v>993</v>
      </c>
      <c r="I1116" s="684" t="s">
        <v>994</v>
      </c>
    </row>
    <row r="1117" spans="1:9">
      <c r="A1117" s="1026"/>
      <c r="B1117" s="1027"/>
      <c r="C1117" s="1028"/>
      <c r="D1117" s="1028"/>
      <c r="E1117" s="1029"/>
      <c r="F1117" s="1029"/>
      <c r="G1117" s="1029"/>
      <c r="H1117" s="687" t="s">
        <v>995</v>
      </c>
      <c r="I1117" s="685" t="s">
        <v>996</v>
      </c>
    </row>
    <row r="1118" spans="1:9">
      <c r="A1118" s="1026"/>
      <c r="B1118" s="1027"/>
      <c r="C1118" s="1028"/>
      <c r="D1118" s="1028"/>
      <c r="E1118" s="1029"/>
      <c r="F1118" s="1029"/>
      <c r="G1118" s="1029"/>
      <c r="H1118" s="687" t="s">
        <v>997</v>
      </c>
      <c r="I1118" s="686" t="s">
        <v>998</v>
      </c>
    </row>
    <row r="1131" spans="1:9" ht="21">
      <c r="A1131" s="1023" t="s">
        <v>974</v>
      </c>
      <c r="B1131" s="1023"/>
      <c r="C1131" s="1023"/>
      <c r="D1131" s="1023"/>
      <c r="E1131" s="1023"/>
      <c r="F1131" s="1023"/>
      <c r="G1131" s="1023"/>
      <c r="H1131" s="1023"/>
      <c r="I1131" s="1023"/>
    </row>
    <row r="1132" spans="1:9" ht="21">
      <c r="A1132" s="1023" t="s">
        <v>938</v>
      </c>
      <c r="B1132" s="1023"/>
      <c r="C1132" s="1023"/>
      <c r="D1132" s="1023"/>
      <c r="E1132" s="1023"/>
      <c r="F1132" s="1023"/>
      <c r="G1132" s="1023"/>
      <c r="H1132" s="1023"/>
      <c r="I1132" s="1023"/>
    </row>
    <row r="1134" spans="1:9">
      <c r="A1134" s="1024" t="s">
        <v>975</v>
      </c>
      <c r="B1134" s="1024"/>
      <c r="C1134" s="1024"/>
      <c r="D1134" s="1024"/>
      <c r="E1134" s="1024"/>
      <c r="F1134" s="1024"/>
      <c r="G1134" s="1024"/>
      <c r="H1134" s="1024"/>
      <c r="I1134" s="1024"/>
    </row>
    <row r="1135" spans="1:9">
      <c r="A1135" s="1025" t="s">
        <v>976</v>
      </c>
      <c r="B1135" s="1025"/>
      <c r="C1135" s="1025"/>
      <c r="D1135" s="1025"/>
      <c r="E1135" s="1025"/>
      <c r="F1135" s="1025"/>
      <c r="G1135" s="1025"/>
      <c r="H1135" s="1025"/>
      <c r="I1135" s="1025"/>
    </row>
    <row r="1136" spans="1:9">
      <c r="A1136" s="1025" t="s">
        <v>1315</v>
      </c>
      <c r="B1136" s="1025"/>
      <c r="C1136" s="1025"/>
      <c r="D1136" s="1025"/>
      <c r="E1136" s="1025"/>
      <c r="F1136" s="1025"/>
      <c r="G1136" s="1025"/>
      <c r="H1136" s="1025"/>
      <c r="I1136" s="1025"/>
    </row>
    <row r="1138" spans="1:9" ht="26.4">
      <c r="A1138" s="681" t="s">
        <v>978</v>
      </c>
      <c r="B1138" s="681" t="s">
        <v>979</v>
      </c>
      <c r="C1138" s="681" t="s">
        <v>980</v>
      </c>
      <c r="D1138" s="681" t="s">
        <v>981</v>
      </c>
      <c r="E1138" s="681" t="s">
        <v>982</v>
      </c>
      <c r="F1138" s="682" t="s">
        <v>983</v>
      </c>
      <c r="G1138" s="681" t="s">
        <v>984</v>
      </c>
      <c r="H1138" s="682" t="s">
        <v>985</v>
      </c>
      <c r="I1138" s="682" t="s">
        <v>986</v>
      </c>
    </row>
    <row r="1139" spans="1:9">
      <c r="A1139" s="1026" t="s">
        <v>1340</v>
      </c>
      <c r="B1139" s="1027" t="s">
        <v>1341</v>
      </c>
      <c r="C1139" s="1028" t="s">
        <v>1342</v>
      </c>
      <c r="D1139" s="1028" t="s">
        <v>1343</v>
      </c>
      <c r="E1139" s="1029" t="s">
        <v>1344</v>
      </c>
      <c r="F1139" s="1029" t="s">
        <v>992</v>
      </c>
      <c r="G1139" s="1029">
        <v>100</v>
      </c>
      <c r="H1139" s="687" t="s">
        <v>993</v>
      </c>
      <c r="I1139" s="684" t="s">
        <v>994</v>
      </c>
    </row>
    <row r="1140" spans="1:9">
      <c r="A1140" s="1026"/>
      <c r="B1140" s="1027"/>
      <c r="C1140" s="1028"/>
      <c r="D1140" s="1028"/>
      <c r="E1140" s="1029"/>
      <c r="F1140" s="1029"/>
      <c r="G1140" s="1029"/>
      <c r="H1140" s="687" t="s">
        <v>995</v>
      </c>
      <c r="I1140" s="685" t="s">
        <v>996</v>
      </c>
    </row>
    <row r="1141" spans="1:9">
      <c r="A1141" s="1026"/>
      <c r="B1141" s="1027"/>
      <c r="C1141" s="1028"/>
      <c r="D1141" s="1028"/>
      <c r="E1141" s="1029"/>
      <c r="F1141" s="1029"/>
      <c r="G1141" s="1029"/>
      <c r="H1141" s="687" t="s">
        <v>997</v>
      </c>
      <c r="I1141" s="686" t="s">
        <v>998</v>
      </c>
    </row>
    <row r="1142" spans="1:9">
      <c r="A1142" s="1026"/>
      <c r="B1142" s="1027" t="s">
        <v>1345</v>
      </c>
      <c r="C1142" s="1028" t="s">
        <v>1346</v>
      </c>
      <c r="D1142" s="1028" t="s">
        <v>1347</v>
      </c>
      <c r="E1142" s="1029" t="s">
        <v>1348</v>
      </c>
      <c r="F1142" s="1029" t="s">
        <v>992</v>
      </c>
      <c r="G1142" s="1029">
        <v>100</v>
      </c>
      <c r="H1142" s="687" t="s">
        <v>993</v>
      </c>
      <c r="I1142" s="684" t="s">
        <v>994</v>
      </c>
    </row>
    <row r="1143" spans="1:9">
      <c r="A1143" s="1026"/>
      <c r="B1143" s="1027"/>
      <c r="C1143" s="1028"/>
      <c r="D1143" s="1028"/>
      <c r="E1143" s="1029"/>
      <c r="F1143" s="1029"/>
      <c r="G1143" s="1029"/>
      <c r="H1143" s="687" t="s">
        <v>995</v>
      </c>
      <c r="I1143" s="685" t="s">
        <v>996</v>
      </c>
    </row>
    <row r="1144" spans="1:9">
      <c r="A1144" s="1026"/>
      <c r="B1144" s="1027"/>
      <c r="C1144" s="1028"/>
      <c r="D1144" s="1028"/>
      <c r="E1144" s="1029"/>
      <c r="F1144" s="1029"/>
      <c r="G1144" s="1029"/>
      <c r="H1144" s="687" t="s">
        <v>997</v>
      </c>
      <c r="I1144" s="686" t="s">
        <v>998</v>
      </c>
    </row>
    <row r="1145" spans="1:9">
      <c r="A1145" s="1026"/>
      <c r="B1145" s="1027" t="s">
        <v>1341</v>
      </c>
      <c r="C1145" s="1028" t="s">
        <v>1342</v>
      </c>
      <c r="D1145" s="1028" t="s">
        <v>1343</v>
      </c>
      <c r="E1145" s="1029" t="s">
        <v>1349</v>
      </c>
      <c r="F1145" s="1029" t="s">
        <v>992</v>
      </c>
      <c r="G1145" s="1029">
        <v>100</v>
      </c>
      <c r="H1145" s="687" t="s">
        <v>993</v>
      </c>
      <c r="I1145" s="684" t="s">
        <v>994</v>
      </c>
    </row>
    <row r="1146" spans="1:9">
      <c r="A1146" s="1026"/>
      <c r="B1146" s="1027"/>
      <c r="C1146" s="1028"/>
      <c r="D1146" s="1028"/>
      <c r="E1146" s="1029"/>
      <c r="F1146" s="1029"/>
      <c r="G1146" s="1029"/>
      <c r="H1146" s="687" t="s">
        <v>995</v>
      </c>
      <c r="I1146" s="685" t="s">
        <v>996</v>
      </c>
    </row>
    <row r="1147" spans="1:9">
      <c r="A1147" s="1026"/>
      <c r="B1147" s="1027"/>
      <c r="C1147" s="1028"/>
      <c r="D1147" s="1028"/>
      <c r="E1147" s="1029"/>
      <c r="F1147" s="1029"/>
      <c r="G1147" s="1029"/>
      <c r="H1147" s="687" t="s">
        <v>997</v>
      </c>
      <c r="I1147" s="686" t="s">
        <v>998</v>
      </c>
    </row>
    <row r="1171" spans="1:9" ht="21">
      <c r="A1171" s="1023" t="s">
        <v>974</v>
      </c>
      <c r="B1171" s="1023"/>
      <c r="C1171" s="1023"/>
      <c r="D1171" s="1023"/>
      <c r="E1171" s="1023"/>
      <c r="F1171" s="1023"/>
      <c r="G1171" s="1023"/>
      <c r="H1171" s="1023"/>
      <c r="I1171" s="1023"/>
    </row>
    <row r="1172" spans="1:9" ht="21">
      <c r="A1172" s="1023" t="s">
        <v>938</v>
      </c>
      <c r="B1172" s="1023"/>
      <c r="C1172" s="1023"/>
      <c r="D1172" s="1023"/>
      <c r="E1172" s="1023"/>
      <c r="F1172" s="1023"/>
      <c r="G1172" s="1023"/>
      <c r="H1172" s="1023"/>
      <c r="I1172" s="1023"/>
    </row>
    <row r="1174" spans="1:9">
      <c r="A1174" s="1024" t="s">
        <v>975</v>
      </c>
      <c r="B1174" s="1024"/>
      <c r="C1174" s="1024"/>
      <c r="D1174" s="1024"/>
      <c r="E1174" s="1024"/>
      <c r="F1174" s="1024"/>
      <c r="G1174" s="1024"/>
      <c r="H1174" s="1024"/>
      <c r="I1174" s="1024"/>
    </row>
    <row r="1175" spans="1:9">
      <c r="A1175" s="1025" t="s">
        <v>1148</v>
      </c>
      <c r="B1175" s="1025"/>
      <c r="C1175" s="1025"/>
      <c r="D1175" s="1025"/>
      <c r="E1175" s="1025"/>
      <c r="F1175" s="1025"/>
      <c r="G1175" s="1025"/>
      <c r="H1175" s="1025"/>
      <c r="I1175" s="1025"/>
    </row>
    <row r="1176" spans="1:9">
      <c r="A1176" s="1025" t="s">
        <v>1315</v>
      </c>
      <c r="B1176" s="1025"/>
      <c r="C1176" s="1025"/>
      <c r="D1176" s="1025"/>
      <c r="E1176" s="1025"/>
      <c r="F1176" s="1025"/>
      <c r="G1176" s="1025"/>
      <c r="H1176" s="1025"/>
      <c r="I1176" s="1025"/>
    </row>
    <row r="1178" spans="1:9" ht="26.4">
      <c r="A1178" s="681" t="s">
        <v>978</v>
      </c>
      <c r="B1178" s="681" t="s">
        <v>979</v>
      </c>
      <c r="C1178" s="681" t="s">
        <v>980</v>
      </c>
      <c r="D1178" s="681" t="s">
        <v>981</v>
      </c>
      <c r="E1178" s="681" t="s">
        <v>982</v>
      </c>
      <c r="F1178" s="682" t="s">
        <v>983</v>
      </c>
      <c r="G1178" s="681" t="s">
        <v>984</v>
      </c>
      <c r="H1178" s="682" t="s">
        <v>985</v>
      </c>
      <c r="I1178" s="682" t="s">
        <v>986</v>
      </c>
    </row>
    <row r="1179" spans="1:9">
      <c r="A1179" s="1026" t="s">
        <v>1350</v>
      </c>
      <c r="B1179" s="1027" t="s">
        <v>1351</v>
      </c>
      <c r="C1179" s="1028" t="s">
        <v>1352</v>
      </c>
      <c r="D1179" s="1028" t="s">
        <v>1353</v>
      </c>
      <c r="E1179" s="1029" t="s">
        <v>1327</v>
      </c>
      <c r="F1179" s="1029" t="s">
        <v>992</v>
      </c>
      <c r="G1179" s="1029">
        <v>100</v>
      </c>
      <c r="H1179" s="687" t="s">
        <v>993</v>
      </c>
      <c r="I1179" s="684" t="s">
        <v>994</v>
      </c>
    </row>
    <row r="1180" spans="1:9">
      <c r="A1180" s="1026"/>
      <c r="B1180" s="1027"/>
      <c r="C1180" s="1028"/>
      <c r="D1180" s="1028"/>
      <c r="E1180" s="1029"/>
      <c r="F1180" s="1029"/>
      <c r="G1180" s="1029"/>
      <c r="H1180" s="687" t="s">
        <v>995</v>
      </c>
      <c r="I1180" s="685" t="s">
        <v>996</v>
      </c>
    </row>
    <row r="1181" spans="1:9">
      <c r="A1181" s="1026"/>
      <c r="B1181" s="1027"/>
      <c r="C1181" s="1028"/>
      <c r="D1181" s="1028"/>
      <c r="E1181" s="1029"/>
      <c r="F1181" s="1029"/>
      <c r="G1181" s="1029"/>
      <c r="H1181" s="687" t="s">
        <v>997</v>
      </c>
      <c r="I1181" s="686" t="s">
        <v>998</v>
      </c>
    </row>
    <row r="1182" spans="1:9">
      <c r="A1182" s="1026"/>
      <c r="B1182" s="1027" t="s">
        <v>1354</v>
      </c>
      <c r="C1182" s="1028" t="s">
        <v>1355</v>
      </c>
      <c r="D1182" s="1028" t="s">
        <v>1356</v>
      </c>
      <c r="E1182" s="1029" t="s">
        <v>1357</v>
      </c>
      <c r="F1182" s="1029" t="s">
        <v>992</v>
      </c>
      <c r="G1182" s="1029">
        <v>100</v>
      </c>
      <c r="H1182" s="687" t="s">
        <v>993</v>
      </c>
      <c r="I1182" s="684" t="s">
        <v>994</v>
      </c>
    </row>
    <row r="1183" spans="1:9">
      <c r="A1183" s="1026"/>
      <c r="B1183" s="1027"/>
      <c r="C1183" s="1028"/>
      <c r="D1183" s="1028"/>
      <c r="E1183" s="1029"/>
      <c r="F1183" s="1029"/>
      <c r="G1183" s="1029"/>
      <c r="H1183" s="687" t="s">
        <v>995</v>
      </c>
      <c r="I1183" s="685" t="s">
        <v>996</v>
      </c>
    </row>
    <row r="1184" spans="1:9">
      <c r="A1184" s="1026"/>
      <c r="B1184" s="1027"/>
      <c r="C1184" s="1028"/>
      <c r="D1184" s="1028"/>
      <c r="E1184" s="1029"/>
      <c r="F1184" s="1029"/>
      <c r="G1184" s="1029"/>
      <c r="H1184" s="687" t="s">
        <v>997</v>
      </c>
      <c r="I1184" s="686" t="s">
        <v>998</v>
      </c>
    </row>
    <row r="1185" spans="1:9">
      <c r="A1185" s="1026"/>
      <c r="B1185" s="1027" t="s">
        <v>1358</v>
      </c>
      <c r="C1185" s="1028" t="s">
        <v>1359</v>
      </c>
      <c r="D1185" s="1028" t="s">
        <v>1360</v>
      </c>
      <c r="E1185" s="1029" t="s">
        <v>1361</v>
      </c>
      <c r="F1185" s="1029" t="s">
        <v>992</v>
      </c>
      <c r="G1185" s="1029">
        <v>100</v>
      </c>
      <c r="H1185" s="687" t="s">
        <v>993</v>
      </c>
      <c r="I1185" s="684" t="s">
        <v>994</v>
      </c>
    </row>
    <row r="1186" spans="1:9">
      <c r="A1186" s="1026"/>
      <c r="B1186" s="1027"/>
      <c r="C1186" s="1028"/>
      <c r="D1186" s="1028"/>
      <c r="E1186" s="1029"/>
      <c r="F1186" s="1029"/>
      <c r="G1186" s="1029"/>
      <c r="H1186" s="687" t="s">
        <v>995</v>
      </c>
      <c r="I1186" s="685" t="s">
        <v>996</v>
      </c>
    </row>
    <row r="1187" spans="1:9">
      <c r="A1187" s="1026"/>
      <c r="B1187" s="1027"/>
      <c r="C1187" s="1028"/>
      <c r="D1187" s="1028"/>
      <c r="E1187" s="1029"/>
      <c r="F1187" s="1029"/>
      <c r="G1187" s="1029"/>
      <c r="H1187" s="687" t="s">
        <v>997</v>
      </c>
      <c r="I1187" s="686" t="s">
        <v>998</v>
      </c>
    </row>
    <row r="1188" spans="1:9">
      <c r="A1188" s="1026"/>
      <c r="B1188" s="1027" t="s">
        <v>1362</v>
      </c>
      <c r="C1188" s="1028" t="s">
        <v>1363</v>
      </c>
      <c r="D1188" s="1028" t="s">
        <v>1364</v>
      </c>
      <c r="E1188" s="1029" t="s">
        <v>1365</v>
      </c>
      <c r="F1188" s="1029" t="s">
        <v>992</v>
      </c>
      <c r="G1188" s="1029">
        <v>100</v>
      </c>
      <c r="H1188" s="687" t="s">
        <v>993</v>
      </c>
      <c r="I1188" s="684" t="s">
        <v>994</v>
      </c>
    </row>
    <row r="1189" spans="1:9">
      <c r="A1189" s="1026"/>
      <c r="B1189" s="1027"/>
      <c r="C1189" s="1028"/>
      <c r="D1189" s="1028"/>
      <c r="E1189" s="1029"/>
      <c r="F1189" s="1029"/>
      <c r="G1189" s="1029"/>
      <c r="H1189" s="687" t="s">
        <v>995</v>
      </c>
      <c r="I1189" s="685" t="s">
        <v>996</v>
      </c>
    </row>
    <row r="1190" spans="1:9">
      <c r="A1190" s="1026"/>
      <c r="B1190" s="1027"/>
      <c r="C1190" s="1028"/>
      <c r="D1190" s="1028"/>
      <c r="E1190" s="1029"/>
      <c r="F1190" s="1029"/>
      <c r="G1190" s="1029"/>
      <c r="H1190" s="687" t="s">
        <v>997</v>
      </c>
      <c r="I1190" s="686" t="s">
        <v>998</v>
      </c>
    </row>
    <row r="1191" spans="1:9">
      <c r="A1191" s="1026"/>
      <c r="B1191" s="1027" t="s">
        <v>1332</v>
      </c>
      <c r="C1191" s="1028" t="s">
        <v>1333</v>
      </c>
      <c r="D1191" s="1028" t="s">
        <v>1334</v>
      </c>
      <c r="E1191" s="1029" t="s">
        <v>1366</v>
      </c>
      <c r="F1191" s="1029" t="s">
        <v>992</v>
      </c>
      <c r="G1191" s="1029">
        <v>100</v>
      </c>
      <c r="H1191" s="687" t="s">
        <v>993</v>
      </c>
      <c r="I1191" s="684" t="s">
        <v>994</v>
      </c>
    </row>
    <row r="1192" spans="1:9">
      <c r="A1192" s="1026"/>
      <c r="B1192" s="1027"/>
      <c r="C1192" s="1028"/>
      <c r="D1192" s="1028"/>
      <c r="E1192" s="1029"/>
      <c r="F1192" s="1029"/>
      <c r="G1192" s="1029"/>
      <c r="H1192" s="687" t="s">
        <v>995</v>
      </c>
      <c r="I1192" s="685" t="s">
        <v>996</v>
      </c>
    </row>
    <row r="1193" spans="1:9">
      <c r="A1193" s="1026"/>
      <c r="B1193" s="1027"/>
      <c r="C1193" s="1028"/>
      <c r="D1193" s="1028"/>
      <c r="E1193" s="1029"/>
      <c r="F1193" s="1029"/>
      <c r="G1193" s="1029"/>
      <c r="H1193" s="687" t="s">
        <v>997</v>
      </c>
      <c r="I1193" s="686" t="s">
        <v>998</v>
      </c>
    </row>
    <row r="1208" spans="1:9" ht="21">
      <c r="A1208" s="1023" t="s">
        <v>974</v>
      </c>
      <c r="B1208" s="1023"/>
      <c r="C1208" s="1023"/>
      <c r="D1208" s="1023"/>
      <c r="E1208" s="1023"/>
      <c r="F1208" s="1023"/>
      <c r="G1208" s="1023"/>
      <c r="H1208" s="1023"/>
      <c r="I1208" s="1023"/>
    </row>
    <row r="1209" spans="1:9" ht="21">
      <c r="A1209" s="1023" t="s">
        <v>938</v>
      </c>
      <c r="B1209" s="1023"/>
      <c r="C1209" s="1023"/>
      <c r="D1209" s="1023"/>
      <c r="E1209" s="1023"/>
      <c r="F1209" s="1023"/>
      <c r="G1209" s="1023"/>
      <c r="H1209" s="1023"/>
      <c r="I1209" s="1023"/>
    </row>
    <row r="1211" spans="1:9">
      <c r="A1211" s="1024" t="s">
        <v>975</v>
      </c>
      <c r="B1211" s="1024"/>
      <c r="C1211" s="1024"/>
      <c r="D1211" s="1024"/>
      <c r="E1211" s="1024"/>
      <c r="F1211" s="1024"/>
      <c r="G1211" s="1024"/>
      <c r="H1211" s="1024"/>
      <c r="I1211" s="1024"/>
    </row>
    <row r="1212" spans="1:9">
      <c r="A1212" s="1025" t="s">
        <v>976</v>
      </c>
      <c r="B1212" s="1025"/>
      <c r="C1212" s="1025"/>
      <c r="D1212" s="1025"/>
      <c r="E1212" s="1025"/>
      <c r="F1212" s="1025"/>
      <c r="G1212" s="1025"/>
      <c r="H1212" s="1025"/>
      <c r="I1212" s="1025"/>
    </row>
    <row r="1213" spans="1:9">
      <c r="A1213" s="1025" t="s">
        <v>1315</v>
      </c>
      <c r="B1213" s="1025"/>
      <c r="C1213" s="1025"/>
      <c r="D1213" s="1025"/>
      <c r="E1213" s="1025"/>
      <c r="F1213" s="1025"/>
      <c r="G1213" s="1025"/>
      <c r="H1213" s="1025"/>
      <c r="I1213" s="1025"/>
    </row>
    <row r="1214" spans="1:9">
      <c r="A1214" s="690"/>
      <c r="B1214" s="690"/>
      <c r="C1214" s="690"/>
      <c r="D1214" s="690"/>
      <c r="E1214" s="690"/>
      <c r="F1214" s="690"/>
      <c r="G1214" s="690"/>
      <c r="H1214" s="690"/>
      <c r="I1214" s="690"/>
    </row>
    <row r="1215" spans="1:9" ht="26.4">
      <c r="A1215" s="681" t="s">
        <v>978</v>
      </c>
      <c r="B1215" s="681" t="s">
        <v>979</v>
      </c>
      <c r="C1215" s="681" t="s">
        <v>980</v>
      </c>
      <c r="D1215" s="681" t="s">
        <v>981</v>
      </c>
      <c r="E1215" s="681" t="s">
        <v>982</v>
      </c>
      <c r="F1215" s="682" t="s">
        <v>983</v>
      </c>
      <c r="G1215" s="681" t="s">
        <v>984</v>
      </c>
      <c r="H1215" s="682" t="s">
        <v>985</v>
      </c>
      <c r="I1215" s="682" t="s">
        <v>986</v>
      </c>
    </row>
    <row r="1216" spans="1:9">
      <c r="A1216" s="1026" t="s">
        <v>1376</v>
      </c>
      <c r="B1216" s="1027" t="s">
        <v>1367</v>
      </c>
      <c r="C1216" s="1028" t="s">
        <v>1368</v>
      </c>
      <c r="D1216" s="1028" t="s">
        <v>1369</v>
      </c>
      <c r="E1216" s="1029" t="s">
        <v>1370</v>
      </c>
      <c r="F1216" s="1029" t="s">
        <v>992</v>
      </c>
      <c r="G1216" s="1029">
        <v>100</v>
      </c>
      <c r="H1216" s="687" t="s">
        <v>993</v>
      </c>
      <c r="I1216" s="684" t="s">
        <v>994</v>
      </c>
    </row>
    <row r="1217" spans="1:9">
      <c r="A1217" s="1026"/>
      <c r="B1217" s="1027"/>
      <c r="C1217" s="1028"/>
      <c r="D1217" s="1028"/>
      <c r="E1217" s="1029"/>
      <c r="F1217" s="1029"/>
      <c r="G1217" s="1029"/>
      <c r="H1217" s="687" t="s">
        <v>995</v>
      </c>
      <c r="I1217" s="685" t="s">
        <v>996</v>
      </c>
    </row>
    <row r="1218" spans="1:9">
      <c r="A1218" s="1026"/>
      <c r="B1218" s="1027"/>
      <c r="C1218" s="1028"/>
      <c r="D1218" s="1028"/>
      <c r="E1218" s="1029"/>
      <c r="F1218" s="1029"/>
      <c r="G1218" s="1029"/>
      <c r="H1218" s="687" t="s">
        <v>997</v>
      </c>
      <c r="I1218" s="686" t="s">
        <v>998</v>
      </c>
    </row>
    <row r="1219" spans="1:9">
      <c r="A1219" s="1026"/>
      <c r="B1219" s="1027" t="s">
        <v>1371</v>
      </c>
      <c r="C1219" s="1028" t="s">
        <v>1372</v>
      </c>
      <c r="D1219" s="1028" t="s">
        <v>1373</v>
      </c>
      <c r="E1219" s="1029" t="s">
        <v>1066</v>
      </c>
      <c r="F1219" s="1029" t="s">
        <v>992</v>
      </c>
      <c r="G1219" s="1029">
        <v>100</v>
      </c>
      <c r="H1219" s="687" t="s">
        <v>993</v>
      </c>
      <c r="I1219" s="684" t="s">
        <v>994</v>
      </c>
    </row>
    <row r="1220" spans="1:9">
      <c r="A1220" s="1026"/>
      <c r="B1220" s="1027"/>
      <c r="C1220" s="1028"/>
      <c r="D1220" s="1028"/>
      <c r="E1220" s="1029"/>
      <c r="F1220" s="1029"/>
      <c r="G1220" s="1029"/>
      <c r="H1220" s="687" t="s">
        <v>995</v>
      </c>
      <c r="I1220" s="685" t="s">
        <v>996</v>
      </c>
    </row>
    <row r="1221" spans="1:9">
      <c r="A1221" s="1026"/>
      <c r="B1221" s="1027"/>
      <c r="C1221" s="1028"/>
      <c r="D1221" s="1028"/>
      <c r="E1221" s="1029"/>
      <c r="F1221" s="1029"/>
      <c r="G1221" s="1029"/>
      <c r="H1221" s="687" t="s">
        <v>997</v>
      </c>
      <c r="I1221" s="686" t="s">
        <v>998</v>
      </c>
    </row>
    <row r="1222" spans="1:9">
      <c r="A1222" s="1026"/>
      <c r="B1222" s="1027" t="s">
        <v>1374</v>
      </c>
      <c r="C1222" s="1028" t="s">
        <v>1368</v>
      </c>
      <c r="D1222" s="1028" t="s">
        <v>1375</v>
      </c>
      <c r="E1222" s="1029" t="s">
        <v>1147</v>
      </c>
      <c r="F1222" s="1029" t="s">
        <v>992</v>
      </c>
      <c r="G1222" s="1029">
        <v>100</v>
      </c>
      <c r="H1222" s="687" t="s">
        <v>993</v>
      </c>
      <c r="I1222" s="684" t="s">
        <v>994</v>
      </c>
    </row>
    <row r="1223" spans="1:9">
      <c r="A1223" s="1026"/>
      <c r="B1223" s="1027"/>
      <c r="C1223" s="1028"/>
      <c r="D1223" s="1028"/>
      <c r="E1223" s="1029"/>
      <c r="F1223" s="1029"/>
      <c r="G1223" s="1029"/>
      <c r="H1223" s="687" t="s">
        <v>995</v>
      </c>
      <c r="I1223" s="685" t="s">
        <v>996</v>
      </c>
    </row>
    <row r="1224" spans="1:9">
      <c r="A1224" s="1026"/>
      <c r="B1224" s="1027"/>
      <c r="C1224" s="1028"/>
      <c r="D1224" s="1028"/>
      <c r="E1224" s="1029"/>
      <c r="F1224" s="1029"/>
      <c r="G1224" s="1029"/>
      <c r="H1224" s="687" t="s">
        <v>997</v>
      </c>
      <c r="I1224" s="686" t="s">
        <v>998</v>
      </c>
    </row>
  </sheetData>
  <mergeCells count="865">
    <mergeCell ref="C451:C453"/>
    <mergeCell ref="D451:D453"/>
    <mergeCell ref="E451:E453"/>
    <mergeCell ref="F451:F453"/>
    <mergeCell ref="D414:D416"/>
    <mergeCell ref="E414:E416"/>
    <mergeCell ref="F414:F416"/>
    <mergeCell ref="G414:G416"/>
    <mergeCell ref="A440:I440"/>
    <mergeCell ref="A405:I405"/>
    <mergeCell ref="A408:A416"/>
    <mergeCell ref="B408:B410"/>
    <mergeCell ref="C408:C410"/>
    <mergeCell ref="D408:D410"/>
    <mergeCell ref="E408:E410"/>
    <mergeCell ref="F408:F410"/>
    <mergeCell ref="G408:G410"/>
    <mergeCell ref="B411:B413"/>
    <mergeCell ref="C411:C413"/>
    <mergeCell ref="D411:D413"/>
    <mergeCell ref="E411:E413"/>
    <mergeCell ref="F411:F413"/>
    <mergeCell ref="G411:G413"/>
    <mergeCell ref="B414:B416"/>
    <mergeCell ref="C414:C416"/>
    <mergeCell ref="G369:G371"/>
    <mergeCell ref="B372:B374"/>
    <mergeCell ref="C372:C374"/>
    <mergeCell ref="D372:D374"/>
    <mergeCell ref="E372:E374"/>
    <mergeCell ref="F372:F374"/>
    <mergeCell ref="G378:G380"/>
    <mergeCell ref="A400:I400"/>
    <mergeCell ref="A401:I401"/>
    <mergeCell ref="A403:I403"/>
    <mergeCell ref="A404:I404"/>
    <mergeCell ref="B378:B380"/>
    <mergeCell ref="C378:C380"/>
    <mergeCell ref="D378:D380"/>
    <mergeCell ref="E378:E380"/>
    <mergeCell ref="F378:F380"/>
    <mergeCell ref="D335:D337"/>
    <mergeCell ref="E335:E337"/>
    <mergeCell ref="F335:F337"/>
    <mergeCell ref="G335:G337"/>
    <mergeCell ref="A326:I326"/>
    <mergeCell ref="A329:A337"/>
    <mergeCell ref="B329:B331"/>
    <mergeCell ref="C329:C331"/>
    <mergeCell ref="D329:D331"/>
    <mergeCell ref="E329:E331"/>
    <mergeCell ref="F329:F331"/>
    <mergeCell ref="G329:G331"/>
    <mergeCell ref="B332:B334"/>
    <mergeCell ref="C332:C334"/>
    <mergeCell ref="D332:D334"/>
    <mergeCell ref="E332:E334"/>
    <mergeCell ref="F332:F334"/>
    <mergeCell ref="B302:B304"/>
    <mergeCell ref="C302:C304"/>
    <mergeCell ref="D302:D304"/>
    <mergeCell ref="E302:E304"/>
    <mergeCell ref="F302:F304"/>
    <mergeCell ref="G296:G298"/>
    <mergeCell ref="B299:B301"/>
    <mergeCell ref="C299:C301"/>
    <mergeCell ref="D299:D301"/>
    <mergeCell ref="E299:E301"/>
    <mergeCell ref="F299:F301"/>
    <mergeCell ref="G299:G301"/>
    <mergeCell ref="A286:I286"/>
    <mergeCell ref="A288:I288"/>
    <mergeCell ref="A289:I289"/>
    <mergeCell ref="A290:I290"/>
    <mergeCell ref="A293:A304"/>
    <mergeCell ref="B293:B295"/>
    <mergeCell ref="C293:C295"/>
    <mergeCell ref="D293:D295"/>
    <mergeCell ref="E293:E295"/>
    <mergeCell ref="F293:F295"/>
    <mergeCell ref="G293:G295"/>
    <mergeCell ref="B296:B298"/>
    <mergeCell ref="C296:C298"/>
    <mergeCell ref="D296:D298"/>
    <mergeCell ref="E296:E298"/>
    <mergeCell ref="F296:F298"/>
    <mergeCell ref="G302:G304"/>
    <mergeCell ref="A257:A265"/>
    <mergeCell ref="B257:B259"/>
    <mergeCell ref="C257:C259"/>
    <mergeCell ref="D257:D259"/>
    <mergeCell ref="E257:E259"/>
    <mergeCell ref="F257:F259"/>
    <mergeCell ref="G257:G259"/>
    <mergeCell ref="B260:B262"/>
    <mergeCell ref="C260:C262"/>
    <mergeCell ref="D260:D262"/>
    <mergeCell ref="E260:E262"/>
    <mergeCell ref="F260:F262"/>
    <mergeCell ref="G260:G262"/>
    <mergeCell ref="B263:B265"/>
    <mergeCell ref="C263:C265"/>
    <mergeCell ref="G222:G224"/>
    <mergeCell ref="B225:B227"/>
    <mergeCell ref="C225:C227"/>
    <mergeCell ref="D225:D227"/>
    <mergeCell ref="E225:E227"/>
    <mergeCell ref="F225:F227"/>
    <mergeCell ref="G225:G227"/>
    <mergeCell ref="A249:I249"/>
    <mergeCell ref="A250:I250"/>
    <mergeCell ref="A252:I252"/>
    <mergeCell ref="A253:I253"/>
    <mergeCell ref="A254:I254"/>
    <mergeCell ref="G228:G230"/>
    <mergeCell ref="B231:B233"/>
    <mergeCell ref="C231:C233"/>
    <mergeCell ref="D231:D233"/>
    <mergeCell ref="E231:E233"/>
    <mergeCell ref="F231:F233"/>
    <mergeCell ref="G231:G233"/>
    <mergeCell ref="B228:B230"/>
    <mergeCell ref="C228:C230"/>
    <mergeCell ref="D228:D230"/>
    <mergeCell ref="E228:E230"/>
    <mergeCell ref="F228:F230"/>
    <mergeCell ref="C174:C176"/>
    <mergeCell ref="D174:D176"/>
    <mergeCell ref="E174:E176"/>
    <mergeCell ref="F174:F176"/>
    <mergeCell ref="G174:G176"/>
    <mergeCell ref="B177:B179"/>
    <mergeCell ref="C177:C179"/>
    <mergeCell ref="D177:D179"/>
    <mergeCell ref="E177:E179"/>
    <mergeCell ref="F177:F179"/>
    <mergeCell ref="A213:I213"/>
    <mergeCell ref="A216:A233"/>
    <mergeCell ref="B216:B218"/>
    <mergeCell ref="C216:C218"/>
    <mergeCell ref="D216:D218"/>
    <mergeCell ref="E216:E218"/>
    <mergeCell ref="F216:F218"/>
    <mergeCell ref="G216:G218"/>
    <mergeCell ref="B219:B221"/>
    <mergeCell ref="C219:C221"/>
    <mergeCell ref="D219:D221"/>
    <mergeCell ref="E219:E221"/>
    <mergeCell ref="F219:F221"/>
    <mergeCell ref="G219:G221"/>
    <mergeCell ref="B222:B224"/>
    <mergeCell ref="C222:C224"/>
    <mergeCell ref="D222:D224"/>
    <mergeCell ref="E222:E224"/>
    <mergeCell ref="F222:F224"/>
    <mergeCell ref="D139:D141"/>
    <mergeCell ref="E139:E141"/>
    <mergeCell ref="F139:F141"/>
    <mergeCell ref="G139:G141"/>
    <mergeCell ref="A166:I166"/>
    <mergeCell ref="A130:I130"/>
    <mergeCell ref="A133:A141"/>
    <mergeCell ref="B133:B135"/>
    <mergeCell ref="C133:C135"/>
    <mergeCell ref="D133:D135"/>
    <mergeCell ref="E133:E135"/>
    <mergeCell ref="F133:F135"/>
    <mergeCell ref="G133:G135"/>
    <mergeCell ref="B136:B138"/>
    <mergeCell ref="C136:C138"/>
    <mergeCell ref="D136:D138"/>
    <mergeCell ref="E136:E138"/>
    <mergeCell ref="F136:F138"/>
    <mergeCell ref="G136:G138"/>
    <mergeCell ref="B139:B141"/>
    <mergeCell ref="C139:C141"/>
    <mergeCell ref="A125:I125"/>
    <mergeCell ref="A126:I126"/>
    <mergeCell ref="A128:I128"/>
    <mergeCell ref="A129:I129"/>
    <mergeCell ref="B102:B104"/>
    <mergeCell ref="C102:C104"/>
    <mergeCell ref="D102:D104"/>
    <mergeCell ref="E102:E104"/>
    <mergeCell ref="F102:F104"/>
    <mergeCell ref="E18:E20"/>
    <mergeCell ref="F18:F20"/>
    <mergeCell ref="F56:F58"/>
    <mergeCell ref="G56:G58"/>
    <mergeCell ref="A85:I85"/>
    <mergeCell ref="A86:I86"/>
    <mergeCell ref="A88:I88"/>
    <mergeCell ref="F50:F52"/>
    <mergeCell ref="G50:G52"/>
    <mergeCell ref="B53:B55"/>
    <mergeCell ref="C53:C55"/>
    <mergeCell ref="D53:D55"/>
    <mergeCell ref="E53:E55"/>
    <mergeCell ref="F53:F55"/>
    <mergeCell ref="G53:G55"/>
    <mergeCell ref="A50:A58"/>
    <mergeCell ref="B50:B52"/>
    <mergeCell ref="C50:C52"/>
    <mergeCell ref="D50:D52"/>
    <mergeCell ref="E50:E52"/>
    <mergeCell ref="B56:B58"/>
    <mergeCell ref="C56:C58"/>
    <mergeCell ref="D56:D58"/>
    <mergeCell ref="E56:E58"/>
    <mergeCell ref="A1:I1"/>
    <mergeCell ref="A2:I2"/>
    <mergeCell ref="A4:I4"/>
    <mergeCell ref="A5:I5"/>
    <mergeCell ref="A6:I6"/>
    <mergeCell ref="F9:F11"/>
    <mergeCell ref="G9:G11"/>
    <mergeCell ref="B12:B14"/>
    <mergeCell ref="C12:C14"/>
    <mergeCell ref="D12:D14"/>
    <mergeCell ref="E12:E14"/>
    <mergeCell ref="F12:F14"/>
    <mergeCell ref="G12:G14"/>
    <mergeCell ref="A42:I42"/>
    <mergeCell ref="A43:I43"/>
    <mergeCell ref="A45:I45"/>
    <mergeCell ref="A46:I46"/>
    <mergeCell ref="A9:A20"/>
    <mergeCell ref="B9:B11"/>
    <mergeCell ref="C9:C11"/>
    <mergeCell ref="D9:D11"/>
    <mergeCell ref="E9:E11"/>
    <mergeCell ref="G18:G20"/>
    <mergeCell ref="B15:B17"/>
    <mergeCell ref="C15:C17"/>
    <mergeCell ref="D15:D17"/>
    <mergeCell ref="E15:E17"/>
    <mergeCell ref="F15:F17"/>
    <mergeCell ref="G15:G17"/>
    <mergeCell ref="B18:B20"/>
    <mergeCell ref="C18:C20"/>
    <mergeCell ref="D18:D20"/>
    <mergeCell ref="A478:I478"/>
    <mergeCell ref="A479:I479"/>
    <mergeCell ref="A481:I481"/>
    <mergeCell ref="A482:I482"/>
    <mergeCell ref="A483:I483"/>
    <mergeCell ref="A486:A497"/>
    <mergeCell ref="B486:B488"/>
    <mergeCell ref="C486:C488"/>
    <mergeCell ref="D486:D488"/>
    <mergeCell ref="E486:E488"/>
    <mergeCell ref="F486:F488"/>
    <mergeCell ref="G486:G488"/>
    <mergeCell ref="B489:B491"/>
    <mergeCell ref="C489:C491"/>
    <mergeCell ref="D489:D491"/>
    <mergeCell ref="E489:E491"/>
    <mergeCell ref="F489:F491"/>
    <mergeCell ref="G489:G491"/>
    <mergeCell ref="B492:B494"/>
    <mergeCell ref="C492:C494"/>
    <mergeCell ref="D492:D494"/>
    <mergeCell ref="E492:E494"/>
    <mergeCell ref="F492:F494"/>
    <mergeCell ref="G492:G494"/>
    <mergeCell ref="G523:G525"/>
    <mergeCell ref="B526:B528"/>
    <mergeCell ref="C526:C528"/>
    <mergeCell ref="D526:D528"/>
    <mergeCell ref="E526:E528"/>
    <mergeCell ref="F526:F528"/>
    <mergeCell ref="G526:G528"/>
    <mergeCell ref="B529:B531"/>
    <mergeCell ref="C529:C531"/>
    <mergeCell ref="D529:D531"/>
    <mergeCell ref="E529:E531"/>
    <mergeCell ref="F529:F531"/>
    <mergeCell ref="G529:G531"/>
    <mergeCell ref="B495:B497"/>
    <mergeCell ref="C495:C497"/>
    <mergeCell ref="D495:D497"/>
    <mergeCell ref="E495:E497"/>
    <mergeCell ref="F495:F497"/>
    <mergeCell ref="G495:G497"/>
    <mergeCell ref="A515:I515"/>
    <mergeCell ref="A516:I516"/>
    <mergeCell ref="A518:I518"/>
    <mergeCell ref="A552:I552"/>
    <mergeCell ref="A553:I553"/>
    <mergeCell ref="A555:I555"/>
    <mergeCell ref="A556:I556"/>
    <mergeCell ref="A557:I557"/>
    <mergeCell ref="A560:A571"/>
    <mergeCell ref="B560:B562"/>
    <mergeCell ref="C560:C562"/>
    <mergeCell ref="D560:D562"/>
    <mergeCell ref="E560:E562"/>
    <mergeCell ref="F560:F562"/>
    <mergeCell ref="G560:G562"/>
    <mergeCell ref="B563:B565"/>
    <mergeCell ref="C563:C565"/>
    <mergeCell ref="D563:D565"/>
    <mergeCell ref="E563:E565"/>
    <mergeCell ref="F563:F565"/>
    <mergeCell ref="G563:G565"/>
    <mergeCell ref="B566:B568"/>
    <mergeCell ref="C566:C568"/>
    <mergeCell ref="D566:D568"/>
    <mergeCell ref="E566:E568"/>
    <mergeCell ref="F566:F568"/>
    <mergeCell ref="G566:G568"/>
    <mergeCell ref="G600:G602"/>
    <mergeCell ref="B603:B605"/>
    <mergeCell ref="C603:C605"/>
    <mergeCell ref="D603:D605"/>
    <mergeCell ref="E603:E605"/>
    <mergeCell ref="F603:F605"/>
    <mergeCell ref="G603:G605"/>
    <mergeCell ref="B569:B571"/>
    <mergeCell ref="C569:C571"/>
    <mergeCell ref="D569:D571"/>
    <mergeCell ref="E569:E571"/>
    <mergeCell ref="F569:F571"/>
    <mergeCell ref="G569:G571"/>
    <mergeCell ref="A592:I592"/>
    <mergeCell ref="A593:I593"/>
    <mergeCell ref="A595:I595"/>
    <mergeCell ref="A628:I628"/>
    <mergeCell ref="A629:I629"/>
    <mergeCell ref="A631:I631"/>
    <mergeCell ref="A632:I632"/>
    <mergeCell ref="A633:I633"/>
    <mergeCell ref="A636:A647"/>
    <mergeCell ref="B636:B638"/>
    <mergeCell ref="C636:C638"/>
    <mergeCell ref="D636:D638"/>
    <mergeCell ref="E636:E638"/>
    <mergeCell ref="F636:F638"/>
    <mergeCell ref="G636:G638"/>
    <mergeCell ref="B639:B641"/>
    <mergeCell ref="C639:C641"/>
    <mergeCell ref="D639:D641"/>
    <mergeCell ref="E639:E641"/>
    <mergeCell ref="F639:F641"/>
    <mergeCell ref="G639:G641"/>
    <mergeCell ref="B642:B644"/>
    <mergeCell ref="C642:C644"/>
    <mergeCell ref="D642:D644"/>
    <mergeCell ref="E642:E644"/>
    <mergeCell ref="F642:F644"/>
    <mergeCell ref="G642:G644"/>
    <mergeCell ref="G676:G678"/>
    <mergeCell ref="B679:B681"/>
    <mergeCell ref="C679:C681"/>
    <mergeCell ref="D679:D681"/>
    <mergeCell ref="E679:E681"/>
    <mergeCell ref="F679:F681"/>
    <mergeCell ref="G679:G681"/>
    <mergeCell ref="B645:B647"/>
    <mergeCell ref="C645:C647"/>
    <mergeCell ref="D645:D647"/>
    <mergeCell ref="E645:E647"/>
    <mergeCell ref="F645:F647"/>
    <mergeCell ref="G645:G647"/>
    <mergeCell ref="A668:I668"/>
    <mergeCell ref="A669:I669"/>
    <mergeCell ref="A671:I671"/>
    <mergeCell ref="A707:I707"/>
    <mergeCell ref="A708:I708"/>
    <mergeCell ref="A710:I710"/>
    <mergeCell ref="A711:I711"/>
    <mergeCell ref="A712:I712"/>
    <mergeCell ref="A715:A729"/>
    <mergeCell ref="B715:B717"/>
    <mergeCell ref="C715:C717"/>
    <mergeCell ref="D715:D717"/>
    <mergeCell ref="E715:E717"/>
    <mergeCell ref="F715:F717"/>
    <mergeCell ref="G715:G717"/>
    <mergeCell ref="B718:B720"/>
    <mergeCell ref="C718:C720"/>
    <mergeCell ref="D718:D720"/>
    <mergeCell ref="E718:E720"/>
    <mergeCell ref="F718:F720"/>
    <mergeCell ref="G718:G720"/>
    <mergeCell ref="B721:B723"/>
    <mergeCell ref="C721:C723"/>
    <mergeCell ref="D721:D723"/>
    <mergeCell ref="E721:E723"/>
    <mergeCell ref="F721:F723"/>
    <mergeCell ref="G721:G723"/>
    <mergeCell ref="F754:F756"/>
    <mergeCell ref="G754:G756"/>
    <mergeCell ref="B757:B759"/>
    <mergeCell ref="C757:C759"/>
    <mergeCell ref="D757:D759"/>
    <mergeCell ref="E757:E759"/>
    <mergeCell ref="F757:F759"/>
    <mergeCell ref="G757:G759"/>
    <mergeCell ref="B724:B726"/>
    <mergeCell ref="C724:C726"/>
    <mergeCell ref="D724:D726"/>
    <mergeCell ref="E724:E726"/>
    <mergeCell ref="F724:F726"/>
    <mergeCell ref="G724:G726"/>
    <mergeCell ref="B727:B729"/>
    <mergeCell ref="C727:C729"/>
    <mergeCell ref="D727:D729"/>
    <mergeCell ref="E727:E729"/>
    <mergeCell ref="F727:F729"/>
    <mergeCell ref="G727:G729"/>
    <mergeCell ref="A784:I784"/>
    <mergeCell ref="A785:I785"/>
    <mergeCell ref="A787:I787"/>
    <mergeCell ref="A788:I788"/>
    <mergeCell ref="A789:I789"/>
    <mergeCell ref="A792:A803"/>
    <mergeCell ref="B792:B794"/>
    <mergeCell ref="C792:C794"/>
    <mergeCell ref="D792:D794"/>
    <mergeCell ref="E792:E794"/>
    <mergeCell ref="F792:F794"/>
    <mergeCell ref="G792:G794"/>
    <mergeCell ref="B795:B797"/>
    <mergeCell ref="C795:C797"/>
    <mergeCell ref="D795:D797"/>
    <mergeCell ref="E795:E797"/>
    <mergeCell ref="F795:F797"/>
    <mergeCell ref="G795:G797"/>
    <mergeCell ref="B798:B800"/>
    <mergeCell ref="C798:C800"/>
    <mergeCell ref="D798:D800"/>
    <mergeCell ref="E798:E800"/>
    <mergeCell ref="F798:F800"/>
    <mergeCell ref="G798:G800"/>
    <mergeCell ref="B801:B803"/>
    <mergeCell ref="C801:C803"/>
    <mergeCell ref="D801:D803"/>
    <mergeCell ref="E801:E803"/>
    <mergeCell ref="F801:F803"/>
    <mergeCell ref="G801:G803"/>
    <mergeCell ref="A824:I824"/>
    <mergeCell ref="A826:I826"/>
    <mergeCell ref="A868:A876"/>
    <mergeCell ref="B868:B870"/>
    <mergeCell ref="C868:C870"/>
    <mergeCell ref="D868:D870"/>
    <mergeCell ref="E868:E870"/>
    <mergeCell ref="F868:F870"/>
    <mergeCell ref="G868:G870"/>
    <mergeCell ref="B871:B873"/>
    <mergeCell ref="C871:C873"/>
    <mergeCell ref="D871:D873"/>
    <mergeCell ref="E871:E873"/>
    <mergeCell ref="F871:F873"/>
    <mergeCell ref="G871:G873"/>
    <mergeCell ref="B874:B876"/>
    <mergeCell ref="C874:C876"/>
    <mergeCell ref="D874:D876"/>
    <mergeCell ref="A827:I827"/>
    <mergeCell ref="A828:I828"/>
    <mergeCell ref="A831:A842"/>
    <mergeCell ref="B831:B833"/>
    <mergeCell ref="C831:C833"/>
    <mergeCell ref="D831:D833"/>
    <mergeCell ref="E831:E833"/>
    <mergeCell ref="F831:F833"/>
    <mergeCell ref="G831:G833"/>
    <mergeCell ref="B834:B836"/>
    <mergeCell ref="C834:C836"/>
    <mergeCell ref="D834:D836"/>
    <mergeCell ref="E834:E836"/>
    <mergeCell ref="F834:F836"/>
    <mergeCell ref="G834:G836"/>
    <mergeCell ref="B837:B839"/>
    <mergeCell ref="A899:I899"/>
    <mergeCell ref="A900:I900"/>
    <mergeCell ref="A902:I902"/>
    <mergeCell ref="A903:I903"/>
    <mergeCell ref="A904:I904"/>
    <mergeCell ref="A907:A912"/>
    <mergeCell ref="B907:B909"/>
    <mergeCell ref="C907:C909"/>
    <mergeCell ref="D907:D909"/>
    <mergeCell ref="E907:E909"/>
    <mergeCell ref="F907:F909"/>
    <mergeCell ref="G907:G909"/>
    <mergeCell ref="B910:B912"/>
    <mergeCell ref="C910:C912"/>
    <mergeCell ref="D910:D912"/>
    <mergeCell ref="E910:E912"/>
    <mergeCell ref="F910:F912"/>
    <mergeCell ref="G910:G912"/>
    <mergeCell ref="D981:D983"/>
    <mergeCell ref="E981:E983"/>
    <mergeCell ref="F981:F983"/>
    <mergeCell ref="G981:G983"/>
    <mergeCell ref="B984:B986"/>
    <mergeCell ref="C984:C986"/>
    <mergeCell ref="D984:D986"/>
    <mergeCell ref="E984:E986"/>
    <mergeCell ref="F984:F986"/>
    <mergeCell ref="G984:G986"/>
    <mergeCell ref="A939:I939"/>
    <mergeCell ref="A940:I940"/>
    <mergeCell ref="A942:I942"/>
    <mergeCell ref="A943:I943"/>
    <mergeCell ref="A944:I944"/>
    <mergeCell ref="A947:A952"/>
    <mergeCell ref="B947:B949"/>
    <mergeCell ref="C947:C949"/>
    <mergeCell ref="D947:D949"/>
    <mergeCell ref="E947:E949"/>
    <mergeCell ref="F947:F949"/>
    <mergeCell ref="G947:G949"/>
    <mergeCell ref="B950:B952"/>
    <mergeCell ref="C950:C952"/>
    <mergeCell ref="D950:D952"/>
    <mergeCell ref="E950:E952"/>
    <mergeCell ref="F950:F952"/>
    <mergeCell ref="G950:G952"/>
    <mergeCell ref="A1012:I1012"/>
    <mergeCell ref="A1013:I1013"/>
    <mergeCell ref="A1015:I1015"/>
    <mergeCell ref="A1016:I1016"/>
    <mergeCell ref="A1017:I1017"/>
    <mergeCell ref="A1020:A1031"/>
    <mergeCell ref="B1020:B1022"/>
    <mergeCell ref="C1020:C1022"/>
    <mergeCell ref="D1020:D1022"/>
    <mergeCell ref="E1020:E1022"/>
    <mergeCell ref="F1020:F1022"/>
    <mergeCell ref="G1020:G1022"/>
    <mergeCell ref="B1023:B1025"/>
    <mergeCell ref="C1023:C1025"/>
    <mergeCell ref="D1023:D1025"/>
    <mergeCell ref="E1023:E1025"/>
    <mergeCell ref="F1023:F1025"/>
    <mergeCell ref="G1023:G1025"/>
    <mergeCell ref="B1026:B1028"/>
    <mergeCell ref="C1026:C1028"/>
    <mergeCell ref="D1026:D1028"/>
    <mergeCell ref="E1026:E1028"/>
    <mergeCell ref="F1026:F1028"/>
    <mergeCell ref="G1026:G1028"/>
    <mergeCell ref="B1029:B1031"/>
    <mergeCell ref="C1029:C1031"/>
    <mergeCell ref="D1029:D1030"/>
    <mergeCell ref="E1029:E1031"/>
    <mergeCell ref="F1029:F1031"/>
    <mergeCell ref="G1029:G1031"/>
    <mergeCell ref="A1048:I1048"/>
    <mergeCell ref="A1049:I1049"/>
    <mergeCell ref="A1051:I1051"/>
    <mergeCell ref="A1052:I1052"/>
    <mergeCell ref="A1053:I1053"/>
    <mergeCell ref="A1056:A1067"/>
    <mergeCell ref="B1056:B1058"/>
    <mergeCell ref="C1056:C1058"/>
    <mergeCell ref="D1056:D1058"/>
    <mergeCell ref="E1056:E1058"/>
    <mergeCell ref="F1056:F1058"/>
    <mergeCell ref="G1056:G1058"/>
    <mergeCell ref="B1059:B1061"/>
    <mergeCell ref="C1059:C1061"/>
    <mergeCell ref="D1059:D1061"/>
    <mergeCell ref="E1059:E1061"/>
    <mergeCell ref="F1059:F1061"/>
    <mergeCell ref="G1059:G1061"/>
    <mergeCell ref="B1062:B1064"/>
    <mergeCell ref="C1062:C1064"/>
    <mergeCell ref="D1062:D1064"/>
    <mergeCell ref="E1062:E1064"/>
    <mergeCell ref="F1062:F1064"/>
    <mergeCell ref="G1062:G1064"/>
    <mergeCell ref="B1065:B1067"/>
    <mergeCell ref="C1065:C1067"/>
    <mergeCell ref="D1065:D1067"/>
    <mergeCell ref="D1107:D1109"/>
    <mergeCell ref="E1107:E1109"/>
    <mergeCell ref="F1107:F1109"/>
    <mergeCell ref="G1107:G1109"/>
    <mergeCell ref="E1065:E1067"/>
    <mergeCell ref="F1065:F1067"/>
    <mergeCell ref="G1065:G1067"/>
    <mergeCell ref="A1090:I1090"/>
    <mergeCell ref="A1091:I1091"/>
    <mergeCell ref="A1093:I1093"/>
    <mergeCell ref="A1094:I1094"/>
    <mergeCell ref="A1095:I1095"/>
    <mergeCell ref="A1098:A1118"/>
    <mergeCell ref="B1098:B1100"/>
    <mergeCell ref="C1098:C1100"/>
    <mergeCell ref="D1098:D1100"/>
    <mergeCell ref="E1098:E1100"/>
    <mergeCell ref="F1098:F1100"/>
    <mergeCell ref="G1098:G1100"/>
    <mergeCell ref="B1101:B1103"/>
    <mergeCell ref="C1101:C1103"/>
    <mergeCell ref="D1101:D1103"/>
    <mergeCell ref="E1101:E1103"/>
    <mergeCell ref="F1101:F1103"/>
    <mergeCell ref="G1101:G1103"/>
    <mergeCell ref="B1104:B1106"/>
    <mergeCell ref="C1104:C1106"/>
    <mergeCell ref="D1104:D1106"/>
    <mergeCell ref="C1145:C1147"/>
    <mergeCell ref="D1145:D1147"/>
    <mergeCell ref="E1145:E1147"/>
    <mergeCell ref="F1145:F1147"/>
    <mergeCell ref="G1145:G1147"/>
    <mergeCell ref="B1116:B1118"/>
    <mergeCell ref="C1116:C1118"/>
    <mergeCell ref="D1116:D1118"/>
    <mergeCell ref="E1116:E1118"/>
    <mergeCell ref="F1116:F1118"/>
    <mergeCell ref="G1116:G1118"/>
    <mergeCell ref="A1131:I1131"/>
    <mergeCell ref="A1132:I1132"/>
    <mergeCell ref="A1134:I1134"/>
    <mergeCell ref="D1179:D1181"/>
    <mergeCell ref="E1179:E1181"/>
    <mergeCell ref="F1179:F1181"/>
    <mergeCell ref="G1179:G1181"/>
    <mergeCell ref="B1182:B1184"/>
    <mergeCell ref="C1182:C1184"/>
    <mergeCell ref="D1182:D1184"/>
    <mergeCell ref="E1182:E1184"/>
    <mergeCell ref="F1182:F1184"/>
    <mergeCell ref="G1182:G1184"/>
    <mergeCell ref="B1185:B1187"/>
    <mergeCell ref="C1185:C1187"/>
    <mergeCell ref="D1185:D1187"/>
    <mergeCell ref="E1185:E1187"/>
    <mergeCell ref="F1185:F1187"/>
    <mergeCell ref="G1185:G1187"/>
    <mergeCell ref="A1135:I1135"/>
    <mergeCell ref="A1136:I1136"/>
    <mergeCell ref="A1139:A1147"/>
    <mergeCell ref="B1139:B1141"/>
    <mergeCell ref="C1139:C1141"/>
    <mergeCell ref="D1139:D1141"/>
    <mergeCell ref="E1139:E1141"/>
    <mergeCell ref="F1139:F1141"/>
    <mergeCell ref="G1139:G1141"/>
    <mergeCell ref="B1142:B1144"/>
    <mergeCell ref="C1142:C1144"/>
    <mergeCell ref="D1142:D1144"/>
    <mergeCell ref="E1142:E1144"/>
    <mergeCell ref="F1142:F1144"/>
    <mergeCell ref="G1142:G1144"/>
    <mergeCell ref="B1145:B1147"/>
    <mergeCell ref="D1216:D1218"/>
    <mergeCell ref="E1216:E1218"/>
    <mergeCell ref="F1216:F1218"/>
    <mergeCell ref="G1216:G1218"/>
    <mergeCell ref="B1219:B1221"/>
    <mergeCell ref="C1219:C1221"/>
    <mergeCell ref="D1219:D1221"/>
    <mergeCell ref="E1219:E1221"/>
    <mergeCell ref="F1219:F1221"/>
    <mergeCell ref="G1219:G1221"/>
    <mergeCell ref="B1222:B1224"/>
    <mergeCell ref="C1222:C1224"/>
    <mergeCell ref="D1222:D1224"/>
    <mergeCell ref="E1222:E1224"/>
    <mergeCell ref="F1222:F1224"/>
    <mergeCell ref="G1222:G1224"/>
    <mergeCell ref="B1188:B1190"/>
    <mergeCell ref="C1188:C1190"/>
    <mergeCell ref="D1188:D1190"/>
    <mergeCell ref="E1188:E1190"/>
    <mergeCell ref="F1188:F1190"/>
    <mergeCell ref="G1188:G1190"/>
    <mergeCell ref="B1191:B1193"/>
    <mergeCell ref="C1191:C1193"/>
    <mergeCell ref="D1191:D1193"/>
    <mergeCell ref="E1191:E1193"/>
    <mergeCell ref="F1191:F1193"/>
    <mergeCell ref="G1191:G1193"/>
    <mergeCell ref="A47:I47"/>
    <mergeCell ref="C99:C101"/>
    <mergeCell ref="D99:D101"/>
    <mergeCell ref="E99:E101"/>
    <mergeCell ref="F99:F101"/>
    <mergeCell ref="G99:G101"/>
    <mergeCell ref="A89:I89"/>
    <mergeCell ref="A90:I90"/>
    <mergeCell ref="A93:A104"/>
    <mergeCell ref="B93:B95"/>
    <mergeCell ref="C93:C95"/>
    <mergeCell ref="D93:D95"/>
    <mergeCell ref="E93:E95"/>
    <mergeCell ref="F93:F95"/>
    <mergeCell ref="G93:G95"/>
    <mergeCell ref="B96:B98"/>
    <mergeCell ref="C96:C98"/>
    <mergeCell ref="D96:D98"/>
    <mergeCell ref="E96:E98"/>
    <mergeCell ref="F96:F98"/>
    <mergeCell ref="G96:G98"/>
    <mergeCell ref="B99:B101"/>
    <mergeCell ref="G102:G104"/>
    <mergeCell ref="G177:G179"/>
    <mergeCell ref="A208:I208"/>
    <mergeCell ref="A209:I209"/>
    <mergeCell ref="A211:I211"/>
    <mergeCell ref="A212:I212"/>
    <mergeCell ref="A167:I167"/>
    <mergeCell ref="A169:I169"/>
    <mergeCell ref="A170:I170"/>
    <mergeCell ref="A171:I171"/>
    <mergeCell ref="A174:A179"/>
    <mergeCell ref="B174:B176"/>
    <mergeCell ref="D263:D265"/>
    <mergeCell ref="E263:E265"/>
    <mergeCell ref="F263:F265"/>
    <mergeCell ref="G263:G265"/>
    <mergeCell ref="A321:I321"/>
    <mergeCell ref="A322:I322"/>
    <mergeCell ref="A324:I324"/>
    <mergeCell ref="A325:I325"/>
    <mergeCell ref="A285:I285"/>
    <mergeCell ref="A255:I255"/>
    <mergeCell ref="A361:I361"/>
    <mergeCell ref="G332:G334"/>
    <mergeCell ref="B335:B337"/>
    <mergeCell ref="C335:C337"/>
    <mergeCell ref="G372:G374"/>
    <mergeCell ref="B375:B377"/>
    <mergeCell ref="C375:C377"/>
    <mergeCell ref="D375:D377"/>
    <mergeCell ref="E375:E377"/>
    <mergeCell ref="F375:F377"/>
    <mergeCell ref="G375:G377"/>
    <mergeCell ref="A362:I362"/>
    <mergeCell ref="A364:I364"/>
    <mergeCell ref="A365:I365"/>
    <mergeCell ref="A366:I366"/>
    <mergeCell ref="A369:A380"/>
    <mergeCell ref="B369:B371"/>
    <mergeCell ref="C369:C371"/>
    <mergeCell ref="D369:D371"/>
    <mergeCell ref="E369:E371"/>
    <mergeCell ref="F369:F371"/>
    <mergeCell ref="G451:G453"/>
    <mergeCell ref="B454:B456"/>
    <mergeCell ref="C454:C456"/>
    <mergeCell ref="D454:D456"/>
    <mergeCell ref="E454:E456"/>
    <mergeCell ref="F454:F456"/>
    <mergeCell ref="G454:G456"/>
    <mergeCell ref="A441:I441"/>
    <mergeCell ref="A443:I443"/>
    <mergeCell ref="A444:I444"/>
    <mergeCell ref="A445:I445"/>
    <mergeCell ref="A448:A456"/>
    <mergeCell ref="B448:B450"/>
    <mergeCell ref="C448:C450"/>
    <mergeCell ref="D448:D450"/>
    <mergeCell ref="E448:E450"/>
    <mergeCell ref="F448:F450"/>
    <mergeCell ref="G448:G450"/>
    <mergeCell ref="B451:B453"/>
    <mergeCell ref="A519:I519"/>
    <mergeCell ref="A520:I520"/>
    <mergeCell ref="A523:A531"/>
    <mergeCell ref="B523:B525"/>
    <mergeCell ref="C523:C525"/>
    <mergeCell ref="D523:D525"/>
    <mergeCell ref="E523:E525"/>
    <mergeCell ref="F523:F525"/>
    <mergeCell ref="A596:I596"/>
    <mergeCell ref="A597:I597"/>
    <mergeCell ref="A600:A605"/>
    <mergeCell ref="B600:B602"/>
    <mergeCell ref="C600:C602"/>
    <mergeCell ref="D600:D602"/>
    <mergeCell ref="E600:E602"/>
    <mergeCell ref="F600:F602"/>
    <mergeCell ref="A672:I672"/>
    <mergeCell ref="A673:I673"/>
    <mergeCell ref="A676:A681"/>
    <mergeCell ref="B676:B678"/>
    <mergeCell ref="C676:C678"/>
    <mergeCell ref="D676:D678"/>
    <mergeCell ref="E676:E678"/>
    <mergeCell ref="F676:F678"/>
    <mergeCell ref="A743:I743"/>
    <mergeCell ref="A744:I744"/>
    <mergeCell ref="A746:I746"/>
    <mergeCell ref="A747:I747"/>
    <mergeCell ref="A748:I748"/>
    <mergeCell ref="A751:A759"/>
    <mergeCell ref="B751:B753"/>
    <mergeCell ref="C751:C753"/>
    <mergeCell ref="D751:D753"/>
    <mergeCell ref="E751:E753"/>
    <mergeCell ref="F751:F753"/>
    <mergeCell ref="G751:G753"/>
    <mergeCell ref="B754:B756"/>
    <mergeCell ref="C754:C756"/>
    <mergeCell ref="D754:D756"/>
    <mergeCell ref="E754:E756"/>
    <mergeCell ref="E840:E842"/>
    <mergeCell ref="F840:F842"/>
    <mergeCell ref="G840:G842"/>
    <mergeCell ref="C837:C839"/>
    <mergeCell ref="D837:D839"/>
    <mergeCell ref="E837:E839"/>
    <mergeCell ref="F837:F839"/>
    <mergeCell ref="G837:G839"/>
    <mergeCell ref="B840:B842"/>
    <mergeCell ref="C840:C842"/>
    <mergeCell ref="D840:D842"/>
    <mergeCell ref="A823:I823"/>
    <mergeCell ref="E874:E876"/>
    <mergeCell ref="F874:F876"/>
    <mergeCell ref="G874:G876"/>
    <mergeCell ref="A860:I860"/>
    <mergeCell ref="A861:I861"/>
    <mergeCell ref="A863:I863"/>
    <mergeCell ref="A864:I864"/>
    <mergeCell ref="A865:I865"/>
    <mergeCell ref="A973:I973"/>
    <mergeCell ref="A974:I974"/>
    <mergeCell ref="A976:I976"/>
    <mergeCell ref="A977:I977"/>
    <mergeCell ref="A978:I978"/>
    <mergeCell ref="A981:A986"/>
    <mergeCell ref="B981:B983"/>
    <mergeCell ref="C981:C983"/>
    <mergeCell ref="B1110:B1112"/>
    <mergeCell ref="C1110:C1112"/>
    <mergeCell ref="D1110:D1112"/>
    <mergeCell ref="E1110:E1112"/>
    <mergeCell ref="F1110:F1112"/>
    <mergeCell ref="G1110:G1112"/>
    <mergeCell ref="B1113:B1115"/>
    <mergeCell ref="C1113:C1115"/>
    <mergeCell ref="D1113:D1115"/>
    <mergeCell ref="E1113:E1115"/>
    <mergeCell ref="F1113:F1115"/>
    <mergeCell ref="G1113:G1115"/>
    <mergeCell ref="E1104:E1106"/>
    <mergeCell ref="F1104:F1106"/>
    <mergeCell ref="G1104:G1106"/>
    <mergeCell ref="B1107:B1109"/>
    <mergeCell ref="C1107:C1109"/>
    <mergeCell ref="A1171:I1171"/>
    <mergeCell ref="A1172:I1172"/>
    <mergeCell ref="A1174:I1174"/>
    <mergeCell ref="A1175:I1175"/>
    <mergeCell ref="A1176:I1176"/>
    <mergeCell ref="A1179:A1193"/>
    <mergeCell ref="B1179:B1181"/>
    <mergeCell ref="C1179:C1181"/>
    <mergeCell ref="A1208:I1208"/>
    <mergeCell ref="A1209:I1209"/>
    <mergeCell ref="A1211:I1211"/>
    <mergeCell ref="A1212:I1212"/>
    <mergeCell ref="A1213:I1213"/>
    <mergeCell ref="A1216:A1224"/>
    <mergeCell ref="B1216:B1218"/>
    <mergeCell ref="C1216:C1218"/>
  </mergeCells>
  <pageMargins left="0.7" right="0.7" top="0.75" bottom="0.75" header="0.3" footer="0.3"/>
  <pageSetup paperSize="9" scale="65"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
  <sheetViews>
    <sheetView workbookViewId="0">
      <selection activeCell="M15" sqref="M15"/>
    </sheetView>
  </sheetViews>
  <sheetFormatPr baseColWidth="10" defaultRowHeight="14.4"/>
  <sheetData/>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Documento" shapeId="49153" r:id="rId4">
          <objectPr defaultSize="0" r:id="rId5">
            <anchor moveWithCells="1">
              <from>
                <xdr:col>0</xdr:col>
                <xdr:colOff>0</xdr:colOff>
                <xdr:row>0</xdr:row>
                <xdr:rowOff>0</xdr:rowOff>
              </from>
              <to>
                <xdr:col>10</xdr:col>
                <xdr:colOff>335280</xdr:colOff>
                <xdr:row>31</xdr:row>
                <xdr:rowOff>121920</xdr:rowOff>
              </to>
            </anchor>
          </objectPr>
        </oleObject>
      </mc:Choice>
      <mc:Fallback>
        <oleObject progId="Documento" shapeId="49153"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zoomScale="90" zoomScaleNormal="90" workbookViewId="0">
      <selection activeCell="L33" sqref="L33"/>
    </sheetView>
  </sheetViews>
  <sheetFormatPr baseColWidth="10" defaultRowHeight="14.4"/>
  <cols>
    <col min="1" max="21" width="5.88671875" customWidth="1"/>
    <col min="22" max="22" width="4.33203125" customWidth="1"/>
    <col min="23" max="23" width="5.33203125" customWidth="1"/>
    <col min="24" max="25" width="5.88671875" customWidth="1"/>
  </cols>
  <sheetData/>
  <pageMargins left="0.51181102362204722" right="0.51181102362204722" top="0.39370078740157483" bottom="0.39370078740157483" header="0.31496062992125984" footer="0.31496062992125984"/>
  <pageSetup scale="98"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
  <sheetViews>
    <sheetView workbookViewId="0">
      <selection activeCell="M6" sqref="M6"/>
    </sheetView>
  </sheetViews>
  <sheetFormatPr baseColWidth="10" defaultRowHeight="14.4"/>
  <sheetData/>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Documento" shapeId="48129" r:id="rId4">
          <objectPr defaultSize="0" r:id="rId5">
            <anchor moveWithCells="1">
              <from>
                <xdr:col>0</xdr:col>
                <xdr:colOff>0</xdr:colOff>
                <xdr:row>0</xdr:row>
                <xdr:rowOff>0</xdr:rowOff>
              </from>
              <to>
                <xdr:col>10</xdr:col>
                <xdr:colOff>335280</xdr:colOff>
                <xdr:row>31</xdr:row>
                <xdr:rowOff>121920</xdr:rowOff>
              </to>
            </anchor>
          </objectPr>
        </oleObject>
      </mc:Choice>
      <mc:Fallback>
        <oleObject progId="Documento" shapeId="48129"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R356"/>
  <sheetViews>
    <sheetView view="pageBreakPreview" zoomScale="70" zoomScaleNormal="80" zoomScaleSheetLayoutView="70" workbookViewId="0">
      <selection activeCell="A16" sqref="A16:XFD16"/>
    </sheetView>
  </sheetViews>
  <sheetFormatPr baseColWidth="10" defaultRowHeight="13.2"/>
  <cols>
    <col min="1" max="1" width="7.44140625" style="551" customWidth="1"/>
    <col min="2" max="2" width="17.5546875" style="551" customWidth="1"/>
    <col min="3" max="3" width="32" style="551" customWidth="1"/>
    <col min="4" max="4" width="26.109375" style="551" customWidth="1"/>
    <col min="5" max="5" width="26.33203125" style="551" customWidth="1"/>
    <col min="6" max="6" width="15.33203125" style="551" customWidth="1"/>
    <col min="7" max="7" width="26.33203125" style="551" customWidth="1"/>
    <col min="8" max="8" width="3.33203125" style="551" customWidth="1"/>
    <col min="9" max="9" width="2.33203125" style="551" customWidth="1"/>
    <col min="10" max="10" width="10.88671875" style="551"/>
    <col min="11" max="11" width="25.33203125" style="551" customWidth="1"/>
    <col min="12" max="12" width="40.33203125" style="551" customWidth="1"/>
    <col min="13" max="13" width="10.88671875" style="551"/>
    <col min="14" max="14" width="14" style="551" bestFit="1" customWidth="1"/>
    <col min="15" max="251" width="10.88671875" style="551"/>
    <col min="252" max="252" width="7.44140625" style="551" customWidth="1"/>
    <col min="253" max="253" width="17.5546875" style="551" customWidth="1"/>
    <col min="254" max="254" width="5.6640625" style="551" customWidth="1"/>
    <col min="255" max="255" width="26.109375" style="551" customWidth="1"/>
    <col min="256" max="256" width="1.44140625" style="551" customWidth="1"/>
    <col min="257" max="257" width="25.44140625" style="551" customWidth="1"/>
    <col min="258" max="258" width="0.88671875" style="551" customWidth="1"/>
    <col min="259" max="259" width="26.33203125" style="551" customWidth="1"/>
    <col min="260" max="260" width="1.33203125" style="551" customWidth="1"/>
    <col min="261" max="261" width="23" style="551" customWidth="1"/>
    <col min="262" max="262" width="1" style="551" customWidth="1"/>
    <col min="263" max="263" width="26.33203125" style="551" customWidth="1"/>
    <col min="264" max="264" width="3.33203125" style="551" customWidth="1"/>
    <col min="265" max="265" width="2.33203125" style="551" customWidth="1"/>
    <col min="266" max="507" width="10.88671875" style="551"/>
    <col min="508" max="508" width="7.44140625" style="551" customWidth="1"/>
    <col min="509" max="509" width="17.5546875" style="551" customWidth="1"/>
    <col min="510" max="510" width="5.6640625" style="551" customWidth="1"/>
    <col min="511" max="511" width="26.109375" style="551" customWidth="1"/>
    <col min="512" max="512" width="1.44140625" style="551" customWidth="1"/>
    <col min="513" max="513" width="25.44140625" style="551" customWidth="1"/>
    <col min="514" max="514" width="0.88671875" style="551" customWidth="1"/>
    <col min="515" max="515" width="26.33203125" style="551" customWidth="1"/>
    <col min="516" max="516" width="1.33203125" style="551" customWidth="1"/>
    <col min="517" max="517" width="23" style="551" customWidth="1"/>
    <col min="518" max="518" width="1" style="551" customWidth="1"/>
    <col min="519" max="519" width="26.33203125" style="551" customWidth="1"/>
    <col min="520" max="520" width="3.33203125" style="551" customWidth="1"/>
    <col min="521" max="521" width="2.33203125" style="551" customWidth="1"/>
    <col min="522" max="763" width="10.88671875" style="551"/>
    <col min="764" max="764" width="7.44140625" style="551" customWidth="1"/>
    <col min="765" max="765" width="17.5546875" style="551" customWidth="1"/>
    <col min="766" max="766" width="5.6640625" style="551" customWidth="1"/>
    <col min="767" max="767" width="26.109375" style="551" customWidth="1"/>
    <col min="768" max="768" width="1.44140625" style="551" customWidth="1"/>
    <col min="769" max="769" width="25.44140625" style="551" customWidth="1"/>
    <col min="770" max="770" width="0.88671875" style="551" customWidth="1"/>
    <col min="771" max="771" width="26.33203125" style="551" customWidth="1"/>
    <col min="772" max="772" width="1.33203125" style="551" customWidth="1"/>
    <col min="773" max="773" width="23" style="551" customWidth="1"/>
    <col min="774" max="774" width="1" style="551" customWidth="1"/>
    <col min="775" max="775" width="26.33203125" style="551" customWidth="1"/>
    <col min="776" max="776" width="3.33203125" style="551" customWidth="1"/>
    <col min="777" max="777" width="2.33203125" style="551" customWidth="1"/>
    <col min="778" max="1019" width="10.88671875" style="551"/>
    <col min="1020" max="1020" width="7.44140625" style="551" customWidth="1"/>
    <col min="1021" max="1021" width="17.5546875" style="551" customWidth="1"/>
    <col min="1022" max="1022" width="5.6640625" style="551" customWidth="1"/>
    <col min="1023" max="1023" width="26.109375" style="551" customWidth="1"/>
    <col min="1024" max="1024" width="1.44140625" style="551" customWidth="1"/>
    <col min="1025" max="1025" width="25.44140625" style="551" customWidth="1"/>
    <col min="1026" max="1026" width="0.88671875" style="551" customWidth="1"/>
    <col min="1027" max="1027" width="26.33203125" style="551" customWidth="1"/>
    <col min="1028" max="1028" width="1.33203125" style="551" customWidth="1"/>
    <col min="1029" max="1029" width="23" style="551" customWidth="1"/>
    <col min="1030" max="1030" width="1" style="551" customWidth="1"/>
    <col min="1031" max="1031" width="26.33203125" style="551" customWidth="1"/>
    <col min="1032" max="1032" width="3.33203125" style="551" customWidth="1"/>
    <col min="1033" max="1033" width="2.33203125" style="551" customWidth="1"/>
    <col min="1034" max="1275" width="10.88671875" style="551"/>
    <col min="1276" max="1276" width="7.44140625" style="551" customWidth="1"/>
    <col min="1277" max="1277" width="17.5546875" style="551" customWidth="1"/>
    <col min="1278" max="1278" width="5.6640625" style="551" customWidth="1"/>
    <col min="1279" max="1279" width="26.109375" style="551" customWidth="1"/>
    <col min="1280" max="1280" width="1.44140625" style="551" customWidth="1"/>
    <col min="1281" max="1281" width="25.44140625" style="551" customWidth="1"/>
    <col min="1282" max="1282" width="0.88671875" style="551" customWidth="1"/>
    <col min="1283" max="1283" width="26.33203125" style="551" customWidth="1"/>
    <col min="1284" max="1284" width="1.33203125" style="551" customWidth="1"/>
    <col min="1285" max="1285" width="23" style="551" customWidth="1"/>
    <col min="1286" max="1286" width="1" style="551" customWidth="1"/>
    <col min="1287" max="1287" width="26.33203125" style="551" customWidth="1"/>
    <col min="1288" max="1288" width="3.33203125" style="551" customWidth="1"/>
    <col min="1289" max="1289" width="2.33203125" style="551" customWidth="1"/>
    <col min="1290" max="1531" width="10.88671875" style="551"/>
    <col min="1532" max="1532" width="7.44140625" style="551" customWidth="1"/>
    <col min="1533" max="1533" width="17.5546875" style="551" customWidth="1"/>
    <col min="1534" max="1534" width="5.6640625" style="551" customWidth="1"/>
    <col min="1535" max="1535" width="26.109375" style="551" customWidth="1"/>
    <col min="1536" max="1536" width="1.44140625" style="551" customWidth="1"/>
    <col min="1537" max="1537" width="25.44140625" style="551" customWidth="1"/>
    <col min="1538" max="1538" width="0.88671875" style="551" customWidth="1"/>
    <col min="1539" max="1539" width="26.33203125" style="551" customWidth="1"/>
    <col min="1540" max="1540" width="1.33203125" style="551" customWidth="1"/>
    <col min="1541" max="1541" width="23" style="551" customWidth="1"/>
    <col min="1542" max="1542" width="1" style="551" customWidth="1"/>
    <col min="1543" max="1543" width="26.33203125" style="551" customWidth="1"/>
    <col min="1544" max="1544" width="3.33203125" style="551" customWidth="1"/>
    <col min="1545" max="1545" width="2.33203125" style="551" customWidth="1"/>
    <col min="1546" max="1787" width="10.88671875" style="551"/>
    <col min="1788" max="1788" width="7.44140625" style="551" customWidth="1"/>
    <col min="1789" max="1789" width="17.5546875" style="551" customWidth="1"/>
    <col min="1790" max="1790" width="5.6640625" style="551" customWidth="1"/>
    <col min="1791" max="1791" width="26.109375" style="551" customWidth="1"/>
    <col min="1792" max="1792" width="1.44140625" style="551" customWidth="1"/>
    <col min="1793" max="1793" width="25.44140625" style="551" customWidth="1"/>
    <col min="1794" max="1794" width="0.88671875" style="551" customWidth="1"/>
    <col min="1795" max="1795" width="26.33203125" style="551" customWidth="1"/>
    <col min="1796" max="1796" width="1.33203125" style="551" customWidth="1"/>
    <col min="1797" max="1797" width="23" style="551" customWidth="1"/>
    <col min="1798" max="1798" width="1" style="551" customWidth="1"/>
    <col min="1799" max="1799" width="26.33203125" style="551" customWidth="1"/>
    <col min="1800" max="1800" width="3.33203125" style="551" customWidth="1"/>
    <col min="1801" max="1801" width="2.33203125" style="551" customWidth="1"/>
    <col min="1802" max="2043" width="10.88671875" style="551"/>
    <col min="2044" max="2044" width="7.44140625" style="551" customWidth="1"/>
    <col min="2045" max="2045" width="17.5546875" style="551" customWidth="1"/>
    <col min="2046" max="2046" width="5.6640625" style="551" customWidth="1"/>
    <col min="2047" max="2047" width="26.109375" style="551" customWidth="1"/>
    <col min="2048" max="2048" width="1.44140625" style="551" customWidth="1"/>
    <col min="2049" max="2049" width="25.44140625" style="551" customWidth="1"/>
    <col min="2050" max="2050" width="0.88671875" style="551" customWidth="1"/>
    <col min="2051" max="2051" width="26.33203125" style="551" customWidth="1"/>
    <col min="2052" max="2052" width="1.33203125" style="551" customWidth="1"/>
    <col min="2053" max="2053" width="23" style="551" customWidth="1"/>
    <col min="2054" max="2054" width="1" style="551" customWidth="1"/>
    <col min="2055" max="2055" width="26.33203125" style="551" customWidth="1"/>
    <col min="2056" max="2056" width="3.33203125" style="551" customWidth="1"/>
    <col min="2057" max="2057" width="2.33203125" style="551" customWidth="1"/>
    <col min="2058" max="2299" width="10.88671875" style="551"/>
    <col min="2300" max="2300" width="7.44140625" style="551" customWidth="1"/>
    <col min="2301" max="2301" width="17.5546875" style="551" customWidth="1"/>
    <col min="2302" max="2302" width="5.6640625" style="551" customWidth="1"/>
    <col min="2303" max="2303" width="26.109375" style="551" customWidth="1"/>
    <col min="2304" max="2304" width="1.44140625" style="551" customWidth="1"/>
    <col min="2305" max="2305" width="25.44140625" style="551" customWidth="1"/>
    <col min="2306" max="2306" width="0.88671875" style="551" customWidth="1"/>
    <col min="2307" max="2307" width="26.33203125" style="551" customWidth="1"/>
    <col min="2308" max="2308" width="1.33203125" style="551" customWidth="1"/>
    <col min="2309" max="2309" width="23" style="551" customWidth="1"/>
    <col min="2310" max="2310" width="1" style="551" customWidth="1"/>
    <col min="2311" max="2311" width="26.33203125" style="551" customWidth="1"/>
    <col min="2312" max="2312" width="3.33203125" style="551" customWidth="1"/>
    <col min="2313" max="2313" width="2.33203125" style="551" customWidth="1"/>
    <col min="2314" max="2555" width="10.88671875" style="551"/>
    <col min="2556" max="2556" width="7.44140625" style="551" customWidth="1"/>
    <col min="2557" max="2557" width="17.5546875" style="551" customWidth="1"/>
    <col min="2558" max="2558" width="5.6640625" style="551" customWidth="1"/>
    <col min="2559" max="2559" width="26.109375" style="551" customWidth="1"/>
    <col min="2560" max="2560" width="1.44140625" style="551" customWidth="1"/>
    <col min="2561" max="2561" width="25.44140625" style="551" customWidth="1"/>
    <col min="2562" max="2562" width="0.88671875" style="551" customWidth="1"/>
    <col min="2563" max="2563" width="26.33203125" style="551" customWidth="1"/>
    <col min="2564" max="2564" width="1.33203125" style="551" customWidth="1"/>
    <col min="2565" max="2565" width="23" style="551" customWidth="1"/>
    <col min="2566" max="2566" width="1" style="551" customWidth="1"/>
    <col min="2567" max="2567" width="26.33203125" style="551" customWidth="1"/>
    <col min="2568" max="2568" width="3.33203125" style="551" customWidth="1"/>
    <col min="2569" max="2569" width="2.33203125" style="551" customWidth="1"/>
    <col min="2570" max="2811" width="10.88671875" style="551"/>
    <col min="2812" max="2812" width="7.44140625" style="551" customWidth="1"/>
    <col min="2813" max="2813" width="17.5546875" style="551" customWidth="1"/>
    <col min="2814" max="2814" width="5.6640625" style="551" customWidth="1"/>
    <col min="2815" max="2815" width="26.109375" style="551" customWidth="1"/>
    <col min="2816" max="2816" width="1.44140625" style="551" customWidth="1"/>
    <col min="2817" max="2817" width="25.44140625" style="551" customWidth="1"/>
    <col min="2818" max="2818" width="0.88671875" style="551" customWidth="1"/>
    <col min="2819" max="2819" width="26.33203125" style="551" customWidth="1"/>
    <col min="2820" max="2820" width="1.33203125" style="551" customWidth="1"/>
    <col min="2821" max="2821" width="23" style="551" customWidth="1"/>
    <col min="2822" max="2822" width="1" style="551" customWidth="1"/>
    <col min="2823" max="2823" width="26.33203125" style="551" customWidth="1"/>
    <col min="2824" max="2824" width="3.33203125" style="551" customWidth="1"/>
    <col min="2825" max="2825" width="2.33203125" style="551" customWidth="1"/>
    <col min="2826" max="3067" width="10.88671875" style="551"/>
    <col min="3068" max="3068" width="7.44140625" style="551" customWidth="1"/>
    <col min="3069" max="3069" width="17.5546875" style="551" customWidth="1"/>
    <col min="3070" max="3070" width="5.6640625" style="551" customWidth="1"/>
    <col min="3071" max="3071" width="26.109375" style="551" customWidth="1"/>
    <col min="3072" max="3072" width="1.44140625" style="551" customWidth="1"/>
    <col min="3073" max="3073" width="25.44140625" style="551" customWidth="1"/>
    <col min="3074" max="3074" width="0.88671875" style="551" customWidth="1"/>
    <col min="3075" max="3075" width="26.33203125" style="551" customWidth="1"/>
    <col min="3076" max="3076" width="1.33203125" style="551" customWidth="1"/>
    <col min="3077" max="3077" width="23" style="551" customWidth="1"/>
    <col min="3078" max="3078" width="1" style="551" customWidth="1"/>
    <col min="3079" max="3079" width="26.33203125" style="551" customWidth="1"/>
    <col min="3080" max="3080" width="3.33203125" style="551" customWidth="1"/>
    <col min="3081" max="3081" width="2.33203125" style="551" customWidth="1"/>
    <col min="3082" max="3323" width="10.88671875" style="551"/>
    <col min="3324" max="3324" width="7.44140625" style="551" customWidth="1"/>
    <col min="3325" max="3325" width="17.5546875" style="551" customWidth="1"/>
    <col min="3326" max="3326" width="5.6640625" style="551" customWidth="1"/>
    <col min="3327" max="3327" width="26.109375" style="551" customWidth="1"/>
    <col min="3328" max="3328" width="1.44140625" style="551" customWidth="1"/>
    <col min="3329" max="3329" width="25.44140625" style="551" customWidth="1"/>
    <col min="3330" max="3330" width="0.88671875" style="551" customWidth="1"/>
    <col min="3331" max="3331" width="26.33203125" style="551" customWidth="1"/>
    <col min="3332" max="3332" width="1.33203125" style="551" customWidth="1"/>
    <col min="3333" max="3333" width="23" style="551" customWidth="1"/>
    <col min="3334" max="3334" width="1" style="551" customWidth="1"/>
    <col min="3335" max="3335" width="26.33203125" style="551" customWidth="1"/>
    <col min="3336" max="3336" width="3.33203125" style="551" customWidth="1"/>
    <col min="3337" max="3337" width="2.33203125" style="551" customWidth="1"/>
    <col min="3338" max="3579" width="10.88671875" style="551"/>
    <col min="3580" max="3580" width="7.44140625" style="551" customWidth="1"/>
    <col min="3581" max="3581" width="17.5546875" style="551" customWidth="1"/>
    <col min="3582" max="3582" width="5.6640625" style="551" customWidth="1"/>
    <col min="3583" max="3583" width="26.109375" style="551" customWidth="1"/>
    <col min="3584" max="3584" width="1.44140625" style="551" customWidth="1"/>
    <col min="3585" max="3585" width="25.44140625" style="551" customWidth="1"/>
    <col min="3586" max="3586" width="0.88671875" style="551" customWidth="1"/>
    <col min="3587" max="3587" width="26.33203125" style="551" customWidth="1"/>
    <col min="3588" max="3588" width="1.33203125" style="551" customWidth="1"/>
    <col min="3589" max="3589" width="23" style="551" customWidth="1"/>
    <col min="3590" max="3590" width="1" style="551" customWidth="1"/>
    <col min="3591" max="3591" width="26.33203125" style="551" customWidth="1"/>
    <col min="3592" max="3592" width="3.33203125" style="551" customWidth="1"/>
    <col min="3593" max="3593" width="2.33203125" style="551" customWidth="1"/>
    <col min="3594" max="3835" width="10.88671875" style="551"/>
    <col min="3836" max="3836" width="7.44140625" style="551" customWidth="1"/>
    <col min="3837" max="3837" width="17.5546875" style="551" customWidth="1"/>
    <col min="3838" max="3838" width="5.6640625" style="551" customWidth="1"/>
    <col min="3839" max="3839" width="26.109375" style="551" customWidth="1"/>
    <col min="3840" max="3840" width="1.44140625" style="551" customWidth="1"/>
    <col min="3841" max="3841" width="25.44140625" style="551" customWidth="1"/>
    <col min="3842" max="3842" width="0.88671875" style="551" customWidth="1"/>
    <col min="3843" max="3843" width="26.33203125" style="551" customWidth="1"/>
    <col min="3844" max="3844" width="1.33203125" style="551" customWidth="1"/>
    <col min="3845" max="3845" width="23" style="551" customWidth="1"/>
    <col min="3846" max="3846" width="1" style="551" customWidth="1"/>
    <col min="3847" max="3847" width="26.33203125" style="551" customWidth="1"/>
    <col min="3848" max="3848" width="3.33203125" style="551" customWidth="1"/>
    <col min="3849" max="3849" width="2.33203125" style="551" customWidth="1"/>
    <col min="3850" max="4091" width="10.88671875" style="551"/>
    <col min="4092" max="4092" width="7.44140625" style="551" customWidth="1"/>
    <col min="4093" max="4093" width="17.5546875" style="551" customWidth="1"/>
    <col min="4094" max="4094" width="5.6640625" style="551" customWidth="1"/>
    <col min="4095" max="4095" width="26.109375" style="551" customWidth="1"/>
    <col min="4096" max="4096" width="1.44140625" style="551" customWidth="1"/>
    <col min="4097" max="4097" width="25.44140625" style="551" customWidth="1"/>
    <col min="4098" max="4098" width="0.88671875" style="551" customWidth="1"/>
    <col min="4099" max="4099" width="26.33203125" style="551" customWidth="1"/>
    <col min="4100" max="4100" width="1.33203125" style="551" customWidth="1"/>
    <col min="4101" max="4101" width="23" style="551" customWidth="1"/>
    <col min="4102" max="4102" width="1" style="551" customWidth="1"/>
    <col min="4103" max="4103" width="26.33203125" style="551" customWidth="1"/>
    <col min="4104" max="4104" width="3.33203125" style="551" customWidth="1"/>
    <col min="4105" max="4105" width="2.33203125" style="551" customWidth="1"/>
    <col min="4106" max="4347" width="10.88671875" style="551"/>
    <col min="4348" max="4348" width="7.44140625" style="551" customWidth="1"/>
    <col min="4349" max="4349" width="17.5546875" style="551" customWidth="1"/>
    <col min="4350" max="4350" width="5.6640625" style="551" customWidth="1"/>
    <col min="4351" max="4351" width="26.109375" style="551" customWidth="1"/>
    <col min="4352" max="4352" width="1.44140625" style="551" customWidth="1"/>
    <col min="4353" max="4353" width="25.44140625" style="551" customWidth="1"/>
    <col min="4354" max="4354" width="0.88671875" style="551" customWidth="1"/>
    <col min="4355" max="4355" width="26.33203125" style="551" customWidth="1"/>
    <col min="4356" max="4356" width="1.33203125" style="551" customWidth="1"/>
    <col min="4357" max="4357" width="23" style="551" customWidth="1"/>
    <col min="4358" max="4358" width="1" style="551" customWidth="1"/>
    <col min="4359" max="4359" width="26.33203125" style="551" customWidth="1"/>
    <col min="4360" max="4360" width="3.33203125" style="551" customWidth="1"/>
    <col min="4361" max="4361" width="2.33203125" style="551" customWidth="1"/>
    <col min="4362" max="4603" width="10.88671875" style="551"/>
    <col min="4604" max="4604" width="7.44140625" style="551" customWidth="1"/>
    <col min="4605" max="4605" width="17.5546875" style="551" customWidth="1"/>
    <col min="4606" max="4606" width="5.6640625" style="551" customWidth="1"/>
    <col min="4607" max="4607" width="26.109375" style="551" customWidth="1"/>
    <col min="4608" max="4608" width="1.44140625" style="551" customWidth="1"/>
    <col min="4609" max="4609" width="25.44140625" style="551" customWidth="1"/>
    <col min="4610" max="4610" width="0.88671875" style="551" customWidth="1"/>
    <col min="4611" max="4611" width="26.33203125" style="551" customWidth="1"/>
    <col min="4612" max="4612" width="1.33203125" style="551" customWidth="1"/>
    <col min="4613" max="4613" width="23" style="551" customWidth="1"/>
    <col min="4614" max="4614" width="1" style="551" customWidth="1"/>
    <col min="4615" max="4615" width="26.33203125" style="551" customWidth="1"/>
    <col min="4616" max="4616" width="3.33203125" style="551" customWidth="1"/>
    <col min="4617" max="4617" width="2.33203125" style="551" customWidth="1"/>
    <col min="4618" max="4859" width="10.88671875" style="551"/>
    <col min="4860" max="4860" width="7.44140625" style="551" customWidth="1"/>
    <col min="4861" max="4861" width="17.5546875" style="551" customWidth="1"/>
    <col min="4862" max="4862" width="5.6640625" style="551" customWidth="1"/>
    <col min="4863" max="4863" width="26.109375" style="551" customWidth="1"/>
    <col min="4864" max="4864" width="1.44140625" style="551" customWidth="1"/>
    <col min="4865" max="4865" width="25.44140625" style="551" customWidth="1"/>
    <col min="4866" max="4866" width="0.88671875" style="551" customWidth="1"/>
    <col min="4867" max="4867" width="26.33203125" style="551" customWidth="1"/>
    <col min="4868" max="4868" width="1.33203125" style="551" customWidth="1"/>
    <col min="4869" max="4869" width="23" style="551" customWidth="1"/>
    <col min="4870" max="4870" width="1" style="551" customWidth="1"/>
    <col min="4871" max="4871" width="26.33203125" style="551" customWidth="1"/>
    <col min="4872" max="4872" width="3.33203125" style="551" customWidth="1"/>
    <col min="4873" max="4873" width="2.33203125" style="551" customWidth="1"/>
    <col min="4874" max="5115" width="10.88671875" style="551"/>
    <col min="5116" max="5116" width="7.44140625" style="551" customWidth="1"/>
    <col min="5117" max="5117" width="17.5546875" style="551" customWidth="1"/>
    <col min="5118" max="5118" width="5.6640625" style="551" customWidth="1"/>
    <col min="5119" max="5119" width="26.109375" style="551" customWidth="1"/>
    <col min="5120" max="5120" width="1.44140625" style="551" customWidth="1"/>
    <col min="5121" max="5121" width="25.44140625" style="551" customWidth="1"/>
    <col min="5122" max="5122" width="0.88671875" style="551" customWidth="1"/>
    <col min="5123" max="5123" width="26.33203125" style="551" customWidth="1"/>
    <col min="5124" max="5124" width="1.33203125" style="551" customWidth="1"/>
    <col min="5125" max="5125" width="23" style="551" customWidth="1"/>
    <col min="5126" max="5126" width="1" style="551" customWidth="1"/>
    <col min="5127" max="5127" width="26.33203125" style="551" customWidth="1"/>
    <col min="5128" max="5128" width="3.33203125" style="551" customWidth="1"/>
    <col min="5129" max="5129" width="2.33203125" style="551" customWidth="1"/>
    <col min="5130" max="5371" width="10.88671875" style="551"/>
    <col min="5372" max="5372" width="7.44140625" style="551" customWidth="1"/>
    <col min="5373" max="5373" width="17.5546875" style="551" customWidth="1"/>
    <col min="5374" max="5374" width="5.6640625" style="551" customWidth="1"/>
    <col min="5375" max="5375" width="26.109375" style="551" customWidth="1"/>
    <col min="5376" max="5376" width="1.44140625" style="551" customWidth="1"/>
    <col min="5377" max="5377" width="25.44140625" style="551" customWidth="1"/>
    <col min="5378" max="5378" width="0.88671875" style="551" customWidth="1"/>
    <col min="5379" max="5379" width="26.33203125" style="551" customWidth="1"/>
    <col min="5380" max="5380" width="1.33203125" style="551" customWidth="1"/>
    <col min="5381" max="5381" width="23" style="551" customWidth="1"/>
    <col min="5382" max="5382" width="1" style="551" customWidth="1"/>
    <col min="5383" max="5383" width="26.33203125" style="551" customWidth="1"/>
    <col min="5384" max="5384" width="3.33203125" style="551" customWidth="1"/>
    <col min="5385" max="5385" width="2.33203125" style="551" customWidth="1"/>
    <col min="5386" max="5627" width="10.88671875" style="551"/>
    <col min="5628" max="5628" width="7.44140625" style="551" customWidth="1"/>
    <col min="5629" max="5629" width="17.5546875" style="551" customWidth="1"/>
    <col min="5630" max="5630" width="5.6640625" style="551" customWidth="1"/>
    <col min="5631" max="5631" width="26.109375" style="551" customWidth="1"/>
    <col min="5632" max="5632" width="1.44140625" style="551" customWidth="1"/>
    <col min="5633" max="5633" width="25.44140625" style="551" customWidth="1"/>
    <col min="5634" max="5634" width="0.88671875" style="551" customWidth="1"/>
    <col min="5635" max="5635" width="26.33203125" style="551" customWidth="1"/>
    <col min="5636" max="5636" width="1.33203125" style="551" customWidth="1"/>
    <col min="5637" max="5637" width="23" style="551" customWidth="1"/>
    <col min="5638" max="5638" width="1" style="551" customWidth="1"/>
    <col min="5639" max="5639" width="26.33203125" style="551" customWidth="1"/>
    <col min="5640" max="5640" width="3.33203125" style="551" customWidth="1"/>
    <col min="5641" max="5641" width="2.33203125" style="551" customWidth="1"/>
    <col min="5642" max="5883" width="10.88671875" style="551"/>
    <col min="5884" max="5884" width="7.44140625" style="551" customWidth="1"/>
    <col min="5885" max="5885" width="17.5546875" style="551" customWidth="1"/>
    <col min="5886" max="5886" width="5.6640625" style="551" customWidth="1"/>
    <col min="5887" max="5887" width="26.109375" style="551" customWidth="1"/>
    <col min="5888" max="5888" width="1.44140625" style="551" customWidth="1"/>
    <col min="5889" max="5889" width="25.44140625" style="551" customWidth="1"/>
    <col min="5890" max="5890" width="0.88671875" style="551" customWidth="1"/>
    <col min="5891" max="5891" width="26.33203125" style="551" customWidth="1"/>
    <col min="5892" max="5892" width="1.33203125" style="551" customWidth="1"/>
    <col min="5893" max="5893" width="23" style="551" customWidth="1"/>
    <col min="5894" max="5894" width="1" style="551" customWidth="1"/>
    <col min="5895" max="5895" width="26.33203125" style="551" customWidth="1"/>
    <col min="5896" max="5896" width="3.33203125" style="551" customWidth="1"/>
    <col min="5897" max="5897" width="2.33203125" style="551" customWidth="1"/>
    <col min="5898" max="6139" width="10.88671875" style="551"/>
    <col min="6140" max="6140" width="7.44140625" style="551" customWidth="1"/>
    <col min="6141" max="6141" width="17.5546875" style="551" customWidth="1"/>
    <col min="6142" max="6142" width="5.6640625" style="551" customWidth="1"/>
    <col min="6143" max="6143" width="26.109375" style="551" customWidth="1"/>
    <col min="6144" max="6144" width="1.44140625" style="551" customWidth="1"/>
    <col min="6145" max="6145" width="25.44140625" style="551" customWidth="1"/>
    <col min="6146" max="6146" width="0.88671875" style="551" customWidth="1"/>
    <col min="6147" max="6147" width="26.33203125" style="551" customWidth="1"/>
    <col min="6148" max="6148" width="1.33203125" style="551" customWidth="1"/>
    <col min="6149" max="6149" width="23" style="551" customWidth="1"/>
    <col min="6150" max="6150" width="1" style="551" customWidth="1"/>
    <col min="6151" max="6151" width="26.33203125" style="551" customWidth="1"/>
    <col min="6152" max="6152" width="3.33203125" style="551" customWidth="1"/>
    <col min="6153" max="6153" width="2.33203125" style="551" customWidth="1"/>
    <col min="6154" max="6395" width="10.88671875" style="551"/>
    <col min="6396" max="6396" width="7.44140625" style="551" customWidth="1"/>
    <col min="6397" max="6397" width="17.5546875" style="551" customWidth="1"/>
    <col min="6398" max="6398" width="5.6640625" style="551" customWidth="1"/>
    <col min="6399" max="6399" width="26.109375" style="551" customWidth="1"/>
    <col min="6400" max="6400" width="1.44140625" style="551" customWidth="1"/>
    <col min="6401" max="6401" width="25.44140625" style="551" customWidth="1"/>
    <col min="6402" max="6402" width="0.88671875" style="551" customWidth="1"/>
    <col min="6403" max="6403" width="26.33203125" style="551" customWidth="1"/>
    <col min="6404" max="6404" width="1.33203125" style="551" customWidth="1"/>
    <col min="6405" max="6405" width="23" style="551" customWidth="1"/>
    <col min="6406" max="6406" width="1" style="551" customWidth="1"/>
    <col min="6407" max="6407" width="26.33203125" style="551" customWidth="1"/>
    <col min="6408" max="6408" width="3.33203125" style="551" customWidth="1"/>
    <col min="6409" max="6409" width="2.33203125" style="551" customWidth="1"/>
    <col min="6410" max="6651" width="10.88671875" style="551"/>
    <col min="6652" max="6652" width="7.44140625" style="551" customWidth="1"/>
    <col min="6653" max="6653" width="17.5546875" style="551" customWidth="1"/>
    <col min="6654" max="6654" width="5.6640625" style="551" customWidth="1"/>
    <col min="6655" max="6655" width="26.109375" style="551" customWidth="1"/>
    <col min="6656" max="6656" width="1.44140625" style="551" customWidth="1"/>
    <col min="6657" max="6657" width="25.44140625" style="551" customWidth="1"/>
    <col min="6658" max="6658" width="0.88671875" style="551" customWidth="1"/>
    <col min="6659" max="6659" width="26.33203125" style="551" customWidth="1"/>
    <col min="6660" max="6660" width="1.33203125" style="551" customWidth="1"/>
    <col min="6661" max="6661" width="23" style="551" customWidth="1"/>
    <col min="6662" max="6662" width="1" style="551" customWidth="1"/>
    <col min="6663" max="6663" width="26.33203125" style="551" customWidth="1"/>
    <col min="6664" max="6664" width="3.33203125" style="551" customWidth="1"/>
    <col min="6665" max="6665" width="2.33203125" style="551" customWidth="1"/>
    <col min="6666" max="6907" width="10.88671875" style="551"/>
    <col min="6908" max="6908" width="7.44140625" style="551" customWidth="1"/>
    <col min="6909" max="6909" width="17.5546875" style="551" customWidth="1"/>
    <col min="6910" max="6910" width="5.6640625" style="551" customWidth="1"/>
    <col min="6911" max="6911" width="26.109375" style="551" customWidth="1"/>
    <col min="6912" max="6912" width="1.44140625" style="551" customWidth="1"/>
    <col min="6913" max="6913" width="25.44140625" style="551" customWidth="1"/>
    <col min="6914" max="6914" width="0.88671875" style="551" customWidth="1"/>
    <col min="6915" max="6915" width="26.33203125" style="551" customWidth="1"/>
    <col min="6916" max="6916" width="1.33203125" style="551" customWidth="1"/>
    <col min="6917" max="6917" width="23" style="551" customWidth="1"/>
    <col min="6918" max="6918" width="1" style="551" customWidth="1"/>
    <col min="6919" max="6919" width="26.33203125" style="551" customWidth="1"/>
    <col min="6920" max="6920" width="3.33203125" style="551" customWidth="1"/>
    <col min="6921" max="6921" width="2.33203125" style="551" customWidth="1"/>
    <col min="6922" max="7163" width="10.88671875" style="551"/>
    <col min="7164" max="7164" width="7.44140625" style="551" customWidth="1"/>
    <col min="7165" max="7165" width="17.5546875" style="551" customWidth="1"/>
    <col min="7166" max="7166" width="5.6640625" style="551" customWidth="1"/>
    <col min="7167" max="7167" width="26.109375" style="551" customWidth="1"/>
    <col min="7168" max="7168" width="1.44140625" style="551" customWidth="1"/>
    <col min="7169" max="7169" width="25.44140625" style="551" customWidth="1"/>
    <col min="7170" max="7170" width="0.88671875" style="551" customWidth="1"/>
    <col min="7171" max="7171" width="26.33203125" style="551" customWidth="1"/>
    <col min="7172" max="7172" width="1.33203125" style="551" customWidth="1"/>
    <col min="7173" max="7173" width="23" style="551" customWidth="1"/>
    <col min="7174" max="7174" width="1" style="551" customWidth="1"/>
    <col min="7175" max="7175" width="26.33203125" style="551" customWidth="1"/>
    <col min="7176" max="7176" width="3.33203125" style="551" customWidth="1"/>
    <col min="7177" max="7177" width="2.33203125" style="551" customWidth="1"/>
    <col min="7178" max="7419" width="10.88671875" style="551"/>
    <col min="7420" max="7420" width="7.44140625" style="551" customWidth="1"/>
    <col min="7421" max="7421" width="17.5546875" style="551" customWidth="1"/>
    <col min="7422" max="7422" width="5.6640625" style="551" customWidth="1"/>
    <col min="7423" max="7423" width="26.109375" style="551" customWidth="1"/>
    <col min="7424" max="7424" width="1.44140625" style="551" customWidth="1"/>
    <col min="7425" max="7425" width="25.44140625" style="551" customWidth="1"/>
    <col min="7426" max="7426" width="0.88671875" style="551" customWidth="1"/>
    <col min="7427" max="7427" width="26.33203125" style="551" customWidth="1"/>
    <col min="7428" max="7428" width="1.33203125" style="551" customWidth="1"/>
    <col min="7429" max="7429" width="23" style="551" customWidth="1"/>
    <col min="7430" max="7430" width="1" style="551" customWidth="1"/>
    <col min="7431" max="7431" width="26.33203125" style="551" customWidth="1"/>
    <col min="7432" max="7432" width="3.33203125" style="551" customWidth="1"/>
    <col min="7433" max="7433" width="2.33203125" style="551" customWidth="1"/>
    <col min="7434" max="7675" width="10.88671875" style="551"/>
    <col min="7676" max="7676" width="7.44140625" style="551" customWidth="1"/>
    <col min="7677" max="7677" width="17.5546875" style="551" customWidth="1"/>
    <col min="7678" max="7678" width="5.6640625" style="551" customWidth="1"/>
    <col min="7679" max="7679" width="26.109375" style="551" customWidth="1"/>
    <col min="7680" max="7680" width="1.44140625" style="551" customWidth="1"/>
    <col min="7681" max="7681" width="25.44140625" style="551" customWidth="1"/>
    <col min="7682" max="7682" width="0.88671875" style="551" customWidth="1"/>
    <col min="7683" max="7683" width="26.33203125" style="551" customWidth="1"/>
    <col min="7684" max="7684" width="1.33203125" style="551" customWidth="1"/>
    <col min="7685" max="7685" width="23" style="551" customWidth="1"/>
    <col min="7686" max="7686" width="1" style="551" customWidth="1"/>
    <col min="7687" max="7687" width="26.33203125" style="551" customWidth="1"/>
    <col min="7688" max="7688" width="3.33203125" style="551" customWidth="1"/>
    <col min="7689" max="7689" width="2.33203125" style="551" customWidth="1"/>
    <col min="7690" max="7931" width="10.88671875" style="551"/>
    <col min="7932" max="7932" width="7.44140625" style="551" customWidth="1"/>
    <col min="7933" max="7933" width="17.5546875" style="551" customWidth="1"/>
    <col min="7934" max="7934" width="5.6640625" style="551" customWidth="1"/>
    <col min="7935" max="7935" width="26.109375" style="551" customWidth="1"/>
    <col min="7936" max="7936" width="1.44140625" style="551" customWidth="1"/>
    <col min="7937" max="7937" width="25.44140625" style="551" customWidth="1"/>
    <col min="7938" max="7938" width="0.88671875" style="551" customWidth="1"/>
    <col min="7939" max="7939" width="26.33203125" style="551" customWidth="1"/>
    <col min="7940" max="7940" width="1.33203125" style="551" customWidth="1"/>
    <col min="7941" max="7941" width="23" style="551" customWidth="1"/>
    <col min="7942" max="7942" width="1" style="551" customWidth="1"/>
    <col min="7943" max="7943" width="26.33203125" style="551" customWidth="1"/>
    <col min="7944" max="7944" width="3.33203125" style="551" customWidth="1"/>
    <col min="7945" max="7945" width="2.33203125" style="551" customWidth="1"/>
    <col min="7946" max="8187" width="10.88671875" style="551"/>
    <col min="8188" max="8188" width="7.44140625" style="551" customWidth="1"/>
    <col min="8189" max="8189" width="17.5546875" style="551" customWidth="1"/>
    <col min="8190" max="8190" width="5.6640625" style="551" customWidth="1"/>
    <col min="8191" max="8191" width="26.109375" style="551" customWidth="1"/>
    <col min="8192" max="8192" width="1.44140625" style="551" customWidth="1"/>
    <col min="8193" max="8193" width="25.44140625" style="551" customWidth="1"/>
    <col min="8194" max="8194" width="0.88671875" style="551" customWidth="1"/>
    <col min="8195" max="8195" width="26.33203125" style="551" customWidth="1"/>
    <col min="8196" max="8196" width="1.33203125" style="551" customWidth="1"/>
    <col min="8197" max="8197" width="23" style="551" customWidth="1"/>
    <col min="8198" max="8198" width="1" style="551" customWidth="1"/>
    <col min="8199" max="8199" width="26.33203125" style="551" customWidth="1"/>
    <col min="8200" max="8200" width="3.33203125" style="551" customWidth="1"/>
    <col min="8201" max="8201" width="2.33203125" style="551" customWidth="1"/>
    <col min="8202" max="8443" width="10.88671875" style="551"/>
    <col min="8444" max="8444" width="7.44140625" style="551" customWidth="1"/>
    <col min="8445" max="8445" width="17.5546875" style="551" customWidth="1"/>
    <col min="8446" max="8446" width="5.6640625" style="551" customWidth="1"/>
    <col min="8447" max="8447" width="26.109375" style="551" customWidth="1"/>
    <col min="8448" max="8448" width="1.44140625" style="551" customWidth="1"/>
    <col min="8449" max="8449" width="25.44140625" style="551" customWidth="1"/>
    <col min="8450" max="8450" width="0.88671875" style="551" customWidth="1"/>
    <col min="8451" max="8451" width="26.33203125" style="551" customWidth="1"/>
    <col min="8452" max="8452" width="1.33203125" style="551" customWidth="1"/>
    <col min="8453" max="8453" width="23" style="551" customWidth="1"/>
    <col min="8454" max="8454" width="1" style="551" customWidth="1"/>
    <col min="8455" max="8455" width="26.33203125" style="551" customWidth="1"/>
    <col min="8456" max="8456" width="3.33203125" style="551" customWidth="1"/>
    <col min="8457" max="8457" width="2.33203125" style="551" customWidth="1"/>
    <col min="8458" max="8699" width="10.88671875" style="551"/>
    <col min="8700" max="8700" width="7.44140625" style="551" customWidth="1"/>
    <col min="8701" max="8701" width="17.5546875" style="551" customWidth="1"/>
    <col min="8702" max="8702" width="5.6640625" style="551" customWidth="1"/>
    <col min="8703" max="8703" width="26.109375" style="551" customWidth="1"/>
    <col min="8704" max="8704" width="1.44140625" style="551" customWidth="1"/>
    <col min="8705" max="8705" width="25.44140625" style="551" customWidth="1"/>
    <col min="8706" max="8706" width="0.88671875" style="551" customWidth="1"/>
    <col min="8707" max="8707" width="26.33203125" style="551" customWidth="1"/>
    <col min="8708" max="8708" width="1.33203125" style="551" customWidth="1"/>
    <col min="8709" max="8709" width="23" style="551" customWidth="1"/>
    <col min="8710" max="8710" width="1" style="551" customWidth="1"/>
    <col min="8711" max="8711" width="26.33203125" style="551" customWidth="1"/>
    <col min="8712" max="8712" width="3.33203125" style="551" customWidth="1"/>
    <col min="8713" max="8713" width="2.33203125" style="551" customWidth="1"/>
    <col min="8714" max="8955" width="10.88671875" style="551"/>
    <col min="8956" max="8956" width="7.44140625" style="551" customWidth="1"/>
    <col min="8957" max="8957" width="17.5546875" style="551" customWidth="1"/>
    <col min="8958" max="8958" width="5.6640625" style="551" customWidth="1"/>
    <col min="8959" max="8959" width="26.109375" style="551" customWidth="1"/>
    <col min="8960" max="8960" width="1.44140625" style="551" customWidth="1"/>
    <col min="8961" max="8961" width="25.44140625" style="551" customWidth="1"/>
    <col min="8962" max="8962" width="0.88671875" style="551" customWidth="1"/>
    <col min="8963" max="8963" width="26.33203125" style="551" customWidth="1"/>
    <col min="8964" max="8964" width="1.33203125" style="551" customWidth="1"/>
    <col min="8965" max="8965" width="23" style="551" customWidth="1"/>
    <col min="8966" max="8966" width="1" style="551" customWidth="1"/>
    <col min="8967" max="8967" width="26.33203125" style="551" customWidth="1"/>
    <col min="8968" max="8968" width="3.33203125" style="551" customWidth="1"/>
    <col min="8969" max="8969" width="2.33203125" style="551" customWidth="1"/>
    <col min="8970" max="9211" width="10.88671875" style="551"/>
    <col min="9212" max="9212" width="7.44140625" style="551" customWidth="1"/>
    <col min="9213" max="9213" width="17.5546875" style="551" customWidth="1"/>
    <col min="9214" max="9214" width="5.6640625" style="551" customWidth="1"/>
    <col min="9215" max="9215" width="26.109375" style="551" customWidth="1"/>
    <col min="9216" max="9216" width="1.44140625" style="551" customWidth="1"/>
    <col min="9217" max="9217" width="25.44140625" style="551" customWidth="1"/>
    <col min="9218" max="9218" width="0.88671875" style="551" customWidth="1"/>
    <col min="9219" max="9219" width="26.33203125" style="551" customWidth="1"/>
    <col min="9220" max="9220" width="1.33203125" style="551" customWidth="1"/>
    <col min="9221" max="9221" width="23" style="551" customWidth="1"/>
    <col min="9222" max="9222" width="1" style="551" customWidth="1"/>
    <col min="9223" max="9223" width="26.33203125" style="551" customWidth="1"/>
    <col min="9224" max="9224" width="3.33203125" style="551" customWidth="1"/>
    <col min="9225" max="9225" width="2.33203125" style="551" customWidth="1"/>
    <col min="9226" max="9467" width="10.88671875" style="551"/>
    <col min="9468" max="9468" width="7.44140625" style="551" customWidth="1"/>
    <col min="9469" max="9469" width="17.5546875" style="551" customWidth="1"/>
    <col min="9470" max="9470" width="5.6640625" style="551" customWidth="1"/>
    <col min="9471" max="9471" width="26.109375" style="551" customWidth="1"/>
    <col min="9472" max="9472" width="1.44140625" style="551" customWidth="1"/>
    <col min="9473" max="9473" width="25.44140625" style="551" customWidth="1"/>
    <col min="9474" max="9474" width="0.88671875" style="551" customWidth="1"/>
    <col min="9475" max="9475" width="26.33203125" style="551" customWidth="1"/>
    <col min="9476" max="9476" width="1.33203125" style="551" customWidth="1"/>
    <col min="9477" max="9477" width="23" style="551" customWidth="1"/>
    <col min="9478" max="9478" width="1" style="551" customWidth="1"/>
    <col min="9479" max="9479" width="26.33203125" style="551" customWidth="1"/>
    <col min="9480" max="9480" width="3.33203125" style="551" customWidth="1"/>
    <col min="9481" max="9481" width="2.33203125" style="551" customWidth="1"/>
    <col min="9482" max="9723" width="10.88671875" style="551"/>
    <col min="9724" max="9724" width="7.44140625" style="551" customWidth="1"/>
    <col min="9725" max="9725" width="17.5546875" style="551" customWidth="1"/>
    <col min="9726" max="9726" width="5.6640625" style="551" customWidth="1"/>
    <col min="9727" max="9727" width="26.109375" style="551" customWidth="1"/>
    <col min="9728" max="9728" width="1.44140625" style="551" customWidth="1"/>
    <col min="9729" max="9729" width="25.44140625" style="551" customWidth="1"/>
    <col min="9730" max="9730" width="0.88671875" style="551" customWidth="1"/>
    <col min="9731" max="9731" width="26.33203125" style="551" customWidth="1"/>
    <col min="9732" max="9732" width="1.33203125" style="551" customWidth="1"/>
    <col min="9733" max="9733" width="23" style="551" customWidth="1"/>
    <col min="9734" max="9734" width="1" style="551" customWidth="1"/>
    <col min="9735" max="9735" width="26.33203125" style="551" customWidth="1"/>
    <col min="9736" max="9736" width="3.33203125" style="551" customWidth="1"/>
    <col min="9737" max="9737" width="2.33203125" style="551" customWidth="1"/>
    <col min="9738" max="9979" width="10.88671875" style="551"/>
    <col min="9980" max="9980" width="7.44140625" style="551" customWidth="1"/>
    <col min="9981" max="9981" width="17.5546875" style="551" customWidth="1"/>
    <col min="9982" max="9982" width="5.6640625" style="551" customWidth="1"/>
    <col min="9983" max="9983" width="26.109375" style="551" customWidth="1"/>
    <col min="9984" max="9984" width="1.44140625" style="551" customWidth="1"/>
    <col min="9985" max="9985" width="25.44140625" style="551" customWidth="1"/>
    <col min="9986" max="9986" width="0.88671875" style="551" customWidth="1"/>
    <col min="9987" max="9987" width="26.33203125" style="551" customWidth="1"/>
    <col min="9988" max="9988" width="1.33203125" style="551" customWidth="1"/>
    <col min="9989" max="9989" width="23" style="551" customWidth="1"/>
    <col min="9990" max="9990" width="1" style="551" customWidth="1"/>
    <col min="9991" max="9991" width="26.33203125" style="551" customWidth="1"/>
    <col min="9992" max="9992" width="3.33203125" style="551" customWidth="1"/>
    <col min="9993" max="9993" width="2.33203125" style="551" customWidth="1"/>
    <col min="9994" max="10235" width="10.88671875" style="551"/>
    <col min="10236" max="10236" width="7.44140625" style="551" customWidth="1"/>
    <col min="10237" max="10237" width="17.5546875" style="551" customWidth="1"/>
    <col min="10238" max="10238" width="5.6640625" style="551" customWidth="1"/>
    <col min="10239" max="10239" width="26.109375" style="551" customWidth="1"/>
    <col min="10240" max="10240" width="1.44140625" style="551" customWidth="1"/>
    <col min="10241" max="10241" width="25.44140625" style="551" customWidth="1"/>
    <col min="10242" max="10242" width="0.88671875" style="551" customWidth="1"/>
    <col min="10243" max="10243" width="26.33203125" style="551" customWidth="1"/>
    <col min="10244" max="10244" width="1.33203125" style="551" customWidth="1"/>
    <col min="10245" max="10245" width="23" style="551" customWidth="1"/>
    <col min="10246" max="10246" width="1" style="551" customWidth="1"/>
    <col min="10247" max="10247" width="26.33203125" style="551" customWidth="1"/>
    <col min="10248" max="10248" width="3.33203125" style="551" customWidth="1"/>
    <col min="10249" max="10249" width="2.33203125" style="551" customWidth="1"/>
    <col min="10250" max="10491" width="10.88671875" style="551"/>
    <col min="10492" max="10492" width="7.44140625" style="551" customWidth="1"/>
    <col min="10493" max="10493" width="17.5546875" style="551" customWidth="1"/>
    <col min="10494" max="10494" width="5.6640625" style="551" customWidth="1"/>
    <col min="10495" max="10495" width="26.109375" style="551" customWidth="1"/>
    <col min="10496" max="10496" width="1.44140625" style="551" customWidth="1"/>
    <col min="10497" max="10497" width="25.44140625" style="551" customWidth="1"/>
    <col min="10498" max="10498" width="0.88671875" style="551" customWidth="1"/>
    <col min="10499" max="10499" width="26.33203125" style="551" customWidth="1"/>
    <col min="10500" max="10500" width="1.33203125" style="551" customWidth="1"/>
    <col min="10501" max="10501" width="23" style="551" customWidth="1"/>
    <col min="10502" max="10502" width="1" style="551" customWidth="1"/>
    <col min="10503" max="10503" width="26.33203125" style="551" customWidth="1"/>
    <col min="10504" max="10504" width="3.33203125" style="551" customWidth="1"/>
    <col min="10505" max="10505" width="2.33203125" style="551" customWidth="1"/>
    <col min="10506" max="10747" width="10.88671875" style="551"/>
    <col min="10748" max="10748" width="7.44140625" style="551" customWidth="1"/>
    <col min="10749" max="10749" width="17.5546875" style="551" customWidth="1"/>
    <col min="10750" max="10750" width="5.6640625" style="551" customWidth="1"/>
    <col min="10751" max="10751" width="26.109375" style="551" customWidth="1"/>
    <col min="10752" max="10752" width="1.44140625" style="551" customWidth="1"/>
    <col min="10753" max="10753" width="25.44140625" style="551" customWidth="1"/>
    <col min="10754" max="10754" width="0.88671875" style="551" customWidth="1"/>
    <col min="10755" max="10755" width="26.33203125" style="551" customWidth="1"/>
    <col min="10756" max="10756" width="1.33203125" style="551" customWidth="1"/>
    <col min="10757" max="10757" width="23" style="551" customWidth="1"/>
    <col min="10758" max="10758" width="1" style="551" customWidth="1"/>
    <col min="10759" max="10759" width="26.33203125" style="551" customWidth="1"/>
    <col min="10760" max="10760" width="3.33203125" style="551" customWidth="1"/>
    <col min="10761" max="10761" width="2.33203125" style="551" customWidth="1"/>
    <col min="10762" max="11003" width="10.88671875" style="551"/>
    <col min="11004" max="11004" width="7.44140625" style="551" customWidth="1"/>
    <col min="11005" max="11005" width="17.5546875" style="551" customWidth="1"/>
    <col min="11006" max="11006" width="5.6640625" style="551" customWidth="1"/>
    <col min="11007" max="11007" width="26.109375" style="551" customWidth="1"/>
    <col min="11008" max="11008" width="1.44140625" style="551" customWidth="1"/>
    <col min="11009" max="11009" width="25.44140625" style="551" customWidth="1"/>
    <col min="11010" max="11010" width="0.88671875" style="551" customWidth="1"/>
    <col min="11011" max="11011" width="26.33203125" style="551" customWidth="1"/>
    <col min="11012" max="11012" width="1.33203125" style="551" customWidth="1"/>
    <col min="11013" max="11013" width="23" style="551" customWidth="1"/>
    <col min="11014" max="11014" width="1" style="551" customWidth="1"/>
    <col min="11015" max="11015" width="26.33203125" style="551" customWidth="1"/>
    <col min="11016" max="11016" width="3.33203125" style="551" customWidth="1"/>
    <col min="11017" max="11017" width="2.33203125" style="551" customWidth="1"/>
    <col min="11018" max="11259" width="10.88671875" style="551"/>
    <col min="11260" max="11260" width="7.44140625" style="551" customWidth="1"/>
    <col min="11261" max="11261" width="17.5546875" style="551" customWidth="1"/>
    <col min="11262" max="11262" width="5.6640625" style="551" customWidth="1"/>
    <col min="11263" max="11263" width="26.109375" style="551" customWidth="1"/>
    <col min="11264" max="11264" width="1.44140625" style="551" customWidth="1"/>
    <col min="11265" max="11265" width="25.44140625" style="551" customWidth="1"/>
    <col min="11266" max="11266" width="0.88671875" style="551" customWidth="1"/>
    <col min="11267" max="11267" width="26.33203125" style="551" customWidth="1"/>
    <col min="11268" max="11268" width="1.33203125" style="551" customWidth="1"/>
    <col min="11269" max="11269" width="23" style="551" customWidth="1"/>
    <col min="11270" max="11270" width="1" style="551" customWidth="1"/>
    <col min="11271" max="11271" width="26.33203125" style="551" customWidth="1"/>
    <col min="11272" max="11272" width="3.33203125" style="551" customWidth="1"/>
    <col min="11273" max="11273" width="2.33203125" style="551" customWidth="1"/>
    <col min="11274" max="11515" width="10.88671875" style="551"/>
    <col min="11516" max="11516" width="7.44140625" style="551" customWidth="1"/>
    <col min="11517" max="11517" width="17.5546875" style="551" customWidth="1"/>
    <col min="11518" max="11518" width="5.6640625" style="551" customWidth="1"/>
    <col min="11519" max="11519" width="26.109375" style="551" customWidth="1"/>
    <col min="11520" max="11520" width="1.44140625" style="551" customWidth="1"/>
    <col min="11521" max="11521" width="25.44140625" style="551" customWidth="1"/>
    <col min="11522" max="11522" width="0.88671875" style="551" customWidth="1"/>
    <col min="11523" max="11523" width="26.33203125" style="551" customWidth="1"/>
    <col min="11524" max="11524" width="1.33203125" style="551" customWidth="1"/>
    <col min="11525" max="11525" width="23" style="551" customWidth="1"/>
    <col min="11526" max="11526" width="1" style="551" customWidth="1"/>
    <col min="11527" max="11527" width="26.33203125" style="551" customWidth="1"/>
    <col min="11528" max="11528" width="3.33203125" style="551" customWidth="1"/>
    <col min="11529" max="11529" width="2.33203125" style="551" customWidth="1"/>
    <col min="11530" max="11771" width="10.88671875" style="551"/>
    <col min="11772" max="11772" width="7.44140625" style="551" customWidth="1"/>
    <col min="11773" max="11773" width="17.5546875" style="551" customWidth="1"/>
    <col min="11774" max="11774" width="5.6640625" style="551" customWidth="1"/>
    <col min="11775" max="11775" width="26.109375" style="551" customWidth="1"/>
    <col min="11776" max="11776" width="1.44140625" style="551" customWidth="1"/>
    <col min="11777" max="11777" width="25.44140625" style="551" customWidth="1"/>
    <col min="11778" max="11778" width="0.88671875" style="551" customWidth="1"/>
    <col min="11779" max="11779" width="26.33203125" style="551" customWidth="1"/>
    <col min="11780" max="11780" width="1.33203125" style="551" customWidth="1"/>
    <col min="11781" max="11781" width="23" style="551" customWidth="1"/>
    <col min="11782" max="11782" width="1" style="551" customWidth="1"/>
    <col min="11783" max="11783" width="26.33203125" style="551" customWidth="1"/>
    <col min="11784" max="11784" width="3.33203125" style="551" customWidth="1"/>
    <col min="11785" max="11785" width="2.33203125" style="551" customWidth="1"/>
    <col min="11786" max="12027" width="10.88671875" style="551"/>
    <col min="12028" max="12028" width="7.44140625" style="551" customWidth="1"/>
    <col min="12029" max="12029" width="17.5546875" style="551" customWidth="1"/>
    <col min="12030" max="12030" width="5.6640625" style="551" customWidth="1"/>
    <col min="12031" max="12031" width="26.109375" style="551" customWidth="1"/>
    <col min="12032" max="12032" width="1.44140625" style="551" customWidth="1"/>
    <col min="12033" max="12033" width="25.44140625" style="551" customWidth="1"/>
    <col min="12034" max="12034" width="0.88671875" style="551" customWidth="1"/>
    <col min="12035" max="12035" width="26.33203125" style="551" customWidth="1"/>
    <col min="12036" max="12036" width="1.33203125" style="551" customWidth="1"/>
    <col min="12037" max="12037" width="23" style="551" customWidth="1"/>
    <col min="12038" max="12038" width="1" style="551" customWidth="1"/>
    <col min="12039" max="12039" width="26.33203125" style="551" customWidth="1"/>
    <col min="12040" max="12040" width="3.33203125" style="551" customWidth="1"/>
    <col min="12041" max="12041" width="2.33203125" style="551" customWidth="1"/>
    <col min="12042" max="12283" width="10.88671875" style="551"/>
    <col min="12284" max="12284" width="7.44140625" style="551" customWidth="1"/>
    <col min="12285" max="12285" width="17.5546875" style="551" customWidth="1"/>
    <col min="12286" max="12286" width="5.6640625" style="551" customWidth="1"/>
    <col min="12287" max="12287" width="26.109375" style="551" customWidth="1"/>
    <col min="12288" max="12288" width="1.44140625" style="551" customWidth="1"/>
    <col min="12289" max="12289" width="25.44140625" style="551" customWidth="1"/>
    <col min="12290" max="12290" width="0.88671875" style="551" customWidth="1"/>
    <col min="12291" max="12291" width="26.33203125" style="551" customWidth="1"/>
    <col min="12292" max="12292" width="1.33203125" style="551" customWidth="1"/>
    <col min="12293" max="12293" width="23" style="551" customWidth="1"/>
    <col min="12294" max="12294" width="1" style="551" customWidth="1"/>
    <col min="12295" max="12295" width="26.33203125" style="551" customWidth="1"/>
    <col min="12296" max="12296" width="3.33203125" style="551" customWidth="1"/>
    <col min="12297" max="12297" width="2.33203125" style="551" customWidth="1"/>
    <col min="12298" max="12539" width="10.88671875" style="551"/>
    <col min="12540" max="12540" width="7.44140625" style="551" customWidth="1"/>
    <col min="12541" max="12541" width="17.5546875" style="551" customWidth="1"/>
    <col min="12542" max="12542" width="5.6640625" style="551" customWidth="1"/>
    <col min="12543" max="12543" width="26.109375" style="551" customWidth="1"/>
    <col min="12544" max="12544" width="1.44140625" style="551" customWidth="1"/>
    <col min="12545" max="12545" width="25.44140625" style="551" customWidth="1"/>
    <col min="12546" max="12546" width="0.88671875" style="551" customWidth="1"/>
    <col min="12547" max="12547" width="26.33203125" style="551" customWidth="1"/>
    <col min="12548" max="12548" width="1.33203125" style="551" customWidth="1"/>
    <col min="12549" max="12549" width="23" style="551" customWidth="1"/>
    <col min="12550" max="12550" width="1" style="551" customWidth="1"/>
    <col min="12551" max="12551" width="26.33203125" style="551" customWidth="1"/>
    <col min="12552" max="12552" width="3.33203125" style="551" customWidth="1"/>
    <col min="12553" max="12553" width="2.33203125" style="551" customWidth="1"/>
    <col min="12554" max="12795" width="10.88671875" style="551"/>
    <col min="12796" max="12796" width="7.44140625" style="551" customWidth="1"/>
    <col min="12797" max="12797" width="17.5546875" style="551" customWidth="1"/>
    <col min="12798" max="12798" width="5.6640625" style="551" customWidth="1"/>
    <col min="12799" max="12799" width="26.109375" style="551" customWidth="1"/>
    <col min="12800" max="12800" width="1.44140625" style="551" customWidth="1"/>
    <col min="12801" max="12801" width="25.44140625" style="551" customWidth="1"/>
    <col min="12802" max="12802" width="0.88671875" style="551" customWidth="1"/>
    <col min="12803" max="12803" width="26.33203125" style="551" customWidth="1"/>
    <col min="12804" max="12804" width="1.33203125" style="551" customWidth="1"/>
    <col min="12805" max="12805" width="23" style="551" customWidth="1"/>
    <col min="12806" max="12806" width="1" style="551" customWidth="1"/>
    <col min="12807" max="12807" width="26.33203125" style="551" customWidth="1"/>
    <col min="12808" max="12808" width="3.33203125" style="551" customWidth="1"/>
    <col min="12809" max="12809" width="2.33203125" style="551" customWidth="1"/>
    <col min="12810" max="13051" width="10.88671875" style="551"/>
    <col min="13052" max="13052" width="7.44140625" style="551" customWidth="1"/>
    <col min="13053" max="13053" width="17.5546875" style="551" customWidth="1"/>
    <col min="13054" max="13054" width="5.6640625" style="551" customWidth="1"/>
    <col min="13055" max="13055" width="26.109375" style="551" customWidth="1"/>
    <col min="13056" max="13056" width="1.44140625" style="551" customWidth="1"/>
    <col min="13057" max="13057" width="25.44140625" style="551" customWidth="1"/>
    <col min="13058" max="13058" width="0.88671875" style="551" customWidth="1"/>
    <col min="13059" max="13059" width="26.33203125" style="551" customWidth="1"/>
    <col min="13060" max="13060" width="1.33203125" style="551" customWidth="1"/>
    <col min="13061" max="13061" width="23" style="551" customWidth="1"/>
    <col min="13062" max="13062" width="1" style="551" customWidth="1"/>
    <col min="13063" max="13063" width="26.33203125" style="551" customWidth="1"/>
    <col min="13064" max="13064" width="3.33203125" style="551" customWidth="1"/>
    <col min="13065" max="13065" width="2.33203125" style="551" customWidth="1"/>
    <col min="13066" max="13307" width="10.88671875" style="551"/>
    <col min="13308" max="13308" width="7.44140625" style="551" customWidth="1"/>
    <col min="13309" max="13309" width="17.5546875" style="551" customWidth="1"/>
    <col min="13310" max="13310" width="5.6640625" style="551" customWidth="1"/>
    <col min="13311" max="13311" width="26.109375" style="551" customWidth="1"/>
    <col min="13312" max="13312" width="1.44140625" style="551" customWidth="1"/>
    <col min="13313" max="13313" width="25.44140625" style="551" customWidth="1"/>
    <col min="13314" max="13314" width="0.88671875" style="551" customWidth="1"/>
    <col min="13315" max="13315" width="26.33203125" style="551" customWidth="1"/>
    <col min="13316" max="13316" width="1.33203125" style="551" customWidth="1"/>
    <col min="13317" max="13317" width="23" style="551" customWidth="1"/>
    <col min="13318" max="13318" width="1" style="551" customWidth="1"/>
    <col min="13319" max="13319" width="26.33203125" style="551" customWidth="1"/>
    <col min="13320" max="13320" width="3.33203125" style="551" customWidth="1"/>
    <col min="13321" max="13321" width="2.33203125" style="551" customWidth="1"/>
    <col min="13322" max="13563" width="10.88671875" style="551"/>
    <col min="13564" max="13564" width="7.44140625" style="551" customWidth="1"/>
    <col min="13565" max="13565" width="17.5546875" style="551" customWidth="1"/>
    <col min="13566" max="13566" width="5.6640625" style="551" customWidth="1"/>
    <col min="13567" max="13567" width="26.109375" style="551" customWidth="1"/>
    <col min="13568" max="13568" width="1.44140625" style="551" customWidth="1"/>
    <col min="13569" max="13569" width="25.44140625" style="551" customWidth="1"/>
    <col min="13570" max="13570" width="0.88671875" style="551" customWidth="1"/>
    <col min="13571" max="13571" width="26.33203125" style="551" customWidth="1"/>
    <col min="13572" max="13572" width="1.33203125" style="551" customWidth="1"/>
    <col min="13573" max="13573" width="23" style="551" customWidth="1"/>
    <col min="13574" max="13574" width="1" style="551" customWidth="1"/>
    <col min="13575" max="13575" width="26.33203125" style="551" customWidth="1"/>
    <col min="13576" max="13576" width="3.33203125" style="551" customWidth="1"/>
    <col min="13577" max="13577" width="2.33203125" style="551" customWidth="1"/>
    <col min="13578" max="13819" width="10.88671875" style="551"/>
    <col min="13820" max="13820" width="7.44140625" style="551" customWidth="1"/>
    <col min="13821" max="13821" width="17.5546875" style="551" customWidth="1"/>
    <col min="13822" max="13822" width="5.6640625" style="551" customWidth="1"/>
    <col min="13823" max="13823" width="26.109375" style="551" customWidth="1"/>
    <col min="13824" max="13824" width="1.44140625" style="551" customWidth="1"/>
    <col min="13825" max="13825" width="25.44140625" style="551" customWidth="1"/>
    <col min="13826" max="13826" width="0.88671875" style="551" customWidth="1"/>
    <col min="13827" max="13827" width="26.33203125" style="551" customWidth="1"/>
    <col min="13828" max="13828" width="1.33203125" style="551" customWidth="1"/>
    <col min="13829" max="13829" width="23" style="551" customWidth="1"/>
    <col min="13830" max="13830" width="1" style="551" customWidth="1"/>
    <col min="13831" max="13831" width="26.33203125" style="551" customWidth="1"/>
    <col min="13832" max="13832" width="3.33203125" style="551" customWidth="1"/>
    <col min="13833" max="13833" width="2.33203125" style="551" customWidth="1"/>
    <col min="13834" max="14075" width="10.88671875" style="551"/>
    <col min="14076" max="14076" width="7.44140625" style="551" customWidth="1"/>
    <col min="14077" max="14077" width="17.5546875" style="551" customWidth="1"/>
    <col min="14078" max="14078" width="5.6640625" style="551" customWidth="1"/>
    <col min="14079" max="14079" width="26.109375" style="551" customWidth="1"/>
    <col min="14080" max="14080" width="1.44140625" style="551" customWidth="1"/>
    <col min="14081" max="14081" width="25.44140625" style="551" customWidth="1"/>
    <col min="14082" max="14082" width="0.88671875" style="551" customWidth="1"/>
    <col min="14083" max="14083" width="26.33203125" style="551" customWidth="1"/>
    <col min="14084" max="14084" width="1.33203125" style="551" customWidth="1"/>
    <col min="14085" max="14085" width="23" style="551" customWidth="1"/>
    <col min="14086" max="14086" width="1" style="551" customWidth="1"/>
    <col min="14087" max="14087" width="26.33203125" style="551" customWidth="1"/>
    <col min="14088" max="14088" width="3.33203125" style="551" customWidth="1"/>
    <col min="14089" max="14089" width="2.33203125" style="551" customWidth="1"/>
    <col min="14090" max="14331" width="10.88671875" style="551"/>
    <col min="14332" max="14332" width="7.44140625" style="551" customWidth="1"/>
    <col min="14333" max="14333" width="17.5546875" style="551" customWidth="1"/>
    <col min="14334" max="14334" width="5.6640625" style="551" customWidth="1"/>
    <col min="14335" max="14335" width="26.109375" style="551" customWidth="1"/>
    <col min="14336" max="14336" width="1.44140625" style="551" customWidth="1"/>
    <col min="14337" max="14337" width="25.44140625" style="551" customWidth="1"/>
    <col min="14338" max="14338" width="0.88671875" style="551" customWidth="1"/>
    <col min="14339" max="14339" width="26.33203125" style="551" customWidth="1"/>
    <col min="14340" max="14340" width="1.33203125" style="551" customWidth="1"/>
    <col min="14341" max="14341" width="23" style="551" customWidth="1"/>
    <col min="14342" max="14342" width="1" style="551" customWidth="1"/>
    <col min="14343" max="14343" width="26.33203125" style="551" customWidth="1"/>
    <col min="14344" max="14344" width="3.33203125" style="551" customWidth="1"/>
    <col min="14345" max="14345" width="2.33203125" style="551" customWidth="1"/>
    <col min="14346" max="14587" width="10.88671875" style="551"/>
    <col min="14588" max="14588" width="7.44140625" style="551" customWidth="1"/>
    <col min="14589" max="14589" width="17.5546875" style="551" customWidth="1"/>
    <col min="14590" max="14590" width="5.6640625" style="551" customWidth="1"/>
    <col min="14591" max="14591" width="26.109375" style="551" customWidth="1"/>
    <col min="14592" max="14592" width="1.44140625" style="551" customWidth="1"/>
    <col min="14593" max="14593" width="25.44140625" style="551" customWidth="1"/>
    <col min="14594" max="14594" width="0.88671875" style="551" customWidth="1"/>
    <col min="14595" max="14595" width="26.33203125" style="551" customWidth="1"/>
    <col min="14596" max="14596" width="1.33203125" style="551" customWidth="1"/>
    <col min="14597" max="14597" width="23" style="551" customWidth="1"/>
    <col min="14598" max="14598" width="1" style="551" customWidth="1"/>
    <col min="14599" max="14599" width="26.33203125" style="551" customWidth="1"/>
    <col min="14600" max="14600" width="3.33203125" style="551" customWidth="1"/>
    <col min="14601" max="14601" width="2.33203125" style="551" customWidth="1"/>
    <col min="14602" max="14843" width="10.88671875" style="551"/>
    <col min="14844" max="14844" width="7.44140625" style="551" customWidth="1"/>
    <col min="14845" max="14845" width="17.5546875" style="551" customWidth="1"/>
    <col min="14846" max="14846" width="5.6640625" style="551" customWidth="1"/>
    <col min="14847" max="14847" width="26.109375" style="551" customWidth="1"/>
    <col min="14848" max="14848" width="1.44140625" style="551" customWidth="1"/>
    <col min="14849" max="14849" width="25.44140625" style="551" customWidth="1"/>
    <col min="14850" max="14850" width="0.88671875" style="551" customWidth="1"/>
    <col min="14851" max="14851" width="26.33203125" style="551" customWidth="1"/>
    <col min="14852" max="14852" width="1.33203125" style="551" customWidth="1"/>
    <col min="14853" max="14853" width="23" style="551" customWidth="1"/>
    <col min="14854" max="14854" width="1" style="551" customWidth="1"/>
    <col min="14855" max="14855" width="26.33203125" style="551" customWidth="1"/>
    <col min="14856" max="14856" width="3.33203125" style="551" customWidth="1"/>
    <col min="14857" max="14857" width="2.33203125" style="551" customWidth="1"/>
    <col min="14858" max="15099" width="10.88671875" style="551"/>
    <col min="15100" max="15100" width="7.44140625" style="551" customWidth="1"/>
    <col min="15101" max="15101" width="17.5546875" style="551" customWidth="1"/>
    <col min="15102" max="15102" width="5.6640625" style="551" customWidth="1"/>
    <col min="15103" max="15103" width="26.109375" style="551" customWidth="1"/>
    <col min="15104" max="15104" width="1.44140625" style="551" customWidth="1"/>
    <col min="15105" max="15105" width="25.44140625" style="551" customWidth="1"/>
    <col min="15106" max="15106" width="0.88671875" style="551" customWidth="1"/>
    <col min="15107" max="15107" width="26.33203125" style="551" customWidth="1"/>
    <col min="15108" max="15108" width="1.33203125" style="551" customWidth="1"/>
    <col min="15109" max="15109" width="23" style="551" customWidth="1"/>
    <col min="15110" max="15110" width="1" style="551" customWidth="1"/>
    <col min="15111" max="15111" width="26.33203125" style="551" customWidth="1"/>
    <col min="15112" max="15112" width="3.33203125" style="551" customWidth="1"/>
    <col min="15113" max="15113" width="2.33203125" style="551" customWidth="1"/>
    <col min="15114" max="15355" width="10.88671875" style="551"/>
    <col min="15356" max="15356" width="7.44140625" style="551" customWidth="1"/>
    <col min="15357" max="15357" width="17.5546875" style="551" customWidth="1"/>
    <col min="15358" max="15358" width="5.6640625" style="551" customWidth="1"/>
    <col min="15359" max="15359" width="26.109375" style="551" customWidth="1"/>
    <col min="15360" max="15360" width="1.44140625" style="551" customWidth="1"/>
    <col min="15361" max="15361" width="25.44140625" style="551" customWidth="1"/>
    <col min="15362" max="15362" width="0.88671875" style="551" customWidth="1"/>
    <col min="15363" max="15363" width="26.33203125" style="551" customWidth="1"/>
    <col min="15364" max="15364" width="1.33203125" style="551" customWidth="1"/>
    <col min="15365" max="15365" width="23" style="551" customWidth="1"/>
    <col min="15366" max="15366" width="1" style="551" customWidth="1"/>
    <col min="15367" max="15367" width="26.33203125" style="551" customWidth="1"/>
    <col min="15368" max="15368" width="3.33203125" style="551" customWidth="1"/>
    <col min="15369" max="15369" width="2.33203125" style="551" customWidth="1"/>
    <col min="15370" max="15611" width="10.88671875" style="551"/>
    <col min="15612" max="15612" width="7.44140625" style="551" customWidth="1"/>
    <col min="15613" max="15613" width="17.5546875" style="551" customWidth="1"/>
    <col min="15614" max="15614" width="5.6640625" style="551" customWidth="1"/>
    <col min="15615" max="15615" width="26.109375" style="551" customWidth="1"/>
    <col min="15616" max="15616" width="1.44140625" style="551" customWidth="1"/>
    <col min="15617" max="15617" width="25.44140625" style="551" customWidth="1"/>
    <col min="15618" max="15618" width="0.88671875" style="551" customWidth="1"/>
    <col min="15619" max="15619" width="26.33203125" style="551" customWidth="1"/>
    <col min="15620" max="15620" width="1.33203125" style="551" customWidth="1"/>
    <col min="15621" max="15621" width="23" style="551" customWidth="1"/>
    <col min="15622" max="15622" width="1" style="551" customWidth="1"/>
    <col min="15623" max="15623" width="26.33203125" style="551" customWidth="1"/>
    <col min="15624" max="15624" width="3.33203125" style="551" customWidth="1"/>
    <col min="15625" max="15625" width="2.33203125" style="551" customWidth="1"/>
    <col min="15626" max="15867" width="10.88671875" style="551"/>
    <col min="15868" max="15868" width="7.44140625" style="551" customWidth="1"/>
    <col min="15869" max="15869" width="17.5546875" style="551" customWidth="1"/>
    <col min="15870" max="15870" width="5.6640625" style="551" customWidth="1"/>
    <col min="15871" max="15871" width="26.109375" style="551" customWidth="1"/>
    <col min="15872" max="15872" width="1.44140625" style="551" customWidth="1"/>
    <col min="15873" max="15873" width="25.44140625" style="551" customWidth="1"/>
    <col min="15874" max="15874" width="0.88671875" style="551" customWidth="1"/>
    <col min="15875" max="15875" width="26.33203125" style="551" customWidth="1"/>
    <col min="15876" max="15876" width="1.33203125" style="551" customWidth="1"/>
    <col min="15877" max="15877" width="23" style="551" customWidth="1"/>
    <col min="15878" max="15878" width="1" style="551" customWidth="1"/>
    <col min="15879" max="15879" width="26.33203125" style="551" customWidth="1"/>
    <col min="15880" max="15880" width="3.33203125" style="551" customWidth="1"/>
    <col min="15881" max="15881" width="2.33203125" style="551" customWidth="1"/>
    <col min="15882" max="16123" width="10.88671875" style="551"/>
    <col min="16124" max="16124" width="7.44140625" style="551" customWidth="1"/>
    <col min="16125" max="16125" width="17.5546875" style="551" customWidth="1"/>
    <col min="16126" max="16126" width="5.6640625" style="551" customWidth="1"/>
    <col min="16127" max="16127" width="26.109375" style="551" customWidth="1"/>
    <col min="16128" max="16128" width="1.44140625" style="551" customWidth="1"/>
    <col min="16129" max="16129" width="25.44140625" style="551" customWidth="1"/>
    <col min="16130" max="16130" width="0.88671875" style="551" customWidth="1"/>
    <col min="16131" max="16131" width="26.33203125" style="551" customWidth="1"/>
    <col min="16132" max="16132" width="1.33203125" style="551" customWidth="1"/>
    <col min="16133" max="16133" width="23" style="551" customWidth="1"/>
    <col min="16134" max="16134" width="1" style="551" customWidth="1"/>
    <col min="16135" max="16135" width="26.33203125" style="551" customWidth="1"/>
    <col min="16136" max="16136" width="3.33203125" style="551" customWidth="1"/>
    <col min="16137" max="16137" width="2.33203125" style="551" customWidth="1"/>
    <col min="16138" max="16384" width="10.88671875" style="551"/>
  </cols>
  <sheetData>
    <row r="1" spans="1:12" ht="39.75" customHeight="1">
      <c r="A1" s="908" t="s">
        <v>869</v>
      </c>
      <c r="B1" s="909"/>
      <c r="C1" s="909"/>
      <c r="D1" s="909"/>
      <c r="E1" s="909"/>
      <c r="F1" s="909"/>
      <c r="G1" s="910"/>
      <c r="H1" s="553"/>
    </row>
    <row r="2" spans="1:12" ht="36.75" customHeight="1" thickBot="1">
      <c r="A2" s="911" t="s">
        <v>889</v>
      </c>
      <c r="B2" s="912"/>
      <c r="C2" s="912"/>
      <c r="D2" s="912"/>
      <c r="E2" s="912"/>
      <c r="F2" s="912"/>
      <c r="G2" s="913"/>
      <c r="H2" s="553"/>
    </row>
    <row r="3" spans="1:12" ht="31.2" customHeight="1">
      <c r="A3" s="914" t="s">
        <v>870</v>
      </c>
      <c r="B3" s="915"/>
      <c r="C3" s="915"/>
      <c r="D3" s="920" t="s">
        <v>871</v>
      </c>
      <c r="E3" s="920"/>
      <c r="F3" s="920"/>
      <c r="G3" s="921"/>
      <c r="H3" s="553"/>
    </row>
    <row r="4" spans="1:12" ht="34.950000000000003" customHeight="1">
      <c r="A4" s="916"/>
      <c r="B4" s="917"/>
      <c r="C4" s="917"/>
      <c r="D4" s="922" t="s">
        <v>872</v>
      </c>
      <c r="E4" s="922" t="s">
        <v>873</v>
      </c>
      <c r="F4" s="922" t="s">
        <v>874</v>
      </c>
      <c r="G4" s="924" t="s">
        <v>875</v>
      </c>
      <c r="H4" s="553"/>
    </row>
    <row r="5" spans="1:12" ht="34.950000000000003" customHeight="1" thickBot="1">
      <c r="A5" s="918"/>
      <c r="B5" s="919"/>
      <c r="C5" s="919"/>
      <c r="D5" s="923"/>
      <c r="E5" s="923"/>
      <c r="F5" s="923"/>
      <c r="G5" s="925"/>
      <c r="H5" s="553"/>
    </row>
    <row r="6" spans="1:12" ht="21">
      <c r="A6" s="554"/>
      <c r="B6" s="555"/>
      <c r="C6" s="556"/>
      <c r="D6" s="557">
        <f>SUM(D8:D11)</f>
        <v>36388023.399999991</v>
      </c>
      <c r="E6" s="557">
        <f>SUM(E12:E13)</f>
        <v>26297904.600000001</v>
      </c>
      <c r="F6" s="557">
        <f>+F14</f>
        <v>0</v>
      </c>
      <c r="G6" s="558">
        <f>SUM(G8:G27)</f>
        <v>62685927.999999993</v>
      </c>
      <c r="K6" s="628"/>
      <c r="L6" s="559"/>
    </row>
    <row r="7" spans="1:12" ht="9" customHeight="1">
      <c r="A7" s="560"/>
      <c r="B7" s="561"/>
      <c r="C7" s="561"/>
      <c r="D7" s="562"/>
      <c r="E7" s="562"/>
      <c r="F7" s="562"/>
      <c r="G7" s="563"/>
      <c r="K7" s="630"/>
    </row>
    <row r="8" spans="1:12" ht="25.95" customHeight="1">
      <c r="A8" s="904" t="s">
        <v>876</v>
      </c>
      <c r="B8" s="905"/>
      <c r="C8" s="905"/>
      <c r="D8" s="564">
        <v>23519167.059999991</v>
      </c>
      <c r="E8" s="565"/>
      <c r="F8" s="565"/>
      <c r="G8" s="566">
        <f>SUM(D8)</f>
        <v>23519167.059999991</v>
      </c>
      <c r="L8" s="559"/>
    </row>
    <row r="9" spans="1:12" ht="25.95" customHeight="1">
      <c r="A9" s="904" t="s">
        <v>877</v>
      </c>
      <c r="B9" s="905"/>
      <c r="C9" s="905"/>
      <c r="D9" s="565">
        <v>4904074.2699999996</v>
      </c>
      <c r="E9" s="565"/>
      <c r="F9" s="567"/>
      <c r="G9" s="566">
        <f>SUM(D9)</f>
        <v>4904074.2699999996</v>
      </c>
      <c r="L9" s="631"/>
    </row>
    <row r="10" spans="1:12" ht="25.95" customHeight="1">
      <c r="A10" s="904" t="s">
        <v>878</v>
      </c>
      <c r="B10" s="905"/>
      <c r="C10" s="905"/>
      <c r="D10" s="564">
        <v>7524782.0700000003</v>
      </c>
      <c r="E10" s="565"/>
      <c r="F10" s="565"/>
      <c r="G10" s="566">
        <f>SUM(D10)</f>
        <v>7524782.0700000003</v>
      </c>
      <c r="K10" s="667"/>
      <c r="L10" s="632"/>
    </row>
    <row r="11" spans="1:12" ht="43.2" customHeight="1">
      <c r="A11" s="906" t="s">
        <v>879</v>
      </c>
      <c r="B11" s="907"/>
      <c r="C11" s="907"/>
      <c r="D11" s="565">
        <f>+'C. OBJETO DEL GASTO'!AN467</f>
        <v>440000</v>
      </c>
      <c r="E11" s="565"/>
      <c r="F11" s="565"/>
      <c r="G11" s="566">
        <f>SUM(D11)</f>
        <v>440000</v>
      </c>
      <c r="L11" s="628"/>
    </row>
    <row r="12" spans="1:12" ht="25.95" customHeight="1">
      <c r="A12" s="904" t="s">
        <v>880</v>
      </c>
      <c r="B12" s="905"/>
      <c r="C12" s="905"/>
      <c r="D12" s="565"/>
      <c r="E12" s="565">
        <f>+'C. OBJETO DEL GASTO'!AN558</f>
        <v>440000</v>
      </c>
      <c r="F12" s="565"/>
      <c r="G12" s="566">
        <f>SUM(E12)</f>
        <v>440000</v>
      </c>
    </row>
    <row r="13" spans="1:12" ht="25.95" customHeight="1">
      <c r="A13" s="902" t="s">
        <v>881</v>
      </c>
      <c r="B13" s="903"/>
      <c r="C13" s="903"/>
      <c r="D13" s="568"/>
      <c r="E13" s="568">
        <f>+'C. OBJETO DEL GASTO'!AN676</f>
        <v>25857904.600000001</v>
      </c>
      <c r="F13" s="568"/>
      <c r="G13" s="569">
        <f>SUM(E13)</f>
        <v>25857904.600000001</v>
      </c>
      <c r="L13" s="628"/>
    </row>
    <row r="14" spans="1:12" ht="19.95" customHeight="1">
      <c r="A14" s="902" t="s">
        <v>874</v>
      </c>
      <c r="B14" s="903"/>
      <c r="C14" s="903"/>
      <c r="D14" s="570"/>
      <c r="E14" s="570"/>
      <c r="F14" s="568">
        <v>0</v>
      </c>
      <c r="G14" s="571"/>
    </row>
    <row r="15" spans="1:12" ht="19.95" customHeight="1">
      <c r="A15" s="572"/>
      <c r="B15" s="573"/>
      <c r="C15" s="573"/>
      <c r="D15" s="570"/>
      <c r="E15" s="570"/>
      <c r="F15" s="570"/>
      <c r="G15" s="571"/>
      <c r="L15" s="628"/>
    </row>
    <row r="16" spans="1:12" ht="19.95" customHeight="1">
      <c r="A16" s="572"/>
      <c r="B16" s="573"/>
      <c r="C16" s="573"/>
      <c r="D16" s="570"/>
      <c r="E16" s="570"/>
      <c r="F16" s="570"/>
      <c r="G16" s="571"/>
    </row>
    <row r="17" spans="1:14" ht="19.95" customHeight="1">
      <c r="A17" s="572"/>
      <c r="B17" s="573"/>
      <c r="C17" s="573"/>
      <c r="D17" s="570"/>
      <c r="E17" s="570"/>
      <c r="F17" s="570"/>
      <c r="G17" s="571"/>
    </row>
    <row r="18" spans="1:14" ht="19.95" customHeight="1">
      <c r="A18" s="572"/>
      <c r="B18" s="573"/>
      <c r="C18" s="573"/>
      <c r="D18" s="570"/>
      <c r="E18" s="570"/>
      <c r="F18" s="570"/>
      <c r="G18" s="571"/>
    </row>
    <row r="19" spans="1:14" ht="19.95" customHeight="1">
      <c r="A19" s="572"/>
      <c r="B19" s="573"/>
      <c r="C19" s="573"/>
      <c r="D19" s="570"/>
      <c r="E19" s="570"/>
      <c r="F19" s="570"/>
      <c r="G19" s="571"/>
      <c r="L19" s="629"/>
    </row>
    <row r="20" spans="1:14" ht="19.95" customHeight="1">
      <c r="A20" s="572"/>
      <c r="B20" s="573"/>
      <c r="C20" s="573"/>
      <c r="D20" s="570"/>
      <c r="E20" s="570"/>
      <c r="F20" s="570"/>
      <c r="G20" s="571"/>
      <c r="L20" s="629"/>
      <c r="N20" s="630"/>
    </row>
    <row r="21" spans="1:14" ht="19.95" customHeight="1">
      <c r="A21" s="572"/>
      <c r="B21" s="573"/>
      <c r="C21" s="573"/>
      <c r="D21" s="570"/>
      <c r="E21" s="570"/>
      <c r="F21" s="570"/>
      <c r="G21" s="571"/>
      <c r="L21" s="629"/>
    </row>
    <row r="22" spans="1:14" ht="19.95" customHeight="1">
      <c r="A22" s="572"/>
      <c r="B22" s="573"/>
      <c r="C22" s="573"/>
      <c r="D22" s="570"/>
      <c r="E22" s="570"/>
      <c r="F22" s="570"/>
      <c r="G22" s="571"/>
    </row>
    <row r="23" spans="1:14" ht="19.95" customHeight="1">
      <c r="A23" s="572"/>
      <c r="B23" s="573"/>
      <c r="C23" s="573"/>
      <c r="D23" s="570"/>
      <c r="E23" s="570"/>
      <c r="F23" s="570"/>
      <c r="G23" s="571"/>
    </row>
    <row r="24" spans="1:14" ht="19.95" customHeight="1">
      <c r="A24" s="572"/>
      <c r="B24" s="573"/>
      <c r="C24" s="573"/>
      <c r="D24" s="570"/>
      <c r="E24" s="570"/>
      <c r="F24" s="570"/>
      <c r="G24" s="571"/>
    </row>
    <row r="25" spans="1:14" ht="19.95" customHeight="1">
      <c r="A25" s="572"/>
      <c r="B25" s="573"/>
      <c r="C25" s="573"/>
      <c r="D25" s="570"/>
      <c r="E25" s="570"/>
      <c r="F25" s="570"/>
      <c r="G25" s="571"/>
    </row>
    <row r="26" spans="1:14" ht="19.95" customHeight="1">
      <c r="A26" s="572"/>
      <c r="B26" s="573"/>
      <c r="C26" s="573"/>
      <c r="D26" s="570"/>
      <c r="E26" s="570"/>
      <c r="F26" s="570"/>
      <c r="G26" s="571"/>
    </row>
    <row r="27" spans="1:14" ht="19.95" customHeight="1">
      <c r="A27" s="572"/>
      <c r="B27" s="573"/>
      <c r="C27" s="573"/>
      <c r="D27" s="570"/>
      <c r="E27" s="570"/>
      <c r="F27" s="570"/>
      <c r="G27" s="571"/>
    </row>
    <row r="28" spans="1:14">
      <c r="A28" s="578"/>
      <c r="B28" s="579"/>
      <c r="C28" s="579"/>
      <c r="D28" s="579"/>
      <c r="E28" s="579"/>
      <c r="F28" s="579"/>
      <c r="G28" s="580"/>
    </row>
    <row r="29" spans="1:14">
      <c r="A29" s="578"/>
      <c r="B29" s="579"/>
      <c r="C29" s="579"/>
      <c r="D29" s="579"/>
      <c r="E29" s="579"/>
      <c r="F29" s="579"/>
      <c r="G29" s="580"/>
    </row>
    <row r="30" spans="1:14">
      <c r="A30" s="578"/>
      <c r="B30" s="579"/>
      <c r="C30" s="579"/>
      <c r="D30" s="579"/>
      <c r="E30" s="579"/>
      <c r="F30" s="579"/>
      <c r="G30" s="580"/>
    </row>
    <row r="31" spans="1:14">
      <c r="A31" s="578"/>
      <c r="B31" s="579"/>
      <c r="C31" s="579"/>
      <c r="D31" s="579"/>
      <c r="E31" s="579"/>
      <c r="F31" s="579"/>
      <c r="G31" s="580"/>
    </row>
    <row r="32" spans="1:14">
      <c r="A32" s="578"/>
      <c r="B32" s="579"/>
      <c r="C32" s="579"/>
      <c r="D32" s="579"/>
      <c r="E32" s="579"/>
      <c r="F32" s="579"/>
      <c r="G32" s="580"/>
    </row>
    <row r="33" spans="1:7">
      <c r="A33" s="578"/>
      <c r="B33" s="579"/>
      <c r="C33" s="579"/>
      <c r="D33" s="579"/>
      <c r="E33" s="579"/>
      <c r="F33" s="579"/>
      <c r="G33" s="580"/>
    </row>
    <row r="34" spans="1:7">
      <c r="A34" s="578"/>
      <c r="B34" s="579"/>
      <c r="C34" s="579"/>
      <c r="D34" s="579"/>
      <c r="E34" s="579"/>
      <c r="F34" s="579"/>
      <c r="G34" s="580"/>
    </row>
    <row r="35" spans="1:7">
      <c r="A35" s="578"/>
      <c r="B35" s="579"/>
      <c r="C35" s="579"/>
      <c r="D35" s="579"/>
      <c r="E35" s="579"/>
      <c r="F35" s="579"/>
      <c r="G35" s="580"/>
    </row>
    <row r="36" spans="1:7">
      <c r="A36" s="578"/>
      <c r="B36" s="579"/>
      <c r="C36" s="579"/>
      <c r="D36" s="579"/>
      <c r="E36" s="579"/>
      <c r="F36" s="579"/>
      <c r="G36" s="580"/>
    </row>
    <row r="37" spans="1:7" ht="13.8" thickBot="1">
      <c r="A37" s="574"/>
      <c r="B37" s="575"/>
      <c r="C37" s="575"/>
      <c r="D37" s="575"/>
      <c r="E37" s="575"/>
      <c r="F37" s="575"/>
      <c r="G37" s="576"/>
    </row>
    <row r="356" spans="18:18">
      <c r="R356" s="551">
        <f>L356+L488+L817</f>
        <v>0</v>
      </c>
    </row>
  </sheetData>
  <mergeCells count="15">
    <mergeCell ref="A1:G1"/>
    <mergeCell ref="A2:G2"/>
    <mergeCell ref="A3:C5"/>
    <mergeCell ref="D3:G3"/>
    <mergeCell ref="D4:D5"/>
    <mergeCell ref="E4:E5"/>
    <mergeCell ref="F4:F5"/>
    <mergeCell ref="G4:G5"/>
    <mergeCell ref="A14:C14"/>
    <mergeCell ref="A8:C8"/>
    <mergeCell ref="A9:C9"/>
    <mergeCell ref="A10:C10"/>
    <mergeCell ref="A11:C11"/>
    <mergeCell ref="A12:C12"/>
    <mergeCell ref="A13:C13"/>
  </mergeCells>
  <printOptions horizontalCentered="1"/>
  <pageMargins left="0.70866141732283472" right="0.70866141732283472" top="0.55118110236220474" bottom="0.55118110236220474" header="0.31496062992125984" footer="0.31496062992125984"/>
  <pageSetup scale="66" orientation="landscape" verticalDpi="4294967293" r:id="rId1"/>
  <headerFooter alignWithMargins="0">
    <oddFooter>&amp;C&amp;F&amp;R&amp;7Página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77</vt:i4>
      </vt:variant>
    </vt:vector>
  </HeadingPairs>
  <TitlesOfParts>
    <vt:vector size="130" baseType="lpstr">
      <vt:lpstr>RESUMEN</vt:lpstr>
      <vt:lpstr>HOJA DE TRABAJO</vt:lpstr>
      <vt:lpstr>1-</vt:lpstr>
      <vt:lpstr>2-</vt:lpstr>
      <vt:lpstr>EDICTO</vt:lpstr>
      <vt:lpstr>3-</vt:lpstr>
      <vt:lpstr>DISPOSICIONES</vt:lpstr>
      <vt:lpstr>4-</vt:lpstr>
      <vt:lpstr>ASIGNACIONES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TABULADOR SUELDOS GC</vt:lpstr>
      <vt:lpstr>TABULADOR SUELDOS FORTAMUN</vt:lpstr>
      <vt:lpstr>PROPUESTA INVERSION</vt:lpstr>
      <vt:lpstr>CA</vt:lpstr>
      <vt:lpstr>CA (2)</vt:lpstr>
      <vt:lpstr>C. ECONO</vt:lpstr>
      <vt:lpstr>C. FUNCIONAL</vt:lpstr>
      <vt:lpstr>C. OBJETO DEL GASTO</vt:lpstr>
      <vt:lpstr>BASE MENSUAL</vt:lpstr>
      <vt:lpstr>ANALITICO DE PLAZAS</vt:lpstr>
      <vt:lpstr>RESUMEN PERSONAL</vt:lpstr>
      <vt:lpstr>INDICADORES</vt:lpstr>
      <vt:lpstr>'1'!Área_de_impresión</vt:lpstr>
      <vt:lpstr>'10'!Área_de_impresión</vt:lpstr>
      <vt:lpstr>'11'!Área_de_impresión</vt:lpstr>
      <vt:lpstr>'12'!Área_de_impresión</vt:lpstr>
      <vt:lpstr>'13'!Área_de_impresión</vt:lpstr>
      <vt:lpstr>'14'!Área_de_impresión</vt:lpstr>
      <vt:lpstr>'15'!Área_de_impresión</vt:lpstr>
      <vt:lpstr>'16'!Área_de_impresión</vt:lpstr>
      <vt:lpstr>'17'!Área_de_impresión</vt:lpstr>
      <vt:lpstr>'18'!Área_de_impresión</vt:lpstr>
      <vt:lpstr>'19'!Área_de_impresión</vt:lpstr>
      <vt:lpstr>'2'!Área_de_impresión</vt:lpstr>
      <vt:lpstr>'20'!Área_de_impresión</vt:lpstr>
      <vt:lpstr>'21'!Área_de_impresión</vt:lpstr>
      <vt:lpstr>'22'!Área_de_impresión</vt:lpstr>
      <vt:lpstr>'23'!Área_de_impresión</vt:lpstr>
      <vt:lpstr>'24'!Área_de_impresión</vt:lpstr>
      <vt:lpstr>'25'!Área_de_impresión</vt:lpstr>
      <vt:lpstr>'26'!Área_de_impresión</vt:lpstr>
      <vt:lpstr>'27'!Área_de_impresión</vt:lpstr>
      <vt:lpstr>'28'!Área_de_impresión</vt:lpstr>
      <vt:lpstr>'29'!Área_de_impresión</vt:lpstr>
      <vt:lpstr>'3'!Área_de_impresión</vt:lpstr>
      <vt:lpstr>'30'!Área_de_impresión</vt:lpstr>
      <vt:lpstr>'31'!Área_de_impresión</vt:lpstr>
      <vt:lpstr>'32'!Área_de_impresión</vt:lpstr>
      <vt:lpstr>'4'!Área_de_impresión</vt:lpstr>
      <vt:lpstr>'5'!Área_de_impresión</vt:lpstr>
      <vt:lpstr>'6'!Área_de_impresión</vt:lpstr>
      <vt:lpstr>'7'!Área_de_impresión</vt:lpstr>
      <vt:lpstr>'8'!Área_de_impresión</vt:lpstr>
      <vt:lpstr>'9'!Área_de_impresión</vt:lpstr>
      <vt:lpstr>'ANALITICO DE PLAZAS'!Área_de_impresión</vt:lpstr>
      <vt:lpstr>ASIGNACIONES!Área_de_impresión</vt:lpstr>
      <vt:lpstr>'BASE MENSUAL'!Área_de_impresión</vt:lpstr>
      <vt:lpstr>'C. OBJETO DEL GASTO'!Área_de_impresión</vt:lpstr>
      <vt:lpstr>EDICTO!Área_de_impresión</vt:lpstr>
      <vt:lpstr>'PROPUESTA INVERSION'!Área_de_impresión</vt:lpstr>
      <vt:lpstr>'RESUMEN PERSONAL'!Área_de_impresión</vt:lpstr>
      <vt:lpstr>'1'!Títulos_a_imprimir</vt:lpstr>
      <vt:lpstr>'10'!Títulos_a_imprimir</vt:lpstr>
      <vt:lpstr>'11'!Títulos_a_imprimir</vt:lpstr>
      <vt:lpstr>'12'!Títulos_a_imprimir</vt:lpstr>
      <vt:lpstr>'13'!Títulos_a_imprimir</vt:lpstr>
      <vt:lpstr>'14'!Títulos_a_imprimir</vt:lpstr>
      <vt:lpstr>'15'!Títulos_a_imprimir</vt:lpstr>
      <vt:lpstr>'16'!Títulos_a_imprimir</vt:lpstr>
      <vt:lpstr>'17'!Títulos_a_imprimir</vt:lpstr>
      <vt:lpstr>'18'!Títulos_a_imprimir</vt:lpstr>
      <vt:lpstr>'19'!Títulos_a_imprimir</vt:lpstr>
      <vt:lpstr>'2'!Títulos_a_imprimir</vt:lpstr>
      <vt:lpstr>'20'!Títulos_a_imprimir</vt:lpstr>
      <vt:lpstr>'21'!Títulos_a_imprimir</vt:lpstr>
      <vt:lpstr>'22'!Títulos_a_imprimir</vt:lpstr>
      <vt:lpstr>'23'!Títulos_a_imprimir</vt:lpstr>
      <vt:lpstr>'24'!Títulos_a_imprimir</vt:lpstr>
      <vt:lpstr>'25'!Títulos_a_imprimir</vt:lpstr>
      <vt:lpstr>'26'!Títulos_a_imprimir</vt:lpstr>
      <vt:lpstr>'27'!Títulos_a_imprimir</vt:lpstr>
      <vt:lpstr>'28'!Títulos_a_imprimir</vt:lpstr>
      <vt:lpstr>'29'!Títulos_a_imprimir</vt:lpstr>
      <vt:lpstr>'3'!Títulos_a_imprimir</vt:lpstr>
      <vt:lpstr>'30'!Títulos_a_imprimir</vt:lpstr>
      <vt:lpstr>'31'!Títulos_a_imprimir</vt:lpstr>
      <vt:lpstr>'32'!Títulos_a_imprimir</vt:lpstr>
      <vt:lpstr>'4'!Títulos_a_imprimir</vt:lpstr>
      <vt:lpstr>'5'!Títulos_a_imprimir</vt:lpstr>
      <vt:lpstr>'6'!Títulos_a_imprimir</vt:lpstr>
      <vt:lpstr>'7'!Títulos_a_imprimir</vt:lpstr>
      <vt:lpstr>'8'!Títulos_a_imprimir</vt:lpstr>
      <vt:lpstr>'9'!Títulos_a_imprimir</vt:lpstr>
      <vt:lpstr>'BASE MENSUAL'!Títulos_a_imprimir</vt:lpstr>
      <vt:lpstr>'C. FUNCIONAL'!Títulos_a_imprimir</vt:lpstr>
      <vt:lpstr>'C. OBJETO DEL GASTO'!Títulos_a_imprimir</vt:lpstr>
      <vt:lpstr>'PROPUESTA INVERSION'!Títulos_a_imprimir</vt:lpstr>
      <vt:lpstr>'TABULADOR SUELDOS FORTAMUN'!Títulos_a_imprimir</vt:lpstr>
      <vt:lpstr>'TABULADOR SUELDOS GC'!Títulos_a_imprimir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ANTONIO</dc:creator>
  <cp:keywords/>
  <dc:description/>
  <cp:lastModifiedBy>Ernesto Díaz Márquez</cp:lastModifiedBy>
  <cp:revision/>
  <cp:lastPrinted>2022-08-28T01:16:26Z</cp:lastPrinted>
  <dcterms:created xsi:type="dcterms:W3CDTF">2012-05-11T00:20:16Z</dcterms:created>
  <dcterms:modified xsi:type="dcterms:W3CDTF">2023-09-13T23:46:07Z</dcterms:modified>
  <cp:category/>
  <cp:contentStatus/>
</cp:coreProperties>
</file>